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ubbl\Documents\"/>
    </mc:Choice>
  </mc:AlternateContent>
  <xr:revisionPtr revIDLastSave="0" documentId="13_ncr:1_{53C04A3B-DBDF-40CA-ABD3-ACF881A98B51}" xr6:coauthVersionLast="45" xr6:coauthVersionMax="45" xr10:uidLastSave="{00000000-0000-0000-0000-000000000000}"/>
  <bookViews>
    <workbookView xWindow="-120" yWindow="-16320" windowWidth="29040" windowHeight="15840" tabRatio="885" firstSheet="3" activeTab="12" xr2:uid="{00000000-000D-0000-FFFF-FFFF00000000}"/>
  </bookViews>
  <sheets>
    <sheet name="CAT BILL" sheetId="21" r:id="rId1"/>
    <sheet name="FARES" sheetId="15" r:id="rId2"/>
    <sheet name="STANDBY" sheetId="16" r:id="rId3"/>
    <sheet name="BIKES" sheetId="14" r:id="rId4"/>
    <sheet name="DELAYS" sheetId="17" r:id="rId5"/>
    <sheet name="AB LINE" sheetId="1" r:id="rId6"/>
    <sheet name="C1 BLUE" sheetId="2" r:id="rId7"/>
    <sheet name="C1-GOLD" sheetId="4" r:id="rId8"/>
    <sheet name="C2 - EXPRESS" sheetId="3" r:id="rId9"/>
    <sheet name="Fastcat" sheetId="6" r:id="rId10"/>
    <sheet name="Heritage 1 " sheetId="8" r:id="rId11"/>
    <sheet name="Heritage 2" sheetId="9" r:id="rId12"/>
    <sheet name="G-Line" sheetId="22" r:id="rId13"/>
    <sheet name="SAT-SUN E1-LINE DOWNTOWN" sheetId="12" r:id="rId14"/>
    <sheet name="SAT-SUN E2-LINE HOUSING" sheetId="13" r:id="rId15"/>
    <sheet name="E-Line" sheetId="5" r:id="rId16"/>
    <sheet name="SAT-SUND HERITAGE" sheetId="11" r:id="rId17"/>
    <sheet name="FR-SAT NITECAT" sheetId="10" r:id="rId18"/>
    <sheet name="PAX LEFT" sheetId="19" r:id="rId19"/>
  </sheets>
  <definedNames>
    <definedName name="_xlnm.Print_Area" localSheetId="6">'C1 BLUE'!$A$1:$DI$314</definedName>
    <definedName name="_xlnm.Print_Area" localSheetId="7">'C1-GOLD'!$CD$3:$CQ$26</definedName>
    <definedName name="_xlnm.Print_Area" localSheetId="8">'C2 - EXPRESS'!$A$1:$DV$240</definedName>
    <definedName name="_xlnm.Print_Area" localSheetId="15">'E-Line'!$A$1:$CP$198</definedName>
    <definedName name="_xlnm.Print_Area" localSheetId="1">FARES!$A$1:$I$100</definedName>
    <definedName name="_xlnm.Print_Titles" localSheetId="1">FARES!$1:$3</definedName>
    <definedName name="Z_6AC61866_78F1_41C5_8B4F_937BF8377097_.wvu.Cols" localSheetId="4" hidden="1">DELAYS!$E:$E,DELAYS!$T:$T</definedName>
    <definedName name="Z_6AC61866_78F1_41C5_8B4F_937BF8377097_.wvu.Cols" localSheetId="14" hidden="1">'SAT-SUN E2-LINE HOUSING'!#REF!</definedName>
    <definedName name="Z_6AC61866_78F1_41C5_8B4F_937BF8377097_.wvu.PrintArea" localSheetId="6" hidden="1">'C1 BLUE'!$A$1:$DI$314</definedName>
    <definedName name="Z_6AC61866_78F1_41C5_8B4F_937BF8377097_.wvu.PrintArea" localSheetId="8" hidden="1">'C2 - EXPRESS'!$A$1:$DV$240</definedName>
    <definedName name="Z_6AC61866_78F1_41C5_8B4F_937BF8377097_.wvu.PrintArea" localSheetId="15" hidden="1">'E-Line'!$A$1:$CP$198</definedName>
    <definedName name="Z_725C9295_46E8_409D_894E_BFC305C25E3E_.wvu.Cols" localSheetId="4" hidden="1">DELAYS!$E:$E,DELAYS!$T:$T</definedName>
    <definedName name="Z_725C9295_46E8_409D_894E_BFC305C25E3E_.wvu.Cols" localSheetId="14" hidden="1">'SAT-SUN E2-LINE HOUSING'!#REF!</definedName>
    <definedName name="Z_725C9295_46E8_409D_894E_BFC305C25E3E_.wvu.PrintArea" localSheetId="6" hidden="1">'C1 BLUE'!$A$1:$DI$314</definedName>
    <definedName name="Z_725C9295_46E8_409D_894E_BFC305C25E3E_.wvu.PrintArea" localSheetId="8" hidden="1">'C2 - EXPRESS'!$A$1:$DV$240</definedName>
    <definedName name="Z_725C9295_46E8_409D_894E_BFC305C25E3E_.wvu.PrintArea" localSheetId="15" hidden="1">'E-Line'!$A$1:$CP$198</definedName>
    <definedName name="Z_C5B75287_B195_4DA5_9F35_2FE10EB0521E_.wvu.Cols" localSheetId="4" hidden="1">DELAYS!$E:$E,DELAYS!$T:$T</definedName>
    <definedName name="Z_C5B75287_B195_4DA5_9F35_2FE10EB0521E_.wvu.Cols" localSheetId="14" hidden="1">'SAT-SUN E2-LINE HOUSING'!#REF!</definedName>
    <definedName name="Z_C5B75287_B195_4DA5_9F35_2FE10EB0521E_.wvu.PrintArea" localSheetId="6" hidden="1">'C1 BLUE'!$A$1:$DI$314</definedName>
    <definedName name="Z_C5B75287_B195_4DA5_9F35_2FE10EB0521E_.wvu.PrintArea" localSheetId="8" hidden="1">'C2 - EXPRESS'!$A$1:$DV$240</definedName>
    <definedName name="Z_C5B75287_B195_4DA5_9F35_2FE10EB0521E_.wvu.PrintArea" localSheetId="15" hidden="1">'E-Line'!$A$1:$CP$198</definedName>
  </definedNames>
  <calcPr calcId="191029"/>
  <customWorkbookViews>
    <customWorkbookView name="Krista Carlock - Personal View" guid="{6AC61866-78F1-41C5-8B4F-937BF8377097}" mergeInterval="0" personalView="1" maximized="1" windowWidth="1916" windowHeight="854" tabRatio="908" activeSheetId="6"/>
    <customWorkbookView name="Jennifer Martinez - Personal View" guid="{C5B75287-B195-4DA5-9F35-2FE10EB0521E}" mergeInterval="0" personalView="1" maximized="1" windowWidth="1420" windowHeight="646" tabRatio="908" activeSheetId="2"/>
    <customWorkbookView name="klamb - Personal View" guid="{725C9295-46E8-409D-894E-BFC305C25E3E}" mergeInterval="0" personalView="1" maximized="1" xWindow="1" yWindow="1" windowWidth="1436" windowHeight="761" tabRatio="908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77" i="14" l="1"/>
  <c r="CQ85" i="9" l="1"/>
  <c r="CQ86" i="9"/>
  <c r="CQ87" i="9"/>
  <c r="CQ88" i="9"/>
  <c r="CQ89" i="9"/>
  <c r="CQ90" i="9"/>
  <c r="FC12" i="9" l="1"/>
  <c r="FC11" i="9"/>
  <c r="FC10" i="9"/>
  <c r="FC9" i="9"/>
  <c r="FC8" i="9"/>
  <c r="FC7" i="9"/>
  <c r="BC26" i="8" l="1"/>
  <c r="C138" i="8" l="1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AE126" i="9" l="1"/>
  <c r="AE113" i="9"/>
  <c r="FH113" i="8"/>
  <c r="BK85" i="9" l="1"/>
  <c r="BK86" i="9"/>
  <c r="BK87" i="9"/>
  <c r="BK88" i="9"/>
  <c r="BK89" i="9"/>
  <c r="BK90" i="9"/>
  <c r="J78" i="8" l="1"/>
  <c r="AL80" i="3" l="1"/>
  <c r="DT154" i="8"/>
  <c r="AI138" i="9" l="1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U274" i="6"/>
  <c r="BS274" i="6"/>
  <c r="BR275" i="6"/>
  <c r="BP275" i="6"/>
  <c r="BK278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V3" i="3" l="1"/>
  <c r="CJ175" i="22" l="1"/>
  <c r="CI175" i="22"/>
  <c r="CH175" i="22"/>
  <c r="CK174" i="22"/>
  <c r="CK173" i="22"/>
  <c r="CK172" i="22"/>
  <c r="CK171" i="22"/>
  <c r="CK170" i="22"/>
  <c r="CK169" i="22"/>
  <c r="CK168" i="22"/>
  <c r="CK167" i="22"/>
  <c r="CK166" i="22"/>
  <c r="CK165" i="22"/>
  <c r="CK164" i="22"/>
  <c r="CJ158" i="22"/>
  <c r="CI158" i="22"/>
  <c r="CH158" i="22"/>
  <c r="CK157" i="22"/>
  <c r="CK156" i="22"/>
  <c r="CK155" i="22"/>
  <c r="CK154" i="22"/>
  <c r="CK153" i="22"/>
  <c r="CK152" i="22"/>
  <c r="CK151" i="22"/>
  <c r="CK150" i="22"/>
  <c r="CK149" i="22"/>
  <c r="CK148" i="22"/>
  <c r="CK147" i="22"/>
  <c r="CJ140" i="22"/>
  <c r="CI140" i="22"/>
  <c r="CH140" i="22"/>
  <c r="CK139" i="22"/>
  <c r="CK138" i="22"/>
  <c r="CK137" i="22"/>
  <c r="CK136" i="22"/>
  <c r="CK135" i="22"/>
  <c r="CK134" i="22"/>
  <c r="CK133" i="22"/>
  <c r="CK132" i="22"/>
  <c r="CK131" i="22"/>
  <c r="CK130" i="22"/>
  <c r="CK129" i="22"/>
  <c r="CJ123" i="22"/>
  <c r="CI123" i="22"/>
  <c r="CH123" i="22"/>
  <c r="CK122" i="22"/>
  <c r="CK121" i="22"/>
  <c r="CK120" i="22"/>
  <c r="CK119" i="22"/>
  <c r="CK118" i="22"/>
  <c r="CK117" i="22"/>
  <c r="CK116" i="22"/>
  <c r="CK115" i="22"/>
  <c r="CK114" i="22"/>
  <c r="CK113" i="22"/>
  <c r="CK112" i="22"/>
  <c r="CG175" i="22"/>
  <c r="CG158" i="22"/>
  <c r="CG140" i="22"/>
  <c r="CG123" i="22"/>
  <c r="BR192" i="22"/>
  <c r="BQ192" i="22"/>
  <c r="BP192" i="22"/>
  <c r="BR191" i="22"/>
  <c r="BQ191" i="22"/>
  <c r="BP191" i="22"/>
  <c r="BR190" i="22"/>
  <c r="BQ190" i="22"/>
  <c r="BP190" i="22"/>
  <c r="BR189" i="22"/>
  <c r="BQ189" i="22"/>
  <c r="BP189" i="22"/>
  <c r="BR188" i="22"/>
  <c r="BQ188" i="22"/>
  <c r="BP188" i="22"/>
  <c r="BR187" i="22"/>
  <c r="BQ187" i="22"/>
  <c r="BP187" i="22"/>
  <c r="BR186" i="22"/>
  <c r="BQ186" i="22"/>
  <c r="BP186" i="22"/>
  <c r="BR185" i="22"/>
  <c r="BQ185" i="22"/>
  <c r="BP185" i="22"/>
  <c r="BR184" i="22"/>
  <c r="BQ184" i="22"/>
  <c r="BP184" i="22"/>
  <c r="BR183" i="22"/>
  <c r="BQ183" i="22"/>
  <c r="BP183" i="22"/>
  <c r="BR182" i="22"/>
  <c r="BQ182" i="22"/>
  <c r="BP182" i="22"/>
  <c r="BR175" i="22"/>
  <c r="BQ175" i="22"/>
  <c r="BP175" i="22"/>
  <c r="BS174" i="22"/>
  <c r="BS173" i="22"/>
  <c r="BS172" i="22"/>
  <c r="BS171" i="22"/>
  <c r="BS170" i="22"/>
  <c r="BS169" i="22"/>
  <c r="BS168" i="22"/>
  <c r="BS167" i="22"/>
  <c r="BS166" i="22"/>
  <c r="BS165" i="22"/>
  <c r="BS164" i="22"/>
  <c r="BR158" i="22"/>
  <c r="BQ158" i="22"/>
  <c r="BP158" i="22"/>
  <c r="BS157" i="22"/>
  <c r="BS156" i="22"/>
  <c r="BS155" i="22"/>
  <c r="BS154" i="22"/>
  <c r="BS153" i="22"/>
  <c r="BS152" i="22"/>
  <c r="BS151" i="22"/>
  <c r="BS150" i="22"/>
  <c r="BS149" i="22"/>
  <c r="BS148" i="22"/>
  <c r="BS147" i="22"/>
  <c r="BR140" i="22"/>
  <c r="BQ140" i="22"/>
  <c r="BP140" i="22"/>
  <c r="BS139" i="22"/>
  <c r="BS138" i="22"/>
  <c r="BS137" i="22"/>
  <c r="BS136" i="22"/>
  <c r="BS135" i="22"/>
  <c r="BS134" i="22"/>
  <c r="BS133" i="22"/>
  <c r="BS132" i="22"/>
  <c r="BS131" i="22"/>
  <c r="BS130" i="22"/>
  <c r="BS129" i="22"/>
  <c r="BR123" i="22"/>
  <c r="BQ123" i="22"/>
  <c r="BP123" i="22"/>
  <c r="BS122" i="22"/>
  <c r="BS121" i="22"/>
  <c r="BS120" i="22"/>
  <c r="BS119" i="22"/>
  <c r="BS118" i="22"/>
  <c r="BS117" i="22"/>
  <c r="BS116" i="22"/>
  <c r="BS115" i="22"/>
  <c r="BS114" i="22"/>
  <c r="BS113" i="22"/>
  <c r="BS112" i="22"/>
  <c r="BO175" i="22"/>
  <c r="BO158" i="22"/>
  <c r="BO140" i="22"/>
  <c r="BO123" i="22"/>
  <c r="CJ209" i="22"/>
  <c r="CI209" i="22"/>
  <c r="CH209" i="22"/>
  <c r="CG209" i="22"/>
  <c r="CF209" i="22"/>
  <c r="CE209" i="22"/>
  <c r="CD209" i="22"/>
  <c r="CC209" i="22"/>
  <c r="CB209" i="22"/>
  <c r="CA209" i="22"/>
  <c r="BZ209" i="22"/>
  <c r="BY209" i="22"/>
  <c r="BX209" i="22"/>
  <c r="BW209" i="22"/>
  <c r="CJ208" i="22"/>
  <c r="CI208" i="22"/>
  <c r="CH208" i="22"/>
  <c r="CG208" i="22"/>
  <c r="CF208" i="22"/>
  <c r="CE208" i="22"/>
  <c r="CD208" i="22"/>
  <c r="CC208" i="22"/>
  <c r="CB208" i="22"/>
  <c r="CA208" i="22"/>
  <c r="BZ208" i="22"/>
  <c r="BY208" i="22"/>
  <c r="BX208" i="22"/>
  <c r="BW208" i="22"/>
  <c r="CJ207" i="22"/>
  <c r="CI207" i="22"/>
  <c r="CH207" i="22"/>
  <c r="CG207" i="22"/>
  <c r="CF207" i="22"/>
  <c r="CE207" i="22"/>
  <c r="CD207" i="22"/>
  <c r="CC207" i="22"/>
  <c r="CB207" i="22"/>
  <c r="CA207" i="22"/>
  <c r="BZ207" i="22"/>
  <c r="BY207" i="22"/>
  <c r="BX207" i="22"/>
  <c r="BW207" i="22"/>
  <c r="CJ206" i="22"/>
  <c r="CI206" i="22"/>
  <c r="CH206" i="22"/>
  <c r="CG206" i="22"/>
  <c r="CF206" i="22"/>
  <c r="CE206" i="22"/>
  <c r="CD206" i="22"/>
  <c r="CC206" i="22"/>
  <c r="CB206" i="22"/>
  <c r="CA206" i="22"/>
  <c r="BZ206" i="22"/>
  <c r="BY206" i="22"/>
  <c r="BX206" i="22"/>
  <c r="BW206" i="22"/>
  <c r="CJ205" i="22"/>
  <c r="CI205" i="22"/>
  <c r="CH205" i="22"/>
  <c r="CG205" i="22"/>
  <c r="CF205" i="22"/>
  <c r="CE205" i="22"/>
  <c r="CD205" i="22"/>
  <c r="CC205" i="22"/>
  <c r="CB205" i="22"/>
  <c r="CA205" i="22"/>
  <c r="BZ205" i="22"/>
  <c r="BY205" i="22"/>
  <c r="BX205" i="22"/>
  <c r="BW205" i="22"/>
  <c r="CJ204" i="22"/>
  <c r="CI204" i="22"/>
  <c r="CH204" i="22"/>
  <c r="CG204" i="22"/>
  <c r="CF204" i="22"/>
  <c r="CE204" i="22"/>
  <c r="CD204" i="22"/>
  <c r="CC204" i="22"/>
  <c r="CB204" i="22"/>
  <c r="CA204" i="22"/>
  <c r="BZ204" i="22"/>
  <c r="BY204" i="22"/>
  <c r="BX204" i="22"/>
  <c r="BW204" i="22"/>
  <c r="CJ203" i="22"/>
  <c r="CI203" i="22"/>
  <c r="CH203" i="22"/>
  <c r="CG203" i="22"/>
  <c r="CF203" i="22"/>
  <c r="CE203" i="22"/>
  <c r="CD203" i="22"/>
  <c r="CC203" i="22"/>
  <c r="CB203" i="22"/>
  <c r="CA203" i="22"/>
  <c r="BZ203" i="22"/>
  <c r="BY203" i="22"/>
  <c r="BX203" i="22"/>
  <c r="BW203" i="22"/>
  <c r="CJ202" i="22"/>
  <c r="CI202" i="22"/>
  <c r="CH202" i="22"/>
  <c r="CG202" i="22"/>
  <c r="CF202" i="22"/>
  <c r="CE202" i="22"/>
  <c r="CD202" i="22"/>
  <c r="CC202" i="22"/>
  <c r="CB202" i="22"/>
  <c r="CA202" i="22"/>
  <c r="BZ202" i="22"/>
  <c r="BY202" i="22"/>
  <c r="BX202" i="22"/>
  <c r="BW202" i="22"/>
  <c r="CJ201" i="22"/>
  <c r="CI201" i="22"/>
  <c r="CH201" i="22"/>
  <c r="CG201" i="22"/>
  <c r="CF201" i="22"/>
  <c r="CE201" i="22"/>
  <c r="CD201" i="22"/>
  <c r="CC201" i="22"/>
  <c r="CB201" i="22"/>
  <c r="CA201" i="22"/>
  <c r="BZ201" i="22"/>
  <c r="BY201" i="22"/>
  <c r="BX201" i="22"/>
  <c r="BW201" i="22"/>
  <c r="CJ200" i="22"/>
  <c r="CI200" i="22"/>
  <c r="CH200" i="22"/>
  <c r="CG200" i="22"/>
  <c r="CF200" i="22"/>
  <c r="CE200" i="22"/>
  <c r="CD200" i="22"/>
  <c r="CC200" i="22"/>
  <c r="CB200" i="22"/>
  <c r="CA200" i="22"/>
  <c r="BZ200" i="22"/>
  <c r="BY200" i="22"/>
  <c r="BX200" i="22"/>
  <c r="BW200" i="22"/>
  <c r="CJ199" i="22"/>
  <c r="CI199" i="22"/>
  <c r="CH199" i="22"/>
  <c r="CG199" i="22"/>
  <c r="CF199" i="22"/>
  <c r="CE199" i="22"/>
  <c r="CD199" i="22"/>
  <c r="CC199" i="22"/>
  <c r="CB199" i="22"/>
  <c r="CA199" i="22"/>
  <c r="BZ199" i="22"/>
  <c r="BY199" i="22"/>
  <c r="BX199" i="22"/>
  <c r="BW199" i="22"/>
  <c r="CJ192" i="22"/>
  <c r="CI192" i="22"/>
  <c r="CH192" i="22"/>
  <c r="CG192" i="22"/>
  <c r="CF192" i="22"/>
  <c r="CE192" i="22"/>
  <c r="CD192" i="22"/>
  <c r="CC192" i="22"/>
  <c r="CB192" i="22"/>
  <c r="CA192" i="22"/>
  <c r="BZ192" i="22"/>
  <c r="BY192" i="22"/>
  <c r="BX192" i="22"/>
  <c r="BW192" i="22"/>
  <c r="CJ191" i="22"/>
  <c r="CI191" i="22"/>
  <c r="CH191" i="22"/>
  <c r="CG191" i="22"/>
  <c r="CF191" i="22"/>
  <c r="CE191" i="22"/>
  <c r="CD191" i="22"/>
  <c r="CC191" i="22"/>
  <c r="CB191" i="22"/>
  <c r="CA191" i="22"/>
  <c r="BZ191" i="22"/>
  <c r="BY191" i="22"/>
  <c r="BX191" i="22"/>
  <c r="BW191" i="22"/>
  <c r="CJ190" i="22"/>
  <c r="CI190" i="22"/>
  <c r="CH190" i="22"/>
  <c r="CG190" i="22"/>
  <c r="CF190" i="22"/>
  <c r="CE190" i="22"/>
  <c r="CD190" i="22"/>
  <c r="CC190" i="22"/>
  <c r="CB190" i="22"/>
  <c r="CA190" i="22"/>
  <c r="BZ190" i="22"/>
  <c r="BY190" i="22"/>
  <c r="BX190" i="22"/>
  <c r="BW190" i="22"/>
  <c r="CJ189" i="22"/>
  <c r="CI189" i="22"/>
  <c r="CH189" i="22"/>
  <c r="CG189" i="22"/>
  <c r="CF189" i="22"/>
  <c r="CE189" i="22"/>
  <c r="CD189" i="22"/>
  <c r="CC189" i="22"/>
  <c r="CB189" i="22"/>
  <c r="CA189" i="22"/>
  <c r="BZ189" i="22"/>
  <c r="BY189" i="22"/>
  <c r="BX189" i="22"/>
  <c r="BW189" i="22"/>
  <c r="CJ188" i="22"/>
  <c r="CI188" i="22"/>
  <c r="CH188" i="22"/>
  <c r="CG188" i="22"/>
  <c r="CF188" i="22"/>
  <c r="CE188" i="22"/>
  <c r="CD188" i="22"/>
  <c r="CC188" i="22"/>
  <c r="CB188" i="22"/>
  <c r="CA188" i="22"/>
  <c r="BZ188" i="22"/>
  <c r="BY188" i="22"/>
  <c r="BX188" i="22"/>
  <c r="BW188" i="22"/>
  <c r="CJ187" i="22"/>
  <c r="CI187" i="22"/>
  <c r="CH187" i="22"/>
  <c r="CG187" i="22"/>
  <c r="CF187" i="22"/>
  <c r="CE187" i="22"/>
  <c r="CD187" i="22"/>
  <c r="CC187" i="22"/>
  <c r="CB187" i="22"/>
  <c r="CA187" i="22"/>
  <c r="BZ187" i="22"/>
  <c r="BY187" i="22"/>
  <c r="BX187" i="22"/>
  <c r="BW187" i="22"/>
  <c r="CJ186" i="22"/>
  <c r="CI186" i="22"/>
  <c r="CH186" i="22"/>
  <c r="CG186" i="22"/>
  <c r="CF186" i="22"/>
  <c r="CE186" i="22"/>
  <c r="CD186" i="22"/>
  <c r="CC186" i="22"/>
  <c r="CB186" i="22"/>
  <c r="CA186" i="22"/>
  <c r="BZ186" i="22"/>
  <c r="BY186" i="22"/>
  <c r="BX186" i="22"/>
  <c r="BW186" i="22"/>
  <c r="CJ185" i="22"/>
  <c r="CI185" i="22"/>
  <c r="CH185" i="22"/>
  <c r="CG185" i="22"/>
  <c r="CF185" i="22"/>
  <c r="CE185" i="22"/>
  <c r="CD185" i="22"/>
  <c r="CC185" i="22"/>
  <c r="CB185" i="22"/>
  <c r="CA185" i="22"/>
  <c r="BZ185" i="22"/>
  <c r="BY185" i="22"/>
  <c r="BX185" i="22"/>
  <c r="BW185" i="22"/>
  <c r="CJ184" i="22"/>
  <c r="CI184" i="22"/>
  <c r="CH184" i="22"/>
  <c r="CG184" i="22"/>
  <c r="CF184" i="22"/>
  <c r="CE184" i="22"/>
  <c r="CD184" i="22"/>
  <c r="CC184" i="22"/>
  <c r="CB184" i="22"/>
  <c r="CA184" i="22"/>
  <c r="BZ184" i="22"/>
  <c r="BY184" i="22"/>
  <c r="BX184" i="22"/>
  <c r="BW184" i="22"/>
  <c r="CJ183" i="22"/>
  <c r="CI183" i="22"/>
  <c r="CH183" i="22"/>
  <c r="CG183" i="22"/>
  <c r="CF183" i="22"/>
  <c r="CE183" i="22"/>
  <c r="CD183" i="22"/>
  <c r="CC183" i="22"/>
  <c r="CB183" i="22"/>
  <c r="CA183" i="22"/>
  <c r="BZ183" i="22"/>
  <c r="BY183" i="22"/>
  <c r="BX183" i="22"/>
  <c r="BW183" i="22"/>
  <c r="CJ182" i="22"/>
  <c r="CI182" i="22"/>
  <c r="CH182" i="22"/>
  <c r="CG182" i="22"/>
  <c r="CF182" i="22"/>
  <c r="CE182" i="22"/>
  <c r="CD182" i="22"/>
  <c r="CC182" i="22"/>
  <c r="CB182" i="22"/>
  <c r="CA182" i="22"/>
  <c r="BZ182" i="22"/>
  <c r="BY182" i="22"/>
  <c r="BX182" i="22"/>
  <c r="BW182" i="22"/>
  <c r="BR209" i="22"/>
  <c r="BQ209" i="22"/>
  <c r="BP209" i="22"/>
  <c r="BO209" i="22"/>
  <c r="BN209" i="22"/>
  <c r="BM209" i="22"/>
  <c r="BL209" i="22"/>
  <c r="BK209" i="22"/>
  <c r="BJ209" i="22"/>
  <c r="BI209" i="22"/>
  <c r="BH209" i="22"/>
  <c r="BG209" i="22"/>
  <c r="BF209" i="22"/>
  <c r="BE209" i="22"/>
  <c r="BR208" i="22"/>
  <c r="BQ208" i="22"/>
  <c r="BP208" i="22"/>
  <c r="BO208" i="22"/>
  <c r="BN208" i="22"/>
  <c r="BM208" i="22"/>
  <c r="BL208" i="22"/>
  <c r="BK208" i="22"/>
  <c r="BJ208" i="22"/>
  <c r="BI208" i="22"/>
  <c r="BH208" i="22"/>
  <c r="BG208" i="22"/>
  <c r="BF208" i="22"/>
  <c r="BE208" i="22"/>
  <c r="BR207" i="22"/>
  <c r="BQ207" i="22"/>
  <c r="BP207" i="22"/>
  <c r="BO207" i="22"/>
  <c r="BN207" i="22"/>
  <c r="BM207" i="22"/>
  <c r="BL207" i="22"/>
  <c r="BK207" i="22"/>
  <c r="BJ207" i="22"/>
  <c r="BI207" i="22"/>
  <c r="BH207" i="22"/>
  <c r="BG207" i="22"/>
  <c r="BF207" i="22"/>
  <c r="BE207" i="22"/>
  <c r="BR206" i="22"/>
  <c r="BQ206" i="22"/>
  <c r="BP206" i="22"/>
  <c r="BO206" i="22"/>
  <c r="BN206" i="22"/>
  <c r="BM206" i="22"/>
  <c r="BL206" i="22"/>
  <c r="BK206" i="22"/>
  <c r="BJ206" i="22"/>
  <c r="BI206" i="22"/>
  <c r="BH206" i="22"/>
  <c r="BG206" i="22"/>
  <c r="BF206" i="22"/>
  <c r="BE206" i="22"/>
  <c r="BR205" i="22"/>
  <c r="BQ205" i="22"/>
  <c r="BP205" i="22"/>
  <c r="BO205" i="22"/>
  <c r="BN205" i="22"/>
  <c r="BM205" i="22"/>
  <c r="BL205" i="22"/>
  <c r="BK205" i="22"/>
  <c r="BJ205" i="22"/>
  <c r="BI205" i="22"/>
  <c r="BH205" i="22"/>
  <c r="BG205" i="22"/>
  <c r="BF205" i="22"/>
  <c r="BE205" i="22"/>
  <c r="BR204" i="22"/>
  <c r="BQ204" i="22"/>
  <c r="BP204" i="22"/>
  <c r="BO204" i="22"/>
  <c r="BN204" i="22"/>
  <c r="BM204" i="22"/>
  <c r="BL204" i="22"/>
  <c r="BK204" i="22"/>
  <c r="BJ204" i="22"/>
  <c r="BI204" i="22"/>
  <c r="BH204" i="22"/>
  <c r="BG204" i="22"/>
  <c r="BF204" i="22"/>
  <c r="BE204" i="22"/>
  <c r="BR203" i="22"/>
  <c r="BQ203" i="22"/>
  <c r="BP203" i="22"/>
  <c r="BO203" i="22"/>
  <c r="BN203" i="22"/>
  <c r="BM203" i="22"/>
  <c r="BL203" i="22"/>
  <c r="BK203" i="22"/>
  <c r="BJ203" i="22"/>
  <c r="BI203" i="22"/>
  <c r="BH203" i="22"/>
  <c r="BG203" i="22"/>
  <c r="BF203" i="22"/>
  <c r="BE203" i="22"/>
  <c r="BR202" i="22"/>
  <c r="BQ202" i="22"/>
  <c r="BP202" i="22"/>
  <c r="BO202" i="22"/>
  <c r="BN202" i="22"/>
  <c r="BM202" i="22"/>
  <c r="BL202" i="22"/>
  <c r="BK202" i="22"/>
  <c r="BJ202" i="22"/>
  <c r="BI202" i="22"/>
  <c r="BH202" i="22"/>
  <c r="BG202" i="22"/>
  <c r="BF202" i="22"/>
  <c r="BE202" i="22"/>
  <c r="BR201" i="22"/>
  <c r="BQ201" i="22"/>
  <c r="BP201" i="22"/>
  <c r="BO201" i="22"/>
  <c r="BN201" i="22"/>
  <c r="BM201" i="22"/>
  <c r="BL201" i="22"/>
  <c r="BK201" i="22"/>
  <c r="BJ201" i="22"/>
  <c r="BI201" i="22"/>
  <c r="BH201" i="22"/>
  <c r="BG201" i="22"/>
  <c r="BF201" i="22"/>
  <c r="BE201" i="22"/>
  <c r="BR200" i="22"/>
  <c r="BQ200" i="22"/>
  <c r="BP200" i="22"/>
  <c r="BO200" i="22"/>
  <c r="BN200" i="22"/>
  <c r="BM200" i="22"/>
  <c r="BL200" i="22"/>
  <c r="BK200" i="22"/>
  <c r="BJ200" i="22"/>
  <c r="BI200" i="22"/>
  <c r="BH200" i="22"/>
  <c r="BG200" i="22"/>
  <c r="BF200" i="22"/>
  <c r="BE200" i="22"/>
  <c r="BR199" i="22"/>
  <c r="BQ199" i="22"/>
  <c r="BP199" i="22"/>
  <c r="BO199" i="22"/>
  <c r="BN199" i="22"/>
  <c r="BM199" i="22"/>
  <c r="BL199" i="22"/>
  <c r="BK199" i="22"/>
  <c r="BJ199" i="22"/>
  <c r="BI199" i="22"/>
  <c r="BH199" i="22"/>
  <c r="BG199" i="22"/>
  <c r="BF199" i="22"/>
  <c r="BE199" i="22"/>
  <c r="BO192" i="22"/>
  <c r="BN192" i="22"/>
  <c r="BM192" i="22"/>
  <c r="BL192" i="22"/>
  <c r="BK192" i="22"/>
  <c r="BJ192" i="22"/>
  <c r="BI192" i="22"/>
  <c r="BH192" i="22"/>
  <c r="BG192" i="22"/>
  <c r="BF192" i="22"/>
  <c r="BE192" i="22"/>
  <c r="BO191" i="22"/>
  <c r="BN191" i="22"/>
  <c r="BM191" i="22"/>
  <c r="BL191" i="22"/>
  <c r="BK191" i="22"/>
  <c r="BJ191" i="22"/>
  <c r="BI191" i="22"/>
  <c r="BH191" i="22"/>
  <c r="BG191" i="22"/>
  <c r="BF191" i="22"/>
  <c r="BE191" i="22"/>
  <c r="BO190" i="22"/>
  <c r="BN190" i="22"/>
  <c r="BM190" i="22"/>
  <c r="BL190" i="22"/>
  <c r="BK190" i="22"/>
  <c r="BJ190" i="22"/>
  <c r="BI190" i="22"/>
  <c r="BH190" i="22"/>
  <c r="BG190" i="22"/>
  <c r="BF190" i="22"/>
  <c r="BE190" i="22"/>
  <c r="BO189" i="22"/>
  <c r="BN189" i="22"/>
  <c r="BM189" i="22"/>
  <c r="BL189" i="22"/>
  <c r="BK189" i="22"/>
  <c r="BJ189" i="22"/>
  <c r="BI189" i="22"/>
  <c r="BH189" i="22"/>
  <c r="BG189" i="22"/>
  <c r="BF189" i="22"/>
  <c r="BE189" i="22"/>
  <c r="BO188" i="22"/>
  <c r="BN188" i="22"/>
  <c r="BM188" i="22"/>
  <c r="BL188" i="22"/>
  <c r="BK188" i="22"/>
  <c r="BJ188" i="22"/>
  <c r="BI188" i="22"/>
  <c r="BH188" i="22"/>
  <c r="BG188" i="22"/>
  <c r="BF188" i="22"/>
  <c r="BE188" i="22"/>
  <c r="BO187" i="22"/>
  <c r="BN187" i="22"/>
  <c r="BM187" i="22"/>
  <c r="BL187" i="22"/>
  <c r="BK187" i="22"/>
  <c r="BJ187" i="22"/>
  <c r="BI187" i="22"/>
  <c r="BH187" i="22"/>
  <c r="BG187" i="22"/>
  <c r="BF187" i="22"/>
  <c r="BE187" i="22"/>
  <c r="BO186" i="22"/>
  <c r="BN186" i="22"/>
  <c r="BM186" i="22"/>
  <c r="BL186" i="22"/>
  <c r="BK186" i="22"/>
  <c r="BJ186" i="22"/>
  <c r="BI186" i="22"/>
  <c r="BH186" i="22"/>
  <c r="BG186" i="22"/>
  <c r="BF186" i="22"/>
  <c r="BE186" i="22"/>
  <c r="BO185" i="22"/>
  <c r="BN185" i="22"/>
  <c r="BM185" i="22"/>
  <c r="BL185" i="22"/>
  <c r="BK185" i="22"/>
  <c r="BJ185" i="22"/>
  <c r="BI185" i="22"/>
  <c r="BH185" i="22"/>
  <c r="BG185" i="22"/>
  <c r="BF185" i="22"/>
  <c r="BE185" i="22"/>
  <c r="BO184" i="22"/>
  <c r="BN184" i="22"/>
  <c r="BM184" i="22"/>
  <c r="BL184" i="22"/>
  <c r="BK184" i="22"/>
  <c r="BJ184" i="22"/>
  <c r="BI184" i="22"/>
  <c r="BH184" i="22"/>
  <c r="BG184" i="22"/>
  <c r="BF184" i="22"/>
  <c r="BE184" i="22"/>
  <c r="BO183" i="22"/>
  <c r="BN183" i="22"/>
  <c r="BM183" i="22"/>
  <c r="BL183" i="22"/>
  <c r="BK183" i="22"/>
  <c r="BJ183" i="22"/>
  <c r="BI183" i="22"/>
  <c r="BH183" i="22"/>
  <c r="BG183" i="22"/>
  <c r="BF183" i="22"/>
  <c r="BE183" i="22"/>
  <c r="BO182" i="22"/>
  <c r="BN182" i="22"/>
  <c r="BM182" i="22"/>
  <c r="BL182" i="22"/>
  <c r="BK182" i="22"/>
  <c r="BJ182" i="22"/>
  <c r="BI182" i="22"/>
  <c r="BH182" i="22"/>
  <c r="BG182" i="22"/>
  <c r="BF182" i="22"/>
  <c r="BE182" i="22"/>
  <c r="AZ209" i="22"/>
  <c r="AY209" i="22"/>
  <c r="AX209" i="22"/>
  <c r="AW209" i="22"/>
  <c r="AV209" i="22"/>
  <c r="AU209" i="22"/>
  <c r="AT209" i="22"/>
  <c r="AS209" i="22"/>
  <c r="AR209" i="22"/>
  <c r="AQ209" i="22"/>
  <c r="AP209" i="22"/>
  <c r="AO209" i="22"/>
  <c r="AN209" i="22"/>
  <c r="AM209" i="22"/>
  <c r="AZ208" i="22"/>
  <c r="AY208" i="22"/>
  <c r="AX208" i="22"/>
  <c r="AW208" i="22"/>
  <c r="AV208" i="22"/>
  <c r="AU208" i="22"/>
  <c r="AT208" i="22"/>
  <c r="AS208" i="22"/>
  <c r="AR208" i="22"/>
  <c r="AQ208" i="22"/>
  <c r="AP208" i="22"/>
  <c r="AO208" i="22"/>
  <c r="AN208" i="22"/>
  <c r="AM208" i="22"/>
  <c r="AZ207" i="22"/>
  <c r="AY207" i="22"/>
  <c r="AX207" i="22"/>
  <c r="AW207" i="22"/>
  <c r="AV207" i="22"/>
  <c r="AU207" i="22"/>
  <c r="AT207" i="22"/>
  <c r="AS207" i="22"/>
  <c r="AR207" i="22"/>
  <c r="AQ207" i="22"/>
  <c r="AP207" i="22"/>
  <c r="AO207" i="22"/>
  <c r="AN207" i="22"/>
  <c r="AM207" i="22"/>
  <c r="AZ206" i="22"/>
  <c r="AY206" i="22"/>
  <c r="AX206" i="22"/>
  <c r="AW206" i="22"/>
  <c r="AV206" i="22"/>
  <c r="AU206" i="22"/>
  <c r="AT206" i="22"/>
  <c r="AS206" i="22"/>
  <c r="AR206" i="22"/>
  <c r="AQ206" i="22"/>
  <c r="AP206" i="22"/>
  <c r="AO206" i="22"/>
  <c r="AN206" i="22"/>
  <c r="AM206" i="22"/>
  <c r="AZ205" i="22"/>
  <c r="AY205" i="22"/>
  <c r="AX205" i="22"/>
  <c r="AW205" i="22"/>
  <c r="AV205" i="22"/>
  <c r="AU205" i="22"/>
  <c r="AT205" i="22"/>
  <c r="AS205" i="22"/>
  <c r="AR205" i="22"/>
  <c r="AQ205" i="22"/>
  <c r="AP205" i="22"/>
  <c r="AO205" i="22"/>
  <c r="AN205" i="22"/>
  <c r="AM205" i="22"/>
  <c r="AZ204" i="22"/>
  <c r="AY204" i="22"/>
  <c r="AX204" i="22"/>
  <c r="AW204" i="22"/>
  <c r="AV204" i="22"/>
  <c r="AU204" i="22"/>
  <c r="AT204" i="22"/>
  <c r="AS204" i="22"/>
  <c r="AR204" i="22"/>
  <c r="AQ204" i="22"/>
  <c r="AP204" i="22"/>
  <c r="AO204" i="22"/>
  <c r="AN204" i="22"/>
  <c r="AM204" i="22"/>
  <c r="AZ203" i="22"/>
  <c r="AY203" i="22"/>
  <c r="AX203" i="22"/>
  <c r="AW203" i="22"/>
  <c r="AV203" i="22"/>
  <c r="AU203" i="22"/>
  <c r="AT203" i="22"/>
  <c r="AS203" i="22"/>
  <c r="AR203" i="22"/>
  <c r="AQ203" i="22"/>
  <c r="AP203" i="22"/>
  <c r="AO203" i="22"/>
  <c r="AN203" i="22"/>
  <c r="AM203" i="22"/>
  <c r="AZ202" i="22"/>
  <c r="AY202" i="22"/>
  <c r="AX202" i="22"/>
  <c r="AW202" i="22"/>
  <c r="AV202" i="22"/>
  <c r="AU202" i="22"/>
  <c r="AT202" i="22"/>
  <c r="AS202" i="22"/>
  <c r="AR202" i="22"/>
  <c r="AQ202" i="22"/>
  <c r="AP202" i="22"/>
  <c r="AO202" i="22"/>
  <c r="AN202" i="22"/>
  <c r="AM202" i="22"/>
  <c r="AZ201" i="22"/>
  <c r="AY201" i="22"/>
  <c r="AX201" i="22"/>
  <c r="AW201" i="22"/>
  <c r="AV201" i="22"/>
  <c r="AU201" i="22"/>
  <c r="AT201" i="22"/>
  <c r="AS201" i="22"/>
  <c r="AR201" i="22"/>
  <c r="AQ201" i="22"/>
  <c r="AP201" i="22"/>
  <c r="AO201" i="22"/>
  <c r="AN201" i="22"/>
  <c r="AM201" i="22"/>
  <c r="AZ200" i="22"/>
  <c r="AY200" i="22"/>
  <c r="AX200" i="22"/>
  <c r="AW200" i="22"/>
  <c r="AV200" i="22"/>
  <c r="AU200" i="22"/>
  <c r="AT200" i="22"/>
  <c r="AS200" i="22"/>
  <c r="AR200" i="22"/>
  <c r="AQ200" i="22"/>
  <c r="AP200" i="22"/>
  <c r="AO200" i="22"/>
  <c r="AN200" i="22"/>
  <c r="AM200" i="22"/>
  <c r="AZ199" i="22"/>
  <c r="AY199" i="22"/>
  <c r="AX199" i="22"/>
  <c r="AW199" i="22"/>
  <c r="AV199" i="22"/>
  <c r="AU199" i="22"/>
  <c r="AT199" i="22"/>
  <c r="AS199" i="22"/>
  <c r="AR199" i="22"/>
  <c r="AQ199" i="22"/>
  <c r="AP199" i="22"/>
  <c r="AO199" i="22"/>
  <c r="AN199" i="22"/>
  <c r="AM199" i="22"/>
  <c r="AZ192" i="22"/>
  <c r="AY192" i="22"/>
  <c r="AX192" i="22"/>
  <c r="AW192" i="22"/>
  <c r="AV192" i="22"/>
  <c r="AU192" i="22"/>
  <c r="AT192" i="22"/>
  <c r="AS192" i="22"/>
  <c r="AR192" i="22"/>
  <c r="AQ192" i="22"/>
  <c r="AP192" i="22"/>
  <c r="AO192" i="22"/>
  <c r="AN192" i="22"/>
  <c r="AM192" i="22"/>
  <c r="AZ191" i="22"/>
  <c r="AY191" i="22"/>
  <c r="AX191" i="22"/>
  <c r="AW191" i="22"/>
  <c r="AV191" i="22"/>
  <c r="AU191" i="22"/>
  <c r="AT191" i="22"/>
  <c r="AS191" i="22"/>
  <c r="AR191" i="22"/>
  <c r="AQ191" i="22"/>
  <c r="AP191" i="22"/>
  <c r="AO191" i="22"/>
  <c r="AN191" i="22"/>
  <c r="AM191" i="22"/>
  <c r="AZ190" i="22"/>
  <c r="AY190" i="22"/>
  <c r="AX190" i="22"/>
  <c r="AW190" i="22"/>
  <c r="AV190" i="22"/>
  <c r="AU190" i="22"/>
  <c r="AT190" i="22"/>
  <c r="AS190" i="22"/>
  <c r="AR190" i="22"/>
  <c r="AQ190" i="22"/>
  <c r="AP190" i="22"/>
  <c r="AO190" i="22"/>
  <c r="AN190" i="22"/>
  <c r="AM190" i="22"/>
  <c r="AZ189" i="22"/>
  <c r="AY189" i="22"/>
  <c r="AX189" i="22"/>
  <c r="AW189" i="22"/>
  <c r="AV189" i="22"/>
  <c r="AU189" i="22"/>
  <c r="AT189" i="22"/>
  <c r="AS189" i="22"/>
  <c r="AR189" i="22"/>
  <c r="AQ189" i="22"/>
  <c r="AP189" i="22"/>
  <c r="AO189" i="22"/>
  <c r="AN189" i="22"/>
  <c r="AM189" i="22"/>
  <c r="AZ188" i="22"/>
  <c r="AY188" i="22"/>
  <c r="AX188" i="22"/>
  <c r="AW188" i="22"/>
  <c r="AV188" i="22"/>
  <c r="AU188" i="22"/>
  <c r="AT188" i="22"/>
  <c r="AS188" i="22"/>
  <c r="AR188" i="22"/>
  <c r="AQ188" i="22"/>
  <c r="AP188" i="22"/>
  <c r="AO188" i="22"/>
  <c r="AN188" i="22"/>
  <c r="AM188" i="22"/>
  <c r="AZ187" i="22"/>
  <c r="AY187" i="22"/>
  <c r="AX187" i="22"/>
  <c r="AW187" i="22"/>
  <c r="AV187" i="22"/>
  <c r="AU187" i="22"/>
  <c r="AT187" i="22"/>
  <c r="AS187" i="22"/>
  <c r="AR187" i="22"/>
  <c r="AQ187" i="22"/>
  <c r="AP187" i="22"/>
  <c r="AO187" i="22"/>
  <c r="AN187" i="22"/>
  <c r="AM187" i="22"/>
  <c r="AZ186" i="22"/>
  <c r="AY186" i="22"/>
  <c r="AX186" i="22"/>
  <c r="AW186" i="22"/>
  <c r="AV186" i="22"/>
  <c r="AU186" i="22"/>
  <c r="AT186" i="22"/>
  <c r="AS186" i="22"/>
  <c r="AR186" i="22"/>
  <c r="AQ186" i="22"/>
  <c r="AP186" i="22"/>
  <c r="AO186" i="22"/>
  <c r="AN186" i="22"/>
  <c r="AM186" i="22"/>
  <c r="AZ185" i="22"/>
  <c r="AY185" i="22"/>
  <c r="AX185" i="22"/>
  <c r="AW185" i="22"/>
  <c r="AV185" i="22"/>
  <c r="AU185" i="22"/>
  <c r="AT185" i="22"/>
  <c r="AS185" i="22"/>
  <c r="AR185" i="22"/>
  <c r="AQ185" i="22"/>
  <c r="AP185" i="22"/>
  <c r="AO185" i="22"/>
  <c r="AN185" i="22"/>
  <c r="AM185" i="22"/>
  <c r="AZ184" i="22"/>
  <c r="AY184" i="22"/>
  <c r="AX184" i="22"/>
  <c r="AW184" i="22"/>
  <c r="AV184" i="22"/>
  <c r="AU184" i="22"/>
  <c r="AT184" i="22"/>
  <c r="AS184" i="22"/>
  <c r="AR184" i="22"/>
  <c r="AQ184" i="22"/>
  <c r="AP184" i="22"/>
  <c r="AO184" i="22"/>
  <c r="AN184" i="22"/>
  <c r="AM184" i="22"/>
  <c r="AZ183" i="22"/>
  <c r="AY183" i="22"/>
  <c r="AX183" i="22"/>
  <c r="AW183" i="22"/>
  <c r="AV183" i="22"/>
  <c r="AU183" i="22"/>
  <c r="AT183" i="22"/>
  <c r="AS183" i="22"/>
  <c r="AR183" i="22"/>
  <c r="AQ183" i="22"/>
  <c r="AP183" i="22"/>
  <c r="AO183" i="22"/>
  <c r="AN183" i="22"/>
  <c r="AM183" i="22"/>
  <c r="AZ182" i="22"/>
  <c r="AY182" i="22"/>
  <c r="AX182" i="22"/>
  <c r="AW182" i="22"/>
  <c r="AV182" i="22"/>
  <c r="AU182" i="22"/>
  <c r="AT182" i="22"/>
  <c r="AS182" i="22"/>
  <c r="AR182" i="22"/>
  <c r="AQ182" i="22"/>
  <c r="AP182" i="22"/>
  <c r="AO182" i="22"/>
  <c r="AN182" i="22"/>
  <c r="AM182" i="22"/>
  <c r="AZ175" i="22"/>
  <c r="AY175" i="22"/>
  <c r="AX175" i="22"/>
  <c r="BA174" i="22"/>
  <c r="BA173" i="22"/>
  <c r="BA172" i="22"/>
  <c r="BA171" i="22"/>
  <c r="BA170" i="22"/>
  <c r="BA169" i="22"/>
  <c r="BA168" i="22"/>
  <c r="BA167" i="22"/>
  <c r="BA166" i="22"/>
  <c r="BA165" i="22"/>
  <c r="BA164" i="22"/>
  <c r="AZ158" i="22"/>
  <c r="AY158" i="22"/>
  <c r="AX158" i="22"/>
  <c r="BA157" i="22"/>
  <c r="BA156" i="22"/>
  <c r="BA155" i="22"/>
  <c r="BA154" i="22"/>
  <c r="BA153" i="22"/>
  <c r="BA152" i="22"/>
  <c r="BA151" i="22"/>
  <c r="BA150" i="22"/>
  <c r="BA149" i="22"/>
  <c r="BA148" i="22"/>
  <c r="BA147" i="22"/>
  <c r="AW158" i="22"/>
  <c r="AZ140" i="22"/>
  <c r="AY140" i="22"/>
  <c r="AX140" i="22"/>
  <c r="BA139" i="22"/>
  <c r="BA138" i="22"/>
  <c r="BA137" i="22"/>
  <c r="BA136" i="22"/>
  <c r="BA135" i="22"/>
  <c r="BA134" i="22"/>
  <c r="BA133" i="22"/>
  <c r="BA132" i="22"/>
  <c r="BA131" i="22"/>
  <c r="BA130" i="22"/>
  <c r="BA129" i="22"/>
  <c r="AZ123" i="22"/>
  <c r="AY123" i="22"/>
  <c r="AX123" i="22"/>
  <c r="BA122" i="22"/>
  <c r="BA121" i="22"/>
  <c r="BA120" i="22"/>
  <c r="BA119" i="22"/>
  <c r="BA118" i="22"/>
  <c r="BA117" i="22"/>
  <c r="BA116" i="22"/>
  <c r="BA115" i="22"/>
  <c r="BA114" i="22"/>
  <c r="BA113" i="22"/>
  <c r="BA112" i="22"/>
  <c r="AW175" i="22"/>
  <c r="AW140" i="22"/>
  <c r="AW123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CJ105" i="22"/>
  <c r="CI105" i="22"/>
  <c r="CH105" i="22"/>
  <c r="CG105" i="22"/>
  <c r="CF105" i="22"/>
  <c r="CE105" i="22"/>
  <c r="CD105" i="22"/>
  <c r="CC105" i="22"/>
  <c r="CB105" i="22"/>
  <c r="CA105" i="22"/>
  <c r="BZ105" i="22"/>
  <c r="BY105" i="22"/>
  <c r="BX105" i="22"/>
  <c r="BW105" i="22"/>
  <c r="CK104" i="22"/>
  <c r="CK103" i="22"/>
  <c r="CK102" i="22"/>
  <c r="CK101" i="22"/>
  <c r="CK100" i="22"/>
  <c r="CK99" i="22"/>
  <c r="CK98" i="22"/>
  <c r="CK97" i="22"/>
  <c r="CK96" i="22"/>
  <c r="CK95" i="22"/>
  <c r="CK94" i="22"/>
  <c r="BR105" i="22"/>
  <c r="BQ105" i="22"/>
  <c r="BP105" i="22"/>
  <c r="BO105" i="22"/>
  <c r="BN105" i="22"/>
  <c r="BM105" i="22"/>
  <c r="BL105" i="22"/>
  <c r="BK105" i="22"/>
  <c r="BJ105" i="22"/>
  <c r="BI105" i="22"/>
  <c r="BH105" i="22"/>
  <c r="BG105" i="22"/>
  <c r="BF105" i="22"/>
  <c r="BE105" i="22"/>
  <c r="BS104" i="22"/>
  <c r="BS103" i="22"/>
  <c r="BS102" i="22"/>
  <c r="BS101" i="22"/>
  <c r="BS100" i="22"/>
  <c r="BS99" i="22"/>
  <c r="BS98" i="22"/>
  <c r="BS97" i="22"/>
  <c r="BS96" i="22"/>
  <c r="BS95" i="22"/>
  <c r="BS94" i="22"/>
  <c r="AZ105" i="22"/>
  <c r="AY105" i="22"/>
  <c r="AX105" i="22"/>
  <c r="AW105" i="22"/>
  <c r="AV105" i="22"/>
  <c r="AU105" i="22"/>
  <c r="AT105" i="22"/>
  <c r="AS105" i="22"/>
  <c r="AR105" i="22"/>
  <c r="AQ105" i="22"/>
  <c r="AP105" i="22"/>
  <c r="AO105" i="22"/>
  <c r="AN105" i="22"/>
  <c r="AM105" i="22"/>
  <c r="BA104" i="22"/>
  <c r="BA103" i="22"/>
  <c r="BA102" i="22"/>
  <c r="BA101" i="22"/>
  <c r="BA100" i="22"/>
  <c r="BA99" i="22"/>
  <c r="BA98" i="22"/>
  <c r="BA97" i="22"/>
  <c r="BA96" i="22"/>
  <c r="BA95" i="22"/>
  <c r="BA94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AI104" i="22"/>
  <c r="AI103" i="22"/>
  <c r="AI102" i="22"/>
  <c r="AI101" i="22"/>
  <c r="AI100" i="22"/>
  <c r="AI99" i="22"/>
  <c r="AI98" i="22"/>
  <c r="AI97" i="22"/>
  <c r="AI96" i="22"/>
  <c r="AI95" i="22"/>
  <c r="AI94" i="22"/>
  <c r="CJ88" i="22"/>
  <c r="CI88" i="22"/>
  <c r="CH88" i="22"/>
  <c r="CG88" i="22"/>
  <c r="CF88" i="22"/>
  <c r="CE88" i="22"/>
  <c r="CD88" i="22"/>
  <c r="CC88" i="22"/>
  <c r="CB88" i="22"/>
  <c r="CA88" i="22"/>
  <c r="BZ88" i="22"/>
  <c r="BY88" i="22"/>
  <c r="BX88" i="22"/>
  <c r="BW88" i="22"/>
  <c r="CK87" i="22"/>
  <c r="CK86" i="22"/>
  <c r="CK85" i="22"/>
  <c r="CK84" i="22"/>
  <c r="CK83" i="22"/>
  <c r="CK82" i="22"/>
  <c r="CK81" i="22"/>
  <c r="CK80" i="22"/>
  <c r="CK79" i="22"/>
  <c r="CK78" i="22"/>
  <c r="CK77" i="22"/>
  <c r="BR88" i="22"/>
  <c r="BQ88" i="22"/>
  <c r="BP88" i="22"/>
  <c r="BO88" i="22"/>
  <c r="BN88" i="22"/>
  <c r="BM88" i="22"/>
  <c r="BL88" i="22"/>
  <c r="BK88" i="22"/>
  <c r="BJ88" i="22"/>
  <c r="BI88" i="22"/>
  <c r="BH88" i="22"/>
  <c r="BG88" i="22"/>
  <c r="BF88" i="22"/>
  <c r="BE88" i="22"/>
  <c r="BS87" i="22"/>
  <c r="BS86" i="22"/>
  <c r="BS85" i="22"/>
  <c r="BS84" i="22"/>
  <c r="BS83" i="22"/>
  <c r="BS82" i="22"/>
  <c r="BS81" i="22"/>
  <c r="BS80" i="22"/>
  <c r="BS79" i="22"/>
  <c r="BS78" i="22"/>
  <c r="BS77" i="22"/>
  <c r="AZ88" i="22"/>
  <c r="AY88" i="22"/>
  <c r="AX88" i="22"/>
  <c r="AW88" i="22"/>
  <c r="AV88" i="22"/>
  <c r="AU88" i="22"/>
  <c r="AT88" i="22"/>
  <c r="AS88" i="22"/>
  <c r="AR88" i="22"/>
  <c r="AQ88" i="22"/>
  <c r="AP88" i="22"/>
  <c r="AO88" i="22"/>
  <c r="AN88" i="22"/>
  <c r="AM88" i="22"/>
  <c r="BA87" i="22"/>
  <c r="BA86" i="22"/>
  <c r="BA85" i="22"/>
  <c r="BA84" i="22"/>
  <c r="BA83" i="22"/>
  <c r="BA82" i="22"/>
  <c r="BA81" i="22"/>
  <c r="BA80" i="22"/>
  <c r="BA79" i="22"/>
  <c r="BA78" i="22"/>
  <c r="BA77" i="22"/>
  <c r="CJ70" i="22"/>
  <c r="CI70" i="22"/>
  <c r="CH70" i="22"/>
  <c r="CG70" i="22"/>
  <c r="CF70" i="22"/>
  <c r="CE70" i="22"/>
  <c r="CD70" i="22"/>
  <c r="CC70" i="22"/>
  <c r="CB70" i="22"/>
  <c r="CA70" i="22"/>
  <c r="BZ70" i="22"/>
  <c r="BY70" i="22"/>
  <c r="BX70" i="22"/>
  <c r="BW70" i="22"/>
  <c r="CK69" i="22"/>
  <c r="CK68" i="22"/>
  <c r="CK67" i="22"/>
  <c r="CK66" i="22"/>
  <c r="CK65" i="22"/>
  <c r="CK64" i="22"/>
  <c r="CK63" i="22"/>
  <c r="CK62" i="22"/>
  <c r="CK61" i="22"/>
  <c r="CK60" i="22"/>
  <c r="CK59" i="22"/>
  <c r="BR70" i="22"/>
  <c r="BQ70" i="22"/>
  <c r="BP70" i="22"/>
  <c r="BO70" i="22"/>
  <c r="BN70" i="22"/>
  <c r="BM70" i="22"/>
  <c r="BL70" i="22"/>
  <c r="BK70" i="22"/>
  <c r="BJ70" i="22"/>
  <c r="BI70" i="22"/>
  <c r="BH70" i="22"/>
  <c r="BG70" i="22"/>
  <c r="BF70" i="22"/>
  <c r="BE70" i="22"/>
  <c r="BS69" i="22"/>
  <c r="BS68" i="22"/>
  <c r="BS67" i="22"/>
  <c r="BS66" i="22"/>
  <c r="BS65" i="22"/>
  <c r="BS64" i="22"/>
  <c r="BS63" i="22"/>
  <c r="BS62" i="22"/>
  <c r="BS61" i="22"/>
  <c r="BS60" i="22"/>
  <c r="BS59" i="22"/>
  <c r="AZ70" i="22"/>
  <c r="AY70" i="22"/>
  <c r="AX70" i="22"/>
  <c r="AW70" i="22"/>
  <c r="AV70" i="22"/>
  <c r="AU70" i="22"/>
  <c r="AT70" i="22"/>
  <c r="AS70" i="22"/>
  <c r="AR70" i="22"/>
  <c r="AQ70" i="22"/>
  <c r="AP70" i="22"/>
  <c r="AO70" i="22"/>
  <c r="AN70" i="22"/>
  <c r="AM70" i="22"/>
  <c r="BA69" i="22"/>
  <c r="BA68" i="22"/>
  <c r="BA67" i="22"/>
  <c r="BA66" i="22"/>
  <c r="BA65" i="22"/>
  <c r="BA64" i="22"/>
  <c r="BA63" i="22"/>
  <c r="BA62" i="22"/>
  <c r="BA61" i="22"/>
  <c r="BA60" i="22"/>
  <c r="BA59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AI69" i="22"/>
  <c r="AI68" i="22"/>
  <c r="AI67" i="22"/>
  <c r="AI66" i="22"/>
  <c r="AI65" i="22"/>
  <c r="AI64" i="22"/>
  <c r="AI63" i="22"/>
  <c r="AI62" i="22"/>
  <c r="AI61" i="22"/>
  <c r="AI60" i="22"/>
  <c r="AI59" i="22"/>
  <c r="CJ53" i="22"/>
  <c r="CI53" i="22"/>
  <c r="CH53" i="22"/>
  <c r="CG53" i="22"/>
  <c r="CF53" i="22"/>
  <c r="CE53" i="22"/>
  <c r="CD53" i="22"/>
  <c r="CC53" i="22"/>
  <c r="CB53" i="22"/>
  <c r="CA53" i="22"/>
  <c r="BZ53" i="22"/>
  <c r="BY53" i="22"/>
  <c r="BX53" i="22"/>
  <c r="BW53" i="22"/>
  <c r="CK52" i="22"/>
  <c r="CK51" i="22"/>
  <c r="CK50" i="22"/>
  <c r="CK49" i="22"/>
  <c r="CK48" i="22"/>
  <c r="CK47" i="22"/>
  <c r="CK46" i="22"/>
  <c r="CK45" i="22"/>
  <c r="CK44" i="22"/>
  <c r="CK43" i="22"/>
  <c r="CK42" i="22"/>
  <c r="BR53" i="22"/>
  <c r="BQ53" i="22"/>
  <c r="BP53" i="22"/>
  <c r="BO53" i="22"/>
  <c r="BN53" i="22"/>
  <c r="BM53" i="22"/>
  <c r="BL53" i="22"/>
  <c r="BK53" i="22"/>
  <c r="BJ53" i="22"/>
  <c r="BI53" i="22"/>
  <c r="BH53" i="22"/>
  <c r="BG53" i="22"/>
  <c r="BF53" i="22"/>
  <c r="BE53" i="22"/>
  <c r="BS52" i="22"/>
  <c r="BS51" i="22"/>
  <c r="BS50" i="22"/>
  <c r="BS49" i="22"/>
  <c r="BS48" i="22"/>
  <c r="BS47" i="22"/>
  <c r="BS46" i="22"/>
  <c r="BS45" i="22"/>
  <c r="BS44" i="22"/>
  <c r="BS43" i="22"/>
  <c r="BS42" i="22"/>
  <c r="AZ53" i="22"/>
  <c r="AY53" i="22"/>
  <c r="AX53" i="22"/>
  <c r="AW53" i="22"/>
  <c r="AV53" i="22"/>
  <c r="AU53" i="22"/>
  <c r="AT53" i="22"/>
  <c r="AS53" i="22"/>
  <c r="AR53" i="22"/>
  <c r="AQ53" i="22"/>
  <c r="AP53" i="22"/>
  <c r="AO53" i="22"/>
  <c r="AN53" i="22"/>
  <c r="AM53" i="22"/>
  <c r="BA52" i="22"/>
  <c r="BA51" i="22"/>
  <c r="BA50" i="22"/>
  <c r="BA49" i="22"/>
  <c r="BA48" i="22"/>
  <c r="BA47" i="22"/>
  <c r="BA46" i="22"/>
  <c r="BA45" i="22"/>
  <c r="BA44" i="22"/>
  <c r="BA43" i="22"/>
  <c r="BA42" i="22"/>
  <c r="CJ35" i="22"/>
  <c r="CI35" i="22"/>
  <c r="CH35" i="22"/>
  <c r="CG35" i="22"/>
  <c r="CF35" i="22"/>
  <c r="CE35" i="22"/>
  <c r="CD35" i="22"/>
  <c r="CC35" i="22"/>
  <c r="CB35" i="22"/>
  <c r="CA35" i="22"/>
  <c r="BZ35" i="22"/>
  <c r="BY35" i="22"/>
  <c r="BX35" i="22"/>
  <c r="BW35" i="22"/>
  <c r="CK34" i="22"/>
  <c r="CK33" i="22"/>
  <c r="CK32" i="22"/>
  <c r="CK31" i="22"/>
  <c r="CK30" i="22"/>
  <c r="CK29" i="22"/>
  <c r="CK28" i="22"/>
  <c r="CK27" i="22"/>
  <c r="CK26" i="22"/>
  <c r="CK25" i="22"/>
  <c r="CK24" i="22"/>
  <c r="BR35" i="22"/>
  <c r="BQ35" i="22"/>
  <c r="BP35" i="22"/>
  <c r="BO35" i="22"/>
  <c r="BN35" i="22"/>
  <c r="BM35" i="22"/>
  <c r="BL35" i="22"/>
  <c r="BK35" i="22"/>
  <c r="BJ35" i="22"/>
  <c r="BI35" i="22"/>
  <c r="BH35" i="22"/>
  <c r="BG35" i="22"/>
  <c r="BF35" i="22"/>
  <c r="BE35" i="22"/>
  <c r="BS34" i="22"/>
  <c r="BS33" i="22"/>
  <c r="BS32" i="22"/>
  <c r="BS31" i="22"/>
  <c r="BS30" i="22"/>
  <c r="BS29" i="22"/>
  <c r="BS28" i="22"/>
  <c r="BS27" i="22"/>
  <c r="BS26" i="22"/>
  <c r="BS25" i="22"/>
  <c r="BS24" i="22"/>
  <c r="AZ35" i="22"/>
  <c r="AY35" i="22"/>
  <c r="AX35" i="22"/>
  <c r="AW35" i="22"/>
  <c r="AV35" i="22"/>
  <c r="AU35" i="22"/>
  <c r="AT35" i="22"/>
  <c r="AS35" i="22"/>
  <c r="AR35" i="22"/>
  <c r="AQ35" i="22"/>
  <c r="AP35" i="22"/>
  <c r="AO35" i="22"/>
  <c r="AN35" i="22"/>
  <c r="AM35" i="22"/>
  <c r="BA34" i="22"/>
  <c r="BA33" i="22"/>
  <c r="BA32" i="22"/>
  <c r="BA31" i="22"/>
  <c r="BA30" i="22"/>
  <c r="BA29" i="22"/>
  <c r="BA28" i="22"/>
  <c r="BA27" i="22"/>
  <c r="BA26" i="22"/>
  <c r="BA25" i="22"/>
  <c r="BA24" i="22"/>
  <c r="CJ18" i="22"/>
  <c r="CI18" i="22"/>
  <c r="CH18" i="22"/>
  <c r="CG18" i="22"/>
  <c r="CF18" i="22"/>
  <c r="CE18" i="22"/>
  <c r="CD18" i="22"/>
  <c r="CC18" i="22"/>
  <c r="CB18" i="22"/>
  <c r="CA18" i="22"/>
  <c r="BZ18" i="22"/>
  <c r="BY18" i="22"/>
  <c r="BX18" i="22"/>
  <c r="BW18" i="22"/>
  <c r="CK17" i="22"/>
  <c r="CK16" i="22"/>
  <c r="CK15" i="22"/>
  <c r="CK14" i="22"/>
  <c r="CK13" i="22"/>
  <c r="CK12" i="22"/>
  <c r="CK11" i="22"/>
  <c r="CK10" i="22"/>
  <c r="CK9" i="22"/>
  <c r="CK8" i="22"/>
  <c r="CK7" i="22"/>
  <c r="BR18" i="22"/>
  <c r="BQ18" i="22"/>
  <c r="BP18" i="22"/>
  <c r="BO18" i="22"/>
  <c r="BN18" i="22"/>
  <c r="BM18" i="22"/>
  <c r="BL18" i="22"/>
  <c r="BK18" i="22"/>
  <c r="BJ18" i="22"/>
  <c r="BI18" i="22"/>
  <c r="BH18" i="22"/>
  <c r="BG18" i="22"/>
  <c r="BF18" i="22"/>
  <c r="BE18" i="22"/>
  <c r="BS17" i="22"/>
  <c r="BS16" i="22"/>
  <c r="BS15" i="22"/>
  <c r="BS14" i="22"/>
  <c r="BS13" i="22"/>
  <c r="BS12" i="22"/>
  <c r="BS11" i="22"/>
  <c r="BS10" i="22"/>
  <c r="BS9" i="22"/>
  <c r="BS8" i="22"/>
  <c r="BS7" i="22"/>
  <c r="AZ18" i="22"/>
  <c r="AY18" i="22"/>
  <c r="AX18" i="22"/>
  <c r="AW18" i="22"/>
  <c r="AV18" i="22"/>
  <c r="AU18" i="22"/>
  <c r="AT18" i="22"/>
  <c r="AS18" i="22"/>
  <c r="AR18" i="22"/>
  <c r="AQ18" i="22"/>
  <c r="AP18" i="22"/>
  <c r="AO18" i="22"/>
  <c r="AN18" i="22"/>
  <c r="AM18" i="22"/>
  <c r="BA17" i="22"/>
  <c r="BA16" i="22"/>
  <c r="BA15" i="22"/>
  <c r="BA14" i="22"/>
  <c r="BA13" i="22"/>
  <c r="BA12" i="22"/>
  <c r="BA11" i="22"/>
  <c r="BA10" i="22"/>
  <c r="BA9" i="22"/>
  <c r="BA8" i="22"/>
  <c r="BA7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AI174" i="22"/>
  <c r="AI173" i="22"/>
  <c r="AI172" i="22"/>
  <c r="AI171" i="22"/>
  <c r="AI170" i="22"/>
  <c r="AI169" i="22"/>
  <c r="AI168" i="22"/>
  <c r="AI167" i="22"/>
  <c r="AI166" i="22"/>
  <c r="AI165" i="22"/>
  <c r="AI164" i="22"/>
  <c r="AH158" i="22"/>
  <c r="AG158" i="22"/>
  <c r="AF158" i="22"/>
  <c r="AI157" i="22"/>
  <c r="AI156" i="22"/>
  <c r="AI155" i="22"/>
  <c r="AI154" i="22"/>
  <c r="AI153" i="22"/>
  <c r="AI152" i="22"/>
  <c r="AI151" i="22"/>
  <c r="AI150" i="22"/>
  <c r="AI149" i="22"/>
  <c r="AI148" i="22"/>
  <c r="AI147" i="22"/>
  <c r="AH140" i="22"/>
  <c r="AG140" i="22"/>
  <c r="AF140" i="22"/>
  <c r="AI139" i="22"/>
  <c r="AI138" i="22"/>
  <c r="AI137" i="22"/>
  <c r="AI136" i="22"/>
  <c r="AI135" i="22"/>
  <c r="AI134" i="22"/>
  <c r="AI133" i="22"/>
  <c r="AI132" i="22"/>
  <c r="AI131" i="22"/>
  <c r="AI130" i="22"/>
  <c r="AI129" i="22"/>
  <c r="AH123" i="22"/>
  <c r="AG123" i="22"/>
  <c r="AF123" i="22"/>
  <c r="AI122" i="22"/>
  <c r="AI121" i="22"/>
  <c r="AI120" i="22"/>
  <c r="AI119" i="22"/>
  <c r="AI118" i="22"/>
  <c r="AI117" i="22"/>
  <c r="AI116" i="22"/>
  <c r="AI115" i="22"/>
  <c r="AI114" i="22"/>
  <c r="AI113" i="22"/>
  <c r="AI112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AI87" i="22"/>
  <c r="AI86" i="22"/>
  <c r="AI85" i="22"/>
  <c r="AI84" i="22"/>
  <c r="AI83" i="22"/>
  <c r="AI82" i="22"/>
  <c r="AI81" i="22"/>
  <c r="AI80" i="22"/>
  <c r="AI79" i="22"/>
  <c r="AI78" i="22"/>
  <c r="AI77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AI52" i="22"/>
  <c r="AI51" i="22"/>
  <c r="AI50" i="22"/>
  <c r="AI49" i="22"/>
  <c r="AI48" i="22"/>
  <c r="AI47" i="22"/>
  <c r="AI46" i="22"/>
  <c r="AI45" i="22"/>
  <c r="AI44" i="22"/>
  <c r="AI43" i="22"/>
  <c r="AI42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AI34" i="22"/>
  <c r="AI33" i="22"/>
  <c r="AI32" i="22"/>
  <c r="AI31" i="22"/>
  <c r="AI30" i="22"/>
  <c r="AI29" i="22"/>
  <c r="AI28" i="22"/>
  <c r="AI27" i="22"/>
  <c r="AI26" i="22"/>
  <c r="AI25" i="22"/>
  <c r="AI24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AI17" i="22"/>
  <c r="AI16" i="22"/>
  <c r="AI15" i="22"/>
  <c r="AI14" i="22"/>
  <c r="AI13" i="22"/>
  <c r="AI12" i="22"/>
  <c r="AI11" i="22"/>
  <c r="AI10" i="22"/>
  <c r="AI9" i="22"/>
  <c r="AI8" i="22"/>
  <c r="AI7" i="22"/>
  <c r="P209" i="22"/>
  <c r="O209" i="22"/>
  <c r="N209" i="22"/>
  <c r="P208" i="22"/>
  <c r="O208" i="22"/>
  <c r="N208" i="22"/>
  <c r="P207" i="22"/>
  <c r="O207" i="22"/>
  <c r="N207" i="22"/>
  <c r="P206" i="22"/>
  <c r="O206" i="22"/>
  <c r="N206" i="22"/>
  <c r="P205" i="22"/>
  <c r="O205" i="22"/>
  <c r="N205" i="22"/>
  <c r="P204" i="22"/>
  <c r="O204" i="22"/>
  <c r="N204" i="22"/>
  <c r="P203" i="22"/>
  <c r="O203" i="22"/>
  <c r="N203" i="22"/>
  <c r="P202" i="22"/>
  <c r="O202" i="22"/>
  <c r="N202" i="22"/>
  <c r="P201" i="22"/>
  <c r="O201" i="22"/>
  <c r="N201" i="22"/>
  <c r="P200" i="22"/>
  <c r="O200" i="22"/>
  <c r="N200" i="22"/>
  <c r="P199" i="22"/>
  <c r="O199" i="22"/>
  <c r="N199" i="22"/>
  <c r="P192" i="22"/>
  <c r="P191" i="22"/>
  <c r="P190" i="22"/>
  <c r="P189" i="22"/>
  <c r="P188" i="22"/>
  <c r="P187" i="22"/>
  <c r="P186" i="22"/>
  <c r="P185" i="22"/>
  <c r="P184" i="22"/>
  <c r="P183" i="22"/>
  <c r="P182" i="22"/>
  <c r="O192" i="22"/>
  <c r="O191" i="22"/>
  <c r="O190" i="22"/>
  <c r="O189" i="22"/>
  <c r="O188" i="22"/>
  <c r="O187" i="22"/>
  <c r="O186" i="22"/>
  <c r="O185" i="22"/>
  <c r="O184" i="22"/>
  <c r="O183" i="22"/>
  <c r="O182" i="22"/>
  <c r="N192" i="22"/>
  <c r="N191" i="22"/>
  <c r="N190" i="22"/>
  <c r="N189" i="22"/>
  <c r="N188" i="22"/>
  <c r="N187" i="22"/>
  <c r="N186" i="22"/>
  <c r="N185" i="22"/>
  <c r="N184" i="22"/>
  <c r="N183" i="22"/>
  <c r="N182" i="22"/>
  <c r="P175" i="22"/>
  <c r="O175" i="22"/>
  <c r="N175" i="22"/>
  <c r="Q174" i="22"/>
  <c r="Q173" i="22"/>
  <c r="Q172" i="22"/>
  <c r="Q171" i="22"/>
  <c r="Q170" i="22"/>
  <c r="Q169" i="22"/>
  <c r="Q168" i="22"/>
  <c r="Q167" i="22"/>
  <c r="Q166" i="22"/>
  <c r="Q165" i="22"/>
  <c r="Q164" i="22"/>
  <c r="P158" i="22"/>
  <c r="O158" i="22"/>
  <c r="N158" i="22"/>
  <c r="Q157" i="22"/>
  <c r="Q156" i="22"/>
  <c r="Q155" i="22"/>
  <c r="Q154" i="22"/>
  <c r="Q153" i="22"/>
  <c r="Q152" i="22"/>
  <c r="Q151" i="22"/>
  <c r="Q150" i="22"/>
  <c r="Q149" i="22"/>
  <c r="Q148" i="22"/>
  <c r="Q147" i="22"/>
  <c r="Q17" i="22"/>
  <c r="Q16" i="22"/>
  <c r="Q15" i="22"/>
  <c r="Q14" i="22"/>
  <c r="Q13" i="22"/>
  <c r="Q12" i="22"/>
  <c r="Q11" i="22"/>
  <c r="Q10" i="22"/>
  <c r="Q9" i="22"/>
  <c r="Q8" i="22"/>
  <c r="Q7" i="22"/>
  <c r="Q34" i="22"/>
  <c r="Q33" i="22"/>
  <c r="Q32" i="22"/>
  <c r="Q31" i="22"/>
  <c r="Q30" i="22"/>
  <c r="Q29" i="22"/>
  <c r="Q28" i="22"/>
  <c r="Q27" i="22"/>
  <c r="Q26" i="22"/>
  <c r="Q25" i="22"/>
  <c r="Q24" i="22"/>
  <c r="Q52" i="22"/>
  <c r="Q51" i="22"/>
  <c r="Q50" i="22"/>
  <c r="Q49" i="22"/>
  <c r="Q48" i="22"/>
  <c r="Q47" i="22"/>
  <c r="Q46" i="22"/>
  <c r="Q45" i="22"/>
  <c r="Q44" i="22"/>
  <c r="Q43" i="22"/>
  <c r="Q42" i="22"/>
  <c r="Q69" i="22"/>
  <c r="Q68" i="22"/>
  <c r="Q67" i="22"/>
  <c r="Q66" i="22"/>
  <c r="Q65" i="22"/>
  <c r="Q64" i="22"/>
  <c r="Q63" i="22"/>
  <c r="Q62" i="22"/>
  <c r="Q61" i="22"/>
  <c r="Q60" i="22"/>
  <c r="Q59" i="22"/>
  <c r="Q87" i="22"/>
  <c r="Q86" i="22"/>
  <c r="Q85" i="22"/>
  <c r="Q84" i="22"/>
  <c r="Q83" i="22"/>
  <c r="Q82" i="22"/>
  <c r="Q81" i="22"/>
  <c r="Q80" i="22"/>
  <c r="Q79" i="22"/>
  <c r="Q78" i="22"/>
  <c r="Q77" i="22"/>
  <c r="Q104" i="22"/>
  <c r="Q103" i="22"/>
  <c r="Q102" i="22"/>
  <c r="Q101" i="22"/>
  <c r="Q100" i="22"/>
  <c r="Q99" i="22"/>
  <c r="Q98" i="22"/>
  <c r="Q97" i="22"/>
  <c r="Q96" i="22"/>
  <c r="Q95" i="22"/>
  <c r="Q94" i="22"/>
  <c r="P140" i="22"/>
  <c r="O140" i="22"/>
  <c r="N140" i="22"/>
  <c r="Q139" i="22"/>
  <c r="Q138" i="22"/>
  <c r="Q137" i="22"/>
  <c r="Q136" i="22"/>
  <c r="Q135" i="22"/>
  <c r="Q134" i="22"/>
  <c r="Q133" i="22"/>
  <c r="Q132" i="22"/>
  <c r="Q131" i="22"/>
  <c r="Q130" i="22"/>
  <c r="Q129" i="22"/>
  <c r="Q122" i="22"/>
  <c r="Q121" i="22"/>
  <c r="Q120" i="22"/>
  <c r="Q119" i="22"/>
  <c r="Q118" i="22"/>
  <c r="Q117" i="22"/>
  <c r="Q116" i="22"/>
  <c r="Q115" i="22"/>
  <c r="Q114" i="22"/>
  <c r="Q113" i="22"/>
  <c r="Q112" i="22"/>
  <c r="P123" i="22"/>
  <c r="O123" i="22"/>
  <c r="N123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P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P70" i="22"/>
  <c r="O70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P88" i="22"/>
  <c r="O88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P105" i="22"/>
  <c r="O105" i="22"/>
  <c r="N105" i="22"/>
  <c r="M209" i="22"/>
  <c r="L209" i="22"/>
  <c r="K209" i="22"/>
  <c r="J209" i="22"/>
  <c r="I209" i="22"/>
  <c r="H209" i="22"/>
  <c r="G209" i="22"/>
  <c r="F209" i="22"/>
  <c r="E209" i="22"/>
  <c r="D209" i="22"/>
  <c r="C209" i="22"/>
  <c r="M208" i="22"/>
  <c r="L208" i="22"/>
  <c r="K208" i="22"/>
  <c r="J208" i="22"/>
  <c r="I208" i="22"/>
  <c r="H208" i="22"/>
  <c r="G208" i="22"/>
  <c r="F208" i="22"/>
  <c r="E208" i="22"/>
  <c r="D208" i="22"/>
  <c r="C208" i="22"/>
  <c r="M207" i="22"/>
  <c r="L207" i="22"/>
  <c r="K207" i="22"/>
  <c r="J207" i="22"/>
  <c r="I207" i="22"/>
  <c r="H207" i="22"/>
  <c r="G207" i="22"/>
  <c r="F207" i="22"/>
  <c r="E207" i="22"/>
  <c r="D207" i="22"/>
  <c r="C207" i="22"/>
  <c r="M206" i="22"/>
  <c r="L206" i="22"/>
  <c r="K206" i="22"/>
  <c r="J206" i="22"/>
  <c r="I206" i="22"/>
  <c r="H206" i="22"/>
  <c r="G206" i="22"/>
  <c r="F206" i="22"/>
  <c r="E206" i="22"/>
  <c r="D206" i="22"/>
  <c r="C206" i="22"/>
  <c r="M205" i="22"/>
  <c r="L205" i="22"/>
  <c r="K205" i="22"/>
  <c r="J205" i="22"/>
  <c r="I205" i="22"/>
  <c r="H205" i="22"/>
  <c r="G205" i="22"/>
  <c r="F205" i="22"/>
  <c r="E205" i="22"/>
  <c r="D205" i="22"/>
  <c r="C205" i="22"/>
  <c r="M204" i="22"/>
  <c r="L204" i="22"/>
  <c r="K204" i="22"/>
  <c r="J204" i="22"/>
  <c r="I204" i="22"/>
  <c r="H204" i="22"/>
  <c r="G204" i="22"/>
  <c r="F204" i="22"/>
  <c r="E204" i="22"/>
  <c r="D204" i="22"/>
  <c r="C204" i="22"/>
  <c r="M203" i="22"/>
  <c r="L203" i="22"/>
  <c r="K203" i="22"/>
  <c r="J203" i="22"/>
  <c r="I203" i="22"/>
  <c r="H203" i="22"/>
  <c r="G203" i="22"/>
  <c r="F203" i="22"/>
  <c r="E203" i="22"/>
  <c r="D203" i="22"/>
  <c r="C203" i="22"/>
  <c r="M202" i="22"/>
  <c r="L202" i="22"/>
  <c r="K202" i="22"/>
  <c r="J202" i="22"/>
  <c r="I202" i="22"/>
  <c r="H202" i="22"/>
  <c r="G202" i="22"/>
  <c r="F202" i="22"/>
  <c r="E202" i="22"/>
  <c r="D202" i="22"/>
  <c r="C202" i="22"/>
  <c r="M201" i="22"/>
  <c r="L201" i="22"/>
  <c r="K201" i="22"/>
  <c r="J201" i="22"/>
  <c r="I201" i="22"/>
  <c r="H201" i="22"/>
  <c r="G201" i="22"/>
  <c r="F201" i="22"/>
  <c r="E201" i="22"/>
  <c r="D201" i="22"/>
  <c r="C201" i="22"/>
  <c r="M200" i="22"/>
  <c r="L200" i="22"/>
  <c r="K200" i="22"/>
  <c r="J200" i="22"/>
  <c r="I200" i="22"/>
  <c r="H200" i="22"/>
  <c r="G200" i="22"/>
  <c r="F200" i="22"/>
  <c r="E200" i="22"/>
  <c r="D200" i="22"/>
  <c r="C200" i="22"/>
  <c r="M199" i="22"/>
  <c r="L199" i="22"/>
  <c r="K199" i="22"/>
  <c r="J199" i="22"/>
  <c r="I199" i="22"/>
  <c r="H199" i="22"/>
  <c r="G199" i="22"/>
  <c r="F199" i="22"/>
  <c r="E199" i="22"/>
  <c r="D199" i="22"/>
  <c r="C199" i="22"/>
  <c r="M192" i="22"/>
  <c r="L192" i="22"/>
  <c r="K192" i="22"/>
  <c r="J192" i="22"/>
  <c r="I192" i="22"/>
  <c r="H192" i="22"/>
  <c r="G192" i="22"/>
  <c r="F192" i="22"/>
  <c r="E192" i="22"/>
  <c r="D192" i="22"/>
  <c r="C192" i="22"/>
  <c r="M191" i="22"/>
  <c r="L191" i="22"/>
  <c r="K191" i="22"/>
  <c r="J191" i="22"/>
  <c r="I191" i="22"/>
  <c r="H191" i="22"/>
  <c r="G191" i="22"/>
  <c r="F191" i="22"/>
  <c r="E191" i="22"/>
  <c r="D191" i="22"/>
  <c r="C191" i="22"/>
  <c r="M190" i="22"/>
  <c r="L190" i="22"/>
  <c r="K190" i="22"/>
  <c r="J190" i="22"/>
  <c r="I190" i="22"/>
  <c r="H190" i="22"/>
  <c r="G190" i="22"/>
  <c r="F190" i="22"/>
  <c r="E190" i="22"/>
  <c r="D190" i="22"/>
  <c r="C190" i="22"/>
  <c r="M189" i="22"/>
  <c r="L189" i="22"/>
  <c r="K189" i="22"/>
  <c r="J189" i="22"/>
  <c r="I189" i="22"/>
  <c r="H189" i="22"/>
  <c r="G189" i="22"/>
  <c r="F189" i="22"/>
  <c r="E189" i="22"/>
  <c r="D189" i="22"/>
  <c r="C189" i="22"/>
  <c r="M188" i="22"/>
  <c r="L188" i="22"/>
  <c r="K188" i="22"/>
  <c r="J188" i="22"/>
  <c r="I188" i="22"/>
  <c r="H188" i="22"/>
  <c r="G188" i="22"/>
  <c r="F188" i="22"/>
  <c r="E188" i="22"/>
  <c r="D188" i="22"/>
  <c r="C188" i="22"/>
  <c r="M187" i="22"/>
  <c r="L187" i="22"/>
  <c r="K187" i="22"/>
  <c r="J187" i="22"/>
  <c r="I187" i="22"/>
  <c r="H187" i="22"/>
  <c r="G187" i="22"/>
  <c r="F187" i="22"/>
  <c r="E187" i="22"/>
  <c r="D187" i="22"/>
  <c r="C187" i="22"/>
  <c r="M186" i="22"/>
  <c r="L186" i="22"/>
  <c r="K186" i="22"/>
  <c r="J186" i="22"/>
  <c r="I186" i="22"/>
  <c r="H186" i="22"/>
  <c r="G186" i="22"/>
  <c r="F186" i="22"/>
  <c r="E186" i="22"/>
  <c r="D186" i="22"/>
  <c r="C186" i="22"/>
  <c r="M185" i="22"/>
  <c r="L185" i="22"/>
  <c r="K185" i="22"/>
  <c r="J185" i="22"/>
  <c r="I185" i="22"/>
  <c r="H185" i="22"/>
  <c r="G185" i="22"/>
  <c r="F185" i="22"/>
  <c r="E185" i="22"/>
  <c r="D185" i="22"/>
  <c r="C185" i="22"/>
  <c r="M184" i="22"/>
  <c r="L184" i="22"/>
  <c r="K184" i="22"/>
  <c r="J184" i="22"/>
  <c r="I184" i="22"/>
  <c r="H184" i="22"/>
  <c r="G184" i="22"/>
  <c r="F184" i="22"/>
  <c r="E184" i="22"/>
  <c r="D184" i="22"/>
  <c r="C184" i="22"/>
  <c r="M183" i="22"/>
  <c r="L183" i="22"/>
  <c r="K183" i="22"/>
  <c r="J183" i="22"/>
  <c r="I183" i="22"/>
  <c r="H183" i="22"/>
  <c r="G183" i="22"/>
  <c r="F183" i="22"/>
  <c r="E183" i="22"/>
  <c r="D183" i="22"/>
  <c r="C183" i="22"/>
  <c r="M182" i="22"/>
  <c r="L182" i="22"/>
  <c r="K182" i="22"/>
  <c r="J182" i="22"/>
  <c r="I182" i="22"/>
  <c r="H182" i="22"/>
  <c r="G182" i="22"/>
  <c r="F182" i="22"/>
  <c r="E182" i="22"/>
  <c r="D182" i="22"/>
  <c r="C182" i="22"/>
  <c r="CF175" i="22"/>
  <c r="CE175" i="22"/>
  <c r="CD175" i="22"/>
  <c r="CC175" i="22"/>
  <c r="CB175" i="22"/>
  <c r="CA175" i="22"/>
  <c r="BZ175" i="22"/>
  <c r="BY175" i="22"/>
  <c r="BX175" i="22"/>
  <c r="BW175" i="22"/>
  <c r="BN175" i="22"/>
  <c r="BM175" i="22"/>
  <c r="BL175" i="22"/>
  <c r="BK175" i="22"/>
  <c r="BJ175" i="22"/>
  <c r="BI175" i="22"/>
  <c r="BH175" i="22"/>
  <c r="BG175" i="22"/>
  <c r="BF175" i="22"/>
  <c r="BE175" i="22"/>
  <c r="AV175" i="22"/>
  <c r="AU175" i="22"/>
  <c r="AT175" i="22"/>
  <c r="AS175" i="22"/>
  <c r="AR175" i="22"/>
  <c r="AQ175" i="22"/>
  <c r="AP175" i="22"/>
  <c r="AO175" i="22"/>
  <c r="AN175" i="22"/>
  <c r="AM175" i="22"/>
  <c r="M175" i="22"/>
  <c r="L175" i="22"/>
  <c r="K175" i="22"/>
  <c r="J175" i="22"/>
  <c r="I175" i="22"/>
  <c r="H175" i="22"/>
  <c r="G175" i="22"/>
  <c r="F175" i="22"/>
  <c r="E175" i="22"/>
  <c r="D175" i="22"/>
  <c r="C175" i="22"/>
  <c r="CF158" i="22"/>
  <c r="CE158" i="22"/>
  <c r="CD158" i="22"/>
  <c r="CC158" i="22"/>
  <c r="CB158" i="22"/>
  <c r="CA158" i="22"/>
  <c r="BZ158" i="22"/>
  <c r="BY158" i="22"/>
  <c r="BX158" i="22"/>
  <c r="BW158" i="22"/>
  <c r="BN158" i="22"/>
  <c r="BM158" i="22"/>
  <c r="BL158" i="22"/>
  <c r="BK158" i="22"/>
  <c r="BJ158" i="22"/>
  <c r="BI158" i="22"/>
  <c r="BH158" i="22"/>
  <c r="BG158" i="22"/>
  <c r="BF158" i="22"/>
  <c r="BE158" i="22"/>
  <c r="AV158" i="22"/>
  <c r="AU158" i="22"/>
  <c r="AT158" i="22"/>
  <c r="AS158" i="22"/>
  <c r="AR158" i="22"/>
  <c r="AQ158" i="22"/>
  <c r="AP158" i="22"/>
  <c r="AO158" i="22"/>
  <c r="AN158" i="22"/>
  <c r="AM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M158" i="22"/>
  <c r="L158" i="22"/>
  <c r="K158" i="22"/>
  <c r="J158" i="22"/>
  <c r="I158" i="22"/>
  <c r="H158" i="22"/>
  <c r="G158" i="22"/>
  <c r="F158" i="22"/>
  <c r="E158" i="22"/>
  <c r="D158" i="22"/>
  <c r="C158" i="22"/>
  <c r="CF140" i="22"/>
  <c r="CE140" i="22"/>
  <c r="CD140" i="22"/>
  <c r="CC140" i="22"/>
  <c r="CB140" i="22"/>
  <c r="CA140" i="22"/>
  <c r="BZ140" i="22"/>
  <c r="BY140" i="22"/>
  <c r="BX140" i="22"/>
  <c r="BW140" i="22"/>
  <c r="BN140" i="22"/>
  <c r="BM140" i="22"/>
  <c r="BL140" i="22"/>
  <c r="BK140" i="22"/>
  <c r="BJ140" i="22"/>
  <c r="BI140" i="22"/>
  <c r="BH140" i="22"/>
  <c r="BG140" i="22"/>
  <c r="BF140" i="22"/>
  <c r="BE140" i="22"/>
  <c r="AV140" i="22"/>
  <c r="AU140" i="22"/>
  <c r="AT140" i="22"/>
  <c r="AS140" i="22"/>
  <c r="AR140" i="22"/>
  <c r="AQ140" i="22"/>
  <c r="AP140" i="22"/>
  <c r="AO140" i="22"/>
  <c r="AN140" i="22"/>
  <c r="AM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M140" i="22"/>
  <c r="L140" i="22"/>
  <c r="K140" i="22"/>
  <c r="J140" i="22"/>
  <c r="I140" i="22"/>
  <c r="H140" i="22"/>
  <c r="G140" i="22"/>
  <c r="F140" i="22"/>
  <c r="E140" i="22"/>
  <c r="D140" i="22"/>
  <c r="C140" i="22"/>
  <c r="CF123" i="22"/>
  <c r="CE123" i="22"/>
  <c r="CD123" i="22"/>
  <c r="CC123" i="22"/>
  <c r="CB123" i="22"/>
  <c r="CA123" i="22"/>
  <c r="BZ123" i="22"/>
  <c r="BY123" i="22"/>
  <c r="BX123" i="22"/>
  <c r="BW123" i="22"/>
  <c r="BN123" i="22"/>
  <c r="BM123" i="22"/>
  <c r="BL123" i="22"/>
  <c r="BK123" i="22"/>
  <c r="BJ123" i="22"/>
  <c r="BI123" i="22"/>
  <c r="BH123" i="22"/>
  <c r="BG123" i="22"/>
  <c r="BF123" i="22"/>
  <c r="BE123" i="22"/>
  <c r="AV123" i="22"/>
  <c r="AU123" i="22"/>
  <c r="AT123" i="22"/>
  <c r="AS123" i="22"/>
  <c r="AR123" i="22"/>
  <c r="AQ123" i="22"/>
  <c r="AP123" i="22"/>
  <c r="AO123" i="22"/>
  <c r="AN123" i="22"/>
  <c r="AM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M123" i="22"/>
  <c r="L123" i="22"/>
  <c r="K123" i="22"/>
  <c r="J123" i="22"/>
  <c r="I123" i="22"/>
  <c r="H123" i="22"/>
  <c r="G123" i="22"/>
  <c r="F123" i="22"/>
  <c r="E123" i="22"/>
  <c r="D123" i="22"/>
  <c r="C123" i="22"/>
  <c r="M105" i="22"/>
  <c r="L105" i="22"/>
  <c r="K105" i="22"/>
  <c r="J105" i="22"/>
  <c r="I105" i="22"/>
  <c r="H105" i="22"/>
  <c r="G105" i="22"/>
  <c r="F105" i="22"/>
  <c r="E105" i="22"/>
  <c r="D105" i="22"/>
  <c r="C105" i="22"/>
  <c r="W210" i="22" l="1"/>
  <c r="CF193" i="22"/>
  <c r="CB193" i="22"/>
  <c r="BX193" i="22"/>
  <c r="AE210" i="22"/>
  <c r="AB193" i="22"/>
  <c r="AA210" i="22"/>
  <c r="BZ210" i="22"/>
  <c r="CD210" i="22"/>
  <c r="BY210" i="22"/>
  <c r="CC210" i="22"/>
  <c r="CG210" i="22"/>
  <c r="CA193" i="22"/>
  <c r="CE193" i="22"/>
  <c r="CR24" i="22"/>
  <c r="CV24" i="22"/>
  <c r="CR28" i="22"/>
  <c r="CV28" i="22"/>
  <c r="CR32" i="22"/>
  <c r="CV32" i="22"/>
  <c r="CO24" i="22"/>
  <c r="CS24" i="22"/>
  <c r="CW24" i="22"/>
  <c r="CO28" i="22"/>
  <c r="CS28" i="22"/>
  <c r="CW28" i="22"/>
  <c r="CO32" i="22"/>
  <c r="CS32" i="22"/>
  <c r="CW32" i="22"/>
  <c r="BG210" i="22"/>
  <c r="BK210" i="22"/>
  <c r="BH210" i="22"/>
  <c r="BL210" i="22"/>
  <c r="CV10" i="22"/>
  <c r="CR14" i="22"/>
  <c r="CO10" i="22"/>
  <c r="CS10" i="22"/>
  <c r="CW10" i="22"/>
  <c r="CO14" i="22"/>
  <c r="CS14" i="22"/>
  <c r="CW14" i="22"/>
  <c r="CR10" i="22"/>
  <c r="CV14" i="22"/>
  <c r="AQ193" i="22"/>
  <c r="AU193" i="22"/>
  <c r="AO210" i="22"/>
  <c r="AS210" i="22"/>
  <c r="AW210" i="22"/>
  <c r="AP193" i="22"/>
  <c r="AT193" i="22"/>
  <c r="AN210" i="22"/>
  <c r="AR210" i="22"/>
  <c r="AV210" i="22"/>
  <c r="CQ27" i="22"/>
  <c r="CU27" i="22"/>
  <c r="CY27" i="22"/>
  <c r="CQ31" i="22"/>
  <c r="CU31" i="22"/>
  <c r="CY31" i="22"/>
  <c r="CO33" i="22"/>
  <c r="CQ25" i="22"/>
  <c r="CU25" i="22"/>
  <c r="CY25" i="22"/>
  <c r="CQ29" i="22"/>
  <c r="CU29" i="22"/>
  <c r="CY29" i="22"/>
  <c r="CQ33" i="22"/>
  <c r="CU33" i="22"/>
  <c r="CY33" i="22"/>
  <c r="V210" i="22"/>
  <c r="Z210" i="22"/>
  <c r="AD210" i="22"/>
  <c r="Y193" i="22"/>
  <c r="AC193" i="22"/>
  <c r="X193" i="22"/>
  <c r="V193" i="22"/>
  <c r="AD193" i="22"/>
  <c r="AH193" i="22"/>
  <c r="CO7" i="22"/>
  <c r="CS7" i="22"/>
  <c r="CW7" i="22"/>
  <c r="CP8" i="22"/>
  <c r="CT8" i="22"/>
  <c r="CX8" i="22"/>
  <c r="CO11" i="22"/>
  <c r="CS11" i="22"/>
  <c r="CW11" i="22"/>
  <c r="CP12" i="22"/>
  <c r="CT12" i="22"/>
  <c r="CX12" i="22"/>
  <c r="CP16" i="22"/>
  <c r="CT16" i="22"/>
  <c r="CX16" i="22"/>
  <c r="CO25" i="22"/>
  <c r="CS25" i="22"/>
  <c r="CW25" i="22"/>
  <c r="CP26" i="22"/>
  <c r="CT26" i="22"/>
  <c r="CX26" i="22"/>
  <c r="CO29" i="22"/>
  <c r="CS29" i="22"/>
  <c r="CW29" i="22"/>
  <c r="CP30" i="22"/>
  <c r="CT30" i="22"/>
  <c r="CS33" i="22"/>
  <c r="CW33" i="22"/>
  <c r="CP34" i="22"/>
  <c r="CT34" i="22"/>
  <c r="CX34" i="22"/>
  <c r="DB8" i="22"/>
  <c r="DB12" i="22"/>
  <c r="DB16" i="22"/>
  <c r="DB24" i="22"/>
  <c r="DA27" i="22"/>
  <c r="DB28" i="22"/>
  <c r="DA31" i="22"/>
  <c r="DB32" i="22"/>
  <c r="BI193" i="22"/>
  <c r="BM193" i="22"/>
  <c r="CP7" i="22"/>
  <c r="CT7" i="22"/>
  <c r="CX7" i="22"/>
  <c r="CQ8" i="22"/>
  <c r="CU8" i="22"/>
  <c r="CY8" i="22"/>
  <c r="CR9" i="22"/>
  <c r="CV9" i="22"/>
  <c r="CP11" i="22"/>
  <c r="CT11" i="22"/>
  <c r="CX11" i="22"/>
  <c r="CQ12" i="22"/>
  <c r="CU12" i="22"/>
  <c r="CY12" i="22"/>
  <c r="CR13" i="22"/>
  <c r="CV13" i="22"/>
  <c r="CP15" i="22"/>
  <c r="CT15" i="22"/>
  <c r="CX15" i="22"/>
  <c r="CQ16" i="22"/>
  <c r="CU16" i="22"/>
  <c r="CY16" i="22"/>
  <c r="CR17" i="22"/>
  <c r="CV17" i="22"/>
  <c r="CP25" i="22"/>
  <c r="CT25" i="22"/>
  <c r="CX25" i="22"/>
  <c r="CQ26" i="22"/>
  <c r="CU26" i="22"/>
  <c r="CY26" i="22"/>
  <c r="CR27" i="22"/>
  <c r="CV27" i="22"/>
  <c r="CP29" i="22"/>
  <c r="CT29" i="22"/>
  <c r="CX29" i="22"/>
  <c r="CQ30" i="22"/>
  <c r="CU30" i="22"/>
  <c r="CR31" i="22"/>
  <c r="CV31" i="22"/>
  <c r="CP33" i="22"/>
  <c r="CT33" i="22"/>
  <c r="CX33" i="22"/>
  <c r="CQ34" i="22"/>
  <c r="CU34" i="22"/>
  <c r="CY34" i="22"/>
  <c r="AI88" i="22"/>
  <c r="Z193" i="22"/>
  <c r="AI183" i="22"/>
  <c r="CR8" i="22"/>
  <c r="CV8" i="22"/>
  <c r="CP10" i="22"/>
  <c r="CT10" i="22"/>
  <c r="CX10" i="22"/>
  <c r="CR12" i="22"/>
  <c r="CV12" i="22"/>
  <c r="CP14" i="22"/>
  <c r="CT14" i="22"/>
  <c r="CX14" i="22"/>
  <c r="CR16" i="22"/>
  <c r="CV16" i="22"/>
  <c r="CP24" i="22"/>
  <c r="CT24" i="22"/>
  <c r="CX24" i="22"/>
  <c r="CR26" i="22"/>
  <c r="CV26" i="22"/>
  <c r="CO27" i="22"/>
  <c r="CS27" i="22"/>
  <c r="CW27" i="22"/>
  <c r="CP28" i="22"/>
  <c r="CT28" i="22"/>
  <c r="CX28" i="22"/>
  <c r="CR30" i="22"/>
  <c r="CV30" i="22"/>
  <c r="CO31" i="22"/>
  <c r="CS31" i="22"/>
  <c r="CW31" i="22"/>
  <c r="CP32" i="22"/>
  <c r="CT32" i="22"/>
  <c r="CX32" i="22"/>
  <c r="CR34" i="22"/>
  <c r="CV34" i="22"/>
  <c r="AI191" i="22"/>
  <c r="AI105" i="22"/>
  <c r="X210" i="22"/>
  <c r="AB210" i="22"/>
  <c r="AN193" i="22"/>
  <c r="AR193" i="22"/>
  <c r="AV193" i="22"/>
  <c r="AP210" i="22"/>
  <c r="AT210" i="22"/>
  <c r="AX210" i="22"/>
  <c r="BI210" i="22"/>
  <c r="BM210" i="22"/>
  <c r="BQ210" i="22"/>
  <c r="BY193" i="22"/>
  <c r="CC193" i="22"/>
  <c r="CA210" i="22"/>
  <c r="CE210" i="22"/>
  <c r="CR7" i="22"/>
  <c r="CV7" i="22"/>
  <c r="CO8" i="22"/>
  <c r="CW8" i="22"/>
  <c r="CP9" i="22"/>
  <c r="CT9" i="22"/>
  <c r="CX9" i="22"/>
  <c r="CQ10" i="22"/>
  <c r="CU10" i="22"/>
  <c r="CY10" i="22"/>
  <c r="CR11" i="22"/>
  <c r="CV11" i="22"/>
  <c r="CS12" i="22"/>
  <c r="CP13" i="22"/>
  <c r="CT13" i="22"/>
  <c r="CX13" i="22"/>
  <c r="CQ14" i="22"/>
  <c r="CU14" i="22"/>
  <c r="CY14" i="22"/>
  <c r="CR15" i="22"/>
  <c r="CV15" i="22"/>
  <c r="CO16" i="22"/>
  <c r="CW16" i="22"/>
  <c r="CP17" i="22"/>
  <c r="CT17" i="22"/>
  <c r="CX17" i="22"/>
  <c r="CQ24" i="22"/>
  <c r="CU24" i="22"/>
  <c r="CY24" i="22"/>
  <c r="CR25" i="22"/>
  <c r="CV25" i="22"/>
  <c r="CO26" i="22"/>
  <c r="CS26" i="22"/>
  <c r="CW26" i="22"/>
  <c r="CP27" i="22"/>
  <c r="CT27" i="22"/>
  <c r="CX27" i="22"/>
  <c r="CQ28" i="22"/>
  <c r="CU28" i="22"/>
  <c r="CY28" i="22"/>
  <c r="CR29" i="22"/>
  <c r="CV29" i="22"/>
  <c r="CO30" i="22"/>
  <c r="CS30" i="22"/>
  <c r="CW30" i="22"/>
  <c r="CP31" i="22"/>
  <c r="CT31" i="22"/>
  <c r="CX31" i="22"/>
  <c r="CQ32" i="22"/>
  <c r="CU32" i="22"/>
  <c r="CY32" i="22"/>
  <c r="CR33" i="22"/>
  <c r="CV33" i="22"/>
  <c r="CO34" i="22"/>
  <c r="CS34" i="22"/>
  <c r="CW34" i="22"/>
  <c r="DA24" i="22"/>
  <c r="CZ27" i="22"/>
  <c r="DA28" i="22"/>
  <c r="CZ31" i="22"/>
  <c r="DA32" i="22"/>
  <c r="W193" i="22"/>
  <c r="AA193" i="22"/>
  <c r="AE193" i="22"/>
  <c r="BS18" i="22"/>
  <c r="CK35" i="22"/>
  <c r="AI70" i="22"/>
  <c r="CX30" i="22"/>
  <c r="CY30" i="22"/>
  <c r="AG193" i="22"/>
  <c r="AI175" i="22"/>
  <c r="AF193" i="22"/>
  <c r="CZ7" i="22"/>
  <c r="CZ11" i="22"/>
  <c r="CZ15" i="22"/>
  <c r="CI193" i="22"/>
  <c r="CZ25" i="22"/>
  <c r="CZ29" i="22"/>
  <c r="CZ33" i="22"/>
  <c r="BP210" i="22"/>
  <c r="BQ193" i="22"/>
  <c r="AX193" i="22"/>
  <c r="AZ210" i="22"/>
  <c r="DB26" i="22"/>
  <c r="DB30" i="22"/>
  <c r="DB34" i="22"/>
  <c r="BA202" i="22"/>
  <c r="BA204" i="22"/>
  <c r="BA206" i="22"/>
  <c r="BA208" i="22"/>
  <c r="CZ9" i="22"/>
  <c r="CZ13" i="22"/>
  <c r="CZ17" i="22"/>
  <c r="AZ193" i="22"/>
  <c r="DB10" i="22"/>
  <c r="DB14" i="22"/>
  <c r="BA182" i="22"/>
  <c r="AY193" i="22"/>
  <c r="BA184" i="22"/>
  <c r="BA186" i="22"/>
  <c r="BA188" i="22"/>
  <c r="BA190" i="22"/>
  <c r="BA192" i="22"/>
  <c r="AF210" i="22"/>
  <c r="CZ34" i="22"/>
  <c r="CZ30" i="22"/>
  <c r="CZ32" i="22"/>
  <c r="CZ26" i="22"/>
  <c r="CZ24" i="22"/>
  <c r="DA26" i="22"/>
  <c r="DA30" i="22"/>
  <c r="DA34" i="22"/>
  <c r="DA16" i="22"/>
  <c r="DA8" i="22"/>
  <c r="DA12" i="22"/>
  <c r="CZ8" i="22"/>
  <c r="CZ12" i="22"/>
  <c r="AI187" i="22"/>
  <c r="CZ10" i="22"/>
  <c r="CZ14" i="22"/>
  <c r="CZ28" i="22"/>
  <c r="CZ16" i="22"/>
  <c r="DB25" i="22"/>
  <c r="DB29" i="22"/>
  <c r="DB33" i="22"/>
  <c r="AH210" i="22"/>
  <c r="DB27" i="22"/>
  <c r="DB31" i="22"/>
  <c r="AI202" i="22"/>
  <c r="AI204" i="22"/>
  <c r="AI206" i="22"/>
  <c r="AI208" i="22"/>
  <c r="DB7" i="22"/>
  <c r="DB11" i="22"/>
  <c r="DB15" i="22"/>
  <c r="AI185" i="22"/>
  <c r="AI189" i="22"/>
  <c r="DB9" i="22"/>
  <c r="DB13" i="22"/>
  <c r="DB17" i="22"/>
  <c r="AI184" i="22"/>
  <c r="AI186" i="22"/>
  <c r="AI188" i="22"/>
  <c r="AI190" i="22"/>
  <c r="AI192" i="22"/>
  <c r="CQ7" i="22"/>
  <c r="CU7" i="22"/>
  <c r="CY7" i="22"/>
  <c r="CO9" i="22"/>
  <c r="CS9" i="22"/>
  <c r="CW9" i="22"/>
  <c r="CQ11" i="22"/>
  <c r="CU11" i="22"/>
  <c r="CY11" i="22"/>
  <c r="CO13" i="22"/>
  <c r="CS13" i="22"/>
  <c r="CW13" i="22"/>
  <c r="CQ15" i="22"/>
  <c r="CU15" i="22"/>
  <c r="CY15" i="22"/>
  <c r="CO17" i="22"/>
  <c r="CS17" i="22"/>
  <c r="CW17" i="22"/>
  <c r="DA9" i="22"/>
  <c r="DA13" i="22"/>
  <c r="DA17" i="22"/>
  <c r="DA25" i="22"/>
  <c r="DA29" i="22"/>
  <c r="DA33" i="22"/>
  <c r="AI18" i="22"/>
  <c r="AI123" i="22"/>
  <c r="AI158" i="22"/>
  <c r="CK18" i="22"/>
  <c r="BA53" i="22"/>
  <c r="BA70" i="22"/>
  <c r="BS88" i="22"/>
  <c r="Q123" i="22"/>
  <c r="DA10" i="22"/>
  <c r="DA14" i="22"/>
  <c r="AI35" i="22"/>
  <c r="U193" i="22"/>
  <c r="BA35" i="22"/>
  <c r="BS53" i="22"/>
  <c r="BS70" i="22"/>
  <c r="BA140" i="22"/>
  <c r="BS140" i="22"/>
  <c r="BS175" i="22"/>
  <c r="BS185" i="22"/>
  <c r="CS8" i="22"/>
  <c r="CO12" i="22"/>
  <c r="CW12" i="22"/>
  <c r="CS16" i="22"/>
  <c r="CQ9" i="22"/>
  <c r="CU9" i="22"/>
  <c r="CY9" i="22"/>
  <c r="CQ13" i="22"/>
  <c r="CU13" i="22"/>
  <c r="CY13" i="22"/>
  <c r="CO15" i="22"/>
  <c r="CS15" i="22"/>
  <c r="CW15" i="22"/>
  <c r="CQ17" i="22"/>
  <c r="CU17" i="22"/>
  <c r="CY17" i="22"/>
  <c r="DA7" i="22"/>
  <c r="DA11" i="22"/>
  <c r="DA15" i="22"/>
  <c r="AI53" i="22"/>
  <c r="AI140" i="22"/>
  <c r="AI182" i="22"/>
  <c r="BA18" i="22"/>
  <c r="BS35" i="22"/>
  <c r="CK53" i="22"/>
  <c r="CK70" i="22"/>
  <c r="CK88" i="22"/>
  <c r="CK105" i="22"/>
  <c r="BA158" i="22"/>
  <c r="BH193" i="22"/>
  <c r="BL193" i="22"/>
  <c r="CK201" i="22"/>
  <c r="CK202" i="22"/>
  <c r="CK204" i="22"/>
  <c r="CK205" i="22"/>
  <c r="CK206" i="22"/>
  <c r="BS182" i="22"/>
  <c r="BS186" i="22"/>
  <c r="BS190" i="22"/>
  <c r="CK123" i="22"/>
  <c r="CK158" i="22"/>
  <c r="BA88" i="22"/>
  <c r="BA105" i="22"/>
  <c r="AI200" i="22"/>
  <c r="BA175" i="22"/>
  <c r="BA200" i="22"/>
  <c r="BF193" i="22"/>
  <c r="BJ193" i="22"/>
  <c r="BN193" i="22"/>
  <c r="BS199" i="22"/>
  <c r="BS201" i="22"/>
  <c r="BS203" i="22"/>
  <c r="BS205" i="22"/>
  <c r="BS207" i="22"/>
  <c r="BR193" i="22"/>
  <c r="BS184" i="22"/>
  <c r="BS188" i="22"/>
  <c r="BS192" i="22"/>
  <c r="CK140" i="22"/>
  <c r="CK175" i="22"/>
  <c r="BS105" i="22"/>
  <c r="AI199" i="22"/>
  <c r="Y210" i="22"/>
  <c r="AC210" i="22"/>
  <c r="AG210" i="22"/>
  <c r="AI201" i="22"/>
  <c r="AI203" i="22"/>
  <c r="AI205" i="22"/>
  <c r="AI207" i="22"/>
  <c r="AI209" i="22"/>
  <c r="BA123" i="22"/>
  <c r="AO193" i="22"/>
  <c r="AS193" i="22"/>
  <c r="AW193" i="22"/>
  <c r="BA183" i="22"/>
  <c r="BA185" i="22"/>
  <c r="BA187" i="22"/>
  <c r="BA189" i="22"/>
  <c r="BA191" i="22"/>
  <c r="BA199" i="22"/>
  <c r="AQ210" i="22"/>
  <c r="AU210" i="22"/>
  <c r="AY210" i="22"/>
  <c r="BA201" i="22"/>
  <c r="BA203" i="22"/>
  <c r="BA205" i="22"/>
  <c r="BA207" i="22"/>
  <c r="BA209" i="22"/>
  <c r="BG193" i="22"/>
  <c r="BK193" i="22"/>
  <c r="BF210" i="22"/>
  <c r="BJ210" i="22"/>
  <c r="BN210" i="22"/>
  <c r="BZ193" i="22"/>
  <c r="CD193" i="22"/>
  <c r="CH193" i="22"/>
  <c r="BX210" i="22"/>
  <c r="CB210" i="22"/>
  <c r="CF210" i="22"/>
  <c r="BS123" i="22"/>
  <c r="BS158" i="22"/>
  <c r="BS183" i="22"/>
  <c r="BS187" i="22"/>
  <c r="BS191" i="22"/>
  <c r="BS189" i="22"/>
  <c r="CK208" i="22"/>
  <c r="CH210" i="22"/>
  <c r="CJ193" i="22"/>
  <c r="CI210" i="22"/>
  <c r="CJ210" i="22"/>
  <c r="CK209" i="22"/>
  <c r="CK185" i="22"/>
  <c r="CK189" i="22"/>
  <c r="CK200" i="22"/>
  <c r="CK199" i="22"/>
  <c r="CK203" i="22"/>
  <c r="CK207" i="22"/>
  <c r="CG193" i="22"/>
  <c r="CK183" i="22"/>
  <c r="CK187" i="22"/>
  <c r="CK191" i="22"/>
  <c r="CK182" i="22"/>
  <c r="CK184" i="22"/>
  <c r="CK186" i="22"/>
  <c r="CK188" i="22"/>
  <c r="CK190" i="22"/>
  <c r="CK192" i="22"/>
  <c r="BP193" i="22"/>
  <c r="BR210" i="22"/>
  <c r="BS209" i="22"/>
  <c r="BS200" i="22"/>
  <c r="BS204" i="22"/>
  <c r="BS208" i="22"/>
  <c r="BO210" i="22"/>
  <c r="BS202" i="22"/>
  <c r="BS206" i="22"/>
  <c r="BO193" i="22"/>
  <c r="BW210" i="22"/>
  <c r="BW193" i="22"/>
  <c r="BE210" i="22"/>
  <c r="BE193" i="22"/>
  <c r="AM210" i="22"/>
  <c r="AM193" i="22"/>
  <c r="U210" i="22"/>
  <c r="Q206" i="22"/>
  <c r="N210" i="22"/>
  <c r="Q200" i="22"/>
  <c r="Q204" i="22"/>
  <c r="Q140" i="22"/>
  <c r="Q183" i="22"/>
  <c r="Q187" i="22"/>
  <c r="Q191" i="22"/>
  <c r="Q201" i="22"/>
  <c r="Q205" i="22"/>
  <c r="Q209" i="22"/>
  <c r="Q70" i="22"/>
  <c r="Q35" i="22"/>
  <c r="Q208" i="22"/>
  <c r="Q105" i="22"/>
  <c r="Q185" i="22"/>
  <c r="Q189" i="22"/>
  <c r="Q203" i="22"/>
  <c r="Q207" i="22"/>
  <c r="Q88" i="22"/>
  <c r="Q53" i="22"/>
  <c r="Q18" i="22"/>
  <c r="Q184" i="22"/>
  <c r="Q188" i="22"/>
  <c r="Q192" i="22"/>
  <c r="Q202" i="22"/>
  <c r="D210" i="22"/>
  <c r="H210" i="22"/>
  <c r="L210" i="22"/>
  <c r="Q175" i="22"/>
  <c r="P193" i="22"/>
  <c r="O210" i="22"/>
  <c r="O193" i="22"/>
  <c r="Q186" i="22"/>
  <c r="Q190" i="22"/>
  <c r="P210" i="22"/>
  <c r="Q158" i="22"/>
  <c r="N193" i="22"/>
  <c r="Q199" i="22"/>
  <c r="Q182" i="22"/>
  <c r="E193" i="22"/>
  <c r="I193" i="22"/>
  <c r="M193" i="22"/>
  <c r="F193" i="22"/>
  <c r="J193" i="22"/>
  <c r="E210" i="22"/>
  <c r="I210" i="22"/>
  <c r="M210" i="22"/>
  <c r="C193" i="22"/>
  <c r="G193" i="22"/>
  <c r="K193" i="22"/>
  <c r="F210" i="22"/>
  <c r="J210" i="22"/>
  <c r="D193" i="22"/>
  <c r="H193" i="22"/>
  <c r="L193" i="22"/>
  <c r="G210" i="22"/>
  <c r="K210" i="22"/>
  <c r="S3" i="22"/>
  <c r="A38" i="22"/>
  <c r="A73" i="22" s="1"/>
  <c r="A108" i="22" s="1"/>
  <c r="A143" i="22" s="1"/>
  <c r="C210" i="22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Q53" i="21"/>
  <c r="Q55" i="21" s="1"/>
  <c r="Q60" i="21" s="1"/>
  <c r="O8" i="21" s="1"/>
  <c r="P53" i="21"/>
  <c r="P55" i="21" s="1"/>
  <c r="P60" i="21" s="1"/>
  <c r="M8" i="21" s="1"/>
  <c r="O53" i="21"/>
  <c r="O55" i="21" s="1"/>
  <c r="O60" i="21" s="1"/>
  <c r="M7" i="21" s="1"/>
  <c r="N53" i="21"/>
  <c r="N55" i="21" s="1"/>
  <c r="N60" i="21" s="1"/>
  <c r="K8" i="21" s="1"/>
  <c r="K10" i="21" s="1"/>
  <c r="M53" i="21"/>
  <c r="M55" i="21" s="1"/>
  <c r="M60" i="21" s="1"/>
  <c r="I9" i="21" s="1"/>
  <c r="L53" i="21"/>
  <c r="L55" i="21" s="1"/>
  <c r="L60" i="21" s="1"/>
  <c r="I8" i="21" s="1"/>
  <c r="K53" i="21"/>
  <c r="K55" i="21" s="1"/>
  <c r="K60" i="21" s="1"/>
  <c r="J53" i="21"/>
  <c r="J55" i="21" s="1"/>
  <c r="J60" i="21" s="1"/>
  <c r="G8" i="21" s="1"/>
  <c r="I53" i="21"/>
  <c r="I55" i="21" s="1"/>
  <c r="I60" i="21" s="1"/>
  <c r="H53" i="21"/>
  <c r="H55" i="21" s="1"/>
  <c r="H60" i="21" s="1"/>
  <c r="G7" i="21" s="1"/>
  <c r="G53" i="21"/>
  <c r="G55" i="21" s="1"/>
  <c r="G60" i="21" s="1"/>
  <c r="F53" i="21"/>
  <c r="F55" i="21" s="1"/>
  <c r="F60" i="21" s="1"/>
  <c r="E8" i="21" s="1"/>
  <c r="E53" i="21"/>
  <c r="E55" i="21" s="1"/>
  <c r="E60" i="21" s="1"/>
  <c r="D53" i="21"/>
  <c r="D55" i="21" s="1"/>
  <c r="D60" i="21" s="1"/>
  <c r="E7" i="21" s="1"/>
  <c r="C53" i="21"/>
  <c r="C55" i="21" s="1"/>
  <c r="C60" i="21" s="1"/>
  <c r="C9" i="21" s="1"/>
  <c r="B53" i="21"/>
  <c r="B55" i="21" s="1"/>
  <c r="B60" i="21" s="1"/>
  <c r="C8" i="21" s="1"/>
  <c r="O9" i="21"/>
  <c r="M10" i="21" l="1"/>
  <c r="CV35" i="22"/>
  <c r="CR35" i="22"/>
  <c r="CS35" i="22"/>
  <c r="DC27" i="22"/>
  <c r="DC32" i="22"/>
  <c r="CQ35" i="22"/>
  <c r="CP35" i="22"/>
  <c r="CT35" i="22"/>
  <c r="CO35" i="22"/>
  <c r="CW35" i="22"/>
  <c r="CT18" i="22"/>
  <c r="CP18" i="22"/>
  <c r="CX18" i="22"/>
  <c r="CV18" i="22"/>
  <c r="CS18" i="22"/>
  <c r="DC28" i="22"/>
  <c r="DC24" i="22"/>
  <c r="CY35" i="22"/>
  <c r="CR18" i="22"/>
  <c r="CW18" i="22"/>
  <c r="DC31" i="22"/>
  <c r="AI193" i="22"/>
  <c r="CX35" i="22"/>
  <c r="CU35" i="22"/>
  <c r="DC26" i="22"/>
  <c r="DC29" i="22"/>
  <c r="DC25" i="22"/>
  <c r="DC30" i="22"/>
  <c r="DC33" i="22"/>
  <c r="DC16" i="22"/>
  <c r="DC34" i="22"/>
  <c r="DB35" i="22"/>
  <c r="CZ18" i="22"/>
  <c r="DC12" i="22"/>
  <c r="DC14" i="22"/>
  <c r="DC10" i="22"/>
  <c r="CZ35" i="22"/>
  <c r="DC7" i="22"/>
  <c r="DB18" i="22"/>
  <c r="DC11" i="22"/>
  <c r="AI210" i="22"/>
  <c r="BS193" i="22"/>
  <c r="DC13" i="22"/>
  <c r="BA193" i="22"/>
  <c r="CK193" i="22"/>
  <c r="DA18" i="22"/>
  <c r="DC15" i="22"/>
  <c r="CQ18" i="22"/>
  <c r="DC8" i="22"/>
  <c r="CY18" i="22"/>
  <c r="CU18" i="22"/>
  <c r="BA210" i="22"/>
  <c r="CO18" i="22"/>
  <c r="DA35" i="22"/>
  <c r="DC17" i="22"/>
  <c r="DC9" i="22"/>
  <c r="CK210" i="22"/>
  <c r="BS210" i="22"/>
  <c r="Q210" i="22"/>
  <c r="Q193" i="22"/>
  <c r="AK3" i="22"/>
  <c r="S38" i="22"/>
  <c r="S73" i="22" s="1"/>
  <c r="S108" i="22" s="1"/>
  <c r="S143" i="22" s="1"/>
  <c r="O10" i="21"/>
  <c r="I10" i="21"/>
  <c r="C10" i="21"/>
  <c r="E10" i="21"/>
  <c r="G10" i="21"/>
  <c r="R53" i="21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CZ199" i="3"/>
  <c r="CE199" i="3"/>
  <c r="BJ199" i="3"/>
  <c r="AO199" i="3"/>
  <c r="T199" i="3"/>
  <c r="CZ198" i="3"/>
  <c r="CE198" i="3"/>
  <c r="BJ198" i="3"/>
  <c r="AO198" i="3"/>
  <c r="T198" i="3"/>
  <c r="CZ197" i="3"/>
  <c r="CE197" i="3"/>
  <c r="BJ197" i="3"/>
  <c r="AO197" i="3"/>
  <c r="T197" i="3"/>
  <c r="CZ196" i="3"/>
  <c r="CE196" i="3"/>
  <c r="BJ196" i="3"/>
  <c r="AO196" i="3"/>
  <c r="T196" i="3"/>
  <c r="CZ195" i="3"/>
  <c r="CE195" i="3"/>
  <c r="BJ195" i="3"/>
  <c r="AO195" i="3"/>
  <c r="T195" i="3"/>
  <c r="CZ194" i="3"/>
  <c r="CE194" i="3"/>
  <c r="BJ194" i="3"/>
  <c r="AO194" i="3"/>
  <c r="T194" i="3"/>
  <c r="CZ193" i="3"/>
  <c r="CE193" i="3"/>
  <c r="BJ193" i="3"/>
  <c r="AO193" i="3"/>
  <c r="T193" i="3"/>
  <c r="CZ192" i="3"/>
  <c r="CE192" i="3"/>
  <c r="BJ192" i="3"/>
  <c r="AO192" i="3"/>
  <c r="T192" i="3"/>
  <c r="CZ191" i="3"/>
  <c r="CE191" i="3"/>
  <c r="BJ191" i="3"/>
  <c r="AO191" i="3"/>
  <c r="T191" i="3"/>
  <c r="CZ190" i="3"/>
  <c r="CE190" i="3"/>
  <c r="BJ190" i="3"/>
  <c r="AO190" i="3"/>
  <c r="T190" i="3"/>
  <c r="CZ189" i="3"/>
  <c r="CE189" i="3"/>
  <c r="BJ189" i="3"/>
  <c r="AO189" i="3"/>
  <c r="T189" i="3"/>
  <c r="CZ188" i="3"/>
  <c r="CE188" i="3"/>
  <c r="BJ188" i="3"/>
  <c r="AO188" i="3"/>
  <c r="T188" i="3"/>
  <c r="CZ187" i="3"/>
  <c r="CE187" i="3"/>
  <c r="BJ187" i="3"/>
  <c r="AO187" i="3"/>
  <c r="T187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CZ179" i="3"/>
  <c r="CE179" i="3"/>
  <c r="BJ179" i="3"/>
  <c r="AO179" i="3"/>
  <c r="T179" i="3"/>
  <c r="CZ178" i="3"/>
  <c r="CE178" i="3"/>
  <c r="BJ178" i="3"/>
  <c r="AO178" i="3"/>
  <c r="T178" i="3"/>
  <c r="CZ177" i="3"/>
  <c r="CE177" i="3"/>
  <c r="BJ177" i="3"/>
  <c r="AO177" i="3"/>
  <c r="T177" i="3"/>
  <c r="CZ176" i="3"/>
  <c r="CE176" i="3"/>
  <c r="BJ176" i="3"/>
  <c r="AO176" i="3"/>
  <c r="T176" i="3"/>
  <c r="CZ175" i="3"/>
  <c r="CE175" i="3"/>
  <c r="BJ175" i="3"/>
  <c r="AO175" i="3"/>
  <c r="T175" i="3"/>
  <c r="CZ174" i="3"/>
  <c r="CE174" i="3"/>
  <c r="BJ174" i="3"/>
  <c r="AO174" i="3"/>
  <c r="T174" i="3"/>
  <c r="CZ173" i="3"/>
  <c r="CE173" i="3"/>
  <c r="BJ173" i="3"/>
  <c r="AO173" i="3"/>
  <c r="T173" i="3"/>
  <c r="CZ172" i="3"/>
  <c r="CE172" i="3"/>
  <c r="BJ172" i="3"/>
  <c r="AO172" i="3"/>
  <c r="T172" i="3"/>
  <c r="CZ171" i="3"/>
  <c r="CE171" i="3"/>
  <c r="BJ171" i="3"/>
  <c r="AO171" i="3"/>
  <c r="T171" i="3"/>
  <c r="CZ170" i="3"/>
  <c r="CE170" i="3"/>
  <c r="BJ170" i="3"/>
  <c r="AO170" i="3"/>
  <c r="T170" i="3"/>
  <c r="CZ169" i="3"/>
  <c r="CE169" i="3"/>
  <c r="BJ169" i="3"/>
  <c r="AO169" i="3"/>
  <c r="T169" i="3"/>
  <c r="CZ168" i="3"/>
  <c r="CE168" i="3"/>
  <c r="BJ168" i="3"/>
  <c r="AO168" i="3"/>
  <c r="T168" i="3"/>
  <c r="CZ167" i="3"/>
  <c r="CE167" i="3"/>
  <c r="BJ167" i="3"/>
  <c r="AO167" i="3"/>
  <c r="T167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CZ159" i="3"/>
  <c r="CE159" i="3"/>
  <c r="BJ159" i="3"/>
  <c r="AO159" i="3"/>
  <c r="T159" i="3"/>
  <c r="CZ158" i="3"/>
  <c r="CE158" i="3"/>
  <c r="BJ158" i="3"/>
  <c r="AO158" i="3"/>
  <c r="T158" i="3"/>
  <c r="CZ157" i="3"/>
  <c r="CE157" i="3"/>
  <c r="BJ157" i="3"/>
  <c r="AO157" i="3"/>
  <c r="T157" i="3"/>
  <c r="CZ156" i="3"/>
  <c r="CE156" i="3"/>
  <c r="BJ156" i="3"/>
  <c r="AO156" i="3"/>
  <c r="T156" i="3"/>
  <c r="CZ155" i="3"/>
  <c r="CE155" i="3"/>
  <c r="BJ155" i="3"/>
  <c r="AO155" i="3"/>
  <c r="T155" i="3"/>
  <c r="CZ154" i="3"/>
  <c r="CE154" i="3"/>
  <c r="BJ154" i="3"/>
  <c r="AO154" i="3"/>
  <c r="T154" i="3"/>
  <c r="CZ153" i="3"/>
  <c r="CE153" i="3"/>
  <c r="BJ153" i="3"/>
  <c r="AO153" i="3"/>
  <c r="T153" i="3"/>
  <c r="CZ152" i="3"/>
  <c r="CE152" i="3"/>
  <c r="BJ152" i="3"/>
  <c r="AO152" i="3"/>
  <c r="T152" i="3"/>
  <c r="CZ151" i="3"/>
  <c r="CE151" i="3"/>
  <c r="BJ151" i="3"/>
  <c r="AO151" i="3"/>
  <c r="T151" i="3"/>
  <c r="CZ150" i="3"/>
  <c r="CE150" i="3"/>
  <c r="BJ150" i="3"/>
  <c r="AO150" i="3"/>
  <c r="T150" i="3"/>
  <c r="CZ149" i="3"/>
  <c r="CE149" i="3"/>
  <c r="BJ149" i="3"/>
  <c r="AO149" i="3"/>
  <c r="T149" i="3"/>
  <c r="CZ148" i="3"/>
  <c r="CE148" i="3"/>
  <c r="BJ148" i="3"/>
  <c r="AO148" i="3"/>
  <c r="T148" i="3"/>
  <c r="CZ147" i="3"/>
  <c r="CE147" i="3"/>
  <c r="BJ147" i="3"/>
  <c r="AO147" i="3"/>
  <c r="T147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CZ139" i="3"/>
  <c r="CE139" i="3"/>
  <c r="BJ139" i="3"/>
  <c r="AO139" i="3"/>
  <c r="T139" i="3"/>
  <c r="CZ138" i="3"/>
  <c r="CE138" i="3"/>
  <c r="BJ138" i="3"/>
  <c r="AO138" i="3"/>
  <c r="T138" i="3"/>
  <c r="CZ137" i="3"/>
  <c r="CE137" i="3"/>
  <c r="BJ137" i="3"/>
  <c r="AO137" i="3"/>
  <c r="T137" i="3"/>
  <c r="CZ136" i="3"/>
  <c r="CE136" i="3"/>
  <c r="BJ136" i="3"/>
  <c r="AO136" i="3"/>
  <c r="T136" i="3"/>
  <c r="CZ135" i="3"/>
  <c r="CE135" i="3"/>
  <c r="BJ135" i="3"/>
  <c r="AO135" i="3"/>
  <c r="T135" i="3"/>
  <c r="CZ134" i="3"/>
  <c r="CE134" i="3"/>
  <c r="BJ134" i="3"/>
  <c r="AO134" i="3"/>
  <c r="T134" i="3"/>
  <c r="CZ133" i="3"/>
  <c r="CE133" i="3"/>
  <c r="BJ133" i="3"/>
  <c r="AO133" i="3"/>
  <c r="T133" i="3"/>
  <c r="CZ132" i="3"/>
  <c r="CE132" i="3"/>
  <c r="BJ132" i="3"/>
  <c r="AO132" i="3"/>
  <c r="T132" i="3"/>
  <c r="CZ131" i="3"/>
  <c r="CE131" i="3"/>
  <c r="BJ131" i="3"/>
  <c r="AO131" i="3"/>
  <c r="T131" i="3"/>
  <c r="CZ130" i="3"/>
  <c r="CE130" i="3"/>
  <c r="BJ130" i="3"/>
  <c r="AO130" i="3"/>
  <c r="T130" i="3"/>
  <c r="CZ129" i="3"/>
  <c r="CE129" i="3"/>
  <c r="BJ129" i="3"/>
  <c r="AO129" i="3"/>
  <c r="T129" i="3"/>
  <c r="CZ128" i="3"/>
  <c r="CE128" i="3"/>
  <c r="BJ128" i="3"/>
  <c r="AO128" i="3"/>
  <c r="T128" i="3"/>
  <c r="CZ127" i="3"/>
  <c r="CE127" i="3"/>
  <c r="BJ127" i="3"/>
  <c r="AO127" i="3"/>
  <c r="T127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CZ119" i="3"/>
  <c r="CE119" i="3"/>
  <c r="BJ119" i="3"/>
  <c r="AO119" i="3"/>
  <c r="T119" i="3"/>
  <c r="CZ118" i="3"/>
  <c r="CE118" i="3"/>
  <c r="BJ118" i="3"/>
  <c r="AO118" i="3"/>
  <c r="T118" i="3"/>
  <c r="CZ117" i="3"/>
  <c r="CE117" i="3"/>
  <c r="BJ117" i="3"/>
  <c r="AO117" i="3"/>
  <c r="T117" i="3"/>
  <c r="CZ116" i="3"/>
  <c r="CE116" i="3"/>
  <c r="BJ116" i="3"/>
  <c r="AO116" i="3"/>
  <c r="T116" i="3"/>
  <c r="CZ115" i="3"/>
  <c r="CE115" i="3"/>
  <c r="BJ115" i="3"/>
  <c r="AO115" i="3"/>
  <c r="T115" i="3"/>
  <c r="CZ114" i="3"/>
  <c r="CE114" i="3"/>
  <c r="BJ114" i="3"/>
  <c r="AO114" i="3"/>
  <c r="T114" i="3"/>
  <c r="CZ113" i="3"/>
  <c r="CE113" i="3"/>
  <c r="BJ113" i="3"/>
  <c r="AO113" i="3"/>
  <c r="T113" i="3"/>
  <c r="CZ112" i="3"/>
  <c r="CE112" i="3"/>
  <c r="BJ112" i="3"/>
  <c r="AO112" i="3"/>
  <c r="T112" i="3"/>
  <c r="CZ111" i="3"/>
  <c r="CE111" i="3"/>
  <c r="BJ111" i="3"/>
  <c r="AO111" i="3"/>
  <c r="T111" i="3"/>
  <c r="CZ110" i="3"/>
  <c r="CE110" i="3"/>
  <c r="BJ110" i="3"/>
  <c r="AO110" i="3"/>
  <c r="T110" i="3"/>
  <c r="CZ109" i="3"/>
  <c r="CE109" i="3"/>
  <c r="BJ109" i="3"/>
  <c r="AO109" i="3"/>
  <c r="T109" i="3"/>
  <c r="CZ108" i="3"/>
  <c r="CE108" i="3"/>
  <c r="BJ108" i="3"/>
  <c r="AO108" i="3"/>
  <c r="T108" i="3"/>
  <c r="CZ107" i="3"/>
  <c r="CE107" i="3"/>
  <c r="BJ107" i="3"/>
  <c r="AO107" i="3"/>
  <c r="T107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CZ99" i="3"/>
  <c r="CE99" i="3"/>
  <c r="BJ99" i="3"/>
  <c r="AO99" i="3"/>
  <c r="T99" i="3"/>
  <c r="CZ98" i="3"/>
  <c r="CE98" i="3"/>
  <c r="BJ98" i="3"/>
  <c r="AO98" i="3"/>
  <c r="T98" i="3"/>
  <c r="CZ97" i="3"/>
  <c r="CE97" i="3"/>
  <c r="BJ97" i="3"/>
  <c r="AO97" i="3"/>
  <c r="T97" i="3"/>
  <c r="CZ96" i="3"/>
  <c r="CE96" i="3"/>
  <c r="BJ96" i="3"/>
  <c r="AO96" i="3"/>
  <c r="T96" i="3"/>
  <c r="CZ95" i="3"/>
  <c r="CE95" i="3"/>
  <c r="BJ95" i="3"/>
  <c r="AO95" i="3"/>
  <c r="T95" i="3"/>
  <c r="CZ94" i="3"/>
  <c r="CE94" i="3"/>
  <c r="BJ94" i="3"/>
  <c r="AO94" i="3"/>
  <c r="T94" i="3"/>
  <c r="CZ93" i="3"/>
  <c r="CE93" i="3"/>
  <c r="BJ93" i="3"/>
  <c r="AO93" i="3"/>
  <c r="T93" i="3"/>
  <c r="CZ92" i="3"/>
  <c r="CE92" i="3"/>
  <c r="BJ92" i="3"/>
  <c r="AO92" i="3"/>
  <c r="T92" i="3"/>
  <c r="CZ91" i="3"/>
  <c r="CE91" i="3"/>
  <c r="BJ91" i="3"/>
  <c r="AO91" i="3"/>
  <c r="T91" i="3"/>
  <c r="CZ90" i="3"/>
  <c r="CE90" i="3"/>
  <c r="BJ90" i="3"/>
  <c r="AO90" i="3"/>
  <c r="T90" i="3"/>
  <c r="CZ89" i="3"/>
  <c r="CE89" i="3"/>
  <c r="BJ89" i="3"/>
  <c r="AO89" i="3"/>
  <c r="T89" i="3"/>
  <c r="CZ88" i="3"/>
  <c r="CE88" i="3"/>
  <c r="BJ88" i="3"/>
  <c r="AO88" i="3"/>
  <c r="T88" i="3"/>
  <c r="CZ87" i="3"/>
  <c r="CE87" i="3"/>
  <c r="BJ87" i="3"/>
  <c r="AO87" i="3"/>
  <c r="T87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N80" i="3"/>
  <c r="AM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CZ79" i="3"/>
  <c r="CE79" i="3"/>
  <c r="BJ79" i="3"/>
  <c r="AO79" i="3"/>
  <c r="T79" i="3"/>
  <c r="CZ78" i="3"/>
  <c r="CE78" i="3"/>
  <c r="BJ78" i="3"/>
  <c r="AO78" i="3"/>
  <c r="T78" i="3"/>
  <c r="CZ77" i="3"/>
  <c r="CE77" i="3"/>
  <c r="BJ77" i="3"/>
  <c r="AO77" i="3"/>
  <c r="T77" i="3"/>
  <c r="CZ76" i="3"/>
  <c r="CE76" i="3"/>
  <c r="BJ76" i="3"/>
  <c r="AO76" i="3"/>
  <c r="T76" i="3"/>
  <c r="CZ75" i="3"/>
  <c r="CE75" i="3"/>
  <c r="BJ75" i="3"/>
  <c r="AO75" i="3"/>
  <c r="T75" i="3"/>
  <c r="CZ74" i="3"/>
  <c r="CE74" i="3"/>
  <c r="BJ74" i="3"/>
  <c r="AO74" i="3"/>
  <c r="T74" i="3"/>
  <c r="CZ73" i="3"/>
  <c r="CE73" i="3"/>
  <c r="BJ73" i="3"/>
  <c r="AO73" i="3"/>
  <c r="T73" i="3"/>
  <c r="CZ72" i="3"/>
  <c r="CE72" i="3"/>
  <c r="BJ72" i="3"/>
  <c r="AO72" i="3"/>
  <c r="T72" i="3"/>
  <c r="CZ71" i="3"/>
  <c r="CE71" i="3"/>
  <c r="BJ71" i="3"/>
  <c r="AO71" i="3"/>
  <c r="T71" i="3"/>
  <c r="CZ70" i="3"/>
  <c r="CE70" i="3"/>
  <c r="BJ70" i="3"/>
  <c r="AO70" i="3"/>
  <c r="T70" i="3"/>
  <c r="CZ69" i="3"/>
  <c r="CE69" i="3"/>
  <c r="BJ69" i="3"/>
  <c r="AO69" i="3"/>
  <c r="T69" i="3"/>
  <c r="CZ68" i="3"/>
  <c r="CE68" i="3"/>
  <c r="BJ68" i="3"/>
  <c r="AO68" i="3"/>
  <c r="T68" i="3"/>
  <c r="CZ67" i="3"/>
  <c r="CE67" i="3"/>
  <c r="BJ67" i="3"/>
  <c r="AO67" i="3"/>
  <c r="T67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CZ59" i="3"/>
  <c r="CE59" i="3"/>
  <c r="BJ59" i="3"/>
  <c r="AO59" i="3"/>
  <c r="T59" i="3"/>
  <c r="CZ58" i="3"/>
  <c r="CE58" i="3"/>
  <c r="BJ58" i="3"/>
  <c r="AO58" i="3"/>
  <c r="T58" i="3"/>
  <c r="CZ57" i="3"/>
  <c r="CE57" i="3"/>
  <c r="BJ57" i="3"/>
  <c r="AO57" i="3"/>
  <c r="T57" i="3"/>
  <c r="CZ56" i="3"/>
  <c r="CE56" i="3"/>
  <c r="BJ56" i="3"/>
  <c r="AO56" i="3"/>
  <c r="T56" i="3"/>
  <c r="CZ55" i="3"/>
  <c r="CE55" i="3"/>
  <c r="BJ55" i="3"/>
  <c r="AO55" i="3"/>
  <c r="T55" i="3"/>
  <c r="CZ54" i="3"/>
  <c r="CE54" i="3"/>
  <c r="BJ54" i="3"/>
  <c r="AO54" i="3"/>
  <c r="T54" i="3"/>
  <c r="CZ53" i="3"/>
  <c r="CE53" i="3"/>
  <c r="BJ53" i="3"/>
  <c r="AO53" i="3"/>
  <c r="T53" i="3"/>
  <c r="CZ52" i="3"/>
  <c r="CE52" i="3"/>
  <c r="BJ52" i="3"/>
  <c r="AO52" i="3"/>
  <c r="T52" i="3"/>
  <c r="CZ51" i="3"/>
  <c r="CE51" i="3"/>
  <c r="BJ51" i="3"/>
  <c r="AO51" i="3"/>
  <c r="T51" i="3"/>
  <c r="CZ50" i="3"/>
  <c r="CE50" i="3"/>
  <c r="BJ50" i="3"/>
  <c r="AO50" i="3"/>
  <c r="T50" i="3"/>
  <c r="CZ49" i="3"/>
  <c r="CE49" i="3"/>
  <c r="BJ49" i="3"/>
  <c r="AO49" i="3"/>
  <c r="T49" i="3"/>
  <c r="CZ48" i="3"/>
  <c r="CE48" i="3"/>
  <c r="BJ48" i="3"/>
  <c r="AO48" i="3"/>
  <c r="T48" i="3"/>
  <c r="CZ47" i="3"/>
  <c r="CE47" i="3"/>
  <c r="BJ47" i="3"/>
  <c r="AO47" i="3"/>
  <c r="T47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CZ39" i="3"/>
  <c r="CE39" i="3"/>
  <c r="BJ39" i="3"/>
  <c r="AO39" i="3"/>
  <c r="T39" i="3"/>
  <c r="CZ38" i="3"/>
  <c r="CE38" i="3"/>
  <c r="BJ38" i="3"/>
  <c r="AO38" i="3"/>
  <c r="T38" i="3"/>
  <c r="CZ37" i="3"/>
  <c r="CE37" i="3"/>
  <c r="BJ37" i="3"/>
  <c r="AO37" i="3"/>
  <c r="T37" i="3"/>
  <c r="CZ36" i="3"/>
  <c r="CE36" i="3"/>
  <c r="BJ36" i="3"/>
  <c r="AO36" i="3"/>
  <c r="T36" i="3"/>
  <c r="CZ35" i="3"/>
  <c r="CE35" i="3"/>
  <c r="BJ35" i="3"/>
  <c r="AO35" i="3"/>
  <c r="T35" i="3"/>
  <c r="CZ34" i="3"/>
  <c r="CE34" i="3"/>
  <c r="BJ34" i="3"/>
  <c r="AO34" i="3"/>
  <c r="T34" i="3"/>
  <c r="CZ33" i="3"/>
  <c r="CE33" i="3"/>
  <c r="BJ33" i="3"/>
  <c r="AO33" i="3"/>
  <c r="T33" i="3"/>
  <c r="CZ32" i="3"/>
  <c r="CE32" i="3"/>
  <c r="BJ32" i="3"/>
  <c r="AO32" i="3"/>
  <c r="T32" i="3"/>
  <c r="CZ31" i="3"/>
  <c r="CE31" i="3"/>
  <c r="BJ31" i="3"/>
  <c r="AO31" i="3"/>
  <c r="T31" i="3"/>
  <c r="CZ30" i="3"/>
  <c r="CE30" i="3"/>
  <c r="BJ30" i="3"/>
  <c r="AO30" i="3"/>
  <c r="T30" i="3"/>
  <c r="CZ29" i="3"/>
  <c r="CE29" i="3"/>
  <c r="BJ29" i="3"/>
  <c r="AO29" i="3"/>
  <c r="T29" i="3"/>
  <c r="CZ28" i="3"/>
  <c r="CE28" i="3"/>
  <c r="BJ28" i="3"/>
  <c r="AO28" i="3"/>
  <c r="T28" i="3"/>
  <c r="CZ27" i="3"/>
  <c r="CE27" i="3"/>
  <c r="BJ27" i="3"/>
  <c r="AO27" i="3"/>
  <c r="T27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CZ19" i="3"/>
  <c r="CE19" i="3"/>
  <c r="BJ19" i="3"/>
  <c r="AO19" i="3"/>
  <c r="T19" i="3"/>
  <c r="CZ18" i="3"/>
  <c r="CE18" i="3"/>
  <c r="BJ18" i="3"/>
  <c r="AO18" i="3"/>
  <c r="T18" i="3"/>
  <c r="CZ17" i="3"/>
  <c r="CE17" i="3"/>
  <c r="BJ17" i="3"/>
  <c r="AO17" i="3"/>
  <c r="T17" i="3"/>
  <c r="CZ16" i="3"/>
  <c r="CE16" i="3"/>
  <c r="BJ16" i="3"/>
  <c r="AO16" i="3"/>
  <c r="T16" i="3"/>
  <c r="CZ15" i="3"/>
  <c r="CE15" i="3"/>
  <c r="BJ15" i="3"/>
  <c r="AO15" i="3"/>
  <c r="T15" i="3"/>
  <c r="CZ14" i="3"/>
  <c r="CE14" i="3"/>
  <c r="BJ14" i="3"/>
  <c r="AO14" i="3"/>
  <c r="T14" i="3"/>
  <c r="CZ13" i="3"/>
  <c r="CE13" i="3"/>
  <c r="BJ13" i="3"/>
  <c r="AO13" i="3"/>
  <c r="T13" i="3"/>
  <c r="CZ12" i="3"/>
  <c r="CE12" i="3"/>
  <c r="BJ12" i="3"/>
  <c r="AO12" i="3"/>
  <c r="T12" i="3"/>
  <c r="CZ11" i="3"/>
  <c r="CE11" i="3"/>
  <c r="BJ11" i="3"/>
  <c r="AO11" i="3"/>
  <c r="T11" i="3"/>
  <c r="CZ10" i="3"/>
  <c r="CE10" i="3"/>
  <c r="BJ10" i="3"/>
  <c r="AO10" i="3"/>
  <c r="T10" i="3"/>
  <c r="CZ9" i="3"/>
  <c r="CE9" i="3"/>
  <c r="BJ9" i="3"/>
  <c r="AO9" i="3"/>
  <c r="T9" i="3"/>
  <c r="CZ8" i="3"/>
  <c r="CE8" i="3"/>
  <c r="BJ8" i="3"/>
  <c r="AO8" i="3"/>
  <c r="T8" i="3"/>
  <c r="CZ7" i="3"/>
  <c r="CE7" i="3"/>
  <c r="BJ7" i="3"/>
  <c r="AO7" i="3"/>
  <c r="T7" i="3"/>
  <c r="A43" i="3"/>
  <c r="A83" i="3" s="1"/>
  <c r="A123" i="3" s="1"/>
  <c r="A163" i="3" s="1"/>
  <c r="AC241" i="3" l="1"/>
  <c r="DE33" i="3"/>
  <c r="DS7" i="3"/>
  <c r="DP8" i="3"/>
  <c r="DS9" i="3"/>
  <c r="DR14" i="3"/>
  <c r="DI19" i="3"/>
  <c r="DM19" i="3"/>
  <c r="DF27" i="3"/>
  <c r="DQ31" i="3"/>
  <c r="DK32" i="3"/>
  <c r="DF32" i="3"/>
  <c r="DQ38" i="3"/>
  <c r="DS12" i="3"/>
  <c r="DM18" i="3"/>
  <c r="DS27" i="3"/>
  <c r="X221" i="3"/>
  <c r="AN221" i="3"/>
  <c r="DC35" i="22"/>
  <c r="DC18" i="22"/>
  <c r="DO16" i="3"/>
  <c r="DL19" i="3"/>
  <c r="DN19" i="3"/>
  <c r="CZ220" i="3"/>
  <c r="CD241" i="3"/>
  <c r="DT12" i="3"/>
  <c r="DG18" i="3"/>
  <c r="DS18" i="3"/>
  <c r="DI18" i="3"/>
  <c r="DF19" i="3"/>
  <c r="DR19" i="3"/>
  <c r="DE27" i="3"/>
  <c r="DF28" i="3"/>
  <c r="DS32" i="3"/>
  <c r="DS37" i="3"/>
  <c r="DI37" i="3"/>
  <c r="DF38" i="3"/>
  <c r="DR38" i="3"/>
  <c r="DS39" i="3"/>
  <c r="CD221" i="3"/>
  <c r="DD29" i="3"/>
  <c r="DJ32" i="3"/>
  <c r="DD34" i="3"/>
  <c r="DQ18" i="3"/>
  <c r="DD19" i="3"/>
  <c r="DO27" i="3"/>
  <c r="AK38" i="22"/>
  <c r="AK73" i="22" s="1"/>
  <c r="AK108" i="22" s="1"/>
  <c r="AK143" i="22" s="1"/>
  <c r="BC3" i="22"/>
  <c r="DT18" i="3"/>
  <c r="CE239" i="3"/>
  <c r="DP38" i="3"/>
  <c r="T40" i="3"/>
  <c r="AK241" i="3"/>
  <c r="DT8" i="3"/>
  <c r="DD12" i="3"/>
  <c r="DT13" i="3"/>
  <c r="DS14" i="3"/>
  <c r="DS16" i="3"/>
  <c r="AO219" i="3"/>
  <c r="CE228" i="3"/>
  <c r="DE30" i="3"/>
  <c r="DN38" i="3"/>
  <c r="DT38" i="3"/>
  <c r="T220" i="3"/>
  <c r="V43" i="3"/>
  <c r="V83" i="3" s="1"/>
  <c r="V123" i="3" s="1"/>
  <c r="V163" i="3" s="1"/>
  <c r="T215" i="3"/>
  <c r="T233" i="3"/>
  <c r="AG221" i="3"/>
  <c r="AG241" i="3"/>
  <c r="CC221" i="3"/>
  <c r="DT9" i="3"/>
  <c r="DR11" i="3"/>
  <c r="DP13" i="3"/>
  <c r="DT15" i="3"/>
  <c r="DS17" i="3"/>
  <c r="DJ19" i="3"/>
  <c r="DE19" i="3"/>
  <c r="DI27" i="3"/>
  <c r="DS29" i="3"/>
  <c r="DT30" i="3"/>
  <c r="DE31" i="3"/>
  <c r="BJ234" i="3"/>
  <c r="DQ33" i="3"/>
  <c r="DT34" i="3"/>
  <c r="DT35" i="3"/>
  <c r="DH37" i="3"/>
  <c r="DD38" i="3"/>
  <c r="DE38" i="3"/>
  <c r="DL18" i="3"/>
  <c r="DJ27" i="3"/>
  <c r="DP33" i="3"/>
  <c r="Q10" i="21"/>
  <c r="DS15" i="3"/>
  <c r="DN12" i="3"/>
  <c r="DI7" i="3"/>
  <c r="CE200" i="3"/>
  <c r="DQ39" i="3"/>
  <c r="DQ11" i="3"/>
  <c r="BJ200" i="3"/>
  <c r="DD13" i="3"/>
  <c r="BJ180" i="3"/>
  <c r="DD28" i="3"/>
  <c r="DT32" i="3"/>
  <c r="DP36" i="3"/>
  <c r="DN27" i="3"/>
  <c r="DF31" i="3"/>
  <c r="DF34" i="3"/>
  <c r="DQ34" i="3"/>
  <c r="DQ36" i="3"/>
  <c r="DT36" i="3"/>
  <c r="DD37" i="3"/>
  <c r="DT37" i="3"/>
  <c r="DE39" i="3"/>
  <c r="E241" i="3"/>
  <c r="DT28" i="3"/>
  <c r="DH32" i="3"/>
  <c r="T228" i="3"/>
  <c r="DG27" i="3"/>
  <c r="DK27" i="3"/>
  <c r="DG31" i="3"/>
  <c r="DR32" i="3"/>
  <c r="DR36" i="3"/>
  <c r="DN7" i="3"/>
  <c r="DT10" i="3"/>
  <c r="DS11" i="3"/>
  <c r="DS13" i="3"/>
  <c r="DT19" i="3"/>
  <c r="DK18" i="3"/>
  <c r="DO18" i="3"/>
  <c r="DE16" i="3"/>
  <c r="T219" i="3"/>
  <c r="DQ14" i="3"/>
  <c r="DP19" i="3"/>
  <c r="DI32" i="3"/>
  <c r="DQ32" i="3"/>
  <c r="DR39" i="3"/>
  <c r="AB241" i="3"/>
  <c r="AF241" i="3"/>
  <c r="AN241" i="3"/>
  <c r="DG28" i="3"/>
  <c r="AO233" i="3"/>
  <c r="DN32" i="3"/>
  <c r="DD33" i="3"/>
  <c r="DH33" i="3"/>
  <c r="DT33" i="3"/>
  <c r="AO200" i="3"/>
  <c r="Z241" i="3"/>
  <c r="AD241" i="3"/>
  <c r="AH241" i="3"/>
  <c r="AL241" i="3"/>
  <c r="DF29" i="3"/>
  <c r="DT29" i="3"/>
  <c r="DQ30" i="3"/>
  <c r="DG32" i="3"/>
  <c r="DG33" i="3"/>
  <c r="DK33" i="3"/>
  <c r="DS36" i="3"/>
  <c r="DG37" i="3"/>
  <c r="DM9" i="3"/>
  <c r="DT14" i="3"/>
  <c r="DR12" i="3"/>
  <c r="DE15" i="3"/>
  <c r="DE17" i="3"/>
  <c r="DH18" i="3"/>
  <c r="DP18" i="3"/>
  <c r="DE18" i="3"/>
  <c r="DQ19" i="3"/>
  <c r="DD18" i="3"/>
  <c r="DR16" i="3"/>
  <c r="DT17" i="3"/>
  <c r="AO220" i="3"/>
  <c r="T218" i="3"/>
  <c r="DL14" i="3"/>
  <c r="DK37" i="3"/>
  <c r="T180" i="3"/>
  <c r="DS33" i="3"/>
  <c r="DR34" i="3"/>
  <c r="CW221" i="3"/>
  <c r="DQ9" i="3"/>
  <c r="DO32" i="3"/>
  <c r="DL12" i="3"/>
  <c r="DK15" i="3"/>
  <c r="DJ12" i="3"/>
  <c r="DI10" i="3"/>
  <c r="DF39" i="3"/>
  <c r="CZ160" i="3"/>
  <c r="DD9" i="3"/>
  <c r="DR35" i="3"/>
  <c r="CB241" i="3"/>
  <c r="DP37" i="3"/>
  <c r="DP35" i="3"/>
  <c r="DP34" i="3"/>
  <c r="DP14" i="3"/>
  <c r="DP12" i="3"/>
  <c r="BZ221" i="3"/>
  <c r="DO14" i="3"/>
  <c r="CE233" i="3"/>
  <c r="DL33" i="3"/>
  <c r="DK11" i="3"/>
  <c r="CE160" i="3"/>
  <c r="DG17" i="3"/>
  <c r="CE140" i="3"/>
  <c r="DS35" i="3"/>
  <c r="DS31" i="3"/>
  <c r="DS30" i="3"/>
  <c r="DR28" i="3"/>
  <c r="DR15" i="3"/>
  <c r="DR10" i="3"/>
  <c r="DR7" i="3"/>
  <c r="BG221" i="3"/>
  <c r="DQ17" i="3"/>
  <c r="DQ13" i="3"/>
  <c r="BF221" i="3"/>
  <c r="DQ12" i="3"/>
  <c r="DP32" i="3"/>
  <c r="DP15" i="3"/>
  <c r="DP7" i="3"/>
  <c r="BE221" i="3"/>
  <c r="DO17" i="3"/>
  <c r="DM11" i="3"/>
  <c r="DJ35" i="3"/>
  <c r="DI31" i="3"/>
  <c r="DG29" i="3"/>
  <c r="DE35" i="3"/>
  <c r="BJ160" i="3"/>
  <c r="DR31" i="3"/>
  <c r="DR29" i="3"/>
  <c r="AK221" i="3"/>
  <c r="DQ15" i="3"/>
  <c r="DP17" i="3"/>
  <c r="AJ221" i="3"/>
  <c r="DO37" i="3"/>
  <c r="DN15" i="3"/>
  <c r="DN11" i="3"/>
  <c r="DN10" i="3"/>
  <c r="DM32" i="3"/>
  <c r="DM15" i="3"/>
  <c r="AF221" i="3"/>
  <c r="DF17" i="3"/>
  <c r="AO140" i="3"/>
  <c r="DR17" i="3"/>
  <c r="DQ37" i="3"/>
  <c r="DQ10" i="3"/>
  <c r="O241" i="3"/>
  <c r="DP29" i="3"/>
  <c r="DP10" i="3"/>
  <c r="DP9" i="3"/>
  <c r="DO12" i="3"/>
  <c r="DM14" i="3"/>
  <c r="DL13" i="3"/>
  <c r="T210" i="3"/>
  <c r="DJ31" i="3"/>
  <c r="T160" i="3"/>
  <c r="DH19" i="3"/>
  <c r="DD10" i="3"/>
  <c r="DO35" i="3"/>
  <c r="DO29" i="3"/>
  <c r="DO15" i="3"/>
  <c r="CZ120" i="3"/>
  <c r="DG16" i="3"/>
  <c r="DO9" i="3"/>
  <c r="CE235" i="3"/>
  <c r="DJ29" i="3"/>
  <c r="DD15" i="3"/>
  <c r="CE100" i="3"/>
  <c r="DJ38" i="3"/>
  <c r="DJ30" i="3"/>
  <c r="DH34" i="3"/>
  <c r="BJ120" i="3"/>
  <c r="DE32" i="3"/>
  <c r="DE9" i="3"/>
  <c r="DK12" i="3"/>
  <c r="DI15" i="3"/>
  <c r="AO120" i="3"/>
  <c r="AO100" i="3"/>
  <c r="T234" i="3"/>
  <c r="DL35" i="3"/>
  <c r="T232" i="3"/>
  <c r="T230" i="3"/>
  <c r="DG11" i="3"/>
  <c r="T212" i="3"/>
  <c r="DO30" i="3"/>
  <c r="DL17" i="3"/>
  <c r="DK7" i="3"/>
  <c r="DH35" i="3"/>
  <c r="CZ60" i="3"/>
  <c r="BY221" i="3"/>
  <c r="DO8" i="3"/>
  <c r="BX221" i="3"/>
  <c r="DM12" i="3"/>
  <c r="DK14" i="3"/>
  <c r="DI14" i="3"/>
  <c r="DF8" i="3"/>
  <c r="BO241" i="3"/>
  <c r="CE80" i="3"/>
  <c r="DO11" i="3"/>
  <c r="DN16" i="3"/>
  <c r="DH14" i="3"/>
  <c r="DG39" i="3"/>
  <c r="BJ218" i="3"/>
  <c r="DG12" i="3"/>
  <c r="BJ60" i="3"/>
  <c r="DF7" i="3"/>
  <c r="AH221" i="3"/>
  <c r="AO235" i="3"/>
  <c r="DK39" i="3"/>
  <c r="AO239" i="3"/>
  <c r="DK36" i="3"/>
  <c r="AO231" i="3"/>
  <c r="DJ16" i="3"/>
  <c r="DJ8" i="3"/>
  <c r="DI17" i="3"/>
  <c r="AC221" i="3"/>
  <c r="DH12" i="3"/>
  <c r="AB221" i="3"/>
  <c r="AO215" i="3"/>
  <c r="AO214" i="3"/>
  <c r="AO212" i="3"/>
  <c r="AO211" i="3"/>
  <c r="AO80" i="3"/>
  <c r="Y221" i="3"/>
  <c r="AO60" i="3"/>
  <c r="DE13" i="3"/>
  <c r="DN39" i="3"/>
  <c r="DM37" i="3"/>
  <c r="DM34" i="3"/>
  <c r="DK13" i="3"/>
  <c r="T213" i="3"/>
  <c r="J221" i="3"/>
  <c r="DK9" i="3"/>
  <c r="DK8" i="3"/>
  <c r="DJ11" i="3"/>
  <c r="DJ7" i="3"/>
  <c r="DI38" i="3"/>
  <c r="DI35" i="3"/>
  <c r="DI30" i="3"/>
  <c r="DI29" i="3"/>
  <c r="T236" i="3"/>
  <c r="T60" i="3"/>
  <c r="T208" i="3"/>
  <c r="DG7" i="3"/>
  <c r="DF36" i="3"/>
  <c r="T216" i="3"/>
  <c r="DF14" i="3"/>
  <c r="T214" i="3"/>
  <c r="DO31" i="3"/>
  <c r="DN34" i="3"/>
  <c r="DN31" i="3"/>
  <c r="CZ239" i="3"/>
  <c r="CZ232" i="3"/>
  <c r="DJ17" i="3"/>
  <c r="DI36" i="3"/>
  <c r="DI34" i="3"/>
  <c r="DI9" i="3"/>
  <c r="DG15" i="3"/>
  <c r="DG13" i="3"/>
  <c r="CZ40" i="3"/>
  <c r="CE232" i="3"/>
  <c r="DN29" i="3"/>
  <c r="BX241" i="3"/>
  <c r="DM36" i="3"/>
  <c r="CE231" i="3"/>
  <c r="BW241" i="3"/>
  <c r="DM29" i="3"/>
  <c r="DL9" i="3"/>
  <c r="BV221" i="3"/>
  <c r="BU221" i="3"/>
  <c r="CE218" i="3"/>
  <c r="DJ39" i="3"/>
  <c r="BT241" i="3"/>
  <c r="DI39" i="3"/>
  <c r="DI16" i="3"/>
  <c r="CE217" i="3"/>
  <c r="DI12" i="3"/>
  <c r="CE213" i="3"/>
  <c r="DH36" i="3"/>
  <c r="DH13" i="3"/>
  <c r="DH9" i="3"/>
  <c r="DH8" i="3"/>
  <c r="DG14" i="3"/>
  <c r="BQ221" i="3"/>
  <c r="CE215" i="3"/>
  <c r="DF11" i="3"/>
  <c r="CE212" i="3"/>
  <c r="CE20" i="3"/>
  <c r="BP221" i="3"/>
  <c r="DE36" i="3"/>
  <c r="DE11" i="3"/>
  <c r="CE237" i="3"/>
  <c r="CE210" i="3"/>
  <c r="BN221" i="3"/>
  <c r="DO36" i="3"/>
  <c r="BJ233" i="3"/>
  <c r="BD241" i="3"/>
  <c r="DN35" i="3"/>
  <c r="DN14" i="3"/>
  <c r="DM39" i="3"/>
  <c r="DM31" i="3"/>
  <c r="DM30" i="3"/>
  <c r="DM16" i="3"/>
  <c r="BB221" i="3"/>
  <c r="DL37" i="3"/>
  <c r="DL34" i="3"/>
  <c r="DL28" i="3"/>
  <c r="DL15" i="3"/>
  <c r="DK30" i="3"/>
  <c r="BJ230" i="3"/>
  <c r="DK29" i="3"/>
  <c r="DK28" i="3"/>
  <c r="AZ241" i="3"/>
  <c r="BJ220" i="3"/>
  <c r="BJ210" i="3"/>
  <c r="AZ221" i="3"/>
  <c r="AY241" i="3"/>
  <c r="BJ240" i="3"/>
  <c r="BJ215" i="3"/>
  <c r="DI13" i="3"/>
  <c r="BJ212" i="3"/>
  <c r="DI11" i="3"/>
  <c r="AX221" i="3"/>
  <c r="BJ217" i="3"/>
  <c r="DH15" i="3"/>
  <c r="AW221" i="3"/>
  <c r="DG36" i="3"/>
  <c r="BJ231" i="3"/>
  <c r="DG30" i="3"/>
  <c r="BJ214" i="3"/>
  <c r="BJ209" i="3"/>
  <c r="DG8" i="3"/>
  <c r="BJ40" i="3"/>
  <c r="DF35" i="3"/>
  <c r="DF12" i="3"/>
  <c r="DF10" i="3"/>
  <c r="DE14" i="3"/>
  <c r="AT221" i="3"/>
  <c r="DD7" i="3"/>
  <c r="CU241" i="3"/>
  <c r="DP28" i="3"/>
  <c r="DO39" i="3"/>
  <c r="CT221" i="3"/>
  <c r="DO13" i="3"/>
  <c r="CZ237" i="3"/>
  <c r="CS241" i="3"/>
  <c r="CS221" i="3"/>
  <c r="DM13" i="3"/>
  <c r="DM10" i="3"/>
  <c r="DM38" i="3"/>
  <c r="DL32" i="3"/>
  <c r="DL36" i="3"/>
  <c r="DM17" i="3"/>
  <c r="DM33" i="3"/>
  <c r="DK35" i="3"/>
  <c r="DK31" i="3"/>
  <c r="DK17" i="3"/>
  <c r="DJ15" i="3"/>
  <c r="DJ14" i="3"/>
  <c r="CO221" i="3"/>
  <c r="DJ10" i="3"/>
  <c r="CZ230" i="3"/>
  <c r="DH29" i="3"/>
  <c r="DH28" i="3"/>
  <c r="CM241" i="3"/>
  <c r="CZ218" i="3"/>
  <c r="CZ214" i="3"/>
  <c r="CZ213" i="3"/>
  <c r="CM221" i="3"/>
  <c r="DH10" i="3"/>
  <c r="CZ240" i="3"/>
  <c r="DG35" i="3"/>
  <c r="CZ236" i="3"/>
  <c r="CZ200" i="3"/>
  <c r="CL241" i="3"/>
  <c r="CZ215" i="3"/>
  <c r="DG9" i="3"/>
  <c r="CZ210" i="3"/>
  <c r="DF15" i="3"/>
  <c r="CZ216" i="3"/>
  <c r="CZ212" i="3"/>
  <c r="DE37" i="3"/>
  <c r="CZ238" i="3"/>
  <c r="DE12" i="3"/>
  <c r="DE10" i="3"/>
  <c r="CZ180" i="3"/>
  <c r="DD8" i="3"/>
  <c r="T120" i="3"/>
  <c r="M241" i="3"/>
  <c r="DN30" i="3"/>
  <c r="DL10" i="3"/>
  <c r="T211" i="3"/>
  <c r="G221" i="3"/>
  <c r="DH7" i="3"/>
  <c r="DL7" i="3"/>
  <c r="K221" i="3"/>
  <c r="DT7" i="3"/>
  <c r="S221" i="3"/>
  <c r="BJ208" i="3"/>
  <c r="CE211" i="3"/>
  <c r="AO213" i="3"/>
  <c r="BJ216" i="3"/>
  <c r="O221" i="3"/>
  <c r="BO221" i="3"/>
  <c r="AO236" i="3"/>
  <c r="DD35" i="3"/>
  <c r="BJ237" i="3"/>
  <c r="DD36" i="3"/>
  <c r="G241" i="3"/>
  <c r="X241" i="3"/>
  <c r="DE7" i="3"/>
  <c r="DO7" i="3"/>
  <c r="DL8" i="3"/>
  <c r="DR8" i="3"/>
  <c r="AO20" i="3"/>
  <c r="CZ20" i="3"/>
  <c r="DD30" i="3"/>
  <c r="T240" i="3"/>
  <c r="CZ80" i="3"/>
  <c r="CZ140" i="3"/>
  <c r="D221" i="3"/>
  <c r="H221" i="3"/>
  <c r="L221" i="3"/>
  <c r="P221" i="3"/>
  <c r="CL221" i="3"/>
  <c r="AU221" i="3"/>
  <c r="BC221" i="3"/>
  <c r="BS221" i="3"/>
  <c r="CE209" i="3"/>
  <c r="CX221" i="3"/>
  <c r="DF13" i="3"/>
  <c r="DJ13" i="3"/>
  <c r="DN13" i="3"/>
  <c r="DR13" i="3"/>
  <c r="DD16" i="3"/>
  <c r="DH16" i="3"/>
  <c r="DL16" i="3"/>
  <c r="DP16" i="3"/>
  <c r="DT16" i="3"/>
  <c r="C221" i="3"/>
  <c r="Q221" i="3"/>
  <c r="BA241" i="3"/>
  <c r="BI241" i="3"/>
  <c r="BS241" i="3"/>
  <c r="CA241" i="3"/>
  <c r="CE229" i="3"/>
  <c r="CP241" i="3"/>
  <c r="CT241" i="3"/>
  <c r="CX241" i="3"/>
  <c r="DF30" i="3"/>
  <c r="DR30" i="3"/>
  <c r="DH38" i="3"/>
  <c r="DL38" i="3"/>
  <c r="I241" i="3"/>
  <c r="BE241" i="3"/>
  <c r="DQ7" i="3"/>
  <c r="T209" i="3"/>
  <c r="DN8" i="3"/>
  <c r="DS8" i="3"/>
  <c r="DD14" i="3"/>
  <c r="T217" i="3"/>
  <c r="DD17" i="3"/>
  <c r="Z221" i="3"/>
  <c r="AD221" i="3"/>
  <c r="AL221" i="3"/>
  <c r="BJ20" i="3"/>
  <c r="T238" i="3"/>
  <c r="AA241" i="3"/>
  <c r="AE241" i="3"/>
  <c r="AI241" i="3"/>
  <c r="AM241" i="3"/>
  <c r="BJ140" i="3"/>
  <c r="T200" i="3"/>
  <c r="AV221" i="3"/>
  <c r="CE208" i="3"/>
  <c r="CA221" i="3"/>
  <c r="CI221" i="3"/>
  <c r="CQ221" i="3"/>
  <c r="CU221" i="3"/>
  <c r="CY221" i="3"/>
  <c r="E221" i="3"/>
  <c r="DE8" i="3"/>
  <c r="DI8" i="3"/>
  <c r="DM8" i="3"/>
  <c r="DQ8" i="3"/>
  <c r="AO209" i="3"/>
  <c r="BH221" i="3"/>
  <c r="AO210" i="3"/>
  <c r="DG10" i="3"/>
  <c r="DK10" i="3"/>
  <c r="DO10" i="3"/>
  <c r="DS10" i="3"/>
  <c r="CZ211" i="3"/>
  <c r="DD11" i="3"/>
  <c r="DH11" i="3"/>
  <c r="DL11" i="3"/>
  <c r="DP11" i="3"/>
  <c r="DT11" i="3"/>
  <c r="BJ213" i="3"/>
  <c r="CE216" i="3"/>
  <c r="DF16" i="3"/>
  <c r="DQ16" i="3"/>
  <c r="AO217" i="3"/>
  <c r="CE219" i="3"/>
  <c r="I221" i="3"/>
  <c r="K241" i="3"/>
  <c r="BR241" i="3"/>
  <c r="BV241" i="3"/>
  <c r="BZ241" i="3"/>
  <c r="DJ28" i="3"/>
  <c r="DN28" i="3"/>
  <c r="DE28" i="3"/>
  <c r="DI28" i="3"/>
  <c r="DM28" i="3"/>
  <c r="DQ28" i="3"/>
  <c r="AO229" i="3"/>
  <c r="BH241" i="3"/>
  <c r="DS28" i="3"/>
  <c r="CZ229" i="3"/>
  <c r="DE29" i="3"/>
  <c r="DQ29" i="3"/>
  <c r="CK241" i="3"/>
  <c r="CW241" i="3"/>
  <c r="DH30" i="3"/>
  <c r="DL30" i="3"/>
  <c r="BJ232" i="3"/>
  <c r="DO33" i="3"/>
  <c r="DJ34" i="3"/>
  <c r="DE34" i="3"/>
  <c r="BJ238" i="3"/>
  <c r="N241" i="3"/>
  <c r="AV241" i="3"/>
  <c r="BN241" i="3"/>
  <c r="DM7" i="3"/>
  <c r="DP30" i="3"/>
  <c r="DD32" i="3"/>
  <c r="CE40" i="3"/>
  <c r="CE60" i="3"/>
  <c r="CZ100" i="3"/>
  <c r="CE120" i="3"/>
  <c r="T140" i="3"/>
  <c r="F221" i="3"/>
  <c r="N221" i="3"/>
  <c r="AO208" i="3"/>
  <c r="AS221" i="3"/>
  <c r="BA221" i="3"/>
  <c r="BI221" i="3"/>
  <c r="BT221" i="3"/>
  <c r="CB221" i="3"/>
  <c r="CJ221" i="3"/>
  <c r="CN221" i="3"/>
  <c r="CR221" i="3"/>
  <c r="CV221" i="3"/>
  <c r="CZ208" i="3"/>
  <c r="CZ209" i="3"/>
  <c r="DF9" i="3"/>
  <c r="DJ9" i="3"/>
  <c r="DN9" i="3"/>
  <c r="DR9" i="3"/>
  <c r="BJ211" i="3"/>
  <c r="CE214" i="3"/>
  <c r="AO216" i="3"/>
  <c r="DK16" i="3"/>
  <c r="CZ217" i="3"/>
  <c r="DH17" i="3"/>
  <c r="DN17" i="3"/>
  <c r="D241" i="3"/>
  <c r="H241" i="3"/>
  <c r="L241" i="3"/>
  <c r="DM27" i="3"/>
  <c r="P241" i="3"/>
  <c r="DQ27" i="3"/>
  <c r="AU241" i="3"/>
  <c r="BC241" i="3"/>
  <c r="BG241" i="3"/>
  <c r="CI241" i="3"/>
  <c r="CZ228" i="3"/>
  <c r="CQ241" i="3"/>
  <c r="CY241" i="3"/>
  <c r="J241" i="3"/>
  <c r="DO28" i="3"/>
  <c r="R241" i="3"/>
  <c r="C241" i="3"/>
  <c r="DL29" i="3"/>
  <c r="S241" i="3"/>
  <c r="DI33" i="3"/>
  <c r="DM35" i="3"/>
  <c r="DQ35" i="3"/>
  <c r="DJ36" i="3"/>
  <c r="DN36" i="3"/>
  <c r="AO237" i="3"/>
  <c r="T229" i="3"/>
  <c r="T237" i="3"/>
  <c r="AJ241" i="3"/>
  <c r="BJ80" i="3"/>
  <c r="BJ100" i="3"/>
  <c r="AO160" i="3"/>
  <c r="CE180" i="3"/>
  <c r="M221" i="3"/>
  <c r="AY221" i="3"/>
  <c r="BR221" i="3"/>
  <c r="CK221" i="3"/>
  <c r="BJ219" i="3"/>
  <c r="Q241" i="3"/>
  <c r="AO228" i="3"/>
  <c r="DD27" i="3"/>
  <c r="DH27" i="3"/>
  <c r="DL27" i="3"/>
  <c r="DP27" i="3"/>
  <c r="DT27" i="3"/>
  <c r="BP241" i="3"/>
  <c r="CJ241" i="3"/>
  <c r="CN241" i="3"/>
  <c r="CR241" i="3"/>
  <c r="CV241" i="3"/>
  <c r="F241" i="3"/>
  <c r="BJ229" i="3"/>
  <c r="CZ231" i="3"/>
  <c r="CE234" i="3"/>
  <c r="DG34" i="3"/>
  <c r="DK34" i="3"/>
  <c r="DO34" i="3"/>
  <c r="DS34" i="3"/>
  <c r="CZ235" i="3"/>
  <c r="BJ236" i="3"/>
  <c r="AO238" i="3"/>
  <c r="DD39" i="3"/>
  <c r="DH39" i="3"/>
  <c r="DL39" i="3"/>
  <c r="DP39" i="3"/>
  <c r="DT39" i="3"/>
  <c r="AS241" i="3"/>
  <c r="T20" i="3"/>
  <c r="DR27" i="3"/>
  <c r="Y241" i="3"/>
  <c r="AO40" i="3"/>
  <c r="T80" i="3"/>
  <c r="T100" i="3"/>
  <c r="AO180" i="3"/>
  <c r="R221" i="3"/>
  <c r="BD221" i="3"/>
  <c r="BW221" i="3"/>
  <c r="CP221" i="3"/>
  <c r="DF18" i="3"/>
  <c r="DJ18" i="3"/>
  <c r="DN18" i="3"/>
  <c r="DR18" i="3"/>
  <c r="DG19" i="3"/>
  <c r="DK19" i="3"/>
  <c r="DO19" i="3"/>
  <c r="DS19" i="3"/>
  <c r="CE220" i="3"/>
  <c r="BJ228" i="3"/>
  <c r="AW241" i="3"/>
  <c r="CO241" i="3"/>
  <c r="AO230" i="3"/>
  <c r="DD31" i="3"/>
  <c r="DH31" i="3"/>
  <c r="DL31" i="3"/>
  <c r="DP31" i="3"/>
  <c r="DT31" i="3"/>
  <c r="DF33" i="3"/>
  <c r="DJ33" i="3"/>
  <c r="DN33" i="3"/>
  <c r="DR33" i="3"/>
  <c r="AO234" i="3"/>
  <c r="CZ234" i="3"/>
  <c r="CE236" i="3"/>
  <c r="DF37" i="3"/>
  <c r="DJ37" i="3"/>
  <c r="DN37" i="3"/>
  <c r="DR37" i="3"/>
  <c r="DG38" i="3"/>
  <c r="DK38" i="3"/>
  <c r="DO38" i="3"/>
  <c r="DS38" i="3"/>
  <c r="BJ239" i="3"/>
  <c r="CE240" i="3"/>
  <c r="AA221" i="3"/>
  <c r="AE221" i="3"/>
  <c r="AI221" i="3"/>
  <c r="AM221" i="3"/>
  <c r="T231" i="3"/>
  <c r="T235" i="3"/>
  <c r="T239" i="3"/>
  <c r="AO218" i="3"/>
  <c r="CZ219" i="3"/>
  <c r="AT241" i="3"/>
  <c r="AX241" i="3"/>
  <c r="BB241" i="3"/>
  <c r="BF241" i="3"/>
  <c r="BQ241" i="3"/>
  <c r="BU241" i="3"/>
  <c r="BY241" i="3"/>
  <c r="CC241" i="3"/>
  <c r="CE230" i="3"/>
  <c r="AO232" i="3"/>
  <c r="CZ233" i="3"/>
  <c r="BJ235" i="3"/>
  <c r="CE238" i="3"/>
  <c r="AO240" i="3"/>
  <c r="AQ3" i="3" l="1"/>
  <c r="AQ43" i="3" s="1"/>
  <c r="AQ83" i="3" s="1"/>
  <c r="AQ123" i="3" s="1"/>
  <c r="AQ163" i="3" s="1"/>
  <c r="BC38" i="22"/>
  <c r="BC73" i="22" s="1"/>
  <c r="BC108" i="22" s="1"/>
  <c r="BC143" i="22" s="1"/>
  <c r="BU3" i="22"/>
  <c r="BU38" i="22" s="1"/>
  <c r="BU73" i="22" s="1"/>
  <c r="BU108" i="22" s="1"/>
  <c r="BU143" i="22" s="1"/>
  <c r="DU18" i="3"/>
  <c r="DS20" i="3"/>
  <c r="DT40" i="3"/>
  <c r="DU19" i="3"/>
  <c r="DR20" i="3"/>
  <c r="DU32" i="3"/>
  <c r="DP20" i="3"/>
  <c r="DF40" i="3"/>
  <c r="DO40" i="3"/>
  <c r="AO221" i="3"/>
  <c r="DU15" i="3"/>
  <c r="DU34" i="3"/>
  <c r="DU12" i="3"/>
  <c r="DU14" i="3"/>
  <c r="CE221" i="3"/>
  <c r="DU38" i="3"/>
  <c r="DK20" i="3"/>
  <c r="DJ40" i="3"/>
  <c r="DJ20" i="3"/>
  <c r="DI20" i="3"/>
  <c r="DG40" i="3"/>
  <c r="DU8" i="3"/>
  <c r="DU17" i="3"/>
  <c r="DN20" i="3"/>
  <c r="DU29" i="3"/>
  <c r="DM40" i="3"/>
  <c r="DK40" i="3"/>
  <c r="DU13" i="3"/>
  <c r="DU28" i="3"/>
  <c r="DG20" i="3"/>
  <c r="DU37" i="3"/>
  <c r="DE20" i="3"/>
  <c r="DU10" i="3"/>
  <c r="DU33" i="3"/>
  <c r="DR40" i="3"/>
  <c r="DD40" i="3"/>
  <c r="DU27" i="3"/>
  <c r="DU16" i="3"/>
  <c r="DE40" i="3"/>
  <c r="DO20" i="3"/>
  <c r="DL20" i="3"/>
  <c r="DD20" i="3"/>
  <c r="DF20" i="3"/>
  <c r="DU31" i="3"/>
  <c r="DP40" i="3"/>
  <c r="DN40" i="3"/>
  <c r="DU36" i="3"/>
  <c r="DT20" i="3"/>
  <c r="DH20" i="3"/>
  <c r="BJ241" i="3"/>
  <c r="DL40" i="3"/>
  <c r="CZ241" i="3"/>
  <c r="BJ221" i="3"/>
  <c r="DM20" i="3"/>
  <c r="DS40" i="3"/>
  <c r="DU11" i="3"/>
  <c r="DQ20" i="3"/>
  <c r="DU30" i="3"/>
  <c r="DU9" i="3"/>
  <c r="DU39" i="3"/>
  <c r="DH40" i="3"/>
  <c r="T241" i="3"/>
  <c r="DQ40" i="3"/>
  <c r="CE241" i="3"/>
  <c r="DI40" i="3"/>
  <c r="CZ221" i="3"/>
  <c r="T221" i="3"/>
  <c r="DU7" i="3"/>
  <c r="AO241" i="3"/>
  <c r="DU35" i="3"/>
  <c r="BL3" i="3" l="1"/>
  <c r="CG3" i="3" s="1"/>
  <c r="CG43" i="3" s="1"/>
  <c r="CG83" i="3" s="1"/>
  <c r="CG123" i="3" s="1"/>
  <c r="CG163" i="3" s="1"/>
  <c r="DU20" i="3"/>
  <c r="DU40" i="3"/>
  <c r="BL43" i="3" l="1"/>
  <c r="BL83" i="3" s="1"/>
  <c r="BL123" i="3" s="1"/>
  <c r="BL163" i="3" s="1"/>
  <c r="Q130" i="8"/>
  <c r="ET104" i="9" l="1"/>
  <c r="C32" i="17" l="1"/>
  <c r="B37" i="16"/>
  <c r="B38" i="16" s="1"/>
  <c r="A5" i="16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C33" i="17" l="1"/>
  <c r="L206" i="13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L174" i="13"/>
  <c r="L173" i="13"/>
  <c r="L172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P5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V83" i="11"/>
  <c r="V82" i="11"/>
  <c r="V81" i="11"/>
  <c r="V80" i="11"/>
  <c r="V79" i="11"/>
  <c r="V78" i="11"/>
  <c r="V71" i="11"/>
  <c r="V70" i="11"/>
  <c r="V69" i="11"/>
  <c r="V68" i="11"/>
  <c r="V67" i="11"/>
  <c r="V66" i="11"/>
  <c r="V60" i="11"/>
  <c r="V59" i="11"/>
  <c r="V58" i="11"/>
  <c r="V57" i="11"/>
  <c r="V56" i="11"/>
  <c r="V55" i="11"/>
  <c r="V48" i="11"/>
  <c r="V47" i="11"/>
  <c r="V46" i="11"/>
  <c r="V45" i="11"/>
  <c r="V44" i="11"/>
  <c r="V43" i="11"/>
  <c r="V37" i="11"/>
  <c r="V36" i="11"/>
  <c r="V35" i="11"/>
  <c r="V34" i="11"/>
  <c r="V33" i="11"/>
  <c r="V32" i="11"/>
  <c r="V25" i="11"/>
  <c r="V24" i="11"/>
  <c r="V23" i="11"/>
  <c r="V22" i="11"/>
  <c r="V21" i="11"/>
  <c r="V20" i="11"/>
  <c r="Z95" i="10"/>
  <c r="S95" i="10"/>
  <c r="L95" i="10"/>
  <c r="E95" i="10"/>
  <c r="Z94" i="10"/>
  <c r="S94" i="10"/>
  <c r="L94" i="10"/>
  <c r="E94" i="10"/>
  <c r="Z93" i="10"/>
  <c r="S93" i="10"/>
  <c r="L93" i="10"/>
  <c r="E93" i="10"/>
  <c r="Z92" i="10"/>
  <c r="S92" i="10"/>
  <c r="L92" i="10"/>
  <c r="E92" i="10"/>
  <c r="Z91" i="10"/>
  <c r="S91" i="10"/>
  <c r="L91" i="10"/>
  <c r="E91" i="10"/>
  <c r="Z90" i="10"/>
  <c r="S90" i="10"/>
  <c r="L90" i="10"/>
  <c r="E90" i="10"/>
  <c r="Z89" i="10"/>
  <c r="S89" i="10"/>
  <c r="L89" i="10"/>
  <c r="E89" i="10"/>
  <c r="Z88" i="10"/>
  <c r="S88" i="10"/>
  <c r="L88" i="10"/>
  <c r="E88" i="10"/>
  <c r="Z87" i="10"/>
  <c r="S87" i="10"/>
  <c r="L87" i="10"/>
  <c r="E87" i="10"/>
  <c r="Z86" i="10"/>
  <c r="S86" i="10"/>
  <c r="L86" i="10"/>
  <c r="E86" i="10"/>
  <c r="Z76" i="10"/>
  <c r="S76" i="10"/>
  <c r="L76" i="10"/>
  <c r="E76" i="10"/>
  <c r="Z75" i="10"/>
  <c r="S75" i="10"/>
  <c r="L75" i="10"/>
  <c r="E75" i="10"/>
  <c r="Z74" i="10"/>
  <c r="S74" i="10"/>
  <c r="L74" i="10"/>
  <c r="E74" i="10"/>
  <c r="Z73" i="10"/>
  <c r="S73" i="10"/>
  <c r="L73" i="10"/>
  <c r="E73" i="10"/>
  <c r="Z72" i="10"/>
  <c r="S72" i="10"/>
  <c r="L72" i="10"/>
  <c r="E72" i="10"/>
  <c r="Z71" i="10"/>
  <c r="S71" i="10"/>
  <c r="L71" i="10"/>
  <c r="E71" i="10"/>
  <c r="Z70" i="10"/>
  <c r="S70" i="10"/>
  <c r="L70" i="10"/>
  <c r="E70" i="10"/>
  <c r="Z69" i="10"/>
  <c r="S69" i="10"/>
  <c r="L69" i="10"/>
  <c r="E69" i="10"/>
  <c r="Z68" i="10"/>
  <c r="S68" i="10"/>
  <c r="L68" i="10"/>
  <c r="E68" i="10"/>
  <c r="Z67" i="10"/>
  <c r="S67" i="10"/>
  <c r="L67" i="10"/>
  <c r="E67" i="10"/>
  <c r="Z57" i="10"/>
  <c r="S57" i="10"/>
  <c r="L57" i="10"/>
  <c r="E57" i="10"/>
  <c r="Z56" i="10"/>
  <c r="S56" i="10"/>
  <c r="L56" i="10"/>
  <c r="E56" i="10"/>
  <c r="Z55" i="10"/>
  <c r="S55" i="10"/>
  <c r="L55" i="10"/>
  <c r="E55" i="10"/>
  <c r="Z54" i="10"/>
  <c r="S54" i="10"/>
  <c r="L54" i="10"/>
  <c r="E54" i="10"/>
  <c r="Z53" i="10"/>
  <c r="S53" i="10"/>
  <c r="L53" i="10"/>
  <c r="E53" i="10"/>
  <c r="Z52" i="10"/>
  <c r="S52" i="10"/>
  <c r="L52" i="10"/>
  <c r="E52" i="10"/>
  <c r="Z51" i="10"/>
  <c r="S51" i="10"/>
  <c r="L51" i="10"/>
  <c r="E51" i="10"/>
  <c r="Z50" i="10"/>
  <c r="S50" i="10"/>
  <c r="L50" i="10"/>
  <c r="E50" i="10"/>
  <c r="Z49" i="10"/>
  <c r="S49" i="10"/>
  <c r="L49" i="10"/>
  <c r="E49" i="10"/>
  <c r="Z48" i="10"/>
  <c r="S48" i="10"/>
  <c r="L48" i="10"/>
  <c r="E48" i="10"/>
  <c r="Z38" i="10"/>
  <c r="S38" i="10"/>
  <c r="L38" i="10"/>
  <c r="E38" i="10"/>
  <c r="Z37" i="10"/>
  <c r="S37" i="10"/>
  <c r="L37" i="10"/>
  <c r="E37" i="10"/>
  <c r="Z36" i="10"/>
  <c r="S36" i="10"/>
  <c r="L36" i="10"/>
  <c r="E36" i="10"/>
  <c r="Z35" i="10"/>
  <c r="S35" i="10"/>
  <c r="L35" i="10"/>
  <c r="E35" i="10"/>
  <c r="Z34" i="10"/>
  <c r="S34" i="10"/>
  <c r="L34" i="10"/>
  <c r="E34" i="10"/>
  <c r="Z33" i="10"/>
  <c r="S33" i="10"/>
  <c r="L33" i="10"/>
  <c r="E33" i="10"/>
  <c r="Z32" i="10"/>
  <c r="S32" i="10"/>
  <c r="L32" i="10"/>
  <c r="E32" i="10"/>
  <c r="Z31" i="10"/>
  <c r="S31" i="10"/>
  <c r="L31" i="10"/>
  <c r="E31" i="10"/>
  <c r="Z30" i="10"/>
  <c r="S30" i="10"/>
  <c r="L30" i="10"/>
  <c r="E30" i="10"/>
  <c r="Z29" i="10"/>
  <c r="S29" i="10"/>
  <c r="L29" i="10"/>
  <c r="E29" i="10"/>
  <c r="FC129" i="9"/>
  <c r="DW129" i="9"/>
  <c r="CQ129" i="9"/>
  <c r="BK129" i="9"/>
  <c r="AE129" i="9"/>
  <c r="FC128" i="9"/>
  <c r="DW128" i="9"/>
  <c r="CQ128" i="9"/>
  <c r="BK128" i="9"/>
  <c r="AE128" i="9"/>
  <c r="FC127" i="9"/>
  <c r="DW127" i="9"/>
  <c r="CQ127" i="9"/>
  <c r="BK127" i="9"/>
  <c r="AE127" i="9"/>
  <c r="FC126" i="9"/>
  <c r="DW126" i="9"/>
  <c r="CQ126" i="9"/>
  <c r="BK126" i="9"/>
  <c r="FC125" i="9"/>
  <c r="DW125" i="9"/>
  <c r="CQ125" i="9"/>
  <c r="BK125" i="9"/>
  <c r="AE125" i="9"/>
  <c r="FC124" i="9"/>
  <c r="DW124" i="9"/>
  <c r="CQ124" i="9"/>
  <c r="BK124" i="9"/>
  <c r="AE124" i="9"/>
  <c r="FC116" i="9"/>
  <c r="DW116" i="9"/>
  <c r="CQ116" i="9"/>
  <c r="BK116" i="9"/>
  <c r="AE116" i="9"/>
  <c r="FC115" i="9"/>
  <c r="DW115" i="9"/>
  <c r="CQ115" i="9"/>
  <c r="BK115" i="9"/>
  <c r="AE115" i="9"/>
  <c r="FC114" i="9"/>
  <c r="DW114" i="9"/>
  <c r="CQ114" i="9"/>
  <c r="BK114" i="9"/>
  <c r="AE114" i="9"/>
  <c r="FC113" i="9"/>
  <c r="DW113" i="9"/>
  <c r="CQ113" i="9"/>
  <c r="BK113" i="9"/>
  <c r="FC112" i="9"/>
  <c r="DW112" i="9"/>
  <c r="CQ112" i="9"/>
  <c r="BK112" i="9"/>
  <c r="AE112" i="9"/>
  <c r="FC111" i="9"/>
  <c r="DW111" i="9"/>
  <c r="CQ111" i="9"/>
  <c r="BK111" i="9"/>
  <c r="AE111" i="9"/>
  <c r="FC103" i="9"/>
  <c r="DW103" i="9"/>
  <c r="CQ103" i="9"/>
  <c r="BK103" i="9"/>
  <c r="AE103" i="9"/>
  <c r="FC102" i="9"/>
  <c r="DW102" i="9"/>
  <c r="CQ102" i="9"/>
  <c r="BK102" i="9"/>
  <c r="AE102" i="9"/>
  <c r="FC101" i="9"/>
  <c r="DW101" i="9"/>
  <c r="CQ101" i="9"/>
  <c r="BK101" i="9"/>
  <c r="AE101" i="9"/>
  <c r="FC100" i="9"/>
  <c r="DW100" i="9"/>
  <c r="CQ100" i="9"/>
  <c r="BK100" i="9"/>
  <c r="AE100" i="9"/>
  <c r="FC99" i="9"/>
  <c r="DW99" i="9"/>
  <c r="CQ99" i="9"/>
  <c r="BK99" i="9"/>
  <c r="AE99" i="9"/>
  <c r="FC98" i="9"/>
  <c r="DW98" i="9"/>
  <c r="CQ98" i="9"/>
  <c r="BK98" i="9"/>
  <c r="AE98" i="9"/>
  <c r="FC90" i="9"/>
  <c r="DW90" i="9"/>
  <c r="AE90" i="9"/>
  <c r="FC89" i="9"/>
  <c r="DW89" i="9"/>
  <c r="AE89" i="9"/>
  <c r="FC88" i="9"/>
  <c r="DW88" i="9"/>
  <c r="AE88" i="9"/>
  <c r="FC87" i="9"/>
  <c r="DW87" i="9"/>
  <c r="AE87" i="9"/>
  <c r="FC86" i="9"/>
  <c r="DW86" i="9"/>
  <c r="AE86" i="9"/>
  <c r="FC85" i="9"/>
  <c r="DW85" i="9"/>
  <c r="AE85" i="9"/>
  <c r="FC77" i="9"/>
  <c r="DW77" i="9"/>
  <c r="CQ77" i="9"/>
  <c r="BK77" i="9"/>
  <c r="AE77" i="9"/>
  <c r="FC76" i="9"/>
  <c r="DW76" i="9"/>
  <c r="CQ76" i="9"/>
  <c r="BK76" i="9"/>
  <c r="AE76" i="9"/>
  <c r="FC75" i="9"/>
  <c r="DW75" i="9"/>
  <c r="CQ75" i="9"/>
  <c r="BK75" i="9"/>
  <c r="AE75" i="9"/>
  <c r="FC74" i="9"/>
  <c r="DW74" i="9"/>
  <c r="CQ74" i="9"/>
  <c r="BK74" i="9"/>
  <c r="AE74" i="9"/>
  <c r="FC73" i="9"/>
  <c r="DW73" i="9"/>
  <c r="CQ73" i="9"/>
  <c r="BK73" i="9"/>
  <c r="AE73" i="9"/>
  <c r="FC72" i="9"/>
  <c r="DW72" i="9"/>
  <c r="CQ72" i="9"/>
  <c r="BK72" i="9"/>
  <c r="AE72" i="9"/>
  <c r="FC64" i="9"/>
  <c r="DW64" i="9"/>
  <c r="CQ64" i="9"/>
  <c r="BK64" i="9"/>
  <c r="AE64" i="9"/>
  <c r="FC63" i="9"/>
  <c r="DW63" i="9"/>
  <c r="CQ63" i="9"/>
  <c r="BK63" i="9"/>
  <c r="AE63" i="9"/>
  <c r="FC62" i="9"/>
  <c r="DW62" i="9"/>
  <c r="CQ62" i="9"/>
  <c r="BK62" i="9"/>
  <c r="AE62" i="9"/>
  <c r="FC61" i="9"/>
  <c r="DW61" i="9"/>
  <c r="CQ61" i="9"/>
  <c r="BK61" i="9"/>
  <c r="AE61" i="9"/>
  <c r="FC60" i="9"/>
  <c r="DW60" i="9"/>
  <c r="CQ60" i="9"/>
  <c r="BK60" i="9"/>
  <c r="AE60" i="9"/>
  <c r="FC59" i="9"/>
  <c r="DW59" i="9"/>
  <c r="CQ59" i="9"/>
  <c r="BK59" i="9"/>
  <c r="AE59" i="9"/>
  <c r="FC51" i="9"/>
  <c r="DW51" i="9"/>
  <c r="CQ51" i="9"/>
  <c r="BK51" i="9"/>
  <c r="AE51" i="9"/>
  <c r="FC50" i="9"/>
  <c r="DW50" i="9"/>
  <c r="CQ50" i="9"/>
  <c r="BK50" i="9"/>
  <c r="AE50" i="9"/>
  <c r="FC49" i="9"/>
  <c r="DW49" i="9"/>
  <c r="CQ49" i="9"/>
  <c r="BK49" i="9"/>
  <c r="AE49" i="9"/>
  <c r="FC48" i="9"/>
  <c r="DW48" i="9"/>
  <c r="CQ48" i="9"/>
  <c r="BK48" i="9"/>
  <c r="AE48" i="9"/>
  <c r="FC47" i="9"/>
  <c r="DW47" i="9"/>
  <c r="CQ47" i="9"/>
  <c r="BK47" i="9"/>
  <c r="AE47" i="9"/>
  <c r="FC46" i="9"/>
  <c r="DW46" i="9"/>
  <c r="CQ46" i="9"/>
  <c r="BK46" i="9"/>
  <c r="AE46" i="9"/>
  <c r="FC38" i="9"/>
  <c r="DW38" i="9"/>
  <c r="CQ38" i="9"/>
  <c r="BK38" i="9"/>
  <c r="AE38" i="9"/>
  <c r="FC37" i="9"/>
  <c r="DW37" i="9"/>
  <c r="CQ37" i="9"/>
  <c r="BK37" i="9"/>
  <c r="AE37" i="9"/>
  <c r="FC36" i="9"/>
  <c r="DW36" i="9"/>
  <c r="CQ36" i="9"/>
  <c r="BK36" i="9"/>
  <c r="AE36" i="9"/>
  <c r="FC35" i="9"/>
  <c r="DW35" i="9"/>
  <c r="CQ35" i="9"/>
  <c r="BK35" i="9"/>
  <c r="AE35" i="9"/>
  <c r="FC34" i="9"/>
  <c r="DW34" i="9"/>
  <c r="CQ34" i="9"/>
  <c r="BK34" i="9"/>
  <c r="AE34" i="9"/>
  <c r="FC33" i="9"/>
  <c r="DW33" i="9"/>
  <c r="CQ33" i="9"/>
  <c r="BK33" i="9"/>
  <c r="AE33" i="9"/>
  <c r="FC25" i="9"/>
  <c r="DW25" i="9"/>
  <c r="CQ25" i="9"/>
  <c r="BK25" i="9"/>
  <c r="AE25" i="9"/>
  <c r="FC24" i="9"/>
  <c r="DW24" i="9"/>
  <c r="CQ24" i="9"/>
  <c r="BK24" i="9"/>
  <c r="AE24" i="9"/>
  <c r="FC23" i="9"/>
  <c r="DW23" i="9"/>
  <c r="CQ23" i="9"/>
  <c r="BK23" i="9"/>
  <c r="AE23" i="9"/>
  <c r="FC22" i="9"/>
  <c r="DW22" i="9"/>
  <c r="CQ22" i="9"/>
  <c r="BK22" i="9"/>
  <c r="AE22" i="9"/>
  <c r="FC21" i="9"/>
  <c r="DW21" i="9"/>
  <c r="CQ21" i="9"/>
  <c r="BK21" i="9"/>
  <c r="AE21" i="9"/>
  <c r="FC20" i="9"/>
  <c r="DW20" i="9"/>
  <c r="CQ20" i="9"/>
  <c r="BK20" i="9"/>
  <c r="AE20" i="9"/>
  <c r="EA129" i="8"/>
  <c r="CT129" i="8"/>
  <c r="BM129" i="8"/>
  <c r="AF129" i="8"/>
  <c r="EA128" i="8"/>
  <c r="CT128" i="8"/>
  <c r="BM128" i="8"/>
  <c r="AF128" i="8"/>
  <c r="EA127" i="8"/>
  <c r="CT127" i="8"/>
  <c r="BM127" i="8"/>
  <c r="AF127" i="8"/>
  <c r="EA126" i="8"/>
  <c r="CT126" i="8"/>
  <c r="BM126" i="8"/>
  <c r="AF126" i="8"/>
  <c r="EA125" i="8"/>
  <c r="CT125" i="8"/>
  <c r="BM125" i="8"/>
  <c r="AF125" i="8"/>
  <c r="EA124" i="8"/>
  <c r="CT124" i="8"/>
  <c r="BM124" i="8"/>
  <c r="AF124" i="8"/>
  <c r="EA116" i="8"/>
  <c r="CT116" i="8"/>
  <c r="BM116" i="8"/>
  <c r="AF116" i="8"/>
  <c r="EA115" i="8"/>
  <c r="CT115" i="8"/>
  <c r="BM115" i="8"/>
  <c r="AF115" i="8"/>
  <c r="EA114" i="8"/>
  <c r="CT114" i="8"/>
  <c r="BM114" i="8"/>
  <c r="AF114" i="8"/>
  <c r="EA113" i="8"/>
  <c r="CT113" i="8"/>
  <c r="BM113" i="8"/>
  <c r="AF113" i="8"/>
  <c r="EA112" i="8"/>
  <c r="CT112" i="8"/>
  <c r="BM112" i="8"/>
  <c r="AF112" i="8"/>
  <c r="EA111" i="8"/>
  <c r="CT111" i="8"/>
  <c r="BM111" i="8"/>
  <c r="AF111" i="8"/>
  <c r="EA103" i="8"/>
  <c r="CT103" i="8"/>
  <c r="BM103" i="8"/>
  <c r="AF103" i="8"/>
  <c r="EA102" i="8"/>
  <c r="CT102" i="8"/>
  <c r="BM102" i="8"/>
  <c r="AF102" i="8"/>
  <c r="EA101" i="8"/>
  <c r="CT101" i="8"/>
  <c r="BM101" i="8"/>
  <c r="AF101" i="8"/>
  <c r="EA100" i="8"/>
  <c r="CT100" i="8"/>
  <c r="BM100" i="8"/>
  <c r="AF100" i="8"/>
  <c r="EA99" i="8"/>
  <c r="CT99" i="8"/>
  <c r="BM99" i="8"/>
  <c r="AF99" i="8"/>
  <c r="EA98" i="8"/>
  <c r="CT98" i="8"/>
  <c r="BM98" i="8"/>
  <c r="AF98" i="8"/>
  <c r="EA90" i="8"/>
  <c r="CT90" i="8"/>
  <c r="BM90" i="8"/>
  <c r="AF90" i="8"/>
  <c r="EA89" i="8"/>
  <c r="CT89" i="8"/>
  <c r="BM89" i="8"/>
  <c r="AF89" i="8"/>
  <c r="EA88" i="8"/>
  <c r="CT88" i="8"/>
  <c r="BM88" i="8"/>
  <c r="AF88" i="8"/>
  <c r="EA87" i="8"/>
  <c r="CT87" i="8"/>
  <c r="BM87" i="8"/>
  <c r="AF87" i="8"/>
  <c r="EA86" i="8"/>
  <c r="CT86" i="8"/>
  <c r="BM86" i="8"/>
  <c r="AF86" i="8"/>
  <c r="EA85" i="8"/>
  <c r="CT85" i="8"/>
  <c r="BM85" i="8"/>
  <c r="AF85" i="8"/>
  <c r="EA77" i="8"/>
  <c r="CT77" i="8"/>
  <c r="BM77" i="8"/>
  <c r="AF77" i="8"/>
  <c r="EA76" i="8"/>
  <c r="CT76" i="8"/>
  <c r="BM76" i="8"/>
  <c r="AF76" i="8"/>
  <c r="EA75" i="8"/>
  <c r="CT75" i="8"/>
  <c r="BM75" i="8"/>
  <c r="AF75" i="8"/>
  <c r="EA74" i="8"/>
  <c r="CT74" i="8"/>
  <c r="BM74" i="8"/>
  <c r="AF74" i="8"/>
  <c r="EA73" i="8"/>
  <c r="CT73" i="8"/>
  <c r="BM73" i="8"/>
  <c r="AF73" i="8"/>
  <c r="EA72" i="8"/>
  <c r="CT72" i="8"/>
  <c r="BM72" i="8"/>
  <c r="AF72" i="8"/>
  <c r="EA64" i="8"/>
  <c r="CT64" i="8"/>
  <c r="BM64" i="8"/>
  <c r="AF64" i="8"/>
  <c r="EA63" i="8"/>
  <c r="CT63" i="8"/>
  <c r="BM63" i="8"/>
  <c r="AF63" i="8"/>
  <c r="EA62" i="8"/>
  <c r="CT62" i="8"/>
  <c r="BM62" i="8"/>
  <c r="AF62" i="8"/>
  <c r="EA61" i="8"/>
  <c r="CT61" i="8"/>
  <c r="BM61" i="8"/>
  <c r="AF61" i="8"/>
  <c r="EA60" i="8"/>
  <c r="CT60" i="8"/>
  <c r="BM60" i="8"/>
  <c r="AF60" i="8"/>
  <c r="EA59" i="8"/>
  <c r="CT59" i="8"/>
  <c r="BM59" i="8"/>
  <c r="AF59" i="8"/>
  <c r="EA51" i="8"/>
  <c r="CT51" i="8"/>
  <c r="BM51" i="8"/>
  <c r="AF51" i="8"/>
  <c r="EA50" i="8"/>
  <c r="CT50" i="8"/>
  <c r="BM50" i="8"/>
  <c r="AF50" i="8"/>
  <c r="EA49" i="8"/>
  <c r="CT49" i="8"/>
  <c r="BM49" i="8"/>
  <c r="AF49" i="8"/>
  <c r="EA48" i="8"/>
  <c r="CT48" i="8"/>
  <c r="BM48" i="8"/>
  <c r="AF48" i="8"/>
  <c r="EA47" i="8"/>
  <c r="CT47" i="8"/>
  <c r="BM47" i="8"/>
  <c r="AF47" i="8"/>
  <c r="EA46" i="8"/>
  <c r="CT46" i="8"/>
  <c r="BM46" i="8"/>
  <c r="AF46" i="8"/>
  <c r="EA38" i="8"/>
  <c r="CT38" i="8"/>
  <c r="BM38" i="8"/>
  <c r="AF38" i="8"/>
  <c r="EA37" i="8"/>
  <c r="CT37" i="8"/>
  <c r="BM37" i="8"/>
  <c r="AF37" i="8"/>
  <c r="EA36" i="8"/>
  <c r="CT36" i="8"/>
  <c r="BM36" i="8"/>
  <c r="AF36" i="8"/>
  <c r="EA35" i="8"/>
  <c r="CT35" i="8"/>
  <c r="BM35" i="8"/>
  <c r="AF35" i="8"/>
  <c r="EA34" i="8"/>
  <c r="CT34" i="8"/>
  <c r="BM34" i="8"/>
  <c r="AF34" i="8"/>
  <c r="EA33" i="8"/>
  <c r="CT33" i="8"/>
  <c r="BM33" i="8"/>
  <c r="AF33" i="8"/>
  <c r="EA25" i="8"/>
  <c r="CT25" i="8"/>
  <c r="BM25" i="8"/>
  <c r="AF25" i="8"/>
  <c r="EA24" i="8"/>
  <c r="CT24" i="8"/>
  <c r="BM24" i="8"/>
  <c r="AF24" i="8"/>
  <c r="EA23" i="8"/>
  <c r="CT23" i="8"/>
  <c r="BM23" i="8"/>
  <c r="AF23" i="8"/>
  <c r="EA22" i="8"/>
  <c r="CT22" i="8"/>
  <c r="BM22" i="8"/>
  <c r="AF22" i="8"/>
  <c r="EA21" i="8"/>
  <c r="CT21" i="8"/>
  <c r="BM21" i="8"/>
  <c r="AF21" i="8"/>
  <c r="EA20" i="8"/>
  <c r="CT20" i="8"/>
  <c r="BM20" i="8"/>
  <c r="AF20" i="8"/>
  <c r="BW258" i="6"/>
  <c r="BD258" i="6"/>
  <c r="AK258" i="6"/>
  <c r="R258" i="6"/>
  <c r="BW257" i="6"/>
  <c r="BD257" i="6"/>
  <c r="AK257" i="6"/>
  <c r="R257" i="6"/>
  <c r="BW256" i="6"/>
  <c r="BD256" i="6"/>
  <c r="AK256" i="6"/>
  <c r="R256" i="6"/>
  <c r="BW255" i="6"/>
  <c r="BD255" i="6"/>
  <c r="AK255" i="6"/>
  <c r="R255" i="6"/>
  <c r="BW254" i="6"/>
  <c r="BD254" i="6"/>
  <c r="AK254" i="6"/>
  <c r="R254" i="6"/>
  <c r="BW253" i="6"/>
  <c r="BD253" i="6"/>
  <c r="AK253" i="6"/>
  <c r="R253" i="6"/>
  <c r="BW252" i="6"/>
  <c r="BD252" i="6"/>
  <c r="AK252" i="6"/>
  <c r="R252" i="6"/>
  <c r="BW251" i="6"/>
  <c r="BD251" i="6"/>
  <c r="AK251" i="6"/>
  <c r="R251" i="6"/>
  <c r="BW250" i="6"/>
  <c r="BD250" i="6"/>
  <c r="AK250" i="6"/>
  <c r="R250" i="6"/>
  <c r="BW249" i="6"/>
  <c r="BD249" i="6"/>
  <c r="AK249" i="6"/>
  <c r="R249" i="6"/>
  <c r="BW248" i="6"/>
  <c r="BD248" i="6"/>
  <c r="AK248" i="6"/>
  <c r="R248" i="6"/>
  <c r="BW247" i="6"/>
  <c r="BD247" i="6"/>
  <c r="AK247" i="6"/>
  <c r="R247" i="6"/>
  <c r="BW246" i="6"/>
  <c r="BD246" i="6"/>
  <c r="AK246" i="6"/>
  <c r="R246" i="6"/>
  <c r="BW245" i="6"/>
  <c r="BD245" i="6"/>
  <c r="AK245" i="6"/>
  <c r="R245" i="6"/>
  <c r="BW244" i="6"/>
  <c r="BD244" i="6"/>
  <c r="AK244" i="6"/>
  <c r="R244" i="6"/>
  <c r="BW243" i="6"/>
  <c r="BD243" i="6"/>
  <c r="AK243" i="6"/>
  <c r="R243" i="6"/>
  <c r="BW242" i="6"/>
  <c r="BD242" i="6"/>
  <c r="AK242" i="6"/>
  <c r="R242" i="6"/>
  <c r="BW241" i="6"/>
  <c r="BD241" i="6"/>
  <c r="AK241" i="6"/>
  <c r="R241" i="6"/>
  <c r="BW240" i="6"/>
  <c r="BD240" i="6"/>
  <c r="AK240" i="6"/>
  <c r="R240" i="6"/>
  <c r="BW232" i="6"/>
  <c r="BD232" i="6"/>
  <c r="AK232" i="6"/>
  <c r="R232" i="6"/>
  <c r="BW231" i="6"/>
  <c r="BD231" i="6"/>
  <c r="AK231" i="6"/>
  <c r="R231" i="6"/>
  <c r="BW230" i="6"/>
  <c r="BD230" i="6"/>
  <c r="AK230" i="6"/>
  <c r="R230" i="6"/>
  <c r="BW229" i="6"/>
  <c r="BD229" i="6"/>
  <c r="AK229" i="6"/>
  <c r="R229" i="6"/>
  <c r="BW228" i="6"/>
  <c r="BD228" i="6"/>
  <c r="AK228" i="6"/>
  <c r="R228" i="6"/>
  <c r="BW227" i="6"/>
  <c r="BD227" i="6"/>
  <c r="AK227" i="6"/>
  <c r="R227" i="6"/>
  <c r="BW226" i="6"/>
  <c r="BD226" i="6"/>
  <c r="AK226" i="6"/>
  <c r="R226" i="6"/>
  <c r="BW225" i="6"/>
  <c r="BD225" i="6"/>
  <c r="AK225" i="6"/>
  <c r="R225" i="6"/>
  <c r="BW224" i="6"/>
  <c r="BD224" i="6"/>
  <c r="AK224" i="6"/>
  <c r="R224" i="6"/>
  <c r="BW223" i="6"/>
  <c r="BD223" i="6"/>
  <c r="AK223" i="6"/>
  <c r="R223" i="6"/>
  <c r="BW222" i="6"/>
  <c r="BD222" i="6"/>
  <c r="AK222" i="6"/>
  <c r="R222" i="6"/>
  <c r="BW221" i="6"/>
  <c r="BD221" i="6"/>
  <c r="AK221" i="6"/>
  <c r="R221" i="6"/>
  <c r="BW220" i="6"/>
  <c r="BD220" i="6"/>
  <c r="AK220" i="6"/>
  <c r="R220" i="6"/>
  <c r="BW219" i="6"/>
  <c r="BD219" i="6"/>
  <c r="AK219" i="6"/>
  <c r="R219" i="6"/>
  <c r="BW218" i="6"/>
  <c r="BD218" i="6"/>
  <c r="AK218" i="6"/>
  <c r="R218" i="6"/>
  <c r="BW217" i="6"/>
  <c r="BD217" i="6"/>
  <c r="AK217" i="6"/>
  <c r="R217" i="6"/>
  <c r="BW216" i="6"/>
  <c r="BD216" i="6"/>
  <c r="AK216" i="6"/>
  <c r="R216" i="6"/>
  <c r="BW215" i="6"/>
  <c r="BD215" i="6"/>
  <c r="AK215" i="6"/>
  <c r="R215" i="6"/>
  <c r="BW214" i="6"/>
  <c r="BD214" i="6"/>
  <c r="AK214" i="6"/>
  <c r="R214" i="6"/>
  <c r="BW206" i="6"/>
  <c r="BD206" i="6"/>
  <c r="AK206" i="6"/>
  <c r="R206" i="6"/>
  <c r="BW205" i="6"/>
  <c r="BD205" i="6"/>
  <c r="AK205" i="6"/>
  <c r="R205" i="6"/>
  <c r="BW204" i="6"/>
  <c r="BD204" i="6"/>
  <c r="AK204" i="6"/>
  <c r="R204" i="6"/>
  <c r="BW203" i="6"/>
  <c r="BD203" i="6"/>
  <c r="AK203" i="6"/>
  <c r="R203" i="6"/>
  <c r="BW202" i="6"/>
  <c r="BD202" i="6"/>
  <c r="AK202" i="6"/>
  <c r="R202" i="6"/>
  <c r="BW201" i="6"/>
  <c r="BD201" i="6"/>
  <c r="AK201" i="6"/>
  <c r="R201" i="6"/>
  <c r="BW200" i="6"/>
  <c r="BD200" i="6"/>
  <c r="AK200" i="6"/>
  <c r="R200" i="6"/>
  <c r="BW199" i="6"/>
  <c r="BD199" i="6"/>
  <c r="AK199" i="6"/>
  <c r="R199" i="6"/>
  <c r="BW198" i="6"/>
  <c r="BD198" i="6"/>
  <c r="AK198" i="6"/>
  <c r="R198" i="6"/>
  <c r="BW197" i="6"/>
  <c r="BD197" i="6"/>
  <c r="AK197" i="6"/>
  <c r="R197" i="6"/>
  <c r="BW196" i="6"/>
  <c r="BD196" i="6"/>
  <c r="AK196" i="6"/>
  <c r="R196" i="6"/>
  <c r="BW195" i="6"/>
  <c r="BD195" i="6"/>
  <c r="AK195" i="6"/>
  <c r="R195" i="6"/>
  <c r="BW194" i="6"/>
  <c r="BD194" i="6"/>
  <c r="AK194" i="6"/>
  <c r="R194" i="6"/>
  <c r="BW193" i="6"/>
  <c r="BD193" i="6"/>
  <c r="AK193" i="6"/>
  <c r="R193" i="6"/>
  <c r="BW192" i="6"/>
  <c r="BD192" i="6"/>
  <c r="AK192" i="6"/>
  <c r="R192" i="6"/>
  <c r="BW191" i="6"/>
  <c r="BD191" i="6"/>
  <c r="AK191" i="6"/>
  <c r="R191" i="6"/>
  <c r="BW190" i="6"/>
  <c r="BD190" i="6"/>
  <c r="AK190" i="6"/>
  <c r="R190" i="6"/>
  <c r="BW189" i="6"/>
  <c r="BD189" i="6"/>
  <c r="AK189" i="6"/>
  <c r="R189" i="6"/>
  <c r="BW188" i="6"/>
  <c r="BD188" i="6"/>
  <c r="AK188" i="6"/>
  <c r="R188" i="6"/>
  <c r="BW180" i="6"/>
  <c r="BD180" i="6"/>
  <c r="AK180" i="6"/>
  <c r="R180" i="6"/>
  <c r="BW179" i="6"/>
  <c r="BD179" i="6"/>
  <c r="AK179" i="6"/>
  <c r="R179" i="6"/>
  <c r="BW178" i="6"/>
  <c r="BD178" i="6"/>
  <c r="AK178" i="6"/>
  <c r="R178" i="6"/>
  <c r="BW177" i="6"/>
  <c r="BD177" i="6"/>
  <c r="AK177" i="6"/>
  <c r="R177" i="6"/>
  <c r="BW176" i="6"/>
  <c r="BD176" i="6"/>
  <c r="AK176" i="6"/>
  <c r="R176" i="6"/>
  <c r="BW175" i="6"/>
  <c r="BD175" i="6"/>
  <c r="AK175" i="6"/>
  <c r="R175" i="6"/>
  <c r="BW174" i="6"/>
  <c r="BD174" i="6"/>
  <c r="AK174" i="6"/>
  <c r="R174" i="6"/>
  <c r="BW173" i="6"/>
  <c r="BD173" i="6"/>
  <c r="AK173" i="6"/>
  <c r="R173" i="6"/>
  <c r="BW172" i="6"/>
  <c r="BD172" i="6"/>
  <c r="AK172" i="6"/>
  <c r="R172" i="6"/>
  <c r="BW171" i="6"/>
  <c r="BD171" i="6"/>
  <c r="AK171" i="6"/>
  <c r="R171" i="6"/>
  <c r="BW170" i="6"/>
  <c r="BD170" i="6"/>
  <c r="AK170" i="6"/>
  <c r="R170" i="6"/>
  <c r="BW169" i="6"/>
  <c r="BD169" i="6"/>
  <c r="AK169" i="6"/>
  <c r="R169" i="6"/>
  <c r="BW168" i="6"/>
  <c r="BD168" i="6"/>
  <c r="AK168" i="6"/>
  <c r="R168" i="6"/>
  <c r="BW167" i="6"/>
  <c r="BD167" i="6"/>
  <c r="AK167" i="6"/>
  <c r="R167" i="6"/>
  <c r="BW166" i="6"/>
  <c r="BD166" i="6"/>
  <c r="AK166" i="6"/>
  <c r="R166" i="6"/>
  <c r="BW165" i="6"/>
  <c r="BD165" i="6"/>
  <c r="AK165" i="6"/>
  <c r="R165" i="6"/>
  <c r="BW164" i="6"/>
  <c r="BD164" i="6"/>
  <c r="AK164" i="6"/>
  <c r="R164" i="6"/>
  <c r="BW163" i="6"/>
  <c r="BD163" i="6"/>
  <c r="AK163" i="6"/>
  <c r="R163" i="6"/>
  <c r="BW162" i="6"/>
  <c r="BD162" i="6"/>
  <c r="AK162" i="6"/>
  <c r="R162" i="6"/>
  <c r="BW154" i="6"/>
  <c r="BD154" i="6"/>
  <c r="AK154" i="6"/>
  <c r="R154" i="6"/>
  <c r="BW153" i="6"/>
  <c r="BD153" i="6"/>
  <c r="AK153" i="6"/>
  <c r="R153" i="6"/>
  <c r="BW152" i="6"/>
  <c r="BD152" i="6"/>
  <c r="AK152" i="6"/>
  <c r="R152" i="6"/>
  <c r="BW151" i="6"/>
  <c r="BD151" i="6"/>
  <c r="AK151" i="6"/>
  <c r="R151" i="6"/>
  <c r="BW150" i="6"/>
  <c r="BD150" i="6"/>
  <c r="AK150" i="6"/>
  <c r="R150" i="6"/>
  <c r="BW149" i="6"/>
  <c r="BD149" i="6"/>
  <c r="AK149" i="6"/>
  <c r="R149" i="6"/>
  <c r="BW148" i="6"/>
  <c r="BD148" i="6"/>
  <c r="AK148" i="6"/>
  <c r="R148" i="6"/>
  <c r="BW147" i="6"/>
  <c r="BD147" i="6"/>
  <c r="AK147" i="6"/>
  <c r="R147" i="6"/>
  <c r="BW146" i="6"/>
  <c r="BD146" i="6"/>
  <c r="AK146" i="6"/>
  <c r="R146" i="6"/>
  <c r="BW145" i="6"/>
  <c r="BD145" i="6"/>
  <c r="AK145" i="6"/>
  <c r="R145" i="6"/>
  <c r="BW144" i="6"/>
  <c r="BD144" i="6"/>
  <c r="AK144" i="6"/>
  <c r="R144" i="6"/>
  <c r="BW143" i="6"/>
  <c r="BD143" i="6"/>
  <c r="AK143" i="6"/>
  <c r="R143" i="6"/>
  <c r="BW142" i="6"/>
  <c r="BD142" i="6"/>
  <c r="AK142" i="6"/>
  <c r="R142" i="6"/>
  <c r="BW141" i="6"/>
  <c r="BD141" i="6"/>
  <c r="AK141" i="6"/>
  <c r="R141" i="6"/>
  <c r="BW140" i="6"/>
  <c r="BD140" i="6"/>
  <c r="AK140" i="6"/>
  <c r="R140" i="6"/>
  <c r="BW139" i="6"/>
  <c r="BD139" i="6"/>
  <c r="AK139" i="6"/>
  <c r="R139" i="6"/>
  <c r="BW138" i="6"/>
  <c r="BD138" i="6"/>
  <c r="AK138" i="6"/>
  <c r="R138" i="6"/>
  <c r="BW137" i="6"/>
  <c r="BD137" i="6"/>
  <c r="AK137" i="6"/>
  <c r="R137" i="6"/>
  <c r="BW136" i="6"/>
  <c r="BD136" i="6"/>
  <c r="AK136" i="6"/>
  <c r="R136" i="6"/>
  <c r="BW128" i="6"/>
  <c r="BD128" i="6"/>
  <c r="AK128" i="6"/>
  <c r="R128" i="6"/>
  <c r="BW127" i="6"/>
  <c r="BD127" i="6"/>
  <c r="AK127" i="6"/>
  <c r="R127" i="6"/>
  <c r="BW126" i="6"/>
  <c r="BD126" i="6"/>
  <c r="AK126" i="6"/>
  <c r="R126" i="6"/>
  <c r="BW125" i="6"/>
  <c r="BD125" i="6"/>
  <c r="AK125" i="6"/>
  <c r="R125" i="6"/>
  <c r="BW124" i="6"/>
  <c r="BD124" i="6"/>
  <c r="AK124" i="6"/>
  <c r="R124" i="6"/>
  <c r="BW123" i="6"/>
  <c r="BD123" i="6"/>
  <c r="AK123" i="6"/>
  <c r="R123" i="6"/>
  <c r="BW122" i="6"/>
  <c r="BD122" i="6"/>
  <c r="AK122" i="6"/>
  <c r="R122" i="6"/>
  <c r="BW121" i="6"/>
  <c r="BD121" i="6"/>
  <c r="AK121" i="6"/>
  <c r="R121" i="6"/>
  <c r="BW120" i="6"/>
  <c r="BD120" i="6"/>
  <c r="AK120" i="6"/>
  <c r="R120" i="6"/>
  <c r="BW119" i="6"/>
  <c r="BD119" i="6"/>
  <c r="AK119" i="6"/>
  <c r="R119" i="6"/>
  <c r="BW118" i="6"/>
  <c r="BD118" i="6"/>
  <c r="AK118" i="6"/>
  <c r="R118" i="6"/>
  <c r="BW117" i="6"/>
  <c r="BD117" i="6"/>
  <c r="AK117" i="6"/>
  <c r="R117" i="6"/>
  <c r="BW116" i="6"/>
  <c r="BD116" i="6"/>
  <c r="AK116" i="6"/>
  <c r="R116" i="6"/>
  <c r="BW115" i="6"/>
  <c r="BD115" i="6"/>
  <c r="AK115" i="6"/>
  <c r="R115" i="6"/>
  <c r="BW114" i="6"/>
  <c r="BD114" i="6"/>
  <c r="AK114" i="6"/>
  <c r="R114" i="6"/>
  <c r="BW113" i="6"/>
  <c r="BD113" i="6"/>
  <c r="AK113" i="6"/>
  <c r="R113" i="6"/>
  <c r="BW112" i="6"/>
  <c r="BD112" i="6"/>
  <c r="AK112" i="6"/>
  <c r="R112" i="6"/>
  <c r="BW111" i="6"/>
  <c r="BD111" i="6"/>
  <c r="AK111" i="6"/>
  <c r="R111" i="6"/>
  <c r="BW110" i="6"/>
  <c r="BD110" i="6"/>
  <c r="AK110" i="6"/>
  <c r="R110" i="6"/>
  <c r="BW102" i="6"/>
  <c r="BD102" i="6"/>
  <c r="AK102" i="6"/>
  <c r="R102" i="6"/>
  <c r="BW101" i="6"/>
  <c r="BD101" i="6"/>
  <c r="AK101" i="6"/>
  <c r="R101" i="6"/>
  <c r="BW100" i="6"/>
  <c r="BD100" i="6"/>
  <c r="AK100" i="6"/>
  <c r="R100" i="6"/>
  <c r="BW99" i="6"/>
  <c r="BD99" i="6"/>
  <c r="AK99" i="6"/>
  <c r="R99" i="6"/>
  <c r="BW98" i="6"/>
  <c r="BD98" i="6"/>
  <c r="AK98" i="6"/>
  <c r="R98" i="6"/>
  <c r="BW97" i="6"/>
  <c r="BD97" i="6"/>
  <c r="AK97" i="6"/>
  <c r="R97" i="6"/>
  <c r="BW96" i="6"/>
  <c r="BD96" i="6"/>
  <c r="AK96" i="6"/>
  <c r="R96" i="6"/>
  <c r="BW95" i="6"/>
  <c r="BD95" i="6"/>
  <c r="AK95" i="6"/>
  <c r="R95" i="6"/>
  <c r="BW94" i="6"/>
  <c r="BD94" i="6"/>
  <c r="AK94" i="6"/>
  <c r="R94" i="6"/>
  <c r="BW93" i="6"/>
  <c r="BD93" i="6"/>
  <c r="AK93" i="6"/>
  <c r="R93" i="6"/>
  <c r="BW92" i="6"/>
  <c r="BD92" i="6"/>
  <c r="AK92" i="6"/>
  <c r="R92" i="6"/>
  <c r="BW91" i="6"/>
  <c r="BD91" i="6"/>
  <c r="AK91" i="6"/>
  <c r="R91" i="6"/>
  <c r="BW90" i="6"/>
  <c r="BD90" i="6"/>
  <c r="AK90" i="6"/>
  <c r="R90" i="6"/>
  <c r="BW89" i="6"/>
  <c r="BD89" i="6"/>
  <c r="AK89" i="6"/>
  <c r="R89" i="6"/>
  <c r="BW88" i="6"/>
  <c r="BD88" i="6"/>
  <c r="AK88" i="6"/>
  <c r="R88" i="6"/>
  <c r="BW87" i="6"/>
  <c r="BD87" i="6"/>
  <c r="AK87" i="6"/>
  <c r="R87" i="6"/>
  <c r="BW86" i="6"/>
  <c r="BD86" i="6"/>
  <c r="AK86" i="6"/>
  <c r="R86" i="6"/>
  <c r="BW85" i="6"/>
  <c r="BD85" i="6"/>
  <c r="AK85" i="6"/>
  <c r="R85" i="6"/>
  <c r="BW84" i="6"/>
  <c r="BD84" i="6"/>
  <c r="AK84" i="6"/>
  <c r="R84" i="6"/>
  <c r="BW76" i="6"/>
  <c r="BD76" i="6"/>
  <c r="AK76" i="6"/>
  <c r="R76" i="6"/>
  <c r="BW75" i="6"/>
  <c r="BD75" i="6"/>
  <c r="AK75" i="6"/>
  <c r="R75" i="6"/>
  <c r="BW74" i="6"/>
  <c r="BD74" i="6"/>
  <c r="AK74" i="6"/>
  <c r="R74" i="6"/>
  <c r="BW73" i="6"/>
  <c r="BD73" i="6"/>
  <c r="AK73" i="6"/>
  <c r="R73" i="6"/>
  <c r="BW72" i="6"/>
  <c r="BD72" i="6"/>
  <c r="AK72" i="6"/>
  <c r="R72" i="6"/>
  <c r="BW71" i="6"/>
  <c r="BD71" i="6"/>
  <c r="AK71" i="6"/>
  <c r="R71" i="6"/>
  <c r="BW70" i="6"/>
  <c r="BD70" i="6"/>
  <c r="AK70" i="6"/>
  <c r="R70" i="6"/>
  <c r="BW69" i="6"/>
  <c r="BD69" i="6"/>
  <c r="AK69" i="6"/>
  <c r="R69" i="6"/>
  <c r="BW68" i="6"/>
  <c r="BD68" i="6"/>
  <c r="AK68" i="6"/>
  <c r="R68" i="6"/>
  <c r="BW67" i="6"/>
  <c r="BD67" i="6"/>
  <c r="AK67" i="6"/>
  <c r="R67" i="6"/>
  <c r="BW66" i="6"/>
  <c r="BD66" i="6"/>
  <c r="AK66" i="6"/>
  <c r="R66" i="6"/>
  <c r="BW65" i="6"/>
  <c r="BD65" i="6"/>
  <c r="AK65" i="6"/>
  <c r="R65" i="6"/>
  <c r="BW64" i="6"/>
  <c r="BD64" i="6"/>
  <c r="AK64" i="6"/>
  <c r="R64" i="6"/>
  <c r="BW63" i="6"/>
  <c r="BD63" i="6"/>
  <c r="AK63" i="6"/>
  <c r="R63" i="6"/>
  <c r="BW62" i="6"/>
  <c r="BD62" i="6"/>
  <c r="AK62" i="6"/>
  <c r="R62" i="6"/>
  <c r="BW61" i="6"/>
  <c r="BD61" i="6"/>
  <c r="AK61" i="6"/>
  <c r="R61" i="6"/>
  <c r="BW60" i="6"/>
  <c r="BD60" i="6"/>
  <c r="AK60" i="6"/>
  <c r="R60" i="6"/>
  <c r="BW59" i="6"/>
  <c r="BD59" i="6"/>
  <c r="AK59" i="6"/>
  <c r="R59" i="6"/>
  <c r="BW58" i="6"/>
  <c r="BD58" i="6"/>
  <c r="AK58" i="6"/>
  <c r="R58" i="6"/>
  <c r="BW50" i="6"/>
  <c r="BD50" i="6"/>
  <c r="AK50" i="6"/>
  <c r="R50" i="6"/>
  <c r="BW49" i="6"/>
  <c r="BD49" i="6"/>
  <c r="AK49" i="6"/>
  <c r="R49" i="6"/>
  <c r="BW48" i="6"/>
  <c r="BD48" i="6"/>
  <c r="AK48" i="6"/>
  <c r="R48" i="6"/>
  <c r="BW47" i="6"/>
  <c r="BD47" i="6"/>
  <c r="AK47" i="6"/>
  <c r="R47" i="6"/>
  <c r="BW46" i="6"/>
  <c r="BD46" i="6"/>
  <c r="AK46" i="6"/>
  <c r="R46" i="6"/>
  <c r="BW45" i="6"/>
  <c r="BD45" i="6"/>
  <c r="AK45" i="6"/>
  <c r="R45" i="6"/>
  <c r="BW44" i="6"/>
  <c r="BD44" i="6"/>
  <c r="AK44" i="6"/>
  <c r="R44" i="6"/>
  <c r="BW43" i="6"/>
  <c r="BD43" i="6"/>
  <c r="AK43" i="6"/>
  <c r="R43" i="6"/>
  <c r="BW42" i="6"/>
  <c r="BD42" i="6"/>
  <c r="AK42" i="6"/>
  <c r="R42" i="6"/>
  <c r="BW41" i="6"/>
  <c r="BD41" i="6"/>
  <c r="AK41" i="6"/>
  <c r="R41" i="6"/>
  <c r="BW40" i="6"/>
  <c r="BD40" i="6"/>
  <c r="AK40" i="6"/>
  <c r="R40" i="6"/>
  <c r="BW39" i="6"/>
  <c r="BD39" i="6"/>
  <c r="AK39" i="6"/>
  <c r="R39" i="6"/>
  <c r="BW38" i="6"/>
  <c r="BD38" i="6"/>
  <c r="AK38" i="6"/>
  <c r="R38" i="6"/>
  <c r="BW37" i="6"/>
  <c r="BD37" i="6"/>
  <c r="AK37" i="6"/>
  <c r="R37" i="6"/>
  <c r="BW36" i="6"/>
  <c r="BD36" i="6"/>
  <c r="AK36" i="6"/>
  <c r="R36" i="6"/>
  <c r="BW35" i="6"/>
  <c r="BD35" i="6"/>
  <c r="AK35" i="6"/>
  <c r="R35" i="6"/>
  <c r="BW34" i="6"/>
  <c r="BD34" i="6"/>
  <c r="AK34" i="6"/>
  <c r="R34" i="6"/>
  <c r="BW33" i="6"/>
  <c r="BD33" i="6"/>
  <c r="AK33" i="6"/>
  <c r="R33" i="6"/>
  <c r="BW32" i="6"/>
  <c r="BD32" i="6"/>
  <c r="AK32" i="6"/>
  <c r="R32" i="6"/>
  <c r="BR126" i="5"/>
  <c r="BR125" i="5"/>
  <c r="BR124" i="5"/>
  <c r="BR123" i="5"/>
  <c r="BR122" i="5"/>
  <c r="BR121" i="5"/>
  <c r="BR120" i="5"/>
  <c r="BR119" i="5"/>
  <c r="BR118" i="5"/>
  <c r="BR117" i="5"/>
  <c r="BR116" i="5"/>
  <c r="BR115" i="5"/>
  <c r="BR114" i="5"/>
  <c r="BR113" i="5"/>
  <c r="BR112" i="5"/>
  <c r="BR111" i="5"/>
  <c r="BR110" i="5"/>
  <c r="BR109" i="5"/>
  <c r="BR108" i="5"/>
  <c r="BR107" i="5"/>
  <c r="BR106" i="5"/>
  <c r="BR105" i="5"/>
  <c r="BR104" i="5"/>
  <c r="BR103" i="5"/>
  <c r="BR94" i="5"/>
  <c r="BR93" i="5"/>
  <c r="BR92" i="5"/>
  <c r="BR91" i="5"/>
  <c r="BR90" i="5"/>
  <c r="BR89" i="5"/>
  <c r="BR88" i="5"/>
  <c r="BR87" i="5"/>
  <c r="BR86" i="5"/>
  <c r="BR85" i="5"/>
  <c r="BR84" i="5"/>
  <c r="BR83" i="5"/>
  <c r="BR82" i="5"/>
  <c r="BR81" i="5"/>
  <c r="BR80" i="5"/>
  <c r="BR79" i="5"/>
  <c r="BR78" i="5"/>
  <c r="BR77" i="5"/>
  <c r="BR76" i="5"/>
  <c r="BR75" i="5"/>
  <c r="BR74" i="5"/>
  <c r="BR73" i="5"/>
  <c r="BR72" i="5"/>
  <c r="BR71" i="5"/>
  <c r="BR62" i="5"/>
  <c r="BR61" i="5"/>
  <c r="BR60" i="5"/>
  <c r="BR59" i="5"/>
  <c r="BR58" i="5"/>
  <c r="BR57" i="5"/>
  <c r="BR56" i="5"/>
  <c r="BR55" i="5"/>
  <c r="BR54" i="5"/>
  <c r="BR53" i="5"/>
  <c r="BR52" i="5"/>
  <c r="BR51" i="5"/>
  <c r="BR50" i="5"/>
  <c r="BR49" i="5"/>
  <c r="BR48" i="5"/>
  <c r="BR47" i="5"/>
  <c r="BR46" i="5"/>
  <c r="BR45" i="5"/>
  <c r="BR44" i="5"/>
  <c r="BR43" i="5"/>
  <c r="BR42" i="5"/>
  <c r="BR41" i="5"/>
  <c r="BR40" i="5"/>
  <c r="BR39" i="5"/>
  <c r="BR30" i="5"/>
  <c r="BR29" i="5"/>
  <c r="BR28" i="5"/>
  <c r="BR27" i="5"/>
  <c r="BR26" i="5"/>
  <c r="BR25" i="5"/>
  <c r="BR24" i="5"/>
  <c r="BR23" i="5"/>
  <c r="BR22" i="5"/>
  <c r="BR21" i="5"/>
  <c r="BR20" i="5"/>
  <c r="BR19" i="5"/>
  <c r="BR18" i="5"/>
  <c r="BR17" i="5"/>
  <c r="BR16" i="5"/>
  <c r="BR15" i="5"/>
  <c r="BR14" i="5"/>
  <c r="BR13" i="5"/>
  <c r="BR12" i="5"/>
  <c r="BR11" i="5"/>
  <c r="BR10" i="5"/>
  <c r="BR9" i="5"/>
  <c r="BR8" i="5"/>
  <c r="BR7" i="5"/>
  <c r="BB30" i="5"/>
  <c r="BB29" i="5"/>
  <c r="BB28" i="5"/>
  <c r="BB27" i="5"/>
  <c r="BB26" i="5"/>
  <c r="BB25" i="5"/>
  <c r="BB24" i="5"/>
  <c r="BB23" i="5"/>
  <c r="BB22" i="5"/>
  <c r="BB21" i="5"/>
  <c r="BB20" i="5"/>
  <c r="BB19" i="5"/>
  <c r="BB18" i="5"/>
  <c r="BB17" i="5"/>
  <c r="BB16" i="5"/>
  <c r="BB15" i="5"/>
  <c r="BB14" i="5"/>
  <c r="BB13" i="5"/>
  <c r="BB12" i="5"/>
  <c r="BB11" i="5"/>
  <c r="BB10" i="5"/>
  <c r="BB9" i="5"/>
  <c r="BB8" i="5"/>
  <c r="BB7" i="5"/>
  <c r="BB62" i="5"/>
  <c r="BB61" i="5"/>
  <c r="BB60" i="5"/>
  <c r="BB59" i="5"/>
  <c r="BB58" i="5"/>
  <c r="BB57" i="5"/>
  <c r="BB56" i="5"/>
  <c r="BB55" i="5"/>
  <c r="BB54" i="5"/>
  <c r="BB53" i="5"/>
  <c r="BB52" i="5"/>
  <c r="BB51" i="5"/>
  <c r="BB50" i="5"/>
  <c r="BB49" i="5"/>
  <c r="BB48" i="5"/>
  <c r="BB47" i="5"/>
  <c r="BB46" i="5"/>
  <c r="BB45" i="5"/>
  <c r="BB44" i="5"/>
  <c r="BB43" i="5"/>
  <c r="BB42" i="5"/>
  <c r="BB41" i="5"/>
  <c r="BB40" i="5"/>
  <c r="BB39" i="5"/>
  <c r="BB94" i="5"/>
  <c r="BB93" i="5"/>
  <c r="BB92" i="5"/>
  <c r="BB91" i="5"/>
  <c r="BB90" i="5"/>
  <c r="BB89" i="5"/>
  <c r="BB88" i="5"/>
  <c r="BB87" i="5"/>
  <c r="BB86" i="5"/>
  <c r="BB85" i="5"/>
  <c r="BB84" i="5"/>
  <c r="BB83" i="5"/>
  <c r="BB82" i="5"/>
  <c r="BB81" i="5"/>
  <c r="BB80" i="5"/>
  <c r="BB79" i="5"/>
  <c r="BB78" i="5"/>
  <c r="BB77" i="5"/>
  <c r="BB76" i="5"/>
  <c r="BB75" i="5"/>
  <c r="BB74" i="5"/>
  <c r="BB73" i="5"/>
  <c r="BB72" i="5"/>
  <c r="BB71" i="5"/>
  <c r="BB126" i="5"/>
  <c r="BB125" i="5"/>
  <c r="BB124" i="5"/>
  <c r="BB123" i="5"/>
  <c r="BB122" i="5"/>
  <c r="BB121" i="5"/>
  <c r="BB120" i="5"/>
  <c r="BB119" i="5"/>
  <c r="BB118" i="5"/>
  <c r="BB117" i="5"/>
  <c r="BB116" i="5"/>
  <c r="BB115" i="5"/>
  <c r="BB114" i="5"/>
  <c r="BB113" i="5"/>
  <c r="BB112" i="5"/>
  <c r="BB111" i="5"/>
  <c r="BB110" i="5"/>
  <c r="BB109" i="5"/>
  <c r="BB108" i="5"/>
  <c r="BB107" i="5"/>
  <c r="BB106" i="5"/>
  <c r="BB105" i="5"/>
  <c r="BB104" i="5"/>
  <c r="BB103" i="5"/>
  <c r="AL158" i="5"/>
  <c r="AL157" i="5"/>
  <c r="AL156" i="5"/>
  <c r="AL155" i="5"/>
  <c r="AL154" i="5"/>
  <c r="AL153" i="5"/>
  <c r="AL152" i="5"/>
  <c r="AL151" i="5"/>
  <c r="AL150" i="5"/>
  <c r="AL149" i="5"/>
  <c r="AL148" i="5"/>
  <c r="AL147" i="5"/>
  <c r="AL146" i="5"/>
  <c r="AL145" i="5"/>
  <c r="AL144" i="5"/>
  <c r="AL143" i="5"/>
  <c r="AL142" i="5"/>
  <c r="AL141" i="5"/>
  <c r="AL140" i="5"/>
  <c r="AL139" i="5"/>
  <c r="AL138" i="5"/>
  <c r="AL137" i="5"/>
  <c r="AL136" i="5"/>
  <c r="AL135" i="5"/>
  <c r="AL126" i="5"/>
  <c r="AL125" i="5"/>
  <c r="AL124" i="5"/>
  <c r="AL123" i="5"/>
  <c r="AL122" i="5"/>
  <c r="AL121" i="5"/>
  <c r="AL120" i="5"/>
  <c r="AL119" i="5"/>
  <c r="AL118" i="5"/>
  <c r="AL117" i="5"/>
  <c r="AL116" i="5"/>
  <c r="AL115" i="5"/>
  <c r="AL114" i="5"/>
  <c r="AL113" i="5"/>
  <c r="AL112" i="5"/>
  <c r="AL111" i="5"/>
  <c r="AL110" i="5"/>
  <c r="AL109" i="5"/>
  <c r="AL108" i="5"/>
  <c r="AL107" i="5"/>
  <c r="AL106" i="5"/>
  <c r="AL105" i="5"/>
  <c r="AL104" i="5"/>
  <c r="AL103" i="5"/>
  <c r="AL94" i="5"/>
  <c r="AL93" i="5"/>
  <c r="AL92" i="5"/>
  <c r="AL91" i="5"/>
  <c r="AL90" i="5"/>
  <c r="AL89" i="5"/>
  <c r="AL88" i="5"/>
  <c r="AL87" i="5"/>
  <c r="AL86" i="5"/>
  <c r="AL85" i="5"/>
  <c r="AL84" i="5"/>
  <c r="AL83" i="5"/>
  <c r="AL82" i="5"/>
  <c r="AL81" i="5"/>
  <c r="AL80" i="5"/>
  <c r="AL79" i="5"/>
  <c r="AL78" i="5"/>
  <c r="AL77" i="5"/>
  <c r="AL76" i="5"/>
  <c r="AL75" i="5"/>
  <c r="AL74" i="5"/>
  <c r="AL73" i="5"/>
  <c r="AL72" i="5"/>
  <c r="AL71" i="5"/>
  <c r="AL62" i="5"/>
  <c r="AL61" i="5"/>
  <c r="AL60" i="5"/>
  <c r="AL59" i="5"/>
  <c r="AL58" i="5"/>
  <c r="AL57" i="5"/>
  <c r="AL56" i="5"/>
  <c r="AL55" i="5"/>
  <c r="AL54" i="5"/>
  <c r="AL53" i="5"/>
  <c r="AL52" i="5"/>
  <c r="AL51" i="5"/>
  <c r="AL50" i="5"/>
  <c r="AL49" i="5"/>
  <c r="AL48" i="5"/>
  <c r="AL47" i="5"/>
  <c r="AL46" i="5"/>
  <c r="AL45" i="5"/>
  <c r="AL44" i="5"/>
  <c r="AL43" i="5"/>
  <c r="AL42" i="5"/>
  <c r="AL41" i="5"/>
  <c r="AL40" i="5"/>
  <c r="AL39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EZ107" i="1"/>
  <c r="EZ106" i="1"/>
  <c r="EZ105" i="1"/>
  <c r="EZ104" i="1"/>
  <c r="EZ97" i="1"/>
  <c r="EZ96" i="1"/>
  <c r="EZ95" i="1"/>
  <c r="EZ94" i="1"/>
  <c r="EZ85" i="1"/>
  <c r="EZ84" i="1"/>
  <c r="EZ83" i="1"/>
  <c r="EZ82" i="1"/>
  <c r="EZ75" i="1"/>
  <c r="EZ74" i="1"/>
  <c r="EZ73" i="1"/>
  <c r="EZ72" i="1"/>
  <c r="EZ63" i="1"/>
  <c r="EZ62" i="1"/>
  <c r="EZ61" i="1"/>
  <c r="EZ60" i="1"/>
  <c r="EZ53" i="1"/>
  <c r="EZ52" i="1"/>
  <c r="EZ51" i="1"/>
  <c r="EZ50" i="1"/>
  <c r="EZ41" i="1"/>
  <c r="EZ40" i="1"/>
  <c r="EZ39" i="1"/>
  <c r="EZ38" i="1"/>
  <c r="EZ31" i="1"/>
  <c r="EZ30" i="1"/>
  <c r="EZ29" i="1"/>
  <c r="EZ28" i="1"/>
  <c r="EZ20" i="1"/>
  <c r="EZ19" i="1"/>
  <c r="EZ18" i="1"/>
  <c r="EZ17" i="1"/>
  <c r="EZ10" i="1"/>
  <c r="EZ9" i="1"/>
  <c r="EZ8" i="1"/>
  <c r="EZ7" i="1"/>
  <c r="DQ107" i="1"/>
  <c r="DQ106" i="1"/>
  <c r="DQ105" i="1"/>
  <c r="DQ104" i="1"/>
  <c r="DQ97" i="1"/>
  <c r="DQ96" i="1"/>
  <c r="DQ95" i="1"/>
  <c r="DQ94" i="1"/>
  <c r="DQ85" i="1"/>
  <c r="DQ84" i="1"/>
  <c r="DQ83" i="1"/>
  <c r="DQ82" i="1"/>
  <c r="DQ75" i="1"/>
  <c r="DQ74" i="1"/>
  <c r="DQ73" i="1"/>
  <c r="DQ72" i="1"/>
  <c r="DQ63" i="1"/>
  <c r="DQ62" i="1"/>
  <c r="DQ61" i="1"/>
  <c r="DQ60" i="1"/>
  <c r="DQ53" i="1"/>
  <c r="DQ52" i="1"/>
  <c r="DQ51" i="1"/>
  <c r="DQ50" i="1"/>
  <c r="DQ41" i="1"/>
  <c r="DQ40" i="1"/>
  <c r="DQ39" i="1"/>
  <c r="DQ38" i="1"/>
  <c r="DQ31" i="1"/>
  <c r="DQ30" i="1"/>
  <c r="DQ29" i="1"/>
  <c r="DQ28" i="1"/>
  <c r="DQ20" i="1"/>
  <c r="DQ19" i="1"/>
  <c r="DQ18" i="1"/>
  <c r="DQ17" i="1"/>
  <c r="DQ10" i="1"/>
  <c r="DQ9" i="1"/>
  <c r="DQ8" i="1"/>
  <c r="DQ7" i="1"/>
  <c r="CH107" i="1"/>
  <c r="CH106" i="1"/>
  <c r="CH105" i="1"/>
  <c r="CH104" i="1"/>
  <c r="CH97" i="1"/>
  <c r="CH96" i="1"/>
  <c r="CH95" i="1"/>
  <c r="CH94" i="1"/>
  <c r="CH85" i="1"/>
  <c r="CH84" i="1"/>
  <c r="CH83" i="1"/>
  <c r="CH82" i="1"/>
  <c r="CH75" i="1"/>
  <c r="CH74" i="1"/>
  <c r="CH73" i="1"/>
  <c r="CH72" i="1"/>
  <c r="CH63" i="1"/>
  <c r="CH62" i="1"/>
  <c r="CH61" i="1"/>
  <c r="CH60" i="1"/>
  <c r="CH53" i="1"/>
  <c r="CH52" i="1"/>
  <c r="CH51" i="1"/>
  <c r="CH50" i="1"/>
  <c r="CH41" i="1"/>
  <c r="CH40" i="1"/>
  <c r="CH39" i="1"/>
  <c r="CH38" i="1"/>
  <c r="CH31" i="1"/>
  <c r="CH30" i="1"/>
  <c r="CH29" i="1"/>
  <c r="CH28" i="1"/>
  <c r="CH20" i="1"/>
  <c r="CH19" i="1"/>
  <c r="CH18" i="1"/>
  <c r="CH17" i="1"/>
  <c r="CH10" i="1"/>
  <c r="CH9" i="1"/>
  <c r="CH8" i="1"/>
  <c r="CH7" i="1"/>
  <c r="GK3" i="1" l="1"/>
  <c r="CV3" i="22" s="1"/>
  <c r="A1" i="15"/>
  <c r="J294" i="12" l="1"/>
  <c r="I294" i="12"/>
  <c r="H294" i="12"/>
  <c r="G294" i="12"/>
  <c r="F294" i="12"/>
  <c r="E294" i="12"/>
  <c r="D294" i="12"/>
  <c r="C294" i="12"/>
  <c r="B294" i="12"/>
  <c r="J293" i="12"/>
  <c r="I293" i="12"/>
  <c r="H293" i="12"/>
  <c r="G293" i="12"/>
  <c r="F293" i="12"/>
  <c r="E293" i="12"/>
  <c r="D293" i="12"/>
  <c r="C293" i="12"/>
  <c r="B293" i="12"/>
  <c r="J292" i="12"/>
  <c r="I292" i="12"/>
  <c r="H292" i="12"/>
  <c r="G292" i="12"/>
  <c r="F292" i="12"/>
  <c r="E292" i="12"/>
  <c r="D292" i="12"/>
  <c r="C292" i="12"/>
  <c r="B292" i="12"/>
  <c r="J291" i="12"/>
  <c r="I291" i="12"/>
  <c r="H291" i="12"/>
  <c r="G291" i="12"/>
  <c r="F291" i="12"/>
  <c r="E291" i="12"/>
  <c r="D291" i="12"/>
  <c r="C291" i="12"/>
  <c r="B291" i="12"/>
  <c r="J290" i="12"/>
  <c r="I290" i="12"/>
  <c r="H290" i="12"/>
  <c r="G290" i="12"/>
  <c r="F290" i="12"/>
  <c r="E290" i="12"/>
  <c r="D290" i="12"/>
  <c r="C290" i="12"/>
  <c r="B290" i="12"/>
  <c r="J289" i="12"/>
  <c r="I289" i="12"/>
  <c r="H289" i="12"/>
  <c r="G289" i="12"/>
  <c r="F289" i="12"/>
  <c r="E289" i="12"/>
  <c r="D289" i="12"/>
  <c r="C289" i="12"/>
  <c r="B289" i="12"/>
  <c r="J288" i="12"/>
  <c r="I288" i="12"/>
  <c r="H288" i="12"/>
  <c r="G288" i="12"/>
  <c r="F288" i="12"/>
  <c r="E288" i="12"/>
  <c r="D288" i="12"/>
  <c r="C288" i="12"/>
  <c r="B288" i="12"/>
  <c r="J287" i="12"/>
  <c r="I287" i="12"/>
  <c r="H287" i="12"/>
  <c r="G287" i="12"/>
  <c r="F287" i="12"/>
  <c r="E287" i="12"/>
  <c r="D287" i="12"/>
  <c r="C287" i="12"/>
  <c r="B287" i="12"/>
  <c r="J286" i="12"/>
  <c r="I286" i="12"/>
  <c r="H286" i="12"/>
  <c r="G286" i="12"/>
  <c r="F286" i="12"/>
  <c r="E286" i="12"/>
  <c r="D286" i="12"/>
  <c r="C286" i="12"/>
  <c r="B286" i="12"/>
  <c r="J285" i="12"/>
  <c r="I285" i="12"/>
  <c r="H285" i="12"/>
  <c r="G285" i="12"/>
  <c r="F285" i="12"/>
  <c r="E285" i="12"/>
  <c r="D285" i="12"/>
  <c r="C285" i="12"/>
  <c r="B285" i="12"/>
  <c r="J284" i="12"/>
  <c r="I284" i="12"/>
  <c r="H284" i="12"/>
  <c r="G284" i="12"/>
  <c r="F284" i="12"/>
  <c r="E284" i="12"/>
  <c r="D284" i="12"/>
  <c r="C284" i="12"/>
  <c r="B284" i="12"/>
  <c r="J283" i="12"/>
  <c r="I283" i="12"/>
  <c r="H283" i="12"/>
  <c r="G283" i="12"/>
  <c r="F283" i="12"/>
  <c r="E283" i="12"/>
  <c r="D283" i="12"/>
  <c r="C283" i="12"/>
  <c r="B283" i="12"/>
  <c r="J282" i="12"/>
  <c r="I282" i="12"/>
  <c r="H282" i="12"/>
  <c r="G282" i="12"/>
  <c r="F282" i="12"/>
  <c r="E282" i="12"/>
  <c r="D282" i="12"/>
  <c r="C282" i="12"/>
  <c r="B282" i="12"/>
  <c r="J281" i="12"/>
  <c r="I281" i="12"/>
  <c r="H281" i="12"/>
  <c r="G281" i="12"/>
  <c r="F281" i="12"/>
  <c r="E281" i="12"/>
  <c r="D281" i="12"/>
  <c r="C281" i="12"/>
  <c r="B281" i="12"/>
  <c r="J280" i="12"/>
  <c r="I280" i="12"/>
  <c r="H280" i="12"/>
  <c r="G280" i="12"/>
  <c r="F280" i="12"/>
  <c r="E280" i="12"/>
  <c r="D280" i="12"/>
  <c r="C280" i="12"/>
  <c r="B280" i="12"/>
  <c r="J279" i="12"/>
  <c r="I279" i="12"/>
  <c r="H279" i="12"/>
  <c r="G279" i="12"/>
  <c r="F279" i="12"/>
  <c r="E279" i="12"/>
  <c r="D279" i="12"/>
  <c r="C279" i="12"/>
  <c r="B279" i="12"/>
  <c r="J278" i="12"/>
  <c r="I278" i="12"/>
  <c r="H278" i="12"/>
  <c r="G278" i="12"/>
  <c r="F278" i="12"/>
  <c r="E278" i="12"/>
  <c r="D278" i="12"/>
  <c r="C278" i="12"/>
  <c r="B278" i="12"/>
  <c r="J277" i="12"/>
  <c r="I277" i="12"/>
  <c r="H277" i="12"/>
  <c r="G277" i="12"/>
  <c r="F277" i="12"/>
  <c r="E277" i="12"/>
  <c r="D277" i="12"/>
  <c r="C277" i="12"/>
  <c r="B277" i="12"/>
  <c r="J276" i="12"/>
  <c r="I276" i="12"/>
  <c r="H276" i="12"/>
  <c r="G276" i="12"/>
  <c r="F276" i="12"/>
  <c r="E276" i="12"/>
  <c r="D276" i="12"/>
  <c r="C276" i="12"/>
  <c r="B276" i="12"/>
  <c r="B97" i="15"/>
  <c r="B98" i="15" s="1"/>
  <c r="A1" i="14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FU20" i="1"/>
  <c r="FU19" i="1"/>
  <c r="FU18" i="1"/>
  <c r="FU17" i="1"/>
  <c r="FU10" i="1"/>
  <c r="FU9" i="1"/>
  <c r="FU8" i="1"/>
  <c r="FU7" i="1"/>
  <c r="EX117" i="1"/>
  <c r="DW64" i="1" l="1"/>
  <c r="Q45" i="1"/>
  <c r="AZ207" i="6"/>
  <c r="BW95" i="5"/>
  <c r="DL78" i="9"/>
  <c r="AW52" i="9"/>
  <c r="FF26" i="8"/>
  <c r="EX104" i="8"/>
  <c r="J91" i="8"/>
  <c r="FF78" i="8"/>
  <c r="AM78" i="8"/>
  <c r="S78" i="8"/>
  <c r="BV204" i="4"/>
  <c r="AN102" i="4" l="1"/>
  <c r="BE51" i="4"/>
  <c r="EH104" i="9" l="1"/>
  <c r="EJ78" i="9"/>
  <c r="EI78" i="9"/>
  <c r="CC117" i="8"/>
  <c r="Q149" i="12"/>
  <c r="AC139" i="11"/>
  <c r="R72" i="11"/>
  <c r="Q72" i="11"/>
  <c r="Q166" i="13"/>
  <c r="AR159" i="5" l="1"/>
  <c r="AJ159" i="5"/>
  <c r="L159" i="5"/>
  <c r="D159" i="5"/>
  <c r="AQ95" i="5"/>
  <c r="AA95" i="5"/>
  <c r="BN208" i="2"/>
  <c r="DU104" i="8"/>
  <c r="BX104" i="8"/>
  <c r="DT64" i="1" l="1"/>
  <c r="CV86" i="1"/>
  <c r="FA91" i="9"/>
  <c r="CM13" i="9"/>
  <c r="AT130" i="9"/>
  <c r="Q52" i="9" l="1"/>
  <c r="H204" i="4"/>
  <c r="AB159" i="5"/>
  <c r="T159" i="5"/>
  <c r="BL181" i="6"/>
  <c r="CB129" i="6"/>
  <c r="Q51" i="12"/>
  <c r="B107" i="11"/>
  <c r="P96" i="10"/>
  <c r="G166" i="13"/>
  <c r="D84" i="13"/>
  <c r="BY208" i="2"/>
  <c r="K208" i="2"/>
  <c r="C72" i="11"/>
  <c r="C61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B139" i="11"/>
  <c r="AA139" i="11"/>
  <c r="Z139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AT117" i="11"/>
  <c r="AT116" i="11"/>
  <c r="AT115" i="11"/>
  <c r="AT114" i="11"/>
  <c r="AT113" i="11"/>
  <c r="AT112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AT106" i="11"/>
  <c r="AT105" i="11"/>
  <c r="AT104" i="11"/>
  <c r="AT103" i="11"/>
  <c r="AT102" i="11"/>
  <c r="AT101" i="11"/>
  <c r="FB39" i="8"/>
  <c r="EZ26" i="8"/>
  <c r="J65" i="8"/>
  <c r="V26" i="8"/>
  <c r="T26" i="8"/>
  <c r="CJ103" i="6"/>
  <c r="AH103" i="6"/>
  <c r="L95" i="5"/>
  <c r="L63" i="5"/>
  <c r="D63" i="5"/>
  <c r="BY102" i="4"/>
  <c r="AC51" i="4"/>
  <c r="A29" i="8"/>
  <c r="A55" i="8" s="1"/>
  <c r="A81" i="8" s="1"/>
  <c r="A107" i="8" s="1"/>
  <c r="AT137" i="11" l="1"/>
  <c r="AT139" i="11"/>
  <c r="AH3" i="8"/>
  <c r="AT107" i="11"/>
  <c r="AT118" i="11"/>
  <c r="BH267" i="6"/>
  <c r="BI267" i="6"/>
  <c r="BJ267" i="6"/>
  <c r="BK267" i="6"/>
  <c r="BL267" i="6"/>
  <c r="BM267" i="6"/>
  <c r="BN267" i="6"/>
  <c r="BO267" i="6"/>
  <c r="BP267" i="6"/>
  <c r="BQ267" i="6"/>
  <c r="BR267" i="6"/>
  <c r="BS267" i="6"/>
  <c r="BT267" i="6"/>
  <c r="BU267" i="6"/>
  <c r="BV267" i="6"/>
  <c r="BH268" i="6"/>
  <c r="BI268" i="6"/>
  <c r="BJ268" i="6"/>
  <c r="BK268" i="6"/>
  <c r="BL268" i="6"/>
  <c r="BM268" i="6"/>
  <c r="BN268" i="6"/>
  <c r="BO268" i="6"/>
  <c r="BP268" i="6"/>
  <c r="BQ268" i="6"/>
  <c r="BR268" i="6"/>
  <c r="BS268" i="6"/>
  <c r="BT268" i="6"/>
  <c r="BU268" i="6"/>
  <c r="BV268" i="6"/>
  <c r="BH269" i="6"/>
  <c r="BI269" i="6"/>
  <c r="BJ269" i="6"/>
  <c r="BK269" i="6"/>
  <c r="BL269" i="6"/>
  <c r="BM269" i="6"/>
  <c r="BN269" i="6"/>
  <c r="BO269" i="6"/>
  <c r="BP269" i="6"/>
  <c r="BQ269" i="6"/>
  <c r="BR269" i="6"/>
  <c r="BS269" i="6"/>
  <c r="BT269" i="6"/>
  <c r="BU269" i="6"/>
  <c r="BV269" i="6"/>
  <c r="BH270" i="6"/>
  <c r="BI270" i="6"/>
  <c r="BJ270" i="6"/>
  <c r="BK270" i="6"/>
  <c r="BL270" i="6"/>
  <c r="BM270" i="6"/>
  <c r="BN270" i="6"/>
  <c r="BO270" i="6"/>
  <c r="BP270" i="6"/>
  <c r="BQ270" i="6"/>
  <c r="BR270" i="6"/>
  <c r="BS270" i="6"/>
  <c r="BT270" i="6"/>
  <c r="BU270" i="6"/>
  <c r="BV270" i="6"/>
  <c r="BH271" i="6"/>
  <c r="BI271" i="6"/>
  <c r="BJ271" i="6"/>
  <c r="BK271" i="6"/>
  <c r="BL271" i="6"/>
  <c r="BM271" i="6"/>
  <c r="BN271" i="6"/>
  <c r="BO271" i="6"/>
  <c r="BP271" i="6"/>
  <c r="BQ271" i="6"/>
  <c r="BR271" i="6"/>
  <c r="BS271" i="6"/>
  <c r="BT271" i="6"/>
  <c r="BU271" i="6"/>
  <c r="BV271" i="6"/>
  <c r="BH272" i="6"/>
  <c r="BI272" i="6"/>
  <c r="BJ272" i="6"/>
  <c r="BK272" i="6"/>
  <c r="BL272" i="6"/>
  <c r="BM272" i="6"/>
  <c r="BN272" i="6"/>
  <c r="BO272" i="6"/>
  <c r="BP272" i="6"/>
  <c r="BQ272" i="6"/>
  <c r="BR272" i="6"/>
  <c r="BS272" i="6"/>
  <c r="BT272" i="6"/>
  <c r="BV272" i="6"/>
  <c r="BH273" i="6"/>
  <c r="BI273" i="6"/>
  <c r="BJ273" i="6"/>
  <c r="BK273" i="6"/>
  <c r="BL273" i="6"/>
  <c r="BM273" i="6"/>
  <c r="BN273" i="6"/>
  <c r="BO273" i="6"/>
  <c r="BP273" i="6"/>
  <c r="BQ273" i="6"/>
  <c r="BR273" i="6"/>
  <c r="BS273" i="6"/>
  <c r="BT273" i="6"/>
  <c r="BU273" i="6"/>
  <c r="BV273" i="6"/>
  <c r="BH274" i="6"/>
  <c r="BI274" i="6"/>
  <c r="BJ274" i="6"/>
  <c r="BK274" i="6"/>
  <c r="BL274" i="6"/>
  <c r="BM274" i="6"/>
  <c r="BN274" i="6"/>
  <c r="BO274" i="6"/>
  <c r="BP274" i="6"/>
  <c r="BQ274" i="6"/>
  <c r="BR274" i="6"/>
  <c r="BT274" i="6"/>
  <c r="BV274" i="6"/>
  <c r="BH275" i="6"/>
  <c r="BI275" i="6"/>
  <c r="BJ275" i="6"/>
  <c r="BK275" i="6"/>
  <c r="BL275" i="6"/>
  <c r="BM275" i="6"/>
  <c r="BN275" i="6"/>
  <c r="BO275" i="6"/>
  <c r="BQ275" i="6"/>
  <c r="BS275" i="6"/>
  <c r="BT275" i="6"/>
  <c r="BU275" i="6"/>
  <c r="BV275" i="6"/>
  <c r="BH276" i="6"/>
  <c r="BI276" i="6"/>
  <c r="BJ276" i="6"/>
  <c r="BK276" i="6"/>
  <c r="BL276" i="6"/>
  <c r="BM276" i="6"/>
  <c r="BN276" i="6"/>
  <c r="BO276" i="6"/>
  <c r="BP276" i="6"/>
  <c r="BQ276" i="6"/>
  <c r="BR276" i="6"/>
  <c r="BS276" i="6"/>
  <c r="BT276" i="6"/>
  <c r="BU276" i="6"/>
  <c r="BV276" i="6"/>
  <c r="BH277" i="6"/>
  <c r="BI277" i="6"/>
  <c r="BJ277" i="6"/>
  <c r="BK277" i="6"/>
  <c r="BL277" i="6"/>
  <c r="BM277" i="6"/>
  <c r="BN277" i="6"/>
  <c r="BO277" i="6"/>
  <c r="BP277" i="6"/>
  <c r="BQ277" i="6"/>
  <c r="BR277" i="6"/>
  <c r="BS277" i="6"/>
  <c r="BT277" i="6"/>
  <c r="BU277" i="6"/>
  <c r="BV277" i="6"/>
  <c r="BH278" i="6"/>
  <c r="BI278" i="6"/>
  <c r="BJ278" i="6"/>
  <c r="BL278" i="6"/>
  <c r="BM278" i="6"/>
  <c r="BN278" i="6"/>
  <c r="BO278" i="6"/>
  <c r="BP278" i="6"/>
  <c r="BQ278" i="6"/>
  <c r="BR278" i="6"/>
  <c r="BS278" i="6"/>
  <c r="BT278" i="6"/>
  <c r="BU278" i="6"/>
  <c r="BV278" i="6"/>
  <c r="BH279" i="6"/>
  <c r="BI279" i="6"/>
  <c r="BJ279" i="6"/>
  <c r="BK279" i="6"/>
  <c r="BL279" i="6"/>
  <c r="BM279" i="6"/>
  <c r="BN279" i="6"/>
  <c r="BO279" i="6"/>
  <c r="BP279" i="6"/>
  <c r="BQ279" i="6"/>
  <c r="BR279" i="6"/>
  <c r="BS279" i="6"/>
  <c r="BT279" i="6"/>
  <c r="BU279" i="6"/>
  <c r="BV279" i="6"/>
  <c r="BH280" i="6"/>
  <c r="BI280" i="6"/>
  <c r="BJ280" i="6"/>
  <c r="BK280" i="6"/>
  <c r="BL280" i="6"/>
  <c r="BM280" i="6"/>
  <c r="BN280" i="6"/>
  <c r="BO280" i="6"/>
  <c r="BP280" i="6"/>
  <c r="BQ280" i="6"/>
  <c r="BR280" i="6"/>
  <c r="BS280" i="6"/>
  <c r="BT280" i="6"/>
  <c r="BU280" i="6"/>
  <c r="BV280" i="6"/>
  <c r="BH281" i="6"/>
  <c r="BI281" i="6"/>
  <c r="BJ281" i="6"/>
  <c r="BK281" i="6"/>
  <c r="BL281" i="6"/>
  <c r="BM281" i="6"/>
  <c r="BN281" i="6"/>
  <c r="BO281" i="6"/>
  <c r="BP281" i="6"/>
  <c r="BQ281" i="6"/>
  <c r="BR281" i="6"/>
  <c r="BS281" i="6"/>
  <c r="BT281" i="6"/>
  <c r="BU281" i="6"/>
  <c r="BV281" i="6"/>
  <c r="BH282" i="6"/>
  <c r="BI282" i="6"/>
  <c r="BJ282" i="6"/>
  <c r="BK282" i="6"/>
  <c r="BL282" i="6"/>
  <c r="BM282" i="6"/>
  <c r="BN282" i="6"/>
  <c r="BO282" i="6"/>
  <c r="BP282" i="6"/>
  <c r="BQ282" i="6"/>
  <c r="BR282" i="6"/>
  <c r="BS282" i="6"/>
  <c r="BT282" i="6"/>
  <c r="BU282" i="6"/>
  <c r="BV282" i="6"/>
  <c r="BH283" i="6"/>
  <c r="BI283" i="6"/>
  <c r="BJ283" i="6"/>
  <c r="BK283" i="6"/>
  <c r="BL283" i="6"/>
  <c r="BM283" i="6"/>
  <c r="BN283" i="6"/>
  <c r="BO283" i="6"/>
  <c r="BP283" i="6"/>
  <c r="BQ283" i="6"/>
  <c r="BR283" i="6"/>
  <c r="BS283" i="6"/>
  <c r="BT283" i="6"/>
  <c r="BU283" i="6"/>
  <c r="BV283" i="6"/>
  <c r="BH284" i="6"/>
  <c r="BI284" i="6"/>
  <c r="BJ284" i="6"/>
  <c r="BK284" i="6"/>
  <c r="BL284" i="6"/>
  <c r="BM284" i="6"/>
  <c r="BN284" i="6"/>
  <c r="BO284" i="6"/>
  <c r="BP284" i="6"/>
  <c r="BQ284" i="6"/>
  <c r="BR284" i="6"/>
  <c r="BS284" i="6"/>
  <c r="BT284" i="6"/>
  <c r="BU284" i="6"/>
  <c r="BV284" i="6"/>
  <c r="BH285" i="6"/>
  <c r="BI285" i="6"/>
  <c r="BJ285" i="6"/>
  <c r="BK285" i="6"/>
  <c r="BL285" i="6"/>
  <c r="BM285" i="6"/>
  <c r="BN285" i="6"/>
  <c r="BO285" i="6"/>
  <c r="BP285" i="6"/>
  <c r="BQ285" i="6"/>
  <c r="BR285" i="6"/>
  <c r="BS285" i="6"/>
  <c r="BT285" i="6"/>
  <c r="BU285" i="6"/>
  <c r="BV285" i="6"/>
  <c r="CA267" i="6"/>
  <c r="CB267" i="6"/>
  <c r="CC267" i="6"/>
  <c r="CD267" i="6"/>
  <c r="CE267" i="6"/>
  <c r="CF267" i="6"/>
  <c r="CG267" i="6"/>
  <c r="CH267" i="6"/>
  <c r="CI267" i="6"/>
  <c r="CJ267" i="6"/>
  <c r="CK267" i="6"/>
  <c r="CL267" i="6"/>
  <c r="CM267" i="6"/>
  <c r="CN267" i="6"/>
  <c r="CO267" i="6"/>
  <c r="CA268" i="6"/>
  <c r="CB268" i="6"/>
  <c r="CC268" i="6"/>
  <c r="CD268" i="6"/>
  <c r="CE268" i="6"/>
  <c r="CF268" i="6"/>
  <c r="CG268" i="6"/>
  <c r="CH268" i="6"/>
  <c r="CI268" i="6"/>
  <c r="CJ268" i="6"/>
  <c r="CK268" i="6"/>
  <c r="CL268" i="6"/>
  <c r="CM268" i="6"/>
  <c r="CN268" i="6"/>
  <c r="CO268" i="6"/>
  <c r="CA269" i="6"/>
  <c r="CB269" i="6"/>
  <c r="CC269" i="6"/>
  <c r="CD269" i="6"/>
  <c r="CE269" i="6"/>
  <c r="CF269" i="6"/>
  <c r="CG269" i="6"/>
  <c r="CH269" i="6"/>
  <c r="CI269" i="6"/>
  <c r="CJ269" i="6"/>
  <c r="CK269" i="6"/>
  <c r="CL269" i="6"/>
  <c r="CM269" i="6"/>
  <c r="CN269" i="6"/>
  <c r="CO269" i="6"/>
  <c r="CA270" i="6"/>
  <c r="CB270" i="6"/>
  <c r="CC270" i="6"/>
  <c r="CD270" i="6"/>
  <c r="CE270" i="6"/>
  <c r="CF270" i="6"/>
  <c r="CG270" i="6"/>
  <c r="CH270" i="6"/>
  <c r="CI270" i="6"/>
  <c r="CJ270" i="6"/>
  <c r="CK270" i="6"/>
  <c r="CL270" i="6"/>
  <c r="CM270" i="6"/>
  <c r="CN270" i="6"/>
  <c r="CO270" i="6"/>
  <c r="CA271" i="6"/>
  <c r="CB271" i="6"/>
  <c r="CC271" i="6"/>
  <c r="CD271" i="6"/>
  <c r="CE271" i="6"/>
  <c r="CF271" i="6"/>
  <c r="CG271" i="6"/>
  <c r="CH271" i="6"/>
  <c r="CI271" i="6"/>
  <c r="CJ271" i="6"/>
  <c r="CK271" i="6"/>
  <c r="CL271" i="6"/>
  <c r="CM271" i="6"/>
  <c r="CN271" i="6"/>
  <c r="CO271" i="6"/>
  <c r="CA272" i="6"/>
  <c r="CB272" i="6"/>
  <c r="CC272" i="6"/>
  <c r="CD272" i="6"/>
  <c r="CE272" i="6"/>
  <c r="CF272" i="6"/>
  <c r="CG272" i="6"/>
  <c r="CH272" i="6"/>
  <c r="CI272" i="6"/>
  <c r="CJ272" i="6"/>
  <c r="CK272" i="6"/>
  <c r="CL272" i="6"/>
  <c r="CM272" i="6"/>
  <c r="CN272" i="6"/>
  <c r="CO272" i="6"/>
  <c r="CA273" i="6"/>
  <c r="CB273" i="6"/>
  <c r="CC273" i="6"/>
  <c r="CD273" i="6"/>
  <c r="CE273" i="6"/>
  <c r="CF273" i="6"/>
  <c r="CG273" i="6"/>
  <c r="CH273" i="6"/>
  <c r="CI273" i="6"/>
  <c r="CJ273" i="6"/>
  <c r="CK273" i="6"/>
  <c r="CL273" i="6"/>
  <c r="CM273" i="6"/>
  <c r="CN273" i="6"/>
  <c r="CO273" i="6"/>
  <c r="CA274" i="6"/>
  <c r="CB274" i="6"/>
  <c r="CC274" i="6"/>
  <c r="CD274" i="6"/>
  <c r="CE274" i="6"/>
  <c r="CF274" i="6"/>
  <c r="CG274" i="6"/>
  <c r="CH274" i="6"/>
  <c r="CI274" i="6"/>
  <c r="CJ274" i="6"/>
  <c r="CK274" i="6"/>
  <c r="CL274" i="6"/>
  <c r="CM274" i="6"/>
  <c r="CN274" i="6"/>
  <c r="CO274" i="6"/>
  <c r="CA275" i="6"/>
  <c r="CB275" i="6"/>
  <c r="CC275" i="6"/>
  <c r="CD275" i="6"/>
  <c r="CE275" i="6"/>
  <c r="CF275" i="6"/>
  <c r="CG275" i="6"/>
  <c r="CH275" i="6"/>
  <c r="CI275" i="6"/>
  <c r="CJ275" i="6"/>
  <c r="CK275" i="6"/>
  <c r="CL275" i="6"/>
  <c r="CM275" i="6"/>
  <c r="CN275" i="6"/>
  <c r="CO275" i="6"/>
  <c r="CA276" i="6"/>
  <c r="CB276" i="6"/>
  <c r="CC276" i="6"/>
  <c r="CD276" i="6"/>
  <c r="CE276" i="6"/>
  <c r="CF276" i="6"/>
  <c r="CG276" i="6"/>
  <c r="CH276" i="6"/>
  <c r="CI276" i="6"/>
  <c r="CJ276" i="6"/>
  <c r="CK276" i="6"/>
  <c r="CL276" i="6"/>
  <c r="CM276" i="6"/>
  <c r="CN276" i="6"/>
  <c r="CO276" i="6"/>
  <c r="CA277" i="6"/>
  <c r="CB277" i="6"/>
  <c r="CC277" i="6"/>
  <c r="CD277" i="6"/>
  <c r="CE277" i="6"/>
  <c r="CF277" i="6"/>
  <c r="CG277" i="6"/>
  <c r="CH277" i="6"/>
  <c r="CI277" i="6"/>
  <c r="CJ277" i="6"/>
  <c r="CK277" i="6"/>
  <c r="CL277" i="6"/>
  <c r="CM277" i="6"/>
  <c r="CN277" i="6"/>
  <c r="CO277" i="6"/>
  <c r="CA278" i="6"/>
  <c r="CB278" i="6"/>
  <c r="CC278" i="6"/>
  <c r="CD278" i="6"/>
  <c r="CE278" i="6"/>
  <c r="CF278" i="6"/>
  <c r="CG278" i="6"/>
  <c r="CH278" i="6"/>
  <c r="CI278" i="6"/>
  <c r="CJ278" i="6"/>
  <c r="CK278" i="6"/>
  <c r="CL278" i="6"/>
  <c r="CM278" i="6"/>
  <c r="CN278" i="6"/>
  <c r="CO278" i="6"/>
  <c r="CA279" i="6"/>
  <c r="CB279" i="6"/>
  <c r="CC279" i="6"/>
  <c r="CD279" i="6"/>
  <c r="CE279" i="6"/>
  <c r="CF279" i="6"/>
  <c r="CG279" i="6"/>
  <c r="CH279" i="6"/>
  <c r="CI279" i="6"/>
  <c r="CJ279" i="6"/>
  <c r="CK279" i="6"/>
  <c r="CL279" i="6"/>
  <c r="CM279" i="6"/>
  <c r="CN279" i="6"/>
  <c r="CO279" i="6"/>
  <c r="CA280" i="6"/>
  <c r="CB280" i="6"/>
  <c r="CC280" i="6"/>
  <c r="CD280" i="6"/>
  <c r="CE280" i="6"/>
  <c r="CF280" i="6"/>
  <c r="CG280" i="6"/>
  <c r="CH280" i="6"/>
  <c r="CI280" i="6"/>
  <c r="CJ280" i="6"/>
  <c r="CK280" i="6"/>
  <c r="CL280" i="6"/>
  <c r="CM280" i="6"/>
  <c r="CN280" i="6"/>
  <c r="CO280" i="6"/>
  <c r="CA281" i="6"/>
  <c r="CB281" i="6"/>
  <c r="CC281" i="6"/>
  <c r="CD281" i="6"/>
  <c r="CE281" i="6"/>
  <c r="CF281" i="6"/>
  <c r="CG281" i="6"/>
  <c r="CH281" i="6"/>
  <c r="CI281" i="6"/>
  <c r="CJ281" i="6"/>
  <c r="CK281" i="6"/>
  <c r="CL281" i="6"/>
  <c r="CM281" i="6"/>
  <c r="CN281" i="6"/>
  <c r="CO281" i="6"/>
  <c r="CA282" i="6"/>
  <c r="CB282" i="6"/>
  <c r="CC282" i="6"/>
  <c r="CD282" i="6"/>
  <c r="CE282" i="6"/>
  <c r="CF282" i="6"/>
  <c r="CG282" i="6"/>
  <c r="CH282" i="6"/>
  <c r="CI282" i="6"/>
  <c r="CJ282" i="6"/>
  <c r="CK282" i="6"/>
  <c r="CL282" i="6"/>
  <c r="CM282" i="6"/>
  <c r="CN282" i="6"/>
  <c r="CO282" i="6"/>
  <c r="CA283" i="6"/>
  <c r="CB283" i="6"/>
  <c r="CC283" i="6"/>
  <c r="CD283" i="6"/>
  <c r="CE283" i="6"/>
  <c r="CF283" i="6"/>
  <c r="CG283" i="6"/>
  <c r="CH283" i="6"/>
  <c r="CI283" i="6"/>
  <c r="CJ283" i="6"/>
  <c r="CK283" i="6"/>
  <c r="CL283" i="6"/>
  <c r="CM283" i="6"/>
  <c r="CN283" i="6"/>
  <c r="CO283" i="6"/>
  <c r="CA284" i="6"/>
  <c r="CB284" i="6"/>
  <c r="CC284" i="6"/>
  <c r="CD284" i="6"/>
  <c r="CE284" i="6"/>
  <c r="CF284" i="6"/>
  <c r="CG284" i="6"/>
  <c r="CH284" i="6"/>
  <c r="CI284" i="6"/>
  <c r="CJ284" i="6"/>
  <c r="CK284" i="6"/>
  <c r="CL284" i="6"/>
  <c r="CM284" i="6"/>
  <c r="CN284" i="6"/>
  <c r="CO284" i="6"/>
  <c r="CA285" i="6"/>
  <c r="CB285" i="6"/>
  <c r="CC285" i="6"/>
  <c r="CD285" i="6"/>
  <c r="CE285" i="6"/>
  <c r="CF285" i="6"/>
  <c r="CG285" i="6"/>
  <c r="CH285" i="6"/>
  <c r="CI285" i="6"/>
  <c r="CJ285" i="6"/>
  <c r="CK285" i="6"/>
  <c r="CL285" i="6"/>
  <c r="CM285" i="6"/>
  <c r="CN285" i="6"/>
  <c r="CO285" i="6"/>
  <c r="CA293" i="6"/>
  <c r="CB293" i="6"/>
  <c r="CC293" i="6"/>
  <c r="CD293" i="6"/>
  <c r="CE293" i="6"/>
  <c r="CF293" i="6"/>
  <c r="CG293" i="6"/>
  <c r="CH293" i="6"/>
  <c r="CI293" i="6"/>
  <c r="CJ293" i="6"/>
  <c r="CK293" i="6"/>
  <c r="CL293" i="6"/>
  <c r="CM293" i="6"/>
  <c r="CN293" i="6"/>
  <c r="CO293" i="6"/>
  <c r="CA294" i="6"/>
  <c r="CB294" i="6"/>
  <c r="CC294" i="6"/>
  <c r="CD294" i="6"/>
  <c r="CE294" i="6"/>
  <c r="CF294" i="6"/>
  <c r="CG294" i="6"/>
  <c r="CH294" i="6"/>
  <c r="CI294" i="6"/>
  <c r="CJ294" i="6"/>
  <c r="CK294" i="6"/>
  <c r="CL294" i="6"/>
  <c r="CM294" i="6"/>
  <c r="CN294" i="6"/>
  <c r="CO294" i="6"/>
  <c r="CA295" i="6"/>
  <c r="CB295" i="6"/>
  <c r="CC295" i="6"/>
  <c r="CD295" i="6"/>
  <c r="CE295" i="6"/>
  <c r="CF295" i="6"/>
  <c r="CG295" i="6"/>
  <c r="CH295" i="6"/>
  <c r="CI295" i="6"/>
  <c r="CJ295" i="6"/>
  <c r="CK295" i="6"/>
  <c r="CL295" i="6"/>
  <c r="CM295" i="6"/>
  <c r="CN295" i="6"/>
  <c r="CO295" i="6"/>
  <c r="CA296" i="6"/>
  <c r="CB296" i="6"/>
  <c r="CC296" i="6"/>
  <c r="CD296" i="6"/>
  <c r="CE296" i="6"/>
  <c r="CF296" i="6"/>
  <c r="CG296" i="6"/>
  <c r="CH296" i="6"/>
  <c r="CI296" i="6"/>
  <c r="CJ296" i="6"/>
  <c r="CK296" i="6"/>
  <c r="CL296" i="6"/>
  <c r="CM296" i="6"/>
  <c r="CN296" i="6"/>
  <c r="CO296" i="6"/>
  <c r="CA297" i="6"/>
  <c r="CB297" i="6"/>
  <c r="CC297" i="6"/>
  <c r="CD297" i="6"/>
  <c r="CE297" i="6"/>
  <c r="CF297" i="6"/>
  <c r="CG297" i="6"/>
  <c r="CH297" i="6"/>
  <c r="CI297" i="6"/>
  <c r="CJ297" i="6"/>
  <c r="CK297" i="6"/>
  <c r="CL297" i="6"/>
  <c r="CM297" i="6"/>
  <c r="CN297" i="6"/>
  <c r="CO297" i="6"/>
  <c r="CA298" i="6"/>
  <c r="CB298" i="6"/>
  <c r="CC298" i="6"/>
  <c r="CD298" i="6"/>
  <c r="CE298" i="6"/>
  <c r="CF298" i="6"/>
  <c r="CG298" i="6"/>
  <c r="CH298" i="6"/>
  <c r="CI298" i="6"/>
  <c r="CJ298" i="6"/>
  <c r="CK298" i="6"/>
  <c r="CL298" i="6"/>
  <c r="CM298" i="6"/>
  <c r="CN298" i="6"/>
  <c r="CO298" i="6"/>
  <c r="CA299" i="6"/>
  <c r="CB299" i="6"/>
  <c r="CC299" i="6"/>
  <c r="CD299" i="6"/>
  <c r="CE299" i="6"/>
  <c r="CF299" i="6"/>
  <c r="CG299" i="6"/>
  <c r="CH299" i="6"/>
  <c r="CI299" i="6"/>
  <c r="CJ299" i="6"/>
  <c r="CK299" i="6"/>
  <c r="CL299" i="6"/>
  <c r="CM299" i="6"/>
  <c r="CN299" i="6"/>
  <c r="CO299" i="6"/>
  <c r="CA300" i="6"/>
  <c r="CB300" i="6"/>
  <c r="CC300" i="6"/>
  <c r="CD300" i="6"/>
  <c r="CE300" i="6"/>
  <c r="CF300" i="6"/>
  <c r="CG300" i="6"/>
  <c r="CH300" i="6"/>
  <c r="CI300" i="6"/>
  <c r="CJ300" i="6"/>
  <c r="CK300" i="6"/>
  <c r="CL300" i="6"/>
  <c r="CM300" i="6"/>
  <c r="CN300" i="6"/>
  <c r="CO300" i="6"/>
  <c r="CA301" i="6"/>
  <c r="CB301" i="6"/>
  <c r="CC301" i="6"/>
  <c r="CD301" i="6"/>
  <c r="CE301" i="6"/>
  <c r="CF301" i="6"/>
  <c r="CG301" i="6"/>
  <c r="CH301" i="6"/>
  <c r="CI301" i="6"/>
  <c r="CJ301" i="6"/>
  <c r="CK301" i="6"/>
  <c r="CL301" i="6"/>
  <c r="CM301" i="6"/>
  <c r="CN301" i="6"/>
  <c r="CO301" i="6"/>
  <c r="CA302" i="6"/>
  <c r="CB302" i="6"/>
  <c r="CC302" i="6"/>
  <c r="CD302" i="6"/>
  <c r="CE302" i="6"/>
  <c r="CF302" i="6"/>
  <c r="CG302" i="6"/>
  <c r="CH302" i="6"/>
  <c r="CI302" i="6"/>
  <c r="CJ302" i="6"/>
  <c r="CK302" i="6"/>
  <c r="CL302" i="6"/>
  <c r="CM302" i="6"/>
  <c r="CN302" i="6"/>
  <c r="CO302" i="6"/>
  <c r="CA303" i="6"/>
  <c r="CB303" i="6"/>
  <c r="CC303" i="6"/>
  <c r="CD303" i="6"/>
  <c r="CE303" i="6"/>
  <c r="CF303" i="6"/>
  <c r="CG303" i="6"/>
  <c r="CH303" i="6"/>
  <c r="CI303" i="6"/>
  <c r="CJ303" i="6"/>
  <c r="CK303" i="6"/>
  <c r="CL303" i="6"/>
  <c r="CM303" i="6"/>
  <c r="CN303" i="6"/>
  <c r="CO303" i="6"/>
  <c r="CA304" i="6"/>
  <c r="CB304" i="6"/>
  <c r="CC304" i="6"/>
  <c r="CD304" i="6"/>
  <c r="CE304" i="6"/>
  <c r="CF304" i="6"/>
  <c r="CG304" i="6"/>
  <c r="CH304" i="6"/>
  <c r="CI304" i="6"/>
  <c r="CJ304" i="6"/>
  <c r="CK304" i="6"/>
  <c r="CL304" i="6"/>
  <c r="CM304" i="6"/>
  <c r="CN304" i="6"/>
  <c r="CO304" i="6"/>
  <c r="CA305" i="6"/>
  <c r="CB305" i="6"/>
  <c r="CC305" i="6"/>
  <c r="CD305" i="6"/>
  <c r="CE305" i="6"/>
  <c r="CF305" i="6"/>
  <c r="CG305" i="6"/>
  <c r="CH305" i="6"/>
  <c r="CI305" i="6"/>
  <c r="CJ305" i="6"/>
  <c r="CK305" i="6"/>
  <c r="CL305" i="6"/>
  <c r="CM305" i="6"/>
  <c r="CN305" i="6"/>
  <c r="CO305" i="6"/>
  <c r="CA306" i="6"/>
  <c r="CB306" i="6"/>
  <c r="CC306" i="6"/>
  <c r="CD306" i="6"/>
  <c r="CE306" i="6"/>
  <c r="CF306" i="6"/>
  <c r="CG306" i="6"/>
  <c r="CH306" i="6"/>
  <c r="CI306" i="6"/>
  <c r="CJ306" i="6"/>
  <c r="CK306" i="6"/>
  <c r="CL306" i="6"/>
  <c r="CM306" i="6"/>
  <c r="CN306" i="6"/>
  <c r="CO306" i="6"/>
  <c r="CA307" i="6"/>
  <c r="CB307" i="6"/>
  <c r="CC307" i="6"/>
  <c r="CD307" i="6"/>
  <c r="CE307" i="6"/>
  <c r="CF307" i="6"/>
  <c r="CG307" i="6"/>
  <c r="CH307" i="6"/>
  <c r="CI307" i="6"/>
  <c r="CJ307" i="6"/>
  <c r="CK307" i="6"/>
  <c r="CL307" i="6"/>
  <c r="CM307" i="6"/>
  <c r="CN307" i="6"/>
  <c r="CO307" i="6"/>
  <c r="CA308" i="6"/>
  <c r="CB308" i="6"/>
  <c r="CC308" i="6"/>
  <c r="CD308" i="6"/>
  <c r="CE308" i="6"/>
  <c r="CF308" i="6"/>
  <c r="CG308" i="6"/>
  <c r="CH308" i="6"/>
  <c r="CI308" i="6"/>
  <c r="CJ308" i="6"/>
  <c r="CK308" i="6"/>
  <c r="CL308" i="6"/>
  <c r="CM308" i="6"/>
  <c r="CN308" i="6"/>
  <c r="CO308" i="6"/>
  <c r="CA309" i="6"/>
  <c r="CB309" i="6"/>
  <c r="CC309" i="6"/>
  <c r="CD309" i="6"/>
  <c r="CE309" i="6"/>
  <c r="CF309" i="6"/>
  <c r="CG309" i="6"/>
  <c r="CH309" i="6"/>
  <c r="CI309" i="6"/>
  <c r="CJ309" i="6"/>
  <c r="CK309" i="6"/>
  <c r="CL309" i="6"/>
  <c r="CM309" i="6"/>
  <c r="CN309" i="6"/>
  <c r="CO309" i="6"/>
  <c r="CA310" i="6"/>
  <c r="CB310" i="6"/>
  <c r="CC310" i="6"/>
  <c r="CD310" i="6"/>
  <c r="CE310" i="6"/>
  <c r="CF310" i="6"/>
  <c r="CG310" i="6"/>
  <c r="CH310" i="6"/>
  <c r="CI310" i="6"/>
  <c r="CJ310" i="6"/>
  <c r="CK310" i="6"/>
  <c r="CL310" i="6"/>
  <c r="CM310" i="6"/>
  <c r="CN310" i="6"/>
  <c r="CO310" i="6"/>
  <c r="CA311" i="6"/>
  <c r="CB311" i="6"/>
  <c r="CC311" i="6"/>
  <c r="CD311" i="6"/>
  <c r="CE311" i="6"/>
  <c r="CF311" i="6"/>
  <c r="CG311" i="6"/>
  <c r="CH311" i="6"/>
  <c r="CI311" i="6"/>
  <c r="CJ311" i="6"/>
  <c r="CK311" i="6"/>
  <c r="CL311" i="6"/>
  <c r="CM311" i="6"/>
  <c r="CN311" i="6"/>
  <c r="CO311" i="6"/>
  <c r="BH293" i="6"/>
  <c r="BI293" i="6"/>
  <c r="BJ293" i="6"/>
  <c r="BK293" i="6"/>
  <c r="BL293" i="6"/>
  <c r="BM293" i="6"/>
  <c r="BN293" i="6"/>
  <c r="BO293" i="6"/>
  <c r="BP293" i="6"/>
  <c r="BQ293" i="6"/>
  <c r="BR293" i="6"/>
  <c r="BS293" i="6"/>
  <c r="BT293" i="6"/>
  <c r="BU293" i="6"/>
  <c r="BV293" i="6"/>
  <c r="BH294" i="6"/>
  <c r="BI294" i="6"/>
  <c r="BJ294" i="6"/>
  <c r="BK294" i="6"/>
  <c r="BL294" i="6"/>
  <c r="BM294" i="6"/>
  <c r="BN294" i="6"/>
  <c r="BO294" i="6"/>
  <c r="BP294" i="6"/>
  <c r="BQ294" i="6"/>
  <c r="BR294" i="6"/>
  <c r="BS294" i="6"/>
  <c r="BT294" i="6"/>
  <c r="BU294" i="6"/>
  <c r="BV294" i="6"/>
  <c r="BH295" i="6"/>
  <c r="BI295" i="6"/>
  <c r="BJ295" i="6"/>
  <c r="BK295" i="6"/>
  <c r="BL295" i="6"/>
  <c r="BM295" i="6"/>
  <c r="BN295" i="6"/>
  <c r="BO295" i="6"/>
  <c r="BP295" i="6"/>
  <c r="BQ295" i="6"/>
  <c r="BR295" i="6"/>
  <c r="BS295" i="6"/>
  <c r="BT295" i="6"/>
  <c r="BU295" i="6"/>
  <c r="BV295" i="6"/>
  <c r="BH296" i="6"/>
  <c r="BI296" i="6"/>
  <c r="BJ296" i="6"/>
  <c r="BK296" i="6"/>
  <c r="BL296" i="6"/>
  <c r="BM296" i="6"/>
  <c r="BN296" i="6"/>
  <c r="BO296" i="6"/>
  <c r="BP296" i="6"/>
  <c r="BQ296" i="6"/>
  <c r="BR296" i="6"/>
  <c r="BS296" i="6"/>
  <c r="BT296" i="6"/>
  <c r="BU296" i="6"/>
  <c r="BV296" i="6"/>
  <c r="BH297" i="6"/>
  <c r="BI297" i="6"/>
  <c r="BJ297" i="6"/>
  <c r="BK297" i="6"/>
  <c r="BL297" i="6"/>
  <c r="BM297" i="6"/>
  <c r="BN297" i="6"/>
  <c r="BO297" i="6"/>
  <c r="BP297" i="6"/>
  <c r="BQ297" i="6"/>
  <c r="BR297" i="6"/>
  <c r="BS297" i="6"/>
  <c r="BT297" i="6"/>
  <c r="BU297" i="6"/>
  <c r="BV297" i="6"/>
  <c r="BH298" i="6"/>
  <c r="BI298" i="6"/>
  <c r="BJ298" i="6"/>
  <c r="BK298" i="6"/>
  <c r="BL298" i="6"/>
  <c r="BM298" i="6"/>
  <c r="BN298" i="6"/>
  <c r="BO298" i="6"/>
  <c r="BP298" i="6"/>
  <c r="BQ298" i="6"/>
  <c r="BR298" i="6"/>
  <c r="BS298" i="6"/>
  <c r="BT298" i="6"/>
  <c r="BU298" i="6"/>
  <c r="BV298" i="6"/>
  <c r="BH299" i="6"/>
  <c r="BI299" i="6"/>
  <c r="BJ299" i="6"/>
  <c r="BK299" i="6"/>
  <c r="BL299" i="6"/>
  <c r="BM299" i="6"/>
  <c r="BN299" i="6"/>
  <c r="BO299" i="6"/>
  <c r="BP299" i="6"/>
  <c r="BQ299" i="6"/>
  <c r="BR299" i="6"/>
  <c r="BS299" i="6"/>
  <c r="BT299" i="6"/>
  <c r="BU299" i="6"/>
  <c r="BV299" i="6"/>
  <c r="BH300" i="6"/>
  <c r="BI300" i="6"/>
  <c r="BJ300" i="6"/>
  <c r="BK300" i="6"/>
  <c r="BL300" i="6"/>
  <c r="BM300" i="6"/>
  <c r="BN300" i="6"/>
  <c r="BO300" i="6"/>
  <c r="BP300" i="6"/>
  <c r="BQ300" i="6"/>
  <c r="BR300" i="6"/>
  <c r="BS300" i="6"/>
  <c r="BT300" i="6"/>
  <c r="BU300" i="6"/>
  <c r="BV300" i="6"/>
  <c r="BH301" i="6"/>
  <c r="BI301" i="6"/>
  <c r="BJ301" i="6"/>
  <c r="BK301" i="6"/>
  <c r="BL301" i="6"/>
  <c r="BM301" i="6"/>
  <c r="BN301" i="6"/>
  <c r="BO301" i="6"/>
  <c r="BP301" i="6"/>
  <c r="BQ301" i="6"/>
  <c r="BR301" i="6"/>
  <c r="BS301" i="6"/>
  <c r="BT301" i="6"/>
  <c r="BU301" i="6"/>
  <c r="BV301" i="6"/>
  <c r="BH302" i="6"/>
  <c r="BI302" i="6"/>
  <c r="BJ302" i="6"/>
  <c r="BK302" i="6"/>
  <c r="BL302" i="6"/>
  <c r="BM302" i="6"/>
  <c r="BN302" i="6"/>
  <c r="BO302" i="6"/>
  <c r="BP302" i="6"/>
  <c r="BQ302" i="6"/>
  <c r="BR302" i="6"/>
  <c r="BS302" i="6"/>
  <c r="BT302" i="6"/>
  <c r="BU302" i="6"/>
  <c r="BV302" i="6"/>
  <c r="BH303" i="6"/>
  <c r="BI303" i="6"/>
  <c r="BJ303" i="6"/>
  <c r="BK303" i="6"/>
  <c r="BL303" i="6"/>
  <c r="BM303" i="6"/>
  <c r="BN303" i="6"/>
  <c r="BO303" i="6"/>
  <c r="BP303" i="6"/>
  <c r="BQ303" i="6"/>
  <c r="BR303" i="6"/>
  <c r="BS303" i="6"/>
  <c r="BT303" i="6"/>
  <c r="BU303" i="6"/>
  <c r="BV303" i="6"/>
  <c r="BH304" i="6"/>
  <c r="BI304" i="6"/>
  <c r="BJ304" i="6"/>
  <c r="BK304" i="6"/>
  <c r="BL304" i="6"/>
  <c r="BM304" i="6"/>
  <c r="BN304" i="6"/>
  <c r="BO304" i="6"/>
  <c r="BP304" i="6"/>
  <c r="BQ304" i="6"/>
  <c r="BR304" i="6"/>
  <c r="BS304" i="6"/>
  <c r="BT304" i="6"/>
  <c r="BU304" i="6"/>
  <c r="BV304" i="6"/>
  <c r="BH305" i="6"/>
  <c r="BI305" i="6"/>
  <c r="BJ305" i="6"/>
  <c r="BK305" i="6"/>
  <c r="BL305" i="6"/>
  <c r="BM305" i="6"/>
  <c r="BN305" i="6"/>
  <c r="BO305" i="6"/>
  <c r="BP305" i="6"/>
  <c r="BQ305" i="6"/>
  <c r="BR305" i="6"/>
  <c r="BS305" i="6"/>
  <c r="BT305" i="6"/>
  <c r="BU305" i="6"/>
  <c r="BV305" i="6"/>
  <c r="BH306" i="6"/>
  <c r="BI306" i="6"/>
  <c r="BJ306" i="6"/>
  <c r="BK306" i="6"/>
  <c r="BL306" i="6"/>
  <c r="BM306" i="6"/>
  <c r="BN306" i="6"/>
  <c r="BO306" i="6"/>
  <c r="BP306" i="6"/>
  <c r="BQ306" i="6"/>
  <c r="BR306" i="6"/>
  <c r="BS306" i="6"/>
  <c r="BT306" i="6"/>
  <c r="BU306" i="6"/>
  <c r="BV306" i="6"/>
  <c r="BH307" i="6"/>
  <c r="BI307" i="6"/>
  <c r="BJ307" i="6"/>
  <c r="BK307" i="6"/>
  <c r="BL307" i="6"/>
  <c r="BM307" i="6"/>
  <c r="BN307" i="6"/>
  <c r="BO307" i="6"/>
  <c r="BP307" i="6"/>
  <c r="BQ307" i="6"/>
  <c r="BR307" i="6"/>
  <c r="BS307" i="6"/>
  <c r="BT307" i="6"/>
  <c r="BU307" i="6"/>
  <c r="BV307" i="6"/>
  <c r="BH308" i="6"/>
  <c r="BI308" i="6"/>
  <c r="BJ308" i="6"/>
  <c r="BK308" i="6"/>
  <c r="BL308" i="6"/>
  <c r="BM308" i="6"/>
  <c r="BN308" i="6"/>
  <c r="BO308" i="6"/>
  <c r="BP308" i="6"/>
  <c r="BQ308" i="6"/>
  <c r="BR308" i="6"/>
  <c r="BS308" i="6"/>
  <c r="BT308" i="6"/>
  <c r="BU308" i="6"/>
  <c r="BV308" i="6"/>
  <c r="BH309" i="6"/>
  <c r="BI309" i="6"/>
  <c r="BJ309" i="6"/>
  <c r="BK309" i="6"/>
  <c r="BL309" i="6"/>
  <c r="BM309" i="6"/>
  <c r="BN309" i="6"/>
  <c r="BO309" i="6"/>
  <c r="BP309" i="6"/>
  <c r="BQ309" i="6"/>
  <c r="BR309" i="6"/>
  <c r="BS309" i="6"/>
  <c r="BT309" i="6"/>
  <c r="BU309" i="6"/>
  <c r="BV309" i="6"/>
  <c r="BH310" i="6"/>
  <c r="BI310" i="6"/>
  <c r="BJ310" i="6"/>
  <c r="BK310" i="6"/>
  <c r="BL310" i="6"/>
  <c r="BM310" i="6"/>
  <c r="BN310" i="6"/>
  <c r="BO310" i="6"/>
  <c r="BP310" i="6"/>
  <c r="BQ310" i="6"/>
  <c r="BR310" i="6"/>
  <c r="BS310" i="6"/>
  <c r="BT310" i="6"/>
  <c r="BU310" i="6"/>
  <c r="BV310" i="6"/>
  <c r="BH311" i="6"/>
  <c r="BI311" i="6"/>
  <c r="BJ311" i="6"/>
  <c r="BK311" i="6"/>
  <c r="BL311" i="6"/>
  <c r="BM311" i="6"/>
  <c r="BN311" i="6"/>
  <c r="BO311" i="6"/>
  <c r="BP311" i="6"/>
  <c r="BQ311" i="6"/>
  <c r="BR311" i="6"/>
  <c r="BS311" i="6"/>
  <c r="BT311" i="6"/>
  <c r="BU311" i="6"/>
  <c r="BV311" i="6"/>
  <c r="BO3" i="8" l="1"/>
  <c r="AH29" i="8"/>
  <c r="AH55" i="8" s="1"/>
  <c r="AH81" i="8" s="1"/>
  <c r="AH107" i="8" s="1"/>
  <c r="AB52" i="2"/>
  <c r="J156" i="2"/>
  <c r="I156" i="2"/>
  <c r="D26" i="2"/>
  <c r="E26" i="2"/>
  <c r="F26" i="2"/>
  <c r="G26" i="2"/>
  <c r="H26" i="2"/>
  <c r="I26" i="2"/>
  <c r="J26" i="2"/>
  <c r="K26" i="2"/>
  <c r="L26" i="2"/>
  <c r="M26" i="2"/>
  <c r="N26" i="2"/>
  <c r="O26" i="2"/>
  <c r="C26" i="2"/>
  <c r="BE54" i="1"/>
  <c r="BK42" i="1"/>
  <c r="BK32" i="1"/>
  <c r="BE42" i="1"/>
  <c r="BE32" i="1"/>
  <c r="BZ158" i="5"/>
  <c r="BR158" i="5"/>
  <c r="BZ157" i="5"/>
  <c r="BR157" i="5"/>
  <c r="BZ156" i="5"/>
  <c r="BR156" i="5"/>
  <c r="BZ155" i="5"/>
  <c r="BR155" i="5"/>
  <c r="BZ154" i="5"/>
  <c r="BR154" i="5"/>
  <c r="BZ153" i="5"/>
  <c r="BR153" i="5"/>
  <c r="BZ152" i="5"/>
  <c r="BR152" i="5"/>
  <c r="BZ151" i="5"/>
  <c r="BR151" i="5"/>
  <c r="BZ150" i="5"/>
  <c r="BR150" i="5"/>
  <c r="BZ149" i="5"/>
  <c r="BR149" i="5"/>
  <c r="BZ148" i="5"/>
  <c r="BR148" i="5"/>
  <c r="BZ147" i="5"/>
  <c r="BR147" i="5"/>
  <c r="BZ146" i="5"/>
  <c r="BR146" i="5"/>
  <c r="BZ145" i="5"/>
  <c r="BR145" i="5"/>
  <c r="BZ144" i="5"/>
  <c r="BR144" i="5"/>
  <c r="BZ143" i="5"/>
  <c r="BR143" i="5"/>
  <c r="BZ142" i="5"/>
  <c r="BR142" i="5"/>
  <c r="BZ141" i="5"/>
  <c r="BR141" i="5"/>
  <c r="BZ140" i="5"/>
  <c r="BR140" i="5"/>
  <c r="BZ139" i="5"/>
  <c r="BR139" i="5"/>
  <c r="BZ138" i="5"/>
  <c r="BR138" i="5"/>
  <c r="BZ137" i="5"/>
  <c r="BR137" i="5"/>
  <c r="BZ136" i="5"/>
  <c r="BR136" i="5"/>
  <c r="BZ135" i="5"/>
  <c r="BR135" i="5"/>
  <c r="BZ126" i="5"/>
  <c r="BZ125" i="5"/>
  <c r="BZ124" i="5"/>
  <c r="BZ123" i="5"/>
  <c r="BZ122" i="5"/>
  <c r="BZ121" i="5"/>
  <c r="BZ120" i="5"/>
  <c r="BZ119" i="5"/>
  <c r="BZ118" i="5"/>
  <c r="BZ117" i="5"/>
  <c r="BZ116" i="5"/>
  <c r="BZ115" i="5"/>
  <c r="BZ114" i="5"/>
  <c r="BZ113" i="5"/>
  <c r="BZ112" i="5"/>
  <c r="BZ111" i="5"/>
  <c r="BZ110" i="5"/>
  <c r="BZ109" i="5"/>
  <c r="BZ108" i="5"/>
  <c r="BZ107" i="5"/>
  <c r="BZ106" i="5"/>
  <c r="BZ105" i="5"/>
  <c r="BZ104" i="5"/>
  <c r="BZ103" i="5"/>
  <c r="BZ94" i="5"/>
  <c r="BZ93" i="5"/>
  <c r="BZ92" i="5"/>
  <c r="BZ91" i="5"/>
  <c r="BZ90" i="5"/>
  <c r="BZ89" i="5"/>
  <c r="BZ88" i="5"/>
  <c r="BZ87" i="5"/>
  <c r="BZ86" i="5"/>
  <c r="BZ85" i="5"/>
  <c r="BZ84" i="5"/>
  <c r="BZ83" i="5"/>
  <c r="BZ82" i="5"/>
  <c r="BZ81" i="5"/>
  <c r="BZ80" i="5"/>
  <c r="BZ79" i="5"/>
  <c r="BZ78" i="5"/>
  <c r="BZ77" i="5"/>
  <c r="BZ76" i="5"/>
  <c r="BZ75" i="5"/>
  <c r="BZ74" i="5"/>
  <c r="BZ73" i="5"/>
  <c r="BZ72" i="5"/>
  <c r="BZ71" i="5"/>
  <c r="BZ62" i="5"/>
  <c r="BZ61" i="5"/>
  <c r="BZ60" i="5"/>
  <c r="BZ59" i="5"/>
  <c r="BZ58" i="5"/>
  <c r="BZ57" i="5"/>
  <c r="BZ56" i="5"/>
  <c r="BZ55" i="5"/>
  <c r="BZ54" i="5"/>
  <c r="BZ53" i="5"/>
  <c r="BZ52" i="5"/>
  <c r="BZ51" i="5"/>
  <c r="BZ50" i="5"/>
  <c r="BZ49" i="5"/>
  <c r="BZ48" i="5"/>
  <c r="BZ47" i="5"/>
  <c r="BZ46" i="5"/>
  <c r="BZ45" i="5"/>
  <c r="BZ44" i="5"/>
  <c r="BZ43" i="5"/>
  <c r="BZ42" i="5"/>
  <c r="BZ41" i="5"/>
  <c r="BZ40" i="5"/>
  <c r="BZ39" i="5"/>
  <c r="BZ30" i="5"/>
  <c r="BZ29" i="5"/>
  <c r="BZ28" i="5"/>
  <c r="BZ27" i="5"/>
  <c r="BZ26" i="5"/>
  <c r="BZ25" i="5"/>
  <c r="BZ24" i="5"/>
  <c r="BZ23" i="5"/>
  <c r="BZ22" i="5"/>
  <c r="BZ21" i="5"/>
  <c r="BZ20" i="5"/>
  <c r="BZ19" i="5"/>
  <c r="BZ18" i="5"/>
  <c r="BZ17" i="5"/>
  <c r="BZ16" i="5"/>
  <c r="BZ15" i="5"/>
  <c r="BZ14" i="5"/>
  <c r="BZ13" i="5"/>
  <c r="BZ12" i="5"/>
  <c r="BZ11" i="5"/>
  <c r="BZ10" i="5"/>
  <c r="BZ9" i="5"/>
  <c r="BZ8" i="5"/>
  <c r="BZ7" i="5"/>
  <c r="BJ158" i="5"/>
  <c r="BB158" i="5"/>
  <c r="BJ157" i="5"/>
  <c r="BB157" i="5"/>
  <c r="BJ156" i="5"/>
  <c r="BB156" i="5"/>
  <c r="BJ155" i="5"/>
  <c r="BB155" i="5"/>
  <c r="BJ154" i="5"/>
  <c r="BB154" i="5"/>
  <c r="BJ153" i="5"/>
  <c r="BB153" i="5"/>
  <c r="BJ152" i="5"/>
  <c r="BB152" i="5"/>
  <c r="BJ151" i="5"/>
  <c r="BB151" i="5"/>
  <c r="BJ150" i="5"/>
  <c r="BB150" i="5"/>
  <c r="BJ149" i="5"/>
  <c r="BB149" i="5"/>
  <c r="BJ148" i="5"/>
  <c r="BB148" i="5"/>
  <c r="BJ147" i="5"/>
  <c r="BB147" i="5"/>
  <c r="BJ146" i="5"/>
  <c r="BB146" i="5"/>
  <c r="BJ145" i="5"/>
  <c r="BB145" i="5"/>
  <c r="BJ144" i="5"/>
  <c r="BB144" i="5"/>
  <c r="BJ143" i="5"/>
  <c r="BB143" i="5"/>
  <c r="BJ142" i="5"/>
  <c r="BB142" i="5"/>
  <c r="BJ141" i="5"/>
  <c r="BB141" i="5"/>
  <c r="BJ140" i="5"/>
  <c r="BB140" i="5"/>
  <c r="BJ139" i="5"/>
  <c r="BB139" i="5"/>
  <c r="BJ138" i="5"/>
  <c r="BB138" i="5"/>
  <c r="BJ137" i="5"/>
  <c r="BB137" i="5"/>
  <c r="BJ136" i="5"/>
  <c r="BB136" i="5"/>
  <c r="BJ135" i="5"/>
  <c r="BB135" i="5"/>
  <c r="BJ126" i="5"/>
  <c r="BJ125" i="5"/>
  <c r="BJ124" i="5"/>
  <c r="BJ123" i="5"/>
  <c r="BJ122" i="5"/>
  <c r="BJ121" i="5"/>
  <c r="BJ120" i="5"/>
  <c r="BJ119" i="5"/>
  <c r="BJ118" i="5"/>
  <c r="BJ117" i="5"/>
  <c r="BJ116" i="5"/>
  <c r="BJ115" i="5"/>
  <c r="BJ114" i="5"/>
  <c r="BJ113" i="5"/>
  <c r="BJ112" i="5"/>
  <c r="BJ111" i="5"/>
  <c r="BJ110" i="5"/>
  <c r="BJ109" i="5"/>
  <c r="BJ108" i="5"/>
  <c r="BJ107" i="5"/>
  <c r="BJ106" i="5"/>
  <c r="BJ105" i="5"/>
  <c r="BJ104" i="5"/>
  <c r="BJ103" i="5"/>
  <c r="BJ94" i="5"/>
  <c r="BJ93" i="5"/>
  <c r="BJ92" i="5"/>
  <c r="BJ91" i="5"/>
  <c r="BJ90" i="5"/>
  <c r="BJ89" i="5"/>
  <c r="BJ88" i="5"/>
  <c r="BJ87" i="5"/>
  <c r="BJ86" i="5"/>
  <c r="BJ85" i="5"/>
  <c r="BJ84" i="5"/>
  <c r="BJ83" i="5"/>
  <c r="BJ82" i="5"/>
  <c r="BJ81" i="5"/>
  <c r="BJ80" i="5"/>
  <c r="BJ79" i="5"/>
  <c r="BJ78" i="5"/>
  <c r="BJ77" i="5"/>
  <c r="BJ76" i="5"/>
  <c r="BJ75" i="5"/>
  <c r="BJ74" i="5"/>
  <c r="BJ73" i="5"/>
  <c r="BJ72" i="5"/>
  <c r="BJ71" i="5"/>
  <c r="BJ62" i="5"/>
  <c r="BJ61" i="5"/>
  <c r="BJ60" i="5"/>
  <c r="BJ59" i="5"/>
  <c r="BJ58" i="5"/>
  <c r="BJ57" i="5"/>
  <c r="BJ56" i="5"/>
  <c r="BJ55" i="5"/>
  <c r="BJ54" i="5"/>
  <c r="BJ53" i="5"/>
  <c r="BJ52" i="5"/>
  <c r="BJ51" i="5"/>
  <c r="BJ50" i="5"/>
  <c r="BJ49" i="5"/>
  <c r="BJ48" i="5"/>
  <c r="BJ47" i="5"/>
  <c r="BJ46" i="5"/>
  <c r="BJ45" i="5"/>
  <c r="BJ44" i="5"/>
  <c r="BJ43" i="5"/>
  <c r="BJ42" i="5"/>
  <c r="BJ41" i="5"/>
  <c r="BJ40" i="5"/>
  <c r="BJ39" i="5"/>
  <c r="AT190" i="5"/>
  <c r="AL190" i="5"/>
  <c r="AT189" i="5"/>
  <c r="AL189" i="5"/>
  <c r="AT188" i="5"/>
  <c r="AL188" i="5"/>
  <c r="AT187" i="5"/>
  <c r="AL187" i="5"/>
  <c r="AT186" i="5"/>
  <c r="AL186" i="5"/>
  <c r="AT185" i="5"/>
  <c r="AL185" i="5"/>
  <c r="AT184" i="5"/>
  <c r="AL184" i="5"/>
  <c r="AT183" i="5"/>
  <c r="AL183" i="5"/>
  <c r="AT182" i="5"/>
  <c r="AL182" i="5"/>
  <c r="AT181" i="5"/>
  <c r="AL181" i="5"/>
  <c r="AT180" i="5"/>
  <c r="AL180" i="5"/>
  <c r="AT179" i="5"/>
  <c r="AL179" i="5"/>
  <c r="AT178" i="5"/>
  <c r="AL178" i="5"/>
  <c r="AT177" i="5"/>
  <c r="AL177" i="5"/>
  <c r="AT176" i="5"/>
  <c r="AL176" i="5"/>
  <c r="AT175" i="5"/>
  <c r="AL175" i="5"/>
  <c r="AT174" i="5"/>
  <c r="AL174" i="5"/>
  <c r="AT173" i="5"/>
  <c r="AL173" i="5"/>
  <c r="AT172" i="5"/>
  <c r="AL172" i="5"/>
  <c r="AT171" i="5"/>
  <c r="AL171" i="5"/>
  <c r="AT170" i="5"/>
  <c r="AL170" i="5"/>
  <c r="AT169" i="5"/>
  <c r="AL169" i="5"/>
  <c r="AT168" i="5"/>
  <c r="AL168" i="5"/>
  <c r="AT167" i="5"/>
  <c r="AL167" i="5"/>
  <c r="AT158" i="5"/>
  <c r="AT157" i="5"/>
  <c r="AT156" i="5"/>
  <c r="AT155" i="5"/>
  <c r="AT154" i="5"/>
  <c r="AT153" i="5"/>
  <c r="AT152" i="5"/>
  <c r="AT151" i="5"/>
  <c r="AT150" i="5"/>
  <c r="AT149" i="5"/>
  <c r="AT148" i="5"/>
  <c r="AT147" i="5"/>
  <c r="AT146" i="5"/>
  <c r="AT145" i="5"/>
  <c r="AT144" i="5"/>
  <c r="AT143" i="5"/>
  <c r="AT142" i="5"/>
  <c r="AT141" i="5"/>
  <c r="AT140" i="5"/>
  <c r="AT139" i="5"/>
  <c r="AT138" i="5"/>
  <c r="AT137" i="5"/>
  <c r="AT136" i="5"/>
  <c r="AT135" i="5"/>
  <c r="AT126" i="5"/>
  <c r="AT125" i="5"/>
  <c r="AT124" i="5"/>
  <c r="AT123" i="5"/>
  <c r="AT122" i="5"/>
  <c r="AT121" i="5"/>
  <c r="AT120" i="5"/>
  <c r="AT119" i="5"/>
  <c r="AT118" i="5"/>
  <c r="AT117" i="5"/>
  <c r="AT116" i="5"/>
  <c r="AT115" i="5"/>
  <c r="AT114" i="5"/>
  <c r="AT113" i="5"/>
  <c r="AT112" i="5"/>
  <c r="AT111" i="5"/>
  <c r="AT110" i="5"/>
  <c r="AT109" i="5"/>
  <c r="AT108" i="5"/>
  <c r="AT107" i="5"/>
  <c r="AT106" i="5"/>
  <c r="AT105" i="5"/>
  <c r="AT104" i="5"/>
  <c r="AT103" i="5"/>
  <c r="AT94" i="5"/>
  <c r="AT93" i="5"/>
  <c r="AT92" i="5"/>
  <c r="AT91" i="5"/>
  <c r="AT90" i="5"/>
  <c r="AT89" i="5"/>
  <c r="AT88" i="5"/>
  <c r="AT87" i="5"/>
  <c r="AT86" i="5"/>
  <c r="AT85" i="5"/>
  <c r="AT84" i="5"/>
  <c r="AT83" i="5"/>
  <c r="AT82" i="5"/>
  <c r="AT81" i="5"/>
  <c r="AT80" i="5"/>
  <c r="AT79" i="5"/>
  <c r="AT78" i="5"/>
  <c r="AT77" i="5"/>
  <c r="AT76" i="5"/>
  <c r="AT75" i="5"/>
  <c r="AT74" i="5"/>
  <c r="AT73" i="5"/>
  <c r="AT72" i="5"/>
  <c r="AT71" i="5"/>
  <c r="AT62" i="5"/>
  <c r="AT61" i="5"/>
  <c r="AT60" i="5"/>
  <c r="AT59" i="5"/>
  <c r="AT58" i="5"/>
  <c r="AT57" i="5"/>
  <c r="AT56" i="5"/>
  <c r="AT55" i="5"/>
  <c r="AT54" i="5"/>
  <c r="AT53" i="5"/>
  <c r="AT52" i="5"/>
  <c r="AT51" i="5"/>
  <c r="AT50" i="5"/>
  <c r="AT49" i="5"/>
  <c r="AT48" i="5"/>
  <c r="AT47" i="5"/>
  <c r="AT46" i="5"/>
  <c r="AT45" i="5"/>
  <c r="AT44" i="5"/>
  <c r="AT43" i="5"/>
  <c r="AT42" i="5"/>
  <c r="AT41" i="5"/>
  <c r="AT40" i="5"/>
  <c r="AT39" i="5"/>
  <c r="AD158" i="5"/>
  <c r="V158" i="5"/>
  <c r="AD157" i="5"/>
  <c r="V157" i="5"/>
  <c r="AD156" i="5"/>
  <c r="V156" i="5"/>
  <c r="AD155" i="5"/>
  <c r="V155" i="5"/>
  <c r="AD154" i="5"/>
  <c r="V154" i="5"/>
  <c r="AD153" i="5"/>
  <c r="V153" i="5"/>
  <c r="AD152" i="5"/>
  <c r="V152" i="5"/>
  <c r="AD151" i="5"/>
  <c r="V151" i="5"/>
  <c r="AD150" i="5"/>
  <c r="V150" i="5"/>
  <c r="AD149" i="5"/>
  <c r="V149" i="5"/>
  <c r="AD148" i="5"/>
  <c r="V148" i="5"/>
  <c r="AD147" i="5"/>
  <c r="V147" i="5"/>
  <c r="AD146" i="5"/>
  <c r="V146" i="5"/>
  <c r="AD145" i="5"/>
  <c r="V145" i="5"/>
  <c r="AD144" i="5"/>
  <c r="V144" i="5"/>
  <c r="AD143" i="5"/>
  <c r="V143" i="5"/>
  <c r="AD142" i="5"/>
  <c r="V142" i="5"/>
  <c r="AD141" i="5"/>
  <c r="V141" i="5"/>
  <c r="AD140" i="5"/>
  <c r="V140" i="5"/>
  <c r="AD139" i="5"/>
  <c r="V139" i="5"/>
  <c r="AD138" i="5"/>
  <c r="V138" i="5"/>
  <c r="AD137" i="5"/>
  <c r="V137" i="5"/>
  <c r="AD136" i="5"/>
  <c r="V136" i="5"/>
  <c r="AD135" i="5"/>
  <c r="V135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1" i="5"/>
  <c r="AD110" i="5"/>
  <c r="AD109" i="5"/>
  <c r="AD108" i="5"/>
  <c r="AD107" i="5"/>
  <c r="AD106" i="5"/>
  <c r="AD105" i="5"/>
  <c r="AD104" i="5"/>
  <c r="AD103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D77" i="5"/>
  <c r="AD76" i="5"/>
  <c r="AD75" i="5"/>
  <c r="AD74" i="5"/>
  <c r="AD73" i="5"/>
  <c r="AD72" i="5"/>
  <c r="AD71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D41" i="5"/>
  <c r="AD40" i="5"/>
  <c r="AD3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Z204" i="4"/>
  <c r="BY204" i="4"/>
  <c r="BX204" i="4"/>
  <c r="BW204" i="4"/>
  <c r="BU204" i="4"/>
  <c r="BT204" i="4"/>
  <c r="BS204" i="4"/>
  <c r="BR204" i="4"/>
  <c r="BQ204" i="4"/>
  <c r="BP204" i="4"/>
  <c r="BO204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Z102" i="4"/>
  <c r="BX102" i="4"/>
  <c r="BW102" i="4"/>
  <c r="BV102" i="4"/>
  <c r="BU102" i="4"/>
  <c r="BT102" i="4"/>
  <c r="BS102" i="4"/>
  <c r="BR102" i="4"/>
  <c r="BQ102" i="4"/>
  <c r="BP102" i="4"/>
  <c r="BO102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T102" i="4"/>
  <c r="AS102" i="4"/>
  <c r="AR102" i="4"/>
  <c r="AQ102" i="4"/>
  <c r="AP102" i="4"/>
  <c r="AO102" i="4"/>
  <c r="AM102" i="4"/>
  <c r="AL102" i="4"/>
  <c r="AK102" i="4"/>
  <c r="AJ102" i="4"/>
  <c r="AI102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AD77" i="4"/>
  <c r="AC77" i="4"/>
  <c r="AB77" i="4"/>
  <c r="AA77" i="4"/>
  <c r="Z77" i="4"/>
  <c r="Y77" i="4"/>
  <c r="X77" i="4"/>
  <c r="W77" i="4"/>
  <c r="V77" i="4"/>
  <c r="U77" i="4"/>
  <c r="T77" i="4"/>
  <c r="S77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N204" i="4"/>
  <c r="M204" i="4"/>
  <c r="L204" i="4"/>
  <c r="K204" i="4"/>
  <c r="J204" i="4"/>
  <c r="I204" i="4"/>
  <c r="G204" i="4"/>
  <c r="F204" i="4"/>
  <c r="E204" i="4"/>
  <c r="D204" i="4"/>
  <c r="C204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N77" i="4"/>
  <c r="M77" i="4"/>
  <c r="L77" i="4"/>
  <c r="K77" i="4"/>
  <c r="J77" i="4"/>
  <c r="I77" i="4"/>
  <c r="H77" i="4"/>
  <c r="G77" i="4"/>
  <c r="F77" i="4"/>
  <c r="E77" i="4"/>
  <c r="D77" i="4"/>
  <c r="C77" i="4"/>
  <c r="FQ107" i="1"/>
  <c r="FQ106" i="1"/>
  <c r="FQ105" i="1"/>
  <c r="FQ104" i="1"/>
  <c r="FQ97" i="1"/>
  <c r="FQ96" i="1"/>
  <c r="FQ95" i="1"/>
  <c r="FQ94" i="1"/>
  <c r="FQ85" i="1"/>
  <c r="FQ84" i="1"/>
  <c r="FQ83" i="1"/>
  <c r="FQ82" i="1"/>
  <c r="FQ75" i="1"/>
  <c r="FQ74" i="1"/>
  <c r="FQ73" i="1"/>
  <c r="FQ72" i="1"/>
  <c r="FQ63" i="1"/>
  <c r="FQ62" i="1"/>
  <c r="FQ61" i="1"/>
  <c r="FQ60" i="1"/>
  <c r="FQ53" i="1"/>
  <c r="FQ52" i="1"/>
  <c r="FQ51" i="1"/>
  <c r="FQ50" i="1"/>
  <c r="FQ41" i="1"/>
  <c r="FQ40" i="1"/>
  <c r="FQ39" i="1"/>
  <c r="FQ38" i="1"/>
  <c r="FQ31" i="1"/>
  <c r="FQ30" i="1"/>
  <c r="FQ29" i="1"/>
  <c r="FQ28" i="1"/>
  <c r="FQ20" i="1"/>
  <c r="FQ19" i="1"/>
  <c r="FQ18" i="1"/>
  <c r="FQ17" i="1"/>
  <c r="FQ10" i="1"/>
  <c r="FQ9" i="1"/>
  <c r="FQ8" i="1"/>
  <c r="FQ7" i="1"/>
  <c r="EH107" i="1"/>
  <c r="EH106" i="1"/>
  <c r="EH105" i="1"/>
  <c r="EH104" i="1"/>
  <c r="EH97" i="1"/>
  <c r="EH96" i="1"/>
  <c r="EH95" i="1"/>
  <c r="EH94" i="1"/>
  <c r="EH85" i="1"/>
  <c r="EH84" i="1"/>
  <c r="EH83" i="1"/>
  <c r="EH82" i="1"/>
  <c r="EH75" i="1"/>
  <c r="EH74" i="1"/>
  <c r="EH73" i="1"/>
  <c r="EH72" i="1"/>
  <c r="EH63" i="1"/>
  <c r="EH62" i="1"/>
  <c r="EH61" i="1"/>
  <c r="EH60" i="1"/>
  <c r="EH53" i="1"/>
  <c r="EH52" i="1"/>
  <c r="EH51" i="1"/>
  <c r="EH50" i="1"/>
  <c r="EH41" i="1"/>
  <c r="EH40" i="1"/>
  <c r="EH39" i="1"/>
  <c r="EH38" i="1"/>
  <c r="EH31" i="1"/>
  <c r="EH30" i="1"/>
  <c r="EH29" i="1"/>
  <c r="EH28" i="1"/>
  <c r="EH20" i="1"/>
  <c r="EH19" i="1"/>
  <c r="EH18" i="1"/>
  <c r="EH17" i="1"/>
  <c r="EH10" i="1"/>
  <c r="EH9" i="1"/>
  <c r="EH8" i="1"/>
  <c r="EH7" i="1"/>
  <c r="CY107" i="1"/>
  <c r="CY106" i="1"/>
  <c r="CY105" i="1"/>
  <c r="CY104" i="1"/>
  <c r="CY97" i="1"/>
  <c r="CY96" i="1"/>
  <c r="CY95" i="1"/>
  <c r="CY94" i="1"/>
  <c r="CY85" i="1"/>
  <c r="CY84" i="1"/>
  <c r="CY83" i="1"/>
  <c r="CY82" i="1"/>
  <c r="CY75" i="1"/>
  <c r="CY74" i="1"/>
  <c r="CY73" i="1"/>
  <c r="CY72" i="1"/>
  <c r="CY63" i="1"/>
  <c r="CY62" i="1"/>
  <c r="CY61" i="1"/>
  <c r="CY60" i="1"/>
  <c r="CY53" i="1"/>
  <c r="CY52" i="1"/>
  <c r="CY51" i="1"/>
  <c r="CY50" i="1"/>
  <c r="CY41" i="1"/>
  <c r="CY40" i="1"/>
  <c r="CY39" i="1"/>
  <c r="CY38" i="1"/>
  <c r="CY31" i="1"/>
  <c r="CY30" i="1"/>
  <c r="CY29" i="1"/>
  <c r="CY28" i="1"/>
  <c r="CY20" i="1"/>
  <c r="CY19" i="1"/>
  <c r="CY18" i="1"/>
  <c r="CY17" i="1"/>
  <c r="CY10" i="1"/>
  <c r="CY9" i="1"/>
  <c r="CY8" i="1"/>
  <c r="CY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07" i="1"/>
  <c r="AY107" i="1"/>
  <c r="BP106" i="1"/>
  <c r="AY106" i="1"/>
  <c r="BP105" i="1"/>
  <c r="AY105" i="1"/>
  <c r="BP104" i="1"/>
  <c r="AY104" i="1"/>
  <c r="BP97" i="1"/>
  <c r="AY97" i="1"/>
  <c r="BP96" i="1"/>
  <c r="AY96" i="1"/>
  <c r="BP95" i="1"/>
  <c r="AY95" i="1"/>
  <c r="BP94" i="1"/>
  <c r="AY94" i="1"/>
  <c r="BP85" i="1"/>
  <c r="AY85" i="1"/>
  <c r="BP84" i="1"/>
  <c r="AY84" i="1"/>
  <c r="BP83" i="1"/>
  <c r="AY83" i="1"/>
  <c r="BP82" i="1"/>
  <c r="AY82" i="1"/>
  <c r="BP75" i="1"/>
  <c r="AY75" i="1"/>
  <c r="BP74" i="1"/>
  <c r="AY74" i="1"/>
  <c r="BP73" i="1"/>
  <c r="AY73" i="1"/>
  <c r="BP72" i="1"/>
  <c r="AY72" i="1"/>
  <c r="BP63" i="1"/>
  <c r="AY63" i="1"/>
  <c r="BP62" i="1"/>
  <c r="AY62" i="1"/>
  <c r="BP61" i="1"/>
  <c r="AY61" i="1"/>
  <c r="BP60" i="1"/>
  <c r="AY60" i="1"/>
  <c r="BP53" i="1"/>
  <c r="AY53" i="1"/>
  <c r="BP52" i="1"/>
  <c r="AY52" i="1"/>
  <c r="BP51" i="1"/>
  <c r="AY51" i="1"/>
  <c r="BP50" i="1"/>
  <c r="AY50" i="1"/>
  <c r="BP41" i="1"/>
  <c r="AY41" i="1"/>
  <c r="BP40" i="1"/>
  <c r="AY40" i="1"/>
  <c r="BP39" i="1"/>
  <c r="AY39" i="1"/>
  <c r="BP38" i="1"/>
  <c r="AY38" i="1"/>
  <c r="BP31" i="1"/>
  <c r="AY31" i="1"/>
  <c r="BP30" i="1"/>
  <c r="AY30" i="1"/>
  <c r="BP29" i="1"/>
  <c r="AY29" i="1"/>
  <c r="BP28" i="1"/>
  <c r="AY28" i="1"/>
  <c r="BP20" i="1"/>
  <c r="AY20" i="1"/>
  <c r="BP19" i="1"/>
  <c r="AY19" i="1"/>
  <c r="BP18" i="1"/>
  <c r="AY18" i="1"/>
  <c r="BP17" i="1"/>
  <c r="AY17" i="1"/>
  <c r="BP10" i="1"/>
  <c r="AY10" i="1"/>
  <c r="BP9" i="1"/>
  <c r="AY9" i="1"/>
  <c r="BP8" i="1"/>
  <c r="AY8" i="1"/>
  <c r="BP7" i="1"/>
  <c r="AY7" i="1"/>
  <c r="K207" i="13"/>
  <c r="U142" i="11"/>
  <c r="BP25" i="11" s="1"/>
  <c r="T142" i="11"/>
  <c r="BO25" i="11" s="1"/>
  <c r="S142" i="11"/>
  <c r="BN25" i="11" s="1"/>
  <c r="R142" i="11"/>
  <c r="BM25" i="11" s="1"/>
  <c r="Q142" i="11"/>
  <c r="BL25" i="11" s="1"/>
  <c r="P142" i="11"/>
  <c r="BK25" i="11" s="1"/>
  <c r="O142" i="11"/>
  <c r="BJ25" i="11" s="1"/>
  <c r="N142" i="11"/>
  <c r="BI25" i="11" s="1"/>
  <c r="M142" i="11"/>
  <c r="BH25" i="11" s="1"/>
  <c r="L142" i="11"/>
  <c r="BG25" i="11" s="1"/>
  <c r="K142" i="11"/>
  <c r="BF25" i="11" s="1"/>
  <c r="J142" i="11"/>
  <c r="BE25" i="11" s="1"/>
  <c r="I142" i="11"/>
  <c r="BD25" i="11" s="1"/>
  <c r="H142" i="11"/>
  <c r="BC25" i="11" s="1"/>
  <c r="G142" i="11"/>
  <c r="BB25" i="11" s="1"/>
  <c r="F142" i="11"/>
  <c r="BA25" i="11" s="1"/>
  <c r="E142" i="11"/>
  <c r="AZ25" i="11" s="1"/>
  <c r="D142" i="11"/>
  <c r="AY25" i="11" s="1"/>
  <c r="C142" i="11"/>
  <c r="AX25" i="11" s="1"/>
  <c r="B142" i="11"/>
  <c r="AW25" i="11" s="1"/>
  <c r="U141" i="11"/>
  <c r="BP24" i="11" s="1"/>
  <c r="T141" i="11"/>
  <c r="BO24" i="11" s="1"/>
  <c r="S141" i="11"/>
  <c r="BN24" i="11" s="1"/>
  <c r="R141" i="11"/>
  <c r="BM24" i="11" s="1"/>
  <c r="Q141" i="11"/>
  <c r="BL24" i="11" s="1"/>
  <c r="P141" i="11"/>
  <c r="BK24" i="11" s="1"/>
  <c r="O141" i="11"/>
  <c r="BJ24" i="11" s="1"/>
  <c r="N141" i="11"/>
  <c r="BI24" i="11" s="1"/>
  <c r="M141" i="11"/>
  <c r="BH24" i="11" s="1"/>
  <c r="L141" i="11"/>
  <c r="BG24" i="11" s="1"/>
  <c r="K141" i="11"/>
  <c r="BF24" i="11" s="1"/>
  <c r="J141" i="11"/>
  <c r="BE24" i="11" s="1"/>
  <c r="I141" i="11"/>
  <c r="BD24" i="11" s="1"/>
  <c r="H141" i="11"/>
  <c r="BC24" i="11" s="1"/>
  <c r="G141" i="11"/>
  <c r="BB24" i="11" s="1"/>
  <c r="F141" i="11"/>
  <c r="BA24" i="11" s="1"/>
  <c r="E141" i="11"/>
  <c r="AZ24" i="11" s="1"/>
  <c r="D141" i="11"/>
  <c r="AY24" i="11" s="1"/>
  <c r="C141" i="11"/>
  <c r="AX24" i="11" s="1"/>
  <c r="B141" i="11"/>
  <c r="AW24" i="11" s="1"/>
  <c r="U140" i="11"/>
  <c r="BP23" i="11" s="1"/>
  <c r="T140" i="11"/>
  <c r="BO23" i="11" s="1"/>
  <c r="S140" i="11"/>
  <c r="BN23" i="11" s="1"/>
  <c r="R140" i="11"/>
  <c r="BM23" i="11" s="1"/>
  <c r="Q140" i="11"/>
  <c r="BL23" i="11" s="1"/>
  <c r="P140" i="11"/>
  <c r="BK23" i="11" s="1"/>
  <c r="O140" i="11"/>
  <c r="BJ23" i="11" s="1"/>
  <c r="N140" i="11"/>
  <c r="BI23" i="11" s="1"/>
  <c r="M140" i="11"/>
  <c r="BH23" i="11" s="1"/>
  <c r="L140" i="11"/>
  <c r="BG23" i="11" s="1"/>
  <c r="K140" i="11"/>
  <c r="BF23" i="11" s="1"/>
  <c r="J140" i="11"/>
  <c r="BE23" i="11" s="1"/>
  <c r="I140" i="11"/>
  <c r="BD23" i="11" s="1"/>
  <c r="H140" i="11"/>
  <c r="BC23" i="11" s="1"/>
  <c r="G140" i="11"/>
  <c r="BB23" i="11" s="1"/>
  <c r="F140" i="11"/>
  <c r="BA23" i="11" s="1"/>
  <c r="E140" i="11"/>
  <c r="AZ23" i="11" s="1"/>
  <c r="D140" i="11"/>
  <c r="AY23" i="11" s="1"/>
  <c r="C140" i="11"/>
  <c r="AX23" i="11" s="1"/>
  <c r="B140" i="11"/>
  <c r="AW23" i="11" s="1"/>
  <c r="U139" i="11"/>
  <c r="BP22" i="11" s="1"/>
  <c r="T139" i="11"/>
  <c r="BO22" i="11" s="1"/>
  <c r="S139" i="11"/>
  <c r="BN22" i="11" s="1"/>
  <c r="R139" i="11"/>
  <c r="BM22" i="11" s="1"/>
  <c r="Q139" i="11"/>
  <c r="BL22" i="11" s="1"/>
  <c r="P139" i="11"/>
  <c r="BK22" i="11" s="1"/>
  <c r="O139" i="11"/>
  <c r="BJ22" i="11" s="1"/>
  <c r="N139" i="11"/>
  <c r="BI22" i="11" s="1"/>
  <c r="M139" i="11"/>
  <c r="BH22" i="11" s="1"/>
  <c r="L139" i="11"/>
  <c r="BG22" i="11" s="1"/>
  <c r="K139" i="11"/>
  <c r="BF22" i="11" s="1"/>
  <c r="J139" i="11"/>
  <c r="BE22" i="11" s="1"/>
  <c r="I139" i="11"/>
  <c r="BD22" i="11" s="1"/>
  <c r="H139" i="11"/>
  <c r="BC22" i="11" s="1"/>
  <c r="G139" i="11"/>
  <c r="BB22" i="11" s="1"/>
  <c r="F139" i="11"/>
  <c r="BA22" i="11" s="1"/>
  <c r="E139" i="11"/>
  <c r="AZ22" i="11" s="1"/>
  <c r="D139" i="11"/>
  <c r="AY22" i="11" s="1"/>
  <c r="C139" i="11"/>
  <c r="AX22" i="11" s="1"/>
  <c r="B139" i="11"/>
  <c r="AW22" i="11" s="1"/>
  <c r="U138" i="11"/>
  <c r="BP21" i="11" s="1"/>
  <c r="T138" i="11"/>
  <c r="BO21" i="11" s="1"/>
  <c r="S138" i="11"/>
  <c r="BN21" i="11" s="1"/>
  <c r="R138" i="11"/>
  <c r="BM21" i="11" s="1"/>
  <c r="Q138" i="11"/>
  <c r="BL21" i="11" s="1"/>
  <c r="P138" i="11"/>
  <c r="BK21" i="11" s="1"/>
  <c r="O138" i="11"/>
  <c r="BJ21" i="11" s="1"/>
  <c r="N138" i="11"/>
  <c r="BI21" i="11" s="1"/>
  <c r="M138" i="11"/>
  <c r="BH21" i="11" s="1"/>
  <c r="L138" i="11"/>
  <c r="BG21" i="11" s="1"/>
  <c r="K138" i="11"/>
  <c r="BF21" i="11" s="1"/>
  <c r="J138" i="11"/>
  <c r="BE21" i="11" s="1"/>
  <c r="I138" i="11"/>
  <c r="BD21" i="11" s="1"/>
  <c r="H138" i="11"/>
  <c r="BC21" i="11" s="1"/>
  <c r="G138" i="11"/>
  <c r="BB21" i="11" s="1"/>
  <c r="F138" i="11"/>
  <c r="BA21" i="11" s="1"/>
  <c r="E138" i="11"/>
  <c r="AZ21" i="11" s="1"/>
  <c r="D138" i="11"/>
  <c r="AY21" i="11" s="1"/>
  <c r="C138" i="11"/>
  <c r="AX21" i="11" s="1"/>
  <c r="B138" i="11"/>
  <c r="AW21" i="11" s="1"/>
  <c r="U137" i="11"/>
  <c r="BP20" i="11" s="1"/>
  <c r="T137" i="11"/>
  <c r="BO20" i="11" s="1"/>
  <c r="S137" i="11"/>
  <c r="BN20" i="11" s="1"/>
  <c r="R137" i="11"/>
  <c r="BM20" i="11" s="1"/>
  <c r="Q137" i="11"/>
  <c r="BL20" i="11" s="1"/>
  <c r="BL26" i="11" s="1"/>
  <c r="P137" i="11"/>
  <c r="BK20" i="11" s="1"/>
  <c r="BK26" i="11" s="1"/>
  <c r="O137" i="11"/>
  <c r="BJ20" i="11" s="1"/>
  <c r="BJ26" i="11" s="1"/>
  <c r="N137" i="11"/>
  <c r="BI20" i="11" s="1"/>
  <c r="M137" i="11"/>
  <c r="BH20" i="11" s="1"/>
  <c r="L137" i="11"/>
  <c r="BG20" i="11" s="1"/>
  <c r="K137" i="11"/>
  <c r="BF20" i="11" s="1"/>
  <c r="J137" i="11"/>
  <c r="BE20" i="11" s="1"/>
  <c r="I137" i="11"/>
  <c r="BD20" i="11" s="1"/>
  <c r="BD26" i="11" s="1"/>
  <c r="H137" i="11"/>
  <c r="BC20" i="11" s="1"/>
  <c r="BC26" i="11" s="1"/>
  <c r="G137" i="11"/>
  <c r="BB20" i="11" s="1"/>
  <c r="F137" i="11"/>
  <c r="BA20" i="11" s="1"/>
  <c r="E137" i="11"/>
  <c r="AZ20" i="11" s="1"/>
  <c r="D137" i="11"/>
  <c r="AY20" i="11" s="1"/>
  <c r="C137" i="11"/>
  <c r="AX20" i="11" s="1"/>
  <c r="B137" i="11"/>
  <c r="AW20" i="11" s="1"/>
  <c r="B126" i="11"/>
  <c r="AW9" i="11" s="1"/>
  <c r="U131" i="11"/>
  <c r="BP14" i="11" s="1"/>
  <c r="T131" i="11"/>
  <c r="BO14" i="11" s="1"/>
  <c r="S131" i="11"/>
  <c r="BN14" i="11" s="1"/>
  <c r="R131" i="11"/>
  <c r="BM14" i="11" s="1"/>
  <c r="Q131" i="11"/>
  <c r="BL14" i="11" s="1"/>
  <c r="P131" i="11"/>
  <c r="BK14" i="11" s="1"/>
  <c r="O131" i="11"/>
  <c r="BJ14" i="11" s="1"/>
  <c r="N131" i="11"/>
  <c r="BI14" i="11" s="1"/>
  <c r="M131" i="11"/>
  <c r="BH14" i="11" s="1"/>
  <c r="L131" i="11"/>
  <c r="BG14" i="11" s="1"/>
  <c r="K131" i="11"/>
  <c r="BF14" i="11" s="1"/>
  <c r="J131" i="11"/>
  <c r="BE14" i="11" s="1"/>
  <c r="I131" i="11"/>
  <c r="BD14" i="11" s="1"/>
  <c r="H131" i="11"/>
  <c r="BC14" i="11" s="1"/>
  <c r="G131" i="11"/>
  <c r="BB14" i="11" s="1"/>
  <c r="F131" i="11"/>
  <c r="BA14" i="11" s="1"/>
  <c r="E131" i="11"/>
  <c r="AZ14" i="11" s="1"/>
  <c r="D131" i="11"/>
  <c r="AY14" i="11" s="1"/>
  <c r="C131" i="11"/>
  <c r="AX14" i="11" s="1"/>
  <c r="B131" i="11"/>
  <c r="AW14" i="11" s="1"/>
  <c r="U130" i="11"/>
  <c r="BP13" i="11" s="1"/>
  <c r="T130" i="11"/>
  <c r="BO13" i="11" s="1"/>
  <c r="S130" i="11"/>
  <c r="BN13" i="11" s="1"/>
  <c r="R130" i="11"/>
  <c r="BM13" i="11" s="1"/>
  <c r="Q130" i="11"/>
  <c r="BL13" i="11" s="1"/>
  <c r="P130" i="11"/>
  <c r="BK13" i="11" s="1"/>
  <c r="O130" i="11"/>
  <c r="BJ13" i="11" s="1"/>
  <c r="N130" i="11"/>
  <c r="BI13" i="11" s="1"/>
  <c r="M130" i="11"/>
  <c r="BH13" i="11" s="1"/>
  <c r="L130" i="11"/>
  <c r="BG13" i="11" s="1"/>
  <c r="K130" i="11"/>
  <c r="BF13" i="11" s="1"/>
  <c r="J130" i="11"/>
  <c r="BE13" i="11" s="1"/>
  <c r="I130" i="11"/>
  <c r="BD13" i="11" s="1"/>
  <c r="H130" i="11"/>
  <c r="BC13" i="11" s="1"/>
  <c r="G130" i="11"/>
  <c r="BB13" i="11" s="1"/>
  <c r="F130" i="11"/>
  <c r="BA13" i="11" s="1"/>
  <c r="E130" i="11"/>
  <c r="AZ13" i="11" s="1"/>
  <c r="D130" i="11"/>
  <c r="AY13" i="11" s="1"/>
  <c r="C130" i="11"/>
  <c r="AX13" i="11" s="1"/>
  <c r="B130" i="11"/>
  <c r="AW13" i="11" s="1"/>
  <c r="U129" i="11"/>
  <c r="BP12" i="11" s="1"/>
  <c r="T129" i="11"/>
  <c r="BO12" i="11" s="1"/>
  <c r="S129" i="11"/>
  <c r="BN12" i="11" s="1"/>
  <c r="R129" i="11"/>
  <c r="BM12" i="11" s="1"/>
  <c r="Q129" i="11"/>
  <c r="BL12" i="11" s="1"/>
  <c r="P129" i="11"/>
  <c r="BK12" i="11" s="1"/>
  <c r="O129" i="11"/>
  <c r="BJ12" i="11" s="1"/>
  <c r="N129" i="11"/>
  <c r="BI12" i="11" s="1"/>
  <c r="M129" i="11"/>
  <c r="BH12" i="11" s="1"/>
  <c r="L129" i="11"/>
  <c r="BG12" i="11" s="1"/>
  <c r="K129" i="11"/>
  <c r="BF12" i="11" s="1"/>
  <c r="J129" i="11"/>
  <c r="BE12" i="11" s="1"/>
  <c r="I129" i="11"/>
  <c r="BD12" i="11" s="1"/>
  <c r="H129" i="11"/>
  <c r="BC12" i="11" s="1"/>
  <c r="G129" i="11"/>
  <c r="BB12" i="11" s="1"/>
  <c r="F129" i="11"/>
  <c r="BA12" i="11" s="1"/>
  <c r="E129" i="11"/>
  <c r="AZ12" i="11" s="1"/>
  <c r="D129" i="11"/>
  <c r="AY12" i="11" s="1"/>
  <c r="C129" i="11"/>
  <c r="AX12" i="11" s="1"/>
  <c r="B129" i="11"/>
  <c r="AW12" i="11" s="1"/>
  <c r="U128" i="11"/>
  <c r="BP11" i="11" s="1"/>
  <c r="T128" i="11"/>
  <c r="BO11" i="11" s="1"/>
  <c r="S128" i="11"/>
  <c r="BN11" i="11" s="1"/>
  <c r="R128" i="11"/>
  <c r="BM11" i="11" s="1"/>
  <c r="Q128" i="11"/>
  <c r="BL11" i="11" s="1"/>
  <c r="P128" i="11"/>
  <c r="BK11" i="11" s="1"/>
  <c r="O128" i="11"/>
  <c r="BJ11" i="11" s="1"/>
  <c r="N128" i="11"/>
  <c r="BI11" i="11" s="1"/>
  <c r="M128" i="11"/>
  <c r="BH11" i="11" s="1"/>
  <c r="L128" i="11"/>
  <c r="BG11" i="11" s="1"/>
  <c r="K128" i="11"/>
  <c r="BF11" i="11" s="1"/>
  <c r="J128" i="11"/>
  <c r="BE11" i="11" s="1"/>
  <c r="I128" i="11"/>
  <c r="BD11" i="11" s="1"/>
  <c r="H128" i="11"/>
  <c r="BC11" i="11" s="1"/>
  <c r="G128" i="11"/>
  <c r="BB11" i="11" s="1"/>
  <c r="F128" i="11"/>
  <c r="BA11" i="11" s="1"/>
  <c r="E128" i="11"/>
  <c r="AZ11" i="11" s="1"/>
  <c r="D128" i="11"/>
  <c r="AY11" i="11" s="1"/>
  <c r="C128" i="11"/>
  <c r="AX11" i="11" s="1"/>
  <c r="B128" i="11"/>
  <c r="AW11" i="11" s="1"/>
  <c r="U127" i="11"/>
  <c r="BP10" i="11" s="1"/>
  <c r="T127" i="11"/>
  <c r="BO10" i="11" s="1"/>
  <c r="S127" i="11"/>
  <c r="BN10" i="11" s="1"/>
  <c r="R127" i="11"/>
  <c r="BM10" i="11" s="1"/>
  <c r="Q127" i="11"/>
  <c r="BL10" i="11" s="1"/>
  <c r="P127" i="11"/>
  <c r="BK10" i="11" s="1"/>
  <c r="O127" i="11"/>
  <c r="BJ10" i="11" s="1"/>
  <c r="N127" i="11"/>
  <c r="BI10" i="11" s="1"/>
  <c r="M127" i="11"/>
  <c r="BH10" i="11" s="1"/>
  <c r="L127" i="11"/>
  <c r="BG10" i="11" s="1"/>
  <c r="K127" i="11"/>
  <c r="BF10" i="11" s="1"/>
  <c r="J127" i="11"/>
  <c r="BE10" i="11" s="1"/>
  <c r="I127" i="11"/>
  <c r="BD10" i="11" s="1"/>
  <c r="H127" i="11"/>
  <c r="BC10" i="11" s="1"/>
  <c r="G127" i="11"/>
  <c r="BB10" i="11" s="1"/>
  <c r="F127" i="11"/>
  <c r="BA10" i="11" s="1"/>
  <c r="E127" i="11"/>
  <c r="AZ10" i="11" s="1"/>
  <c r="D127" i="11"/>
  <c r="AY10" i="11" s="1"/>
  <c r="C127" i="11"/>
  <c r="AX10" i="11" s="1"/>
  <c r="B127" i="11"/>
  <c r="AW10" i="11" s="1"/>
  <c r="U126" i="11"/>
  <c r="BP9" i="11" s="1"/>
  <c r="T126" i="11"/>
  <c r="BO9" i="11" s="1"/>
  <c r="BO15" i="11" s="1"/>
  <c r="S126" i="11"/>
  <c r="BN9" i="11" s="1"/>
  <c r="R126" i="11"/>
  <c r="BM9" i="11" s="1"/>
  <c r="Q126" i="11"/>
  <c r="BL9" i="11" s="1"/>
  <c r="BL15" i="11" s="1"/>
  <c r="P126" i="11"/>
  <c r="BK9" i="11" s="1"/>
  <c r="BK15" i="11" s="1"/>
  <c r="O126" i="11"/>
  <c r="BJ9" i="11" s="1"/>
  <c r="N126" i="11"/>
  <c r="BI9" i="11" s="1"/>
  <c r="M126" i="11"/>
  <c r="BH9" i="11" s="1"/>
  <c r="L126" i="11"/>
  <c r="BG9" i="11" s="1"/>
  <c r="BG15" i="11" s="1"/>
  <c r="K126" i="11"/>
  <c r="BF9" i="11" s="1"/>
  <c r="J126" i="11"/>
  <c r="BE9" i="11" s="1"/>
  <c r="I126" i="11"/>
  <c r="BD9" i="11" s="1"/>
  <c r="BD15" i="11" s="1"/>
  <c r="H126" i="11"/>
  <c r="BC9" i="11" s="1"/>
  <c r="BC15" i="11" s="1"/>
  <c r="G126" i="11"/>
  <c r="BB9" i="11" s="1"/>
  <c r="F126" i="11"/>
  <c r="BA9" i="11" s="1"/>
  <c r="E126" i="11"/>
  <c r="AZ9" i="11" s="1"/>
  <c r="D126" i="11"/>
  <c r="AY9" i="11" s="1"/>
  <c r="AY15" i="11" s="1"/>
  <c r="C126" i="11"/>
  <c r="AX9" i="11" s="1"/>
  <c r="L18" i="10"/>
  <c r="L19" i="10"/>
  <c r="K20" i="10"/>
  <c r="J20" i="10"/>
  <c r="I20" i="10"/>
  <c r="E19" i="10"/>
  <c r="E18" i="10"/>
  <c r="E17" i="10"/>
  <c r="E16" i="10"/>
  <c r="E15" i="10"/>
  <c r="E14" i="10"/>
  <c r="E13" i="10"/>
  <c r="E12" i="10"/>
  <c r="E11" i="10"/>
  <c r="E10" i="10"/>
  <c r="D20" i="10"/>
  <c r="C20" i="10"/>
  <c r="B20" i="10"/>
  <c r="FB156" i="9"/>
  <c r="FA156" i="9"/>
  <c r="EZ156" i="9"/>
  <c r="EY156" i="9"/>
  <c r="EX156" i="9"/>
  <c r="EW156" i="9"/>
  <c r="EV156" i="9"/>
  <c r="EU156" i="9"/>
  <c r="ET156" i="9"/>
  <c r="ES156" i="9"/>
  <c r="ER156" i="9"/>
  <c r="EQ156" i="9"/>
  <c r="EP156" i="9"/>
  <c r="EO156" i="9"/>
  <c r="EN156" i="9"/>
  <c r="EM156" i="9"/>
  <c r="EL156" i="9"/>
  <c r="EK156" i="9"/>
  <c r="EJ156" i="9"/>
  <c r="EI156" i="9"/>
  <c r="EH156" i="9"/>
  <c r="EG156" i="9"/>
  <c r="EF156" i="9"/>
  <c r="EE156" i="9"/>
  <c r="ED156" i="9"/>
  <c r="EC156" i="9"/>
  <c r="EB156" i="9"/>
  <c r="EA156" i="9"/>
  <c r="FB155" i="9"/>
  <c r="FA155" i="9"/>
  <c r="EZ155" i="9"/>
  <c r="EY155" i="9"/>
  <c r="EX155" i="9"/>
  <c r="EW155" i="9"/>
  <c r="EV155" i="9"/>
  <c r="EU155" i="9"/>
  <c r="ET155" i="9"/>
  <c r="ES155" i="9"/>
  <c r="ER155" i="9"/>
  <c r="EQ155" i="9"/>
  <c r="EP155" i="9"/>
  <c r="EO155" i="9"/>
  <c r="EN155" i="9"/>
  <c r="EM155" i="9"/>
  <c r="EL155" i="9"/>
  <c r="EK155" i="9"/>
  <c r="EJ155" i="9"/>
  <c r="EI155" i="9"/>
  <c r="EH155" i="9"/>
  <c r="EG155" i="9"/>
  <c r="EF155" i="9"/>
  <c r="EE155" i="9"/>
  <c r="ED155" i="9"/>
  <c r="EC155" i="9"/>
  <c r="EB155" i="9"/>
  <c r="EA155" i="9"/>
  <c r="FB154" i="9"/>
  <c r="FA154" i="9"/>
  <c r="EZ154" i="9"/>
  <c r="EY154" i="9"/>
  <c r="EX154" i="9"/>
  <c r="EW154" i="9"/>
  <c r="EV154" i="9"/>
  <c r="EU154" i="9"/>
  <c r="ET154" i="9"/>
  <c r="ES154" i="9"/>
  <c r="ER154" i="9"/>
  <c r="EQ154" i="9"/>
  <c r="EP154" i="9"/>
  <c r="EO154" i="9"/>
  <c r="EN154" i="9"/>
  <c r="EM154" i="9"/>
  <c r="EL154" i="9"/>
  <c r="EK154" i="9"/>
  <c r="EJ154" i="9"/>
  <c r="EI154" i="9"/>
  <c r="EH154" i="9"/>
  <c r="EG154" i="9"/>
  <c r="EF154" i="9"/>
  <c r="EE154" i="9"/>
  <c r="ED154" i="9"/>
  <c r="EC154" i="9"/>
  <c r="EB154" i="9"/>
  <c r="EA154" i="9"/>
  <c r="FB153" i="9"/>
  <c r="FA153" i="9"/>
  <c r="EZ153" i="9"/>
  <c r="EY153" i="9"/>
  <c r="EX153" i="9"/>
  <c r="EW153" i="9"/>
  <c r="EV153" i="9"/>
  <c r="EU153" i="9"/>
  <c r="ET153" i="9"/>
  <c r="ES153" i="9"/>
  <c r="ER153" i="9"/>
  <c r="EQ153" i="9"/>
  <c r="EP153" i="9"/>
  <c r="EO153" i="9"/>
  <c r="EN153" i="9"/>
  <c r="EM153" i="9"/>
  <c r="EL153" i="9"/>
  <c r="EK153" i="9"/>
  <c r="EJ153" i="9"/>
  <c r="EI153" i="9"/>
  <c r="EH153" i="9"/>
  <c r="EG153" i="9"/>
  <c r="EF153" i="9"/>
  <c r="EE153" i="9"/>
  <c r="ED153" i="9"/>
  <c r="EC153" i="9"/>
  <c r="EB153" i="9"/>
  <c r="EA153" i="9"/>
  <c r="FB152" i="9"/>
  <c r="FA152" i="9"/>
  <c r="EZ152" i="9"/>
  <c r="EY152" i="9"/>
  <c r="EX152" i="9"/>
  <c r="EW152" i="9"/>
  <c r="EV152" i="9"/>
  <c r="EU152" i="9"/>
  <c r="ET152" i="9"/>
  <c r="ES152" i="9"/>
  <c r="ER152" i="9"/>
  <c r="EQ152" i="9"/>
  <c r="EP152" i="9"/>
  <c r="EO152" i="9"/>
  <c r="EN152" i="9"/>
  <c r="EM152" i="9"/>
  <c r="EL152" i="9"/>
  <c r="EK152" i="9"/>
  <c r="EJ152" i="9"/>
  <c r="EI152" i="9"/>
  <c r="EH152" i="9"/>
  <c r="EG152" i="9"/>
  <c r="EF152" i="9"/>
  <c r="EE152" i="9"/>
  <c r="ED152" i="9"/>
  <c r="EC152" i="9"/>
  <c r="EB152" i="9"/>
  <c r="EA152" i="9"/>
  <c r="FB151" i="9"/>
  <c r="FA151" i="9"/>
  <c r="EZ151" i="9"/>
  <c r="EY151" i="9"/>
  <c r="EX151" i="9"/>
  <c r="EW151" i="9"/>
  <c r="EV151" i="9"/>
  <c r="EU151" i="9"/>
  <c r="ET151" i="9"/>
  <c r="ES151" i="9"/>
  <c r="ER151" i="9"/>
  <c r="EQ151" i="9"/>
  <c r="EP151" i="9"/>
  <c r="EO151" i="9"/>
  <c r="EN151" i="9"/>
  <c r="EM151" i="9"/>
  <c r="EL151" i="9"/>
  <c r="EK151" i="9"/>
  <c r="EJ151" i="9"/>
  <c r="EI151" i="9"/>
  <c r="EH151" i="9"/>
  <c r="EG151" i="9"/>
  <c r="EF151" i="9"/>
  <c r="EE151" i="9"/>
  <c r="ED151" i="9"/>
  <c r="EC151" i="9"/>
  <c r="EB151" i="9"/>
  <c r="EA151" i="9"/>
  <c r="FB143" i="9"/>
  <c r="FA143" i="9"/>
  <c r="EZ143" i="9"/>
  <c r="EY143" i="9"/>
  <c r="EX143" i="9"/>
  <c r="EW143" i="9"/>
  <c r="EV143" i="9"/>
  <c r="EU143" i="9"/>
  <c r="ET143" i="9"/>
  <c r="ES143" i="9"/>
  <c r="ER143" i="9"/>
  <c r="EQ143" i="9"/>
  <c r="EP143" i="9"/>
  <c r="EO143" i="9"/>
  <c r="EN143" i="9"/>
  <c r="EM143" i="9"/>
  <c r="EL143" i="9"/>
  <c r="EK143" i="9"/>
  <c r="EJ143" i="9"/>
  <c r="EI143" i="9"/>
  <c r="EH143" i="9"/>
  <c r="EG143" i="9"/>
  <c r="EF143" i="9"/>
  <c r="EE143" i="9"/>
  <c r="ED143" i="9"/>
  <c r="EC143" i="9"/>
  <c r="EB143" i="9"/>
  <c r="EA143" i="9"/>
  <c r="FB142" i="9"/>
  <c r="FA142" i="9"/>
  <c r="EZ142" i="9"/>
  <c r="EY142" i="9"/>
  <c r="EX142" i="9"/>
  <c r="EW142" i="9"/>
  <c r="EV142" i="9"/>
  <c r="EU142" i="9"/>
  <c r="ET142" i="9"/>
  <c r="ES142" i="9"/>
  <c r="ER142" i="9"/>
  <c r="EQ142" i="9"/>
  <c r="EP142" i="9"/>
  <c r="EO142" i="9"/>
  <c r="EN142" i="9"/>
  <c r="EM142" i="9"/>
  <c r="EL142" i="9"/>
  <c r="EK142" i="9"/>
  <c r="EJ142" i="9"/>
  <c r="EI142" i="9"/>
  <c r="EH142" i="9"/>
  <c r="EG142" i="9"/>
  <c r="EF142" i="9"/>
  <c r="EE142" i="9"/>
  <c r="ED142" i="9"/>
  <c r="EC142" i="9"/>
  <c r="EB142" i="9"/>
  <c r="EA142" i="9"/>
  <c r="FB141" i="9"/>
  <c r="FA141" i="9"/>
  <c r="EZ141" i="9"/>
  <c r="EY141" i="9"/>
  <c r="EX141" i="9"/>
  <c r="EW141" i="9"/>
  <c r="EV141" i="9"/>
  <c r="EU141" i="9"/>
  <c r="ET141" i="9"/>
  <c r="ES141" i="9"/>
  <c r="ER141" i="9"/>
  <c r="EQ141" i="9"/>
  <c r="EP141" i="9"/>
  <c r="EO141" i="9"/>
  <c r="EN141" i="9"/>
  <c r="EM141" i="9"/>
  <c r="EL141" i="9"/>
  <c r="EK141" i="9"/>
  <c r="EJ141" i="9"/>
  <c r="EI141" i="9"/>
  <c r="EH141" i="9"/>
  <c r="EG141" i="9"/>
  <c r="EF141" i="9"/>
  <c r="EE141" i="9"/>
  <c r="ED141" i="9"/>
  <c r="EC141" i="9"/>
  <c r="EB141" i="9"/>
  <c r="EA141" i="9"/>
  <c r="FB140" i="9"/>
  <c r="FA140" i="9"/>
  <c r="EZ140" i="9"/>
  <c r="EY140" i="9"/>
  <c r="EX140" i="9"/>
  <c r="EW140" i="9"/>
  <c r="EV140" i="9"/>
  <c r="EU140" i="9"/>
  <c r="ET140" i="9"/>
  <c r="ES140" i="9"/>
  <c r="ER140" i="9"/>
  <c r="EQ140" i="9"/>
  <c r="EP140" i="9"/>
  <c r="EO140" i="9"/>
  <c r="EN140" i="9"/>
  <c r="EM140" i="9"/>
  <c r="EL140" i="9"/>
  <c r="EK140" i="9"/>
  <c r="EJ140" i="9"/>
  <c r="EI140" i="9"/>
  <c r="EH140" i="9"/>
  <c r="EG140" i="9"/>
  <c r="EF140" i="9"/>
  <c r="EE140" i="9"/>
  <c r="ED140" i="9"/>
  <c r="EC140" i="9"/>
  <c r="EB140" i="9"/>
  <c r="EA140" i="9"/>
  <c r="FB139" i="9"/>
  <c r="FA139" i="9"/>
  <c r="EZ139" i="9"/>
  <c r="EY139" i="9"/>
  <c r="EX139" i="9"/>
  <c r="EW139" i="9"/>
  <c r="EV139" i="9"/>
  <c r="EU139" i="9"/>
  <c r="ET139" i="9"/>
  <c r="ES139" i="9"/>
  <c r="ER139" i="9"/>
  <c r="EQ139" i="9"/>
  <c r="EP139" i="9"/>
  <c r="EO139" i="9"/>
  <c r="EN139" i="9"/>
  <c r="EM139" i="9"/>
  <c r="EL139" i="9"/>
  <c r="EK139" i="9"/>
  <c r="EJ139" i="9"/>
  <c r="EI139" i="9"/>
  <c r="EH139" i="9"/>
  <c r="EG139" i="9"/>
  <c r="EF139" i="9"/>
  <c r="EE139" i="9"/>
  <c r="ED139" i="9"/>
  <c r="EC139" i="9"/>
  <c r="EB139" i="9"/>
  <c r="EA139" i="9"/>
  <c r="FB138" i="9"/>
  <c r="FA138" i="9"/>
  <c r="EZ138" i="9"/>
  <c r="EY138" i="9"/>
  <c r="EX138" i="9"/>
  <c r="EW138" i="9"/>
  <c r="EV138" i="9"/>
  <c r="EU138" i="9"/>
  <c r="ET138" i="9"/>
  <c r="ES138" i="9"/>
  <c r="ER138" i="9"/>
  <c r="EQ138" i="9"/>
  <c r="EP138" i="9"/>
  <c r="EO138" i="9"/>
  <c r="EN138" i="9"/>
  <c r="EM138" i="9"/>
  <c r="EL138" i="9"/>
  <c r="EK138" i="9"/>
  <c r="EJ138" i="9"/>
  <c r="EI138" i="9"/>
  <c r="EH138" i="9"/>
  <c r="EG138" i="9"/>
  <c r="EF138" i="9"/>
  <c r="EE138" i="9"/>
  <c r="ED138" i="9"/>
  <c r="EC138" i="9"/>
  <c r="EB138" i="9"/>
  <c r="EA138" i="9"/>
  <c r="DV156" i="9"/>
  <c r="DU156" i="9"/>
  <c r="DT156" i="9"/>
  <c r="DS156" i="9"/>
  <c r="DR156" i="9"/>
  <c r="DQ156" i="9"/>
  <c r="DP156" i="9"/>
  <c r="DO156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DV155" i="9"/>
  <c r="DU155" i="9"/>
  <c r="DT155" i="9"/>
  <c r="DS155" i="9"/>
  <c r="DR155" i="9"/>
  <c r="DQ155" i="9"/>
  <c r="DP155" i="9"/>
  <c r="DO155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DV154" i="9"/>
  <c r="DU154" i="9"/>
  <c r="DT154" i="9"/>
  <c r="DS154" i="9"/>
  <c r="DR154" i="9"/>
  <c r="DQ154" i="9"/>
  <c r="DP154" i="9"/>
  <c r="DO154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DV153" i="9"/>
  <c r="DU153" i="9"/>
  <c r="DT153" i="9"/>
  <c r="DS153" i="9"/>
  <c r="DR153" i="9"/>
  <c r="DQ153" i="9"/>
  <c r="DP153" i="9"/>
  <c r="DO153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DV152" i="9"/>
  <c r="DU152" i="9"/>
  <c r="DT152" i="9"/>
  <c r="DS152" i="9"/>
  <c r="DR152" i="9"/>
  <c r="DQ152" i="9"/>
  <c r="DP152" i="9"/>
  <c r="DO152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DV151" i="9"/>
  <c r="DU151" i="9"/>
  <c r="DT151" i="9"/>
  <c r="DS151" i="9"/>
  <c r="DR151" i="9"/>
  <c r="DQ151" i="9"/>
  <c r="DP151" i="9"/>
  <c r="DO151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DV143" i="9"/>
  <c r="DU143" i="9"/>
  <c r="DT143" i="9"/>
  <c r="DS143" i="9"/>
  <c r="DR143" i="9"/>
  <c r="DQ143" i="9"/>
  <c r="DP143" i="9"/>
  <c r="DO143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DV142" i="9"/>
  <c r="DU142" i="9"/>
  <c r="DT142" i="9"/>
  <c r="DS142" i="9"/>
  <c r="DR142" i="9"/>
  <c r="DQ142" i="9"/>
  <c r="DP142" i="9"/>
  <c r="DO142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DV141" i="9"/>
  <c r="DU141" i="9"/>
  <c r="DT141" i="9"/>
  <c r="DS141" i="9"/>
  <c r="DR141" i="9"/>
  <c r="DQ141" i="9"/>
  <c r="DP141" i="9"/>
  <c r="DO141" i="9"/>
  <c r="DN141" i="9"/>
  <c r="DM141" i="9"/>
  <c r="DL141" i="9"/>
  <c r="DK141" i="9"/>
  <c r="DJ141" i="9"/>
  <c r="DI141" i="9"/>
  <c r="DH141" i="9"/>
  <c r="DG141" i="9"/>
  <c r="DF141" i="9"/>
  <c r="DE141" i="9"/>
  <c r="DD141" i="9"/>
  <c r="DC141" i="9"/>
  <c r="DB141" i="9"/>
  <c r="DA141" i="9"/>
  <c r="CZ141" i="9"/>
  <c r="CY141" i="9"/>
  <c r="CX141" i="9"/>
  <c r="CW141" i="9"/>
  <c r="CV141" i="9"/>
  <c r="CU141" i="9"/>
  <c r="DV140" i="9"/>
  <c r="DU140" i="9"/>
  <c r="DT140" i="9"/>
  <c r="DS140" i="9"/>
  <c r="DR140" i="9"/>
  <c r="DQ140" i="9"/>
  <c r="DP140" i="9"/>
  <c r="DO140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DV139" i="9"/>
  <c r="DU139" i="9"/>
  <c r="DT139" i="9"/>
  <c r="DS139" i="9"/>
  <c r="DR139" i="9"/>
  <c r="DQ139" i="9"/>
  <c r="DP139" i="9"/>
  <c r="DO139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DV138" i="9"/>
  <c r="DV144" i="9" s="1"/>
  <c r="DU138" i="9"/>
  <c r="DT138" i="9"/>
  <c r="DS138" i="9"/>
  <c r="DR138" i="9"/>
  <c r="DQ138" i="9"/>
  <c r="DP138" i="9"/>
  <c r="DO138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BJ153" i="9"/>
  <c r="BI153" i="9"/>
  <c r="BH153" i="9"/>
  <c r="BG153" i="9"/>
  <c r="BF153" i="9"/>
  <c r="BE153" i="9"/>
  <c r="BD153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BJ152" i="9"/>
  <c r="BI152" i="9"/>
  <c r="BH152" i="9"/>
  <c r="BG152" i="9"/>
  <c r="BF152" i="9"/>
  <c r="BE152" i="9"/>
  <c r="BD152" i="9"/>
  <c r="BC152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BJ151" i="9"/>
  <c r="BI151" i="9"/>
  <c r="BH151" i="9"/>
  <c r="BG151" i="9"/>
  <c r="BF151" i="9"/>
  <c r="BE151" i="9"/>
  <c r="BD151" i="9"/>
  <c r="BC151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BJ144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FB130" i="9"/>
  <c r="FA130" i="9"/>
  <c r="EZ130" i="9"/>
  <c r="EY130" i="9"/>
  <c r="EX130" i="9"/>
  <c r="EW130" i="9"/>
  <c r="EV130" i="9"/>
  <c r="EU130" i="9"/>
  <c r="ET130" i="9"/>
  <c r="ES130" i="9"/>
  <c r="ER130" i="9"/>
  <c r="EQ130" i="9"/>
  <c r="EP130" i="9"/>
  <c r="EO130" i="9"/>
  <c r="EN130" i="9"/>
  <c r="EM130" i="9"/>
  <c r="EL130" i="9"/>
  <c r="EK130" i="9"/>
  <c r="EJ130" i="9"/>
  <c r="EI130" i="9"/>
  <c r="EH130" i="9"/>
  <c r="EG130" i="9"/>
  <c r="EF130" i="9"/>
  <c r="EE130" i="9"/>
  <c r="ED130" i="9"/>
  <c r="EC130" i="9"/>
  <c r="EB130" i="9"/>
  <c r="EA130" i="9"/>
  <c r="FB117" i="9"/>
  <c r="FA117" i="9"/>
  <c r="EZ117" i="9"/>
  <c r="EY117" i="9"/>
  <c r="EX117" i="9"/>
  <c r="EW117" i="9"/>
  <c r="EV117" i="9"/>
  <c r="EU117" i="9"/>
  <c r="ET117" i="9"/>
  <c r="ES117" i="9"/>
  <c r="ER117" i="9"/>
  <c r="EQ117" i="9"/>
  <c r="EP117" i="9"/>
  <c r="EO117" i="9"/>
  <c r="EN117" i="9"/>
  <c r="EM117" i="9"/>
  <c r="EL117" i="9"/>
  <c r="EK117" i="9"/>
  <c r="EJ117" i="9"/>
  <c r="EI117" i="9"/>
  <c r="EH117" i="9"/>
  <c r="EG117" i="9"/>
  <c r="EF117" i="9"/>
  <c r="EE117" i="9"/>
  <c r="ED117" i="9"/>
  <c r="EC117" i="9"/>
  <c r="EB117" i="9"/>
  <c r="EA117" i="9"/>
  <c r="FB104" i="9"/>
  <c r="FA104" i="9"/>
  <c r="EZ104" i="9"/>
  <c r="EY104" i="9"/>
  <c r="EX104" i="9"/>
  <c r="EW104" i="9"/>
  <c r="EV104" i="9"/>
  <c r="EU104" i="9"/>
  <c r="ES104" i="9"/>
  <c r="ER104" i="9"/>
  <c r="EQ104" i="9"/>
  <c r="EP104" i="9"/>
  <c r="EO104" i="9"/>
  <c r="EN104" i="9"/>
  <c r="EM104" i="9"/>
  <c r="EL104" i="9"/>
  <c r="EK104" i="9"/>
  <c r="EJ104" i="9"/>
  <c r="EI104" i="9"/>
  <c r="EG104" i="9"/>
  <c r="EF104" i="9"/>
  <c r="EE104" i="9"/>
  <c r="ED104" i="9"/>
  <c r="EC104" i="9"/>
  <c r="EB104" i="9"/>
  <c r="EA104" i="9"/>
  <c r="FB91" i="9"/>
  <c r="EZ91" i="9"/>
  <c r="EY91" i="9"/>
  <c r="EX91" i="9"/>
  <c r="EW91" i="9"/>
  <c r="EV91" i="9"/>
  <c r="EU91" i="9"/>
  <c r="ET91" i="9"/>
  <c r="ES91" i="9"/>
  <c r="ER91" i="9"/>
  <c r="EQ91" i="9"/>
  <c r="EP91" i="9"/>
  <c r="EO91" i="9"/>
  <c r="EN91" i="9"/>
  <c r="EM91" i="9"/>
  <c r="EL91" i="9"/>
  <c r="EK91" i="9"/>
  <c r="EJ91" i="9"/>
  <c r="EI91" i="9"/>
  <c r="EH91" i="9"/>
  <c r="EG91" i="9"/>
  <c r="EF91" i="9"/>
  <c r="EE91" i="9"/>
  <c r="ED91" i="9"/>
  <c r="EC91" i="9"/>
  <c r="EB91" i="9"/>
  <c r="EA91" i="9"/>
  <c r="FB78" i="9"/>
  <c r="FA78" i="9"/>
  <c r="EZ78" i="9"/>
  <c r="EY78" i="9"/>
  <c r="EX78" i="9"/>
  <c r="EW78" i="9"/>
  <c r="EV78" i="9"/>
  <c r="EU78" i="9"/>
  <c r="ET78" i="9"/>
  <c r="ES78" i="9"/>
  <c r="ER78" i="9"/>
  <c r="EQ78" i="9"/>
  <c r="EP78" i="9"/>
  <c r="EO78" i="9"/>
  <c r="EN78" i="9"/>
  <c r="EM78" i="9"/>
  <c r="EL78" i="9"/>
  <c r="EK78" i="9"/>
  <c r="EH78" i="9"/>
  <c r="EG78" i="9"/>
  <c r="EF78" i="9"/>
  <c r="EE78" i="9"/>
  <c r="ED78" i="9"/>
  <c r="EC78" i="9"/>
  <c r="EB78" i="9"/>
  <c r="EA78" i="9"/>
  <c r="FB65" i="9"/>
  <c r="FA65" i="9"/>
  <c r="EZ65" i="9"/>
  <c r="EY65" i="9"/>
  <c r="EX65" i="9"/>
  <c r="EW65" i="9"/>
  <c r="EV65" i="9"/>
  <c r="EU65" i="9"/>
  <c r="ET65" i="9"/>
  <c r="ES65" i="9"/>
  <c r="ER65" i="9"/>
  <c r="EQ65" i="9"/>
  <c r="EP65" i="9"/>
  <c r="EO65" i="9"/>
  <c r="EN65" i="9"/>
  <c r="EM65" i="9"/>
  <c r="EL65" i="9"/>
  <c r="EK65" i="9"/>
  <c r="EJ65" i="9"/>
  <c r="EI65" i="9"/>
  <c r="EH65" i="9"/>
  <c r="EG65" i="9"/>
  <c r="EF65" i="9"/>
  <c r="EE65" i="9"/>
  <c r="ED65" i="9"/>
  <c r="EC65" i="9"/>
  <c r="EB65" i="9"/>
  <c r="EA65" i="9"/>
  <c r="FB52" i="9"/>
  <c r="FA52" i="9"/>
  <c r="EZ52" i="9"/>
  <c r="EY52" i="9"/>
  <c r="EX52" i="9"/>
  <c r="EW52" i="9"/>
  <c r="EV52" i="9"/>
  <c r="EU52" i="9"/>
  <c r="ET52" i="9"/>
  <c r="ES52" i="9"/>
  <c r="ER52" i="9"/>
  <c r="EQ52" i="9"/>
  <c r="EP52" i="9"/>
  <c r="EO52" i="9"/>
  <c r="EN52" i="9"/>
  <c r="EM52" i="9"/>
  <c r="EL52" i="9"/>
  <c r="EK52" i="9"/>
  <c r="EJ52" i="9"/>
  <c r="EI52" i="9"/>
  <c r="EH52" i="9"/>
  <c r="EG52" i="9"/>
  <c r="EF52" i="9"/>
  <c r="EE52" i="9"/>
  <c r="ED52" i="9"/>
  <c r="EC52" i="9"/>
  <c r="EB52" i="9"/>
  <c r="EA52" i="9"/>
  <c r="FB39" i="9"/>
  <c r="FA39" i="9"/>
  <c r="EZ39" i="9"/>
  <c r="EY39" i="9"/>
  <c r="EX39" i="9"/>
  <c r="EW39" i="9"/>
  <c r="EV39" i="9"/>
  <c r="EU39" i="9"/>
  <c r="ET39" i="9"/>
  <c r="ES39" i="9"/>
  <c r="ER39" i="9"/>
  <c r="EQ39" i="9"/>
  <c r="EP39" i="9"/>
  <c r="EO39" i="9"/>
  <c r="EN39" i="9"/>
  <c r="EM39" i="9"/>
  <c r="EL39" i="9"/>
  <c r="EK39" i="9"/>
  <c r="EJ39" i="9"/>
  <c r="EI39" i="9"/>
  <c r="EH39" i="9"/>
  <c r="EG39" i="9"/>
  <c r="EF39" i="9"/>
  <c r="EE39" i="9"/>
  <c r="ED39" i="9"/>
  <c r="EC39" i="9"/>
  <c r="EB39" i="9"/>
  <c r="EA39" i="9"/>
  <c r="FB26" i="9"/>
  <c r="FA26" i="9"/>
  <c r="EZ26" i="9"/>
  <c r="EY26" i="9"/>
  <c r="EX26" i="9"/>
  <c r="EW26" i="9"/>
  <c r="EV26" i="9"/>
  <c r="EU26" i="9"/>
  <c r="ET26" i="9"/>
  <c r="ES26" i="9"/>
  <c r="ER26" i="9"/>
  <c r="EQ26" i="9"/>
  <c r="EP26" i="9"/>
  <c r="EO26" i="9"/>
  <c r="EN26" i="9"/>
  <c r="EM26" i="9"/>
  <c r="EL26" i="9"/>
  <c r="EK26" i="9"/>
  <c r="EJ26" i="9"/>
  <c r="EI26" i="9"/>
  <c r="EH26" i="9"/>
  <c r="EG26" i="9"/>
  <c r="EF26" i="9"/>
  <c r="EE26" i="9"/>
  <c r="ED26" i="9"/>
  <c r="EC26" i="9"/>
  <c r="EB26" i="9"/>
  <c r="EA26" i="9"/>
  <c r="FB13" i="9"/>
  <c r="FA13" i="9"/>
  <c r="EZ13" i="9"/>
  <c r="EY13" i="9"/>
  <c r="EX13" i="9"/>
  <c r="EW13" i="9"/>
  <c r="EV13" i="9"/>
  <c r="EU13" i="9"/>
  <c r="ET13" i="9"/>
  <c r="ES13" i="9"/>
  <c r="ER13" i="9"/>
  <c r="EQ13" i="9"/>
  <c r="EP13" i="9"/>
  <c r="EO13" i="9"/>
  <c r="EN13" i="9"/>
  <c r="EM13" i="9"/>
  <c r="EL13" i="9"/>
  <c r="EK13" i="9"/>
  <c r="EJ13" i="9"/>
  <c r="EI13" i="9"/>
  <c r="EH13" i="9"/>
  <c r="EG13" i="9"/>
  <c r="EF13" i="9"/>
  <c r="EE13" i="9"/>
  <c r="ED13" i="9"/>
  <c r="EC13" i="9"/>
  <c r="EB13" i="9"/>
  <c r="EA13" i="9"/>
  <c r="DV130" i="9"/>
  <c r="DU130" i="9"/>
  <c r="DT130" i="9"/>
  <c r="DS130" i="9"/>
  <c r="DR130" i="9"/>
  <c r="DQ130" i="9"/>
  <c r="DP130" i="9"/>
  <c r="DO130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DV117" i="9"/>
  <c r="DU117" i="9"/>
  <c r="DT117" i="9"/>
  <c r="DS117" i="9"/>
  <c r="DR117" i="9"/>
  <c r="DQ117" i="9"/>
  <c r="DP117" i="9"/>
  <c r="DO117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DV104" i="9"/>
  <c r="DU104" i="9"/>
  <c r="DT104" i="9"/>
  <c r="DS104" i="9"/>
  <c r="DR104" i="9"/>
  <c r="DQ104" i="9"/>
  <c r="DP104" i="9"/>
  <c r="DO104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DV91" i="9"/>
  <c r="DU91" i="9"/>
  <c r="DT91" i="9"/>
  <c r="DS91" i="9"/>
  <c r="DR91" i="9"/>
  <c r="DQ91" i="9"/>
  <c r="DP91" i="9"/>
  <c r="DO91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DV78" i="9"/>
  <c r="DU78" i="9"/>
  <c r="DT78" i="9"/>
  <c r="DS78" i="9"/>
  <c r="DR78" i="9"/>
  <c r="DQ78" i="9"/>
  <c r="DP78" i="9"/>
  <c r="DO78" i="9"/>
  <c r="DN78" i="9"/>
  <c r="DM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DV65" i="9"/>
  <c r="DU65" i="9"/>
  <c r="DT65" i="9"/>
  <c r="DS65" i="9"/>
  <c r="DR65" i="9"/>
  <c r="DQ65" i="9"/>
  <c r="DP65" i="9"/>
  <c r="DO65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DV52" i="9"/>
  <c r="DU52" i="9"/>
  <c r="DT52" i="9"/>
  <c r="DS52" i="9"/>
  <c r="DR52" i="9"/>
  <c r="DQ52" i="9"/>
  <c r="DP52" i="9"/>
  <c r="DO52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DV39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DV26" i="9"/>
  <c r="DU26" i="9"/>
  <c r="DT26" i="9"/>
  <c r="DS26" i="9"/>
  <c r="DR26" i="9"/>
  <c r="DQ26" i="9"/>
  <c r="DP26" i="9"/>
  <c r="DO26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DV13" i="9"/>
  <c r="DU13" i="9"/>
  <c r="DT13" i="9"/>
  <c r="DS13" i="9"/>
  <c r="DR13" i="9"/>
  <c r="DQ13" i="9"/>
  <c r="DP13" i="9"/>
  <c r="DO13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DW12" i="9"/>
  <c r="DW11" i="9"/>
  <c r="DW10" i="9"/>
  <c r="DW9" i="9"/>
  <c r="DW8" i="9"/>
  <c r="DW7" i="9"/>
  <c r="CQ12" i="9"/>
  <c r="CQ11" i="9"/>
  <c r="CQ10" i="9"/>
  <c r="CQ9" i="9"/>
  <c r="CQ8" i="9"/>
  <c r="CQ7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CP13" i="9"/>
  <c r="CO13" i="9"/>
  <c r="CN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BJ130" i="9"/>
  <c r="BI130" i="9"/>
  <c r="BH130" i="9"/>
  <c r="BG130" i="9"/>
  <c r="BF130" i="9"/>
  <c r="BE130" i="9"/>
  <c r="BD130" i="9"/>
  <c r="BC130" i="9"/>
  <c r="BB130" i="9"/>
  <c r="BA130" i="9"/>
  <c r="AZ130" i="9"/>
  <c r="AY130" i="9"/>
  <c r="AX130" i="9"/>
  <c r="AW130" i="9"/>
  <c r="AV130" i="9"/>
  <c r="AU130" i="9"/>
  <c r="AS130" i="9"/>
  <c r="AR130" i="9"/>
  <c r="AQ130" i="9"/>
  <c r="AP130" i="9"/>
  <c r="AO130" i="9"/>
  <c r="AN130" i="9"/>
  <c r="AM130" i="9"/>
  <c r="AL130" i="9"/>
  <c r="AK130" i="9"/>
  <c r="AJ130" i="9"/>
  <c r="AI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K12" i="9"/>
  <c r="BK11" i="9"/>
  <c r="BK10" i="9"/>
  <c r="BK9" i="9"/>
  <c r="BK8" i="9"/>
  <c r="BK7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E12" i="9"/>
  <c r="AE11" i="9"/>
  <c r="AE10" i="9"/>
  <c r="AE9" i="9"/>
  <c r="AE8" i="9"/>
  <c r="AE7" i="9"/>
  <c r="FU3" i="9"/>
  <c r="A29" i="9"/>
  <c r="FH22" i="8"/>
  <c r="FH20" i="8"/>
  <c r="FH7" i="8"/>
  <c r="FG130" i="8"/>
  <c r="FF130" i="8"/>
  <c r="FE130" i="8"/>
  <c r="FD130" i="8"/>
  <c r="FC130" i="8"/>
  <c r="FB130" i="8"/>
  <c r="FA130" i="8"/>
  <c r="EZ130" i="8"/>
  <c r="EY130" i="8"/>
  <c r="EX130" i="8"/>
  <c r="EW130" i="8"/>
  <c r="EV130" i="8"/>
  <c r="EU130" i="8"/>
  <c r="ET130" i="8"/>
  <c r="ES130" i="8"/>
  <c r="ER130" i="8"/>
  <c r="EQ130" i="8"/>
  <c r="EP130" i="8"/>
  <c r="EO130" i="8"/>
  <c r="EN130" i="8"/>
  <c r="EM130" i="8"/>
  <c r="EL130" i="8"/>
  <c r="EK130" i="8"/>
  <c r="EJ130" i="8"/>
  <c r="EI130" i="8"/>
  <c r="EH130" i="8"/>
  <c r="EG130" i="8"/>
  <c r="EF130" i="8"/>
  <c r="EE130" i="8"/>
  <c r="FG117" i="8"/>
  <c r="FF117" i="8"/>
  <c r="FE117" i="8"/>
  <c r="FD117" i="8"/>
  <c r="FC117" i="8"/>
  <c r="FB117" i="8"/>
  <c r="FA117" i="8"/>
  <c r="EZ117" i="8"/>
  <c r="EY117" i="8"/>
  <c r="EX117" i="8"/>
  <c r="EW117" i="8"/>
  <c r="EV117" i="8"/>
  <c r="EU117" i="8"/>
  <c r="ET117" i="8"/>
  <c r="ES117" i="8"/>
  <c r="ER117" i="8"/>
  <c r="EQ117" i="8"/>
  <c r="EP117" i="8"/>
  <c r="EO117" i="8"/>
  <c r="EN117" i="8"/>
  <c r="EM117" i="8"/>
  <c r="EL117" i="8"/>
  <c r="EK117" i="8"/>
  <c r="EJ117" i="8"/>
  <c r="EI117" i="8"/>
  <c r="EH117" i="8"/>
  <c r="EG117" i="8"/>
  <c r="EF117" i="8"/>
  <c r="EE117" i="8"/>
  <c r="FG104" i="8"/>
  <c r="FF104" i="8"/>
  <c r="FE104" i="8"/>
  <c r="FD104" i="8"/>
  <c r="FC104" i="8"/>
  <c r="FB104" i="8"/>
  <c r="FA104" i="8"/>
  <c r="EZ104" i="8"/>
  <c r="EY104" i="8"/>
  <c r="EW104" i="8"/>
  <c r="EV104" i="8"/>
  <c r="EU104" i="8"/>
  <c r="ET104" i="8"/>
  <c r="ES104" i="8"/>
  <c r="ER104" i="8"/>
  <c r="EQ104" i="8"/>
  <c r="EP104" i="8"/>
  <c r="EO104" i="8"/>
  <c r="EN104" i="8"/>
  <c r="EM104" i="8"/>
  <c r="EL104" i="8"/>
  <c r="EK104" i="8"/>
  <c r="EJ104" i="8"/>
  <c r="EI104" i="8"/>
  <c r="EH104" i="8"/>
  <c r="EG104" i="8"/>
  <c r="EF104" i="8"/>
  <c r="EE104" i="8"/>
  <c r="FG91" i="8"/>
  <c r="FF91" i="8"/>
  <c r="FE91" i="8"/>
  <c r="FD91" i="8"/>
  <c r="FC91" i="8"/>
  <c r="FB91" i="8"/>
  <c r="FA91" i="8"/>
  <c r="EZ91" i="8"/>
  <c r="EY91" i="8"/>
  <c r="EX91" i="8"/>
  <c r="EW91" i="8"/>
  <c r="EV91" i="8"/>
  <c r="EU91" i="8"/>
  <c r="ET91" i="8"/>
  <c r="ES91" i="8"/>
  <c r="ER91" i="8"/>
  <c r="EQ91" i="8"/>
  <c r="EP91" i="8"/>
  <c r="EO91" i="8"/>
  <c r="EN91" i="8"/>
  <c r="EM91" i="8"/>
  <c r="EL91" i="8"/>
  <c r="EK91" i="8"/>
  <c r="EJ91" i="8"/>
  <c r="EI91" i="8"/>
  <c r="EH91" i="8"/>
  <c r="EG91" i="8"/>
  <c r="EF91" i="8"/>
  <c r="EE91" i="8"/>
  <c r="FG78" i="8"/>
  <c r="FE78" i="8"/>
  <c r="FD78" i="8"/>
  <c r="FC78" i="8"/>
  <c r="FB78" i="8"/>
  <c r="FA78" i="8"/>
  <c r="EZ78" i="8"/>
  <c r="EY78" i="8"/>
  <c r="EX78" i="8"/>
  <c r="EW78" i="8"/>
  <c r="EV78" i="8"/>
  <c r="EU78" i="8"/>
  <c r="ET78" i="8"/>
  <c r="ES78" i="8"/>
  <c r="ER78" i="8"/>
  <c r="EQ78" i="8"/>
  <c r="EP78" i="8"/>
  <c r="EO78" i="8"/>
  <c r="EN78" i="8"/>
  <c r="EM78" i="8"/>
  <c r="EL78" i="8"/>
  <c r="EK78" i="8"/>
  <c r="EJ78" i="8"/>
  <c r="EI78" i="8"/>
  <c r="EH78" i="8"/>
  <c r="EG78" i="8"/>
  <c r="EF78" i="8"/>
  <c r="EE78" i="8"/>
  <c r="FG65" i="8"/>
  <c r="FF65" i="8"/>
  <c r="FE65" i="8"/>
  <c r="FD65" i="8"/>
  <c r="FC65" i="8"/>
  <c r="FB65" i="8"/>
  <c r="FA65" i="8"/>
  <c r="EZ65" i="8"/>
  <c r="EY65" i="8"/>
  <c r="EX65" i="8"/>
  <c r="EW65" i="8"/>
  <c r="EV65" i="8"/>
  <c r="EU65" i="8"/>
  <c r="ET65" i="8"/>
  <c r="ES65" i="8"/>
  <c r="ER65" i="8"/>
  <c r="EQ65" i="8"/>
  <c r="EP65" i="8"/>
  <c r="EO65" i="8"/>
  <c r="EN65" i="8"/>
  <c r="EM65" i="8"/>
  <c r="EL65" i="8"/>
  <c r="EK65" i="8"/>
  <c r="EJ65" i="8"/>
  <c r="EI65" i="8"/>
  <c r="EH65" i="8"/>
  <c r="EG65" i="8"/>
  <c r="EF65" i="8"/>
  <c r="EE65" i="8"/>
  <c r="FG52" i="8"/>
  <c r="FF52" i="8"/>
  <c r="FE52" i="8"/>
  <c r="FD52" i="8"/>
  <c r="FC52" i="8"/>
  <c r="FB52" i="8"/>
  <c r="FA52" i="8"/>
  <c r="EZ52" i="8"/>
  <c r="EY52" i="8"/>
  <c r="EX52" i="8"/>
  <c r="EW52" i="8"/>
  <c r="EV52" i="8"/>
  <c r="EU52" i="8"/>
  <c r="ET52" i="8"/>
  <c r="ES52" i="8"/>
  <c r="ER52" i="8"/>
  <c r="EQ52" i="8"/>
  <c r="EP52" i="8"/>
  <c r="EO52" i="8"/>
  <c r="EN52" i="8"/>
  <c r="EM52" i="8"/>
  <c r="EL52" i="8"/>
  <c r="EK52" i="8"/>
  <c r="EJ52" i="8"/>
  <c r="EI52" i="8"/>
  <c r="EH52" i="8"/>
  <c r="EG52" i="8"/>
  <c r="EF52" i="8"/>
  <c r="EE52" i="8"/>
  <c r="FG39" i="8"/>
  <c r="FF39" i="8"/>
  <c r="FE39" i="8"/>
  <c r="FD39" i="8"/>
  <c r="FC39" i="8"/>
  <c r="FA39" i="8"/>
  <c r="EZ39" i="8"/>
  <c r="EY39" i="8"/>
  <c r="EX39" i="8"/>
  <c r="EW39" i="8"/>
  <c r="EV39" i="8"/>
  <c r="EU39" i="8"/>
  <c r="ET39" i="8"/>
  <c r="ES39" i="8"/>
  <c r="ER39" i="8"/>
  <c r="EQ39" i="8"/>
  <c r="EP39" i="8"/>
  <c r="EO39" i="8"/>
  <c r="EN39" i="8"/>
  <c r="EM39" i="8"/>
  <c r="EL39" i="8"/>
  <c r="EK39" i="8"/>
  <c r="EJ39" i="8"/>
  <c r="EI39" i="8"/>
  <c r="EH39" i="8"/>
  <c r="EG39" i="8"/>
  <c r="EF39" i="8"/>
  <c r="EE39" i="8"/>
  <c r="FG26" i="8"/>
  <c r="FE26" i="8"/>
  <c r="FD26" i="8"/>
  <c r="FC26" i="8"/>
  <c r="FB26" i="8"/>
  <c r="FA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F26" i="8"/>
  <c r="EE26" i="8"/>
  <c r="FG13" i="8"/>
  <c r="FF13" i="8"/>
  <c r="FE13" i="8"/>
  <c r="FD13" i="8"/>
  <c r="FC13" i="8"/>
  <c r="FB13" i="8"/>
  <c r="FA13" i="8"/>
  <c r="EZ13" i="8"/>
  <c r="EY13" i="8"/>
  <c r="EX13" i="8"/>
  <c r="EW13" i="8"/>
  <c r="EV13" i="8"/>
  <c r="EU13" i="8"/>
  <c r="ET13" i="8"/>
  <c r="ES13" i="8"/>
  <c r="ER13" i="8"/>
  <c r="EQ13" i="8"/>
  <c r="EP13" i="8"/>
  <c r="EO13" i="8"/>
  <c r="EN13" i="8"/>
  <c r="EM13" i="8"/>
  <c r="EL13" i="8"/>
  <c r="EK13" i="8"/>
  <c r="EJ13" i="8"/>
  <c r="EI13" i="8"/>
  <c r="EH13" i="8"/>
  <c r="EG13" i="8"/>
  <c r="EF13" i="8"/>
  <c r="EE13" i="8"/>
  <c r="FH129" i="8"/>
  <c r="FH128" i="8"/>
  <c r="FH127" i="8"/>
  <c r="FH126" i="8"/>
  <c r="FH125" i="8"/>
  <c r="FH124" i="8"/>
  <c r="FH116" i="8"/>
  <c r="FH115" i="8"/>
  <c r="FH114" i="8"/>
  <c r="FH112" i="8"/>
  <c r="FH111" i="8"/>
  <c r="FH103" i="8"/>
  <c r="FH102" i="8"/>
  <c r="FH101" i="8"/>
  <c r="FH100" i="8"/>
  <c r="FH99" i="8"/>
  <c r="FH98" i="8"/>
  <c r="FH90" i="8"/>
  <c r="FH89" i="8"/>
  <c r="FH88" i="8"/>
  <c r="FH87" i="8"/>
  <c r="FH86" i="8"/>
  <c r="FH85" i="8"/>
  <c r="FH77" i="8"/>
  <c r="FH76" i="8"/>
  <c r="FH75" i="8"/>
  <c r="FH74" i="8"/>
  <c r="FH73" i="8"/>
  <c r="FH72" i="8"/>
  <c r="FH64" i="8"/>
  <c r="FH63" i="8"/>
  <c r="FH62" i="8"/>
  <c r="FH61" i="8"/>
  <c r="FH60" i="8"/>
  <c r="FH59" i="8"/>
  <c r="FH51" i="8"/>
  <c r="FH50" i="8"/>
  <c r="FH49" i="8"/>
  <c r="FH48" i="8"/>
  <c r="FH47" i="8"/>
  <c r="FH46" i="8"/>
  <c r="FH38" i="8"/>
  <c r="FH37" i="8"/>
  <c r="FH36" i="8"/>
  <c r="FH35" i="8"/>
  <c r="FH34" i="8"/>
  <c r="FH33" i="8"/>
  <c r="FH25" i="8"/>
  <c r="FH24" i="8"/>
  <c r="FH23" i="8"/>
  <c r="FH21" i="8"/>
  <c r="FH12" i="8"/>
  <c r="FH11" i="8"/>
  <c r="FH10" i="8"/>
  <c r="FH9" i="8"/>
  <c r="FH8" i="8"/>
  <c r="EA8" i="8"/>
  <c r="EA7" i="8"/>
  <c r="DZ52" i="8"/>
  <c r="DZ130" i="8"/>
  <c r="DY130" i="8"/>
  <c r="DX130" i="8"/>
  <c r="DW130" i="8"/>
  <c r="DV130" i="8"/>
  <c r="DU130" i="8"/>
  <c r="DT130" i="8"/>
  <c r="DS130" i="8"/>
  <c r="DR130" i="8"/>
  <c r="DQ130" i="8"/>
  <c r="DP130" i="8"/>
  <c r="DO130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DZ117" i="8"/>
  <c r="DY117" i="8"/>
  <c r="DX117" i="8"/>
  <c r="DW117" i="8"/>
  <c r="DV117" i="8"/>
  <c r="DU117" i="8"/>
  <c r="DT117" i="8"/>
  <c r="DS117" i="8"/>
  <c r="DR117" i="8"/>
  <c r="DQ117" i="8"/>
  <c r="DP117" i="8"/>
  <c r="DO117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DZ104" i="8"/>
  <c r="DY104" i="8"/>
  <c r="DX104" i="8"/>
  <c r="DW104" i="8"/>
  <c r="DV104" i="8"/>
  <c r="DT104" i="8"/>
  <c r="DS104" i="8"/>
  <c r="DR104" i="8"/>
  <c r="DQ104" i="8"/>
  <c r="DP104" i="8"/>
  <c r="DO104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DZ91" i="8"/>
  <c r="DY91" i="8"/>
  <c r="DX91" i="8"/>
  <c r="DW91" i="8"/>
  <c r="DV91" i="8"/>
  <c r="DU91" i="8"/>
  <c r="DT91" i="8"/>
  <c r="DS91" i="8"/>
  <c r="DR91" i="8"/>
  <c r="DQ91" i="8"/>
  <c r="DP91" i="8"/>
  <c r="DO91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DZ78" i="8"/>
  <c r="DY78" i="8"/>
  <c r="DX78" i="8"/>
  <c r="DW78" i="8"/>
  <c r="DV78" i="8"/>
  <c r="DU78" i="8"/>
  <c r="DT78" i="8"/>
  <c r="DS78" i="8"/>
  <c r="DR78" i="8"/>
  <c r="DQ78" i="8"/>
  <c r="DP78" i="8"/>
  <c r="DO78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DZ65" i="8"/>
  <c r="DY65" i="8"/>
  <c r="DX65" i="8"/>
  <c r="DW65" i="8"/>
  <c r="DV65" i="8"/>
  <c r="DU65" i="8"/>
  <c r="DT65" i="8"/>
  <c r="DS65" i="8"/>
  <c r="DR65" i="8"/>
  <c r="DQ65" i="8"/>
  <c r="DP65" i="8"/>
  <c r="DO65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DY52" i="8"/>
  <c r="DX52" i="8"/>
  <c r="DW52" i="8"/>
  <c r="DV52" i="8"/>
  <c r="DU52" i="8"/>
  <c r="DT52" i="8"/>
  <c r="DS52" i="8"/>
  <c r="DR52" i="8"/>
  <c r="DQ52" i="8"/>
  <c r="DP52" i="8"/>
  <c r="DO52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DZ39" i="8"/>
  <c r="DY39" i="8"/>
  <c r="DX39" i="8"/>
  <c r="DW39" i="8"/>
  <c r="DV39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DZ13" i="8"/>
  <c r="EA12" i="8"/>
  <c r="EA11" i="8"/>
  <c r="EA10" i="8"/>
  <c r="EA9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CS13" i="8"/>
  <c r="BL52" i="8"/>
  <c r="BL39" i="8"/>
  <c r="BL26" i="8"/>
  <c r="BL13" i="8"/>
  <c r="FG156" i="8"/>
  <c r="FF156" i="8"/>
  <c r="FE156" i="8"/>
  <c r="FD156" i="8"/>
  <c r="FC156" i="8"/>
  <c r="FB156" i="8"/>
  <c r="FA156" i="8"/>
  <c r="EZ156" i="8"/>
  <c r="EY156" i="8"/>
  <c r="EX156" i="8"/>
  <c r="EW156" i="8"/>
  <c r="EV156" i="8"/>
  <c r="EU156" i="8"/>
  <c r="ET156" i="8"/>
  <c r="ES156" i="8"/>
  <c r="ER156" i="8"/>
  <c r="EQ156" i="8"/>
  <c r="EP156" i="8"/>
  <c r="EO156" i="8"/>
  <c r="EN156" i="8"/>
  <c r="EM156" i="8"/>
  <c r="EL156" i="8"/>
  <c r="EK156" i="8"/>
  <c r="EJ156" i="8"/>
  <c r="EI156" i="8"/>
  <c r="EH156" i="8"/>
  <c r="EG156" i="8"/>
  <c r="EF156" i="8"/>
  <c r="EE156" i="8"/>
  <c r="FG155" i="8"/>
  <c r="FF155" i="8"/>
  <c r="FE155" i="8"/>
  <c r="FD155" i="8"/>
  <c r="FC155" i="8"/>
  <c r="FB155" i="8"/>
  <c r="FA155" i="8"/>
  <c r="EZ155" i="8"/>
  <c r="EY155" i="8"/>
  <c r="EX155" i="8"/>
  <c r="EW155" i="8"/>
  <c r="EV155" i="8"/>
  <c r="EU155" i="8"/>
  <c r="ET155" i="8"/>
  <c r="ES155" i="8"/>
  <c r="ER155" i="8"/>
  <c r="EQ155" i="8"/>
  <c r="EP155" i="8"/>
  <c r="EO155" i="8"/>
  <c r="EN155" i="8"/>
  <c r="EM155" i="8"/>
  <c r="EL155" i="8"/>
  <c r="EK155" i="8"/>
  <c r="EJ155" i="8"/>
  <c r="EI155" i="8"/>
  <c r="EH155" i="8"/>
  <c r="EG155" i="8"/>
  <c r="EF155" i="8"/>
  <c r="EE155" i="8"/>
  <c r="FG154" i="8"/>
  <c r="FF154" i="8"/>
  <c r="FE154" i="8"/>
  <c r="FD154" i="8"/>
  <c r="FC154" i="8"/>
  <c r="FB154" i="8"/>
  <c r="FA154" i="8"/>
  <c r="EZ154" i="8"/>
  <c r="EY154" i="8"/>
  <c r="EX154" i="8"/>
  <c r="EW154" i="8"/>
  <c r="EV154" i="8"/>
  <c r="EU154" i="8"/>
  <c r="ET154" i="8"/>
  <c r="ES154" i="8"/>
  <c r="ER154" i="8"/>
  <c r="EQ154" i="8"/>
  <c r="EP154" i="8"/>
  <c r="EO154" i="8"/>
  <c r="EN154" i="8"/>
  <c r="EM154" i="8"/>
  <c r="EL154" i="8"/>
  <c r="EK154" i="8"/>
  <c r="EJ154" i="8"/>
  <c r="EI154" i="8"/>
  <c r="EH154" i="8"/>
  <c r="EG154" i="8"/>
  <c r="EF154" i="8"/>
  <c r="EE154" i="8"/>
  <c r="FG153" i="8"/>
  <c r="FF153" i="8"/>
  <c r="FE153" i="8"/>
  <c r="FD153" i="8"/>
  <c r="FC153" i="8"/>
  <c r="FB153" i="8"/>
  <c r="FA153" i="8"/>
  <c r="EZ153" i="8"/>
  <c r="EY153" i="8"/>
  <c r="EX153" i="8"/>
  <c r="EW153" i="8"/>
  <c r="EV153" i="8"/>
  <c r="EU153" i="8"/>
  <c r="ET153" i="8"/>
  <c r="ES153" i="8"/>
  <c r="ER153" i="8"/>
  <c r="EQ153" i="8"/>
  <c r="EP153" i="8"/>
  <c r="EO153" i="8"/>
  <c r="EN153" i="8"/>
  <c r="EM153" i="8"/>
  <c r="EL153" i="8"/>
  <c r="EK153" i="8"/>
  <c r="EJ153" i="8"/>
  <c r="EI153" i="8"/>
  <c r="EH153" i="8"/>
  <c r="EG153" i="8"/>
  <c r="EF153" i="8"/>
  <c r="EE153" i="8"/>
  <c r="FG152" i="8"/>
  <c r="FF152" i="8"/>
  <c r="FE152" i="8"/>
  <c r="FD152" i="8"/>
  <c r="FC152" i="8"/>
  <c r="FB152" i="8"/>
  <c r="FA152" i="8"/>
  <c r="EZ152" i="8"/>
  <c r="EY152" i="8"/>
  <c r="EX152" i="8"/>
  <c r="EW152" i="8"/>
  <c r="EV152" i="8"/>
  <c r="EU152" i="8"/>
  <c r="ET152" i="8"/>
  <c r="ES152" i="8"/>
  <c r="ER152" i="8"/>
  <c r="EQ152" i="8"/>
  <c r="EP152" i="8"/>
  <c r="EO152" i="8"/>
  <c r="EN152" i="8"/>
  <c r="EM152" i="8"/>
  <c r="EL152" i="8"/>
  <c r="EK152" i="8"/>
  <c r="EJ152" i="8"/>
  <c r="EI152" i="8"/>
  <c r="EH152" i="8"/>
  <c r="EG152" i="8"/>
  <c r="EF152" i="8"/>
  <c r="EE152" i="8"/>
  <c r="FG151" i="8"/>
  <c r="FF151" i="8"/>
  <c r="FE151" i="8"/>
  <c r="FD151" i="8"/>
  <c r="FC151" i="8"/>
  <c r="FB151" i="8"/>
  <c r="FA151" i="8"/>
  <c r="EZ151" i="8"/>
  <c r="EY151" i="8"/>
  <c r="EX151" i="8"/>
  <c r="EW151" i="8"/>
  <c r="EV151" i="8"/>
  <c r="EU151" i="8"/>
  <c r="ET151" i="8"/>
  <c r="ES151" i="8"/>
  <c r="ER151" i="8"/>
  <c r="EQ151" i="8"/>
  <c r="EP151" i="8"/>
  <c r="EO151" i="8"/>
  <c r="EN151" i="8"/>
  <c r="EM151" i="8"/>
  <c r="EL151" i="8"/>
  <c r="EK151" i="8"/>
  <c r="EJ151" i="8"/>
  <c r="EI151" i="8"/>
  <c r="EH151" i="8"/>
  <c r="EG151" i="8"/>
  <c r="EF151" i="8"/>
  <c r="EE151" i="8"/>
  <c r="FG143" i="8"/>
  <c r="FF143" i="8"/>
  <c r="FE143" i="8"/>
  <c r="FD143" i="8"/>
  <c r="FC143" i="8"/>
  <c r="FB143" i="8"/>
  <c r="FA143" i="8"/>
  <c r="EZ143" i="8"/>
  <c r="EY143" i="8"/>
  <c r="EX143" i="8"/>
  <c r="EW143" i="8"/>
  <c r="EV143" i="8"/>
  <c r="EU143" i="8"/>
  <c r="ET143" i="8"/>
  <c r="ES143" i="8"/>
  <c r="ER143" i="8"/>
  <c r="EQ143" i="8"/>
  <c r="EP143" i="8"/>
  <c r="EO143" i="8"/>
  <c r="EN143" i="8"/>
  <c r="EM143" i="8"/>
  <c r="EL143" i="8"/>
  <c r="EK143" i="8"/>
  <c r="EJ143" i="8"/>
  <c r="EI143" i="8"/>
  <c r="EH143" i="8"/>
  <c r="EG143" i="8"/>
  <c r="EF143" i="8"/>
  <c r="EE143" i="8"/>
  <c r="FG142" i="8"/>
  <c r="FF142" i="8"/>
  <c r="FE142" i="8"/>
  <c r="FD142" i="8"/>
  <c r="FC142" i="8"/>
  <c r="FB142" i="8"/>
  <c r="FA142" i="8"/>
  <c r="EZ142" i="8"/>
  <c r="EY142" i="8"/>
  <c r="EX142" i="8"/>
  <c r="EW142" i="8"/>
  <c r="EV142" i="8"/>
  <c r="EU142" i="8"/>
  <c r="ET142" i="8"/>
  <c r="ES142" i="8"/>
  <c r="ER142" i="8"/>
  <c r="EQ142" i="8"/>
  <c r="EP142" i="8"/>
  <c r="EO142" i="8"/>
  <c r="EN142" i="8"/>
  <c r="EM142" i="8"/>
  <c r="EL142" i="8"/>
  <c r="EK142" i="8"/>
  <c r="EJ142" i="8"/>
  <c r="EI142" i="8"/>
  <c r="EH142" i="8"/>
  <c r="EG142" i="8"/>
  <c r="EF142" i="8"/>
  <c r="EE142" i="8"/>
  <c r="FG141" i="8"/>
  <c r="FF141" i="8"/>
  <c r="FE141" i="8"/>
  <c r="FD141" i="8"/>
  <c r="FC141" i="8"/>
  <c r="FB141" i="8"/>
  <c r="FA141" i="8"/>
  <c r="EZ141" i="8"/>
  <c r="EY141" i="8"/>
  <c r="EX141" i="8"/>
  <c r="EW141" i="8"/>
  <c r="EV141" i="8"/>
  <c r="EU141" i="8"/>
  <c r="ET141" i="8"/>
  <c r="ES141" i="8"/>
  <c r="ER141" i="8"/>
  <c r="EQ141" i="8"/>
  <c r="EP141" i="8"/>
  <c r="EO141" i="8"/>
  <c r="EN141" i="8"/>
  <c r="EM141" i="8"/>
  <c r="EL141" i="8"/>
  <c r="EK141" i="8"/>
  <c r="EJ141" i="8"/>
  <c r="EI141" i="8"/>
  <c r="EH141" i="8"/>
  <c r="EG141" i="8"/>
  <c r="EF141" i="8"/>
  <c r="EE141" i="8"/>
  <c r="FG140" i="8"/>
  <c r="FF140" i="8"/>
  <c r="FE140" i="8"/>
  <c r="FD140" i="8"/>
  <c r="FC140" i="8"/>
  <c r="FB140" i="8"/>
  <c r="FA140" i="8"/>
  <c r="EZ140" i="8"/>
  <c r="EY140" i="8"/>
  <c r="EX140" i="8"/>
  <c r="EW140" i="8"/>
  <c r="EV140" i="8"/>
  <c r="EU140" i="8"/>
  <c r="ET140" i="8"/>
  <c r="ES140" i="8"/>
  <c r="ER140" i="8"/>
  <c r="EQ140" i="8"/>
  <c r="EP140" i="8"/>
  <c r="EO140" i="8"/>
  <c r="EN140" i="8"/>
  <c r="EM140" i="8"/>
  <c r="EL140" i="8"/>
  <c r="EK140" i="8"/>
  <c r="EJ140" i="8"/>
  <c r="EI140" i="8"/>
  <c r="EH140" i="8"/>
  <c r="EG140" i="8"/>
  <c r="EF140" i="8"/>
  <c r="EE140" i="8"/>
  <c r="FG139" i="8"/>
  <c r="FF139" i="8"/>
  <c r="FE139" i="8"/>
  <c r="FD139" i="8"/>
  <c r="FC139" i="8"/>
  <c r="FB139" i="8"/>
  <c r="FA139" i="8"/>
  <c r="EZ139" i="8"/>
  <c r="EY139" i="8"/>
  <c r="EX139" i="8"/>
  <c r="EW139" i="8"/>
  <c r="EV139" i="8"/>
  <c r="EU139" i="8"/>
  <c r="ET139" i="8"/>
  <c r="ES139" i="8"/>
  <c r="ER139" i="8"/>
  <c r="EQ139" i="8"/>
  <c r="EP139" i="8"/>
  <c r="EO139" i="8"/>
  <c r="EN139" i="8"/>
  <c r="EM139" i="8"/>
  <c r="EL139" i="8"/>
  <c r="EK139" i="8"/>
  <c r="EJ139" i="8"/>
  <c r="EI139" i="8"/>
  <c r="EH139" i="8"/>
  <c r="EG139" i="8"/>
  <c r="EF139" i="8"/>
  <c r="EE139" i="8"/>
  <c r="FG138" i="8"/>
  <c r="FF138" i="8"/>
  <c r="FE138" i="8"/>
  <c r="FD138" i="8"/>
  <c r="FC138" i="8"/>
  <c r="FB138" i="8"/>
  <c r="FA138" i="8"/>
  <c r="EZ138" i="8"/>
  <c r="EY138" i="8"/>
  <c r="EX138" i="8"/>
  <c r="EW138" i="8"/>
  <c r="EV138" i="8"/>
  <c r="EU138" i="8"/>
  <c r="ET138" i="8"/>
  <c r="ES138" i="8"/>
  <c r="ER138" i="8"/>
  <c r="EQ138" i="8"/>
  <c r="EP138" i="8"/>
  <c r="EO138" i="8"/>
  <c r="EN138" i="8"/>
  <c r="EM138" i="8"/>
  <c r="EL138" i="8"/>
  <c r="EK138" i="8"/>
  <c r="EJ138" i="8"/>
  <c r="EI138" i="8"/>
  <c r="EH138" i="8"/>
  <c r="EG138" i="8"/>
  <c r="EF138" i="8"/>
  <c r="EE138" i="8"/>
  <c r="DZ156" i="8"/>
  <c r="DY156" i="8"/>
  <c r="DX156" i="8"/>
  <c r="DW156" i="8"/>
  <c r="DV156" i="8"/>
  <c r="DU156" i="8"/>
  <c r="DT156" i="8"/>
  <c r="DS156" i="8"/>
  <c r="DR156" i="8"/>
  <c r="DQ156" i="8"/>
  <c r="DP156" i="8"/>
  <c r="DO156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DZ155" i="8"/>
  <c r="DY155" i="8"/>
  <c r="DX155" i="8"/>
  <c r="DW155" i="8"/>
  <c r="DV155" i="8"/>
  <c r="DU155" i="8"/>
  <c r="DT155" i="8"/>
  <c r="DS155" i="8"/>
  <c r="DR155" i="8"/>
  <c r="DQ155" i="8"/>
  <c r="DP155" i="8"/>
  <c r="DO155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DZ154" i="8"/>
  <c r="DY154" i="8"/>
  <c r="DX154" i="8"/>
  <c r="DW154" i="8"/>
  <c r="DV154" i="8"/>
  <c r="DU154" i="8"/>
  <c r="DS154" i="8"/>
  <c r="DR154" i="8"/>
  <c r="DQ154" i="8"/>
  <c r="DP154" i="8"/>
  <c r="DO154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DZ153" i="8"/>
  <c r="DY153" i="8"/>
  <c r="DX153" i="8"/>
  <c r="DW153" i="8"/>
  <c r="DV153" i="8"/>
  <c r="DU153" i="8"/>
  <c r="DT153" i="8"/>
  <c r="DS153" i="8"/>
  <c r="DR153" i="8"/>
  <c r="DQ153" i="8"/>
  <c r="DP153" i="8"/>
  <c r="DO153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DZ152" i="8"/>
  <c r="DY152" i="8"/>
  <c r="DX152" i="8"/>
  <c r="DW152" i="8"/>
  <c r="DV152" i="8"/>
  <c r="DU152" i="8"/>
  <c r="DT152" i="8"/>
  <c r="DS152" i="8"/>
  <c r="DR152" i="8"/>
  <c r="DQ152" i="8"/>
  <c r="DP152" i="8"/>
  <c r="DO152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DZ151" i="8"/>
  <c r="DY151" i="8"/>
  <c r="DX151" i="8"/>
  <c r="DW151" i="8"/>
  <c r="DV151" i="8"/>
  <c r="DU151" i="8"/>
  <c r="DT151" i="8"/>
  <c r="DS151" i="8"/>
  <c r="DR151" i="8"/>
  <c r="DQ151" i="8"/>
  <c r="DP151" i="8"/>
  <c r="DO151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DZ143" i="8"/>
  <c r="DY143" i="8"/>
  <c r="DX143" i="8"/>
  <c r="DW143" i="8"/>
  <c r="DV143" i="8"/>
  <c r="DU143" i="8"/>
  <c r="DT143" i="8"/>
  <c r="DS143" i="8"/>
  <c r="DR143" i="8"/>
  <c r="DQ143" i="8"/>
  <c r="DP143" i="8"/>
  <c r="DO143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DZ142" i="8"/>
  <c r="DY142" i="8"/>
  <c r="DX142" i="8"/>
  <c r="DW142" i="8"/>
  <c r="DV142" i="8"/>
  <c r="DU142" i="8"/>
  <c r="DT142" i="8"/>
  <c r="DS142" i="8"/>
  <c r="DR142" i="8"/>
  <c r="DQ142" i="8"/>
  <c r="DP142" i="8"/>
  <c r="DO142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DZ141" i="8"/>
  <c r="DY141" i="8"/>
  <c r="DX141" i="8"/>
  <c r="DW141" i="8"/>
  <c r="DV141" i="8"/>
  <c r="DU141" i="8"/>
  <c r="DT141" i="8"/>
  <c r="DS141" i="8"/>
  <c r="DR141" i="8"/>
  <c r="DQ141" i="8"/>
  <c r="DP141" i="8"/>
  <c r="DO141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DZ140" i="8"/>
  <c r="DY140" i="8"/>
  <c r="DX140" i="8"/>
  <c r="DW140" i="8"/>
  <c r="DV140" i="8"/>
  <c r="DU140" i="8"/>
  <c r="DT140" i="8"/>
  <c r="DS140" i="8"/>
  <c r="DR140" i="8"/>
  <c r="DQ140" i="8"/>
  <c r="DP140" i="8"/>
  <c r="DO140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DZ139" i="8"/>
  <c r="DY139" i="8"/>
  <c r="DX139" i="8"/>
  <c r="DW139" i="8"/>
  <c r="DV139" i="8"/>
  <c r="DU139" i="8"/>
  <c r="DT139" i="8"/>
  <c r="DS139" i="8"/>
  <c r="DR139" i="8"/>
  <c r="DQ139" i="8"/>
  <c r="DP139" i="8"/>
  <c r="DO139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DZ138" i="8"/>
  <c r="DY138" i="8"/>
  <c r="DX138" i="8"/>
  <c r="DW138" i="8"/>
  <c r="DV138" i="8"/>
  <c r="DU138" i="8"/>
  <c r="DT138" i="8"/>
  <c r="DS138" i="8"/>
  <c r="DR138" i="8"/>
  <c r="DQ138" i="8"/>
  <c r="DP138" i="8"/>
  <c r="DO138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BM12" i="8"/>
  <c r="BM11" i="8"/>
  <c r="BM10" i="8"/>
  <c r="BM9" i="8"/>
  <c r="BM8" i="8"/>
  <c r="BM7" i="8"/>
  <c r="AF10" i="8"/>
  <c r="AF12" i="8"/>
  <c r="D13" i="8"/>
  <c r="C13" i="8"/>
  <c r="GA3" i="8"/>
  <c r="DB2" i="6"/>
  <c r="CO312" i="6"/>
  <c r="CJ312" i="6"/>
  <c r="CF312" i="6"/>
  <c r="CB312" i="6"/>
  <c r="CI286" i="6"/>
  <c r="CA286" i="6"/>
  <c r="CD286" i="6"/>
  <c r="BR286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CL286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V181" i="6"/>
  <c r="BU181" i="6"/>
  <c r="BT181" i="6"/>
  <c r="BS181" i="6"/>
  <c r="BR181" i="6"/>
  <c r="BQ181" i="6"/>
  <c r="BP181" i="6"/>
  <c r="BO181" i="6"/>
  <c r="BN181" i="6"/>
  <c r="BM181" i="6"/>
  <c r="BK181" i="6"/>
  <c r="BJ181" i="6"/>
  <c r="BI181" i="6"/>
  <c r="BH181" i="6"/>
  <c r="BC207" i="6"/>
  <c r="BB207" i="6"/>
  <c r="BA207" i="6"/>
  <c r="AY207" i="6"/>
  <c r="AX207" i="6"/>
  <c r="AW207" i="6"/>
  <c r="AV207" i="6"/>
  <c r="AU207" i="6"/>
  <c r="AT207" i="6"/>
  <c r="AS207" i="6"/>
  <c r="AR207" i="6"/>
  <c r="AQ207" i="6"/>
  <c r="AP207" i="6"/>
  <c r="AO207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A129" i="6"/>
  <c r="CO103" i="6"/>
  <c r="CN103" i="6"/>
  <c r="CM103" i="6"/>
  <c r="CL103" i="6"/>
  <c r="CK103" i="6"/>
  <c r="CI103" i="6"/>
  <c r="CH103" i="6"/>
  <c r="CG103" i="6"/>
  <c r="CF103" i="6"/>
  <c r="CE103" i="6"/>
  <c r="CD103" i="6"/>
  <c r="CC103" i="6"/>
  <c r="CB103" i="6"/>
  <c r="CA103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J103" i="6"/>
  <c r="AI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CP258" i="6"/>
  <c r="CP257" i="6"/>
  <c r="CP256" i="6"/>
  <c r="CP255" i="6"/>
  <c r="CP254" i="6"/>
  <c r="CP253" i="6"/>
  <c r="CP252" i="6"/>
  <c r="CP251" i="6"/>
  <c r="CP250" i="6"/>
  <c r="CP249" i="6"/>
  <c r="CP248" i="6"/>
  <c r="CP247" i="6"/>
  <c r="CP246" i="6"/>
  <c r="CP245" i="6"/>
  <c r="CP244" i="6"/>
  <c r="CP243" i="6"/>
  <c r="CP242" i="6"/>
  <c r="CP241" i="6"/>
  <c r="CP240" i="6"/>
  <c r="CP232" i="6"/>
  <c r="CP231" i="6"/>
  <c r="CP230" i="6"/>
  <c r="CP229" i="6"/>
  <c r="CP228" i="6"/>
  <c r="CP227" i="6"/>
  <c r="CP226" i="6"/>
  <c r="CP225" i="6"/>
  <c r="CP224" i="6"/>
  <c r="CP223" i="6"/>
  <c r="CP222" i="6"/>
  <c r="CP221" i="6"/>
  <c r="CP220" i="6"/>
  <c r="CP219" i="6"/>
  <c r="CP218" i="6"/>
  <c r="CP217" i="6"/>
  <c r="CP216" i="6"/>
  <c r="CP215" i="6"/>
  <c r="CP214" i="6"/>
  <c r="CP206" i="6"/>
  <c r="CP205" i="6"/>
  <c r="CP204" i="6"/>
  <c r="CP203" i="6"/>
  <c r="CP202" i="6"/>
  <c r="CP201" i="6"/>
  <c r="CP200" i="6"/>
  <c r="CP199" i="6"/>
  <c r="CP198" i="6"/>
  <c r="CP197" i="6"/>
  <c r="CP196" i="6"/>
  <c r="CP195" i="6"/>
  <c r="CP194" i="6"/>
  <c r="CP193" i="6"/>
  <c r="CP192" i="6"/>
  <c r="CP191" i="6"/>
  <c r="CP190" i="6"/>
  <c r="CP189" i="6"/>
  <c r="CP188" i="6"/>
  <c r="CP180" i="6"/>
  <c r="CP179" i="6"/>
  <c r="CP178" i="6"/>
  <c r="CP177" i="6"/>
  <c r="CP176" i="6"/>
  <c r="CP175" i="6"/>
  <c r="CP174" i="6"/>
  <c r="CP173" i="6"/>
  <c r="CP172" i="6"/>
  <c r="CP171" i="6"/>
  <c r="CP170" i="6"/>
  <c r="CP169" i="6"/>
  <c r="CP168" i="6"/>
  <c r="CP167" i="6"/>
  <c r="CP166" i="6"/>
  <c r="CP165" i="6"/>
  <c r="CP164" i="6"/>
  <c r="CP163" i="6"/>
  <c r="CP162" i="6"/>
  <c r="CP154" i="6"/>
  <c r="CP153" i="6"/>
  <c r="CP152" i="6"/>
  <c r="CP151" i="6"/>
  <c r="CP150" i="6"/>
  <c r="CP149" i="6"/>
  <c r="CP148" i="6"/>
  <c r="CP147" i="6"/>
  <c r="CP146" i="6"/>
  <c r="CP145" i="6"/>
  <c r="CP144" i="6"/>
  <c r="CP143" i="6"/>
  <c r="CP142" i="6"/>
  <c r="CP141" i="6"/>
  <c r="CP140" i="6"/>
  <c r="CP139" i="6"/>
  <c r="CP138" i="6"/>
  <c r="CP137" i="6"/>
  <c r="CP136" i="6"/>
  <c r="CP128" i="6"/>
  <c r="CP127" i="6"/>
  <c r="CP126" i="6"/>
  <c r="CP125" i="6"/>
  <c r="CP124" i="6"/>
  <c r="CP123" i="6"/>
  <c r="CP122" i="6"/>
  <c r="CP121" i="6"/>
  <c r="CP120" i="6"/>
  <c r="CP119" i="6"/>
  <c r="CP118" i="6"/>
  <c r="CP117" i="6"/>
  <c r="CP116" i="6"/>
  <c r="CP115" i="6"/>
  <c r="CP114" i="6"/>
  <c r="CP113" i="6"/>
  <c r="CP112" i="6"/>
  <c r="CP111" i="6"/>
  <c r="CP110" i="6"/>
  <c r="CP102" i="6"/>
  <c r="CP101" i="6"/>
  <c r="CP100" i="6"/>
  <c r="CP99" i="6"/>
  <c r="CP98" i="6"/>
  <c r="CP97" i="6"/>
  <c r="CP96" i="6"/>
  <c r="CP95" i="6"/>
  <c r="CP94" i="6"/>
  <c r="CP93" i="6"/>
  <c r="CP92" i="6"/>
  <c r="CP91" i="6"/>
  <c r="CP90" i="6"/>
  <c r="CP89" i="6"/>
  <c r="CP88" i="6"/>
  <c r="CP87" i="6"/>
  <c r="CP86" i="6"/>
  <c r="CP85" i="6"/>
  <c r="CP84" i="6"/>
  <c r="CP76" i="6"/>
  <c r="CP75" i="6"/>
  <c r="CP74" i="6"/>
  <c r="CP73" i="6"/>
  <c r="CP72" i="6"/>
  <c r="CP71" i="6"/>
  <c r="CP70" i="6"/>
  <c r="CP69" i="6"/>
  <c r="CP68" i="6"/>
  <c r="CP67" i="6"/>
  <c r="CP66" i="6"/>
  <c r="CP65" i="6"/>
  <c r="CP64" i="6"/>
  <c r="CP63" i="6"/>
  <c r="CP62" i="6"/>
  <c r="CP61" i="6"/>
  <c r="CP60" i="6"/>
  <c r="CP59" i="6"/>
  <c r="CP58" i="6"/>
  <c r="CP50" i="6"/>
  <c r="CP49" i="6"/>
  <c r="CP48" i="6"/>
  <c r="CP47" i="6"/>
  <c r="CP46" i="6"/>
  <c r="CP45" i="6"/>
  <c r="CP44" i="6"/>
  <c r="CP43" i="6"/>
  <c r="CP42" i="6"/>
  <c r="CP41" i="6"/>
  <c r="CP40" i="6"/>
  <c r="CP39" i="6"/>
  <c r="CP38" i="6"/>
  <c r="CP37" i="6"/>
  <c r="CP36" i="6"/>
  <c r="CP35" i="6"/>
  <c r="CP34" i="6"/>
  <c r="CP33" i="6"/>
  <c r="CP32" i="6"/>
  <c r="CP24" i="6"/>
  <c r="CP23" i="6"/>
  <c r="CP22" i="6"/>
  <c r="CP21" i="6"/>
  <c r="CP20" i="6"/>
  <c r="CP19" i="6"/>
  <c r="CP18" i="6"/>
  <c r="CP17" i="6"/>
  <c r="CP16" i="6"/>
  <c r="CP15" i="6"/>
  <c r="CP14" i="6"/>
  <c r="CP13" i="6"/>
  <c r="CP12" i="6"/>
  <c r="CP11" i="6"/>
  <c r="CP10" i="6"/>
  <c r="CP9" i="6"/>
  <c r="CP8" i="6"/>
  <c r="CP7" i="6"/>
  <c r="CP6" i="6"/>
  <c r="BW24" i="6"/>
  <c r="BW23" i="6"/>
  <c r="BW22" i="6"/>
  <c r="BW21" i="6"/>
  <c r="BW20" i="6"/>
  <c r="BW19" i="6"/>
  <c r="BW18" i="6"/>
  <c r="BW17" i="6"/>
  <c r="BW16" i="6"/>
  <c r="BW15" i="6"/>
  <c r="BW14" i="6"/>
  <c r="BW13" i="6"/>
  <c r="BW12" i="6"/>
  <c r="BW11" i="6"/>
  <c r="BW10" i="6"/>
  <c r="BW9" i="6"/>
  <c r="BW8" i="6"/>
  <c r="BW7" i="6"/>
  <c r="BW6" i="6"/>
  <c r="BD24" i="6"/>
  <c r="BD23" i="6"/>
  <c r="BD22" i="6"/>
  <c r="BD21" i="6"/>
  <c r="BD20" i="6"/>
  <c r="BD19" i="6"/>
  <c r="BD18" i="6"/>
  <c r="BD17" i="6"/>
  <c r="BD16" i="6"/>
  <c r="BD15" i="6"/>
  <c r="BD14" i="6"/>
  <c r="BD13" i="6"/>
  <c r="BD12" i="6"/>
  <c r="BD11" i="6"/>
  <c r="BD10" i="6"/>
  <c r="BD9" i="6"/>
  <c r="BD8" i="6"/>
  <c r="BD7" i="6"/>
  <c r="BD6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AK6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6" i="6"/>
  <c r="A54" i="6"/>
  <c r="A106" i="6" s="1"/>
  <c r="A158" i="6" s="1"/>
  <c r="A210" i="6" s="1"/>
  <c r="CJ197" i="5"/>
  <c r="BI225" i="5"/>
  <c r="BH225" i="5"/>
  <c r="BG225" i="5"/>
  <c r="BF225" i="5"/>
  <c r="BI224" i="5"/>
  <c r="BH224" i="5"/>
  <c r="BG224" i="5"/>
  <c r="BF224" i="5"/>
  <c r="BI223" i="5"/>
  <c r="BH223" i="5"/>
  <c r="BG223" i="5"/>
  <c r="BF223" i="5"/>
  <c r="BI222" i="5"/>
  <c r="BH222" i="5"/>
  <c r="BG222" i="5"/>
  <c r="BF222" i="5"/>
  <c r="BI221" i="5"/>
  <c r="BH221" i="5"/>
  <c r="BG221" i="5"/>
  <c r="BF221" i="5"/>
  <c r="BI220" i="5"/>
  <c r="BH220" i="5"/>
  <c r="BG220" i="5"/>
  <c r="BF220" i="5"/>
  <c r="BI219" i="5"/>
  <c r="BH219" i="5"/>
  <c r="BG219" i="5"/>
  <c r="BF219" i="5"/>
  <c r="BI218" i="5"/>
  <c r="BH218" i="5"/>
  <c r="BG218" i="5"/>
  <c r="BF218" i="5"/>
  <c r="BI217" i="5"/>
  <c r="BH217" i="5"/>
  <c r="BG217" i="5"/>
  <c r="BF217" i="5"/>
  <c r="BI216" i="5"/>
  <c r="BH216" i="5"/>
  <c r="BG216" i="5"/>
  <c r="BF216" i="5"/>
  <c r="BI215" i="5"/>
  <c r="BH215" i="5"/>
  <c r="BG215" i="5"/>
  <c r="BF215" i="5"/>
  <c r="BI214" i="5"/>
  <c r="BH214" i="5"/>
  <c r="BG214" i="5"/>
  <c r="BF214" i="5"/>
  <c r="BI213" i="5"/>
  <c r="BH213" i="5"/>
  <c r="BG213" i="5"/>
  <c r="BF213" i="5"/>
  <c r="BI212" i="5"/>
  <c r="BH212" i="5"/>
  <c r="BG212" i="5"/>
  <c r="BF212" i="5"/>
  <c r="BI211" i="5"/>
  <c r="BH211" i="5"/>
  <c r="BG211" i="5"/>
  <c r="BF211" i="5"/>
  <c r="BI210" i="5"/>
  <c r="BH210" i="5"/>
  <c r="BG210" i="5"/>
  <c r="BF210" i="5"/>
  <c r="BI209" i="5"/>
  <c r="BH209" i="5"/>
  <c r="BG209" i="5"/>
  <c r="BF209" i="5"/>
  <c r="BI208" i="5"/>
  <c r="BH208" i="5"/>
  <c r="BG208" i="5"/>
  <c r="BF208" i="5"/>
  <c r="BI207" i="5"/>
  <c r="BH207" i="5"/>
  <c r="BG207" i="5"/>
  <c r="BF207" i="5"/>
  <c r="BI206" i="5"/>
  <c r="BH206" i="5"/>
  <c r="BG206" i="5"/>
  <c r="BF206" i="5"/>
  <c r="BI205" i="5"/>
  <c r="BH205" i="5"/>
  <c r="BG205" i="5"/>
  <c r="BF205" i="5"/>
  <c r="BI204" i="5"/>
  <c r="BH204" i="5"/>
  <c r="BG204" i="5"/>
  <c r="BF204" i="5"/>
  <c r="BI203" i="5"/>
  <c r="BH203" i="5"/>
  <c r="BG203" i="5"/>
  <c r="BF203" i="5"/>
  <c r="BJ190" i="5"/>
  <c r="BJ189" i="5"/>
  <c r="BJ188" i="5"/>
  <c r="BJ187" i="5"/>
  <c r="BJ186" i="5"/>
  <c r="BJ185" i="5"/>
  <c r="BJ184" i="5"/>
  <c r="BJ183" i="5"/>
  <c r="BJ182" i="5"/>
  <c r="BJ181" i="5"/>
  <c r="BJ180" i="5"/>
  <c r="BJ179" i="5"/>
  <c r="BJ178" i="5"/>
  <c r="BJ177" i="5"/>
  <c r="BJ176" i="5"/>
  <c r="BJ175" i="5"/>
  <c r="BJ174" i="5"/>
  <c r="BJ173" i="5"/>
  <c r="BJ172" i="5"/>
  <c r="BJ171" i="5"/>
  <c r="BJ170" i="5"/>
  <c r="BJ169" i="5"/>
  <c r="BJ168" i="5"/>
  <c r="BJ167" i="5"/>
  <c r="BB190" i="5"/>
  <c r="BB189" i="5"/>
  <c r="BB188" i="5"/>
  <c r="BB187" i="5"/>
  <c r="BB186" i="5"/>
  <c r="BB185" i="5"/>
  <c r="BB184" i="5"/>
  <c r="BB183" i="5"/>
  <c r="BB182" i="5"/>
  <c r="BB181" i="5"/>
  <c r="BB180" i="5"/>
  <c r="BB179" i="5"/>
  <c r="BB178" i="5"/>
  <c r="BB177" i="5"/>
  <c r="BB176" i="5"/>
  <c r="BB175" i="5"/>
  <c r="BB174" i="5"/>
  <c r="BB173" i="5"/>
  <c r="BB172" i="5"/>
  <c r="BB171" i="5"/>
  <c r="BB170" i="5"/>
  <c r="BB169" i="5"/>
  <c r="BB168" i="5"/>
  <c r="BB167" i="5"/>
  <c r="BJ30" i="5"/>
  <c r="BJ29" i="5"/>
  <c r="BJ28" i="5"/>
  <c r="BJ27" i="5"/>
  <c r="BJ26" i="5"/>
  <c r="BJ25" i="5"/>
  <c r="BJ24" i="5"/>
  <c r="BJ23" i="5"/>
  <c r="BJ22" i="5"/>
  <c r="BJ21" i="5"/>
  <c r="BJ20" i="5"/>
  <c r="BJ19" i="5"/>
  <c r="BJ18" i="5"/>
  <c r="BJ17" i="5"/>
  <c r="BJ16" i="5"/>
  <c r="BJ15" i="5"/>
  <c r="BJ14" i="5"/>
  <c r="BJ13" i="5"/>
  <c r="BJ12" i="5"/>
  <c r="BJ11" i="5"/>
  <c r="BJ10" i="5"/>
  <c r="BJ9" i="5"/>
  <c r="BJ8" i="5"/>
  <c r="BJ7" i="5"/>
  <c r="BI191" i="5"/>
  <c r="BH191" i="5"/>
  <c r="BG191" i="5"/>
  <c r="BF191" i="5"/>
  <c r="BA191" i="5"/>
  <c r="AZ191" i="5"/>
  <c r="AY191" i="5"/>
  <c r="AX191" i="5"/>
  <c r="BI159" i="5"/>
  <c r="BH159" i="5"/>
  <c r="BG159" i="5"/>
  <c r="BF159" i="5"/>
  <c r="BA159" i="5"/>
  <c r="AZ159" i="5"/>
  <c r="AY159" i="5"/>
  <c r="AX159" i="5"/>
  <c r="BI127" i="5"/>
  <c r="BH127" i="5"/>
  <c r="BG127" i="5"/>
  <c r="BF127" i="5"/>
  <c r="BA127" i="5"/>
  <c r="AZ127" i="5"/>
  <c r="AY127" i="5"/>
  <c r="AX127" i="5"/>
  <c r="BI95" i="5"/>
  <c r="BH95" i="5"/>
  <c r="BG95" i="5"/>
  <c r="BF95" i="5"/>
  <c r="BA95" i="5"/>
  <c r="AZ95" i="5"/>
  <c r="AY95" i="5"/>
  <c r="AX95" i="5"/>
  <c r="BI63" i="5"/>
  <c r="BH63" i="5"/>
  <c r="BG63" i="5"/>
  <c r="BF63" i="5"/>
  <c r="BA63" i="5"/>
  <c r="AZ63" i="5"/>
  <c r="AY63" i="5"/>
  <c r="AX63" i="5"/>
  <c r="BY225" i="5"/>
  <c r="BX225" i="5"/>
  <c r="BW225" i="5"/>
  <c r="BV225" i="5"/>
  <c r="BY224" i="5"/>
  <c r="BX224" i="5"/>
  <c r="BW224" i="5"/>
  <c r="BV224" i="5"/>
  <c r="BY223" i="5"/>
  <c r="BX223" i="5"/>
  <c r="BW223" i="5"/>
  <c r="BV223" i="5"/>
  <c r="BY222" i="5"/>
  <c r="BX222" i="5"/>
  <c r="BW222" i="5"/>
  <c r="BV222" i="5"/>
  <c r="BY221" i="5"/>
  <c r="BX221" i="5"/>
  <c r="BW221" i="5"/>
  <c r="BV221" i="5"/>
  <c r="BY220" i="5"/>
  <c r="BX220" i="5"/>
  <c r="BW220" i="5"/>
  <c r="BV220" i="5"/>
  <c r="BY219" i="5"/>
  <c r="BX219" i="5"/>
  <c r="BW219" i="5"/>
  <c r="BV219" i="5"/>
  <c r="BY218" i="5"/>
  <c r="BX218" i="5"/>
  <c r="BW218" i="5"/>
  <c r="BV218" i="5"/>
  <c r="BY217" i="5"/>
  <c r="BX217" i="5"/>
  <c r="BW217" i="5"/>
  <c r="BV217" i="5"/>
  <c r="BY216" i="5"/>
  <c r="BX216" i="5"/>
  <c r="BW216" i="5"/>
  <c r="BV216" i="5"/>
  <c r="BY215" i="5"/>
  <c r="BX215" i="5"/>
  <c r="BW215" i="5"/>
  <c r="BV215" i="5"/>
  <c r="BY214" i="5"/>
  <c r="BX214" i="5"/>
  <c r="BW214" i="5"/>
  <c r="BV214" i="5"/>
  <c r="BY213" i="5"/>
  <c r="BX213" i="5"/>
  <c r="BW213" i="5"/>
  <c r="BV213" i="5"/>
  <c r="BY212" i="5"/>
  <c r="BX212" i="5"/>
  <c r="BW212" i="5"/>
  <c r="BV212" i="5"/>
  <c r="BY211" i="5"/>
  <c r="BX211" i="5"/>
  <c r="BW211" i="5"/>
  <c r="BV211" i="5"/>
  <c r="BY210" i="5"/>
  <c r="BX210" i="5"/>
  <c r="BW210" i="5"/>
  <c r="BV210" i="5"/>
  <c r="BY209" i="5"/>
  <c r="BX209" i="5"/>
  <c r="BW209" i="5"/>
  <c r="BV209" i="5"/>
  <c r="BY208" i="5"/>
  <c r="BX208" i="5"/>
  <c r="BW208" i="5"/>
  <c r="BV208" i="5"/>
  <c r="BY207" i="5"/>
  <c r="BX207" i="5"/>
  <c r="BW207" i="5"/>
  <c r="BV207" i="5"/>
  <c r="BY206" i="5"/>
  <c r="BX206" i="5"/>
  <c r="BW206" i="5"/>
  <c r="BV206" i="5"/>
  <c r="BY205" i="5"/>
  <c r="BX205" i="5"/>
  <c r="BW205" i="5"/>
  <c r="BV205" i="5"/>
  <c r="BY204" i="5"/>
  <c r="BX204" i="5"/>
  <c r="BW204" i="5"/>
  <c r="BV204" i="5"/>
  <c r="BY203" i="5"/>
  <c r="BX203" i="5"/>
  <c r="BW203" i="5"/>
  <c r="BV203" i="5"/>
  <c r="BY202" i="5"/>
  <c r="BX202" i="5"/>
  <c r="BW202" i="5"/>
  <c r="BV202" i="5"/>
  <c r="BQ225" i="5"/>
  <c r="BP225" i="5"/>
  <c r="BO225" i="5"/>
  <c r="BN225" i="5"/>
  <c r="BQ224" i="5"/>
  <c r="BP224" i="5"/>
  <c r="BO224" i="5"/>
  <c r="BN224" i="5"/>
  <c r="BQ223" i="5"/>
  <c r="BP223" i="5"/>
  <c r="BO223" i="5"/>
  <c r="BN223" i="5"/>
  <c r="BQ222" i="5"/>
  <c r="BP222" i="5"/>
  <c r="BO222" i="5"/>
  <c r="BN222" i="5"/>
  <c r="BQ221" i="5"/>
  <c r="BP221" i="5"/>
  <c r="BO221" i="5"/>
  <c r="BN221" i="5"/>
  <c r="BQ220" i="5"/>
  <c r="BP220" i="5"/>
  <c r="BO220" i="5"/>
  <c r="BN220" i="5"/>
  <c r="BQ219" i="5"/>
  <c r="BP219" i="5"/>
  <c r="BO219" i="5"/>
  <c r="BN219" i="5"/>
  <c r="BQ218" i="5"/>
  <c r="BP218" i="5"/>
  <c r="BO218" i="5"/>
  <c r="BN218" i="5"/>
  <c r="BQ217" i="5"/>
  <c r="BP217" i="5"/>
  <c r="BO217" i="5"/>
  <c r="BN217" i="5"/>
  <c r="BQ216" i="5"/>
  <c r="BP216" i="5"/>
  <c r="BO216" i="5"/>
  <c r="BN216" i="5"/>
  <c r="BQ215" i="5"/>
  <c r="BP215" i="5"/>
  <c r="BO215" i="5"/>
  <c r="BN215" i="5"/>
  <c r="BQ214" i="5"/>
  <c r="BP214" i="5"/>
  <c r="BO214" i="5"/>
  <c r="BN214" i="5"/>
  <c r="BQ213" i="5"/>
  <c r="BP213" i="5"/>
  <c r="BO213" i="5"/>
  <c r="BN213" i="5"/>
  <c r="BQ212" i="5"/>
  <c r="BP212" i="5"/>
  <c r="BO212" i="5"/>
  <c r="BN212" i="5"/>
  <c r="BQ211" i="5"/>
  <c r="BP211" i="5"/>
  <c r="BO211" i="5"/>
  <c r="BN211" i="5"/>
  <c r="BQ210" i="5"/>
  <c r="BP210" i="5"/>
  <c r="BO210" i="5"/>
  <c r="BN210" i="5"/>
  <c r="BQ209" i="5"/>
  <c r="BP209" i="5"/>
  <c r="BO209" i="5"/>
  <c r="BN209" i="5"/>
  <c r="BQ208" i="5"/>
  <c r="BP208" i="5"/>
  <c r="BO208" i="5"/>
  <c r="BN208" i="5"/>
  <c r="BQ207" i="5"/>
  <c r="BP207" i="5"/>
  <c r="BO207" i="5"/>
  <c r="BN207" i="5"/>
  <c r="BQ206" i="5"/>
  <c r="BP206" i="5"/>
  <c r="BO206" i="5"/>
  <c r="BN206" i="5"/>
  <c r="BQ205" i="5"/>
  <c r="BP205" i="5"/>
  <c r="BO205" i="5"/>
  <c r="BN205" i="5"/>
  <c r="BQ204" i="5"/>
  <c r="BP204" i="5"/>
  <c r="BO204" i="5"/>
  <c r="BN204" i="5"/>
  <c r="BQ203" i="5"/>
  <c r="BP203" i="5"/>
  <c r="BO203" i="5"/>
  <c r="BN203" i="5"/>
  <c r="BQ202" i="5"/>
  <c r="BP202" i="5"/>
  <c r="BO202" i="5"/>
  <c r="BN202" i="5"/>
  <c r="BI202" i="5"/>
  <c r="BH202" i="5"/>
  <c r="BG202" i="5"/>
  <c r="BF202" i="5"/>
  <c r="BA225" i="5"/>
  <c r="AZ225" i="5"/>
  <c r="AY225" i="5"/>
  <c r="AX225" i="5"/>
  <c r="BA224" i="5"/>
  <c r="AZ224" i="5"/>
  <c r="AY224" i="5"/>
  <c r="AX224" i="5"/>
  <c r="BA223" i="5"/>
  <c r="AZ223" i="5"/>
  <c r="AY223" i="5"/>
  <c r="AX223" i="5"/>
  <c r="BA222" i="5"/>
  <c r="AZ222" i="5"/>
  <c r="AY222" i="5"/>
  <c r="AX222" i="5"/>
  <c r="BA221" i="5"/>
  <c r="AZ221" i="5"/>
  <c r="AY221" i="5"/>
  <c r="AX221" i="5"/>
  <c r="BA220" i="5"/>
  <c r="AZ220" i="5"/>
  <c r="AY220" i="5"/>
  <c r="AX220" i="5"/>
  <c r="BA219" i="5"/>
  <c r="AZ219" i="5"/>
  <c r="AY219" i="5"/>
  <c r="AX219" i="5"/>
  <c r="BA218" i="5"/>
  <c r="AZ218" i="5"/>
  <c r="AY218" i="5"/>
  <c r="AX218" i="5"/>
  <c r="BA217" i="5"/>
  <c r="AZ217" i="5"/>
  <c r="AY217" i="5"/>
  <c r="AX217" i="5"/>
  <c r="BA216" i="5"/>
  <c r="AZ216" i="5"/>
  <c r="AY216" i="5"/>
  <c r="AX216" i="5"/>
  <c r="BA215" i="5"/>
  <c r="AZ215" i="5"/>
  <c r="AY215" i="5"/>
  <c r="AX215" i="5"/>
  <c r="BA214" i="5"/>
  <c r="AZ214" i="5"/>
  <c r="AY214" i="5"/>
  <c r="AX214" i="5"/>
  <c r="BA213" i="5"/>
  <c r="AZ213" i="5"/>
  <c r="AY213" i="5"/>
  <c r="AX213" i="5"/>
  <c r="BA212" i="5"/>
  <c r="AZ212" i="5"/>
  <c r="AY212" i="5"/>
  <c r="AX212" i="5"/>
  <c r="BA211" i="5"/>
  <c r="AZ211" i="5"/>
  <c r="AY211" i="5"/>
  <c r="AX211" i="5"/>
  <c r="BA210" i="5"/>
  <c r="AZ210" i="5"/>
  <c r="AY210" i="5"/>
  <c r="AX210" i="5"/>
  <c r="BA209" i="5"/>
  <c r="AZ209" i="5"/>
  <c r="AY209" i="5"/>
  <c r="AX209" i="5"/>
  <c r="BA208" i="5"/>
  <c r="AZ208" i="5"/>
  <c r="AY208" i="5"/>
  <c r="AX208" i="5"/>
  <c r="BA207" i="5"/>
  <c r="AZ207" i="5"/>
  <c r="AY207" i="5"/>
  <c r="AX207" i="5"/>
  <c r="BA206" i="5"/>
  <c r="AZ206" i="5"/>
  <c r="AY206" i="5"/>
  <c r="AX206" i="5"/>
  <c r="BA205" i="5"/>
  <c r="AZ205" i="5"/>
  <c r="AY205" i="5"/>
  <c r="AX205" i="5"/>
  <c r="BA204" i="5"/>
  <c r="AZ204" i="5"/>
  <c r="AY204" i="5"/>
  <c r="AX204" i="5"/>
  <c r="BA203" i="5"/>
  <c r="AZ203" i="5"/>
  <c r="AY203" i="5"/>
  <c r="AX203" i="5"/>
  <c r="BA202" i="5"/>
  <c r="AZ202" i="5"/>
  <c r="AY202" i="5"/>
  <c r="AX202" i="5"/>
  <c r="AS225" i="5"/>
  <c r="AR225" i="5"/>
  <c r="AQ225" i="5"/>
  <c r="AP225" i="5"/>
  <c r="AS224" i="5"/>
  <c r="AR224" i="5"/>
  <c r="AQ224" i="5"/>
  <c r="AP224" i="5"/>
  <c r="AS223" i="5"/>
  <c r="AR223" i="5"/>
  <c r="AQ223" i="5"/>
  <c r="AP223" i="5"/>
  <c r="AS222" i="5"/>
  <c r="AR222" i="5"/>
  <c r="AQ222" i="5"/>
  <c r="AP222" i="5"/>
  <c r="AS221" i="5"/>
  <c r="AR221" i="5"/>
  <c r="AQ221" i="5"/>
  <c r="AP221" i="5"/>
  <c r="AS220" i="5"/>
  <c r="AR220" i="5"/>
  <c r="AQ220" i="5"/>
  <c r="AP220" i="5"/>
  <c r="AS219" i="5"/>
  <c r="AR219" i="5"/>
  <c r="AQ219" i="5"/>
  <c r="AP219" i="5"/>
  <c r="AS218" i="5"/>
  <c r="AR218" i="5"/>
  <c r="AQ218" i="5"/>
  <c r="AP218" i="5"/>
  <c r="AS217" i="5"/>
  <c r="AR217" i="5"/>
  <c r="AQ217" i="5"/>
  <c r="AP217" i="5"/>
  <c r="AS216" i="5"/>
  <c r="AR216" i="5"/>
  <c r="AQ216" i="5"/>
  <c r="AP216" i="5"/>
  <c r="AS215" i="5"/>
  <c r="AR215" i="5"/>
  <c r="AQ215" i="5"/>
  <c r="AP215" i="5"/>
  <c r="AS214" i="5"/>
  <c r="AR214" i="5"/>
  <c r="AQ214" i="5"/>
  <c r="AP214" i="5"/>
  <c r="AS213" i="5"/>
  <c r="AR213" i="5"/>
  <c r="AQ213" i="5"/>
  <c r="AP213" i="5"/>
  <c r="AS212" i="5"/>
  <c r="AR212" i="5"/>
  <c r="AQ212" i="5"/>
  <c r="AP212" i="5"/>
  <c r="AS211" i="5"/>
  <c r="AR211" i="5"/>
  <c r="AQ211" i="5"/>
  <c r="AP211" i="5"/>
  <c r="AS210" i="5"/>
  <c r="AR210" i="5"/>
  <c r="AQ210" i="5"/>
  <c r="AP210" i="5"/>
  <c r="AS209" i="5"/>
  <c r="AR209" i="5"/>
  <c r="AQ209" i="5"/>
  <c r="AP209" i="5"/>
  <c r="AS208" i="5"/>
  <c r="AR208" i="5"/>
  <c r="AQ208" i="5"/>
  <c r="AP208" i="5"/>
  <c r="AS207" i="5"/>
  <c r="AR207" i="5"/>
  <c r="AQ207" i="5"/>
  <c r="AP207" i="5"/>
  <c r="AS206" i="5"/>
  <c r="AR206" i="5"/>
  <c r="AQ206" i="5"/>
  <c r="AP206" i="5"/>
  <c r="AS205" i="5"/>
  <c r="AR205" i="5"/>
  <c r="AQ205" i="5"/>
  <c r="AP205" i="5"/>
  <c r="AS204" i="5"/>
  <c r="AR204" i="5"/>
  <c r="AQ204" i="5"/>
  <c r="AP204" i="5"/>
  <c r="AS203" i="5"/>
  <c r="AR203" i="5"/>
  <c r="AQ203" i="5"/>
  <c r="AP203" i="5"/>
  <c r="AS202" i="5"/>
  <c r="AR202" i="5"/>
  <c r="AQ202" i="5"/>
  <c r="AP202" i="5"/>
  <c r="AK225" i="5"/>
  <c r="AJ225" i="5"/>
  <c r="AI225" i="5"/>
  <c r="AH225" i="5"/>
  <c r="AK224" i="5"/>
  <c r="AJ224" i="5"/>
  <c r="AI224" i="5"/>
  <c r="AH224" i="5"/>
  <c r="AK223" i="5"/>
  <c r="AJ223" i="5"/>
  <c r="AI223" i="5"/>
  <c r="AH223" i="5"/>
  <c r="AK222" i="5"/>
  <c r="AJ222" i="5"/>
  <c r="AI222" i="5"/>
  <c r="AH222" i="5"/>
  <c r="AK221" i="5"/>
  <c r="AJ221" i="5"/>
  <c r="AI221" i="5"/>
  <c r="AH221" i="5"/>
  <c r="AK220" i="5"/>
  <c r="AJ220" i="5"/>
  <c r="AI220" i="5"/>
  <c r="AH220" i="5"/>
  <c r="AK219" i="5"/>
  <c r="AJ219" i="5"/>
  <c r="AI219" i="5"/>
  <c r="AH219" i="5"/>
  <c r="AK218" i="5"/>
  <c r="AJ218" i="5"/>
  <c r="AI218" i="5"/>
  <c r="AH218" i="5"/>
  <c r="AK217" i="5"/>
  <c r="AJ217" i="5"/>
  <c r="AI217" i="5"/>
  <c r="AH217" i="5"/>
  <c r="AK216" i="5"/>
  <c r="AJ216" i="5"/>
  <c r="AI216" i="5"/>
  <c r="AH216" i="5"/>
  <c r="AK215" i="5"/>
  <c r="AJ215" i="5"/>
  <c r="AI215" i="5"/>
  <c r="AH215" i="5"/>
  <c r="AK214" i="5"/>
  <c r="AJ214" i="5"/>
  <c r="AI214" i="5"/>
  <c r="AH214" i="5"/>
  <c r="AK213" i="5"/>
  <c r="AJ213" i="5"/>
  <c r="AI213" i="5"/>
  <c r="AH213" i="5"/>
  <c r="AK212" i="5"/>
  <c r="AJ212" i="5"/>
  <c r="AI212" i="5"/>
  <c r="AH212" i="5"/>
  <c r="AK211" i="5"/>
  <c r="AJ211" i="5"/>
  <c r="AI211" i="5"/>
  <c r="AH211" i="5"/>
  <c r="AK210" i="5"/>
  <c r="AJ210" i="5"/>
  <c r="AI210" i="5"/>
  <c r="AH210" i="5"/>
  <c r="AK209" i="5"/>
  <c r="AJ209" i="5"/>
  <c r="AI209" i="5"/>
  <c r="AH209" i="5"/>
  <c r="AK208" i="5"/>
  <c r="AJ208" i="5"/>
  <c r="AI208" i="5"/>
  <c r="AH208" i="5"/>
  <c r="AK207" i="5"/>
  <c r="AJ207" i="5"/>
  <c r="AI207" i="5"/>
  <c r="AH207" i="5"/>
  <c r="AK206" i="5"/>
  <c r="AJ206" i="5"/>
  <c r="AI206" i="5"/>
  <c r="AH206" i="5"/>
  <c r="AK205" i="5"/>
  <c r="AJ205" i="5"/>
  <c r="AI205" i="5"/>
  <c r="AH205" i="5"/>
  <c r="AK204" i="5"/>
  <c r="AJ204" i="5"/>
  <c r="AI204" i="5"/>
  <c r="AH204" i="5"/>
  <c r="AK203" i="5"/>
  <c r="AJ203" i="5"/>
  <c r="AI203" i="5"/>
  <c r="AH203" i="5"/>
  <c r="AK202" i="5"/>
  <c r="AJ202" i="5"/>
  <c r="AI202" i="5"/>
  <c r="AH202" i="5"/>
  <c r="AC225" i="5"/>
  <c r="AB225" i="5"/>
  <c r="AA225" i="5"/>
  <c r="Z225" i="5"/>
  <c r="AC224" i="5"/>
  <c r="AB224" i="5"/>
  <c r="AA224" i="5"/>
  <c r="Z224" i="5"/>
  <c r="AC223" i="5"/>
  <c r="AB223" i="5"/>
  <c r="AA223" i="5"/>
  <c r="Z223" i="5"/>
  <c r="AC222" i="5"/>
  <c r="AB222" i="5"/>
  <c r="AA222" i="5"/>
  <c r="Z222" i="5"/>
  <c r="AC221" i="5"/>
  <c r="AB221" i="5"/>
  <c r="AA221" i="5"/>
  <c r="Z221" i="5"/>
  <c r="AC220" i="5"/>
  <c r="AB220" i="5"/>
  <c r="AA220" i="5"/>
  <c r="Z220" i="5"/>
  <c r="AC219" i="5"/>
  <c r="AB219" i="5"/>
  <c r="AA219" i="5"/>
  <c r="Z219" i="5"/>
  <c r="AC218" i="5"/>
  <c r="AB218" i="5"/>
  <c r="AA218" i="5"/>
  <c r="Z218" i="5"/>
  <c r="AC217" i="5"/>
  <c r="AB217" i="5"/>
  <c r="AA217" i="5"/>
  <c r="Z217" i="5"/>
  <c r="AC216" i="5"/>
  <c r="AB216" i="5"/>
  <c r="AA216" i="5"/>
  <c r="Z216" i="5"/>
  <c r="AC215" i="5"/>
  <c r="AB215" i="5"/>
  <c r="AA215" i="5"/>
  <c r="Z215" i="5"/>
  <c r="AC214" i="5"/>
  <c r="AB214" i="5"/>
  <c r="AA214" i="5"/>
  <c r="Z214" i="5"/>
  <c r="AC213" i="5"/>
  <c r="AB213" i="5"/>
  <c r="AA213" i="5"/>
  <c r="Z213" i="5"/>
  <c r="AC212" i="5"/>
  <c r="AB212" i="5"/>
  <c r="AA212" i="5"/>
  <c r="Z212" i="5"/>
  <c r="AC211" i="5"/>
  <c r="AB211" i="5"/>
  <c r="AA211" i="5"/>
  <c r="Z211" i="5"/>
  <c r="AC210" i="5"/>
  <c r="AB210" i="5"/>
  <c r="AA210" i="5"/>
  <c r="Z210" i="5"/>
  <c r="AC209" i="5"/>
  <c r="AB209" i="5"/>
  <c r="AA209" i="5"/>
  <c r="Z209" i="5"/>
  <c r="AC208" i="5"/>
  <c r="AB208" i="5"/>
  <c r="AA208" i="5"/>
  <c r="Z208" i="5"/>
  <c r="AC207" i="5"/>
  <c r="AB207" i="5"/>
  <c r="AA207" i="5"/>
  <c r="Z207" i="5"/>
  <c r="AC206" i="5"/>
  <c r="AB206" i="5"/>
  <c r="AA206" i="5"/>
  <c r="Z206" i="5"/>
  <c r="AC205" i="5"/>
  <c r="AB205" i="5"/>
  <c r="AA205" i="5"/>
  <c r="Z205" i="5"/>
  <c r="AC204" i="5"/>
  <c r="AB204" i="5"/>
  <c r="AA204" i="5"/>
  <c r="Z204" i="5"/>
  <c r="AC203" i="5"/>
  <c r="AB203" i="5"/>
  <c r="AA203" i="5"/>
  <c r="Z203" i="5"/>
  <c r="AC202" i="5"/>
  <c r="AB202" i="5"/>
  <c r="AA202" i="5"/>
  <c r="Z202" i="5"/>
  <c r="U225" i="5"/>
  <c r="T225" i="5"/>
  <c r="S225" i="5"/>
  <c r="R225" i="5"/>
  <c r="U224" i="5"/>
  <c r="T224" i="5"/>
  <c r="S224" i="5"/>
  <c r="R224" i="5"/>
  <c r="U223" i="5"/>
  <c r="T223" i="5"/>
  <c r="S223" i="5"/>
  <c r="R223" i="5"/>
  <c r="U222" i="5"/>
  <c r="T222" i="5"/>
  <c r="S222" i="5"/>
  <c r="R222" i="5"/>
  <c r="U221" i="5"/>
  <c r="T221" i="5"/>
  <c r="S221" i="5"/>
  <c r="R221" i="5"/>
  <c r="U220" i="5"/>
  <c r="T220" i="5"/>
  <c r="S220" i="5"/>
  <c r="R220" i="5"/>
  <c r="U219" i="5"/>
  <c r="T219" i="5"/>
  <c r="S219" i="5"/>
  <c r="R219" i="5"/>
  <c r="U218" i="5"/>
  <c r="T218" i="5"/>
  <c r="S218" i="5"/>
  <c r="R218" i="5"/>
  <c r="U217" i="5"/>
  <c r="T217" i="5"/>
  <c r="S217" i="5"/>
  <c r="R217" i="5"/>
  <c r="U216" i="5"/>
  <c r="T216" i="5"/>
  <c r="S216" i="5"/>
  <c r="R216" i="5"/>
  <c r="U215" i="5"/>
  <c r="T215" i="5"/>
  <c r="S215" i="5"/>
  <c r="R215" i="5"/>
  <c r="U214" i="5"/>
  <c r="T214" i="5"/>
  <c r="S214" i="5"/>
  <c r="R214" i="5"/>
  <c r="U213" i="5"/>
  <c r="T213" i="5"/>
  <c r="S213" i="5"/>
  <c r="R213" i="5"/>
  <c r="U212" i="5"/>
  <c r="T212" i="5"/>
  <c r="S212" i="5"/>
  <c r="R212" i="5"/>
  <c r="U211" i="5"/>
  <c r="T211" i="5"/>
  <c r="S211" i="5"/>
  <c r="R211" i="5"/>
  <c r="U210" i="5"/>
  <c r="T210" i="5"/>
  <c r="S210" i="5"/>
  <c r="R210" i="5"/>
  <c r="U209" i="5"/>
  <c r="T209" i="5"/>
  <c r="S209" i="5"/>
  <c r="R209" i="5"/>
  <c r="U208" i="5"/>
  <c r="T208" i="5"/>
  <c r="S208" i="5"/>
  <c r="R208" i="5"/>
  <c r="U207" i="5"/>
  <c r="T207" i="5"/>
  <c r="S207" i="5"/>
  <c r="R207" i="5"/>
  <c r="U206" i="5"/>
  <c r="T206" i="5"/>
  <c r="S206" i="5"/>
  <c r="R206" i="5"/>
  <c r="U205" i="5"/>
  <c r="T205" i="5"/>
  <c r="S205" i="5"/>
  <c r="R205" i="5"/>
  <c r="U204" i="5"/>
  <c r="T204" i="5"/>
  <c r="S204" i="5"/>
  <c r="R204" i="5"/>
  <c r="U203" i="5"/>
  <c r="T203" i="5"/>
  <c r="S203" i="5"/>
  <c r="R203" i="5"/>
  <c r="U202" i="5"/>
  <c r="T202" i="5"/>
  <c r="S202" i="5"/>
  <c r="R202" i="5"/>
  <c r="M225" i="5"/>
  <c r="CO225" i="5" s="1"/>
  <c r="L225" i="5"/>
  <c r="K225" i="5"/>
  <c r="J225" i="5"/>
  <c r="M224" i="5"/>
  <c r="L224" i="5"/>
  <c r="K224" i="5"/>
  <c r="J224" i="5"/>
  <c r="CL224" i="5" s="1"/>
  <c r="M223" i="5"/>
  <c r="L223" i="5"/>
  <c r="CN223" i="5" s="1"/>
  <c r="K223" i="5"/>
  <c r="J223" i="5"/>
  <c r="M222" i="5"/>
  <c r="CO222" i="5" s="1"/>
  <c r="L222" i="5"/>
  <c r="CN222" i="5" s="1"/>
  <c r="K222" i="5"/>
  <c r="J222" i="5"/>
  <c r="M221" i="5"/>
  <c r="L221" i="5"/>
  <c r="K221" i="5"/>
  <c r="CM221" i="5" s="1"/>
  <c r="J221" i="5"/>
  <c r="M220" i="5"/>
  <c r="L220" i="5"/>
  <c r="CN220" i="5" s="1"/>
  <c r="K220" i="5"/>
  <c r="J220" i="5"/>
  <c r="M219" i="5"/>
  <c r="L219" i="5"/>
  <c r="CN219" i="5" s="1"/>
  <c r="K219" i="5"/>
  <c r="J219" i="5"/>
  <c r="CL219" i="5" s="1"/>
  <c r="M218" i="5"/>
  <c r="L218" i="5"/>
  <c r="K218" i="5"/>
  <c r="J218" i="5"/>
  <c r="M217" i="5"/>
  <c r="L217" i="5"/>
  <c r="K217" i="5"/>
  <c r="J217" i="5"/>
  <c r="M216" i="5"/>
  <c r="CO216" i="5" s="1"/>
  <c r="L216" i="5"/>
  <c r="CN216" i="5" s="1"/>
  <c r="K216" i="5"/>
  <c r="J216" i="5"/>
  <c r="M215" i="5"/>
  <c r="L215" i="5"/>
  <c r="K215" i="5"/>
  <c r="J215" i="5"/>
  <c r="CL215" i="5" s="1"/>
  <c r="M214" i="5"/>
  <c r="L214" i="5"/>
  <c r="K214" i="5"/>
  <c r="J214" i="5"/>
  <c r="M213" i="5"/>
  <c r="L213" i="5"/>
  <c r="CN213" i="5" s="1"/>
  <c r="K213" i="5"/>
  <c r="J213" i="5"/>
  <c r="CL213" i="5" s="1"/>
  <c r="M212" i="5"/>
  <c r="L212" i="5"/>
  <c r="K212" i="5"/>
  <c r="J212" i="5"/>
  <c r="M211" i="5"/>
  <c r="L211" i="5"/>
  <c r="CN211" i="5" s="1"/>
  <c r="K211" i="5"/>
  <c r="J211" i="5"/>
  <c r="M210" i="5"/>
  <c r="L210" i="5"/>
  <c r="K210" i="5"/>
  <c r="J210" i="5"/>
  <c r="M209" i="5"/>
  <c r="L209" i="5"/>
  <c r="K209" i="5"/>
  <c r="CM209" i="5" s="1"/>
  <c r="J209" i="5"/>
  <c r="M208" i="5"/>
  <c r="L208" i="5"/>
  <c r="CN208" i="5" s="1"/>
  <c r="K208" i="5"/>
  <c r="J208" i="5"/>
  <c r="M207" i="5"/>
  <c r="CO207" i="5" s="1"/>
  <c r="L207" i="5"/>
  <c r="CN207" i="5" s="1"/>
  <c r="K207" i="5"/>
  <c r="J207" i="5"/>
  <c r="M206" i="5"/>
  <c r="L206" i="5"/>
  <c r="K206" i="5"/>
  <c r="CM206" i="5" s="1"/>
  <c r="J206" i="5"/>
  <c r="M205" i="5"/>
  <c r="L205" i="5"/>
  <c r="CN205" i="5" s="1"/>
  <c r="K205" i="5"/>
  <c r="J205" i="5"/>
  <c r="M204" i="5"/>
  <c r="CO204" i="5" s="1"/>
  <c r="L204" i="5"/>
  <c r="CN204" i="5" s="1"/>
  <c r="K204" i="5"/>
  <c r="J204" i="5"/>
  <c r="M203" i="5"/>
  <c r="L203" i="5"/>
  <c r="K203" i="5"/>
  <c r="J203" i="5"/>
  <c r="M202" i="5"/>
  <c r="L202" i="5"/>
  <c r="CN202" i="5" s="1"/>
  <c r="K202" i="5"/>
  <c r="J202" i="5"/>
  <c r="E225" i="5"/>
  <c r="CG225" i="5" s="1"/>
  <c r="D225" i="5"/>
  <c r="CF225" i="5" s="1"/>
  <c r="C225" i="5"/>
  <c r="B225" i="5"/>
  <c r="E224" i="5"/>
  <c r="D224" i="5"/>
  <c r="C224" i="5"/>
  <c r="CE224" i="5" s="1"/>
  <c r="B224" i="5"/>
  <c r="E223" i="5"/>
  <c r="D223" i="5"/>
  <c r="CF223" i="5" s="1"/>
  <c r="C223" i="5"/>
  <c r="B223" i="5"/>
  <c r="E222" i="5"/>
  <c r="CG222" i="5" s="1"/>
  <c r="D222" i="5"/>
  <c r="CF222" i="5" s="1"/>
  <c r="C222" i="5"/>
  <c r="B222" i="5"/>
  <c r="E221" i="5"/>
  <c r="D221" i="5"/>
  <c r="C221" i="5"/>
  <c r="B221" i="5"/>
  <c r="E220" i="5"/>
  <c r="D220" i="5"/>
  <c r="CF220" i="5" s="1"/>
  <c r="C220" i="5"/>
  <c r="B220" i="5"/>
  <c r="E219" i="5"/>
  <c r="CG219" i="5" s="1"/>
  <c r="D219" i="5"/>
  <c r="CF219" i="5" s="1"/>
  <c r="C219" i="5"/>
  <c r="B219" i="5"/>
  <c r="CD219" i="5" s="1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CE215" i="5" s="1"/>
  <c r="B215" i="5"/>
  <c r="E214" i="5"/>
  <c r="D214" i="5"/>
  <c r="C214" i="5"/>
  <c r="B214" i="5"/>
  <c r="E213" i="5"/>
  <c r="CG213" i="5" s="1"/>
  <c r="D213" i="5"/>
  <c r="CF213" i="5" s="1"/>
  <c r="C213" i="5"/>
  <c r="B213" i="5"/>
  <c r="E212" i="5"/>
  <c r="D212" i="5"/>
  <c r="C212" i="5"/>
  <c r="CE212" i="5" s="1"/>
  <c r="B212" i="5"/>
  <c r="E211" i="5"/>
  <c r="D211" i="5"/>
  <c r="C211" i="5"/>
  <c r="B211" i="5"/>
  <c r="E210" i="5"/>
  <c r="CG210" i="5" s="1"/>
  <c r="D210" i="5"/>
  <c r="CF210" i="5" s="1"/>
  <c r="C210" i="5"/>
  <c r="B210" i="5"/>
  <c r="E209" i="5"/>
  <c r="D209" i="5"/>
  <c r="C209" i="5"/>
  <c r="CE209" i="5" s="1"/>
  <c r="B209" i="5"/>
  <c r="E208" i="5"/>
  <c r="D208" i="5"/>
  <c r="CF208" i="5" s="1"/>
  <c r="C208" i="5"/>
  <c r="B208" i="5"/>
  <c r="E207" i="5"/>
  <c r="CG207" i="5" s="1"/>
  <c r="D207" i="5"/>
  <c r="CF207" i="5" s="1"/>
  <c r="C207" i="5"/>
  <c r="B207" i="5"/>
  <c r="E206" i="5"/>
  <c r="D206" i="5"/>
  <c r="C206" i="5"/>
  <c r="CE206" i="5" s="1"/>
  <c r="B206" i="5"/>
  <c r="E205" i="5"/>
  <c r="D205" i="5"/>
  <c r="CF205" i="5" s="1"/>
  <c r="C205" i="5"/>
  <c r="B205" i="5"/>
  <c r="E204" i="5"/>
  <c r="D204" i="5"/>
  <c r="C204" i="5"/>
  <c r="B204" i="5"/>
  <c r="E203" i="5"/>
  <c r="D203" i="5"/>
  <c r="C203" i="5"/>
  <c r="B203" i="5"/>
  <c r="E202" i="5"/>
  <c r="D202" i="5"/>
  <c r="CF202" i="5" s="1"/>
  <c r="C202" i="5"/>
  <c r="B202" i="5"/>
  <c r="BZ190" i="5"/>
  <c r="BZ189" i="5"/>
  <c r="BZ188" i="5"/>
  <c r="BZ187" i="5"/>
  <c r="BZ186" i="5"/>
  <c r="BZ185" i="5"/>
  <c r="BZ184" i="5"/>
  <c r="BZ183" i="5"/>
  <c r="BZ182" i="5"/>
  <c r="BZ181" i="5"/>
  <c r="BZ180" i="5"/>
  <c r="BZ179" i="5"/>
  <c r="BZ178" i="5"/>
  <c r="BZ177" i="5"/>
  <c r="BZ176" i="5"/>
  <c r="BZ175" i="5"/>
  <c r="BZ174" i="5"/>
  <c r="BZ173" i="5"/>
  <c r="BZ172" i="5"/>
  <c r="BZ171" i="5"/>
  <c r="BZ170" i="5"/>
  <c r="BZ169" i="5"/>
  <c r="BZ168" i="5"/>
  <c r="BZ167" i="5"/>
  <c r="BR190" i="5"/>
  <c r="BR189" i="5"/>
  <c r="BR188" i="5"/>
  <c r="BR187" i="5"/>
  <c r="BR186" i="5"/>
  <c r="BR185" i="5"/>
  <c r="BR184" i="5"/>
  <c r="BR183" i="5"/>
  <c r="BR182" i="5"/>
  <c r="BR181" i="5"/>
  <c r="BR180" i="5"/>
  <c r="BR179" i="5"/>
  <c r="BR178" i="5"/>
  <c r="BR177" i="5"/>
  <c r="BR176" i="5"/>
  <c r="BR175" i="5"/>
  <c r="BR174" i="5"/>
  <c r="BR173" i="5"/>
  <c r="BR172" i="5"/>
  <c r="BR171" i="5"/>
  <c r="BR170" i="5"/>
  <c r="BR169" i="5"/>
  <c r="BR168" i="5"/>
  <c r="BR167" i="5"/>
  <c r="AT30" i="5"/>
  <c r="AT29" i="5"/>
  <c r="AT28" i="5"/>
  <c r="AT27" i="5"/>
  <c r="AT26" i="5"/>
  <c r="AT25" i="5"/>
  <c r="AT24" i="5"/>
  <c r="AT23" i="5"/>
  <c r="AT22" i="5"/>
  <c r="AT21" i="5"/>
  <c r="AT20" i="5"/>
  <c r="AT19" i="5"/>
  <c r="AT18" i="5"/>
  <c r="AT17" i="5"/>
  <c r="AT16" i="5"/>
  <c r="AT15" i="5"/>
  <c r="AT14" i="5"/>
  <c r="AT13" i="5"/>
  <c r="AT12" i="5"/>
  <c r="AT11" i="5"/>
  <c r="AT10" i="5"/>
  <c r="AT9" i="5"/>
  <c r="AT8" i="5"/>
  <c r="AT7" i="5"/>
  <c r="AD190" i="5"/>
  <c r="AD189" i="5"/>
  <c r="AD188" i="5"/>
  <c r="AD187" i="5"/>
  <c r="AD186" i="5"/>
  <c r="AD185" i="5"/>
  <c r="AD184" i="5"/>
  <c r="AD183" i="5"/>
  <c r="AD182" i="5"/>
  <c r="AD181" i="5"/>
  <c r="AD180" i="5"/>
  <c r="AD179" i="5"/>
  <c r="AD178" i="5"/>
  <c r="AD177" i="5"/>
  <c r="AD176" i="5"/>
  <c r="AD175" i="5"/>
  <c r="AD174" i="5"/>
  <c r="AD173" i="5"/>
  <c r="AD172" i="5"/>
  <c r="AD171" i="5"/>
  <c r="AD170" i="5"/>
  <c r="AD169" i="5"/>
  <c r="AD168" i="5"/>
  <c r="AD167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BI31" i="5"/>
  <c r="BH31" i="5"/>
  <c r="BG31" i="5"/>
  <c r="BF31" i="5"/>
  <c r="BA31" i="5"/>
  <c r="AZ31" i="5"/>
  <c r="AY31" i="5"/>
  <c r="AX31" i="5"/>
  <c r="AS31" i="5"/>
  <c r="AR31" i="5"/>
  <c r="AQ31" i="5"/>
  <c r="AP31" i="5"/>
  <c r="AK31" i="5"/>
  <c r="AJ31" i="5"/>
  <c r="AI31" i="5"/>
  <c r="AH31" i="5"/>
  <c r="AL30" i="5"/>
  <c r="AL29" i="5"/>
  <c r="AL28" i="5"/>
  <c r="AL27" i="5"/>
  <c r="AL26" i="5"/>
  <c r="AL25" i="5"/>
  <c r="AL24" i="5"/>
  <c r="AL23" i="5"/>
  <c r="AL22" i="5"/>
  <c r="AL21" i="5"/>
  <c r="AL20" i="5"/>
  <c r="AL19" i="5"/>
  <c r="AL18" i="5"/>
  <c r="AL17" i="5"/>
  <c r="AL16" i="5"/>
  <c r="AL15" i="5"/>
  <c r="AL14" i="5"/>
  <c r="AL13" i="5"/>
  <c r="AL12" i="5"/>
  <c r="AL11" i="5"/>
  <c r="AL10" i="5"/>
  <c r="AL9" i="5"/>
  <c r="AL8" i="5"/>
  <c r="AL7" i="5"/>
  <c r="AC31" i="5"/>
  <c r="AB31" i="5"/>
  <c r="AA31" i="5"/>
  <c r="Z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U31" i="5"/>
  <c r="T31" i="5"/>
  <c r="S31" i="5"/>
  <c r="R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M31" i="5"/>
  <c r="L31" i="5"/>
  <c r="K31" i="5"/>
  <c r="J31" i="5"/>
  <c r="E31" i="5"/>
  <c r="F11" i="5"/>
  <c r="F10" i="5"/>
  <c r="F9" i="5"/>
  <c r="F8" i="5"/>
  <c r="F7" i="5"/>
  <c r="Q3" i="5"/>
  <c r="BZ305" i="4"/>
  <c r="BY305" i="4"/>
  <c r="BX305" i="4"/>
  <c r="BW305" i="4"/>
  <c r="BV305" i="4"/>
  <c r="BU305" i="4"/>
  <c r="BT305" i="4"/>
  <c r="BS305" i="4"/>
  <c r="BR305" i="4"/>
  <c r="BQ305" i="4"/>
  <c r="BP305" i="4"/>
  <c r="BO305" i="4"/>
  <c r="BZ304" i="4"/>
  <c r="BY304" i="4"/>
  <c r="BX304" i="4"/>
  <c r="BW304" i="4"/>
  <c r="BV304" i="4"/>
  <c r="BU304" i="4"/>
  <c r="BT304" i="4"/>
  <c r="BS304" i="4"/>
  <c r="BR304" i="4"/>
  <c r="BQ304" i="4"/>
  <c r="BP304" i="4"/>
  <c r="BO304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Z302" i="4"/>
  <c r="BY302" i="4"/>
  <c r="BX302" i="4"/>
  <c r="BW302" i="4"/>
  <c r="BV302" i="4"/>
  <c r="BU302" i="4"/>
  <c r="BT302" i="4"/>
  <c r="BS302" i="4"/>
  <c r="BR302" i="4"/>
  <c r="BQ302" i="4"/>
  <c r="BP302" i="4"/>
  <c r="BO302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Z300" i="4"/>
  <c r="BY300" i="4"/>
  <c r="BX300" i="4"/>
  <c r="BW300" i="4"/>
  <c r="BV300" i="4"/>
  <c r="BU300" i="4"/>
  <c r="BT300" i="4"/>
  <c r="BS300" i="4"/>
  <c r="BR300" i="4"/>
  <c r="BQ300" i="4"/>
  <c r="BP300" i="4"/>
  <c r="BO300" i="4"/>
  <c r="BZ299" i="4"/>
  <c r="BY299" i="4"/>
  <c r="BX299" i="4"/>
  <c r="BW299" i="4"/>
  <c r="BV299" i="4"/>
  <c r="BU299" i="4"/>
  <c r="BT299" i="4"/>
  <c r="BS299" i="4"/>
  <c r="BR299" i="4"/>
  <c r="BQ299" i="4"/>
  <c r="BP299" i="4"/>
  <c r="BO299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Z297" i="4"/>
  <c r="BY297" i="4"/>
  <c r="BX297" i="4"/>
  <c r="BW297" i="4"/>
  <c r="BV297" i="4"/>
  <c r="BU297" i="4"/>
  <c r="BT297" i="4"/>
  <c r="BS297" i="4"/>
  <c r="BR297" i="4"/>
  <c r="BQ297" i="4"/>
  <c r="BP297" i="4"/>
  <c r="BO297" i="4"/>
  <c r="BZ296" i="4"/>
  <c r="BY296" i="4"/>
  <c r="BX296" i="4"/>
  <c r="BW296" i="4"/>
  <c r="BV296" i="4"/>
  <c r="BU296" i="4"/>
  <c r="BT296" i="4"/>
  <c r="BS296" i="4"/>
  <c r="BR296" i="4"/>
  <c r="BQ296" i="4"/>
  <c r="BP296" i="4"/>
  <c r="BO296" i="4"/>
  <c r="BZ295" i="4"/>
  <c r="BY295" i="4"/>
  <c r="BX295" i="4"/>
  <c r="BW295" i="4"/>
  <c r="BV295" i="4"/>
  <c r="BU295" i="4"/>
  <c r="BT295" i="4"/>
  <c r="BS295" i="4"/>
  <c r="BR295" i="4"/>
  <c r="BQ295" i="4"/>
  <c r="BP295" i="4"/>
  <c r="BO295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Z293" i="4"/>
  <c r="BY293" i="4"/>
  <c r="BX293" i="4"/>
  <c r="BW293" i="4"/>
  <c r="BV293" i="4"/>
  <c r="BU293" i="4"/>
  <c r="BT293" i="4"/>
  <c r="BS293" i="4"/>
  <c r="BR293" i="4"/>
  <c r="BQ293" i="4"/>
  <c r="BP293" i="4"/>
  <c r="BO293" i="4"/>
  <c r="BZ292" i="4"/>
  <c r="BY292" i="4"/>
  <c r="BX292" i="4"/>
  <c r="BW292" i="4"/>
  <c r="BV292" i="4"/>
  <c r="BU292" i="4"/>
  <c r="BT292" i="4"/>
  <c r="BS292" i="4"/>
  <c r="BR292" i="4"/>
  <c r="BQ292" i="4"/>
  <c r="BP292" i="4"/>
  <c r="BO292" i="4"/>
  <c r="BZ291" i="4"/>
  <c r="BY291" i="4"/>
  <c r="BX291" i="4"/>
  <c r="BW291" i="4"/>
  <c r="BV291" i="4"/>
  <c r="BU291" i="4"/>
  <c r="BT291" i="4"/>
  <c r="BS291" i="4"/>
  <c r="BR291" i="4"/>
  <c r="BQ291" i="4"/>
  <c r="BP291" i="4"/>
  <c r="BO291" i="4"/>
  <c r="BZ290" i="4"/>
  <c r="BY290" i="4"/>
  <c r="BX290" i="4"/>
  <c r="BW290" i="4"/>
  <c r="BV290" i="4"/>
  <c r="BU290" i="4"/>
  <c r="BT290" i="4"/>
  <c r="BS290" i="4"/>
  <c r="BR290" i="4"/>
  <c r="BQ290" i="4"/>
  <c r="BP290" i="4"/>
  <c r="BO290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Z288" i="4"/>
  <c r="BY288" i="4"/>
  <c r="BX288" i="4"/>
  <c r="BW288" i="4"/>
  <c r="BV288" i="4"/>
  <c r="BU288" i="4"/>
  <c r="BT288" i="4"/>
  <c r="BS288" i="4"/>
  <c r="BR288" i="4"/>
  <c r="BQ288" i="4"/>
  <c r="BP288" i="4"/>
  <c r="BO288" i="4"/>
  <c r="BZ287" i="4"/>
  <c r="BY287" i="4"/>
  <c r="BX287" i="4"/>
  <c r="BW287" i="4"/>
  <c r="BV287" i="4"/>
  <c r="BU287" i="4"/>
  <c r="BT287" i="4"/>
  <c r="BS287" i="4"/>
  <c r="BR287" i="4"/>
  <c r="BQ287" i="4"/>
  <c r="BP287" i="4"/>
  <c r="BO287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N305" i="4"/>
  <c r="CP50" i="4" s="1"/>
  <c r="M305" i="4"/>
  <c r="CO50" i="4" s="1"/>
  <c r="L305" i="4"/>
  <c r="CN50" i="4" s="1"/>
  <c r="K305" i="4"/>
  <c r="J305" i="4"/>
  <c r="I305" i="4"/>
  <c r="CK50" i="4" s="1"/>
  <c r="H305" i="4"/>
  <c r="CJ50" i="4" s="1"/>
  <c r="G305" i="4"/>
  <c r="CI50" i="4" s="1"/>
  <c r="F305" i="4"/>
  <c r="CH50" i="4" s="1"/>
  <c r="E305" i="4"/>
  <c r="CG50" i="4" s="1"/>
  <c r="D305" i="4"/>
  <c r="CF50" i="4" s="1"/>
  <c r="C305" i="4"/>
  <c r="CE50" i="4" s="1"/>
  <c r="N304" i="4"/>
  <c r="CP49" i="4" s="1"/>
  <c r="M304" i="4"/>
  <c r="CO49" i="4" s="1"/>
  <c r="L304" i="4"/>
  <c r="CN49" i="4" s="1"/>
  <c r="K304" i="4"/>
  <c r="CM49" i="4" s="1"/>
  <c r="J304" i="4"/>
  <c r="CL49" i="4" s="1"/>
  <c r="I304" i="4"/>
  <c r="CK49" i="4" s="1"/>
  <c r="H304" i="4"/>
  <c r="CJ49" i="4" s="1"/>
  <c r="G304" i="4"/>
  <c r="CI49" i="4" s="1"/>
  <c r="F304" i="4"/>
  <c r="CH49" i="4" s="1"/>
  <c r="E304" i="4"/>
  <c r="CG49" i="4" s="1"/>
  <c r="D304" i="4"/>
  <c r="CF49" i="4" s="1"/>
  <c r="C304" i="4"/>
  <c r="N303" i="4"/>
  <c r="CP48" i="4" s="1"/>
  <c r="M303" i="4"/>
  <c r="CO48" i="4" s="1"/>
  <c r="L303" i="4"/>
  <c r="K303" i="4"/>
  <c r="CM48" i="4" s="1"/>
  <c r="J303" i="4"/>
  <c r="CL48" i="4" s="1"/>
  <c r="I303" i="4"/>
  <c r="CK48" i="4" s="1"/>
  <c r="H303" i="4"/>
  <c r="CJ48" i="4" s="1"/>
  <c r="G303" i="4"/>
  <c r="CI48" i="4" s="1"/>
  <c r="F303" i="4"/>
  <c r="CH48" i="4" s="1"/>
  <c r="E303" i="4"/>
  <c r="CG48" i="4" s="1"/>
  <c r="D303" i="4"/>
  <c r="CF48" i="4" s="1"/>
  <c r="C303" i="4"/>
  <c r="CE48" i="4" s="1"/>
  <c r="N302" i="4"/>
  <c r="CP47" i="4" s="1"/>
  <c r="M302" i="4"/>
  <c r="CO47" i="4" s="1"/>
  <c r="L302" i="4"/>
  <c r="CN47" i="4" s="1"/>
  <c r="K302" i="4"/>
  <c r="CM47" i="4" s="1"/>
  <c r="J302" i="4"/>
  <c r="CL47" i="4" s="1"/>
  <c r="I302" i="4"/>
  <c r="CK47" i="4" s="1"/>
  <c r="H302" i="4"/>
  <c r="CJ47" i="4" s="1"/>
  <c r="G302" i="4"/>
  <c r="CI47" i="4" s="1"/>
  <c r="F302" i="4"/>
  <c r="CH47" i="4" s="1"/>
  <c r="E302" i="4"/>
  <c r="CG47" i="4" s="1"/>
  <c r="D302" i="4"/>
  <c r="CF47" i="4" s="1"/>
  <c r="C302" i="4"/>
  <c r="N301" i="4"/>
  <c r="CP46" i="4" s="1"/>
  <c r="M301" i="4"/>
  <c r="CO46" i="4" s="1"/>
  <c r="L301" i="4"/>
  <c r="CN46" i="4" s="1"/>
  <c r="K301" i="4"/>
  <c r="J301" i="4"/>
  <c r="I301" i="4"/>
  <c r="CK46" i="4" s="1"/>
  <c r="H301" i="4"/>
  <c r="CJ46" i="4" s="1"/>
  <c r="G301" i="4"/>
  <c r="F301" i="4"/>
  <c r="CH46" i="4" s="1"/>
  <c r="E301" i="4"/>
  <c r="CG46" i="4" s="1"/>
  <c r="D301" i="4"/>
  <c r="CF46" i="4" s="1"/>
  <c r="C301" i="4"/>
  <c r="CE46" i="4" s="1"/>
  <c r="N300" i="4"/>
  <c r="CP45" i="4" s="1"/>
  <c r="M300" i="4"/>
  <c r="CO45" i="4" s="1"/>
  <c r="L300" i="4"/>
  <c r="CN45" i="4" s="1"/>
  <c r="K300" i="4"/>
  <c r="J300" i="4"/>
  <c r="CL45" i="4" s="1"/>
  <c r="I300" i="4"/>
  <c r="CK45" i="4" s="1"/>
  <c r="H300" i="4"/>
  <c r="CJ45" i="4" s="1"/>
  <c r="G300" i="4"/>
  <c r="CI45" i="4" s="1"/>
  <c r="F300" i="4"/>
  <c r="CH45" i="4" s="1"/>
  <c r="E300" i="4"/>
  <c r="CG45" i="4" s="1"/>
  <c r="D300" i="4"/>
  <c r="CF45" i="4" s="1"/>
  <c r="C300" i="4"/>
  <c r="N299" i="4"/>
  <c r="CP44" i="4" s="1"/>
  <c r="M299" i="4"/>
  <c r="CO44" i="4" s="1"/>
  <c r="L299" i="4"/>
  <c r="CN44" i="4" s="1"/>
  <c r="K299" i="4"/>
  <c r="CM44" i="4" s="1"/>
  <c r="J299" i="4"/>
  <c r="I299" i="4"/>
  <c r="CK44" i="4" s="1"/>
  <c r="H299" i="4"/>
  <c r="CJ44" i="4" s="1"/>
  <c r="G299" i="4"/>
  <c r="CI44" i="4" s="1"/>
  <c r="F299" i="4"/>
  <c r="CH44" i="4" s="1"/>
  <c r="E299" i="4"/>
  <c r="CG44" i="4" s="1"/>
  <c r="D299" i="4"/>
  <c r="CF44" i="4" s="1"/>
  <c r="C299" i="4"/>
  <c r="CE44" i="4" s="1"/>
  <c r="N298" i="4"/>
  <c r="CP43" i="4" s="1"/>
  <c r="M298" i="4"/>
  <c r="L298" i="4"/>
  <c r="CN43" i="4" s="1"/>
  <c r="K298" i="4"/>
  <c r="CM43" i="4" s="1"/>
  <c r="J298" i="4"/>
  <c r="I298" i="4"/>
  <c r="CK43" i="4" s="1"/>
  <c r="H298" i="4"/>
  <c r="CJ43" i="4" s="1"/>
  <c r="G298" i="4"/>
  <c r="CI43" i="4" s="1"/>
  <c r="F298" i="4"/>
  <c r="CH43" i="4" s="1"/>
  <c r="E298" i="4"/>
  <c r="CG43" i="4" s="1"/>
  <c r="D298" i="4"/>
  <c r="CF43" i="4" s="1"/>
  <c r="C298" i="4"/>
  <c r="N297" i="4"/>
  <c r="CP42" i="4" s="1"/>
  <c r="M297" i="4"/>
  <c r="CO42" i="4" s="1"/>
  <c r="L297" i="4"/>
  <c r="CN42" i="4" s="1"/>
  <c r="K297" i="4"/>
  <c r="CM42" i="4" s="1"/>
  <c r="J297" i="4"/>
  <c r="CL42" i="4" s="1"/>
  <c r="I297" i="4"/>
  <c r="CK42" i="4" s="1"/>
  <c r="H297" i="4"/>
  <c r="CJ42" i="4" s="1"/>
  <c r="G297" i="4"/>
  <c r="F297" i="4"/>
  <c r="CH42" i="4" s="1"/>
  <c r="E297" i="4"/>
  <c r="CG42" i="4" s="1"/>
  <c r="D297" i="4"/>
  <c r="CF42" i="4" s="1"/>
  <c r="C297" i="4"/>
  <c r="CE42" i="4" s="1"/>
  <c r="N296" i="4"/>
  <c r="CP41" i="4" s="1"/>
  <c r="M296" i="4"/>
  <c r="CO41" i="4" s="1"/>
  <c r="L296" i="4"/>
  <c r="K296" i="4"/>
  <c r="J296" i="4"/>
  <c r="CL41" i="4" s="1"/>
  <c r="I296" i="4"/>
  <c r="CK41" i="4" s="1"/>
  <c r="H296" i="4"/>
  <c r="CJ41" i="4" s="1"/>
  <c r="G296" i="4"/>
  <c r="CI41" i="4" s="1"/>
  <c r="F296" i="4"/>
  <c r="CH41" i="4" s="1"/>
  <c r="E296" i="4"/>
  <c r="CG41" i="4" s="1"/>
  <c r="D296" i="4"/>
  <c r="CF41" i="4" s="1"/>
  <c r="C296" i="4"/>
  <c r="N295" i="4"/>
  <c r="CP40" i="4" s="1"/>
  <c r="M295" i="4"/>
  <c r="CO40" i="4" s="1"/>
  <c r="L295" i="4"/>
  <c r="CN40" i="4" s="1"/>
  <c r="K295" i="4"/>
  <c r="J295" i="4"/>
  <c r="CL40" i="4" s="1"/>
  <c r="I295" i="4"/>
  <c r="CK40" i="4" s="1"/>
  <c r="H295" i="4"/>
  <c r="CJ40" i="4" s="1"/>
  <c r="G295" i="4"/>
  <c r="CI40" i="4" s="1"/>
  <c r="F295" i="4"/>
  <c r="CH40" i="4" s="1"/>
  <c r="E295" i="4"/>
  <c r="CG40" i="4" s="1"/>
  <c r="D295" i="4"/>
  <c r="CF40" i="4" s="1"/>
  <c r="C295" i="4"/>
  <c r="N294" i="4"/>
  <c r="CP39" i="4" s="1"/>
  <c r="M294" i="4"/>
  <c r="CO39" i="4" s="1"/>
  <c r="L294" i="4"/>
  <c r="CN39" i="4" s="1"/>
  <c r="K294" i="4"/>
  <c r="CM39" i="4" s="1"/>
  <c r="J294" i="4"/>
  <c r="CL39" i="4" s="1"/>
  <c r="I294" i="4"/>
  <c r="CK39" i="4" s="1"/>
  <c r="H294" i="4"/>
  <c r="CJ39" i="4" s="1"/>
  <c r="G294" i="4"/>
  <c r="CI39" i="4" s="1"/>
  <c r="F294" i="4"/>
  <c r="CH39" i="4" s="1"/>
  <c r="E294" i="4"/>
  <c r="CG39" i="4" s="1"/>
  <c r="D294" i="4"/>
  <c r="CF39" i="4" s="1"/>
  <c r="C294" i="4"/>
  <c r="N293" i="4"/>
  <c r="CP38" i="4" s="1"/>
  <c r="M293" i="4"/>
  <c r="CO38" i="4" s="1"/>
  <c r="L293" i="4"/>
  <c r="CN38" i="4" s="1"/>
  <c r="K293" i="4"/>
  <c r="CM38" i="4" s="1"/>
  <c r="J293" i="4"/>
  <c r="CL38" i="4" s="1"/>
  <c r="I293" i="4"/>
  <c r="CK38" i="4" s="1"/>
  <c r="H293" i="4"/>
  <c r="CJ38" i="4" s="1"/>
  <c r="G293" i="4"/>
  <c r="CI38" i="4" s="1"/>
  <c r="F293" i="4"/>
  <c r="CH38" i="4" s="1"/>
  <c r="E293" i="4"/>
  <c r="CG38" i="4" s="1"/>
  <c r="D293" i="4"/>
  <c r="CF38" i="4" s="1"/>
  <c r="C293" i="4"/>
  <c r="CE38" i="4" s="1"/>
  <c r="N292" i="4"/>
  <c r="CP37" i="4" s="1"/>
  <c r="M292" i="4"/>
  <c r="CO37" i="4" s="1"/>
  <c r="L292" i="4"/>
  <c r="CN37" i="4" s="1"/>
  <c r="K292" i="4"/>
  <c r="CM37" i="4" s="1"/>
  <c r="J292" i="4"/>
  <c r="CL37" i="4" s="1"/>
  <c r="I292" i="4"/>
  <c r="CK37" i="4" s="1"/>
  <c r="H292" i="4"/>
  <c r="CJ37" i="4" s="1"/>
  <c r="G292" i="4"/>
  <c r="CI37" i="4" s="1"/>
  <c r="F292" i="4"/>
  <c r="CH37" i="4" s="1"/>
  <c r="E292" i="4"/>
  <c r="CG37" i="4" s="1"/>
  <c r="D292" i="4"/>
  <c r="CF37" i="4" s="1"/>
  <c r="C292" i="4"/>
  <c r="N291" i="4"/>
  <c r="CP36" i="4" s="1"/>
  <c r="M291" i="4"/>
  <c r="CO36" i="4" s="1"/>
  <c r="L291" i="4"/>
  <c r="CN36" i="4" s="1"/>
  <c r="K291" i="4"/>
  <c r="CM36" i="4" s="1"/>
  <c r="J291" i="4"/>
  <c r="CL36" i="4" s="1"/>
  <c r="I291" i="4"/>
  <c r="CK36" i="4" s="1"/>
  <c r="H291" i="4"/>
  <c r="CJ36" i="4" s="1"/>
  <c r="G291" i="4"/>
  <c r="CI36" i="4" s="1"/>
  <c r="F291" i="4"/>
  <c r="CH36" i="4" s="1"/>
  <c r="E291" i="4"/>
  <c r="CG36" i="4" s="1"/>
  <c r="D291" i="4"/>
  <c r="CF36" i="4" s="1"/>
  <c r="C291" i="4"/>
  <c r="CE36" i="4" s="1"/>
  <c r="N290" i="4"/>
  <c r="CP35" i="4" s="1"/>
  <c r="M290" i="4"/>
  <c r="CO35" i="4" s="1"/>
  <c r="L290" i="4"/>
  <c r="CN35" i="4" s="1"/>
  <c r="K290" i="4"/>
  <c r="CM35" i="4" s="1"/>
  <c r="J290" i="4"/>
  <c r="CL35" i="4" s="1"/>
  <c r="I290" i="4"/>
  <c r="CK35" i="4" s="1"/>
  <c r="H290" i="4"/>
  <c r="CJ35" i="4" s="1"/>
  <c r="G290" i="4"/>
  <c r="CI35" i="4" s="1"/>
  <c r="F290" i="4"/>
  <c r="CH35" i="4" s="1"/>
  <c r="E290" i="4"/>
  <c r="CG35" i="4" s="1"/>
  <c r="D290" i="4"/>
  <c r="CF35" i="4" s="1"/>
  <c r="C290" i="4"/>
  <c r="N289" i="4"/>
  <c r="CP34" i="4" s="1"/>
  <c r="M289" i="4"/>
  <c r="CO34" i="4" s="1"/>
  <c r="L289" i="4"/>
  <c r="CN34" i="4" s="1"/>
  <c r="K289" i="4"/>
  <c r="CM34" i="4" s="1"/>
  <c r="J289" i="4"/>
  <c r="CL34" i="4" s="1"/>
  <c r="I289" i="4"/>
  <c r="CK34" i="4" s="1"/>
  <c r="H289" i="4"/>
  <c r="CJ34" i="4" s="1"/>
  <c r="G289" i="4"/>
  <c r="CI34" i="4" s="1"/>
  <c r="F289" i="4"/>
  <c r="CH34" i="4" s="1"/>
  <c r="E289" i="4"/>
  <c r="CG34" i="4" s="1"/>
  <c r="D289" i="4"/>
  <c r="CF34" i="4" s="1"/>
  <c r="C289" i="4"/>
  <c r="CE34" i="4" s="1"/>
  <c r="N288" i="4"/>
  <c r="CP33" i="4" s="1"/>
  <c r="M288" i="4"/>
  <c r="CO33" i="4" s="1"/>
  <c r="L288" i="4"/>
  <c r="CN33" i="4" s="1"/>
  <c r="K288" i="4"/>
  <c r="CM33" i="4" s="1"/>
  <c r="J288" i="4"/>
  <c r="CL33" i="4" s="1"/>
  <c r="I288" i="4"/>
  <c r="CK33" i="4" s="1"/>
  <c r="H288" i="4"/>
  <c r="CJ33" i="4" s="1"/>
  <c r="G288" i="4"/>
  <c r="CI33" i="4" s="1"/>
  <c r="F288" i="4"/>
  <c r="CH33" i="4" s="1"/>
  <c r="E288" i="4"/>
  <c r="CG33" i="4" s="1"/>
  <c r="D288" i="4"/>
  <c r="CF33" i="4" s="1"/>
  <c r="C288" i="4"/>
  <c r="N287" i="4"/>
  <c r="CP32" i="4" s="1"/>
  <c r="M287" i="4"/>
  <c r="CO32" i="4" s="1"/>
  <c r="L287" i="4"/>
  <c r="CN32" i="4" s="1"/>
  <c r="K287" i="4"/>
  <c r="CM32" i="4" s="1"/>
  <c r="J287" i="4"/>
  <c r="I287" i="4"/>
  <c r="CK32" i="4" s="1"/>
  <c r="H287" i="4"/>
  <c r="CJ32" i="4" s="1"/>
  <c r="G287" i="4"/>
  <c r="CI32" i="4" s="1"/>
  <c r="F287" i="4"/>
  <c r="CH32" i="4" s="1"/>
  <c r="E287" i="4"/>
  <c r="CG32" i="4" s="1"/>
  <c r="D287" i="4"/>
  <c r="CF32" i="4" s="1"/>
  <c r="C287" i="4"/>
  <c r="N280" i="4"/>
  <c r="CP25" i="4" s="1"/>
  <c r="M280" i="4"/>
  <c r="CO25" i="4" s="1"/>
  <c r="L280" i="4"/>
  <c r="CN25" i="4" s="1"/>
  <c r="K280" i="4"/>
  <c r="CM25" i="4" s="1"/>
  <c r="J280" i="4"/>
  <c r="CL25" i="4" s="1"/>
  <c r="I280" i="4"/>
  <c r="CK25" i="4" s="1"/>
  <c r="H280" i="4"/>
  <c r="CJ25" i="4" s="1"/>
  <c r="G280" i="4"/>
  <c r="CI25" i="4" s="1"/>
  <c r="F280" i="4"/>
  <c r="CH25" i="4" s="1"/>
  <c r="E280" i="4"/>
  <c r="CG25" i="4" s="1"/>
  <c r="D280" i="4"/>
  <c r="CF25" i="4" s="1"/>
  <c r="C280" i="4"/>
  <c r="CE25" i="4" s="1"/>
  <c r="N279" i="4"/>
  <c r="CP24" i="4" s="1"/>
  <c r="M279" i="4"/>
  <c r="CO24" i="4" s="1"/>
  <c r="L279" i="4"/>
  <c r="CN24" i="4" s="1"/>
  <c r="K279" i="4"/>
  <c r="CM24" i="4" s="1"/>
  <c r="J279" i="4"/>
  <c r="CL24" i="4" s="1"/>
  <c r="I279" i="4"/>
  <c r="CK24" i="4" s="1"/>
  <c r="H279" i="4"/>
  <c r="CJ24" i="4" s="1"/>
  <c r="G279" i="4"/>
  <c r="CI24" i="4" s="1"/>
  <c r="F279" i="4"/>
  <c r="E279" i="4"/>
  <c r="CG24" i="4" s="1"/>
  <c r="D279" i="4"/>
  <c r="CF24" i="4" s="1"/>
  <c r="C279" i="4"/>
  <c r="CE24" i="4" s="1"/>
  <c r="N278" i="4"/>
  <c r="CP23" i="4" s="1"/>
  <c r="M278" i="4"/>
  <c r="CO23" i="4" s="1"/>
  <c r="L278" i="4"/>
  <c r="CN23" i="4" s="1"/>
  <c r="K278" i="4"/>
  <c r="J278" i="4"/>
  <c r="CL23" i="4" s="1"/>
  <c r="I278" i="4"/>
  <c r="CK23" i="4" s="1"/>
  <c r="H278" i="4"/>
  <c r="CJ23" i="4" s="1"/>
  <c r="G278" i="4"/>
  <c r="CI23" i="4" s="1"/>
  <c r="F278" i="4"/>
  <c r="CH23" i="4" s="1"/>
  <c r="E278" i="4"/>
  <c r="CG23" i="4" s="1"/>
  <c r="D278" i="4"/>
  <c r="CF23" i="4" s="1"/>
  <c r="C278" i="4"/>
  <c r="CE23" i="4" s="1"/>
  <c r="N277" i="4"/>
  <c r="CP22" i="4" s="1"/>
  <c r="M277" i="4"/>
  <c r="CO22" i="4" s="1"/>
  <c r="L277" i="4"/>
  <c r="CN22" i="4" s="1"/>
  <c r="K277" i="4"/>
  <c r="CM22" i="4" s="1"/>
  <c r="J277" i="4"/>
  <c r="CL22" i="4" s="1"/>
  <c r="I277" i="4"/>
  <c r="CK22" i="4" s="1"/>
  <c r="H277" i="4"/>
  <c r="CJ22" i="4" s="1"/>
  <c r="G277" i="4"/>
  <c r="CI22" i="4" s="1"/>
  <c r="F277" i="4"/>
  <c r="CH22" i="4" s="1"/>
  <c r="E277" i="4"/>
  <c r="CG22" i="4" s="1"/>
  <c r="D277" i="4"/>
  <c r="CF22" i="4" s="1"/>
  <c r="C277" i="4"/>
  <c r="N276" i="4"/>
  <c r="CP21" i="4" s="1"/>
  <c r="M276" i="4"/>
  <c r="CO21" i="4" s="1"/>
  <c r="L276" i="4"/>
  <c r="CN21" i="4" s="1"/>
  <c r="K276" i="4"/>
  <c r="CM21" i="4" s="1"/>
  <c r="J276" i="4"/>
  <c r="CL21" i="4" s="1"/>
  <c r="I276" i="4"/>
  <c r="CK21" i="4" s="1"/>
  <c r="H276" i="4"/>
  <c r="CJ21" i="4" s="1"/>
  <c r="G276" i="4"/>
  <c r="CI21" i="4" s="1"/>
  <c r="F276" i="4"/>
  <c r="CH21" i="4" s="1"/>
  <c r="E276" i="4"/>
  <c r="CG21" i="4" s="1"/>
  <c r="D276" i="4"/>
  <c r="CF21" i="4" s="1"/>
  <c r="C276" i="4"/>
  <c r="CE21" i="4" s="1"/>
  <c r="N275" i="4"/>
  <c r="CP20" i="4" s="1"/>
  <c r="M275" i="4"/>
  <c r="CO20" i="4" s="1"/>
  <c r="L275" i="4"/>
  <c r="CN20" i="4" s="1"/>
  <c r="K275" i="4"/>
  <c r="CM20" i="4" s="1"/>
  <c r="J275" i="4"/>
  <c r="CL20" i="4" s="1"/>
  <c r="I275" i="4"/>
  <c r="CK20" i="4" s="1"/>
  <c r="H275" i="4"/>
  <c r="CJ20" i="4" s="1"/>
  <c r="G275" i="4"/>
  <c r="CI20" i="4" s="1"/>
  <c r="F275" i="4"/>
  <c r="CH20" i="4" s="1"/>
  <c r="E275" i="4"/>
  <c r="CG20" i="4" s="1"/>
  <c r="D275" i="4"/>
  <c r="CF20" i="4" s="1"/>
  <c r="C275" i="4"/>
  <c r="CE20" i="4" s="1"/>
  <c r="N274" i="4"/>
  <c r="CP19" i="4" s="1"/>
  <c r="M274" i="4"/>
  <c r="CO19" i="4" s="1"/>
  <c r="L274" i="4"/>
  <c r="CN19" i="4" s="1"/>
  <c r="K274" i="4"/>
  <c r="CM19" i="4" s="1"/>
  <c r="J274" i="4"/>
  <c r="CL19" i="4" s="1"/>
  <c r="I274" i="4"/>
  <c r="CK19" i="4" s="1"/>
  <c r="H274" i="4"/>
  <c r="CJ19" i="4" s="1"/>
  <c r="G274" i="4"/>
  <c r="CI19" i="4" s="1"/>
  <c r="F274" i="4"/>
  <c r="CH19" i="4" s="1"/>
  <c r="E274" i="4"/>
  <c r="CG19" i="4" s="1"/>
  <c r="D274" i="4"/>
  <c r="CF19" i="4" s="1"/>
  <c r="C274" i="4"/>
  <c r="CE19" i="4" s="1"/>
  <c r="N273" i="4"/>
  <c r="CP18" i="4" s="1"/>
  <c r="M273" i="4"/>
  <c r="CO18" i="4" s="1"/>
  <c r="L273" i="4"/>
  <c r="CN18" i="4" s="1"/>
  <c r="K273" i="4"/>
  <c r="CM18" i="4" s="1"/>
  <c r="J273" i="4"/>
  <c r="CL18" i="4" s="1"/>
  <c r="I273" i="4"/>
  <c r="CK18" i="4" s="1"/>
  <c r="H273" i="4"/>
  <c r="CJ18" i="4" s="1"/>
  <c r="G273" i="4"/>
  <c r="CI18" i="4" s="1"/>
  <c r="F273" i="4"/>
  <c r="CH18" i="4" s="1"/>
  <c r="E273" i="4"/>
  <c r="CG18" i="4" s="1"/>
  <c r="D273" i="4"/>
  <c r="C273" i="4"/>
  <c r="N272" i="4"/>
  <c r="CP17" i="4" s="1"/>
  <c r="M272" i="4"/>
  <c r="CO17" i="4" s="1"/>
  <c r="L272" i="4"/>
  <c r="CN17" i="4" s="1"/>
  <c r="K272" i="4"/>
  <c r="CM17" i="4" s="1"/>
  <c r="J272" i="4"/>
  <c r="CL17" i="4" s="1"/>
  <c r="I272" i="4"/>
  <c r="CK17" i="4" s="1"/>
  <c r="H272" i="4"/>
  <c r="CJ17" i="4" s="1"/>
  <c r="G272" i="4"/>
  <c r="CI17" i="4" s="1"/>
  <c r="F272" i="4"/>
  <c r="CH17" i="4" s="1"/>
  <c r="E272" i="4"/>
  <c r="CG17" i="4" s="1"/>
  <c r="D272" i="4"/>
  <c r="CF17" i="4" s="1"/>
  <c r="C272" i="4"/>
  <c r="CE17" i="4" s="1"/>
  <c r="N271" i="4"/>
  <c r="CP16" i="4" s="1"/>
  <c r="M271" i="4"/>
  <c r="CO16" i="4" s="1"/>
  <c r="L271" i="4"/>
  <c r="CN16" i="4" s="1"/>
  <c r="K271" i="4"/>
  <c r="CM16" i="4" s="1"/>
  <c r="J271" i="4"/>
  <c r="CL16" i="4" s="1"/>
  <c r="I271" i="4"/>
  <c r="CK16" i="4" s="1"/>
  <c r="H271" i="4"/>
  <c r="CJ16" i="4" s="1"/>
  <c r="G271" i="4"/>
  <c r="CI16" i="4" s="1"/>
  <c r="F271" i="4"/>
  <c r="CH16" i="4" s="1"/>
  <c r="E271" i="4"/>
  <c r="CG16" i="4" s="1"/>
  <c r="D271" i="4"/>
  <c r="CF16" i="4" s="1"/>
  <c r="C271" i="4"/>
  <c r="CE16" i="4" s="1"/>
  <c r="N270" i="4"/>
  <c r="CP15" i="4" s="1"/>
  <c r="M270" i="4"/>
  <c r="CO15" i="4" s="1"/>
  <c r="L270" i="4"/>
  <c r="CN15" i="4" s="1"/>
  <c r="K270" i="4"/>
  <c r="CM15" i="4" s="1"/>
  <c r="J270" i="4"/>
  <c r="CL15" i="4" s="1"/>
  <c r="I270" i="4"/>
  <c r="CK15" i="4" s="1"/>
  <c r="H270" i="4"/>
  <c r="CJ15" i="4" s="1"/>
  <c r="G270" i="4"/>
  <c r="CI15" i="4" s="1"/>
  <c r="F270" i="4"/>
  <c r="CH15" i="4" s="1"/>
  <c r="E270" i="4"/>
  <c r="CG15" i="4" s="1"/>
  <c r="D270" i="4"/>
  <c r="C270" i="4"/>
  <c r="CE15" i="4" s="1"/>
  <c r="N269" i="4"/>
  <c r="CP14" i="4" s="1"/>
  <c r="M269" i="4"/>
  <c r="CO14" i="4" s="1"/>
  <c r="L269" i="4"/>
  <c r="CN14" i="4" s="1"/>
  <c r="K269" i="4"/>
  <c r="CM14" i="4" s="1"/>
  <c r="J269" i="4"/>
  <c r="CL14" i="4" s="1"/>
  <c r="I269" i="4"/>
  <c r="CK14" i="4" s="1"/>
  <c r="H269" i="4"/>
  <c r="CJ14" i="4" s="1"/>
  <c r="G269" i="4"/>
  <c r="CI14" i="4" s="1"/>
  <c r="F269" i="4"/>
  <c r="CH14" i="4" s="1"/>
  <c r="E269" i="4"/>
  <c r="CG14" i="4" s="1"/>
  <c r="D269" i="4"/>
  <c r="CF14" i="4" s="1"/>
  <c r="C269" i="4"/>
  <c r="N268" i="4"/>
  <c r="CP13" i="4" s="1"/>
  <c r="M268" i="4"/>
  <c r="CO13" i="4" s="1"/>
  <c r="L268" i="4"/>
  <c r="CN13" i="4" s="1"/>
  <c r="K268" i="4"/>
  <c r="CM13" i="4" s="1"/>
  <c r="J268" i="4"/>
  <c r="CL13" i="4" s="1"/>
  <c r="I268" i="4"/>
  <c r="CK13" i="4" s="1"/>
  <c r="H268" i="4"/>
  <c r="CJ13" i="4" s="1"/>
  <c r="G268" i="4"/>
  <c r="CI13" i="4" s="1"/>
  <c r="F268" i="4"/>
  <c r="E268" i="4"/>
  <c r="CG13" i="4" s="1"/>
  <c r="D268" i="4"/>
  <c r="CF13" i="4" s="1"/>
  <c r="C268" i="4"/>
  <c r="CE13" i="4" s="1"/>
  <c r="N267" i="4"/>
  <c r="CP12" i="4" s="1"/>
  <c r="M267" i="4"/>
  <c r="CO12" i="4" s="1"/>
  <c r="L267" i="4"/>
  <c r="CN12" i="4" s="1"/>
  <c r="K267" i="4"/>
  <c r="CM12" i="4" s="1"/>
  <c r="J267" i="4"/>
  <c r="CL12" i="4" s="1"/>
  <c r="I267" i="4"/>
  <c r="CK12" i="4" s="1"/>
  <c r="H267" i="4"/>
  <c r="CJ12" i="4" s="1"/>
  <c r="G267" i="4"/>
  <c r="CI12" i="4" s="1"/>
  <c r="F267" i="4"/>
  <c r="CH12" i="4" s="1"/>
  <c r="E267" i="4"/>
  <c r="D267" i="4"/>
  <c r="CF12" i="4" s="1"/>
  <c r="C267" i="4"/>
  <c r="CE12" i="4" s="1"/>
  <c r="N266" i="4"/>
  <c r="CP11" i="4" s="1"/>
  <c r="M266" i="4"/>
  <c r="CO11" i="4" s="1"/>
  <c r="L266" i="4"/>
  <c r="CN11" i="4" s="1"/>
  <c r="K266" i="4"/>
  <c r="CM11" i="4" s="1"/>
  <c r="J266" i="4"/>
  <c r="CL11" i="4" s="1"/>
  <c r="I266" i="4"/>
  <c r="CK11" i="4" s="1"/>
  <c r="H266" i="4"/>
  <c r="CJ11" i="4" s="1"/>
  <c r="G266" i="4"/>
  <c r="F266" i="4"/>
  <c r="CH11" i="4" s="1"/>
  <c r="E266" i="4"/>
  <c r="CG11" i="4" s="1"/>
  <c r="D266" i="4"/>
  <c r="CF11" i="4" s="1"/>
  <c r="C266" i="4"/>
  <c r="CE11" i="4" s="1"/>
  <c r="N265" i="4"/>
  <c r="CP10" i="4" s="1"/>
  <c r="M265" i="4"/>
  <c r="CO10" i="4" s="1"/>
  <c r="L265" i="4"/>
  <c r="CN10" i="4" s="1"/>
  <c r="K265" i="4"/>
  <c r="CM10" i="4" s="1"/>
  <c r="J265" i="4"/>
  <c r="CL10" i="4" s="1"/>
  <c r="I265" i="4"/>
  <c r="CK10" i="4" s="1"/>
  <c r="H265" i="4"/>
  <c r="CJ10" i="4" s="1"/>
  <c r="G265" i="4"/>
  <c r="CI10" i="4" s="1"/>
  <c r="F265" i="4"/>
  <c r="CH10" i="4" s="1"/>
  <c r="E265" i="4"/>
  <c r="CG10" i="4" s="1"/>
  <c r="D265" i="4"/>
  <c r="CF10" i="4" s="1"/>
  <c r="C265" i="4"/>
  <c r="CE10" i="4" s="1"/>
  <c r="N264" i="4"/>
  <c r="CP9" i="4" s="1"/>
  <c r="M264" i="4"/>
  <c r="CO9" i="4" s="1"/>
  <c r="L264" i="4"/>
  <c r="CN9" i="4" s="1"/>
  <c r="K264" i="4"/>
  <c r="CM9" i="4" s="1"/>
  <c r="J264" i="4"/>
  <c r="I264" i="4"/>
  <c r="CK9" i="4" s="1"/>
  <c r="H264" i="4"/>
  <c r="CJ9" i="4" s="1"/>
  <c r="G264" i="4"/>
  <c r="F264" i="4"/>
  <c r="CH9" i="4" s="1"/>
  <c r="E264" i="4"/>
  <c r="CG9" i="4" s="1"/>
  <c r="D264" i="4"/>
  <c r="CF9" i="4" s="1"/>
  <c r="C264" i="4"/>
  <c r="CE9" i="4" s="1"/>
  <c r="N263" i="4"/>
  <c r="CP8" i="4" s="1"/>
  <c r="M263" i="4"/>
  <c r="CO8" i="4" s="1"/>
  <c r="L263" i="4"/>
  <c r="K263" i="4"/>
  <c r="CM8" i="4" s="1"/>
  <c r="J263" i="4"/>
  <c r="CL8" i="4" s="1"/>
  <c r="I263" i="4"/>
  <c r="CK8" i="4" s="1"/>
  <c r="H263" i="4"/>
  <c r="CJ8" i="4" s="1"/>
  <c r="G263" i="4"/>
  <c r="CI8" i="4" s="1"/>
  <c r="F263" i="4"/>
  <c r="CH8" i="4" s="1"/>
  <c r="E263" i="4"/>
  <c r="CG8" i="4" s="1"/>
  <c r="D263" i="4"/>
  <c r="CF8" i="4" s="1"/>
  <c r="C263" i="4"/>
  <c r="CE8" i="4" s="1"/>
  <c r="N262" i="4"/>
  <c r="CP7" i="4" s="1"/>
  <c r="M262" i="4"/>
  <c r="CO7" i="4" s="1"/>
  <c r="L262" i="4"/>
  <c r="CN7" i="4" s="1"/>
  <c r="K262" i="4"/>
  <c r="CM7" i="4" s="1"/>
  <c r="J262" i="4"/>
  <c r="I262" i="4"/>
  <c r="CK7" i="4" s="1"/>
  <c r="H262" i="4"/>
  <c r="G262" i="4"/>
  <c r="CI7" i="4" s="1"/>
  <c r="F262" i="4"/>
  <c r="E262" i="4"/>
  <c r="CG7" i="4" s="1"/>
  <c r="D262" i="4"/>
  <c r="CF7" i="4" s="1"/>
  <c r="C262" i="4"/>
  <c r="CK3" i="4"/>
  <c r="A54" i="4"/>
  <c r="A105" i="4" s="1"/>
  <c r="A156" i="4" s="1"/>
  <c r="A207" i="4" s="1"/>
  <c r="CQ3" i="2"/>
  <c r="A55" i="2"/>
  <c r="A107" i="2" s="1"/>
  <c r="A159" i="2" s="1"/>
  <c r="A211" i="2" s="1"/>
  <c r="AG20" i="1"/>
  <c r="AG19" i="1"/>
  <c r="AG18" i="1"/>
  <c r="AG17" i="1"/>
  <c r="AG10" i="1"/>
  <c r="AG9" i="1"/>
  <c r="AG8" i="1"/>
  <c r="AG7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DT127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DT119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AF130" i="1"/>
  <c r="AE130" i="1"/>
  <c r="AD130" i="1"/>
  <c r="AC130" i="1"/>
  <c r="AB130" i="1"/>
  <c r="GU20" i="1" s="1"/>
  <c r="AA130" i="1"/>
  <c r="Z130" i="1"/>
  <c r="Y130" i="1"/>
  <c r="X130" i="1"/>
  <c r="W130" i="1"/>
  <c r="V130" i="1"/>
  <c r="GO20" i="1" s="1"/>
  <c r="U130" i="1"/>
  <c r="T130" i="1"/>
  <c r="S130" i="1"/>
  <c r="AF129" i="1"/>
  <c r="AE129" i="1"/>
  <c r="AD129" i="1"/>
  <c r="GW19" i="1" s="1"/>
  <c r="AC129" i="1"/>
  <c r="GV19" i="1" s="1"/>
  <c r="AB129" i="1"/>
  <c r="AA129" i="1"/>
  <c r="Z129" i="1"/>
  <c r="Y129" i="1"/>
  <c r="X129" i="1"/>
  <c r="GQ19" i="1" s="1"/>
  <c r="W129" i="1"/>
  <c r="GP19" i="1" s="1"/>
  <c r="V129" i="1"/>
  <c r="U129" i="1"/>
  <c r="T129" i="1"/>
  <c r="S129" i="1"/>
  <c r="AF128" i="1"/>
  <c r="GY18" i="1" s="1"/>
  <c r="AE128" i="1"/>
  <c r="GX18" i="1" s="1"/>
  <c r="AD128" i="1"/>
  <c r="AC128" i="1"/>
  <c r="AB128" i="1"/>
  <c r="AA128" i="1"/>
  <c r="Z128" i="1"/>
  <c r="GS18" i="1" s="1"/>
  <c r="Y128" i="1"/>
  <c r="GR18" i="1" s="1"/>
  <c r="X128" i="1"/>
  <c r="W128" i="1"/>
  <c r="V128" i="1"/>
  <c r="U128" i="1"/>
  <c r="T128" i="1"/>
  <c r="GM18" i="1" s="1"/>
  <c r="S128" i="1"/>
  <c r="GL18" i="1" s="1"/>
  <c r="AF127" i="1"/>
  <c r="AE127" i="1"/>
  <c r="AD127" i="1"/>
  <c r="AC127" i="1"/>
  <c r="AB127" i="1"/>
  <c r="GU17" i="1" s="1"/>
  <c r="AA127" i="1"/>
  <c r="GT17" i="1" s="1"/>
  <c r="Z127" i="1"/>
  <c r="Y127" i="1"/>
  <c r="X127" i="1"/>
  <c r="W127" i="1"/>
  <c r="V127" i="1"/>
  <c r="U127" i="1"/>
  <c r="T127" i="1"/>
  <c r="S127" i="1"/>
  <c r="AF120" i="1"/>
  <c r="AE120" i="1"/>
  <c r="AD120" i="1"/>
  <c r="GW10" i="1" s="1"/>
  <c r="AC120" i="1"/>
  <c r="AB120" i="1"/>
  <c r="AA120" i="1"/>
  <c r="Z120" i="1"/>
  <c r="Y120" i="1"/>
  <c r="X120" i="1"/>
  <c r="GQ10" i="1" s="1"/>
  <c r="W120" i="1"/>
  <c r="V120" i="1"/>
  <c r="U120" i="1"/>
  <c r="T120" i="1"/>
  <c r="S120" i="1"/>
  <c r="AF119" i="1"/>
  <c r="GY9" i="1" s="1"/>
  <c r="AE119" i="1"/>
  <c r="AD119" i="1"/>
  <c r="AC119" i="1"/>
  <c r="AB119" i="1"/>
  <c r="AA119" i="1"/>
  <c r="Z119" i="1"/>
  <c r="GS9" i="1" s="1"/>
  <c r="Y119" i="1"/>
  <c r="X119" i="1"/>
  <c r="W119" i="1"/>
  <c r="V119" i="1"/>
  <c r="U119" i="1"/>
  <c r="T119" i="1"/>
  <c r="GM9" i="1" s="1"/>
  <c r="S119" i="1"/>
  <c r="AF118" i="1"/>
  <c r="AE118" i="1"/>
  <c r="AD118" i="1"/>
  <c r="AC118" i="1"/>
  <c r="AB118" i="1"/>
  <c r="GU8" i="1" s="1"/>
  <c r="AA118" i="1"/>
  <c r="Z118" i="1"/>
  <c r="Y118" i="1"/>
  <c r="X118" i="1"/>
  <c r="W118" i="1"/>
  <c r="V118" i="1"/>
  <c r="GO8" i="1" s="1"/>
  <c r="U118" i="1"/>
  <c r="T118" i="1"/>
  <c r="S118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AZ3" i="1"/>
  <c r="AZ24" i="1" s="1"/>
  <c r="Q24" i="1"/>
  <c r="AD144" i="9" l="1"/>
  <c r="CD204" i="5"/>
  <c r="CD206" i="5"/>
  <c r="CD216" i="5"/>
  <c r="CD224" i="5"/>
  <c r="CL206" i="5"/>
  <c r="CL216" i="5"/>
  <c r="AZ15" i="11"/>
  <c r="BH15" i="11"/>
  <c r="BP15" i="11"/>
  <c r="AY26" i="11"/>
  <c r="BG26" i="11"/>
  <c r="BO26" i="11"/>
  <c r="AZ26" i="11"/>
  <c r="BH26" i="11"/>
  <c r="BP26" i="11"/>
  <c r="CL43" i="4"/>
  <c r="BZ306" i="4"/>
  <c r="BN15" i="11"/>
  <c r="BM26" i="11"/>
  <c r="BJ15" i="11"/>
  <c r="BI26" i="11"/>
  <c r="BF15" i="11"/>
  <c r="BE26" i="11"/>
  <c r="BB15" i="11"/>
  <c r="BA26" i="11"/>
  <c r="BQ10" i="11"/>
  <c r="BQ11" i="11"/>
  <c r="BQ12" i="11"/>
  <c r="BQ21" i="11"/>
  <c r="BQ23" i="11"/>
  <c r="BQ24" i="11"/>
  <c r="BQ25" i="11"/>
  <c r="BQ13" i="11"/>
  <c r="BQ14" i="11"/>
  <c r="AW15" i="11"/>
  <c r="AW26" i="11"/>
  <c r="BQ20" i="11"/>
  <c r="BQ22" i="11"/>
  <c r="AX26" i="11"/>
  <c r="BB26" i="11"/>
  <c r="BF26" i="11"/>
  <c r="BN26" i="11"/>
  <c r="AX15" i="11"/>
  <c r="BQ9" i="11"/>
  <c r="BA15" i="11"/>
  <c r="BE15" i="11"/>
  <c r="BI15" i="11"/>
  <c r="BM15" i="11"/>
  <c r="BA306" i="4"/>
  <c r="AK306" i="4"/>
  <c r="BY306" i="4"/>
  <c r="AC306" i="4"/>
  <c r="Y306" i="4"/>
  <c r="CF15" i="4"/>
  <c r="GP17" i="1"/>
  <c r="GV17" i="1"/>
  <c r="GN18" i="1"/>
  <c r="GT18" i="1"/>
  <c r="GL19" i="1"/>
  <c r="GR19" i="1"/>
  <c r="GX19" i="1"/>
  <c r="GV20" i="1"/>
  <c r="CD202" i="5"/>
  <c r="CF206" i="5"/>
  <c r="CD208" i="5"/>
  <c r="CF209" i="5"/>
  <c r="CF212" i="5"/>
  <c r="CF215" i="5"/>
  <c r="CF221" i="5"/>
  <c r="CD223" i="5"/>
  <c r="CL202" i="5"/>
  <c r="CN206" i="5"/>
  <c r="CL208" i="5"/>
  <c r="CN209" i="5"/>
  <c r="CN215" i="5"/>
  <c r="CL217" i="5"/>
  <c r="CN221" i="5"/>
  <c r="CN224" i="5"/>
  <c r="GM7" i="1"/>
  <c r="GQ8" i="1"/>
  <c r="GS10" i="1"/>
  <c r="GO18" i="1"/>
  <c r="GY19" i="1"/>
  <c r="CE202" i="5"/>
  <c r="CE205" i="5"/>
  <c r="CG206" i="5"/>
  <c r="CE208" i="5"/>
  <c r="CG209" i="5"/>
  <c r="CG212" i="5"/>
  <c r="CG215" i="5"/>
  <c r="CG218" i="5"/>
  <c r="CE220" i="5"/>
  <c r="CG221" i="5"/>
  <c r="CE223" i="5"/>
  <c r="CG224" i="5"/>
  <c r="CM202" i="5"/>
  <c r="CO206" i="5"/>
  <c r="CM208" i="5"/>
  <c r="CO209" i="5"/>
  <c r="CO212" i="5"/>
  <c r="CM214" i="5"/>
  <c r="CO215" i="5"/>
  <c r="CO218" i="5"/>
  <c r="CM220" i="5"/>
  <c r="CO221" i="5"/>
  <c r="CM223" i="5"/>
  <c r="CO224" i="5"/>
  <c r="GY7" i="1"/>
  <c r="GU9" i="1"/>
  <c r="GQ17" i="1"/>
  <c r="GM19" i="1"/>
  <c r="GQ20" i="1"/>
  <c r="GN19" i="1"/>
  <c r="GS7" i="1"/>
  <c r="GW8" i="1"/>
  <c r="GO9" i="1"/>
  <c r="GM10" i="1"/>
  <c r="GY10" i="1"/>
  <c r="GW17" i="1"/>
  <c r="GU18" i="1"/>
  <c r="GS19" i="1"/>
  <c r="GL17" i="1"/>
  <c r="GX17" i="1"/>
  <c r="GP18" i="1"/>
  <c r="GV18" i="1"/>
  <c r="GT19" i="1"/>
  <c r="GR20" i="1"/>
  <c r="GX20" i="1"/>
  <c r="BH226" i="5"/>
  <c r="GS8" i="1"/>
  <c r="GY8" i="1"/>
  <c r="GQ9" i="1"/>
  <c r="GW9" i="1"/>
  <c r="GO10" i="1"/>
  <c r="GU10" i="1"/>
  <c r="GM17" i="1"/>
  <c r="GS17" i="1"/>
  <c r="GY17" i="1"/>
  <c r="GQ18" i="1"/>
  <c r="GW18" i="1"/>
  <c r="GO19" i="1"/>
  <c r="GU19" i="1"/>
  <c r="GY20" i="1"/>
  <c r="CG202" i="5"/>
  <c r="CG205" i="5"/>
  <c r="CE207" i="5"/>
  <c r="CG208" i="5"/>
  <c r="CE210" i="5"/>
  <c r="CG214" i="5"/>
  <c r="CG217" i="5"/>
  <c r="CE219" i="5"/>
  <c r="CH219" i="5" s="1"/>
  <c r="CG220" i="5"/>
  <c r="CE222" i="5"/>
  <c r="CG223" i="5"/>
  <c r="CO202" i="5"/>
  <c r="CM204" i="5"/>
  <c r="CO205" i="5"/>
  <c r="CO208" i="5"/>
  <c r="CM210" i="5"/>
  <c r="CO214" i="5"/>
  <c r="CM216" i="5"/>
  <c r="CP216" i="5" s="1"/>
  <c r="CO220" i="5"/>
  <c r="CM222" i="5"/>
  <c r="CO223" i="5"/>
  <c r="GS20" i="1"/>
  <c r="CN8" i="4"/>
  <c r="CM45" i="4"/>
  <c r="GU7" i="1"/>
  <c r="GQ7" i="1"/>
  <c r="BY281" i="4"/>
  <c r="DQ144" i="9"/>
  <c r="BE281" i="4"/>
  <c r="CG12" i="4"/>
  <c r="GW20" i="1"/>
  <c r="GW7" i="1"/>
  <c r="GN20" i="1"/>
  <c r="GP20" i="1"/>
  <c r="CD220" i="5"/>
  <c r="GT20" i="1"/>
  <c r="CM213" i="5"/>
  <c r="GO7" i="1"/>
  <c r="GM20" i="1"/>
  <c r="GM8" i="1"/>
  <c r="GL20" i="1"/>
  <c r="GO17" i="1"/>
  <c r="CM23" i="4"/>
  <c r="CO217" i="5"/>
  <c r="GR17" i="1"/>
  <c r="GN17" i="1"/>
  <c r="GL7" i="1"/>
  <c r="GP7" i="1"/>
  <c r="GT7" i="1"/>
  <c r="GX7" i="1"/>
  <c r="GN8" i="1"/>
  <c r="GR8" i="1"/>
  <c r="GV8" i="1"/>
  <c r="GL9" i="1"/>
  <c r="GP9" i="1"/>
  <c r="GT9" i="1"/>
  <c r="GX9" i="1"/>
  <c r="GN10" i="1"/>
  <c r="GR10" i="1"/>
  <c r="GV10" i="1"/>
  <c r="GN7" i="1"/>
  <c r="GR7" i="1"/>
  <c r="GV7" i="1"/>
  <c r="GL8" i="1"/>
  <c r="GP8" i="1"/>
  <c r="GT8" i="1"/>
  <c r="GX8" i="1"/>
  <c r="GN9" i="1"/>
  <c r="GR9" i="1"/>
  <c r="GV9" i="1"/>
  <c r="GL10" i="1"/>
  <c r="GP10" i="1"/>
  <c r="GT10" i="1"/>
  <c r="GX10" i="1"/>
  <c r="CE225" i="5"/>
  <c r="CF217" i="5"/>
  <c r="CE211" i="5"/>
  <c r="CL218" i="5"/>
  <c r="AJ226" i="5"/>
  <c r="CL211" i="5"/>
  <c r="CL204" i="5"/>
  <c r="CU144" i="9"/>
  <c r="DJ157" i="9"/>
  <c r="CP157" i="9"/>
  <c r="AC157" i="9"/>
  <c r="AA157" i="9"/>
  <c r="BQ281" i="4"/>
  <c r="Y281" i="4"/>
  <c r="AK281" i="4"/>
  <c r="CL214" i="5"/>
  <c r="CD215" i="5"/>
  <c r="CD210" i="5"/>
  <c r="CL209" i="5"/>
  <c r="CD211" i="5"/>
  <c r="CD207" i="5"/>
  <c r="CH207" i="5" s="1"/>
  <c r="BU306" i="4"/>
  <c r="BQ306" i="4"/>
  <c r="BI281" i="4"/>
  <c r="AS306" i="4"/>
  <c r="AO306" i="4"/>
  <c r="AS281" i="4"/>
  <c r="BE306" i="4"/>
  <c r="BA281" i="4"/>
  <c r="AC144" i="9"/>
  <c r="CI9" i="4"/>
  <c r="CN41" i="4"/>
  <c r="BU281" i="4"/>
  <c r="U281" i="4"/>
  <c r="AR226" i="5"/>
  <c r="CM224" i="5"/>
  <c r="CM205" i="5"/>
  <c r="CE221" i="5"/>
  <c r="CL220" i="5"/>
  <c r="CL222" i="5"/>
  <c r="AQ226" i="5"/>
  <c r="CE216" i="5"/>
  <c r="CO210" i="5"/>
  <c r="DV157" i="9"/>
  <c r="DU144" i="9"/>
  <c r="DU157" i="9"/>
  <c r="DR157" i="9"/>
  <c r="DQ157" i="9"/>
  <c r="DM157" i="9"/>
  <c r="DI157" i="9"/>
  <c r="DF157" i="9"/>
  <c r="DE157" i="9"/>
  <c r="DB157" i="9"/>
  <c r="DA157" i="9"/>
  <c r="CX157" i="9"/>
  <c r="CW157" i="9"/>
  <c r="DM144" i="9"/>
  <c r="DI144" i="9"/>
  <c r="DF144" i="9"/>
  <c r="DE144" i="9"/>
  <c r="DA144" i="9"/>
  <c r="CW144" i="9"/>
  <c r="CL157" i="9"/>
  <c r="BZ157" i="9"/>
  <c r="BQ144" i="9"/>
  <c r="CO157" i="9"/>
  <c r="CK157" i="9"/>
  <c r="CG157" i="9"/>
  <c r="CC157" i="9"/>
  <c r="BY157" i="9"/>
  <c r="BU157" i="9"/>
  <c r="BQ157" i="9"/>
  <c r="CO144" i="9"/>
  <c r="CD144" i="9"/>
  <c r="CC144" i="9"/>
  <c r="BZ144" i="9"/>
  <c r="BY144" i="9"/>
  <c r="BU144" i="9"/>
  <c r="BI157" i="9"/>
  <c r="BE157" i="9"/>
  <c r="BI144" i="9"/>
  <c r="BA157" i="9"/>
  <c r="AW157" i="9"/>
  <c r="AS157" i="9"/>
  <c r="AO157" i="9"/>
  <c r="AK157" i="9"/>
  <c r="BE144" i="9"/>
  <c r="BA144" i="9"/>
  <c r="AW144" i="9"/>
  <c r="AS144" i="9"/>
  <c r="AP144" i="9"/>
  <c r="AO144" i="9"/>
  <c r="AK144" i="9"/>
  <c r="AD157" i="9"/>
  <c r="Y157" i="9"/>
  <c r="U157" i="9"/>
  <c r="Q157" i="9"/>
  <c r="I157" i="9"/>
  <c r="E157" i="9"/>
  <c r="Z144" i="9"/>
  <c r="Y144" i="9"/>
  <c r="V144" i="9"/>
  <c r="U144" i="9"/>
  <c r="Q144" i="9"/>
  <c r="I144" i="9"/>
  <c r="E144" i="9"/>
  <c r="AP226" i="5"/>
  <c r="CG216" i="5"/>
  <c r="BI226" i="5"/>
  <c r="CL32" i="4"/>
  <c r="BO29" i="8"/>
  <c r="BO55" i="8" s="1"/>
  <c r="BO81" i="8" s="1"/>
  <c r="BO107" i="8" s="1"/>
  <c r="CV3" i="8"/>
  <c r="FC154" i="9"/>
  <c r="BV157" i="9"/>
  <c r="BV144" i="9"/>
  <c r="CY144" i="9"/>
  <c r="DG144" i="9"/>
  <c r="BO157" i="9"/>
  <c r="CU157" i="9"/>
  <c r="FC139" i="9"/>
  <c r="C157" i="9"/>
  <c r="DJ144" i="9"/>
  <c r="CX144" i="9"/>
  <c r="DO144" i="9"/>
  <c r="DN144" i="9"/>
  <c r="DK157" i="9"/>
  <c r="DK144" i="9"/>
  <c r="DB144" i="9"/>
  <c r="CY157" i="9"/>
  <c r="DT157" i="9"/>
  <c r="DT144" i="9"/>
  <c r="DS157" i="9"/>
  <c r="DS144" i="9"/>
  <c r="DR144" i="9"/>
  <c r="DP157" i="9"/>
  <c r="DP144" i="9"/>
  <c r="DO157" i="9"/>
  <c r="DN157" i="9"/>
  <c r="DL157" i="9"/>
  <c r="DL144" i="9"/>
  <c r="DH157" i="9"/>
  <c r="DH144" i="9"/>
  <c r="DG157" i="9"/>
  <c r="DD157" i="9"/>
  <c r="DD144" i="9"/>
  <c r="DC157" i="9"/>
  <c r="DC144" i="9"/>
  <c r="CZ157" i="9"/>
  <c r="CZ144" i="9"/>
  <c r="CK144" i="9"/>
  <c r="CH157" i="9"/>
  <c r="CH144" i="9"/>
  <c r="CG144" i="9"/>
  <c r="CE144" i="9"/>
  <c r="BW144" i="9"/>
  <c r="CP144" i="9"/>
  <c r="CI144" i="9"/>
  <c r="CE157" i="9"/>
  <c r="CA157" i="9"/>
  <c r="BR144" i="9"/>
  <c r="BR157" i="9"/>
  <c r="CN157" i="9"/>
  <c r="CN144" i="9"/>
  <c r="CM157" i="9"/>
  <c r="CM144" i="9"/>
  <c r="CL144" i="9"/>
  <c r="CJ157" i="9"/>
  <c r="CJ144" i="9"/>
  <c r="CI157" i="9"/>
  <c r="CF157" i="9"/>
  <c r="CF144" i="9"/>
  <c r="CD157" i="9"/>
  <c r="CB157" i="9"/>
  <c r="CB144" i="9"/>
  <c r="CA144" i="9"/>
  <c r="BX157" i="9"/>
  <c r="BX144" i="9"/>
  <c r="BW157" i="9"/>
  <c r="BT157" i="9"/>
  <c r="BT144" i="9"/>
  <c r="BS157" i="9"/>
  <c r="BS144" i="9"/>
  <c r="CQ140" i="9"/>
  <c r="BO144" i="9"/>
  <c r="BH144" i="9"/>
  <c r="BJ157" i="9"/>
  <c r="AT157" i="9"/>
  <c r="AP157" i="9"/>
  <c r="BF157" i="9"/>
  <c r="BF144" i="9"/>
  <c r="AY144" i="9"/>
  <c r="AX157" i="9"/>
  <c r="AU144" i="9"/>
  <c r="AR157" i="9"/>
  <c r="BH157" i="9"/>
  <c r="BG157" i="9"/>
  <c r="BG144" i="9"/>
  <c r="BD157" i="9"/>
  <c r="BD144" i="9"/>
  <c r="BC157" i="9"/>
  <c r="BC144" i="9"/>
  <c r="BB157" i="9"/>
  <c r="BB144" i="9"/>
  <c r="AZ157" i="9"/>
  <c r="AZ144" i="9"/>
  <c r="AY157" i="9"/>
  <c r="AX144" i="9"/>
  <c r="AV157" i="9"/>
  <c r="AV144" i="9"/>
  <c r="AU157" i="9"/>
  <c r="AT144" i="9"/>
  <c r="AR144" i="9"/>
  <c r="AQ157" i="9"/>
  <c r="AQ144" i="9"/>
  <c r="AN157" i="9"/>
  <c r="AN144" i="9"/>
  <c r="AM157" i="9"/>
  <c r="AM144" i="9"/>
  <c r="AL157" i="9"/>
  <c r="AL144" i="9"/>
  <c r="AI157" i="9"/>
  <c r="AI144" i="9"/>
  <c r="N157" i="9"/>
  <c r="M144" i="9"/>
  <c r="R144" i="9"/>
  <c r="M157" i="9"/>
  <c r="O144" i="9"/>
  <c r="AA144" i="9"/>
  <c r="V157" i="9"/>
  <c r="S144" i="9"/>
  <c r="O157" i="9"/>
  <c r="K157" i="9"/>
  <c r="J144" i="9"/>
  <c r="G144" i="9"/>
  <c r="Z157" i="9"/>
  <c r="AB157" i="9"/>
  <c r="AB144" i="9"/>
  <c r="X157" i="9"/>
  <c r="X144" i="9"/>
  <c r="W157" i="9"/>
  <c r="W144" i="9"/>
  <c r="T157" i="9"/>
  <c r="T144" i="9"/>
  <c r="S157" i="9"/>
  <c r="R157" i="9"/>
  <c r="P157" i="9"/>
  <c r="P144" i="9"/>
  <c r="N144" i="9"/>
  <c r="L157" i="9"/>
  <c r="L144" i="9"/>
  <c r="K144" i="9"/>
  <c r="J157" i="9"/>
  <c r="H157" i="9"/>
  <c r="H144" i="9"/>
  <c r="AE156" i="9"/>
  <c r="G157" i="9"/>
  <c r="F157" i="9"/>
  <c r="F144" i="9"/>
  <c r="D157" i="9"/>
  <c r="C144" i="9"/>
  <c r="BZ281" i="4"/>
  <c r="BJ306" i="4"/>
  <c r="BJ281" i="4"/>
  <c r="AT306" i="4"/>
  <c r="AT281" i="4"/>
  <c r="AN306" i="4"/>
  <c r="CI11" i="4"/>
  <c r="CM40" i="4"/>
  <c r="AD306" i="4"/>
  <c r="AD281" i="4"/>
  <c r="CN48" i="4"/>
  <c r="CF18" i="4"/>
  <c r="CE40" i="4"/>
  <c r="AC281" i="4"/>
  <c r="T306" i="4"/>
  <c r="CJ7" i="4"/>
  <c r="CI46" i="4"/>
  <c r="CI42" i="4"/>
  <c r="V306" i="4"/>
  <c r="CH13" i="4"/>
  <c r="U306" i="4"/>
  <c r="CO219" i="5"/>
  <c r="CO203" i="5"/>
  <c r="CF218" i="5"/>
  <c r="CN218" i="5"/>
  <c r="CN214" i="5"/>
  <c r="CF214" i="5"/>
  <c r="CF204" i="5"/>
  <c r="CM207" i="5"/>
  <c r="CN212" i="5"/>
  <c r="CN217" i="5"/>
  <c r="CG211" i="5"/>
  <c r="CE217" i="5"/>
  <c r="CE213" i="5"/>
  <c r="CE204" i="5"/>
  <c r="BX226" i="5"/>
  <c r="BP226" i="5"/>
  <c r="CM203" i="5"/>
  <c r="CG203" i="5"/>
  <c r="CF216" i="5"/>
  <c r="CN225" i="5"/>
  <c r="CN210" i="5"/>
  <c r="CN203" i="5"/>
  <c r="CM218" i="5"/>
  <c r="CM212" i="5"/>
  <c r="CF211" i="5"/>
  <c r="CF203" i="5"/>
  <c r="CE214" i="5"/>
  <c r="CE203" i="5"/>
  <c r="L20" i="10"/>
  <c r="DW143" i="9"/>
  <c r="BK143" i="9"/>
  <c r="AE140" i="9"/>
  <c r="BQ226" i="5"/>
  <c r="BV226" i="5"/>
  <c r="BW226" i="5"/>
  <c r="BY226" i="5"/>
  <c r="BO226" i="5"/>
  <c r="BN226" i="5"/>
  <c r="CD203" i="5"/>
  <c r="CM211" i="5"/>
  <c r="CL205" i="5"/>
  <c r="CL212" i="5"/>
  <c r="CM219" i="5"/>
  <c r="CM225" i="5"/>
  <c r="CO213" i="5"/>
  <c r="CL210" i="5"/>
  <c r="CE218" i="5"/>
  <c r="CD212" i="5"/>
  <c r="CL225" i="5"/>
  <c r="CL221" i="5"/>
  <c r="CP221" i="5" s="1"/>
  <c r="CM217" i="5"/>
  <c r="CM215" i="5"/>
  <c r="CG204" i="5"/>
  <c r="CD222" i="5"/>
  <c r="CH222" i="5" s="1"/>
  <c r="CD218" i="5"/>
  <c r="CL223" i="5"/>
  <c r="CO211" i="5"/>
  <c r="CD214" i="5"/>
  <c r="BX306" i="4"/>
  <c r="BX281" i="4"/>
  <c r="BP306" i="4"/>
  <c r="BW306" i="4"/>
  <c r="BW281" i="4"/>
  <c r="BV306" i="4"/>
  <c r="BV281" i="4"/>
  <c r="BT306" i="4"/>
  <c r="BT281" i="4"/>
  <c r="BS306" i="4"/>
  <c r="BS281" i="4"/>
  <c r="BR306" i="4"/>
  <c r="BR281" i="4"/>
  <c r="BP281" i="4"/>
  <c r="BO306" i="4"/>
  <c r="BO281" i="4"/>
  <c r="CO43" i="4"/>
  <c r="BI306" i="4"/>
  <c r="BH306" i="4"/>
  <c r="BH281" i="4"/>
  <c r="BG306" i="4"/>
  <c r="BG281" i="4"/>
  <c r="BF306" i="4"/>
  <c r="BF281" i="4"/>
  <c r="BD306" i="4"/>
  <c r="BD281" i="4"/>
  <c r="BC306" i="4"/>
  <c r="BC281" i="4"/>
  <c r="BB306" i="4"/>
  <c r="BB281" i="4"/>
  <c r="AZ306" i="4"/>
  <c r="AZ281" i="4"/>
  <c r="AY306" i="4"/>
  <c r="AY281" i="4"/>
  <c r="AR306" i="4"/>
  <c r="AR281" i="4"/>
  <c r="AQ306" i="4"/>
  <c r="AQ281" i="4"/>
  <c r="AP306" i="4"/>
  <c r="AP281" i="4"/>
  <c r="AN281" i="4"/>
  <c r="AM306" i="4"/>
  <c r="AM281" i="4"/>
  <c r="AL306" i="4"/>
  <c r="AL281" i="4"/>
  <c r="AJ306" i="4"/>
  <c r="AJ281" i="4"/>
  <c r="AI306" i="4"/>
  <c r="AI281" i="4"/>
  <c r="AB306" i="4"/>
  <c r="CM46" i="4"/>
  <c r="CM41" i="4"/>
  <c r="CL50" i="4"/>
  <c r="CL46" i="4"/>
  <c r="CL44" i="4"/>
  <c r="Z306" i="4"/>
  <c r="CL9" i="4"/>
  <c r="CL7" i="4"/>
  <c r="W306" i="4"/>
  <c r="CE7" i="4"/>
  <c r="AB281" i="4"/>
  <c r="CM50" i="4"/>
  <c r="AA306" i="4"/>
  <c r="AA281" i="4"/>
  <c r="Z281" i="4"/>
  <c r="X306" i="4"/>
  <c r="X281" i="4"/>
  <c r="W281" i="4"/>
  <c r="CH24" i="4"/>
  <c r="V281" i="4"/>
  <c r="CH7" i="4"/>
  <c r="T281" i="4"/>
  <c r="S306" i="4"/>
  <c r="S281" i="4"/>
  <c r="FH130" i="8"/>
  <c r="FH151" i="8"/>
  <c r="FH155" i="8"/>
  <c r="FH140" i="8"/>
  <c r="CT151" i="8"/>
  <c r="CT155" i="8"/>
  <c r="CT140" i="8"/>
  <c r="AL144" i="8"/>
  <c r="AP144" i="8"/>
  <c r="AT144" i="8"/>
  <c r="AX144" i="8"/>
  <c r="BB144" i="8"/>
  <c r="BF144" i="8"/>
  <c r="BJ144" i="8"/>
  <c r="BM139" i="8"/>
  <c r="BM140" i="8"/>
  <c r="BM143" i="8"/>
  <c r="AK307" i="6"/>
  <c r="AK308" i="6"/>
  <c r="CT7" i="6"/>
  <c r="CX7" i="6"/>
  <c r="DB7" i="6"/>
  <c r="DF7" i="6"/>
  <c r="CU8" i="6"/>
  <c r="CY8" i="6"/>
  <c r="DC8" i="6"/>
  <c r="DG8" i="6"/>
  <c r="CV9" i="6"/>
  <c r="CZ9" i="6"/>
  <c r="DD9" i="6"/>
  <c r="DH9" i="6"/>
  <c r="CW10" i="6"/>
  <c r="DA10" i="6"/>
  <c r="DE10" i="6"/>
  <c r="CT11" i="6"/>
  <c r="CX11" i="6"/>
  <c r="DB11" i="6"/>
  <c r="DF11" i="6"/>
  <c r="CU12" i="6"/>
  <c r="CY12" i="6"/>
  <c r="DC12" i="6"/>
  <c r="DG12" i="6"/>
  <c r="CV13" i="6"/>
  <c r="CZ13" i="6"/>
  <c r="DD13" i="6"/>
  <c r="DH13" i="6"/>
  <c r="CW14" i="6"/>
  <c r="DA14" i="6"/>
  <c r="DE14" i="6"/>
  <c r="BB224" i="5"/>
  <c r="BZ225" i="5"/>
  <c r="EA39" i="8"/>
  <c r="BK39" i="9"/>
  <c r="BK65" i="9"/>
  <c r="BK91" i="9"/>
  <c r="BK117" i="9"/>
  <c r="FC13" i="9"/>
  <c r="FC39" i="9"/>
  <c r="FC65" i="9"/>
  <c r="FC91" i="9"/>
  <c r="FC117" i="9"/>
  <c r="BC312" i="6"/>
  <c r="FH13" i="8"/>
  <c r="FH26" i="8"/>
  <c r="FH39" i="8"/>
  <c r="FH52" i="8"/>
  <c r="FH65" i="8"/>
  <c r="FH78" i="8"/>
  <c r="FH91" i="8"/>
  <c r="FH104" i="8"/>
  <c r="FH117" i="8"/>
  <c r="DW13" i="9"/>
  <c r="DW39" i="9"/>
  <c r="DW65" i="9"/>
  <c r="DW91" i="9"/>
  <c r="DW117" i="9"/>
  <c r="CT15" i="6"/>
  <c r="CX15" i="6"/>
  <c r="DB15" i="6"/>
  <c r="DF15" i="6"/>
  <c r="CU16" i="6"/>
  <c r="CY16" i="6"/>
  <c r="DC16" i="6"/>
  <c r="DG16" i="6"/>
  <c r="CV17" i="6"/>
  <c r="CZ17" i="6"/>
  <c r="DD17" i="6"/>
  <c r="DH17" i="6"/>
  <c r="CW18" i="6"/>
  <c r="DA18" i="6"/>
  <c r="DE18" i="6"/>
  <c r="CT19" i="6"/>
  <c r="CX19" i="6"/>
  <c r="DB19" i="6"/>
  <c r="DF19" i="6"/>
  <c r="CU20" i="6"/>
  <c r="CY20" i="6"/>
  <c r="DC20" i="6"/>
  <c r="DG20" i="6"/>
  <c r="CV21" i="6"/>
  <c r="CZ21" i="6"/>
  <c r="DD21" i="6"/>
  <c r="DH21" i="6"/>
  <c r="CW22" i="6"/>
  <c r="DA22" i="6"/>
  <c r="DE22" i="6"/>
  <c r="CT23" i="6"/>
  <c r="CX23" i="6"/>
  <c r="DB23" i="6"/>
  <c r="DF23" i="6"/>
  <c r="CU24" i="6"/>
  <c r="CY24" i="6"/>
  <c r="DC24" i="6"/>
  <c r="DG24" i="6"/>
  <c r="AE139" i="9"/>
  <c r="AE141" i="9"/>
  <c r="AE142" i="9"/>
  <c r="AE143" i="9"/>
  <c r="AE152" i="9"/>
  <c r="AE154" i="9"/>
  <c r="AE155" i="9"/>
  <c r="BK138" i="9"/>
  <c r="BK139" i="9"/>
  <c r="BK140" i="9"/>
  <c r="BK141" i="9"/>
  <c r="BK142" i="9"/>
  <c r="BK152" i="9"/>
  <c r="BK155" i="9"/>
  <c r="BK156" i="9"/>
  <c r="CQ138" i="9"/>
  <c r="CQ139" i="9"/>
  <c r="CQ141" i="9"/>
  <c r="CQ142" i="9"/>
  <c r="CQ143" i="9"/>
  <c r="CQ152" i="9"/>
  <c r="CQ153" i="9"/>
  <c r="CQ154" i="9"/>
  <c r="CQ155" i="9"/>
  <c r="CQ156" i="9"/>
  <c r="DW138" i="9"/>
  <c r="DW139" i="9"/>
  <c r="DW140" i="9"/>
  <c r="DW141" i="9"/>
  <c r="DW142" i="9"/>
  <c r="DW151" i="9"/>
  <c r="DW152" i="9"/>
  <c r="DW153" i="9"/>
  <c r="DW154" i="9"/>
  <c r="DW155" i="9"/>
  <c r="DW156" i="9"/>
  <c r="FC138" i="9"/>
  <c r="FC140" i="9"/>
  <c r="FC141" i="9"/>
  <c r="FC142" i="9"/>
  <c r="FC143" i="9"/>
  <c r="FC151" i="9"/>
  <c r="FC152" i="9"/>
  <c r="FC153" i="9"/>
  <c r="FC155" i="9"/>
  <c r="FC156" i="9"/>
  <c r="E20" i="10"/>
  <c r="CE312" i="6"/>
  <c r="CB286" i="6"/>
  <c r="CJ286" i="6"/>
  <c r="CG286" i="6"/>
  <c r="CO286" i="6"/>
  <c r="CE286" i="6"/>
  <c r="CF286" i="6"/>
  <c r="CN286" i="6"/>
  <c r="CC286" i="6"/>
  <c r="CK286" i="6"/>
  <c r="CH286" i="6"/>
  <c r="CM286" i="6"/>
  <c r="CM312" i="6"/>
  <c r="CG312" i="6"/>
  <c r="CD312" i="6"/>
  <c r="CL312" i="6"/>
  <c r="CA312" i="6"/>
  <c r="CI312" i="6"/>
  <c r="CC312" i="6"/>
  <c r="CH312" i="6"/>
  <c r="BJ286" i="6"/>
  <c r="BV286" i="6"/>
  <c r="BN286" i="6"/>
  <c r="BO312" i="6"/>
  <c r="BK312" i="6"/>
  <c r="BS312" i="6"/>
  <c r="AY286" i="6"/>
  <c r="AT286" i="6"/>
  <c r="BB286" i="6"/>
  <c r="AQ286" i="6"/>
  <c r="AU312" i="6"/>
  <c r="AQ312" i="6"/>
  <c r="AY312" i="6"/>
  <c r="AP286" i="6"/>
  <c r="AX286" i="6"/>
  <c r="AU286" i="6"/>
  <c r="BC286" i="6"/>
  <c r="AR286" i="6"/>
  <c r="AV286" i="6"/>
  <c r="AZ286" i="6"/>
  <c r="AO286" i="6"/>
  <c r="AS286" i="6"/>
  <c r="AW286" i="6"/>
  <c r="BA286" i="6"/>
  <c r="AK299" i="6"/>
  <c r="AA312" i="6"/>
  <c r="AK309" i="6"/>
  <c r="CV32" i="6"/>
  <c r="CZ32" i="6"/>
  <c r="DD32" i="6"/>
  <c r="DH32" i="6"/>
  <c r="CW33" i="6"/>
  <c r="DA33" i="6"/>
  <c r="DE33" i="6"/>
  <c r="CT34" i="6"/>
  <c r="CX34" i="6"/>
  <c r="DB34" i="6"/>
  <c r="DF34" i="6"/>
  <c r="CU35" i="6"/>
  <c r="CY35" i="6"/>
  <c r="DC35" i="6"/>
  <c r="DG35" i="6"/>
  <c r="CV36" i="6"/>
  <c r="CZ36" i="6"/>
  <c r="DD36" i="6"/>
  <c r="DH36" i="6"/>
  <c r="CW37" i="6"/>
  <c r="DA37" i="6"/>
  <c r="DE37" i="6"/>
  <c r="CT38" i="6"/>
  <c r="CX38" i="6"/>
  <c r="DB38" i="6"/>
  <c r="DF38" i="6"/>
  <c r="CU39" i="6"/>
  <c r="CY39" i="6"/>
  <c r="DC39" i="6"/>
  <c r="DG39" i="6"/>
  <c r="CV40" i="6"/>
  <c r="CZ40" i="6"/>
  <c r="DD40" i="6"/>
  <c r="DH40" i="6"/>
  <c r="CW41" i="6"/>
  <c r="DA41" i="6"/>
  <c r="DE41" i="6"/>
  <c r="CT42" i="6"/>
  <c r="CX42" i="6"/>
  <c r="DB42" i="6"/>
  <c r="DF42" i="6"/>
  <c r="CU43" i="6"/>
  <c r="CY43" i="6"/>
  <c r="DC43" i="6"/>
  <c r="DG43" i="6"/>
  <c r="CV44" i="6"/>
  <c r="CZ44" i="6"/>
  <c r="DD44" i="6"/>
  <c r="DH44" i="6"/>
  <c r="CW45" i="6"/>
  <c r="DA45" i="6"/>
  <c r="DE45" i="6"/>
  <c r="CT46" i="6"/>
  <c r="CX46" i="6"/>
  <c r="DB46" i="6"/>
  <c r="DF46" i="6"/>
  <c r="CU47" i="6"/>
  <c r="CY47" i="6"/>
  <c r="DC47" i="6"/>
  <c r="DG47" i="6"/>
  <c r="CV48" i="6"/>
  <c r="CZ48" i="6"/>
  <c r="DD48" i="6"/>
  <c r="DH48" i="6"/>
  <c r="CW49" i="6"/>
  <c r="DA49" i="6"/>
  <c r="DE49" i="6"/>
  <c r="CT50" i="6"/>
  <c r="CX50" i="6"/>
  <c r="DB50" i="6"/>
  <c r="DF50" i="6"/>
  <c r="R284" i="6"/>
  <c r="I312" i="6"/>
  <c r="R311" i="6"/>
  <c r="R299" i="6"/>
  <c r="D312" i="6"/>
  <c r="R295" i="6"/>
  <c r="N312" i="6"/>
  <c r="R303" i="6"/>
  <c r="R307" i="6"/>
  <c r="R268" i="6"/>
  <c r="R276" i="6"/>
  <c r="R273" i="6"/>
  <c r="R281" i="6"/>
  <c r="AK295" i="6"/>
  <c r="AK303" i="6"/>
  <c r="AK311" i="6"/>
  <c r="W312" i="6"/>
  <c r="AE312" i="6"/>
  <c r="AI312" i="6"/>
  <c r="AK306" i="6"/>
  <c r="CU7" i="6"/>
  <c r="CY7" i="6"/>
  <c r="DC7" i="6"/>
  <c r="DG7" i="6"/>
  <c r="CV8" i="6"/>
  <c r="CZ8" i="6"/>
  <c r="DD8" i="6"/>
  <c r="DH8" i="6"/>
  <c r="CW9" i="6"/>
  <c r="DA9" i="6"/>
  <c r="DE9" i="6"/>
  <c r="CT10" i="6"/>
  <c r="AD286" i="6"/>
  <c r="R267" i="6"/>
  <c r="R269" i="6"/>
  <c r="R277" i="6"/>
  <c r="R285" i="6"/>
  <c r="R272" i="6"/>
  <c r="R280" i="6"/>
  <c r="H312" i="6"/>
  <c r="R298" i="6"/>
  <c r="R302" i="6"/>
  <c r="R310" i="6"/>
  <c r="F312" i="6"/>
  <c r="L312" i="6"/>
  <c r="R306" i="6"/>
  <c r="N216" i="5"/>
  <c r="R296" i="6"/>
  <c r="R300" i="6"/>
  <c r="R304" i="6"/>
  <c r="R308" i="6"/>
  <c r="E312" i="6"/>
  <c r="J312" i="6"/>
  <c r="P312" i="6"/>
  <c r="C312" i="6"/>
  <c r="G312" i="6"/>
  <c r="K312" i="6"/>
  <c r="O312" i="6"/>
  <c r="AO281" i="4"/>
  <c r="R270" i="6"/>
  <c r="R274" i="6"/>
  <c r="R278" i="6"/>
  <c r="R282" i="6"/>
  <c r="R293" i="6"/>
  <c r="R297" i="6"/>
  <c r="R301" i="6"/>
  <c r="R305" i="6"/>
  <c r="R309" i="6"/>
  <c r="Q312" i="6"/>
  <c r="AD220" i="5"/>
  <c r="AT206" i="5"/>
  <c r="BB204" i="5"/>
  <c r="BB208" i="5"/>
  <c r="BB220" i="5"/>
  <c r="BR213" i="5"/>
  <c r="BZ205" i="5"/>
  <c r="BZ209" i="5"/>
  <c r="BZ221" i="5"/>
  <c r="R271" i="6"/>
  <c r="R275" i="6"/>
  <c r="R279" i="6"/>
  <c r="R283" i="6"/>
  <c r="R294" i="6"/>
  <c r="M312" i="6"/>
  <c r="CV7" i="6"/>
  <c r="CZ7" i="6"/>
  <c r="DD7" i="6"/>
  <c r="DH7" i="6"/>
  <c r="CW8" i="6"/>
  <c r="DA8" i="6"/>
  <c r="DE8" i="6"/>
  <c r="CT9" i="6"/>
  <c r="CX9" i="6"/>
  <c r="DB9" i="6"/>
  <c r="DF9" i="6"/>
  <c r="CU10" i="6"/>
  <c r="CY10" i="6"/>
  <c r="DC10" i="6"/>
  <c r="DG10" i="6"/>
  <c r="CV11" i="6"/>
  <c r="CZ11" i="6"/>
  <c r="DD11" i="6"/>
  <c r="DH11" i="6"/>
  <c r="CW12" i="6"/>
  <c r="DA12" i="6"/>
  <c r="DE12" i="6"/>
  <c r="CT13" i="6"/>
  <c r="CX13" i="6"/>
  <c r="DB13" i="6"/>
  <c r="DF13" i="6"/>
  <c r="CU14" i="6"/>
  <c r="CY14" i="6"/>
  <c r="DC14" i="6"/>
  <c r="DG14" i="6"/>
  <c r="CV15" i="6"/>
  <c r="CZ15" i="6"/>
  <c r="DD15" i="6"/>
  <c r="DH15" i="6"/>
  <c r="CW16" i="6"/>
  <c r="DA16" i="6"/>
  <c r="DE16" i="6"/>
  <c r="CT17" i="6"/>
  <c r="CX17" i="6"/>
  <c r="DB17" i="6"/>
  <c r="DF17" i="6"/>
  <c r="CU18" i="6"/>
  <c r="CY18" i="6"/>
  <c r="DC18" i="6"/>
  <c r="DG18" i="6"/>
  <c r="CV19" i="6"/>
  <c r="CZ19" i="6"/>
  <c r="DD19" i="6"/>
  <c r="DH19" i="6"/>
  <c r="CW20" i="6"/>
  <c r="DA20" i="6"/>
  <c r="DE20" i="6"/>
  <c r="CT21" i="6"/>
  <c r="CX21" i="6"/>
  <c r="DB21" i="6"/>
  <c r="DF21" i="6"/>
  <c r="CU22" i="6"/>
  <c r="CY22" i="6"/>
  <c r="DC22" i="6"/>
  <c r="DG22" i="6"/>
  <c r="CV23" i="6"/>
  <c r="CZ23" i="6"/>
  <c r="DD23" i="6"/>
  <c r="DH23" i="6"/>
  <c r="CW24" i="6"/>
  <c r="DA24" i="6"/>
  <c r="DE24" i="6"/>
  <c r="CW7" i="6"/>
  <c r="DA7" i="6"/>
  <c r="DE7" i="6"/>
  <c r="CT8" i="6"/>
  <c r="CX8" i="6"/>
  <c r="DB8" i="6"/>
  <c r="DF8" i="6"/>
  <c r="CU9" i="6"/>
  <c r="CY9" i="6"/>
  <c r="DC9" i="6"/>
  <c r="DG9" i="6"/>
  <c r="CU32" i="6"/>
  <c r="CY32" i="6"/>
  <c r="DC32" i="6"/>
  <c r="DG32" i="6"/>
  <c r="CV33" i="6"/>
  <c r="CZ33" i="6"/>
  <c r="DD33" i="6"/>
  <c r="DH33" i="6"/>
  <c r="CW34" i="6"/>
  <c r="DA34" i="6"/>
  <c r="DE34" i="6"/>
  <c r="CT35" i="6"/>
  <c r="CX35" i="6"/>
  <c r="DB35" i="6"/>
  <c r="DF35" i="6"/>
  <c r="CU36" i="6"/>
  <c r="CY36" i="6"/>
  <c r="DC36" i="6"/>
  <c r="DG36" i="6"/>
  <c r="CV37" i="6"/>
  <c r="CZ37" i="6"/>
  <c r="DD37" i="6"/>
  <c r="DH37" i="6"/>
  <c r="CW38" i="6"/>
  <c r="DA38" i="6"/>
  <c r="DE38" i="6"/>
  <c r="CT39" i="6"/>
  <c r="CX39" i="6"/>
  <c r="DB39" i="6"/>
  <c r="DF39" i="6"/>
  <c r="CU40" i="6"/>
  <c r="CY40" i="6"/>
  <c r="DC40" i="6"/>
  <c r="DG40" i="6"/>
  <c r="CV41" i="6"/>
  <c r="CZ41" i="6"/>
  <c r="DD41" i="6"/>
  <c r="DH41" i="6"/>
  <c r="CW42" i="6"/>
  <c r="DA42" i="6"/>
  <c r="DE42" i="6"/>
  <c r="CT43" i="6"/>
  <c r="CX43" i="6"/>
  <c r="DB43" i="6"/>
  <c r="DF43" i="6"/>
  <c r="CU44" i="6"/>
  <c r="CY44" i="6"/>
  <c r="DC44" i="6"/>
  <c r="DG44" i="6"/>
  <c r="CV45" i="6"/>
  <c r="CZ45" i="6"/>
  <c r="DD45" i="6"/>
  <c r="DH45" i="6"/>
  <c r="CW46" i="6"/>
  <c r="DA46" i="6"/>
  <c r="DE46" i="6"/>
  <c r="CT47" i="6"/>
  <c r="CX47" i="6"/>
  <c r="DB47" i="6"/>
  <c r="DF47" i="6"/>
  <c r="CU48" i="6"/>
  <c r="CY48" i="6"/>
  <c r="DC48" i="6"/>
  <c r="DG48" i="6"/>
  <c r="CV49" i="6"/>
  <c r="CZ49" i="6"/>
  <c r="DD49" i="6"/>
  <c r="DH49" i="6"/>
  <c r="CW50" i="6"/>
  <c r="DA50" i="6"/>
  <c r="DE50" i="6"/>
  <c r="AJ312" i="6"/>
  <c r="AK298" i="6"/>
  <c r="AM144" i="8"/>
  <c r="AQ144" i="8"/>
  <c r="AU144" i="8"/>
  <c r="AY144" i="8"/>
  <c r="BC144" i="8"/>
  <c r="BG144" i="8"/>
  <c r="BK144" i="8"/>
  <c r="CT141" i="8"/>
  <c r="CT152" i="8"/>
  <c r="CT156" i="8"/>
  <c r="FH141" i="8"/>
  <c r="AE151" i="9"/>
  <c r="AJ144" i="9"/>
  <c r="AF138" i="8"/>
  <c r="AF65" i="8"/>
  <c r="AF91" i="8"/>
  <c r="AF117" i="8"/>
  <c r="BM13" i="8"/>
  <c r="BM39" i="8"/>
  <c r="BM65" i="8"/>
  <c r="BM91" i="8"/>
  <c r="BM138" i="8"/>
  <c r="AN144" i="8"/>
  <c r="AR144" i="8"/>
  <c r="AV144" i="8"/>
  <c r="AZ144" i="8"/>
  <c r="BD144" i="8"/>
  <c r="BH144" i="8"/>
  <c r="BL144" i="8"/>
  <c r="BM141" i="8"/>
  <c r="BM142" i="8"/>
  <c r="AL157" i="8"/>
  <c r="AP157" i="8"/>
  <c r="AT157" i="8"/>
  <c r="AX157" i="8"/>
  <c r="BB157" i="8"/>
  <c r="CT138" i="8"/>
  <c r="CT142" i="8"/>
  <c r="CT153" i="8"/>
  <c r="AE13" i="9"/>
  <c r="D144" i="9"/>
  <c r="AE138" i="9"/>
  <c r="AJ157" i="9"/>
  <c r="BK151" i="9"/>
  <c r="CQ151" i="9"/>
  <c r="BP157" i="9"/>
  <c r="CT32" i="6"/>
  <c r="CX32" i="6"/>
  <c r="DB32" i="6"/>
  <c r="DF32" i="6"/>
  <c r="CU33" i="6"/>
  <c r="CY33" i="6"/>
  <c r="DC33" i="6"/>
  <c r="DG33" i="6"/>
  <c r="CV34" i="6"/>
  <c r="CZ34" i="6"/>
  <c r="DD34" i="6"/>
  <c r="DH34" i="6"/>
  <c r="CW35" i="6"/>
  <c r="DA35" i="6"/>
  <c r="DE35" i="6"/>
  <c r="CT36" i="6"/>
  <c r="CX36" i="6"/>
  <c r="DB36" i="6"/>
  <c r="DF36" i="6"/>
  <c r="CU37" i="6"/>
  <c r="CY37" i="6"/>
  <c r="DC37" i="6"/>
  <c r="DG37" i="6"/>
  <c r="CV38" i="6"/>
  <c r="CZ38" i="6"/>
  <c r="DD38" i="6"/>
  <c r="DH38" i="6"/>
  <c r="CW39" i="6"/>
  <c r="DA39" i="6"/>
  <c r="DE39" i="6"/>
  <c r="CT40" i="6"/>
  <c r="CX40" i="6"/>
  <c r="DB40" i="6"/>
  <c r="DF40" i="6"/>
  <c r="CU41" i="6"/>
  <c r="CY41" i="6"/>
  <c r="DC41" i="6"/>
  <c r="DG41" i="6"/>
  <c r="CV42" i="6"/>
  <c r="CZ42" i="6"/>
  <c r="DD42" i="6"/>
  <c r="DH42" i="6"/>
  <c r="CW43" i="6"/>
  <c r="DA43" i="6"/>
  <c r="DE43" i="6"/>
  <c r="CT44" i="6"/>
  <c r="CX44" i="6"/>
  <c r="DB44" i="6"/>
  <c r="DF44" i="6"/>
  <c r="CU45" i="6"/>
  <c r="CY45" i="6"/>
  <c r="DC45" i="6"/>
  <c r="DG45" i="6"/>
  <c r="CV46" i="6"/>
  <c r="CZ46" i="6"/>
  <c r="DD46" i="6"/>
  <c r="DH46" i="6"/>
  <c r="AK302" i="6"/>
  <c r="AK310" i="6"/>
  <c r="CV144" i="9"/>
  <c r="CV157" i="9"/>
  <c r="FH152" i="8"/>
  <c r="EA91" i="8"/>
  <c r="AE26" i="9"/>
  <c r="AE52" i="9"/>
  <c r="AE78" i="9"/>
  <c r="AE104" i="9"/>
  <c r="AE130" i="9"/>
  <c r="FH138" i="8"/>
  <c r="FH142" i="8"/>
  <c r="FH153" i="8"/>
  <c r="BK26" i="9"/>
  <c r="BK52" i="9"/>
  <c r="BK78" i="9"/>
  <c r="BK104" i="9"/>
  <c r="BK130" i="9"/>
  <c r="DW26" i="9"/>
  <c r="DW52" i="9"/>
  <c r="DW78" i="9"/>
  <c r="DW104" i="9"/>
  <c r="DW130" i="9"/>
  <c r="FC26" i="9"/>
  <c r="FC52" i="9"/>
  <c r="FC78" i="9"/>
  <c r="FC104" i="9"/>
  <c r="FC130" i="9"/>
  <c r="AK144" i="8"/>
  <c r="AO144" i="8"/>
  <c r="AS144" i="8"/>
  <c r="AW144" i="8"/>
  <c r="BA144" i="8"/>
  <c r="BE144" i="8"/>
  <c r="BI144" i="8"/>
  <c r="AM157" i="8"/>
  <c r="AQ157" i="8"/>
  <c r="AU157" i="8"/>
  <c r="AY157" i="8"/>
  <c r="BC157" i="8"/>
  <c r="BG157" i="8"/>
  <c r="BK157" i="8"/>
  <c r="BM154" i="8"/>
  <c r="BR144" i="8"/>
  <c r="BV144" i="8"/>
  <c r="BZ144" i="8"/>
  <c r="CD144" i="8"/>
  <c r="CH144" i="8"/>
  <c r="CL144" i="8"/>
  <c r="CP144" i="8"/>
  <c r="CT139" i="8"/>
  <c r="CT143" i="8"/>
  <c r="BT157" i="8"/>
  <c r="BX157" i="8"/>
  <c r="CB157" i="8"/>
  <c r="CF157" i="8"/>
  <c r="CJ157" i="8"/>
  <c r="CN157" i="8"/>
  <c r="CR157" i="8"/>
  <c r="CT154" i="8"/>
  <c r="CY144" i="8"/>
  <c r="DC144" i="8"/>
  <c r="DG144" i="8"/>
  <c r="DK144" i="8"/>
  <c r="DO144" i="8"/>
  <c r="DS144" i="8"/>
  <c r="DW144" i="8"/>
  <c r="EA139" i="8"/>
  <c r="EA143" i="8"/>
  <c r="DA157" i="8"/>
  <c r="DE157" i="8"/>
  <c r="DI157" i="8"/>
  <c r="DM157" i="8"/>
  <c r="DQ157" i="8"/>
  <c r="DU157" i="8"/>
  <c r="DY157" i="8"/>
  <c r="EF144" i="8"/>
  <c r="EJ144" i="8"/>
  <c r="EN144" i="8"/>
  <c r="ER144" i="8"/>
  <c r="EV144" i="8"/>
  <c r="EZ144" i="8"/>
  <c r="FD144" i="8"/>
  <c r="FH139" i="8"/>
  <c r="FH143" i="8"/>
  <c r="EH157" i="8"/>
  <c r="EL157" i="8"/>
  <c r="EP157" i="8"/>
  <c r="ET157" i="8"/>
  <c r="FB157" i="8"/>
  <c r="FF157" i="8"/>
  <c r="FH154" i="8"/>
  <c r="EA26" i="8"/>
  <c r="BK13" i="9"/>
  <c r="AE39" i="9"/>
  <c r="AE65" i="9"/>
  <c r="AE91" i="9"/>
  <c r="AE117" i="9"/>
  <c r="BK153" i="9"/>
  <c r="BK154" i="9"/>
  <c r="BR217" i="5"/>
  <c r="BR205" i="5"/>
  <c r="BR221" i="5"/>
  <c r="BR225" i="5"/>
  <c r="BZ213" i="5"/>
  <c r="BZ217" i="5"/>
  <c r="BR209" i="5"/>
  <c r="BR204" i="5"/>
  <c r="BR207" i="5"/>
  <c r="BR210" i="5"/>
  <c r="BR212" i="5"/>
  <c r="BR214" i="5"/>
  <c r="BR216" i="5"/>
  <c r="BR219" i="5"/>
  <c r="BR223" i="5"/>
  <c r="BZ204" i="5"/>
  <c r="BZ207" i="5"/>
  <c r="BZ210" i="5"/>
  <c r="BZ212" i="5"/>
  <c r="BZ215" i="5"/>
  <c r="BZ218" i="5"/>
  <c r="BZ220" i="5"/>
  <c r="BZ222" i="5"/>
  <c r="BZ224" i="5"/>
  <c r="BR203" i="5"/>
  <c r="BR206" i="5"/>
  <c r="BR208" i="5"/>
  <c r="BR211" i="5"/>
  <c r="BR215" i="5"/>
  <c r="BR218" i="5"/>
  <c r="BR220" i="5"/>
  <c r="BR222" i="5"/>
  <c r="BR224" i="5"/>
  <c r="BZ203" i="5"/>
  <c r="BZ206" i="5"/>
  <c r="BZ208" i="5"/>
  <c r="BZ211" i="5"/>
  <c r="BZ214" i="5"/>
  <c r="BZ216" i="5"/>
  <c r="BZ219" i="5"/>
  <c r="BZ223" i="5"/>
  <c r="BB212" i="5"/>
  <c r="BB216" i="5"/>
  <c r="BB203" i="5"/>
  <c r="BB206" i="5"/>
  <c r="BB209" i="5"/>
  <c r="BB211" i="5"/>
  <c r="BB214" i="5"/>
  <c r="BB217" i="5"/>
  <c r="BB219" i="5"/>
  <c r="BB222" i="5"/>
  <c r="BB225" i="5"/>
  <c r="BB202" i="5"/>
  <c r="BB205" i="5"/>
  <c r="BB207" i="5"/>
  <c r="BB210" i="5"/>
  <c r="BB213" i="5"/>
  <c r="BB215" i="5"/>
  <c r="BB218" i="5"/>
  <c r="BB221" i="5"/>
  <c r="BB223" i="5"/>
  <c r="AL207" i="5"/>
  <c r="AT211" i="5"/>
  <c r="AL214" i="5"/>
  <c r="AT216" i="5"/>
  <c r="AT224" i="5"/>
  <c r="AL219" i="5"/>
  <c r="AL205" i="5"/>
  <c r="AL211" i="5"/>
  <c r="AL217" i="5"/>
  <c r="AL222" i="5"/>
  <c r="AL225" i="5"/>
  <c r="AT203" i="5"/>
  <c r="AT207" i="5"/>
  <c r="AT209" i="5"/>
  <c r="AT215" i="5"/>
  <c r="AT218" i="5"/>
  <c r="AT222" i="5"/>
  <c r="AT225" i="5"/>
  <c r="AL202" i="5"/>
  <c r="AL206" i="5"/>
  <c r="AL210" i="5"/>
  <c r="AL213" i="5"/>
  <c r="AL215" i="5"/>
  <c r="AL218" i="5"/>
  <c r="AL221" i="5"/>
  <c r="AL223" i="5"/>
  <c r="AT202" i="5"/>
  <c r="AT205" i="5"/>
  <c r="AT210" i="5"/>
  <c r="AT213" i="5"/>
  <c r="AT214" i="5"/>
  <c r="AT217" i="5"/>
  <c r="AT219" i="5"/>
  <c r="AT220" i="5"/>
  <c r="AT221" i="5"/>
  <c r="AT223" i="5"/>
  <c r="AD208" i="5"/>
  <c r="AD214" i="5"/>
  <c r="V208" i="5"/>
  <c r="V212" i="5"/>
  <c r="AD202" i="5"/>
  <c r="AD204" i="5"/>
  <c r="AD205" i="5"/>
  <c r="AD210" i="5"/>
  <c r="AD213" i="5"/>
  <c r="AD216" i="5"/>
  <c r="AD218" i="5"/>
  <c r="AD222" i="5"/>
  <c r="AD224" i="5"/>
  <c r="V216" i="5"/>
  <c r="AD209" i="5"/>
  <c r="AD217" i="5"/>
  <c r="AD221" i="5"/>
  <c r="AD225" i="5"/>
  <c r="N208" i="5"/>
  <c r="BP144" i="9"/>
  <c r="CQ26" i="9"/>
  <c r="CQ52" i="9"/>
  <c r="CQ78" i="9"/>
  <c r="CQ104" i="9"/>
  <c r="CQ130" i="9"/>
  <c r="CQ13" i="9"/>
  <c r="CQ39" i="9"/>
  <c r="CQ65" i="9"/>
  <c r="CQ91" i="9"/>
  <c r="CQ117" i="9"/>
  <c r="AG29" i="9"/>
  <c r="BM29" i="9" s="1"/>
  <c r="CS29" i="9" s="1"/>
  <c r="DY29" i="9" s="1"/>
  <c r="A55" i="9"/>
  <c r="AG3" i="9"/>
  <c r="BM3" i="9" s="1"/>
  <c r="CS3" i="9" s="1"/>
  <c r="DY3" i="9" s="1"/>
  <c r="CV10" i="6"/>
  <c r="CZ10" i="6"/>
  <c r="DD10" i="6"/>
  <c r="DH10" i="6"/>
  <c r="CW11" i="6"/>
  <c r="DA11" i="6"/>
  <c r="DE11" i="6"/>
  <c r="CT12" i="6"/>
  <c r="CX12" i="6"/>
  <c r="DB12" i="6"/>
  <c r="DF12" i="6"/>
  <c r="CU13" i="6"/>
  <c r="CY13" i="6"/>
  <c r="DC13" i="6"/>
  <c r="DG13" i="6"/>
  <c r="CV14" i="6"/>
  <c r="CZ14" i="6"/>
  <c r="DD14" i="6"/>
  <c r="DH14" i="6"/>
  <c r="CW15" i="6"/>
  <c r="DA15" i="6"/>
  <c r="DE15" i="6"/>
  <c r="CT16" i="6"/>
  <c r="CX16" i="6"/>
  <c r="DB16" i="6"/>
  <c r="DF16" i="6"/>
  <c r="CU17" i="6"/>
  <c r="CY17" i="6"/>
  <c r="DC17" i="6"/>
  <c r="DG17" i="6"/>
  <c r="CV18" i="6"/>
  <c r="CZ18" i="6"/>
  <c r="DD18" i="6"/>
  <c r="DH18" i="6"/>
  <c r="CW19" i="6"/>
  <c r="DA19" i="6"/>
  <c r="DE19" i="6"/>
  <c r="CT20" i="6"/>
  <c r="CX20" i="6"/>
  <c r="DB20" i="6"/>
  <c r="DF20" i="6"/>
  <c r="CU21" i="6"/>
  <c r="CY21" i="6"/>
  <c r="DC21" i="6"/>
  <c r="DG21" i="6"/>
  <c r="CV22" i="6"/>
  <c r="CZ22" i="6"/>
  <c r="DD22" i="6"/>
  <c r="DH22" i="6"/>
  <c r="CW23" i="6"/>
  <c r="DA23" i="6"/>
  <c r="DE23" i="6"/>
  <c r="CT24" i="6"/>
  <c r="CX24" i="6"/>
  <c r="DB24" i="6"/>
  <c r="DF24" i="6"/>
  <c r="F203" i="5"/>
  <c r="N222" i="5"/>
  <c r="F210" i="5"/>
  <c r="Z286" i="6"/>
  <c r="CW47" i="6"/>
  <c r="DA47" i="6"/>
  <c r="DE47" i="6"/>
  <c r="CT48" i="6"/>
  <c r="CX48" i="6"/>
  <c r="DB48" i="6"/>
  <c r="DF48" i="6"/>
  <c r="CU49" i="6"/>
  <c r="CY49" i="6"/>
  <c r="DC49" i="6"/>
  <c r="DG49" i="6"/>
  <c r="CV50" i="6"/>
  <c r="CZ50" i="6"/>
  <c r="DD50" i="6"/>
  <c r="DH50" i="6"/>
  <c r="CX10" i="6"/>
  <c r="DB10" i="6"/>
  <c r="DF10" i="6"/>
  <c r="CU11" i="6"/>
  <c r="CY11" i="6"/>
  <c r="DC11" i="6"/>
  <c r="DG11" i="6"/>
  <c r="CV12" i="6"/>
  <c r="CZ12" i="6"/>
  <c r="DD12" i="6"/>
  <c r="DH12" i="6"/>
  <c r="CW13" i="6"/>
  <c r="DA13" i="6"/>
  <c r="DE13" i="6"/>
  <c r="CT14" i="6"/>
  <c r="CX14" i="6"/>
  <c r="DB14" i="6"/>
  <c r="DF14" i="6"/>
  <c r="CU15" i="6"/>
  <c r="CY15" i="6"/>
  <c r="DC15" i="6"/>
  <c r="DG15" i="6"/>
  <c r="CV16" i="6"/>
  <c r="CZ16" i="6"/>
  <c r="DD16" i="6"/>
  <c r="DH16" i="6"/>
  <c r="CW17" i="6"/>
  <c r="DA17" i="6"/>
  <c r="DE17" i="6"/>
  <c r="CT18" i="6"/>
  <c r="CX18" i="6"/>
  <c r="DB18" i="6"/>
  <c r="DF18" i="6"/>
  <c r="CU19" i="6"/>
  <c r="CY19" i="6"/>
  <c r="DC19" i="6"/>
  <c r="DG19" i="6"/>
  <c r="CV20" i="6"/>
  <c r="CZ20" i="6"/>
  <c r="DD20" i="6"/>
  <c r="DH20" i="6"/>
  <c r="CW21" i="6"/>
  <c r="DA21" i="6"/>
  <c r="DE21" i="6"/>
  <c r="CT22" i="6"/>
  <c r="CX22" i="6"/>
  <c r="DB22" i="6"/>
  <c r="DF22" i="6"/>
  <c r="CU23" i="6"/>
  <c r="CY23" i="6"/>
  <c r="DC23" i="6"/>
  <c r="DG23" i="6"/>
  <c r="CV24" i="6"/>
  <c r="CZ24" i="6"/>
  <c r="DD24" i="6"/>
  <c r="DH24" i="6"/>
  <c r="CW32" i="6"/>
  <c r="DA32" i="6"/>
  <c r="DE32" i="6"/>
  <c r="CT33" i="6"/>
  <c r="CX33" i="6"/>
  <c r="DB33" i="6"/>
  <c r="DF33" i="6"/>
  <c r="CU34" i="6"/>
  <c r="CY34" i="6"/>
  <c r="DC34" i="6"/>
  <c r="DG34" i="6"/>
  <c r="CV35" i="6"/>
  <c r="CZ35" i="6"/>
  <c r="DD35" i="6"/>
  <c r="DH35" i="6"/>
  <c r="CW36" i="6"/>
  <c r="DA36" i="6"/>
  <c r="DE36" i="6"/>
  <c r="CT37" i="6"/>
  <c r="CX37" i="6"/>
  <c r="DB37" i="6"/>
  <c r="DF37" i="6"/>
  <c r="CU38" i="6"/>
  <c r="CY38" i="6"/>
  <c r="DC38" i="6"/>
  <c r="DG38" i="6"/>
  <c r="CV39" i="6"/>
  <c r="CZ39" i="6"/>
  <c r="DD39" i="6"/>
  <c r="DH39" i="6"/>
  <c r="CW40" i="6"/>
  <c r="DA40" i="6"/>
  <c r="DE40" i="6"/>
  <c r="CT41" i="6"/>
  <c r="CX41" i="6"/>
  <c r="DB41" i="6"/>
  <c r="DF41" i="6"/>
  <c r="CU42" i="6"/>
  <c r="CY42" i="6"/>
  <c r="DC42" i="6"/>
  <c r="DG42" i="6"/>
  <c r="CV43" i="6"/>
  <c r="CZ43" i="6"/>
  <c r="DD43" i="6"/>
  <c r="DH43" i="6"/>
  <c r="CW44" i="6"/>
  <c r="DA44" i="6"/>
  <c r="DE44" i="6"/>
  <c r="CT45" i="6"/>
  <c r="CX45" i="6"/>
  <c r="DB45" i="6"/>
  <c r="DF45" i="6"/>
  <c r="CU46" i="6"/>
  <c r="CY46" i="6"/>
  <c r="DC46" i="6"/>
  <c r="DG46" i="6"/>
  <c r="CV47" i="6"/>
  <c r="CZ47" i="6"/>
  <c r="DD47" i="6"/>
  <c r="DH47" i="6"/>
  <c r="CW48" i="6"/>
  <c r="DA48" i="6"/>
  <c r="DE48" i="6"/>
  <c r="CT49" i="6"/>
  <c r="CX49" i="6"/>
  <c r="DB49" i="6"/>
  <c r="DF49" i="6"/>
  <c r="CU50" i="6"/>
  <c r="CY50" i="6"/>
  <c r="DC50" i="6"/>
  <c r="DG50" i="6"/>
  <c r="AF78" i="8"/>
  <c r="AF104" i="8"/>
  <c r="AF130" i="8"/>
  <c r="BM26" i="8"/>
  <c r="BM52" i="8"/>
  <c r="BM78" i="8"/>
  <c r="BM104" i="8"/>
  <c r="BM130" i="8"/>
  <c r="AK157" i="8"/>
  <c r="AO157" i="8"/>
  <c r="AS157" i="8"/>
  <c r="AW157" i="8"/>
  <c r="BA157" i="8"/>
  <c r="BE157" i="8"/>
  <c r="BI157" i="8"/>
  <c r="BM152" i="8"/>
  <c r="BM156" i="8"/>
  <c r="BT144" i="8"/>
  <c r="BX144" i="8"/>
  <c r="CB144" i="8"/>
  <c r="CF144" i="8"/>
  <c r="CJ144" i="8"/>
  <c r="CN144" i="8"/>
  <c r="CR144" i="8"/>
  <c r="BR157" i="8"/>
  <c r="BV157" i="8"/>
  <c r="BZ157" i="8"/>
  <c r="CD157" i="8"/>
  <c r="CH157" i="8"/>
  <c r="CL157" i="8"/>
  <c r="CP157" i="8"/>
  <c r="DA144" i="8"/>
  <c r="DE144" i="8"/>
  <c r="DI144" i="8"/>
  <c r="DM144" i="8"/>
  <c r="DQ144" i="8"/>
  <c r="DU144" i="8"/>
  <c r="DY144" i="8"/>
  <c r="EA141" i="8"/>
  <c r="CY157" i="8"/>
  <c r="DC157" i="8"/>
  <c r="DG157" i="8"/>
  <c r="DK157" i="8"/>
  <c r="DO157" i="8"/>
  <c r="DS157" i="8"/>
  <c r="DW157" i="8"/>
  <c r="EA156" i="8"/>
  <c r="EH144" i="8"/>
  <c r="EL144" i="8"/>
  <c r="EP144" i="8"/>
  <c r="ET144" i="8"/>
  <c r="EX144" i="8"/>
  <c r="FB144" i="8"/>
  <c r="FF144" i="8"/>
  <c r="EF157" i="8"/>
  <c r="EJ157" i="8"/>
  <c r="EN157" i="8"/>
  <c r="ER157" i="8"/>
  <c r="EV157" i="8"/>
  <c r="EZ157" i="8"/>
  <c r="FD157" i="8"/>
  <c r="CT26" i="8"/>
  <c r="EA52" i="8"/>
  <c r="EA65" i="8"/>
  <c r="EA117" i="8"/>
  <c r="BF157" i="8"/>
  <c r="BJ157" i="8"/>
  <c r="BM153" i="8"/>
  <c r="BU144" i="8"/>
  <c r="BY144" i="8"/>
  <c r="CC144" i="8"/>
  <c r="CG144" i="8"/>
  <c r="CK144" i="8"/>
  <c r="CO144" i="8"/>
  <c r="CS144" i="8"/>
  <c r="EA138" i="8"/>
  <c r="DB144" i="8"/>
  <c r="DF144" i="8"/>
  <c r="DJ144" i="8"/>
  <c r="DN144" i="8"/>
  <c r="DR144" i="8"/>
  <c r="DV144" i="8"/>
  <c r="EA142" i="8"/>
  <c r="CZ157" i="8"/>
  <c r="DD157" i="8"/>
  <c r="DH157" i="8"/>
  <c r="DL157" i="8"/>
  <c r="DP157" i="8"/>
  <c r="DT157" i="8"/>
  <c r="DX157" i="8"/>
  <c r="EA153" i="8"/>
  <c r="EI144" i="8"/>
  <c r="EM144" i="8"/>
  <c r="EQ144" i="8"/>
  <c r="EU144" i="8"/>
  <c r="EY144" i="8"/>
  <c r="FC144" i="8"/>
  <c r="EG157" i="8"/>
  <c r="EK157" i="8"/>
  <c r="EO157" i="8"/>
  <c r="ES157" i="8"/>
  <c r="EW157" i="8"/>
  <c r="FA157" i="8"/>
  <c r="FE157" i="8"/>
  <c r="EA78" i="8"/>
  <c r="EA130" i="8"/>
  <c r="BM117" i="8"/>
  <c r="AJ144" i="8"/>
  <c r="BM151" i="8"/>
  <c r="AN157" i="8"/>
  <c r="AR157" i="8"/>
  <c r="AV157" i="8"/>
  <c r="AZ157" i="8"/>
  <c r="BD157" i="8"/>
  <c r="BH157" i="8"/>
  <c r="BL157" i="8"/>
  <c r="BM155" i="8"/>
  <c r="BS144" i="8"/>
  <c r="BW144" i="8"/>
  <c r="CA144" i="8"/>
  <c r="CE144" i="8"/>
  <c r="CI144" i="8"/>
  <c r="CM144" i="8"/>
  <c r="CQ144" i="8"/>
  <c r="BU157" i="8"/>
  <c r="BY157" i="8"/>
  <c r="CC157" i="8"/>
  <c r="CG157" i="8"/>
  <c r="CK157" i="8"/>
  <c r="CO157" i="8"/>
  <c r="CS157" i="8"/>
  <c r="CZ144" i="8"/>
  <c r="DD144" i="8"/>
  <c r="DH144" i="8"/>
  <c r="DL144" i="8"/>
  <c r="DP144" i="8"/>
  <c r="DT144" i="8"/>
  <c r="DX144" i="8"/>
  <c r="EA140" i="8"/>
  <c r="EG144" i="8"/>
  <c r="EK144" i="8"/>
  <c r="EO144" i="8"/>
  <c r="ES144" i="8"/>
  <c r="EW144" i="8"/>
  <c r="FA144" i="8"/>
  <c r="FE144" i="8"/>
  <c r="EI157" i="8"/>
  <c r="EM157" i="8"/>
  <c r="EQ157" i="8"/>
  <c r="EU157" i="8"/>
  <c r="EY157" i="8"/>
  <c r="FC157" i="8"/>
  <c r="FG157" i="8"/>
  <c r="FH156" i="8"/>
  <c r="EA104" i="8"/>
  <c r="EX157" i="8"/>
  <c r="FG144" i="8"/>
  <c r="EA152" i="8"/>
  <c r="EA154" i="8"/>
  <c r="EA151" i="8"/>
  <c r="DB157" i="8"/>
  <c r="DF157" i="8"/>
  <c r="DJ157" i="8"/>
  <c r="DN157" i="8"/>
  <c r="DR157" i="8"/>
  <c r="DV157" i="8"/>
  <c r="DZ157" i="8"/>
  <c r="EA155" i="8"/>
  <c r="DZ144" i="8"/>
  <c r="BS157" i="8"/>
  <c r="BW157" i="8"/>
  <c r="CA157" i="8"/>
  <c r="CE157" i="8"/>
  <c r="CI157" i="8"/>
  <c r="CM157" i="8"/>
  <c r="CQ157" i="8"/>
  <c r="EE157" i="8"/>
  <c r="EE144" i="8"/>
  <c r="CX157" i="8"/>
  <c r="CX144" i="8"/>
  <c r="BQ157" i="8"/>
  <c r="BQ144" i="8"/>
  <c r="AJ157" i="8"/>
  <c r="S121" i="1"/>
  <c r="BB121" i="1"/>
  <c r="CF224" i="5"/>
  <c r="F224" i="5"/>
  <c r="BF121" i="1"/>
  <c r="BJ121" i="1"/>
  <c r="BN121" i="1"/>
  <c r="BB131" i="1"/>
  <c r="BF131" i="1"/>
  <c r="BJ131" i="1"/>
  <c r="BN131" i="1"/>
  <c r="CK121" i="1"/>
  <c r="CO121" i="1"/>
  <c r="CS121" i="1"/>
  <c r="CW121" i="1"/>
  <c r="CK131" i="1"/>
  <c r="CO131" i="1"/>
  <c r="CS131" i="1"/>
  <c r="CW131" i="1"/>
  <c r="DT121" i="1"/>
  <c r="DX121" i="1"/>
  <c r="EB121" i="1"/>
  <c r="EF121" i="1"/>
  <c r="F218" i="5"/>
  <c r="V312" i="6"/>
  <c r="Z312" i="6"/>
  <c r="AD312" i="6"/>
  <c r="AH312" i="6"/>
  <c r="AB312" i="6"/>
  <c r="AF312" i="6"/>
  <c r="AK296" i="6"/>
  <c r="AC312" i="6"/>
  <c r="AG312" i="6"/>
  <c r="AK297" i="6"/>
  <c r="AK300" i="6"/>
  <c r="AK301" i="6"/>
  <c r="AK304" i="6"/>
  <c r="AK305" i="6"/>
  <c r="BH312" i="6"/>
  <c r="BL312" i="6"/>
  <c r="BP312" i="6"/>
  <c r="BT312" i="6"/>
  <c r="Y286" i="6"/>
  <c r="AG286" i="6"/>
  <c r="V286" i="6"/>
  <c r="AE286" i="6"/>
  <c r="F207" i="5"/>
  <c r="F214" i="5"/>
  <c r="F220" i="5"/>
  <c r="N205" i="5"/>
  <c r="N212" i="5"/>
  <c r="N218" i="5"/>
  <c r="BR202" i="5"/>
  <c r="V224" i="5"/>
  <c r="AD206" i="5"/>
  <c r="AD212" i="5"/>
  <c r="AL203" i="5"/>
  <c r="AL209" i="5"/>
  <c r="E286" i="6"/>
  <c r="M286" i="6"/>
  <c r="AA286" i="6"/>
  <c r="AI286" i="6"/>
  <c r="AK293" i="6"/>
  <c r="F202" i="5"/>
  <c r="F208" i="5"/>
  <c r="F215" i="5"/>
  <c r="F223" i="5"/>
  <c r="N206" i="5"/>
  <c r="N213" i="5"/>
  <c r="N221" i="5"/>
  <c r="F204" i="5"/>
  <c r="F212" i="5"/>
  <c r="F219" i="5"/>
  <c r="N202" i="5"/>
  <c r="N210" i="5"/>
  <c r="N217" i="5"/>
  <c r="N224" i="5"/>
  <c r="BZ202" i="5"/>
  <c r="CN312" i="6"/>
  <c r="AT31" i="5"/>
  <c r="BJ31" i="5"/>
  <c r="I286" i="6"/>
  <c r="Q286" i="6"/>
  <c r="AH286" i="6"/>
  <c r="W286" i="6"/>
  <c r="AC286" i="6"/>
  <c r="FU21" i="1"/>
  <c r="AK77" i="6"/>
  <c r="BW77" i="6"/>
  <c r="CP129" i="6"/>
  <c r="BD155" i="6"/>
  <c r="R129" i="6"/>
  <c r="AK181" i="6"/>
  <c r="BW181" i="6"/>
  <c r="CP233" i="6"/>
  <c r="BD233" i="6"/>
  <c r="R233" i="6"/>
  <c r="AG119" i="1"/>
  <c r="FU11" i="1"/>
  <c r="CI3" i="1"/>
  <c r="DR3" i="1" s="1"/>
  <c r="DR24" i="1" s="1"/>
  <c r="AF121" i="1"/>
  <c r="FQ120" i="1"/>
  <c r="FQ21" i="1"/>
  <c r="EH21" i="1"/>
  <c r="CY21" i="1"/>
  <c r="BP21" i="1"/>
  <c r="AG21" i="1"/>
  <c r="F206" i="5"/>
  <c r="F211" i="5"/>
  <c r="F216" i="5"/>
  <c r="F222" i="5"/>
  <c r="N204" i="5"/>
  <c r="N209" i="5"/>
  <c r="N214" i="5"/>
  <c r="N220" i="5"/>
  <c r="N225" i="5"/>
  <c r="Y312" i="6"/>
  <c r="DT131" i="1"/>
  <c r="DX131" i="1"/>
  <c r="EB131" i="1"/>
  <c r="EF131" i="1"/>
  <c r="FC121" i="1"/>
  <c r="FK121" i="1"/>
  <c r="FO121" i="1"/>
  <c r="FQ119" i="1"/>
  <c r="FC131" i="1"/>
  <c r="FK131" i="1"/>
  <c r="FO131" i="1"/>
  <c r="FQ129" i="1"/>
  <c r="AY11" i="1"/>
  <c r="BP11" i="1"/>
  <c r="CH11" i="1"/>
  <c r="CY11" i="1"/>
  <c r="DQ11" i="1"/>
  <c r="EH11" i="1"/>
  <c r="EZ11" i="1"/>
  <c r="FQ11" i="1"/>
  <c r="EZ21" i="1"/>
  <c r="DQ21" i="1"/>
  <c r="CH21" i="1"/>
  <c r="AY21" i="1"/>
  <c r="P21" i="1"/>
  <c r="AG117" i="1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8" i="4"/>
  <c r="AG118" i="1"/>
  <c r="AG120" i="1"/>
  <c r="BE121" i="1"/>
  <c r="BI121" i="1"/>
  <c r="BM121" i="1"/>
  <c r="BE131" i="1"/>
  <c r="BI131" i="1"/>
  <c r="BM131" i="1"/>
  <c r="CN121" i="1"/>
  <c r="CR121" i="1"/>
  <c r="CV121" i="1"/>
  <c r="CN131" i="1"/>
  <c r="CR131" i="1"/>
  <c r="CV131" i="1"/>
  <c r="DW121" i="1"/>
  <c r="EA121" i="1"/>
  <c r="EE121" i="1"/>
  <c r="DW131" i="1"/>
  <c r="EA131" i="1"/>
  <c r="EE131" i="1"/>
  <c r="FN121" i="1"/>
  <c r="FF131" i="1"/>
  <c r="FN131" i="1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U263" i="4"/>
  <c r="AU264" i="4"/>
  <c r="AU265" i="4"/>
  <c r="AU266" i="4"/>
  <c r="AU267" i="4"/>
  <c r="AU268" i="4"/>
  <c r="AU269" i="4"/>
  <c r="AU270" i="4"/>
  <c r="AU271" i="4"/>
  <c r="AU272" i="4"/>
  <c r="AU273" i="4"/>
  <c r="AU274" i="4"/>
  <c r="AU275" i="4"/>
  <c r="AU276" i="4"/>
  <c r="AU277" i="4"/>
  <c r="AU278" i="4"/>
  <c r="AU279" i="4"/>
  <c r="AU280" i="4"/>
  <c r="AU288" i="4"/>
  <c r="AU289" i="4"/>
  <c r="AU290" i="4"/>
  <c r="AU291" i="4"/>
  <c r="AU292" i="4"/>
  <c r="AU293" i="4"/>
  <c r="AU294" i="4"/>
  <c r="AU295" i="4"/>
  <c r="AU296" i="4"/>
  <c r="AU297" i="4"/>
  <c r="AU298" i="4"/>
  <c r="AU299" i="4"/>
  <c r="AU300" i="4"/>
  <c r="AU301" i="4"/>
  <c r="AU302" i="4"/>
  <c r="AU303" i="4"/>
  <c r="AU304" i="4"/>
  <c r="AU305" i="4"/>
  <c r="N31" i="5"/>
  <c r="BJ203" i="5"/>
  <c r="BJ207" i="5"/>
  <c r="BJ211" i="5"/>
  <c r="BJ215" i="5"/>
  <c r="BJ219" i="5"/>
  <c r="BJ223" i="5"/>
  <c r="F286" i="6"/>
  <c r="J286" i="6"/>
  <c r="N286" i="6"/>
  <c r="D286" i="6"/>
  <c r="H286" i="6"/>
  <c r="L286" i="6"/>
  <c r="P286" i="6"/>
  <c r="X286" i="6"/>
  <c r="AB286" i="6"/>
  <c r="AF286" i="6"/>
  <c r="AJ286" i="6"/>
  <c r="V202" i="5"/>
  <c r="V203" i="5"/>
  <c r="V204" i="5"/>
  <c r="V205" i="5"/>
  <c r="V206" i="5"/>
  <c r="V207" i="5"/>
  <c r="V209" i="5"/>
  <c r="V210" i="5"/>
  <c r="V211" i="5"/>
  <c r="V213" i="5"/>
  <c r="V214" i="5"/>
  <c r="V215" i="5"/>
  <c r="V217" i="5"/>
  <c r="V218" i="5"/>
  <c r="V219" i="5"/>
  <c r="V220" i="5"/>
  <c r="V221" i="5"/>
  <c r="V222" i="5"/>
  <c r="V223" i="5"/>
  <c r="V225" i="5"/>
  <c r="AD203" i="5"/>
  <c r="AD207" i="5"/>
  <c r="AD211" i="5"/>
  <c r="AD215" i="5"/>
  <c r="AD219" i="5"/>
  <c r="AD223" i="5"/>
  <c r="AL204" i="5"/>
  <c r="AL208" i="5"/>
  <c r="AL212" i="5"/>
  <c r="AL216" i="5"/>
  <c r="AL220" i="5"/>
  <c r="AL224" i="5"/>
  <c r="AT204" i="5"/>
  <c r="AT208" i="5"/>
  <c r="AT212" i="5"/>
  <c r="BJ202" i="5"/>
  <c r="BB63" i="5"/>
  <c r="BJ63" i="5"/>
  <c r="BB95" i="5"/>
  <c r="BJ95" i="5"/>
  <c r="BB127" i="5"/>
  <c r="BJ127" i="5"/>
  <c r="BB159" i="5"/>
  <c r="BJ159" i="5"/>
  <c r="BB191" i="5"/>
  <c r="BJ191" i="5"/>
  <c r="BJ204" i="5"/>
  <c r="BJ205" i="5"/>
  <c r="BJ206" i="5"/>
  <c r="BJ208" i="5"/>
  <c r="BJ209" i="5"/>
  <c r="BJ210" i="5"/>
  <c r="BJ212" i="5"/>
  <c r="BJ213" i="5"/>
  <c r="BJ214" i="5"/>
  <c r="BJ216" i="5"/>
  <c r="BJ217" i="5"/>
  <c r="BJ218" i="5"/>
  <c r="BJ220" i="5"/>
  <c r="BJ221" i="5"/>
  <c r="BJ222" i="5"/>
  <c r="BJ224" i="5"/>
  <c r="BJ225" i="5"/>
  <c r="C286" i="6"/>
  <c r="G286" i="6"/>
  <c r="K286" i="6"/>
  <c r="O286" i="6"/>
  <c r="O264" i="4"/>
  <c r="O268" i="4"/>
  <c r="O274" i="4"/>
  <c r="O279" i="4"/>
  <c r="O293" i="4"/>
  <c r="O301" i="4"/>
  <c r="FQ127" i="1"/>
  <c r="O265" i="4"/>
  <c r="O270" i="4"/>
  <c r="O275" i="4"/>
  <c r="O280" i="4"/>
  <c r="O295" i="4"/>
  <c r="O303" i="4"/>
  <c r="BC121" i="1"/>
  <c r="BG121" i="1"/>
  <c r="BK121" i="1"/>
  <c r="BO121" i="1"/>
  <c r="BC131" i="1"/>
  <c r="BG131" i="1"/>
  <c r="BK131" i="1"/>
  <c r="BO131" i="1"/>
  <c r="CL121" i="1"/>
  <c r="CP121" i="1"/>
  <c r="CT121" i="1"/>
  <c r="CX121" i="1"/>
  <c r="CL131" i="1"/>
  <c r="CP131" i="1"/>
  <c r="CT131" i="1"/>
  <c r="CX131" i="1"/>
  <c r="DU121" i="1"/>
  <c r="DY121" i="1"/>
  <c r="EC121" i="1"/>
  <c r="EG121" i="1"/>
  <c r="DU131" i="1"/>
  <c r="DY131" i="1"/>
  <c r="EC131" i="1"/>
  <c r="EG131" i="1"/>
  <c r="FH121" i="1"/>
  <c r="FL121" i="1"/>
  <c r="FP121" i="1"/>
  <c r="FP131" i="1"/>
  <c r="CE14" i="4"/>
  <c r="O269" i="4"/>
  <c r="CE18" i="4"/>
  <c r="O273" i="4"/>
  <c r="CE22" i="4"/>
  <c r="O277" i="4"/>
  <c r="CE32" i="4"/>
  <c r="O287" i="4"/>
  <c r="CE33" i="4"/>
  <c r="O288" i="4"/>
  <c r="CE35" i="4"/>
  <c r="O290" i="4"/>
  <c r="CE37" i="4"/>
  <c r="O292" i="4"/>
  <c r="O294" i="4"/>
  <c r="CE39" i="4"/>
  <c r="CE41" i="4"/>
  <c r="O296" i="4"/>
  <c r="O298" i="4"/>
  <c r="CE43" i="4"/>
  <c r="CE45" i="4"/>
  <c r="O300" i="4"/>
  <c r="CE47" i="4"/>
  <c r="O302" i="4"/>
  <c r="CE49" i="4"/>
  <c r="O304" i="4"/>
  <c r="O262" i="4"/>
  <c r="O266" i="4"/>
  <c r="O271" i="4"/>
  <c r="O276" i="4"/>
  <c r="O289" i="4"/>
  <c r="O297" i="4"/>
  <c r="O305" i="4"/>
  <c r="BD121" i="1"/>
  <c r="BH121" i="1"/>
  <c r="BL121" i="1"/>
  <c r="BD131" i="1"/>
  <c r="BH131" i="1"/>
  <c r="BL131" i="1"/>
  <c r="CM121" i="1"/>
  <c r="CQ121" i="1"/>
  <c r="CU121" i="1"/>
  <c r="CM131" i="1"/>
  <c r="CQ131" i="1"/>
  <c r="CU131" i="1"/>
  <c r="DV121" i="1"/>
  <c r="DZ121" i="1"/>
  <c r="ED121" i="1"/>
  <c r="DV131" i="1"/>
  <c r="DZ131" i="1"/>
  <c r="ED131" i="1"/>
  <c r="FE121" i="1"/>
  <c r="FM121" i="1"/>
  <c r="FE131" i="1"/>
  <c r="FM131" i="1"/>
  <c r="O263" i="4"/>
  <c r="O267" i="4"/>
  <c r="O272" i="4"/>
  <c r="O278" i="4"/>
  <c r="O291" i="4"/>
  <c r="O299" i="4"/>
  <c r="BK263" i="4"/>
  <c r="BK264" i="4"/>
  <c r="BK265" i="4"/>
  <c r="BK266" i="4"/>
  <c r="BK267" i="4"/>
  <c r="BK268" i="4"/>
  <c r="BK269" i="4"/>
  <c r="BK270" i="4"/>
  <c r="BK271" i="4"/>
  <c r="BK272" i="4"/>
  <c r="BK273" i="4"/>
  <c r="BK274" i="4"/>
  <c r="BK275" i="4"/>
  <c r="BK276" i="4"/>
  <c r="BK277" i="4"/>
  <c r="BK278" i="4"/>
  <c r="BK279" i="4"/>
  <c r="BK280" i="4"/>
  <c r="BK288" i="4"/>
  <c r="BK289" i="4"/>
  <c r="BK290" i="4"/>
  <c r="BK291" i="4"/>
  <c r="BK292" i="4"/>
  <c r="BK293" i="4"/>
  <c r="BK294" i="4"/>
  <c r="BK295" i="4"/>
  <c r="BK296" i="4"/>
  <c r="BK297" i="4"/>
  <c r="BK298" i="4"/>
  <c r="BK299" i="4"/>
  <c r="BK300" i="4"/>
  <c r="BK301" i="4"/>
  <c r="BK302" i="4"/>
  <c r="BK303" i="4"/>
  <c r="BK304" i="4"/>
  <c r="BK305" i="4"/>
  <c r="CA263" i="4"/>
  <c r="CA264" i="4"/>
  <c r="CA265" i="4"/>
  <c r="CA266" i="4"/>
  <c r="CA267" i="4"/>
  <c r="CA268" i="4"/>
  <c r="CA269" i="4"/>
  <c r="CA270" i="4"/>
  <c r="CA271" i="4"/>
  <c r="CA272" i="4"/>
  <c r="CA273" i="4"/>
  <c r="CA274" i="4"/>
  <c r="CA275" i="4"/>
  <c r="CA276" i="4"/>
  <c r="CA277" i="4"/>
  <c r="CA278" i="4"/>
  <c r="CA279" i="4"/>
  <c r="CA280" i="4"/>
  <c r="CA288" i="4"/>
  <c r="CA289" i="4"/>
  <c r="CA290" i="4"/>
  <c r="CA291" i="4"/>
  <c r="CA292" i="4"/>
  <c r="CA293" i="4"/>
  <c r="CA294" i="4"/>
  <c r="CA295" i="4"/>
  <c r="CA296" i="4"/>
  <c r="CA297" i="4"/>
  <c r="CA298" i="4"/>
  <c r="CA299" i="4"/>
  <c r="CA300" i="4"/>
  <c r="CA301" i="4"/>
  <c r="CA302" i="4"/>
  <c r="CA303" i="4"/>
  <c r="CA304" i="4"/>
  <c r="CA305" i="4"/>
  <c r="F205" i="5"/>
  <c r="CD205" i="5"/>
  <c r="F209" i="5"/>
  <c r="CD209" i="5"/>
  <c r="F213" i="5"/>
  <c r="CD213" i="5"/>
  <c r="F217" i="5"/>
  <c r="CD217" i="5"/>
  <c r="F221" i="5"/>
  <c r="CD221" i="5"/>
  <c r="F225" i="5"/>
  <c r="CD225" i="5"/>
  <c r="CL203" i="5"/>
  <c r="N203" i="5"/>
  <c r="CL207" i="5"/>
  <c r="N207" i="5"/>
  <c r="N211" i="5"/>
  <c r="N215" i="5"/>
  <c r="N219" i="5"/>
  <c r="N223" i="5"/>
  <c r="R51" i="6"/>
  <c r="CP51" i="6"/>
  <c r="AK103" i="6"/>
  <c r="BW103" i="6"/>
  <c r="BD129" i="6"/>
  <c r="R155" i="6"/>
  <c r="AK207" i="6"/>
  <c r="BW207" i="6"/>
  <c r="CP259" i="6"/>
  <c r="BD259" i="6"/>
  <c r="R259" i="6"/>
  <c r="R103" i="6"/>
  <c r="BD103" i="6"/>
  <c r="CP103" i="6"/>
  <c r="BW155" i="6"/>
  <c r="AK155" i="6"/>
  <c r="R207" i="6"/>
  <c r="BD207" i="6"/>
  <c r="CP207" i="6"/>
  <c r="BW259" i="6"/>
  <c r="AK259" i="6"/>
  <c r="AR312" i="6"/>
  <c r="AV312" i="6"/>
  <c r="AZ312" i="6"/>
  <c r="AO312" i="6"/>
  <c r="AS312" i="6"/>
  <c r="AW312" i="6"/>
  <c r="BA312" i="6"/>
  <c r="AP312" i="6"/>
  <c r="AT312" i="6"/>
  <c r="AX312" i="6"/>
  <c r="BB312" i="6"/>
  <c r="BK286" i="6"/>
  <c r="BO286" i="6"/>
  <c r="BS286" i="6"/>
  <c r="BH286" i="6"/>
  <c r="BL286" i="6"/>
  <c r="BP286" i="6"/>
  <c r="BT286" i="6"/>
  <c r="BI286" i="6"/>
  <c r="BM286" i="6"/>
  <c r="BQ286" i="6"/>
  <c r="BU286" i="6"/>
  <c r="BI312" i="6"/>
  <c r="BM312" i="6"/>
  <c r="BQ312" i="6"/>
  <c r="BU312" i="6"/>
  <c r="BJ312" i="6"/>
  <c r="BN312" i="6"/>
  <c r="BR312" i="6"/>
  <c r="BV312" i="6"/>
  <c r="R77" i="6"/>
  <c r="BD77" i="6"/>
  <c r="CP77" i="6"/>
  <c r="BW129" i="6"/>
  <c r="AK129" i="6"/>
  <c r="R181" i="6"/>
  <c r="BD181" i="6"/>
  <c r="CP181" i="6"/>
  <c r="BW233" i="6"/>
  <c r="AK233" i="6"/>
  <c r="FI121" i="1"/>
  <c r="FJ131" i="1"/>
  <c r="FJ121" i="1"/>
  <c r="FQ128" i="1"/>
  <c r="FL131" i="1"/>
  <c r="FI131" i="1"/>
  <c r="FH131" i="1"/>
  <c r="FG131" i="1"/>
  <c r="FG121" i="1"/>
  <c r="FF121" i="1"/>
  <c r="FQ118" i="1"/>
  <c r="FQ130" i="1"/>
  <c r="FD131" i="1"/>
  <c r="FD121" i="1"/>
  <c r="FQ117" i="1"/>
  <c r="AK294" i="6"/>
  <c r="X312" i="6"/>
  <c r="CP155" i="6"/>
  <c r="AK51" i="6"/>
  <c r="BW51" i="6"/>
  <c r="BD51" i="6"/>
  <c r="BD25" i="6"/>
  <c r="CP25" i="6"/>
  <c r="AK25" i="6"/>
  <c r="BW25" i="6"/>
  <c r="T3" i="6"/>
  <c r="V31" i="5"/>
  <c r="AD31" i="5"/>
  <c r="AL31" i="5"/>
  <c r="BB31" i="5"/>
  <c r="AG3" i="5"/>
  <c r="Q35" i="5"/>
  <c r="Q67" i="5" s="1"/>
  <c r="Q99" i="5" s="1"/>
  <c r="A35" i="5"/>
  <c r="A67" i="5" s="1"/>
  <c r="A99" i="5" s="1"/>
  <c r="A131" i="5" s="1"/>
  <c r="CA262" i="4"/>
  <c r="CA287" i="4"/>
  <c r="BK262" i="4"/>
  <c r="BK287" i="4"/>
  <c r="AU262" i="4"/>
  <c r="AU287" i="4"/>
  <c r="AE262" i="4"/>
  <c r="AE287" i="4"/>
  <c r="Q3" i="4"/>
  <c r="R3" i="2"/>
  <c r="CH224" i="5" l="1"/>
  <c r="BQ26" i="11"/>
  <c r="BQ15" i="11"/>
  <c r="CP208" i="5"/>
  <c r="CH215" i="5"/>
  <c r="CH208" i="5"/>
  <c r="CP205" i="5"/>
  <c r="CP209" i="5"/>
  <c r="CP206" i="5"/>
  <c r="CH220" i="5"/>
  <c r="CH206" i="5"/>
  <c r="CH205" i="5"/>
  <c r="CH223" i="5"/>
  <c r="CH212" i="5"/>
  <c r="CP222" i="5"/>
  <c r="CP223" i="5"/>
  <c r="CP202" i="5"/>
  <c r="CH202" i="5"/>
  <c r="CP215" i="5"/>
  <c r="CH209" i="5"/>
  <c r="CP213" i="5"/>
  <c r="CP220" i="5"/>
  <c r="CP204" i="5"/>
  <c r="CP224" i="5"/>
  <c r="CH210" i="5"/>
  <c r="Q131" i="5"/>
  <c r="Q163" i="5" s="1"/>
  <c r="CH225" i="5"/>
  <c r="CP214" i="5"/>
  <c r="CH221" i="5"/>
  <c r="CH216" i="5"/>
  <c r="CH218" i="5"/>
  <c r="CH217" i="5"/>
  <c r="CP219" i="5"/>
  <c r="CH213" i="5"/>
  <c r="CH204" i="5"/>
  <c r="CV29" i="8"/>
  <c r="CV55" i="8" s="1"/>
  <c r="CV81" i="8" s="1"/>
  <c r="CV107" i="8" s="1"/>
  <c r="EC3" i="8"/>
  <c r="EC29" i="8" s="1"/>
  <c r="EC55" i="8" s="1"/>
  <c r="EC81" i="8" s="1"/>
  <c r="EC107" i="8" s="1"/>
  <c r="FC157" i="9"/>
  <c r="FC144" i="9"/>
  <c r="CQ157" i="9"/>
  <c r="CQ144" i="9"/>
  <c r="CO226" i="5"/>
  <c r="CP218" i="5"/>
  <c r="CH211" i="5"/>
  <c r="CG226" i="5"/>
  <c r="CH214" i="5"/>
  <c r="CP207" i="5"/>
  <c r="CP212" i="5"/>
  <c r="CP203" i="5"/>
  <c r="CP211" i="5"/>
  <c r="CP210" i="5"/>
  <c r="CN226" i="5"/>
  <c r="CE226" i="5"/>
  <c r="CH203" i="5"/>
  <c r="DW157" i="9"/>
  <c r="DW144" i="9"/>
  <c r="BK144" i="9"/>
  <c r="AE144" i="9"/>
  <c r="CP225" i="5"/>
  <c r="BR226" i="5"/>
  <c r="BZ226" i="5"/>
  <c r="CM226" i="5"/>
  <c r="CP217" i="5"/>
  <c r="CA306" i="4"/>
  <c r="CA281" i="4"/>
  <c r="BK306" i="4"/>
  <c r="BK281" i="4"/>
  <c r="AU306" i="4"/>
  <c r="AU281" i="4"/>
  <c r="AE306" i="4"/>
  <c r="AE281" i="4"/>
  <c r="EA144" i="8"/>
  <c r="BM144" i="8"/>
  <c r="CI24" i="1"/>
  <c r="CP286" i="6"/>
  <c r="BD286" i="6"/>
  <c r="AK286" i="6"/>
  <c r="R312" i="6"/>
  <c r="R286" i="6"/>
  <c r="AK312" i="6"/>
  <c r="BK157" i="9"/>
  <c r="CF226" i="5"/>
  <c r="FA3" i="1"/>
  <c r="AG55" i="9"/>
  <c r="BM55" i="9" s="1"/>
  <c r="CS55" i="9" s="1"/>
  <c r="DY55" i="9" s="1"/>
  <c r="A81" i="9"/>
  <c r="CT157" i="8"/>
  <c r="BM157" i="8"/>
  <c r="FH157" i="8"/>
  <c r="CT144" i="8"/>
  <c r="FH144" i="8"/>
  <c r="EA157" i="8"/>
  <c r="BW312" i="6"/>
  <c r="BW286" i="6"/>
  <c r="CD226" i="5"/>
  <c r="CL226" i="5"/>
  <c r="BD312" i="6"/>
  <c r="FQ131" i="1"/>
  <c r="FQ121" i="1"/>
  <c r="AM3" i="6"/>
  <c r="AM54" i="6" s="1"/>
  <c r="AM106" i="6" s="1"/>
  <c r="AM158" i="6" s="1"/>
  <c r="AM210" i="6" s="1"/>
  <c r="T54" i="6"/>
  <c r="T106" i="6" s="1"/>
  <c r="T158" i="6" s="1"/>
  <c r="T210" i="6" s="1"/>
  <c r="AG35" i="5"/>
  <c r="AG67" i="5" s="1"/>
  <c r="AG99" i="5" s="1"/>
  <c r="AW3" i="5"/>
  <c r="AG3" i="4"/>
  <c r="Q54" i="4"/>
  <c r="Q105" i="4" s="1"/>
  <c r="Q156" i="4" s="1"/>
  <c r="Q207" i="4" s="1"/>
  <c r="R55" i="2"/>
  <c r="R107" i="2" s="1"/>
  <c r="R159" i="2" s="1"/>
  <c r="R211" i="2" s="1"/>
  <c r="AI211" i="2" s="1"/>
  <c r="AI3" i="2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AG131" i="5" l="1"/>
  <c r="AG163" i="5" s="1"/>
  <c r="GV11" i="1"/>
  <c r="GQ11" i="1"/>
  <c r="GU11" i="1"/>
  <c r="GW11" i="1"/>
  <c r="GW21" i="1"/>
  <c r="GY11" i="1"/>
  <c r="GT11" i="1"/>
  <c r="GO11" i="1"/>
  <c r="GX21" i="1"/>
  <c r="GX11" i="1"/>
  <c r="GP11" i="1"/>
  <c r="GT21" i="1"/>
  <c r="CP226" i="5"/>
  <c r="CH226" i="5"/>
  <c r="FA24" i="1"/>
  <c r="E6" i="10"/>
  <c r="T6" i="10" s="1"/>
  <c r="AG81" i="9"/>
  <c r="BM81" i="9" s="1"/>
  <c r="CS81" i="9" s="1"/>
  <c r="DY81" i="9" s="1"/>
  <c r="A107" i="9"/>
  <c r="AG107" i="9" s="1"/>
  <c r="BM107" i="9" s="1"/>
  <c r="CS107" i="9" s="1"/>
  <c r="DY107" i="9" s="1"/>
  <c r="P54" i="1"/>
  <c r="GU21" i="1"/>
  <c r="GY21" i="1"/>
  <c r="GV21" i="1"/>
  <c r="GN21" i="1"/>
  <c r="FQ32" i="1"/>
  <c r="GN11" i="1"/>
  <c r="GS11" i="1"/>
  <c r="GO21" i="1"/>
  <c r="GS21" i="1"/>
  <c r="AG32" i="1"/>
  <c r="GP21" i="1"/>
  <c r="GQ21" i="1"/>
  <c r="GR11" i="1"/>
  <c r="GR21" i="1"/>
  <c r="BM3" i="5"/>
  <c r="BM35" i="5" s="1"/>
  <c r="BM67" i="5" s="1"/>
  <c r="BM99" i="5" s="1"/>
  <c r="AW35" i="5"/>
  <c r="AW67" i="5" s="1"/>
  <c r="AW99" i="5" s="1"/>
  <c r="AW3" i="4"/>
  <c r="AG54" i="4"/>
  <c r="AG105" i="4" s="1"/>
  <c r="AG156" i="4" s="1"/>
  <c r="AG207" i="4" s="1"/>
  <c r="AI55" i="2"/>
  <c r="AI107" i="2" s="1"/>
  <c r="AI159" i="2" s="1"/>
  <c r="AZ3" i="2"/>
  <c r="P42" i="1"/>
  <c r="P32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H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EH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EH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EH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CY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CY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CY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CY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P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BP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BP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BP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EL121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Y117" i="1"/>
  <c r="EW117" i="1"/>
  <c r="EV117" i="1"/>
  <c r="EU117" i="1"/>
  <c r="ET117" i="1"/>
  <c r="ES117" i="1"/>
  <c r="ER117" i="1"/>
  <c r="EQ117" i="1"/>
  <c r="EP117" i="1"/>
  <c r="EO117" i="1"/>
  <c r="EN117" i="1"/>
  <c r="EM117" i="1"/>
  <c r="DC121" i="1"/>
  <c r="EH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EH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EH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EH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BT121" i="1"/>
  <c r="CY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CY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CY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AK121" i="1"/>
  <c r="BP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BP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BP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BP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X64" i="1"/>
  <c r="AK54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G130" i="1"/>
  <c r="AG129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D119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O119" i="1"/>
  <c r="N119" i="1"/>
  <c r="M119" i="1"/>
  <c r="L119" i="1"/>
  <c r="K119" i="1"/>
  <c r="J119" i="1"/>
  <c r="I119" i="1"/>
  <c r="H119" i="1"/>
  <c r="G119" i="1"/>
  <c r="F119" i="1"/>
  <c r="E119" i="1"/>
  <c r="C119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Q46" i="1"/>
  <c r="AZ46" i="1"/>
  <c r="AZ68" i="1" s="1"/>
  <c r="AZ90" i="1" s="1"/>
  <c r="P18" i="1"/>
  <c r="P17" i="1"/>
  <c r="CE312" i="2"/>
  <c r="CD312" i="2"/>
  <c r="CC312" i="2"/>
  <c r="CB312" i="2"/>
  <c r="CA312" i="2"/>
  <c r="BZ312" i="2"/>
  <c r="BY312" i="2"/>
  <c r="BX312" i="2"/>
  <c r="BW312" i="2"/>
  <c r="BV312" i="2"/>
  <c r="BU312" i="2"/>
  <c r="BT312" i="2"/>
  <c r="BS312" i="2"/>
  <c r="CE311" i="2"/>
  <c r="CD311" i="2"/>
  <c r="CC311" i="2"/>
  <c r="CB311" i="2"/>
  <c r="CA311" i="2"/>
  <c r="BZ311" i="2"/>
  <c r="BY311" i="2"/>
  <c r="BX311" i="2"/>
  <c r="BW311" i="2"/>
  <c r="BV311" i="2"/>
  <c r="BU311" i="2"/>
  <c r="BT311" i="2"/>
  <c r="BS311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P215" i="2"/>
  <c r="C234" i="2"/>
  <c r="P241" i="2"/>
  <c r="C260" i="2"/>
  <c r="P200" i="2"/>
  <c r="P189" i="2"/>
  <c r="D208" i="2"/>
  <c r="C208" i="2"/>
  <c r="AM64" i="1"/>
  <c r="M95" i="5"/>
  <c r="E95" i="5"/>
  <c r="D95" i="5"/>
  <c r="U95" i="5"/>
  <c r="T95" i="5"/>
  <c r="AC95" i="5"/>
  <c r="AB95" i="5"/>
  <c r="U63" i="5"/>
  <c r="T63" i="5"/>
  <c r="AC63" i="5"/>
  <c r="AB63" i="5"/>
  <c r="AK95" i="5"/>
  <c r="AJ95" i="5"/>
  <c r="AR95" i="5"/>
  <c r="AS95" i="5"/>
  <c r="AS63" i="5"/>
  <c r="AR63" i="5"/>
  <c r="AJ63" i="5"/>
  <c r="BX63" i="5"/>
  <c r="BP63" i="5"/>
  <c r="BX31" i="5"/>
  <c r="BP31" i="5"/>
  <c r="DF108" i="1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W104" i="8"/>
  <c r="BV104" i="8"/>
  <c r="BU104" i="8"/>
  <c r="BT104" i="8"/>
  <c r="BS104" i="8"/>
  <c r="BR104" i="8"/>
  <c r="BQ104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I91" i="8"/>
  <c r="H91" i="8"/>
  <c r="G91" i="8"/>
  <c r="F91" i="8"/>
  <c r="E91" i="8"/>
  <c r="D91" i="8"/>
  <c r="C91" i="8"/>
  <c r="B38" i="11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L78" i="8"/>
  <c r="AK78" i="8"/>
  <c r="AJ78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E78" i="8"/>
  <c r="AD78" i="8"/>
  <c r="AC78" i="8"/>
  <c r="AB78" i="8"/>
  <c r="AA78" i="8"/>
  <c r="Z78" i="8"/>
  <c r="Y78" i="8"/>
  <c r="X78" i="8"/>
  <c r="W78" i="8"/>
  <c r="V78" i="8"/>
  <c r="U78" i="8"/>
  <c r="T78" i="8"/>
  <c r="R78" i="8"/>
  <c r="Q78" i="8"/>
  <c r="P78" i="8"/>
  <c r="O78" i="8"/>
  <c r="N78" i="8"/>
  <c r="M78" i="8"/>
  <c r="L78" i="8"/>
  <c r="K78" i="8"/>
  <c r="I78" i="8"/>
  <c r="H78" i="8"/>
  <c r="G78" i="8"/>
  <c r="F78" i="8"/>
  <c r="E78" i="8"/>
  <c r="D78" i="8"/>
  <c r="C78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I65" i="8"/>
  <c r="H65" i="8"/>
  <c r="G65" i="8"/>
  <c r="F65" i="8"/>
  <c r="E65" i="8"/>
  <c r="D65" i="8"/>
  <c r="C65" i="8"/>
  <c r="AT39" i="8"/>
  <c r="J39" i="8"/>
  <c r="Y52" i="8"/>
  <c r="AS61" i="11"/>
  <c r="AG15" i="11"/>
  <c r="P26" i="11"/>
  <c r="B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S72" i="11"/>
  <c r="T72" i="11"/>
  <c r="U72" i="11"/>
  <c r="N28" i="12"/>
  <c r="J28" i="12"/>
  <c r="I28" i="12"/>
  <c r="H28" i="12"/>
  <c r="G28" i="12"/>
  <c r="F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S84" i="13"/>
  <c r="U43" i="13"/>
  <c r="BY159" i="5"/>
  <c r="BX159" i="5"/>
  <c r="BQ159" i="5"/>
  <c r="BP159" i="5"/>
  <c r="BY127" i="5"/>
  <c r="BX127" i="5"/>
  <c r="BW127" i="5"/>
  <c r="BV127" i="5"/>
  <c r="BQ127" i="5"/>
  <c r="BP127" i="5"/>
  <c r="BO127" i="5"/>
  <c r="BN127" i="5"/>
  <c r="AS127" i="5"/>
  <c r="AR127" i="5"/>
  <c r="AQ127" i="5"/>
  <c r="AP127" i="5"/>
  <c r="AK127" i="5"/>
  <c r="AJ127" i="5"/>
  <c r="AI127" i="5"/>
  <c r="AH127" i="5"/>
  <c r="AC127" i="5"/>
  <c r="AB127" i="5"/>
  <c r="AA127" i="5"/>
  <c r="Z127" i="5"/>
  <c r="U127" i="5"/>
  <c r="T127" i="5"/>
  <c r="S127" i="5"/>
  <c r="R127" i="5"/>
  <c r="M127" i="5"/>
  <c r="L127" i="5"/>
  <c r="E127" i="5"/>
  <c r="D127" i="5"/>
  <c r="BX95" i="5"/>
  <c r="BP95" i="5"/>
  <c r="BY191" i="5"/>
  <c r="BW191" i="5"/>
  <c r="BV191" i="5"/>
  <c r="BW159" i="5"/>
  <c r="BV159" i="5"/>
  <c r="BY95" i="5"/>
  <c r="BV95" i="5"/>
  <c r="BY63" i="5"/>
  <c r="BW63" i="5"/>
  <c r="BV63" i="5"/>
  <c r="BY31" i="5"/>
  <c r="BW31" i="5"/>
  <c r="BV31" i="5"/>
  <c r="BQ191" i="5"/>
  <c r="BO191" i="5"/>
  <c r="BN191" i="5"/>
  <c r="BO159" i="5"/>
  <c r="BN159" i="5"/>
  <c r="BQ95" i="5"/>
  <c r="BO95" i="5"/>
  <c r="BN95" i="5"/>
  <c r="BQ31" i="5"/>
  <c r="BO31" i="5"/>
  <c r="BN31" i="5"/>
  <c r="BG226" i="5"/>
  <c r="BF226" i="5"/>
  <c r="AP95" i="5"/>
  <c r="AS159" i="5"/>
  <c r="AQ159" i="5"/>
  <c r="AP159" i="5"/>
  <c r="AS191" i="5"/>
  <c r="AQ191" i="5"/>
  <c r="AP191" i="5"/>
  <c r="AS226" i="5"/>
  <c r="AT226" i="5" s="1"/>
  <c r="AK226" i="5"/>
  <c r="AI226" i="5"/>
  <c r="AH226" i="5"/>
  <c r="AK191" i="5"/>
  <c r="AI191" i="5"/>
  <c r="AH191" i="5"/>
  <c r="AK159" i="5"/>
  <c r="AI159" i="5"/>
  <c r="AH159" i="5"/>
  <c r="AI95" i="5"/>
  <c r="AH95" i="5"/>
  <c r="AC191" i="5"/>
  <c r="AA191" i="5"/>
  <c r="Z191" i="5"/>
  <c r="AC159" i="5"/>
  <c r="AA159" i="5"/>
  <c r="Z159" i="5"/>
  <c r="Z95" i="5"/>
  <c r="U191" i="5"/>
  <c r="S191" i="5"/>
  <c r="R191" i="5"/>
  <c r="U159" i="5"/>
  <c r="S159" i="5"/>
  <c r="R159" i="5"/>
  <c r="S95" i="5"/>
  <c r="R95" i="5"/>
  <c r="M191" i="5"/>
  <c r="K191" i="5"/>
  <c r="J191" i="5"/>
  <c r="M159" i="5"/>
  <c r="K159" i="5"/>
  <c r="J159" i="5"/>
  <c r="K127" i="5"/>
  <c r="J127" i="5"/>
  <c r="K95" i="5"/>
  <c r="J95" i="5"/>
  <c r="E191" i="5"/>
  <c r="C191" i="5"/>
  <c r="B191" i="5"/>
  <c r="E159" i="5"/>
  <c r="C159" i="5"/>
  <c r="B159" i="5"/>
  <c r="C127" i="5"/>
  <c r="B127" i="5"/>
  <c r="C95" i="5"/>
  <c r="B95" i="5"/>
  <c r="BQ63" i="5"/>
  <c r="BO63" i="5"/>
  <c r="BN63" i="5"/>
  <c r="AQ63" i="5"/>
  <c r="AP63" i="5"/>
  <c r="AK63" i="5"/>
  <c r="AI63" i="5"/>
  <c r="AH63" i="5"/>
  <c r="AA63" i="5"/>
  <c r="Z63" i="5"/>
  <c r="S63" i="5"/>
  <c r="R63" i="5"/>
  <c r="M63" i="5"/>
  <c r="K63" i="5"/>
  <c r="J63" i="5"/>
  <c r="E63" i="5"/>
  <c r="C63" i="5"/>
  <c r="B63" i="5"/>
  <c r="GD10" i="1" l="1"/>
  <c r="FY20" i="1"/>
  <c r="GG20" i="1"/>
  <c r="FW17" i="1"/>
  <c r="GA17" i="1"/>
  <c r="GE17" i="1"/>
  <c r="FY9" i="1"/>
  <c r="GC9" i="1"/>
  <c r="GB17" i="1"/>
  <c r="CU41" i="2"/>
  <c r="FZ9" i="1"/>
  <c r="FY10" i="1"/>
  <c r="FZ8" i="1"/>
  <c r="FV18" i="1"/>
  <c r="GH18" i="1"/>
  <c r="GF20" i="1"/>
  <c r="FZ10" i="1"/>
  <c r="FX17" i="1"/>
  <c r="FV19" i="1"/>
  <c r="FV8" i="1"/>
  <c r="GH8" i="1"/>
  <c r="GH9" i="1"/>
  <c r="GG10" i="1"/>
  <c r="GD18" i="1"/>
  <c r="GB20" i="1"/>
  <c r="FV10" i="1"/>
  <c r="GH10" i="1"/>
  <c r="GF17" i="1"/>
  <c r="GD8" i="1"/>
  <c r="GD9" i="1"/>
  <c r="GC10" i="1"/>
  <c r="FZ18" i="1"/>
  <c r="FX20" i="1"/>
  <c r="FW7" i="1"/>
  <c r="FZ19" i="1"/>
  <c r="GG9" i="1"/>
  <c r="FW8" i="1"/>
  <c r="GA8" i="1"/>
  <c r="GE8" i="1"/>
  <c r="FX18" i="1"/>
  <c r="GB18" i="1"/>
  <c r="GF18" i="1"/>
  <c r="FW19" i="1"/>
  <c r="FV20" i="1"/>
  <c r="FZ20" i="1"/>
  <c r="GD20" i="1"/>
  <c r="GH20" i="1"/>
  <c r="FV17" i="1"/>
  <c r="FZ17" i="1"/>
  <c r="GD17" i="1"/>
  <c r="FY18" i="1"/>
  <c r="GC18" i="1"/>
  <c r="GG18" i="1"/>
  <c r="FX9" i="1"/>
  <c r="GB9" i="1"/>
  <c r="GF9" i="1"/>
  <c r="FW10" i="1"/>
  <c r="GA10" i="1"/>
  <c r="GE10" i="1"/>
  <c r="FV9" i="1"/>
  <c r="FX8" i="1"/>
  <c r="GB8" i="1"/>
  <c r="GF8" i="1"/>
  <c r="FX10" i="1"/>
  <c r="GB10" i="1"/>
  <c r="GF10" i="1"/>
  <c r="GA9" i="1"/>
  <c r="GE9" i="1"/>
  <c r="FW9" i="1"/>
  <c r="FV7" i="1"/>
  <c r="FZ7" i="1"/>
  <c r="FY8" i="1"/>
  <c r="GG8" i="1"/>
  <c r="GH17" i="1"/>
  <c r="FW18" i="1"/>
  <c r="GA18" i="1"/>
  <c r="GE18" i="1"/>
  <c r="FY17" i="1"/>
  <c r="GC17" i="1"/>
  <c r="GG17" i="1"/>
  <c r="FW20" i="1"/>
  <c r="GA20" i="1"/>
  <c r="GE20" i="1"/>
  <c r="GA7" i="1"/>
  <c r="GE7" i="1"/>
  <c r="GC8" i="1"/>
  <c r="FX7" i="1"/>
  <c r="GB7" i="1"/>
  <c r="GF7" i="1"/>
  <c r="FY7" i="1"/>
  <c r="GC7" i="1"/>
  <c r="GG7" i="1"/>
  <c r="GD7" i="1"/>
  <c r="GH7" i="1"/>
  <c r="FY19" i="1"/>
  <c r="GC19" i="1"/>
  <c r="GG19" i="1"/>
  <c r="GD19" i="1"/>
  <c r="GH19" i="1"/>
  <c r="GA19" i="1"/>
  <c r="GE19" i="1"/>
  <c r="GC20" i="1"/>
  <c r="FX19" i="1"/>
  <c r="GB19" i="1"/>
  <c r="GF19" i="1"/>
  <c r="AW131" i="5"/>
  <c r="AW163" i="5" s="1"/>
  <c r="BM131" i="5"/>
  <c r="BM163" i="5" s="1"/>
  <c r="CT65" i="8"/>
  <c r="CT104" i="8"/>
  <c r="CJ7" i="2"/>
  <c r="CM33" i="2"/>
  <c r="CQ33" i="2"/>
  <c r="CU33" i="2"/>
  <c r="CL34" i="2"/>
  <c r="CP34" i="2"/>
  <c r="CT34" i="2"/>
  <c r="CK35" i="2"/>
  <c r="CO35" i="2"/>
  <c r="CS35" i="2"/>
  <c r="CJ36" i="2"/>
  <c r="CN36" i="2"/>
  <c r="CR36" i="2"/>
  <c r="CV36" i="2"/>
  <c r="CM37" i="2"/>
  <c r="CQ37" i="2"/>
  <c r="CU37" i="2"/>
  <c r="CL38" i="2"/>
  <c r="CP38" i="2"/>
  <c r="CT38" i="2"/>
  <c r="CK39" i="2"/>
  <c r="CO39" i="2"/>
  <c r="CS39" i="2"/>
  <c r="CJ40" i="2"/>
  <c r="CN40" i="2"/>
  <c r="CR40" i="2"/>
  <c r="CV40" i="2"/>
  <c r="CM41" i="2"/>
  <c r="CQ41" i="2"/>
  <c r="CL42" i="2"/>
  <c r="CP42" i="2"/>
  <c r="CT42" i="2"/>
  <c r="CK43" i="2"/>
  <c r="CO43" i="2"/>
  <c r="CS43" i="2"/>
  <c r="CJ44" i="2"/>
  <c r="CN44" i="2"/>
  <c r="CR44" i="2"/>
  <c r="CV44" i="2"/>
  <c r="CM45" i="2"/>
  <c r="CQ45" i="2"/>
  <c r="CU45" i="2"/>
  <c r="CL46" i="2"/>
  <c r="CP46" i="2"/>
  <c r="CT46" i="2"/>
  <c r="CK47" i="2"/>
  <c r="CO47" i="2"/>
  <c r="CS47" i="2"/>
  <c r="CJ48" i="2"/>
  <c r="CN48" i="2"/>
  <c r="CR48" i="2"/>
  <c r="CV48" i="2"/>
  <c r="CM49" i="2"/>
  <c r="CQ49" i="2"/>
  <c r="CU49" i="2"/>
  <c r="CL50" i="2"/>
  <c r="CP50" i="2"/>
  <c r="CT50" i="2"/>
  <c r="CK51" i="2"/>
  <c r="CO51" i="2"/>
  <c r="CS51" i="2"/>
  <c r="CL7" i="2"/>
  <c r="CP7" i="2"/>
  <c r="CT7" i="2"/>
  <c r="CK8" i="2"/>
  <c r="CO8" i="2"/>
  <c r="CS8" i="2"/>
  <c r="CJ9" i="2"/>
  <c r="CN9" i="2"/>
  <c r="CR9" i="2"/>
  <c r="CV9" i="2"/>
  <c r="CM10" i="2"/>
  <c r="CQ10" i="2"/>
  <c r="CU10" i="2"/>
  <c r="CL11" i="2"/>
  <c r="CP11" i="2"/>
  <c r="CT11" i="2"/>
  <c r="CK12" i="2"/>
  <c r="CO12" i="2"/>
  <c r="CS12" i="2"/>
  <c r="CJ13" i="2"/>
  <c r="CN13" i="2"/>
  <c r="CR13" i="2"/>
  <c r="CV13" i="2"/>
  <c r="CM14" i="2"/>
  <c r="CQ14" i="2"/>
  <c r="CU14" i="2"/>
  <c r="CL15" i="2"/>
  <c r="CP15" i="2"/>
  <c r="CT15" i="2"/>
  <c r="CK16" i="2"/>
  <c r="CO16" i="2"/>
  <c r="CS16" i="2"/>
  <c r="CJ17" i="2"/>
  <c r="CN17" i="2"/>
  <c r="CR17" i="2"/>
  <c r="CV17" i="2"/>
  <c r="CM18" i="2"/>
  <c r="CQ18" i="2"/>
  <c r="CU18" i="2"/>
  <c r="CL19" i="2"/>
  <c r="CP19" i="2"/>
  <c r="CT19" i="2"/>
  <c r="CK20" i="2"/>
  <c r="CO20" i="2"/>
  <c r="CS20" i="2"/>
  <c r="CJ21" i="2"/>
  <c r="CN21" i="2"/>
  <c r="CR21" i="2"/>
  <c r="CV21" i="2"/>
  <c r="CM22" i="2"/>
  <c r="CQ22" i="2"/>
  <c r="CU22" i="2"/>
  <c r="CL23" i="2"/>
  <c r="CP23" i="2"/>
  <c r="CT23" i="2"/>
  <c r="CK24" i="2"/>
  <c r="CO24" i="2"/>
  <c r="CS24" i="2"/>
  <c r="CJ25" i="2"/>
  <c r="CN25" i="2"/>
  <c r="CR25" i="2"/>
  <c r="CV25" i="2"/>
  <c r="EZ128" i="1"/>
  <c r="EO121" i="1"/>
  <c r="ES121" i="1"/>
  <c r="EW121" i="1"/>
  <c r="EV121" i="1"/>
  <c r="DG121" i="1"/>
  <c r="DK121" i="1"/>
  <c r="DO121" i="1"/>
  <c r="DM121" i="1"/>
  <c r="DD121" i="1"/>
  <c r="DH121" i="1"/>
  <c r="DL121" i="1"/>
  <c r="DP121" i="1"/>
  <c r="E25" i="10"/>
  <c r="E44" i="10" s="1"/>
  <c r="E63" i="10" s="1"/>
  <c r="E82" i="10" s="1"/>
  <c r="EZ119" i="1"/>
  <c r="CT78" i="8"/>
  <c r="CT117" i="8"/>
  <c r="CT130" i="8"/>
  <c r="CT91" i="8"/>
  <c r="CB121" i="1"/>
  <c r="BV121" i="1"/>
  <c r="BZ121" i="1"/>
  <c r="CD121" i="1"/>
  <c r="V191" i="5"/>
  <c r="AD191" i="5"/>
  <c r="AL191" i="5"/>
  <c r="BZ95" i="5"/>
  <c r="CN7" i="2"/>
  <c r="CV7" i="2"/>
  <c r="CM8" i="2"/>
  <c r="CU8" i="2"/>
  <c r="CP9" i="2"/>
  <c r="CK10" i="2"/>
  <c r="CS10" i="2"/>
  <c r="CN11" i="2"/>
  <c r="CR11" i="2"/>
  <c r="CM12" i="2"/>
  <c r="CU12" i="2"/>
  <c r="CL13" i="2"/>
  <c r="CT13" i="2"/>
  <c r="CO14" i="2"/>
  <c r="CS14" i="2"/>
  <c r="CN15" i="2"/>
  <c r="CV15" i="2"/>
  <c r="CM16" i="2"/>
  <c r="CU16" i="2"/>
  <c r="CP17" i="2"/>
  <c r="CK18" i="2"/>
  <c r="CS18" i="2"/>
  <c r="CJ19" i="2"/>
  <c r="CR19" i="2"/>
  <c r="CV19" i="2"/>
  <c r="CQ20" i="2"/>
  <c r="CL21" i="2"/>
  <c r="CP21" i="2"/>
  <c r="CK22" i="2"/>
  <c r="CS22" i="2"/>
  <c r="CJ23" i="2"/>
  <c r="CR23" i="2"/>
  <c r="CM24" i="2"/>
  <c r="CU24" i="2"/>
  <c r="CL25" i="2"/>
  <c r="CT25" i="2"/>
  <c r="CK33" i="2"/>
  <c r="CS33" i="2"/>
  <c r="CN34" i="2"/>
  <c r="N63" i="5"/>
  <c r="BR63" i="5"/>
  <c r="N191" i="5"/>
  <c r="AT159" i="5"/>
  <c r="CR7" i="2"/>
  <c r="CQ8" i="2"/>
  <c r="CL9" i="2"/>
  <c r="CT9" i="2"/>
  <c r="CO10" i="2"/>
  <c r="CJ11" i="2"/>
  <c r="CV11" i="2"/>
  <c r="CQ12" i="2"/>
  <c r="CP13" i="2"/>
  <c r="CK14" i="2"/>
  <c r="CJ15" i="2"/>
  <c r="CR15" i="2"/>
  <c r="CQ16" i="2"/>
  <c r="CL17" i="2"/>
  <c r="CT17" i="2"/>
  <c r="CO18" i="2"/>
  <c r="CN19" i="2"/>
  <c r="CM20" i="2"/>
  <c r="CU20" i="2"/>
  <c r="CT21" i="2"/>
  <c r="CO22" i="2"/>
  <c r="CN23" i="2"/>
  <c r="CV23" i="2"/>
  <c r="CQ24" i="2"/>
  <c r="CP25" i="2"/>
  <c r="CO33" i="2"/>
  <c r="CJ34" i="2"/>
  <c r="CR34" i="2"/>
  <c r="CM7" i="2"/>
  <c r="CQ7" i="2"/>
  <c r="CU7" i="2"/>
  <c r="CL8" i="2"/>
  <c r="CP8" i="2"/>
  <c r="CT8" i="2"/>
  <c r="CK9" i="2"/>
  <c r="CO9" i="2"/>
  <c r="CS9" i="2"/>
  <c r="CJ10" i="2"/>
  <c r="CN10" i="2"/>
  <c r="CR10" i="2"/>
  <c r="CV10" i="2"/>
  <c r="CM11" i="2"/>
  <c r="CQ11" i="2"/>
  <c r="CU11" i="2"/>
  <c r="CL12" i="2"/>
  <c r="CP12" i="2"/>
  <c r="CT12" i="2"/>
  <c r="CK13" i="2"/>
  <c r="CO13" i="2"/>
  <c r="CS13" i="2"/>
  <c r="CJ14" i="2"/>
  <c r="CN14" i="2"/>
  <c r="CR14" i="2"/>
  <c r="CV14" i="2"/>
  <c r="CM15" i="2"/>
  <c r="CQ15" i="2"/>
  <c r="CU15" i="2"/>
  <c r="CL16" i="2"/>
  <c r="CP16" i="2"/>
  <c r="CT16" i="2"/>
  <c r="CK17" i="2"/>
  <c r="CO17" i="2"/>
  <c r="CS17" i="2"/>
  <c r="CJ18" i="2"/>
  <c r="CN18" i="2"/>
  <c r="CR18" i="2"/>
  <c r="CV18" i="2"/>
  <c r="CM19" i="2"/>
  <c r="CQ19" i="2"/>
  <c r="CU19" i="2"/>
  <c r="CL20" i="2"/>
  <c r="CP20" i="2"/>
  <c r="CT20" i="2"/>
  <c r="CK21" i="2"/>
  <c r="CO21" i="2"/>
  <c r="CS21" i="2"/>
  <c r="CJ22" i="2"/>
  <c r="CN22" i="2"/>
  <c r="CR22" i="2"/>
  <c r="CV22" i="2"/>
  <c r="CM23" i="2"/>
  <c r="CQ23" i="2"/>
  <c r="CU23" i="2"/>
  <c r="CL24" i="2"/>
  <c r="CP24" i="2"/>
  <c r="CT24" i="2"/>
  <c r="CK25" i="2"/>
  <c r="CO25" i="2"/>
  <c r="CS25" i="2"/>
  <c r="CJ33" i="2"/>
  <c r="CN33" i="2"/>
  <c r="CR33" i="2"/>
  <c r="CV33" i="2"/>
  <c r="CM34" i="2"/>
  <c r="CQ34" i="2"/>
  <c r="CU34" i="2"/>
  <c r="CL35" i="2"/>
  <c r="CP35" i="2"/>
  <c r="CT35" i="2"/>
  <c r="CK36" i="2"/>
  <c r="CO36" i="2"/>
  <c r="CS36" i="2"/>
  <c r="CJ37" i="2"/>
  <c r="CN37" i="2"/>
  <c r="CR37" i="2"/>
  <c r="CV37" i="2"/>
  <c r="CM38" i="2"/>
  <c r="CQ38" i="2"/>
  <c r="CU38" i="2"/>
  <c r="CL39" i="2"/>
  <c r="CP39" i="2"/>
  <c r="CT39" i="2"/>
  <c r="CK40" i="2"/>
  <c r="CO40" i="2"/>
  <c r="CS40" i="2"/>
  <c r="CJ41" i="2"/>
  <c r="CN41" i="2"/>
  <c r="CR41" i="2"/>
  <c r="CV41" i="2"/>
  <c r="CM42" i="2"/>
  <c r="CQ42" i="2"/>
  <c r="CU42" i="2"/>
  <c r="CL43" i="2"/>
  <c r="CP43" i="2"/>
  <c r="CT43" i="2"/>
  <c r="CK44" i="2"/>
  <c r="CO44" i="2"/>
  <c r="CS44" i="2"/>
  <c r="CJ45" i="2"/>
  <c r="CN45" i="2"/>
  <c r="CR45" i="2"/>
  <c r="CV45" i="2"/>
  <c r="CM46" i="2"/>
  <c r="CQ46" i="2"/>
  <c r="CU46" i="2"/>
  <c r="CL47" i="2"/>
  <c r="CP47" i="2"/>
  <c r="CT47" i="2"/>
  <c r="CK48" i="2"/>
  <c r="CO48" i="2"/>
  <c r="CS48" i="2"/>
  <c r="CJ49" i="2"/>
  <c r="CN49" i="2"/>
  <c r="CR49" i="2"/>
  <c r="CV49" i="2"/>
  <c r="CM50" i="2"/>
  <c r="CQ50" i="2"/>
  <c r="CU50" i="2"/>
  <c r="CL51" i="2"/>
  <c r="CP51" i="2"/>
  <c r="CT51" i="2"/>
  <c r="CM35" i="2"/>
  <c r="CL36" i="2"/>
  <c r="CT36" i="2"/>
  <c r="CS37" i="2"/>
  <c r="CR38" i="2"/>
  <c r="CM39" i="2"/>
  <c r="CL40" i="2"/>
  <c r="CK41" i="2"/>
  <c r="CJ42" i="2"/>
  <c r="CV42" i="2"/>
  <c r="CQ43" i="2"/>
  <c r="CL44" i="2"/>
  <c r="CK45" i="2"/>
  <c r="CS45" i="2"/>
  <c r="CR46" i="2"/>
  <c r="CM47" i="2"/>
  <c r="CL48" i="2"/>
  <c r="CK49" i="2"/>
  <c r="CS49" i="2"/>
  <c r="CR50" i="2"/>
  <c r="CQ51" i="2"/>
  <c r="AN121" i="1"/>
  <c r="AR121" i="1"/>
  <c r="CV34" i="2"/>
  <c r="CQ35" i="2"/>
  <c r="CU35" i="2"/>
  <c r="CP36" i="2"/>
  <c r="CK37" i="2"/>
  <c r="CO37" i="2"/>
  <c r="CJ38" i="2"/>
  <c r="CN38" i="2"/>
  <c r="CV38" i="2"/>
  <c r="CQ39" i="2"/>
  <c r="CU39" i="2"/>
  <c r="CP40" i="2"/>
  <c r="CT40" i="2"/>
  <c r="CO41" i="2"/>
  <c r="CS41" i="2"/>
  <c r="CN42" i="2"/>
  <c r="CR42" i="2"/>
  <c r="CM43" i="2"/>
  <c r="CU43" i="2"/>
  <c r="CP44" i="2"/>
  <c r="CT44" i="2"/>
  <c r="CO45" i="2"/>
  <c r="CJ46" i="2"/>
  <c r="CN46" i="2"/>
  <c r="CV46" i="2"/>
  <c r="CQ47" i="2"/>
  <c r="CU47" i="2"/>
  <c r="CP48" i="2"/>
  <c r="CT48" i="2"/>
  <c r="CO49" i="2"/>
  <c r="CJ50" i="2"/>
  <c r="CN50" i="2"/>
  <c r="CV50" i="2"/>
  <c r="CM51" i="2"/>
  <c r="CU51" i="2"/>
  <c r="AD63" i="5"/>
  <c r="F127" i="5"/>
  <c r="N95" i="5"/>
  <c r="BJ226" i="5"/>
  <c r="CO7" i="2"/>
  <c r="CS7" i="2"/>
  <c r="CN8" i="2"/>
  <c r="CR8" i="2"/>
  <c r="CV8" i="2"/>
  <c r="CM9" i="2"/>
  <c r="CQ9" i="2"/>
  <c r="CU9" i="2"/>
  <c r="CL10" i="2"/>
  <c r="CP10" i="2"/>
  <c r="CT10" i="2"/>
  <c r="CK11" i="2"/>
  <c r="CO11" i="2"/>
  <c r="CS11" i="2"/>
  <c r="CJ12" i="2"/>
  <c r="CN12" i="2"/>
  <c r="CR12" i="2"/>
  <c r="CV12" i="2"/>
  <c r="CM13" i="2"/>
  <c r="CQ13" i="2"/>
  <c r="CU13" i="2"/>
  <c r="CL14" i="2"/>
  <c r="CP14" i="2"/>
  <c r="CT14" i="2"/>
  <c r="CK15" i="2"/>
  <c r="CO15" i="2"/>
  <c r="CS15" i="2"/>
  <c r="CJ16" i="2"/>
  <c r="CN16" i="2"/>
  <c r="CR16" i="2"/>
  <c r="CV16" i="2"/>
  <c r="CM17" i="2"/>
  <c r="CQ17" i="2"/>
  <c r="CU17" i="2"/>
  <c r="CL18" i="2"/>
  <c r="CP18" i="2"/>
  <c r="CT18" i="2"/>
  <c r="CK19" i="2"/>
  <c r="CO19" i="2"/>
  <c r="CS19" i="2"/>
  <c r="CJ20" i="2"/>
  <c r="CN20" i="2"/>
  <c r="CR20" i="2"/>
  <c r="CV20" i="2"/>
  <c r="CM21" i="2"/>
  <c r="CQ21" i="2"/>
  <c r="CU21" i="2"/>
  <c r="CL22" i="2"/>
  <c r="CP22" i="2"/>
  <c r="CT22" i="2"/>
  <c r="CK23" i="2"/>
  <c r="CO23" i="2"/>
  <c r="CS23" i="2"/>
  <c r="CJ24" i="2"/>
  <c r="CN24" i="2"/>
  <c r="CR24" i="2"/>
  <c r="CV24" i="2"/>
  <c r="CM25" i="2"/>
  <c r="CQ25" i="2"/>
  <c r="CU25" i="2"/>
  <c r="CL33" i="2"/>
  <c r="CP33" i="2"/>
  <c r="CT33" i="2"/>
  <c r="CK34" i="2"/>
  <c r="CO34" i="2"/>
  <c r="CS34" i="2"/>
  <c r="CJ35" i="2"/>
  <c r="CN35" i="2"/>
  <c r="CR35" i="2"/>
  <c r="CV35" i="2"/>
  <c r="CM36" i="2"/>
  <c r="CQ36" i="2"/>
  <c r="CU36" i="2"/>
  <c r="CL37" i="2"/>
  <c r="CP37" i="2"/>
  <c r="CT37" i="2"/>
  <c r="CK38" i="2"/>
  <c r="CO38" i="2"/>
  <c r="CS38" i="2"/>
  <c r="CJ39" i="2"/>
  <c r="CN39" i="2"/>
  <c r="CR39" i="2"/>
  <c r="CV39" i="2"/>
  <c r="CM40" i="2"/>
  <c r="CQ40" i="2"/>
  <c r="CU40" i="2"/>
  <c r="CL41" i="2"/>
  <c r="CP41" i="2"/>
  <c r="CT41" i="2"/>
  <c r="CK42" i="2"/>
  <c r="CO42" i="2"/>
  <c r="CS42" i="2"/>
  <c r="CJ43" i="2"/>
  <c r="CN43" i="2"/>
  <c r="CR43" i="2"/>
  <c r="CV43" i="2"/>
  <c r="CM44" i="2"/>
  <c r="CQ44" i="2"/>
  <c r="CU44" i="2"/>
  <c r="CL45" i="2"/>
  <c r="CP45" i="2"/>
  <c r="CT45" i="2"/>
  <c r="CK46" i="2"/>
  <c r="CO46" i="2"/>
  <c r="CS46" i="2"/>
  <c r="CJ47" i="2"/>
  <c r="CN47" i="2"/>
  <c r="CR47" i="2"/>
  <c r="CV47" i="2"/>
  <c r="CM48" i="2"/>
  <c r="CQ48" i="2"/>
  <c r="CU48" i="2"/>
  <c r="CL49" i="2"/>
  <c r="CP49" i="2"/>
  <c r="CT49" i="2"/>
  <c r="CK50" i="2"/>
  <c r="CO50" i="2"/>
  <c r="CS50" i="2"/>
  <c r="CJ51" i="2"/>
  <c r="CN51" i="2"/>
  <c r="CR51" i="2"/>
  <c r="CV51" i="2"/>
  <c r="V63" i="5"/>
  <c r="AL63" i="5"/>
  <c r="F95" i="5"/>
  <c r="F159" i="5"/>
  <c r="N127" i="5"/>
  <c r="V95" i="5"/>
  <c r="AD95" i="5"/>
  <c r="AL95" i="5"/>
  <c r="AL226" i="5"/>
  <c r="AT95" i="5"/>
  <c r="BR31" i="5"/>
  <c r="BR191" i="5"/>
  <c r="BZ159" i="5"/>
  <c r="AU121" i="1"/>
  <c r="BU121" i="1"/>
  <c r="BY121" i="1"/>
  <c r="CC121" i="1"/>
  <c r="CG121" i="1"/>
  <c r="EN121" i="1"/>
  <c r="ER121" i="1"/>
  <c r="EZ118" i="1"/>
  <c r="EZ127" i="1"/>
  <c r="V159" i="5"/>
  <c r="BR159" i="5"/>
  <c r="BZ191" i="5"/>
  <c r="CK7" i="2"/>
  <c r="D287" i="2"/>
  <c r="P268" i="2"/>
  <c r="CJ8" i="2"/>
  <c r="C287" i="2"/>
  <c r="AO121" i="1"/>
  <c r="AS121" i="1"/>
  <c r="AW121" i="1"/>
  <c r="DE121" i="1"/>
  <c r="DI121" i="1"/>
  <c r="EP121" i="1"/>
  <c r="ET121" i="1"/>
  <c r="EX121" i="1"/>
  <c r="EZ120" i="1"/>
  <c r="CH128" i="1"/>
  <c r="EZ129" i="1"/>
  <c r="F63" i="5"/>
  <c r="N159" i="5"/>
  <c r="AD159" i="5"/>
  <c r="AL159" i="5"/>
  <c r="AT191" i="5"/>
  <c r="BZ63" i="5"/>
  <c r="AT63" i="5"/>
  <c r="F191" i="5"/>
  <c r="BR95" i="5"/>
  <c r="BZ31" i="5"/>
  <c r="V127" i="5"/>
  <c r="AD127" i="5"/>
  <c r="AL127" i="5"/>
  <c r="AT127" i="5"/>
  <c r="BR127" i="5"/>
  <c r="BZ127" i="5"/>
  <c r="BX121" i="1"/>
  <c r="CF121" i="1"/>
  <c r="DF121" i="1"/>
  <c r="DJ121" i="1"/>
  <c r="DN121" i="1"/>
  <c r="EM121" i="1"/>
  <c r="EZ117" i="1"/>
  <c r="EQ121" i="1"/>
  <c r="EU121" i="1"/>
  <c r="EY121" i="1"/>
  <c r="EZ130" i="1"/>
  <c r="BM3" i="4"/>
  <c r="BM54" i="4" s="1"/>
  <c r="BM105" i="4" s="1"/>
  <c r="BM156" i="4" s="1"/>
  <c r="BM207" i="4" s="1"/>
  <c r="AW54" i="4"/>
  <c r="AW105" i="4" s="1"/>
  <c r="AW156" i="4" s="1"/>
  <c r="AW207" i="4" s="1"/>
  <c r="AZ55" i="2"/>
  <c r="AZ107" i="2" s="1"/>
  <c r="AZ159" i="2" s="1"/>
  <c r="AZ211" i="2" s="1"/>
  <c r="BQ3" i="2"/>
  <c r="BQ55" i="2" s="1"/>
  <c r="BQ107" i="2" s="1"/>
  <c r="BQ159" i="2" s="1"/>
  <c r="BQ211" i="2" s="1"/>
  <c r="AY128" i="1"/>
  <c r="C313" i="2"/>
  <c r="AY118" i="1"/>
  <c r="AQ121" i="1"/>
  <c r="AG127" i="1"/>
  <c r="AM121" i="1"/>
  <c r="BP121" i="1"/>
  <c r="C131" i="1"/>
  <c r="AY119" i="1"/>
  <c r="CH118" i="1"/>
  <c r="CH120" i="1"/>
  <c r="DQ118" i="1"/>
  <c r="DQ120" i="1"/>
  <c r="AY129" i="1"/>
  <c r="CH129" i="1"/>
  <c r="DQ128" i="1"/>
  <c r="DQ130" i="1"/>
  <c r="C121" i="1"/>
  <c r="AY32" i="1"/>
  <c r="AL121" i="1"/>
  <c r="AP121" i="1"/>
  <c r="AT121" i="1"/>
  <c r="AX121" i="1"/>
  <c r="CY121" i="1"/>
  <c r="CH119" i="1"/>
  <c r="DQ119" i="1"/>
  <c r="AY127" i="1"/>
  <c r="CH127" i="1"/>
  <c r="DQ127" i="1"/>
  <c r="DQ129" i="1"/>
  <c r="P117" i="1"/>
  <c r="AG128" i="1"/>
  <c r="AY120" i="1"/>
  <c r="BW121" i="1"/>
  <c r="CA121" i="1"/>
  <c r="CE121" i="1"/>
  <c r="AY130" i="1"/>
  <c r="CH130" i="1"/>
  <c r="AY42" i="1"/>
  <c r="AV121" i="1"/>
  <c r="EH121" i="1"/>
  <c r="DQ117" i="1"/>
  <c r="CH117" i="1"/>
  <c r="CY117" i="1"/>
  <c r="AY117" i="1"/>
  <c r="O255" i="4"/>
  <c r="O230" i="4"/>
  <c r="BJ208" i="2"/>
  <c r="AU208" i="2"/>
  <c r="BW156" i="2"/>
  <c r="EX64" i="1"/>
  <c r="DU64" i="1"/>
  <c r="DJ86" i="1"/>
  <c r="CP51" i="4"/>
  <c r="CO51" i="4"/>
  <c r="CN51" i="4"/>
  <c r="CM51" i="4"/>
  <c r="CL51" i="4"/>
  <c r="CK51" i="4"/>
  <c r="CJ51" i="4"/>
  <c r="CI51" i="4"/>
  <c r="CH51" i="4"/>
  <c r="CG51" i="4"/>
  <c r="CF51" i="4"/>
  <c r="CE51" i="4"/>
  <c r="CQ50" i="4"/>
  <c r="CQ49" i="4"/>
  <c r="CQ48" i="4"/>
  <c r="CQ47" i="4"/>
  <c r="CQ46" i="4"/>
  <c r="CQ45" i="4"/>
  <c r="CQ44" i="4"/>
  <c r="CQ43" i="4"/>
  <c r="CQ42" i="4"/>
  <c r="CQ41" i="4"/>
  <c r="CQ40" i="4"/>
  <c r="CQ39" i="4"/>
  <c r="CQ38" i="4"/>
  <c r="CQ37" i="4"/>
  <c r="CQ36" i="4"/>
  <c r="CQ35" i="4"/>
  <c r="CQ34" i="4"/>
  <c r="CQ33" i="4"/>
  <c r="CQ32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Q25" i="4"/>
  <c r="CQ24" i="4"/>
  <c r="CQ23" i="4"/>
  <c r="CQ22" i="4"/>
  <c r="CQ21" i="4"/>
  <c r="CQ20" i="4"/>
  <c r="CQ19" i="4"/>
  <c r="CQ18" i="4"/>
  <c r="CQ17" i="4"/>
  <c r="CQ16" i="4"/>
  <c r="CQ15" i="4"/>
  <c r="CQ14" i="4"/>
  <c r="CQ13" i="4"/>
  <c r="CQ12" i="4"/>
  <c r="CQ11" i="4"/>
  <c r="CQ10" i="4"/>
  <c r="CQ9" i="4"/>
  <c r="CQ8" i="4"/>
  <c r="CQ7" i="4"/>
  <c r="CA254" i="4"/>
  <c r="CA253" i="4"/>
  <c r="CA252" i="4"/>
  <c r="CA251" i="4"/>
  <c r="CA250" i="4"/>
  <c r="CA249" i="4"/>
  <c r="CA248" i="4"/>
  <c r="CA247" i="4"/>
  <c r="CA246" i="4"/>
  <c r="CA245" i="4"/>
  <c r="CA244" i="4"/>
  <c r="CA243" i="4"/>
  <c r="CA242" i="4"/>
  <c r="CA241" i="4"/>
  <c r="CA240" i="4"/>
  <c r="CA239" i="4"/>
  <c r="CA238" i="4"/>
  <c r="CA237" i="4"/>
  <c r="CA236" i="4"/>
  <c r="CA229" i="4"/>
  <c r="CA228" i="4"/>
  <c r="CA227" i="4"/>
  <c r="CA226" i="4"/>
  <c r="CA225" i="4"/>
  <c r="CA224" i="4"/>
  <c r="CA223" i="4"/>
  <c r="CA222" i="4"/>
  <c r="CA221" i="4"/>
  <c r="CA220" i="4"/>
  <c r="CA219" i="4"/>
  <c r="CA218" i="4"/>
  <c r="CA217" i="4"/>
  <c r="CA216" i="4"/>
  <c r="CA215" i="4"/>
  <c r="CA214" i="4"/>
  <c r="CA213" i="4"/>
  <c r="CA212" i="4"/>
  <c r="CA211" i="4"/>
  <c r="CA203" i="4"/>
  <c r="CA202" i="4"/>
  <c r="CA201" i="4"/>
  <c r="CA200" i="4"/>
  <c r="CA199" i="4"/>
  <c r="CA198" i="4"/>
  <c r="CA197" i="4"/>
  <c r="CA196" i="4"/>
  <c r="CA195" i="4"/>
  <c r="CA194" i="4"/>
  <c r="CA193" i="4"/>
  <c r="CA192" i="4"/>
  <c r="CA191" i="4"/>
  <c r="CA190" i="4"/>
  <c r="CA189" i="4"/>
  <c r="CA188" i="4"/>
  <c r="CA187" i="4"/>
  <c r="CA186" i="4"/>
  <c r="CA185" i="4"/>
  <c r="CA178" i="4"/>
  <c r="CA177" i="4"/>
  <c r="CA176" i="4"/>
  <c r="CA175" i="4"/>
  <c r="CA174" i="4"/>
  <c r="CA173" i="4"/>
  <c r="CA172" i="4"/>
  <c r="CA171" i="4"/>
  <c r="CA170" i="4"/>
  <c r="CA169" i="4"/>
  <c r="CA168" i="4"/>
  <c r="CA167" i="4"/>
  <c r="CA166" i="4"/>
  <c r="CA165" i="4"/>
  <c r="CA164" i="4"/>
  <c r="CA163" i="4"/>
  <c r="CA162" i="4"/>
  <c r="CA161" i="4"/>
  <c r="CA160" i="4"/>
  <c r="CA152" i="4"/>
  <c r="CA151" i="4"/>
  <c r="CA150" i="4"/>
  <c r="CA149" i="4"/>
  <c r="CA148" i="4"/>
  <c r="CA147" i="4"/>
  <c r="CA146" i="4"/>
  <c r="CA145" i="4"/>
  <c r="CA144" i="4"/>
  <c r="CA143" i="4"/>
  <c r="CA142" i="4"/>
  <c r="CA141" i="4"/>
  <c r="CA140" i="4"/>
  <c r="CA139" i="4"/>
  <c r="CA138" i="4"/>
  <c r="CA137" i="4"/>
  <c r="CA136" i="4"/>
  <c r="CA135" i="4"/>
  <c r="CA134" i="4"/>
  <c r="CA127" i="4"/>
  <c r="CA126" i="4"/>
  <c r="CA125" i="4"/>
  <c r="CA124" i="4"/>
  <c r="CA123" i="4"/>
  <c r="CA122" i="4"/>
  <c r="CA121" i="4"/>
  <c r="CA120" i="4"/>
  <c r="CA119" i="4"/>
  <c r="CA118" i="4"/>
  <c r="CA117" i="4"/>
  <c r="CA116" i="4"/>
  <c r="CA115" i="4"/>
  <c r="CA114" i="4"/>
  <c r="CA113" i="4"/>
  <c r="CA112" i="4"/>
  <c r="CA111" i="4"/>
  <c r="CA110" i="4"/>
  <c r="CA109" i="4"/>
  <c r="CA101" i="4"/>
  <c r="CA100" i="4"/>
  <c r="CA99" i="4"/>
  <c r="CA98" i="4"/>
  <c r="CA97" i="4"/>
  <c r="CA96" i="4"/>
  <c r="CA95" i="4"/>
  <c r="CA94" i="4"/>
  <c r="CA93" i="4"/>
  <c r="CA92" i="4"/>
  <c r="CA91" i="4"/>
  <c r="CA90" i="4"/>
  <c r="CA89" i="4"/>
  <c r="CA88" i="4"/>
  <c r="CA87" i="4"/>
  <c r="CA86" i="4"/>
  <c r="CA85" i="4"/>
  <c r="CA84" i="4"/>
  <c r="CA83" i="4"/>
  <c r="CA76" i="4"/>
  <c r="CA75" i="4"/>
  <c r="CA74" i="4"/>
  <c r="CA73" i="4"/>
  <c r="CA72" i="4"/>
  <c r="CA71" i="4"/>
  <c r="CA70" i="4"/>
  <c r="CA69" i="4"/>
  <c r="CA68" i="4"/>
  <c r="CA67" i="4"/>
  <c r="CA66" i="4"/>
  <c r="CA65" i="4"/>
  <c r="CA64" i="4"/>
  <c r="CA63" i="4"/>
  <c r="CA62" i="4"/>
  <c r="CA61" i="4"/>
  <c r="CA60" i="4"/>
  <c r="CA59" i="4"/>
  <c r="CA58" i="4"/>
  <c r="CA50" i="4"/>
  <c r="CA49" i="4"/>
  <c r="CA48" i="4"/>
  <c r="CA47" i="4"/>
  <c r="CA46" i="4"/>
  <c r="CA45" i="4"/>
  <c r="CA44" i="4"/>
  <c r="CA43" i="4"/>
  <c r="CA42" i="4"/>
  <c r="CA41" i="4"/>
  <c r="CA40" i="4"/>
  <c r="CA39" i="4"/>
  <c r="CA38" i="4"/>
  <c r="CA37" i="4"/>
  <c r="CA36" i="4"/>
  <c r="CA35" i="4"/>
  <c r="CA34" i="4"/>
  <c r="CA33" i="4"/>
  <c r="CA32" i="4"/>
  <c r="CA25" i="4"/>
  <c r="CA24" i="4"/>
  <c r="CA23" i="4"/>
  <c r="CA22" i="4"/>
  <c r="CA21" i="4"/>
  <c r="CA20" i="4"/>
  <c r="CA19" i="4"/>
  <c r="CA18" i="4"/>
  <c r="CA17" i="4"/>
  <c r="CA16" i="4"/>
  <c r="CA15" i="4"/>
  <c r="CA14" i="4"/>
  <c r="CA13" i="4"/>
  <c r="CA12" i="4"/>
  <c r="CA11" i="4"/>
  <c r="CA10" i="4"/>
  <c r="CA9" i="4"/>
  <c r="CA8" i="4"/>
  <c r="CA7" i="4"/>
  <c r="BK254" i="4"/>
  <c r="BK253" i="4"/>
  <c r="BK252" i="4"/>
  <c r="BK251" i="4"/>
  <c r="BK250" i="4"/>
  <c r="BK249" i="4"/>
  <c r="BK248" i="4"/>
  <c r="BK247" i="4"/>
  <c r="BK246" i="4"/>
  <c r="BK245" i="4"/>
  <c r="BK244" i="4"/>
  <c r="BK243" i="4"/>
  <c r="BK242" i="4"/>
  <c r="BK241" i="4"/>
  <c r="BK240" i="4"/>
  <c r="BK239" i="4"/>
  <c r="BK238" i="4"/>
  <c r="BK237" i="4"/>
  <c r="BK236" i="4"/>
  <c r="BK229" i="4"/>
  <c r="BK228" i="4"/>
  <c r="BK227" i="4"/>
  <c r="BK226" i="4"/>
  <c r="BK225" i="4"/>
  <c r="BK224" i="4"/>
  <c r="BK223" i="4"/>
  <c r="BK222" i="4"/>
  <c r="BK221" i="4"/>
  <c r="BK220" i="4"/>
  <c r="BK219" i="4"/>
  <c r="BK218" i="4"/>
  <c r="BK217" i="4"/>
  <c r="BK216" i="4"/>
  <c r="BK215" i="4"/>
  <c r="BK214" i="4"/>
  <c r="BK213" i="4"/>
  <c r="BK212" i="4"/>
  <c r="BK211" i="4"/>
  <c r="BK203" i="4"/>
  <c r="BK202" i="4"/>
  <c r="BK201" i="4"/>
  <c r="BK200" i="4"/>
  <c r="BK199" i="4"/>
  <c r="BK198" i="4"/>
  <c r="BK197" i="4"/>
  <c r="BK196" i="4"/>
  <c r="BK195" i="4"/>
  <c r="BK194" i="4"/>
  <c r="BK193" i="4"/>
  <c r="BK192" i="4"/>
  <c r="BK191" i="4"/>
  <c r="BK190" i="4"/>
  <c r="BK189" i="4"/>
  <c r="BK188" i="4"/>
  <c r="BK187" i="4"/>
  <c r="BK186" i="4"/>
  <c r="BK185" i="4"/>
  <c r="BK178" i="4"/>
  <c r="BK177" i="4"/>
  <c r="BK176" i="4"/>
  <c r="BK175" i="4"/>
  <c r="BK174" i="4"/>
  <c r="BK173" i="4"/>
  <c r="BK172" i="4"/>
  <c r="BK171" i="4"/>
  <c r="BK170" i="4"/>
  <c r="BK169" i="4"/>
  <c r="BK168" i="4"/>
  <c r="BK167" i="4"/>
  <c r="BK166" i="4"/>
  <c r="BK165" i="4"/>
  <c r="BK164" i="4"/>
  <c r="BK163" i="4"/>
  <c r="BK162" i="4"/>
  <c r="BK161" i="4"/>
  <c r="BK160" i="4"/>
  <c r="BK152" i="4"/>
  <c r="BK151" i="4"/>
  <c r="BK150" i="4"/>
  <c r="BK149" i="4"/>
  <c r="BK148" i="4"/>
  <c r="BK147" i="4"/>
  <c r="BK146" i="4"/>
  <c r="BK145" i="4"/>
  <c r="BK144" i="4"/>
  <c r="BK143" i="4"/>
  <c r="BK142" i="4"/>
  <c r="BK141" i="4"/>
  <c r="BK140" i="4"/>
  <c r="BK139" i="4"/>
  <c r="BK138" i="4"/>
  <c r="BK137" i="4"/>
  <c r="BK136" i="4"/>
  <c r="BK135" i="4"/>
  <c r="BK134" i="4"/>
  <c r="BK127" i="4"/>
  <c r="BK126" i="4"/>
  <c r="BK125" i="4"/>
  <c r="BK124" i="4"/>
  <c r="BK123" i="4"/>
  <c r="BK122" i="4"/>
  <c r="BK121" i="4"/>
  <c r="BK120" i="4"/>
  <c r="BK119" i="4"/>
  <c r="BK118" i="4"/>
  <c r="BK117" i="4"/>
  <c r="BK116" i="4"/>
  <c r="BK115" i="4"/>
  <c r="BK114" i="4"/>
  <c r="BK113" i="4"/>
  <c r="BK112" i="4"/>
  <c r="BK111" i="4"/>
  <c r="BK110" i="4"/>
  <c r="BK109" i="4"/>
  <c r="BK101" i="4"/>
  <c r="BK100" i="4"/>
  <c r="BK99" i="4"/>
  <c r="BK98" i="4"/>
  <c r="BK97" i="4"/>
  <c r="BK96" i="4"/>
  <c r="BK95" i="4"/>
  <c r="BK94" i="4"/>
  <c r="BK93" i="4"/>
  <c r="BK92" i="4"/>
  <c r="BK91" i="4"/>
  <c r="BK90" i="4"/>
  <c r="BK89" i="4"/>
  <c r="BK88" i="4"/>
  <c r="BK87" i="4"/>
  <c r="BK86" i="4"/>
  <c r="BK85" i="4"/>
  <c r="BK84" i="4"/>
  <c r="BK83" i="4"/>
  <c r="BK76" i="4"/>
  <c r="BK75" i="4"/>
  <c r="BK74" i="4"/>
  <c r="BK73" i="4"/>
  <c r="BK72" i="4"/>
  <c r="BK71" i="4"/>
  <c r="BK70" i="4"/>
  <c r="BK69" i="4"/>
  <c r="BK68" i="4"/>
  <c r="BK67" i="4"/>
  <c r="BK66" i="4"/>
  <c r="BK65" i="4"/>
  <c r="BK64" i="4"/>
  <c r="BK63" i="4"/>
  <c r="BK62" i="4"/>
  <c r="BK61" i="4"/>
  <c r="BK60" i="4"/>
  <c r="BK59" i="4"/>
  <c r="BK58" i="4"/>
  <c r="BJ51" i="4"/>
  <c r="BI51" i="4"/>
  <c r="BH51" i="4"/>
  <c r="BG51" i="4"/>
  <c r="BF51" i="4"/>
  <c r="BD51" i="4"/>
  <c r="BC51" i="4"/>
  <c r="BB51" i="4"/>
  <c r="BA51" i="4"/>
  <c r="AZ51" i="4"/>
  <c r="AY51" i="4"/>
  <c r="BK50" i="4"/>
  <c r="BK49" i="4"/>
  <c r="BK48" i="4"/>
  <c r="BK47" i="4"/>
  <c r="BK46" i="4"/>
  <c r="BK45" i="4"/>
  <c r="BK44" i="4"/>
  <c r="BK43" i="4"/>
  <c r="BK42" i="4"/>
  <c r="BK41" i="4"/>
  <c r="BK40" i="4"/>
  <c r="BK39" i="4"/>
  <c r="BK38" i="4"/>
  <c r="BK37" i="4"/>
  <c r="BK36" i="4"/>
  <c r="BK35" i="4"/>
  <c r="BK34" i="4"/>
  <c r="BK33" i="4"/>
  <c r="BK32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BK25" i="4"/>
  <c r="BK24" i="4"/>
  <c r="BK23" i="4"/>
  <c r="BK22" i="4"/>
  <c r="BK21" i="4"/>
  <c r="BK20" i="4"/>
  <c r="BK19" i="4"/>
  <c r="BK18" i="4"/>
  <c r="BK17" i="4"/>
  <c r="BK16" i="4"/>
  <c r="BK15" i="4"/>
  <c r="BK14" i="4"/>
  <c r="BK13" i="4"/>
  <c r="BK12" i="4"/>
  <c r="BK11" i="4"/>
  <c r="BK10" i="4"/>
  <c r="BK9" i="4"/>
  <c r="BK8" i="4"/>
  <c r="BK7" i="4"/>
  <c r="AU254" i="4"/>
  <c r="AU253" i="4"/>
  <c r="AU252" i="4"/>
  <c r="AU251" i="4"/>
  <c r="AU250" i="4"/>
  <c r="AU249" i="4"/>
  <c r="AU248" i="4"/>
  <c r="AU247" i="4"/>
  <c r="AU246" i="4"/>
  <c r="AU245" i="4"/>
  <c r="AU244" i="4"/>
  <c r="AU243" i="4"/>
  <c r="AU242" i="4"/>
  <c r="AU241" i="4"/>
  <c r="AU240" i="4"/>
  <c r="AU239" i="4"/>
  <c r="AU238" i="4"/>
  <c r="AU237" i="4"/>
  <c r="AU236" i="4"/>
  <c r="AU229" i="4"/>
  <c r="AU228" i="4"/>
  <c r="AU227" i="4"/>
  <c r="AU226" i="4"/>
  <c r="AU225" i="4"/>
  <c r="AU224" i="4"/>
  <c r="AU223" i="4"/>
  <c r="AU222" i="4"/>
  <c r="AU221" i="4"/>
  <c r="AU220" i="4"/>
  <c r="AU219" i="4"/>
  <c r="AU218" i="4"/>
  <c r="AU217" i="4"/>
  <c r="AU216" i="4"/>
  <c r="AU215" i="4"/>
  <c r="AU214" i="4"/>
  <c r="AU213" i="4"/>
  <c r="AU212" i="4"/>
  <c r="AU211" i="4"/>
  <c r="AU203" i="4"/>
  <c r="AU202" i="4"/>
  <c r="AU201" i="4"/>
  <c r="AU200" i="4"/>
  <c r="AU199" i="4"/>
  <c r="AU198" i="4"/>
  <c r="AU197" i="4"/>
  <c r="AU196" i="4"/>
  <c r="AU195" i="4"/>
  <c r="AU194" i="4"/>
  <c r="AU193" i="4"/>
  <c r="AU192" i="4"/>
  <c r="AU191" i="4"/>
  <c r="AU190" i="4"/>
  <c r="AU189" i="4"/>
  <c r="AU188" i="4"/>
  <c r="AU187" i="4"/>
  <c r="AU186" i="4"/>
  <c r="AU185" i="4"/>
  <c r="AU178" i="4"/>
  <c r="AU177" i="4"/>
  <c r="AU176" i="4"/>
  <c r="AU175" i="4"/>
  <c r="AU174" i="4"/>
  <c r="AU173" i="4"/>
  <c r="AU172" i="4"/>
  <c r="AU171" i="4"/>
  <c r="AU170" i="4"/>
  <c r="AU169" i="4"/>
  <c r="AU168" i="4"/>
  <c r="AU167" i="4"/>
  <c r="AU166" i="4"/>
  <c r="AU165" i="4"/>
  <c r="AU164" i="4"/>
  <c r="AU163" i="4"/>
  <c r="AU162" i="4"/>
  <c r="AU161" i="4"/>
  <c r="AU160" i="4"/>
  <c r="AU152" i="4"/>
  <c r="AU151" i="4"/>
  <c r="AU150" i="4"/>
  <c r="AU149" i="4"/>
  <c r="AU148" i="4"/>
  <c r="AU147" i="4"/>
  <c r="AU146" i="4"/>
  <c r="AU145" i="4"/>
  <c r="AU144" i="4"/>
  <c r="AU143" i="4"/>
  <c r="AU142" i="4"/>
  <c r="AU141" i="4"/>
  <c r="AU140" i="4"/>
  <c r="AU139" i="4"/>
  <c r="AU138" i="4"/>
  <c r="AU137" i="4"/>
  <c r="AU136" i="4"/>
  <c r="AU135" i="4"/>
  <c r="AU134" i="4"/>
  <c r="AU127" i="4"/>
  <c r="AU126" i="4"/>
  <c r="AU125" i="4"/>
  <c r="AU124" i="4"/>
  <c r="AU123" i="4"/>
  <c r="AU122" i="4"/>
  <c r="AU121" i="4"/>
  <c r="AU120" i="4"/>
  <c r="AU119" i="4"/>
  <c r="AU118" i="4"/>
  <c r="AU117" i="4"/>
  <c r="AU116" i="4"/>
  <c r="AU115" i="4"/>
  <c r="AU114" i="4"/>
  <c r="AU113" i="4"/>
  <c r="AU112" i="4"/>
  <c r="AU111" i="4"/>
  <c r="AU110" i="4"/>
  <c r="AU109" i="4"/>
  <c r="AU101" i="4"/>
  <c r="AU100" i="4"/>
  <c r="AU99" i="4"/>
  <c r="AU98" i="4"/>
  <c r="AU97" i="4"/>
  <c r="AU96" i="4"/>
  <c r="AU95" i="4"/>
  <c r="AU94" i="4"/>
  <c r="AU93" i="4"/>
  <c r="AU92" i="4"/>
  <c r="AU91" i="4"/>
  <c r="AU90" i="4"/>
  <c r="AU89" i="4"/>
  <c r="AU88" i="4"/>
  <c r="AU87" i="4"/>
  <c r="AU86" i="4"/>
  <c r="AU85" i="4"/>
  <c r="AU84" i="4"/>
  <c r="AU83" i="4"/>
  <c r="AU76" i="4"/>
  <c r="AU75" i="4"/>
  <c r="AU74" i="4"/>
  <c r="AU73" i="4"/>
  <c r="AU72" i="4"/>
  <c r="AU71" i="4"/>
  <c r="AU70" i="4"/>
  <c r="AU69" i="4"/>
  <c r="AU68" i="4"/>
  <c r="AU67" i="4"/>
  <c r="AU66" i="4"/>
  <c r="AU65" i="4"/>
  <c r="AU64" i="4"/>
  <c r="AU63" i="4"/>
  <c r="AU62" i="4"/>
  <c r="AU61" i="4"/>
  <c r="AU60" i="4"/>
  <c r="AU59" i="4"/>
  <c r="AU58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U50" i="4"/>
  <c r="AU49" i="4"/>
  <c r="AU48" i="4"/>
  <c r="AU47" i="4"/>
  <c r="AU46" i="4"/>
  <c r="AU45" i="4"/>
  <c r="AU44" i="4"/>
  <c r="AU43" i="4"/>
  <c r="AU42" i="4"/>
  <c r="AU41" i="4"/>
  <c r="AU40" i="4"/>
  <c r="AU39" i="4"/>
  <c r="AU38" i="4"/>
  <c r="AU37" i="4"/>
  <c r="AU36" i="4"/>
  <c r="AU35" i="4"/>
  <c r="AU34" i="4"/>
  <c r="AU33" i="4"/>
  <c r="AU32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U25" i="4"/>
  <c r="AU24" i="4"/>
  <c r="AU23" i="4"/>
  <c r="AU22" i="4"/>
  <c r="AU21" i="4"/>
  <c r="AU20" i="4"/>
  <c r="AU19" i="4"/>
  <c r="AU18" i="4"/>
  <c r="AU17" i="4"/>
  <c r="AU16" i="4"/>
  <c r="AU15" i="4"/>
  <c r="AU14" i="4"/>
  <c r="AU13" i="4"/>
  <c r="AU12" i="4"/>
  <c r="AU11" i="4"/>
  <c r="AU10" i="4"/>
  <c r="AU9" i="4"/>
  <c r="AU8" i="4"/>
  <c r="AU7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D51" i="4"/>
  <c r="AB51" i="4"/>
  <c r="AA51" i="4"/>
  <c r="Z51" i="4"/>
  <c r="Y51" i="4"/>
  <c r="X51" i="4"/>
  <c r="W51" i="4"/>
  <c r="V51" i="4"/>
  <c r="U51" i="4"/>
  <c r="T51" i="4"/>
  <c r="S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S24" i="13"/>
  <c r="GC11" i="1" l="1"/>
  <c r="GF11" i="1"/>
  <c r="FY11" i="1"/>
  <c r="FX21" i="1"/>
  <c r="GB21" i="1"/>
  <c r="GG11" i="1"/>
  <c r="DQ121" i="1"/>
  <c r="FX11" i="1"/>
  <c r="GH21" i="1"/>
  <c r="FZ21" i="1"/>
  <c r="GD21" i="1"/>
  <c r="GB11" i="1"/>
  <c r="GE21" i="1"/>
  <c r="GA21" i="1"/>
  <c r="FW21" i="1"/>
  <c r="S25" i="10"/>
  <c r="S44" i="10" s="1"/>
  <c r="S63" i="10" s="1"/>
  <c r="S82" i="10" s="1"/>
  <c r="AH5" i="11"/>
  <c r="AH28" i="11" s="1"/>
  <c r="AH51" i="11" s="1"/>
  <c r="AH74" i="11" s="1"/>
  <c r="AH97" i="11" s="1"/>
  <c r="FZ11" i="1"/>
  <c r="CH121" i="1"/>
  <c r="FW11" i="1"/>
  <c r="GD11" i="1"/>
  <c r="GZ19" i="1"/>
  <c r="GF21" i="1"/>
  <c r="AY121" i="1"/>
  <c r="GH11" i="1"/>
  <c r="GE11" i="1"/>
  <c r="EZ121" i="1"/>
  <c r="GI20" i="1"/>
  <c r="GA11" i="1"/>
  <c r="GM21" i="1"/>
  <c r="GG21" i="1"/>
  <c r="GC21" i="1"/>
  <c r="GL21" i="1"/>
  <c r="FV21" i="1"/>
  <c r="FV11" i="1"/>
  <c r="FY21" i="1"/>
  <c r="CQ26" i="4"/>
  <c r="CQ51" i="4"/>
  <c r="GI19" i="1"/>
  <c r="GL11" i="1"/>
  <c r="GI8" i="1"/>
  <c r="GM11" i="1"/>
  <c r="AU51" i="4"/>
  <c r="BK26" i="4"/>
  <c r="GZ20" i="1"/>
  <c r="GZ10" i="1"/>
  <c r="CI46" i="1"/>
  <c r="CI68" i="1" s="1"/>
  <c r="CI90" i="1" s="1"/>
  <c r="GI18" i="1"/>
  <c r="AU26" i="4"/>
  <c r="GZ9" i="1"/>
  <c r="GI17" i="1"/>
  <c r="GZ8" i="1"/>
  <c r="GZ7" i="1"/>
  <c r="AE51" i="4"/>
  <c r="GI10" i="1"/>
  <c r="BK51" i="4"/>
  <c r="GZ18" i="1"/>
  <c r="GI7" i="1"/>
  <c r="GI9" i="1"/>
  <c r="GZ17" i="1"/>
  <c r="CA255" i="4"/>
  <c r="CA230" i="4"/>
  <c r="BK255" i="4"/>
  <c r="BK230" i="4"/>
  <c r="AU255" i="4"/>
  <c r="AU230" i="4"/>
  <c r="AE255" i="4"/>
  <c r="AE230" i="4"/>
  <c r="CA179" i="4"/>
  <c r="CA204" i="4"/>
  <c r="BK204" i="4"/>
  <c r="BK179" i="4"/>
  <c r="AU204" i="4"/>
  <c r="AU179" i="4"/>
  <c r="AE204" i="4"/>
  <c r="AE179" i="4"/>
  <c r="CA153" i="4"/>
  <c r="CA128" i="4"/>
  <c r="BK153" i="4"/>
  <c r="BK128" i="4"/>
  <c r="AU153" i="4"/>
  <c r="AU128" i="4"/>
  <c r="AE128" i="4"/>
  <c r="AE153" i="4"/>
  <c r="CA77" i="4"/>
  <c r="CA102" i="4"/>
  <c r="BK102" i="4"/>
  <c r="BK77" i="4"/>
  <c r="AU102" i="4"/>
  <c r="AU77" i="4"/>
  <c r="AE102" i="4"/>
  <c r="AE77" i="4"/>
  <c r="CA51" i="4"/>
  <c r="CA26" i="4"/>
  <c r="GL25" i="8"/>
  <c r="FZ25" i="8"/>
  <c r="FV25" i="8"/>
  <c r="FR25" i="8"/>
  <c r="FN25" i="8"/>
  <c r="GM24" i="8"/>
  <c r="GI24" i="8"/>
  <c r="GE24" i="8"/>
  <c r="GA24" i="8"/>
  <c r="FW24" i="8"/>
  <c r="FS24" i="8"/>
  <c r="FO24" i="8"/>
  <c r="GN23" i="8"/>
  <c r="GJ23" i="8"/>
  <c r="GF23" i="8"/>
  <c r="GB23" i="8"/>
  <c r="FX23" i="8"/>
  <c r="FT23" i="8"/>
  <c r="FP23" i="8"/>
  <c r="GK22" i="8"/>
  <c r="GG22" i="8"/>
  <c r="GC22" i="8"/>
  <c r="FY22" i="8"/>
  <c r="FU22" i="8"/>
  <c r="FQ22" i="8"/>
  <c r="FM22" i="8"/>
  <c r="GL21" i="8"/>
  <c r="GH21" i="8"/>
  <c r="GD21" i="8"/>
  <c r="FZ21" i="8"/>
  <c r="FV21" i="8"/>
  <c r="FR21" i="8"/>
  <c r="FN21" i="8"/>
  <c r="GM20" i="8"/>
  <c r="GI20" i="8"/>
  <c r="GE20" i="8"/>
  <c r="GA20" i="8"/>
  <c r="FW20" i="8"/>
  <c r="FS20" i="8"/>
  <c r="FO20" i="8"/>
  <c r="GN12" i="8"/>
  <c r="GJ12" i="8"/>
  <c r="GF12" i="8"/>
  <c r="GB12" i="8"/>
  <c r="FX12" i="8"/>
  <c r="FT12" i="8"/>
  <c r="FP12" i="8"/>
  <c r="FY11" i="8"/>
  <c r="FQ11" i="8"/>
  <c r="FM11" i="8"/>
  <c r="FR10" i="8"/>
  <c r="FN10" i="8"/>
  <c r="GM9" i="8"/>
  <c r="GI9" i="8"/>
  <c r="GE9" i="8"/>
  <c r="GA9" i="8"/>
  <c r="FS9" i="8"/>
  <c r="FO9" i="8"/>
  <c r="GN8" i="8"/>
  <c r="GJ8" i="8"/>
  <c r="GF8" i="8"/>
  <c r="GB8" i="8"/>
  <c r="FX8" i="8"/>
  <c r="FP8" i="8"/>
  <c r="GK7" i="8"/>
  <c r="GG7" i="8"/>
  <c r="GC7" i="8"/>
  <c r="FY7" i="8"/>
  <c r="FQ7" i="8"/>
  <c r="AE52" i="8"/>
  <c r="AE39" i="8"/>
  <c r="AE26" i="8"/>
  <c r="AF11" i="8"/>
  <c r="AF9" i="8"/>
  <c r="AF8" i="8"/>
  <c r="AF7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AE153" i="9"/>
  <c r="AE157" i="9" s="1"/>
  <c r="B24" i="13"/>
  <c r="C24" i="13"/>
  <c r="D24" i="13"/>
  <c r="E24" i="13"/>
  <c r="F24" i="13"/>
  <c r="G24" i="13"/>
  <c r="H24" i="13"/>
  <c r="I24" i="13"/>
  <c r="J24" i="13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AQ143" i="11"/>
  <c r="AM143" i="11"/>
  <c r="AI143" i="11"/>
  <c r="AE143" i="11"/>
  <c r="AA143" i="11"/>
  <c r="AR132" i="11"/>
  <c r="AQ132" i="11"/>
  <c r="AM132" i="11"/>
  <c r="AI132" i="11"/>
  <c r="AE132" i="11"/>
  <c r="AA132" i="11"/>
  <c r="O132" i="11"/>
  <c r="K132" i="11"/>
  <c r="G132" i="11"/>
  <c r="C132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T94" i="11"/>
  <c r="V94" i="11"/>
  <c r="AT93" i="11"/>
  <c r="V93" i="11"/>
  <c r="AT92" i="11"/>
  <c r="V92" i="11"/>
  <c r="AT91" i="11"/>
  <c r="V91" i="11"/>
  <c r="AT90" i="11"/>
  <c r="V90" i="11"/>
  <c r="AT89" i="11"/>
  <c r="V89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T83" i="11"/>
  <c r="AT82" i="11"/>
  <c r="AT81" i="11"/>
  <c r="AT80" i="11"/>
  <c r="AT79" i="11"/>
  <c r="AT78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AT71" i="11"/>
  <c r="AT70" i="11"/>
  <c r="AT69" i="11"/>
  <c r="AT68" i="11"/>
  <c r="AT67" i="11"/>
  <c r="AT66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B61" i="11"/>
  <c r="AT60" i="11"/>
  <c r="AT59" i="11"/>
  <c r="AT58" i="11"/>
  <c r="AT57" i="11"/>
  <c r="AT56" i="11"/>
  <c r="AT55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T48" i="11"/>
  <c r="AT47" i="11"/>
  <c r="AT46" i="11"/>
  <c r="AT45" i="11"/>
  <c r="AT44" i="11"/>
  <c r="AT43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T37" i="11"/>
  <c r="AT36" i="11"/>
  <c r="AT35" i="11"/>
  <c r="AT34" i="11"/>
  <c r="AT33" i="11"/>
  <c r="AT32" i="11"/>
  <c r="U118" i="11"/>
  <c r="T118" i="11"/>
  <c r="S118" i="11"/>
  <c r="R118" i="11"/>
  <c r="Q118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U26" i="11"/>
  <c r="T26" i="11"/>
  <c r="S26" i="11"/>
  <c r="R26" i="11"/>
  <c r="Q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V117" i="11"/>
  <c r="AT25" i="11"/>
  <c r="V116" i="11"/>
  <c r="AT24" i="11"/>
  <c r="V115" i="11"/>
  <c r="AT23" i="11"/>
  <c r="V114" i="11"/>
  <c r="AT22" i="11"/>
  <c r="V113" i="11"/>
  <c r="AT21" i="11"/>
  <c r="V112" i="11"/>
  <c r="AT20" i="11"/>
  <c r="U107" i="11"/>
  <c r="T107" i="11"/>
  <c r="S107" i="11"/>
  <c r="R107" i="11"/>
  <c r="Q107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F15" i="11"/>
  <c r="AE15" i="11"/>
  <c r="AD15" i="11"/>
  <c r="AC15" i="11"/>
  <c r="AB15" i="11"/>
  <c r="AA15" i="11"/>
  <c r="Z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V106" i="11"/>
  <c r="AT14" i="11"/>
  <c r="V14" i="11"/>
  <c r="V105" i="11"/>
  <c r="AT13" i="11"/>
  <c r="V13" i="11"/>
  <c r="V104" i="11"/>
  <c r="AT12" i="11"/>
  <c r="V12" i="11"/>
  <c r="V103" i="11"/>
  <c r="AT11" i="11"/>
  <c r="V11" i="11"/>
  <c r="V102" i="11"/>
  <c r="AT10" i="11"/>
  <c r="V10" i="11"/>
  <c r="V101" i="11"/>
  <c r="AT9" i="11"/>
  <c r="V9" i="11"/>
  <c r="Y113" i="10"/>
  <c r="X113" i="10"/>
  <c r="W113" i="10"/>
  <c r="R113" i="10"/>
  <c r="Q113" i="10"/>
  <c r="P113" i="10"/>
  <c r="K113" i="10"/>
  <c r="J113" i="10"/>
  <c r="I113" i="10"/>
  <c r="D113" i="10"/>
  <c r="C113" i="10"/>
  <c r="B113" i="10"/>
  <c r="Y112" i="10"/>
  <c r="X112" i="10"/>
  <c r="W112" i="10"/>
  <c r="R112" i="10"/>
  <c r="Q112" i="10"/>
  <c r="P112" i="10"/>
  <c r="K112" i="10"/>
  <c r="J112" i="10"/>
  <c r="I112" i="10"/>
  <c r="D112" i="10"/>
  <c r="C112" i="10"/>
  <c r="B112" i="10"/>
  <c r="Y111" i="10"/>
  <c r="X111" i="10"/>
  <c r="W111" i="10"/>
  <c r="R111" i="10"/>
  <c r="Q111" i="10"/>
  <c r="P111" i="10"/>
  <c r="K111" i="10"/>
  <c r="J111" i="10"/>
  <c r="I111" i="10"/>
  <c r="D111" i="10"/>
  <c r="C111" i="10"/>
  <c r="B111" i="10"/>
  <c r="Y110" i="10"/>
  <c r="X110" i="10"/>
  <c r="W110" i="10"/>
  <c r="R110" i="10"/>
  <c r="Q110" i="10"/>
  <c r="P110" i="10"/>
  <c r="K110" i="10"/>
  <c r="J110" i="10"/>
  <c r="I110" i="10"/>
  <c r="D110" i="10"/>
  <c r="C110" i="10"/>
  <c r="B110" i="10"/>
  <c r="Y109" i="10"/>
  <c r="X109" i="10"/>
  <c r="W109" i="10"/>
  <c r="R109" i="10"/>
  <c r="Q109" i="10"/>
  <c r="P109" i="10"/>
  <c r="K109" i="10"/>
  <c r="J109" i="10"/>
  <c r="I109" i="10"/>
  <c r="D109" i="10"/>
  <c r="C109" i="10"/>
  <c r="B109" i="10"/>
  <c r="Y108" i="10"/>
  <c r="X108" i="10"/>
  <c r="W108" i="10"/>
  <c r="R108" i="10"/>
  <c r="Q108" i="10"/>
  <c r="P108" i="10"/>
  <c r="K108" i="10"/>
  <c r="J108" i="10"/>
  <c r="I108" i="10"/>
  <c r="D108" i="10"/>
  <c r="C108" i="10"/>
  <c r="B108" i="10"/>
  <c r="Y107" i="10"/>
  <c r="X107" i="10"/>
  <c r="W107" i="10"/>
  <c r="R107" i="10"/>
  <c r="Q107" i="10"/>
  <c r="P107" i="10"/>
  <c r="K107" i="10"/>
  <c r="J107" i="10"/>
  <c r="I107" i="10"/>
  <c r="D107" i="10"/>
  <c r="C107" i="10"/>
  <c r="B107" i="10"/>
  <c r="Y106" i="10"/>
  <c r="X106" i="10"/>
  <c r="W106" i="10"/>
  <c r="R106" i="10"/>
  <c r="Q106" i="10"/>
  <c r="P106" i="10"/>
  <c r="K106" i="10"/>
  <c r="J106" i="10"/>
  <c r="I106" i="10"/>
  <c r="D106" i="10"/>
  <c r="C106" i="10"/>
  <c r="B106" i="10"/>
  <c r="Y105" i="10"/>
  <c r="X105" i="10"/>
  <c r="W105" i="10"/>
  <c r="R105" i="10"/>
  <c r="Q105" i="10"/>
  <c r="P105" i="10"/>
  <c r="K105" i="10"/>
  <c r="J105" i="10"/>
  <c r="I105" i="10"/>
  <c r="D105" i="10"/>
  <c r="C105" i="10"/>
  <c r="B105" i="10"/>
  <c r="Y104" i="10"/>
  <c r="X104" i="10"/>
  <c r="W104" i="10"/>
  <c r="R104" i="10"/>
  <c r="Q104" i="10"/>
  <c r="P104" i="10"/>
  <c r="K104" i="10"/>
  <c r="J104" i="10"/>
  <c r="I104" i="10"/>
  <c r="D104" i="10"/>
  <c r="C104" i="10"/>
  <c r="B104" i="10"/>
  <c r="Y96" i="10"/>
  <c r="X96" i="10"/>
  <c r="W96" i="10"/>
  <c r="Q96" i="10"/>
  <c r="K96" i="10"/>
  <c r="J96" i="10"/>
  <c r="I96" i="10"/>
  <c r="D96" i="10"/>
  <c r="C96" i="10"/>
  <c r="B96" i="10"/>
  <c r="Y77" i="10"/>
  <c r="X77" i="10"/>
  <c r="W77" i="10"/>
  <c r="R77" i="10"/>
  <c r="Q77" i="10"/>
  <c r="P77" i="10"/>
  <c r="K77" i="10"/>
  <c r="J77" i="10"/>
  <c r="I77" i="10"/>
  <c r="D77" i="10"/>
  <c r="C77" i="10"/>
  <c r="B77" i="10"/>
  <c r="Y58" i="10"/>
  <c r="X58" i="10"/>
  <c r="W58" i="10"/>
  <c r="R58" i="10"/>
  <c r="Q58" i="10"/>
  <c r="P58" i="10"/>
  <c r="K58" i="10"/>
  <c r="J58" i="10"/>
  <c r="I58" i="10"/>
  <c r="D58" i="10"/>
  <c r="C58" i="10"/>
  <c r="B58" i="10"/>
  <c r="Y39" i="10"/>
  <c r="X39" i="10"/>
  <c r="W39" i="10"/>
  <c r="R39" i="10"/>
  <c r="Q39" i="10"/>
  <c r="P39" i="10"/>
  <c r="K39" i="10"/>
  <c r="J39" i="10"/>
  <c r="I39" i="10"/>
  <c r="D39" i="10"/>
  <c r="C39" i="10"/>
  <c r="B39" i="10"/>
  <c r="Y20" i="10"/>
  <c r="X20" i="10"/>
  <c r="W20" i="10"/>
  <c r="R20" i="10"/>
  <c r="Q20" i="10"/>
  <c r="P20" i="10"/>
  <c r="Z19" i="10"/>
  <c r="S19" i="10"/>
  <c r="Z18" i="10"/>
  <c r="S18" i="10"/>
  <c r="Z17" i="10"/>
  <c r="S17" i="10"/>
  <c r="L17" i="10"/>
  <c r="Z16" i="10"/>
  <c r="S16" i="10"/>
  <c r="L16" i="10"/>
  <c r="Z15" i="10"/>
  <c r="S15" i="10"/>
  <c r="L15" i="10"/>
  <c r="Z14" i="10"/>
  <c r="S14" i="10"/>
  <c r="L14" i="10"/>
  <c r="Z13" i="10"/>
  <c r="S13" i="10"/>
  <c r="L13" i="10"/>
  <c r="Z12" i="10"/>
  <c r="S12" i="10"/>
  <c r="L12" i="10"/>
  <c r="Z11" i="10"/>
  <c r="S11" i="10"/>
  <c r="L11" i="10"/>
  <c r="Z10" i="10"/>
  <c r="S10" i="10"/>
  <c r="L10" i="10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D52" i="8"/>
  <c r="AC52" i="8"/>
  <c r="AB52" i="8"/>
  <c r="AA52" i="8"/>
  <c r="Z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S39" i="8"/>
  <c r="AR39" i="8"/>
  <c r="AQ39" i="8"/>
  <c r="AP39" i="8"/>
  <c r="AO39" i="8"/>
  <c r="AN39" i="8"/>
  <c r="AM39" i="8"/>
  <c r="AL39" i="8"/>
  <c r="AK39" i="8"/>
  <c r="AJ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I39" i="8"/>
  <c r="H39" i="8"/>
  <c r="G39" i="8"/>
  <c r="F39" i="8"/>
  <c r="E39" i="8"/>
  <c r="D39" i="8"/>
  <c r="C39" i="8"/>
  <c r="BK26" i="8"/>
  <c r="BJ26" i="8"/>
  <c r="BI26" i="8"/>
  <c r="BH26" i="8"/>
  <c r="BG26" i="8"/>
  <c r="BF26" i="8"/>
  <c r="BE26" i="8"/>
  <c r="BD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D26" i="8"/>
  <c r="AC26" i="8"/>
  <c r="AB26" i="8"/>
  <c r="AA26" i="8"/>
  <c r="Z26" i="8"/>
  <c r="Y26" i="8"/>
  <c r="X26" i="8"/>
  <c r="W26" i="8"/>
  <c r="U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DY13" i="8"/>
  <c r="DX13" i="8"/>
  <c r="DW13" i="8"/>
  <c r="DV13" i="8"/>
  <c r="DU13" i="8"/>
  <c r="DT13" i="8"/>
  <c r="DS13" i="8"/>
  <c r="DR13" i="8"/>
  <c r="DQ13" i="8"/>
  <c r="DP13" i="8"/>
  <c r="DO13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CT12" i="8"/>
  <c r="CT11" i="8"/>
  <c r="CT10" i="8"/>
  <c r="CT9" i="8"/>
  <c r="CT8" i="8"/>
  <c r="CT7" i="8"/>
  <c r="Y114" i="10" l="1"/>
  <c r="I114" i="10"/>
  <c r="AF139" i="8"/>
  <c r="J28" i="11"/>
  <c r="J51" i="11" s="1"/>
  <c r="J74" i="11" s="1"/>
  <c r="J97" i="11" s="1"/>
  <c r="S143" i="11"/>
  <c r="C143" i="11"/>
  <c r="G143" i="11"/>
  <c r="K143" i="11"/>
  <c r="O143" i="11"/>
  <c r="EE144" i="9"/>
  <c r="AF142" i="8"/>
  <c r="AF153" i="8"/>
  <c r="FL12" i="8"/>
  <c r="AF143" i="8"/>
  <c r="FL23" i="8"/>
  <c r="AF154" i="8"/>
  <c r="AF140" i="8"/>
  <c r="AF151" i="8"/>
  <c r="AF155" i="8"/>
  <c r="AF141" i="8"/>
  <c r="AF152" i="8"/>
  <c r="AF156" i="8"/>
  <c r="GI11" i="1"/>
  <c r="GZ11" i="1"/>
  <c r="GI21" i="1"/>
  <c r="GZ21" i="1"/>
  <c r="DR46" i="1"/>
  <c r="DR68" i="1" s="1"/>
  <c r="DR90" i="1" s="1"/>
  <c r="FA46" i="1"/>
  <c r="FA68" i="1" s="1"/>
  <c r="FA90" i="1" s="1"/>
  <c r="EA144" i="9"/>
  <c r="FJ7" i="9"/>
  <c r="FJ11" i="9"/>
  <c r="EU157" i="9"/>
  <c r="FG20" i="9"/>
  <c r="FK20" i="9"/>
  <c r="FO20" i="9"/>
  <c r="FS20" i="9"/>
  <c r="FW20" i="9"/>
  <c r="GA20" i="9"/>
  <c r="GE20" i="9"/>
  <c r="FG21" i="9"/>
  <c r="FK21" i="9"/>
  <c r="FO21" i="9"/>
  <c r="FG22" i="9"/>
  <c r="FK22" i="9"/>
  <c r="FO22" i="9"/>
  <c r="FS22" i="9"/>
  <c r="GE22" i="9"/>
  <c r="FG23" i="9"/>
  <c r="GE23" i="9"/>
  <c r="FG24" i="9"/>
  <c r="FK24" i="9"/>
  <c r="FO24" i="9"/>
  <c r="FS24" i="9"/>
  <c r="GA24" i="9"/>
  <c r="GE24" i="9"/>
  <c r="FG25" i="9"/>
  <c r="FK25" i="9"/>
  <c r="FO25" i="9"/>
  <c r="EY157" i="9"/>
  <c r="FO23" i="9"/>
  <c r="FK23" i="9"/>
  <c r="GA22" i="9"/>
  <c r="FM11" i="9"/>
  <c r="FW25" i="9"/>
  <c r="FS25" i="9"/>
  <c r="FS23" i="9"/>
  <c r="FS21" i="9"/>
  <c r="GE25" i="9"/>
  <c r="GE21" i="9"/>
  <c r="GA25" i="9"/>
  <c r="GA23" i="9"/>
  <c r="GA21" i="9"/>
  <c r="FW24" i="9"/>
  <c r="FW23" i="9"/>
  <c r="FW22" i="9"/>
  <c r="FW21" i="9"/>
  <c r="EE157" i="9"/>
  <c r="EA157" i="9"/>
  <c r="FL8" i="8"/>
  <c r="GK11" i="8"/>
  <c r="GG11" i="8"/>
  <c r="GC11" i="8"/>
  <c r="U143" i="11"/>
  <c r="T132" i="11"/>
  <c r="L143" i="11"/>
  <c r="H143" i="11"/>
  <c r="H132" i="11"/>
  <c r="D143" i="11"/>
  <c r="FT8" i="8"/>
  <c r="GH25" i="8"/>
  <c r="GD25" i="8"/>
  <c r="CT39" i="8"/>
  <c r="GL10" i="8"/>
  <c r="GH10" i="8"/>
  <c r="GD10" i="8"/>
  <c r="FZ10" i="8"/>
  <c r="FW9" i="8"/>
  <c r="FV10" i="8"/>
  <c r="FU11" i="8"/>
  <c r="FU7" i="8"/>
  <c r="FM7" i="8"/>
  <c r="GF20" i="8"/>
  <c r="GJ20" i="8"/>
  <c r="GN20" i="8"/>
  <c r="FO21" i="8"/>
  <c r="FS21" i="8"/>
  <c r="FW21" i="8"/>
  <c r="GA21" i="8"/>
  <c r="GE21" i="8"/>
  <c r="GI21" i="8"/>
  <c r="GM21" i="8"/>
  <c r="FN22" i="8"/>
  <c r="FR22" i="8"/>
  <c r="FV22" i="8"/>
  <c r="FZ22" i="8"/>
  <c r="GD22" i="8"/>
  <c r="GH22" i="8"/>
  <c r="GL22" i="8"/>
  <c r="FM23" i="8"/>
  <c r="FQ23" i="8"/>
  <c r="FU23" i="8"/>
  <c r="FY23" i="8"/>
  <c r="GC23" i="8"/>
  <c r="GG23" i="8"/>
  <c r="GK23" i="8"/>
  <c r="FL24" i="8"/>
  <c r="FP24" i="8"/>
  <c r="FT24" i="8"/>
  <c r="FX24" i="8"/>
  <c r="GB24" i="8"/>
  <c r="GF24" i="8"/>
  <c r="GJ24" i="8"/>
  <c r="GN24" i="8"/>
  <c r="FO25" i="8"/>
  <c r="FS25" i="8"/>
  <c r="FW25" i="8"/>
  <c r="GA25" i="8"/>
  <c r="GE25" i="8"/>
  <c r="GI25" i="8"/>
  <c r="GM25" i="8"/>
  <c r="FN20" i="8"/>
  <c r="FR20" i="8"/>
  <c r="FV20" i="8"/>
  <c r="FZ20" i="8"/>
  <c r="GD20" i="8"/>
  <c r="GH20" i="8"/>
  <c r="GL20" i="8"/>
  <c r="FM21" i="8"/>
  <c r="FQ21" i="8"/>
  <c r="FU21" i="8"/>
  <c r="FY21" i="8"/>
  <c r="GC21" i="8"/>
  <c r="GG21" i="8"/>
  <c r="GK21" i="8"/>
  <c r="FL22" i="8"/>
  <c r="FP22" i="8"/>
  <c r="FT22" i="8"/>
  <c r="FX22" i="8"/>
  <c r="GB22" i="8"/>
  <c r="GF22" i="8"/>
  <c r="GJ22" i="8"/>
  <c r="GN22" i="8"/>
  <c r="FO23" i="8"/>
  <c r="FS23" i="8"/>
  <c r="FW23" i="8"/>
  <c r="GA23" i="8"/>
  <c r="GE23" i="8"/>
  <c r="GI23" i="8"/>
  <c r="GM23" i="8"/>
  <c r="FN24" i="8"/>
  <c r="FR24" i="8"/>
  <c r="FV24" i="8"/>
  <c r="FZ24" i="8"/>
  <c r="GD24" i="8"/>
  <c r="GH24" i="8"/>
  <c r="GL24" i="8"/>
  <c r="FM25" i="8"/>
  <c r="FQ25" i="8"/>
  <c r="FU25" i="8"/>
  <c r="FY25" i="8"/>
  <c r="GC25" i="8"/>
  <c r="GG25" i="8"/>
  <c r="GK25" i="8"/>
  <c r="GG20" i="8"/>
  <c r="GK20" i="8"/>
  <c r="FL21" i="8"/>
  <c r="FP21" i="8"/>
  <c r="FT21" i="8"/>
  <c r="FX21" i="8"/>
  <c r="GB21" i="8"/>
  <c r="GF21" i="8"/>
  <c r="GJ21" i="8"/>
  <c r="GN21" i="8"/>
  <c r="FO22" i="8"/>
  <c r="FS22" i="8"/>
  <c r="FW22" i="8"/>
  <c r="GA22" i="8"/>
  <c r="GE22" i="8"/>
  <c r="GI22" i="8"/>
  <c r="GM22" i="8"/>
  <c r="FN23" i="8"/>
  <c r="FR23" i="8"/>
  <c r="FV23" i="8"/>
  <c r="FZ23" i="8"/>
  <c r="GD23" i="8"/>
  <c r="GH23" i="8"/>
  <c r="GL23" i="8"/>
  <c r="FM24" i="8"/>
  <c r="FQ24" i="8"/>
  <c r="FU24" i="8"/>
  <c r="FY24" i="8"/>
  <c r="GC24" i="8"/>
  <c r="GG24" i="8"/>
  <c r="GK24" i="8"/>
  <c r="FL25" i="8"/>
  <c r="FP25" i="8"/>
  <c r="FT25" i="8"/>
  <c r="FX25" i="8"/>
  <c r="GB25" i="8"/>
  <c r="GF25" i="8"/>
  <c r="GJ25" i="8"/>
  <c r="GN25" i="8"/>
  <c r="FP20" i="8"/>
  <c r="FT20" i="8"/>
  <c r="FX20" i="8"/>
  <c r="GB20" i="8"/>
  <c r="FM20" i="8"/>
  <c r="FQ20" i="8"/>
  <c r="FU20" i="8"/>
  <c r="FY20" i="8"/>
  <c r="GC20" i="8"/>
  <c r="FL20" i="8"/>
  <c r="GN11" i="8"/>
  <c r="FN7" i="8"/>
  <c r="FR7" i="8"/>
  <c r="FV7" i="8"/>
  <c r="FZ7" i="8"/>
  <c r="GD7" i="8"/>
  <c r="GH7" i="8"/>
  <c r="GL7" i="8"/>
  <c r="FM8" i="8"/>
  <c r="FQ8" i="8"/>
  <c r="FU8" i="8"/>
  <c r="FY8" i="8"/>
  <c r="GC8" i="8"/>
  <c r="GG8" i="8"/>
  <c r="GK8" i="8"/>
  <c r="FL9" i="8"/>
  <c r="FP9" i="8"/>
  <c r="FT9" i="8"/>
  <c r="FX9" i="8"/>
  <c r="GB9" i="8"/>
  <c r="GF9" i="8"/>
  <c r="GJ9" i="8"/>
  <c r="GN9" i="8"/>
  <c r="FO10" i="8"/>
  <c r="FS10" i="8"/>
  <c r="FW10" i="8"/>
  <c r="GA10" i="8"/>
  <c r="GE10" i="8"/>
  <c r="GI10" i="8"/>
  <c r="GM10" i="8"/>
  <c r="FN11" i="8"/>
  <c r="FR11" i="8"/>
  <c r="FV11" i="8"/>
  <c r="FZ11" i="8"/>
  <c r="GD11" i="8"/>
  <c r="GH11" i="8"/>
  <c r="GL11" i="8"/>
  <c r="FM12" i="8"/>
  <c r="FQ12" i="8"/>
  <c r="FU12" i="8"/>
  <c r="FY12" i="8"/>
  <c r="GC12" i="8"/>
  <c r="GG12" i="8"/>
  <c r="GK12" i="8"/>
  <c r="GN10" i="8"/>
  <c r="FO8" i="8"/>
  <c r="FS8" i="8"/>
  <c r="FW8" i="8"/>
  <c r="GA8" i="8"/>
  <c r="GE8" i="8"/>
  <c r="GI8" i="8"/>
  <c r="GM8" i="8"/>
  <c r="FN9" i="8"/>
  <c r="FR9" i="8"/>
  <c r="FV9" i="8"/>
  <c r="FZ9" i="8"/>
  <c r="GD9" i="8"/>
  <c r="GH9" i="8"/>
  <c r="GL9" i="8"/>
  <c r="FM10" i="8"/>
  <c r="FQ10" i="8"/>
  <c r="FU10" i="8"/>
  <c r="FY10" i="8"/>
  <c r="GC10" i="8"/>
  <c r="GG10" i="8"/>
  <c r="GK10" i="8"/>
  <c r="FL11" i="8"/>
  <c r="FP11" i="8"/>
  <c r="FT11" i="8"/>
  <c r="FX11" i="8"/>
  <c r="GB11" i="8"/>
  <c r="GF11" i="8"/>
  <c r="GJ11" i="8"/>
  <c r="FO12" i="8"/>
  <c r="FS12" i="8"/>
  <c r="FW12" i="8"/>
  <c r="GA12" i="8"/>
  <c r="GE12" i="8"/>
  <c r="GI12" i="8"/>
  <c r="GM12" i="8"/>
  <c r="FS7" i="8"/>
  <c r="FW7" i="8"/>
  <c r="GA7" i="8"/>
  <c r="GE7" i="8"/>
  <c r="GI7" i="8"/>
  <c r="GM7" i="8"/>
  <c r="FN8" i="8"/>
  <c r="FR8" i="8"/>
  <c r="FV8" i="8"/>
  <c r="FZ8" i="8"/>
  <c r="GD8" i="8"/>
  <c r="GH8" i="8"/>
  <c r="GL8" i="8"/>
  <c r="FM9" i="8"/>
  <c r="FQ9" i="8"/>
  <c r="FU9" i="8"/>
  <c r="FY9" i="8"/>
  <c r="GC9" i="8"/>
  <c r="GG9" i="8"/>
  <c r="GK9" i="8"/>
  <c r="FL10" i="8"/>
  <c r="FP10" i="8"/>
  <c r="FT10" i="8"/>
  <c r="FX10" i="8"/>
  <c r="GB10" i="8"/>
  <c r="GF10" i="8"/>
  <c r="GJ10" i="8"/>
  <c r="FO11" i="8"/>
  <c r="FS11" i="8"/>
  <c r="FW11" i="8"/>
  <c r="GA11" i="8"/>
  <c r="GE11" i="8"/>
  <c r="GI11" i="8"/>
  <c r="GM11" i="8"/>
  <c r="FN12" i="8"/>
  <c r="FR12" i="8"/>
  <c r="FV12" i="8"/>
  <c r="FZ12" i="8"/>
  <c r="GD12" i="8"/>
  <c r="GH12" i="8"/>
  <c r="GL12" i="8"/>
  <c r="AR143" i="11"/>
  <c r="N143" i="11"/>
  <c r="B132" i="11"/>
  <c r="AS132" i="11"/>
  <c r="Z143" i="11"/>
  <c r="N132" i="11"/>
  <c r="J132" i="11"/>
  <c r="F143" i="11"/>
  <c r="F132" i="11"/>
  <c r="E143" i="11"/>
  <c r="AS143" i="11"/>
  <c r="AN143" i="11"/>
  <c r="AN132" i="11"/>
  <c r="AJ143" i="11"/>
  <c r="AJ132" i="11"/>
  <c r="AD143" i="11"/>
  <c r="AD132" i="11"/>
  <c r="AP143" i="11"/>
  <c r="AP132" i="11"/>
  <c r="AO143" i="11"/>
  <c r="AO132" i="11"/>
  <c r="AL143" i="11"/>
  <c r="AL132" i="11"/>
  <c r="AK143" i="11"/>
  <c r="AK132" i="11"/>
  <c r="AH143" i="11"/>
  <c r="AH132" i="11"/>
  <c r="AG143" i="11"/>
  <c r="AG132" i="11"/>
  <c r="AF143" i="11"/>
  <c r="AF132" i="11"/>
  <c r="AC132" i="11"/>
  <c r="AB143" i="11"/>
  <c r="AB132" i="11"/>
  <c r="U132" i="11"/>
  <c r="T143" i="11"/>
  <c r="R132" i="11"/>
  <c r="Q132" i="11"/>
  <c r="P143" i="11"/>
  <c r="R143" i="11"/>
  <c r="Q143" i="11"/>
  <c r="P132" i="11"/>
  <c r="M143" i="11"/>
  <c r="M132" i="11"/>
  <c r="L132" i="11"/>
  <c r="J143" i="11"/>
  <c r="I143" i="11"/>
  <c r="I132" i="11"/>
  <c r="E132" i="11"/>
  <c r="D132" i="11"/>
  <c r="J114" i="10"/>
  <c r="R114" i="10"/>
  <c r="X114" i="10"/>
  <c r="W114" i="10"/>
  <c r="D114" i="10"/>
  <c r="C114" i="10"/>
  <c r="EQ157" i="9"/>
  <c r="EM157" i="9"/>
  <c r="EI157" i="9"/>
  <c r="EB144" i="9"/>
  <c r="FY20" i="9"/>
  <c r="GC20" i="9"/>
  <c r="GG20" i="9"/>
  <c r="FM21" i="9"/>
  <c r="FQ21" i="9"/>
  <c r="FU22" i="9"/>
  <c r="GG22" i="9"/>
  <c r="FI23" i="9"/>
  <c r="FQ23" i="9"/>
  <c r="FU23" i="9"/>
  <c r="GC23" i="9"/>
  <c r="GG23" i="9"/>
  <c r="FI24" i="9"/>
  <c r="FQ24" i="9"/>
  <c r="FI25" i="9"/>
  <c r="FU25" i="9"/>
  <c r="GG25" i="9"/>
  <c r="FH20" i="9"/>
  <c r="FL20" i="9"/>
  <c r="FP20" i="9"/>
  <c r="FT20" i="9"/>
  <c r="FX20" i="9"/>
  <c r="GB20" i="9"/>
  <c r="GF20" i="9"/>
  <c r="FH21" i="9"/>
  <c r="FL21" i="9"/>
  <c r="FP21" i="9"/>
  <c r="FT21" i="9"/>
  <c r="FX21" i="9"/>
  <c r="GB21" i="9"/>
  <c r="GF21" i="9"/>
  <c r="FH22" i="9"/>
  <c r="FL22" i="9"/>
  <c r="FP22" i="9"/>
  <c r="FT22" i="9"/>
  <c r="FX22" i="9"/>
  <c r="GB22" i="9"/>
  <c r="GF22" i="9"/>
  <c r="FH23" i="9"/>
  <c r="FL23" i="9"/>
  <c r="FP23" i="9"/>
  <c r="FT23" i="9"/>
  <c r="FX23" i="9"/>
  <c r="GB23" i="9"/>
  <c r="GF23" i="9"/>
  <c r="FH24" i="9"/>
  <c r="FL24" i="9"/>
  <c r="FP24" i="9"/>
  <c r="FT24" i="9"/>
  <c r="FX24" i="9"/>
  <c r="GB24" i="9"/>
  <c r="GF24" i="9"/>
  <c r="FH25" i="9"/>
  <c r="FL25" i="9"/>
  <c r="FP25" i="9"/>
  <c r="FT25" i="9"/>
  <c r="FX25" i="9"/>
  <c r="GB25" i="9"/>
  <c r="GF25" i="9"/>
  <c r="EC157" i="9"/>
  <c r="EG157" i="9"/>
  <c r="EK157" i="9"/>
  <c r="FH7" i="9"/>
  <c r="FL7" i="9"/>
  <c r="FJ20" i="9"/>
  <c r="FN20" i="9"/>
  <c r="FZ20" i="9"/>
  <c r="GD20" i="9"/>
  <c r="GH20" i="9"/>
  <c r="FJ21" i="9"/>
  <c r="FN21" i="9"/>
  <c r="FR21" i="9"/>
  <c r="FV21" i="9"/>
  <c r="FN22" i="9"/>
  <c r="FZ22" i="9"/>
  <c r="GH22" i="9"/>
  <c r="FR23" i="9"/>
  <c r="GH23" i="9"/>
  <c r="FJ24" i="9"/>
  <c r="FR24" i="9"/>
  <c r="FZ24" i="9"/>
  <c r="GD24" i="9"/>
  <c r="GH24" i="9"/>
  <c r="FJ25" i="9"/>
  <c r="FR25" i="9"/>
  <c r="FV25" i="9"/>
  <c r="FZ25" i="9"/>
  <c r="FG7" i="9"/>
  <c r="FK7" i="9"/>
  <c r="FG9" i="9"/>
  <c r="FG10" i="9"/>
  <c r="FG11" i="9"/>
  <c r="GH25" i="9"/>
  <c r="GH21" i="9"/>
  <c r="GG24" i="9"/>
  <c r="GG21" i="9"/>
  <c r="GD25" i="9"/>
  <c r="GD23" i="9"/>
  <c r="GD22" i="9"/>
  <c r="GD21" i="9"/>
  <c r="GC25" i="9"/>
  <c r="GC24" i="9"/>
  <c r="GC22" i="9"/>
  <c r="GC21" i="9"/>
  <c r="FZ23" i="9"/>
  <c r="FZ21" i="9"/>
  <c r="FY25" i="9"/>
  <c r="FY24" i="9"/>
  <c r="FY23" i="9"/>
  <c r="FY22" i="9"/>
  <c r="FY21" i="9"/>
  <c r="FV24" i="9"/>
  <c r="FV23" i="9"/>
  <c r="FV22" i="9"/>
  <c r="FV20" i="9"/>
  <c r="FU24" i="9"/>
  <c r="FU21" i="9"/>
  <c r="FU20" i="9"/>
  <c r="FR22" i="9"/>
  <c r="FR20" i="9"/>
  <c r="FQ25" i="9"/>
  <c r="FQ22" i="9"/>
  <c r="FQ20" i="9"/>
  <c r="FN25" i="9"/>
  <c r="FN24" i="9"/>
  <c r="FN23" i="9"/>
  <c r="FM25" i="9"/>
  <c r="FM24" i="9"/>
  <c r="FM23" i="9"/>
  <c r="FM22" i="9"/>
  <c r="FM20" i="9"/>
  <c r="FJ23" i="9"/>
  <c r="FJ22" i="9"/>
  <c r="FI22" i="9"/>
  <c r="FI21" i="9"/>
  <c r="FI20" i="9"/>
  <c r="FI7" i="9"/>
  <c r="FG12" i="9"/>
  <c r="FG8" i="9"/>
  <c r="S132" i="11"/>
  <c r="CT13" i="8"/>
  <c r="EA13" i="8"/>
  <c r="E58" i="10"/>
  <c r="Z96" i="10"/>
  <c r="CT52" i="8"/>
  <c r="S39" i="10"/>
  <c r="S77" i="10"/>
  <c r="S96" i="10"/>
  <c r="S104" i="10"/>
  <c r="S105" i="10"/>
  <c r="S106" i="10"/>
  <c r="S107" i="10"/>
  <c r="S108" i="10"/>
  <c r="S110" i="10"/>
  <c r="S111" i="10"/>
  <c r="S112" i="10"/>
  <c r="S113" i="10"/>
  <c r="V107" i="11"/>
  <c r="ED144" i="9"/>
  <c r="FL7" i="8"/>
  <c r="C144" i="8"/>
  <c r="FP7" i="8"/>
  <c r="G144" i="8"/>
  <c r="FT7" i="8"/>
  <c r="K144" i="8"/>
  <c r="FX7" i="8"/>
  <c r="O144" i="8"/>
  <c r="GB7" i="8"/>
  <c r="S144" i="8"/>
  <c r="GF7" i="8"/>
  <c r="W144" i="8"/>
  <c r="GJ7" i="8"/>
  <c r="AA144" i="8"/>
  <c r="GN7" i="8"/>
  <c r="AE144" i="8"/>
  <c r="EO157" i="9"/>
  <c r="ES157" i="9"/>
  <c r="EW157" i="9"/>
  <c r="AF13" i="8"/>
  <c r="FH10" i="9"/>
  <c r="FL11" i="9"/>
  <c r="EB157" i="9"/>
  <c r="EF157" i="9"/>
  <c r="EJ157" i="9"/>
  <c r="EN157" i="9"/>
  <c r="ER157" i="9"/>
  <c r="EV157" i="9"/>
  <c r="EZ157" i="9"/>
  <c r="ED157" i="9"/>
  <c r="EH157" i="9"/>
  <c r="EL157" i="9"/>
  <c r="EP157" i="9"/>
  <c r="ET157" i="9"/>
  <c r="EX157" i="9"/>
  <c r="FB157" i="9"/>
  <c r="FA157" i="9"/>
  <c r="FH11" i="9"/>
  <c r="EC144" i="9"/>
  <c r="AF26" i="8"/>
  <c r="FO7" i="8"/>
  <c r="F144" i="8"/>
  <c r="D144" i="8"/>
  <c r="H144" i="8"/>
  <c r="L144" i="8"/>
  <c r="P144" i="8"/>
  <c r="T144" i="8"/>
  <c r="X144" i="8"/>
  <c r="AB144" i="8"/>
  <c r="C157" i="8"/>
  <c r="G157" i="8"/>
  <c r="K157" i="8"/>
  <c r="O157" i="8"/>
  <c r="S157" i="8"/>
  <c r="W157" i="8"/>
  <c r="AA157" i="8"/>
  <c r="AE157" i="8"/>
  <c r="E144" i="8"/>
  <c r="I144" i="8"/>
  <c r="M144" i="8"/>
  <c r="Q144" i="8"/>
  <c r="U144" i="8"/>
  <c r="Y144" i="8"/>
  <c r="AC144" i="8"/>
  <c r="D157" i="8"/>
  <c r="H157" i="8"/>
  <c r="L157" i="8"/>
  <c r="P157" i="8"/>
  <c r="T157" i="8"/>
  <c r="X157" i="8"/>
  <c r="AB157" i="8"/>
  <c r="AF52" i="8"/>
  <c r="J144" i="8"/>
  <c r="N144" i="8"/>
  <c r="R144" i="8"/>
  <c r="V144" i="8"/>
  <c r="Z144" i="8"/>
  <c r="AD144" i="8"/>
  <c r="E157" i="8"/>
  <c r="I157" i="8"/>
  <c r="M157" i="8"/>
  <c r="Q157" i="8"/>
  <c r="U157" i="8"/>
  <c r="Y157" i="8"/>
  <c r="AC157" i="8"/>
  <c r="AF39" i="8"/>
  <c r="F157" i="8"/>
  <c r="J157" i="8"/>
  <c r="N157" i="8"/>
  <c r="R157" i="8"/>
  <c r="V157" i="8"/>
  <c r="Z157" i="8"/>
  <c r="AD157" i="8"/>
  <c r="FI10" i="9"/>
  <c r="FK8" i="9"/>
  <c r="V15" i="11"/>
  <c r="AT15" i="11"/>
  <c r="AT26" i="11"/>
  <c r="V26" i="11"/>
  <c r="V38" i="11"/>
  <c r="AT38" i="11"/>
  <c r="V49" i="11"/>
  <c r="AT49" i="11"/>
  <c r="AT95" i="11"/>
  <c r="AT84" i="11"/>
  <c r="AC143" i="11"/>
  <c r="AT72" i="11"/>
  <c r="AT138" i="11"/>
  <c r="AT140" i="11"/>
  <c r="AT141" i="11"/>
  <c r="AT142" i="11"/>
  <c r="AT61" i="11"/>
  <c r="AT126" i="11"/>
  <c r="AT127" i="11"/>
  <c r="AT128" i="11"/>
  <c r="AT129" i="11"/>
  <c r="AT130" i="11"/>
  <c r="AT131" i="11"/>
  <c r="V95" i="11"/>
  <c r="V84" i="11"/>
  <c r="V72" i="11"/>
  <c r="V137" i="11"/>
  <c r="V138" i="11"/>
  <c r="V139" i="11"/>
  <c r="V140" i="11"/>
  <c r="V141" i="11"/>
  <c r="V142" i="11"/>
  <c r="V61" i="11"/>
  <c r="V127" i="11"/>
  <c r="V128" i="11"/>
  <c r="V129" i="11"/>
  <c r="V130" i="11"/>
  <c r="V131" i="11"/>
  <c r="V118" i="11"/>
  <c r="B143" i="11"/>
  <c r="Z132" i="11"/>
  <c r="V126" i="11"/>
  <c r="Q114" i="10"/>
  <c r="S109" i="10"/>
  <c r="Z20" i="10"/>
  <c r="L96" i="10"/>
  <c r="E96" i="10"/>
  <c r="Z77" i="10"/>
  <c r="L77" i="10"/>
  <c r="E77" i="10"/>
  <c r="Z58" i="10"/>
  <c r="S58" i="10"/>
  <c r="L58" i="10"/>
  <c r="K114" i="10"/>
  <c r="Z39" i="10"/>
  <c r="L39" i="10"/>
  <c r="L105" i="10"/>
  <c r="L106" i="10"/>
  <c r="L107" i="10"/>
  <c r="L108" i="10"/>
  <c r="L109" i="10"/>
  <c r="L110" i="10"/>
  <c r="L111" i="10"/>
  <c r="L112" i="10"/>
  <c r="L113" i="10"/>
  <c r="E39" i="10"/>
  <c r="E104" i="10"/>
  <c r="E105" i="10"/>
  <c r="E106" i="10"/>
  <c r="E107" i="10"/>
  <c r="E108" i="10"/>
  <c r="E109" i="10"/>
  <c r="E110" i="10"/>
  <c r="E111" i="10"/>
  <c r="E112" i="10"/>
  <c r="E113" i="10"/>
  <c r="Z105" i="10"/>
  <c r="Z106" i="10"/>
  <c r="Z107" i="10"/>
  <c r="Z108" i="10"/>
  <c r="Z109" i="10"/>
  <c r="Z110" i="10"/>
  <c r="Z111" i="10"/>
  <c r="Z112" i="10"/>
  <c r="Z113" i="10"/>
  <c r="S20" i="10"/>
  <c r="B114" i="10"/>
  <c r="P114" i="10"/>
  <c r="L104" i="10"/>
  <c r="Z104" i="10"/>
  <c r="FJ9" i="9"/>
  <c r="FK12" i="9"/>
  <c r="FL8" i="9"/>
  <c r="FI9" i="9"/>
  <c r="FL10" i="9"/>
  <c r="FK11" i="9"/>
  <c r="FI8" i="9"/>
  <c r="FM8" i="9"/>
  <c r="FI11" i="9"/>
  <c r="FI12" i="9"/>
  <c r="FH8" i="9"/>
  <c r="FH9" i="9"/>
  <c r="FH12" i="9"/>
  <c r="FK10" i="9"/>
  <c r="FJ8" i="9"/>
  <c r="FJ12" i="9"/>
  <c r="FK9" i="9"/>
  <c r="FJ10" i="9"/>
  <c r="AT143" i="11" l="1"/>
  <c r="L114" i="10"/>
  <c r="AF144" i="8"/>
  <c r="FM7" i="9"/>
  <c r="FM12" i="9"/>
  <c r="FO11" i="9"/>
  <c r="FL12" i="9"/>
  <c r="AF157" i="8"/>
  <c r="FG26" i="9"/>
  <c r="GM26" i="8"/>
  <c r="FW26" i="8"/>
  <c r="GJ26" i="8"/>
  <c r="GD26" i="8"/>
  <c r="FN26" i="8"/>
  <c r="FS13" i="8"/>
  <c r="GE13" i="8"/>
  <c r="GC26" i="8"/>
  <c r="FM26" i="8"/>
  <c r="GO21" i="8"/>
  <c r="GA26" i="8"/>
  <c r="FL26" i="8"/>
  <c r="FT26" i="8"/>
  <c r="GI26" i="8"/>
  <c r="FS26" i="8"/>
  <c r="GF26" i="8"/>
  <c r="FY26" i="8"/>
  <c r="GO23" i="8"/>
  <c r="GO22" i="8"/>
  <c r="GL26" i="8"/>
  <c r="FV26" i="8"/>
  <c r="FZ26" i="8"/>
  <c r="FP26" i="8"/>
  <c r="GE26" i="8"/>
  <c r="FO26" i="8"/>
  <c r="GB26" i="8"/>
  <c r="GG26" i="8"/>
  <c r="GO25" i="8"/>
  <c r="GO24" i="8"/>
  <c r="GN26" i="8"/>
  <c r="GK26" i="8"/>
  <c r="GH26" i="8"/>
  <c r="FR26" i="8"/>
  <c r="GA13" i="8"/>
  <c r="GB13" i="8"/>
  <c r="FQ26" i="8"/>
  <c r="FU26" i="8"/>
  <c r="FX26" i="8"/>
  <c r="GO20" i="8"/>
  <c r="FZ13" i="8"/>
  <c r="FQ13" i="8"/>
  <c r="GI13" i="8"/>
  <c r="GN13" i="8"/>
  <c r="GF13" i="8"/>
  <c r="FP13" i="8"/>
  <c r="FM13" i="8"/>
  <c r="GM13" i="8"/>
  <c r="FW13" i="8"/>
  <c r="GG13" i="8"/>
  <c r="GD13" i="8"/>
  <c r="FN13" i="8"/>
  <c r="GK13" i="8"/>
  <c r="FU13" i="8"/>
  <c r="GC13" i="8"/>
  <c r="GO8" i="8"/>
  <c r="GH13" i="8"/>
  <c r="FR13" i="8"/>
  <c r="GO12" i="8"/>
  <c r="GO10" i="8"/>
  <c r="GO9" i="8"/>
  <c r="GJ13" i="8"/>
  <c r="FT13" i="8"/>
  <c r="FY13" i="8"/>
  <c r="GL13" i="8"/>
  <c r="FV13" i="8"/>
  <c r="GO11" i="8"/>
  <c r="FO13" i="8"/>
  <c r="FX13" i="8"/>
  <c r="AT132" i="11"/>
  <c r="V143" i="11"/>
  <c r="V132" i="11"/>
  <c r="Z114" i="10"/>
  <c r="E114" i="10"/>
  <c r="FG13" i="9"/>
  <c r="GI24" i="9"/>
  <c r="GI23" i="9"/>
  <c r="GI21" i="9"/>
  <c r="GI20" i="9"/>
  <c r="GI25" i="9"/>
  <c r="GI22" i="9"/>
  <c r="GO7" i="8"/>
  <c r="FL13" i="8"/>
  <c r="S114" i="10"/>
  <c r="FL26" i="9"/>
  <c r="FT26" i="9"/>
  <c r="GB26" i="9"/>
  <c r="FX26" i="9"/>
  <c r="GF26" i="9"/>
  <c r="FM26" i="9"/>
  <c r="GE26" i="9"/>
  <c r="FO26" i="9"/>
  <c r="FY26" i="9"/>
  <c r="FQ26" i="9"/>
  <c r="FP26" i="9"/>
  <c r="FK13" i="9"/>
  <c r="FH26" i="9"/>
  <c r="FV26" i="9"/>
  <c r="FN26" i="9"/>
  <c r="GD26" i="9"/>
  <c r="FW26" i="9"/>
  <c r="GG26" i="9"/>
  <c r="GH26" i="9"/>
  <c r="FZ26" i="9"/>
  <c r="FR26" i="9"/>
  <c r="FJ26" i="9"/>
  <c r="GA26" i="9"/>
  <c r="FK26" i="9"/>
  <c r="FU26" i="9"/>
  <c r="FS26" i="9"/>
  <c r="GC26" i="9"/>
  <c r="FI13" i="9"/>
  <c r="FH13" i="9"/>
  <c r="FJ13" i="9"/>
  <c r="FI26" i="9"/>
  <c r="FN7" i="9" l="1"/>
  <c r="FM10" i="9"/>
  <c r="FN11" i="9"/>
  <c r="FN9" i="9"/>
  <c r="FP11" i="9"/>
  <c r="EF144" i="9"/>
  <c r="FL9" i="9"/>
  <c r="FN10" i="9"/>
  <c r="FO8" i="9"/>
  <c r="FN8" i="9"/>
  <c r="EG144" i="9"/>
  <c r="FM9" i="9"/>
  <c r="GO26" i="8"/>
  <c r="GO13" i="8"/>
  <c r="GI26" i="9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N51" i="4"/>
  <c r="M51" i="4"/>
  <c r="L51" i="4"/>
  <c r="K51" i="4"/>
  <c r="J51" i="4"/>
  <c r="I51" i="4"/>
  <c r="H51" i="4"/>
  <c r="G51" i="4"/>
  <c r="F51" i="4"/>
  <c r="E51" i="4"/>
  <c r="D51" i="4"/>
  <c r="C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AD26" i="4"/>
  <c r="AC26" i="4"/>
  <c r="AB26" i="4"/>
  <c r="AA26" i="4"/>
  <c r="Z26" i="4"/>
  <c r="Y26" i="4"/>
  <c r="X26" i="4"/>
  <c r="W26" i="4"/>
  <c r="V26" i="4"/>
  <c r="U26" i="4"/>
  <c r="T26" i="4"/>
  <c r="S26" i="4"/>
  <c r="N26" i="4"/>
  <c r="M26" i="4"/>
  <c r="L26" i="4"/>
  <c r="K26" i="4"/>
  <c r="J26" i="4"/>
  <c r="I26" i="4"/>
  <c r="H26" i="4"/>
  <c r="G26" i="4"/>
  <c r="F26" i="4"/>
  <c r="E26" i="4"/>
  <c r="D26" i="4"/>
  <c r="C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F259" i="2"/>
  <c r="BO259" i="2"/>
  <c r="AX259" i="2"/>
  <c r="AG259" i="2"/>
  <c r="P259" i="2"/>
  <c r="CF258" i="2"/>
  <c r="BO258" i="2"/>
  <c r="AX258" i="2"/>
  <c r="AG258" i="2"/>
  <c r="P258" i="2"/>
  <c r="CF257" i="2"/>
  <c r="BO257" i="2"/>
  <c r="AX257" i="2"/>
  <c r="AG257" i="2"/>
  <c r="P257" i="2"/>
  <c r="CF256" i="2"/>
  <c r="BO256" i="2"/>
  <c r="AX256" i="2"/>
  <c r="AG256" i="2"/>
  <c r="P256" i="2"/>
  <c r="CF255" i="2"/>
  <c r="BO255" i="2"/>
  <c r="AX255" i="2"/>
  <c r="AG255" i="2"/>
  <c r="P255" i="2"/>
  <c r="CF254" i="2"/>
  <c r="BO254" i="2"/>
  <c r="AX254" i="2"/>
  <c r="AG254" i="2"/>
  <c r="P254" i="2"/>
  <c r="CF253" i="2"/>
  <c r="BO253" i="2"/>
  <c r="AX253" i="2"/>
  <c r="AG253" i="2"/>
  <c r="P253" i="2"/>
  <c r="CF252" i="2"/>
  <c r="BO252" i="2"/>
  <c r="AX252" i="2"/>
  <c r="AG252" i="2"/>
  <c r="P252" i="2"/>
  <c r="CF251" i="2"/>
  <c r="BO251" i="2"/>
  <c r="AX251" i="2"/>
  <c r="AG251" i="2"/>
  <c r="P251" i="2"/>
  <c r="CF250" i="2"/>
  <c r="BO250" i="2"/>
  <c r="AX250" i="2"/>
  <c r="AG250" i="2"/>
  <c r="P250" i="2"/>
  <c r="CF249" i="2"/>
  <c r="BO249" i="2"/>
  <c r="AX249" i="2"/>
  <c r="AG249" i="2"/>
  <c r="P249" i="2"/>
  <c r="CF248" i="2"/>
  <c r="BO248" i="2"/>
  <c r="AX248" i="2"/>
  <c r="AG248" i="2"/>
  <c r="P248" i="2"/>
  <c r="CF247" i="2"/>
  <c r="BO247" i="2"/>
  <c r="AX247" i="2"/>
  <c r="AG247" i="2"/>
  <c r="P247" i="2"/>
  <c r="CF246" i="2"/>
  <c r="BO246" i="2"/>
  <c r="AX246" i="2"/>
  <c r="AG246" i="2"/>
  <c r="P246" i="2"/>
  <c r="CF245" i="2"/>
  <c r="BO245" i="2"/>
  <c r="AX245" i="2"/>
  <c r="AG245" i="2"/>
  <c r="P245" i="2"/>
  <c r="CF244" i="2"/>
  <c r="BO244" i="2"/>
  <c r="AX244" i="2"/>
  <c r="AG244" i="2"/>
  <c r="P244" i="2"/>
  <c r="CF243" i="2"/>
  <c r="BO243" i="2"/>
  <c r="AX243" i="2"/>
  <c r="AG243" i="2"/>
  <c r="P243" i="2"/>
  <c r="CF242" i="2"/>
  <c r="BO242" i="2"/>
  <c r="AX242" i="2"/>
  <c r="AG242" i="2"/>
  <c r="P242" i="2"/>
  <c r="CF241" i="2"/>
  <c r="BO241" i="2"/>
  <c r="AX241" i="2"/>
  <c r="AG241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F233" i="2"/>
  <c r="BO233" i="2"/>
  <c r="AX233" i="2"/>
  <c r="AG233" i="2"/>
  <c r="P233" i="2"/>
  <c r="CF232" i="2"/>
  <c r="BO232" i="2"/>
  <c r="AX232" i="2"/>
  <c r="AG232" i="2"/>
  <c r="P232" i="2"/>
  <c r="CF231" i="2"/>
  <c r="BO231" i="2"/>
  <c r="AX231" i="2"/>
  <c r="AG231" i="2"/>
  <c r="P231" i="2"/>
  <c r="CF230" i="2"/>
  <c r="BO230" i="2"/>
  <c r="AX230" i="2"/>
  <c r="AG230" i="2"/>
  <c r="P230" i="2"/>
  <c r="CF229" i="2"/>
  <c r="BO229" i="2"/>
  <c r="AX229" i="2"/>
  <c r="AG229" i="2"/>
  <c r="P229" i="2"/>
  <c r="CF228" i="2"/>
  <c r="BO228" i="2"/>
  <c r="AX228" i="2"/>
  <c r="AG228" i="2"/>
  <c r="P228" i="2"/>
  <c r="CF227" i="2"/>
  <c r="BO227" i="2"/>
  <c r="AX227" i="2"/>
  <c r="AG227" i="2"/>
  <c r="P227" i="2"/>
  <c r="CF226" i="2"/>
  <c r="BO226" i="2"/>
  <c r="AX226" i="2"/>
  <c r="AG226" i="2"/>
  <c r="P226" i="2"/>
  <c r="CF225" i="2"/>
  <c r="BO225" i="2"/>
  <c r="AX225" i="2"/>
  <c r="AG225" i="2"/>
  <c r="P225" i="2"/>
  <c r="CF224" i="2"/>
  <c r="BO224" i="2"/>
  <c r="AX224" i="2"/>
  <c r="AG224" i="2"/>
  <c r="P224" i="2"/>
  <c r="CF223" i="2"/>
  <c r="BO223" i="2"/>
  <c r="AX223" i="2"/>
  <c r="AG223" i="2"/>
  <c r="P223" i="2"/>
  <c r="CF222" i="2"/>
  <c r="BO222" i="2"/>
  <c r="AX222" i="2"/>
  <c r="AG222" i="2"/>
  <c r="P222" i="2"/>
  <c r="CF221" i="2"/>
  <c r="BO221" i="2"/>
  <c r="AX221" i="2"/>
  <c r="AG221" i="2"/>
  <c r="P221" i="2"/>
  <c r="CF220" i="2"/>
  <c r="BO220" i="2"/>
  <c r="AX220" i="2"/>
  <c r="AG220" i="2"/>
  <c r="P220" i="2"/>
  <c r="CF219" i="2"/>
  <c r="BO219" i="2"/>
  <c r="AX219" i="2"/>
  <c r="AG219" i="2"/>
  <c r="P219" i="2"/>
  <c r="CF218" i="2"/>
  <c r="BO218" i="2"/>
  <c r="AX218" i="2"/>
  <c r="AG218" i="2"/>
  <c r="P218" i="2"/>
  <c r="CF217" i="2"/>
  <c r="BO217" i="2"/>
  <c r="AX217" i="2"/>
  <c r="AG217" i="2"/>
  <c r="P217" i="2"/>
  <c r="CF216" i="2"/>
  <c r="BO216" i="2"/>
  <c r="AX216" i="2"/>
  <c r="AG216" i="2"/>
  <c r="P216" i="2"/>
  <c r="CF215" i="2"/>
  <c r="BO215" i="2"/>
  <c r="AX215" i="2"/>
  <c r="AG215" i="2"/>
  <c r="CE208" i="2"/>
  <c r="CD208" i="2"/>
  <c r="CC208" i="2"/>
  <c r="CB208" i="2"/>
  <c r="CA208" i="2"/>
  <c r="BZ208" i="2"/>
  <c r="BX208" i="2"/>
  <c r="BW208" i="2"/>
  <c r="BV208" i="2"/>
  <c r="BU208" i="2"/>
  <c r="BT208" i="2"/>
  <c r="BS208" i="2"/>
  <c r="BM208" i="2"/>
  <c r="BL208" i="2"/>
  <c r="BK208" i="2"/>
  <c r="BI208" i="2"/>
  <c r="BH208" i="2"/>
  <c r="BG208" i="2"/>
  <c r="BF208" i="2"/>
  <c r="BE208" i="2"/>
  <c r="BD208" i="2"/>
  <c r="BC208" i="2"/>
  <c r="BB208" i="2"/>
  <c r="AW208" i="2"/>
  <c r="AV208" i="2"/>
  <c r="AT208" i="2"/>
  <c r="AS208" i="2"/>
  <c r="AR208" i="2"/>
  <c r="AQ208" i="2"/>
  <c r="AP208" i="2"/>
  <c r="AO208" i="2"/>
  <c r="AN208" i="2"/>
  <c r="AM208" i="2"/>
  <c r="AL208" i="2"/>
  <c r="AK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O208" i="2"/>
  <c r="N208" i="2"/>
  <c r="M208" i="2"/>
  <c r="L208" i="2"/>
  <c r="J208" i="2"/>
  <c r="I208" i="2"/>
  <c r="H208" i="2"/>
  <c r="G208" i="2"/>
  <c r="F208" i="2"/>
  <c r="E208" i="2"/>
  <c r="CF207" i="2"/>
  <c r="BO207" i="2"/>
  <c r="AX207" i="2"/>
  <c r="AG207" i="2"/>
  <c r="P207" i="2"/>
  <c r="CF206" i="2"/>
  <c r="BO206" i="2"/>
  <c r="AX206" i="2"/>
  <c r="AG206" i="2"/>
  <c r="P206" i="2"/>
  <c r="CF205" i="2"/>
  <c r="BO205" i="2"/>
  <c r="AX205" i="2"/>
  <c r="AG205" i="2"/>
  <c r="P205" i="2"/>
  <c r="CF204" i="2"/>
  <c r="BO204" i="2"/>
  <c r="AX204" i="2"/>
  <c r="AG204" i="2"/>
  <c r="P204" i="2"/>
  <c r="CF203" i="2"/>
  <c r="BO203" i="2"/>
  <c r="AX203" i="2"/>
  <c r="AG203" i="2"/>
  <c r="P203" i="2"/>
  <c r="CF202" i="2"/>
  <c r="BO202" i="2"/>
  <c r="AX202" i="2"/>
  <c r="AG202" i="2"/>
  <c r="P202" i="2"/>
  <c r="CF201" i="2"/>
  <c r="BO201" i="2"/>
  <c r="AX201" i="2"/>
  <c r="AG201" i="2"/>
  <c r="P201" i="2"/>
  <c r="CF200" i="2"/>
  <c r="BO200" i="2"/>
  <c r="AX200" i="2"/>
  <c r="AG200" i="2"/>
  <c r="CF199" i="2"/>
  <c r="BO199" i="2"/>
  <c r="AX199" i="2"/>
  <c r="AG199" i="2"/>
  <c r="P199" i="2"/>
  <c r="CF198" i="2"/>
  <c r="BO198" i="2"/>
  <c r="AX198" i="2"/>
  <c r="AG198" i="2"/>
  <c r="P198" i="2"/>
  <c r="CF197" i="2"/>
  <c r="BO197" i="2"/>
  <c r="AX197" i="2"/>
  <c r="AG197" i="2"/>
  <c r="P197" i="2"/>
  <c r="CF196" i="2"/>
  <c r="BO196" i="2"/>
  <c r="AX196" i="2"/>
  <c r="AG196" i="2"/>
  <c r="P196" i="2"/>
  <c r="CF195" i="2"/>
  <c r="BO195" i="2"/>
  <c r="AX195" i="2"/>
  <c r="AG195" i="2"/>
  <c r="P195" i="2"/>
  <c r="CF194" i="2"/>
  <c r="BO194" i="2"/>
  <c r="AX194" i="2"/>
  <c r="AG194" i="2"/>
  <c r="P194" i="2"/>
  <c r="CF193" i="2"/>
  <c r="BO193" i="2"/>
  <c r="AX193" i="2"/>
  <c r="AG193" i="2"/>
  <c r="P193" i="2"/>
  <c r="CF192" i="2"/>
  <c r="BO192" i="2"/>
  <c r="AX192" i="2"/>
  <c r="AG192" i="2"/>
  <c r="P192" i="2"/>
  <c r="CF191" i="2"/>
  <c r="BO191" i="2"/>
  <c r="AX191" i="2"/>
  <c r="AG191" i="2"/>
  <c r="P191" i="2"/>
  <c r="CF190" i="2"/>
  <c r="BO190" i="2"/>
  <c r="AX190" i="2"/>
  <c r="AG190" i="2"/>
  <c r="P190" i="2"/>
  <c r="CF189" i="2"/>
  <c r="BO189" i="2"/>
  <c r="AX189" i="2"/>
  <c r="AG189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CF181" i="2"/>
  <c r="BO181" i="2"/>
  <c r="AX181" i="2"/>
  <c r="AG181" i="2"/>
  <c r="P181" i="2"/>
  <c r="CF180" i="2"/>
  <c r="BO180" i="2"/>
  <c r="AX180" i="2"/>
  <c r="AG180" i="2"/>
  <c r="P180" i="2"/>
  <c r="CF179" i="2"/>
  <c r="BO179" i="2"/>
  <c r="AX179" i="2"/>
  <c r="AG179" i="2"/>
  <c r="P179" i="2"/>
  <c r="CF178" i="2"/>
  <c r="BO178" i="2"/>
  <c r="AX178" i="2"/>
  <c r="AG178" i="2"/>
  <c r="P178" i="2"/>
  <c r="CF177" i="2"/>
  <c r="BO177" i="2"/>
  <c r="AX177" i="2"/>
  <c r="AG177" i="2"/>
  <c r="P177" i="2"/>
  <c r="CF176" i="2"/>
  <c r="BO176" i="2"/>
  <c r="AX176" i="2"/>
  <c r="AG176" i="2"/>
  <c r="P176" i="2"/>
  <c r="CF175" i="2"/>
  <c r="BO175" i="2"/>
  <c r="AX175" i="2"/>
  <c r="AG175" i="2"/>
  <c r="P175" i="2"/>
  <c r="CF174" i="2"/>
  <c r="BO174" i="2"/>
  <c r="AX174" i="2"/>
  <c r="AG174" i="2"/>
  <c r="P174" i="2"/>
  <c r="CF173" i="2"/>
  <c r="BO173" i="2"/>
  <c r="AX173" i="2"/>
  <c r="AG173" i="2"/>
  <c r="P173" i="2"/>
  <c r="CF172" i="2"/>
  <c r="BO172" i="2"/>
  <c r="AX172" i="2"/>
  <c r="AG172" i="2"/>
  <c r="P172" i="2"/>
  <c r="CF171" i="2"/>
  <c r="BO171" i="2"/>
  <c r="AX171" i="2"/>
  <c r="AG171" i="2"/>
  <c r="P171" i="2"/>
  <c r="CF170" i="2"/>
  <c r="BO170" i="2"/>
  <c r="AX170" i="2"/>
  <c r="AG170" i="2"/>
  <c r="P170" i="2"/>
  <c r="CF169" i="2"/>
  <c r="BO169" i="2"/>
  <c r="AX169" i="2"/>
  <c r="AG169" i="2"/>
  <c r="P169" i="2"/>
  <c r="CF168" i="2"/>
  <c r="BO168" i="2"/>
  <c r="AX168" i="2"/>
  <c r="AG168" i="2"/>
  <c r="P168" i="2"/>
  <c r="CF167" i="2"/>
  <c r="BO167" i="2"/>
  <c r="AX167" i="2"/>
  <c r="AG167" i="2"/>
  <c r="P167" i="2"/>
  <c r="CF166" i="2"/>
  <c r="BO166" i="2"/>
  <c r="AX166" i="2"/>
  <c r="AG166" i="2"/>
  <c r="P166" i="2"/>
  <c r="CF165" i="2"/>
  <c r="BO165" i="2"/>
  <c r="AX165" i="2"/>
  <c r="AG165" i="2"/>
  <c r="P165" i="2"/>
  <c r="CF164" i="2"/>
  <c r="BO164" i="2"/>
  <c r="AX164" i="2"/>
  <c r="AG164" i="2"/>
  <c r="P164" i="2"/>
  <c r="CF163" i="2"/>
  <c r="BO163" i="2"/>
  <c r="AX163" i="2"/>
  <c r="AG163" i="2"/>
  <c r="P163" i="2"/>
  <c r="CE156" i="2"/>
  <c r="CD156" i="2"/>
  <c r="CC156" i="2"/>
  <c r="CB156" i="2"/>
  <c r="CA156" i="2"/>
  <c r="BZ156" i="2"/>
  <c r="BY156" i="2"/>
  <c r="BX156" i="2"/>
  <c r="BV156" i="2"/>
  <c r="BU156" i="2"/>
  <c r="BT156" i="2"/>
  <c r="BS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O156" i="2"/>
  <c r="N156" i="2"/>
  <c r="M156" i="2"/>
  <c r="L156" i="2"/>
  <c r="K156" i="2"/>
  <c r="H156" i="2"/>
  <c r="G156" i="2"/>
  <c r="F156" i="2"/>
  <c r="E156" i="2"/>
  <c r="D156" i="2"/>
  <c r="C156" i="2"/>
  <c r="CF155" i="2"/>
  <c r="BO155" i="2"/>
  <c r="AX155" i="2"/>
  <c r="AG155" i="2"/>
  <c r="P155" i="2"/>
  <c r="CF154" i="2"/>
  <c r="BO154" i="2"/>
  <c r="AX154" i="2"/>
  <c r="AG154" i="2"/>
  <c r="P154" i="2"/>
  <c r="CF153" i="2"/>
  <c r="BO153" i="2"/>
  <c r="AX153" i="2"/>
  <c r="AG153" i="2"/>
  <c r="P153" i="2"/>
  <c r="CF152" i="2"/>
  <c r="BO152" i="2"/>
  <c r="AX152" i="2"/>
  <c r="AG152" i="2"/>
  <c r="P152" i="2"/>
  <c r="CF151" i="2"/>
  <c r="BO151" i="2"/>
  <c r="AX151" i="2"/>
  <c r="AG151" i="2"/>
  <c r="P151" i="2"/>
  <c r="CF150" i="2"/>
  <c r="BO150" i="2"/>
  <c r="AX150" i="2"/>
  <c r="AG150" i="2"/>
  <c r="P150" i="2"/>
  <c r="CF149" i="2"/>
  <c r="BO149" i="2"/>
  <c r="AX149" i="2"/>
  <c r="AG149" i="2"/>
  <c r="P149" i="2"/>
  <c r="CF148" i="2"/>
  <c r="BO148" i="2"/>
  <c r="AX148" i="2"/>
  <c r="AG148" i="2"/>
  <c r="P148" i="2"/>
  <c r="CF147" i="2"/>
  <c r="BO147" i="2"/>
  <c r="AX147" i="2"/>
  <c r="AG147" i="2"/>
  <c r="P147" i="2"/>
  <c r="CF146" i="2"/>
  <c r="BO146" i="2"/>
  <c r="AX146" i="2"/>
  <c r="AG146" i="2"/>
  <c r="P146" i="2"/>
  <c r="CF145" i="2"/>
  <c r="BO145" i="2"/>
  <c r="AX145" i="2"/>
  <c r="AG145" i="2"/>
  <c r="P145" i="2"/>
  <c r="CF144" i="2"/>
  <c r="BO144" i="2"/>
  <c r="AX144" i="2"/>
  <c r="AG144" i="2"/>
  <c r="P144" i="2"/>
  <c r="CF143" i="2"/>
  <c r="BO143" i="2"/>
  <c r="AX143" i="2"/>
  <c r="AG143" i="2"/>
  <c r="P143" i="2"/>
  <c r="CF142" i="2"/>
  <c r="BO142" i="2"/>
  <c r="AX142" i="2"/>
  <c r="AG142" i="2"/>
  <c r="P142" i="2"/>
  <c r="CF141" i="2"/>
  <c r="BO141" i="2"/>
  <c r="AX141" i="2"/>
  <c r="AG141" i="2"/>
  <c r="P141" i="2"/>
  <c r="CF140" i="2"/>
  <c r="BO140" i="2"/>
  <c r="AX140" i="2"/>
  <c r="AG140" i="2"/>
  <c r="P140" i="2"/>
  <c r="CF139" i="2"/>
  <c r="BO139" i="2"/>
  <c r="AX139" i="2"/>
  <c r="AG139" i="2"/>
  <c r="P139" i="2"/>
  <c r="CF138" i="2"/>
  <c r="BO138" i="2"/>
  <c r="AX138" i="2"/>
  <c r="AG138" i="2"/>
  <c r="P138" i="2"/>
  <c r="CF137" i="2"/>
  <c r="BO137" i="2"/>
  <c r="AX137" i="2"/>
  <c r="AG137" i="2"/>
  <c r="P137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CF129" i="2"/>
  <c r="BO129" i="2"/>
  <c r="AX129" i="2"/>
  <c r="AG129" i="2"/>
  <c r="P129" i="2"/>
  <c r="CF128" i="2"/>
  <c r="BO128" i="2"/>
  <c r="AX128" i="2"/>
  <c r="AG128" i="2"/>
  <c r="P128" i="2"/>
  <c r="CF127" i="2"/>
  <c r="BO127" i="2"/>
  <c r="AX127" i="2"/>
  <c r="AG127" i="2"/>
  <c r="P127" i="2"/>
  <c r="CF126" i="2"/>
  <c r="BO126" i="2"/>
  <c r="AX126" i="2"/>
  <c r="AG126" i="2"/>
  <c r="P126" i="2"/>
  <c r="CF125" i="2"/>
  <c r="BO125" i="2"/>
  <c r="AX125" i="2"/>
  <c r="AG125" i="2"/>
  <c r="P125" i="2"/>
  <c r="CF124" i="2"/>
  <c r="BO124" i="2"/>
  <c r="AX124" i="2"/>
  <c r="AG124" i="2"/>
  <c r="P124" i="2"/>
  <c r="CF123" i="2"/>
  <c r="BO123" i="2"/>
  <c r="AX123" i="2"/>
  <c r="AG123" i="2"/>
  <c r="P123" i="2"/>
  <c r="CF122" i="2"/>
  <c r="BO122" i="2"/>
  <c r="AX122" i="2"/>
  <c r="AG122" i="2"/>
  <c r="P122" i="2"/>
  <c r="CF121" i="2"/>
  <c r="BO121" i="2"/>
  <c r="AX121" i="2"/>
  <c r="AG121" i="2"/>
  <c r="P121" i="2"/>
  <c r="CF120" i="2"/>
  <c r="BO120" i="2"/>
  <c r="AX120" i="2"/>
  <c r="AG120" i="2"/>
  <c r="P120" i="2"/>
  <c r="CF119" i="2"/>
  <c r="BO119" i="2"/>
  <c r="AX119" i="2"/>
  <c r="AG119" i="2"/>
  <c r="P119" i="2"/>
  <c r="CF118" i="2"/>
  <c r="BO118" i="2"/>
  <c r="AX118" i="2"/>
  <c r="AG118" i="2"/>
  <c r="P118" i="2"/>
  <c r="CF117" i="2"/>
  <c r="BO117" i="2"/>
  <c r="AX117" i="2"/>
  <c r="AG117" i="2"/>
  <c r="P117" i="2"/>
  <c r="CF116" i="2"/>
  <c r="BO116" i="2"/>
  <c r="AX116" i="2"/>
  <c r="AG116" i="2"/>
  <c r="P116" i="2"/>
  <c r="CF115" i="2"/>
  <c r="BO115" i="2"/>
  <c r="AX115" i="2"/>
  <c r="AG115" i="2"/>
  <c r="P115" i="2"/>
  <c r="CF114" i="2"/>
  <c r="BO114" i="2"/>
  <c r="AX114" i="2"/>
  <c r="AG114" i="2"/>
  <c r="P114" i="2"/>
  <c r="CF113" i="2"/>
  <c r="BO113" i="2"/>
  <c r="AX113" i="2"/>
  <c r="AG113" i="2"/>
  <c r="P113" i="2"/>
  <c r="CF112" i="2"/>
  <c r="BO112" i="2"/>
  <c r="AX112" i="2"/>
  <c r="AG112" i="2"/>
  <c r="P112" i="2"/>
  <c r="CF111" i="2"/>
  <c r="BO111" i="2"/>
  <c r="AX111" i="2"/>
  <c r="AG111" i="2"/>
  <c r="P111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CF103" i="2"/>
  <c r="BO103" i="2"/>
  <c r="AX103" i="2"/>
  <c r="AG103" i="2"/>
  <c r="P103" i="2"/>
  <c r="CF102" i="2"/>
  <c r="BO102" i="2"/>
  <c r="AX102" i="2"/>
  <c r="AG102" i="2"/>
  <c r="P102" i="2"/>
  <c r="CF101" i="2"/>
  <c r="BO101" i="2"/>
  <c r="AX101" i="2"/>
  <c r="AG101" i="2"/>
  <c r="P101" i="2"/>
  <c r="CF100" i="2"/>
  <c r="BO100" i="2"/>
  <c r="AX100" i="2"/>
  <c r="AG100" i="2"/>
  <c r="P100" i="2"/>
  <c r="CF99" i="2"/>
  <c r="BO99" i="2"/>
  <c r="AX99" i="2"/>
  <c r="AG99" i="2"/>
  <c r="P99" i="2"/>
  <c r="CF98" i="2"/>
  <c r="BO98" i="2"/>
  <c r="AX98" i="2"/>
  <c r="AG98" i="2"/>
  <c r="P98" i="2"/>
  <c r="CF97" i="2"/>
  <c r="BO97" i="2"/>
  <c r="AX97" i="2"/>
  <c r="AG97" i="2"/>
  <c r="P97" i="2"/>
  <c r="CF96" i="2"/>
  <c r="BO96" i="2"/>
  <c r="AX96" i="2"/>
  <c r="AG96" i="2"/>
  <c r="P96" i="2"/>
  <c r="CF95" i="2"/>
  <c r="BO95" i="2"/>
  <c r="AX95" i="2"/>
  <c r="AG95" i="2"/>
  <c r="P95" i="2"/>
  <c r="CF94" i="2"/>
  <c r="BO94" i="2"/>
  <c r="AX94" i="2"/>
  <c r="AG94" i="2"/>
  <c r="P94" i="2"/>
  <c r="CF93" i="2"/>
  <c r="BO93" i="2"/>
  <c r="AX93" i="2"/>
  <c r="AG93" i="2"/>
  <c r="P93" i="2"/>
  <c r="CF92" i="2"/>
  <c r="BO92" i="2"/>
  <c r="AX92" i="2"/>
  <c r="AG92" i="2"/>
  <c r="P92" i="2"/>
  <c r="CF91" i="2"/>
  <c r="BO91" i="2"/>
  <c r="AX91" i="2"/>
  <c r="AG91" i="2"/>
  <c r="P91" i="2"/>
  <c r="CF90" i="2"/>
  <c r="BO90" i="2"/>
  <c r="AX90" i="2"/>
  <c r="AG90" i="2"/>
  <c r="P90" i="2"/>
  <c r="CF89" i="2"/>
  <c r="BO89" i="2"/>
  <c r="AX89" i="2"/>
  <c r="AG89" i="2"/>
  <c r="P89" i="2"/>
  <c r="CF88" i="2"/>
  <c r="BO88" i="2"/>
  <c r="AX88" i="2"/>
  <c r="AG88" i="2"/>
  <c r="P88" i="2"/>
  <c r="CF87" i="2"/>
  <c r="BO87" i="2"/>
  <c r="AX87" i="2"/>
  <c r="AG87" i="2"/>
  <c r="P87" i="2"/>
  <c r="CF86" i="2"/>
  <c r="BO86" i="2"/>
  <c r="AX86" i="2"/>
  <c r="AG86" i="2"/>
  <c r="P86" i="2"/>
  <c r="CF85" i="2"/>
  <c r="BO85" i="2"/>
  <c r="AX85" i="2"/>
  <c r="AG85" i="2"/>
  <c r="P85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CF77" i="2"/>
  <c r="BO77" i="2"/>
  <c r="AX77" i="2"/>
  <c r="AG77" i="2"/>
  <c r="P77" i="2"/>
  <c r="CF76" i="2"/>
  <c r="BO76" i="2"/>
  <c r="AX76" i="2"/>
  <c r="AG76" i="2"/>
  <c r="P76" i="2"/>
  <c r="CF75" i="2"/>
  <c r="BO75" i="2"/>
  <c r="AX75" i="2"/>
  <c r="AG75" i="2"/>
  <c r="P75" i="2"/>
  <c r="CF74" i="2"/>
  <c r="BO74" i="2"/>
  <c r="AX74" i="2"/>
  <c r="AG74" i="2"/>
  <c r="P74" i="2"/>
  <c r="CF73" i="2"/>
  <c r="BO73" i="2"/>
  <c r="AX73" i="2"/>
  <c r="AG73" i="2"/>
  <c r="P73" i="2"/>
  <c r="CF72" i="2"/>
  <c r="BO72" i="2"/>
  <c r="AX72" i="2"/>
  <c r="AG72" i="2"/>
  <c r="P72" i="2"/>
  <c r="CF71" i="2"/>
  <c r="BO71" i="2"/>
  <c r="AX71" i="2"/>
  <c r="AG71" i="2"/>
  <c r="P71" i="2"/>
  <c r="CF70" i="2"/>
  <c r="BO70" i="2"/>
  <c r="AX70" i="2"/>
  <c r="AG70" i="2"/>
  <c r="P70" i="2"/>
  <c r="CF69" i="2"/>
  <c r="BO69" i="2"/>
  <c r="AX69" i="2"/>
  <c r="AG69" i="2"/>
  <c r="P69" i="2"/>
  <c r="CF68" i="2"/>
  <c r="BO68" i="2"/>
  <c r="AX68" i="2"/>
  <c r="AG68" i="2"/>
  <c r="P68" i="2"/>
  <c r="CF67" i="2"/>
  <c r="BO67" i="2"/>
  <c r="AX67" i="2"/>
  <c r="AG67" i="2"/>
  <c r="P67" i="2"/>
  <c r="CF66" i="2"/>
  <c r="BO66" i="2"/>
  <c r="AX66" i="2"/>
  <c r="AG66" i="2"/>
  <c r="P66" i="2"/>
  <c r="CF65" i="2"/>
  <c r="BO65" i="2"/>
  <c r="AX65" i="2"/>
  <c r="AG65" i="2"/>
  <c r="P65" i="2"/>
  <c r="CF64" i="2"/>
  <c r="BO64" i="2"/>
  <c r="AX64" i="2"/>
  <c r="AG64" i="2"/>
  <c r="P64" i="2"/>
  <c r="CF63" i="2"/>
  <c r="BO63" i="2"/>
  <c r="AX63" i="2"/>
  <c r="AG63" i="2"/>
  <c r="P63" i="2"/>
  <c r="CF62" i="2"/>
  <c r="BO62" i="2"/>
  <c r="AX62" i="2"/>
  <c r="AG62" i="2"/>
  <c r="P62" i="2"/>
  <c r="CF61" i="2"/>
  <c r="BO61" i="2"/>
  <c r="AX61" i="2"/>
  <c r="AG61" i="2"/>
  <c r="P61" i="2"/>
  <c r="CF60" i="2"/>
  <c r="BO60" i="2"/>
  <c r="AX60" i="2"/>
  <c r="AG60" i="2"/>
  <c r="P60" i="2"/>
  <c r="CF59" i="2"/>
  <c r="BO59" i="2"/>
  <c r="AX59" i="2"/>
  <c r="AG59" i="2"/>
  <c r="P59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F52" i="2"/>
  <c r="AE52" i="2"/>
  <c r="AD52" i="2"/>
  <c r="AC52" i="2"/>
  <c r="AA52" i="2"/>
  <c r="Z52" i="2"/>
  <c r="Y52" i="2"/>
  <c r="X52" i="2"/>
  <c r="W52" i="2"/>
  <c r="V52" i="2"/>
  <c r="U52" i="2"/>
  <c r="T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CF51" i="2"/>
  <c r="BO51" i="2"/>
  <c r="AX51" i="2"/>
  <c r="AG51" i="2"/>
  <c r="P51" i="2"/>
  <c r="CF50" i="2"/>
  <c r="BO50" i="2"/>
  <c r="AX50" i="2"/>
  <c r="AG50" i="2"/>
  <c r="P50" i="2"/>
  <c r="CF49" i="2"/>
  <c r="BO49" i="2"/>
  <c r="AX49" i="2"/>
  <c r="AG49" i="2"/>
  <c r="P49" i="2"/>
  <c r="CF48" i="2"/>
  <c r="BO48" i="2"/>
  <c r="AX48" i="2"/>
  <c r="AG48" i="2"/>
  <c r="P48" i="2"/>
  <c r="CF47" i="2"/>
  <c r="BO47" i="2"/>
  <c r="AX47" i="2"/>
  <c r="AG47" i="2"/>
  <c r="P47" i="2"/>
  <c r="CF46" i="2"/>
  <c r="BO46" i="2"/>
  <c r="AX46" i="2"/>
  <c r="AG46" i="2"/>
  <c r="P46" i="2"/>
  <c r="CF45" i="2"/>
  <c r="BO45" i="2"/>
  <c r="AX45" i="2"/>
  <c r="AG45" i="2"/>
  <c r="P45" i="2"/>
  <c r="CF44" i="2"/>
  <c r="BO44" i="2"/>
  <c r="AX44" i="2"/>
  <c r="AG44" i="2"/>
  <c r="P44" i="2"/>
  <c r="CF43" i="2"/>
  <c r="BO43" i="2"/>
  <c r="AX43" i="2"/>
  <c r="AG43" i="2"/>
  <c r="P43" i="2"/>
  <c r="CF42" i="2"/>
  <c r="BO42" i="2"/>
  <c r="AX42" i="2"/>
  <c r="AG42" i="2"/>
  <c r="P42" i="2"/>
  <c r="CF41" i="2"/>
  <c r="BO41" i="2"/>
  <c r="AX41" i="2"/>
  <c r="AG41" i="2"/>
  <c r="P41" i="2"/>
  <c r="CF40" i="2"/>
  <c r="BO40" i="2"/>
  <c r="AX40" i="2"/>
  <c r="AG40" i="2"/>
  <c r="P40" i="2"/>
  <c r="CF39" i="2"/>
  <c r="BO39" i="2"/>
  <c r="AX39" i="2"/>
  <c r="AG39" i="2"/>
  <c r="P39" i="2"/>
  <c r="CF38" i="2"/>
  <c r="BO38" i="2"/>
  <c r="AX38" i="2"/>
  <c r="AG38" i="2"/>
  <c r="P38" i="2"/>
  <c r="CF37" i="2"/>
  <c r="BO37" i="2"/>
  <c r="AX37" i="2"/>
  <c r="AG37" i="2"/>
  <c r="P37" i="2"/>
  <c r="CF36" i="2"/>
  <c r="BO36" i="2"/>
  <c r="AX36" i="2"/>
  <c r="AG36" i="2"/>
  <c r="P36" i="2"/>
  <c r="CF35" i="2"/>
  <c r="BO35" i="2"/>
  <c r="AX35" i="2"/>
  <c r="AG35" i="2"/>
  <c r="P35" i="2"/>
  <c r="CF34" i="2"/>
  <c r="BO34" i="2"/>
  <c r="AX34" i="2"/>
  <c r="AG34" i="2"/>
  <c r="P34" i="2"/>
  <c r="CF33" i="2"/>
  <c r="BO33" i="2"/>
  <c r="AX33" i="2"/>
  <c r="AG33" i="2"/>
  <c r="P33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CF25" i="2"/>
  <c r="BO25" i="2"/>
  <c r="AX25" i="2"/>
  <c r="AG25" i="2"/>
  <c r="P25" i="2"/>
  <c r="CF24" i="2"/>
  <c r="BO24" i="2"/>
  <c r="AX24" i="2"/>
  <c r="AG24" i="2"/>
  <c r="P24" i="2"/>
  <c r="CF23" i="2"/>
  <c r="BO23" i="2"/>
  <c r="AX23" i="2"/>
  <c r="AG23" i="2"/>
  <c r="P23" i="2"/>
  <c r="CF22" i="2"/>
  <c r="BO22" i="2"/>
  <c r="AX22" i="2"/>
  <c r="AG22" i="2"/>
  <c r="P22" i="2"/>
  <c r="CF21" i="2"/>
  <c r="BO21" i="2"/>
  <c r="AX21" i="2"/>
  <c r="AG21" i="2"/>
  <c r="P21" i="2"/>
  <c r="CF20" i="2"/>
  <c r="BO20" i="2"/>
  <c r="AX20" i="2"/>
  <c r="AG20" i="2"/>
  <c r="P20" i="2"/>
  <c r="CF19" i="2"/>
  <c r="BO19" i="2"/>
  <c r="AX19" i="2"/>
  <c r="AG19" i="2"/>
  <c r="P19" i="2"/>
  <c r="CF18" i="2"/>
  <c r="BO18" i="2"/>
  <c r="AX18" i="2"/>
  <c r="AG18" i="2"/>
  <c r="P18" i="2"/>
  <c r="CF17" i="2"/>
  <c r="BO17" i="2"/>
  <c r="AX17" i="2"/>
  <c r="AG17" i="2"/>
  <c r="P17" i="2"/>
  <c r="CF16" i="2"/>
  <c r="BO16" i="2"/>
  <c r="AX16" i="2"/>
  <c r="AG16" i="2"/>
  <c r="P16" i="2"/>
  <c r="CF15" i="2"/>
  <c r="BO15" i="2"/>
  <c r="AX15" i="2"/>
  <c r="AG15" i="2"/>
  <c r="P15" i="2"/>
  <c r="CF14" i="2"/>
  <c r="BO14" i="2"/>
  <c r="AX14" i="2"/>
  <c r="AG14" i="2"/>
  <c r="P14" i="2"/>
  <c r="CF13" i="2"/>
  <c r="BO13" i="2"/>
  <c r="AX13" i="2"/>
  <c r="AG13" i="2"/>
  <c r="P13" i="2"/>
  <c r="CF12" i="2"/>
  <c r="BO12" i="2"/>
  <c r="AX12" i="2"/>
  <c r="AG12" i="2"/>
  <c r="P12" i="2"/>
  <c r="CF11" i="2"/>
  <c r="BO11" i="2"/>
  <c r="AX11" i="2"/>
  <c r="AG11" i="2"/>
  <c r="P11" i="2"/>
  <c r="CF10" i="2"/>
  <c r="BO10" i="2"/>
  <c r="AX10" i="2"/>
  <c r="AG10" i="2"/>
  <c r="P10" i="2"/>
  <c r="CF9" i="2"/>
  <c r="BO9" i="2"/>
  <c r="AX9" i="2"/>
  <c r="AG9" i="2"/>
  <c r="P9" i="2"/>
  <c r="CF8" i="2"/>
  <c r="BO8" i="2"/>
  <c r="AX8" i="2"/>
  <c r="AG8" i="2"/>
  <c r="P8" i="2"/>
  <c r="CF7" i="2"/>
  <c r="BO7" i="2"/>
  <c r="AX7" i="2"/>
  <c r="AG7" i="2"/>
  <c r="P7" i="2"/>
  <c r="FM13" i="9" l="1"/>
  <c r="FO7" i="9"/>
  <c r="FQ11" i="9"/>
  <c r="FL13" i="9"/>
  <c r="EH144" i="9"/>
  <c r="FO10" i="9"/>
  <c r="FO12" i="9"/>
  <c r="P260" i="2"/>
  <c r="P234" i="2"/>
  <c r="AG269" i="2"/>
  <c r="P130" i="2"/>
  <c r="CF104" i="2"/>
  <c r="AG273" i="2"/>
  <c r="CF310" i="2"/>
  <c r="CF295" i="2"/>
  <c r="BW287" i="2"/>
  <c r="CF278" i="2"/>
  <c r="CF270" i="2"/>
  <c r="CF274" i="2"/>
  <c r="BD287" i="2"/>
  <c r="AX297" i="2"/>
  <c r="AX305" i="2"/>
  <c r="AN313" i="2"/>
  <c r="AX304" i="2"/>
  <c r="AX308" i="2"/>
  <c r="AX294" i="2"/>
  <c r="AX268" i="2"/>
  <c r="AX272" i="2"/>
  <c r="AX285" i="2"/>
  <c r="AG297" i="2"/>
  <c r="AG308" i="2"/>
  <c r="AG156" i="2"/>
  <c r="AG268" i="2"/>
  <c r="AG280" i="2"/>
  <c r="AG285" i="2"/>
  <c r="AG270" i="2"/>
  <c r="AG282" i="2"/>
  <c r="BO26" i="2"/>
  <c r="AG300" i="2"/>
  <c r="AX78" i="2"/>
  <c r="P182" i="2"/>
  <c r="AG234" i="2"/>
  <c r="AG260" i="2"/>
  <c r="BX287" i="2"/>
  <c r="AX270" i="2"/>
  <c r="CF273" i="2"/>
  <c r="CF276" i="2"/>
  <c r="AX278" i="2"/>
  <c r="CF299" i="2"/>
  <c r="CA313" i="2"/>
  <c r="CE313" i="2"/>
  <c r="CF300" i="2"/>
  <c r="AX301" i="2"/>
  <c r="AX302" i="2"/>
  <c r="CF311" i="2"/>
  <c r="AX312" i="2"/>
  <c r="AK287" i="2"/>
  <c r="AG276" i="2"/>
  <c r="AG281" i="2"/>
  <c r="AG286" i="2"/>
  <c r="AG312" i="2"/>
  <c r="AG130" i="2"/>
  <c r="BO234" i="2"/>
  <c r="CF260" i="2"/>
  <c r="AL287" i="2"/>
  <c r="AX269" i="2"/>
  <c r="BO272" i="2"/>
  <c r="CF275" i="2"/>
  <c r="AX276" i="2"/>
  <c r="CF280" i="2"/>
  <c r="AX282" i="2"/>
  <c r="CF283" i="2"/>
  <c r="AK313" i="2"/>
  <c r="AO313" i="2"/>
  <c r="AS313" i="2"/>
  <c r="AW313" i="2"/>
  <c r="CF297" i="2"/>
  <c r="AX299" i="2"/>
  <c r="CF301" i="2"/>
  <c r="CF312" i="2"/>
  <c r="P104" i="2"/>
  <c r="AG272" i="2"/>
  <c r="AG277" i="2"/>
  <c r="AG296" i="2"/>
  <c r="AG304" i="2"/>
  <c r="AG310" i="2"/>
  <c r="BO52" i="2"/>
  <c r="AG294" i="2"/>
  <c r="AG298" i="2"/>
  <c r="AG208" i="2"/>
  <c r="BS287" i="2"/>
  <c r="CA287" i="2"/>
  <c r="CF272" i="2"/>
  <c r="CE287" i="2"/>
  <c r="AX274" i="2"/>
  <c r="CF285" i="2"/>
  <c r="BC313" i="2"/>
  <c r="BK313" i="2"/>
  <c r="CF294" i="2"/>
  <c r="AX296" i="2"/>
  <c r="P298" i="2"/>
  <c r="BO299" i="2"/>
  <c r="CF304" i="2"/>
  <c r="CF305" i="2"/>
  <c r="AX306" i="2"/>
  <c r="P309" i="2"/>
  <c r="BO309" i="2"/>
  <c r="AX310" i="2"/>
  <c r="BO310" i="2"/>
  <c r="O179" i="4"/>
  <c r="O51" i="4"/>
  <c r="O26" i="4"/>
  <c r="D306" i="4"/>
  <c r="C281" i="4"/>
  <c r="K281" i="4"/>
  <c r="O128" i="4"/>
  <c r="O102" i="4"/>
  <c r="H306" i="4"/>
  <c r="C306" i="4"/>
  <c r="K306" i="4"/>
  <c r="O77" i="4"/>
  <c r="F281" i="4"/>
  <c r="N281" i="4"/>
  <c r="G306" i="4"/>
  <c r="L281" i="4"/>
  <c r="J281" i="4"/>
  <c r="G281" i="4"/>
  <c r="H281" i="4"/>
  <c r="D281" i="4"/>
  <c r="F306" i="4"/>
  <c r="J306" i="4"/>
  <c r="N306" i="4"/>
  <c r="AE26" i="4"/>
  <c r="L306" i="4"/>
  <c r="O153" i="4"/>
  <c r="O204" i="4"/>
  <c r="E281" i="4"/>
  <c r="I281" i="4"/>
  <c r="M281" i="4"/>
  <c r="E306" i="4"/>
  <c r="I306" i="4"/>
  <c r="M306" i="4"/>
  <c r="CF308" i="2"/>
  <c r="CF208" i="2"/>
  <c r="CF182" i="2"/>
  <c r="CF52" i="2"/>
  <c r="BO294" i="2"/>
  <c r="BO302" i="2"/>
  <c r="BO303" i="2"/>
  <c r="BD313" i="2"/>
  <c r="BH313" i="2"/>
  <c r="BO297" i="2"/>
  <c r="BO260" i="2"/>
  <c r="BO298" i="2"/>
  <c r="BO296" i="2"/>
  <c r="BO300" i="2"/>
  <c r="BE287" i="2"/>
  <c r="BO284" i="2"/>
  <c r="BO285" i="2"/>
  <c r="BO269" i="2"/>
  <c r="BM287" i="2"/>
  <c r="BO277" i="2"/>
  <c r="BO286" i="2"/>
  <c r="BO271" i="2"/>
  <c r="BO275" i="2"/>
  <c r="BO270" i="2"/>
  <c r="BO273" i="2"/>
  <c r="BO281" i="2"/>
  <c r="BO305" i="2"/>
  <c r="BO280" i="2"/>
  <c r="BO156" i="2"/>
  <c r="BO130" i="2"/>
  <c r="BO104" i="2"/>
  <c r="BL287" i="2"/>
  <c r="BO307" i="2"/>
  <c r="BL313" i="2"/>
  <c r="BO308" i="2"/>
  <c r="AX208" i="2"/>
  <c r="AX182" i="2"/>
  <c r="AX277" i="2"/>
  <c r="AX307" i="2"/>
  <c r="AV313" i="2"/>
  <c r="AX104" i="2"/>
  <c r="AX280" i="2"/>
  <c r="AT287" i="2"/>
  <c r="AX52" i="2"/>
  <c r="AS287" i="2"/>
  <c r="AX26" i="2"/>
  <c r="AG104" i="2"/>
  <c r="AG302" i="2"/>
  <c r="AC313" i="2"/>
  <c r="P78" i="2"/>
  <c r="P301" i="2"/>
  <c r="P52" i="2"/>
  <c r="P306" i="2"/>
  <c r="P310" i="2"/>
  <c r="P279" i="2"/>
  <c r="P271" i="2"/>
  <c r="P278" i="2"/>
  <c r="P282" i="2"/>
  <c r="P284" i="2"/>
  <c r="P274" i="2"/>
  <c r="L287" i="2"/>
  <c r="P277" i="2"/>
  <c r="AG52" i="2"/>
  <c r="AG303" i="2"/>
  <c r="AG307" i="2"/>
  <c r="AG311" i="2"/>
  <c r="U313" i="2"/>
  <c r="AG271" i="2"/>
  <c r="AG275" i="2"/>
  <c r="AG279" i="2"/>
  <c r="Z287" i="2"/>
  <c r="AG26" i="2"/>
  <c r="AG284" i="2"/>
  <c r="K287" i="2"/>
  <c r="F313" i="2"/>
  <c r="N313" i="2"/>
  <c r="P307" i="2"/>
  <c r="V287" i="2"/>
  <c r="AD287" i="2"/>
  <c r="E313" i="2"/>
  <c r="M313" i="2"/>
  <c r="Y313" i="2"/>
  <c r="P295" i="2"/>
  <c r="G313" i="2"/>
  <c r="K313" i="2"/>
  <c r="O313" i="2"/>
  <c r="BO279" i="2"/>
  <c r="AG295" i="2"/>
  <c r="AG301" i="2"/>
  <c r="AG309" i="2"/>
  <c r="W287" i="2"/>
  <c r="P280" i="2"/>
  <c r="H287" i="2"/>
  <c r="AA287" i="2"/>
  <c r="BE313" i="2"/>
  <c r="BI313" i="2"/>
  <c r="BM313" i="2"/>
  <c r="BS313" i="2"/>
  <c r="BW313" i="2"/>
  <c r="P297" i="2"/>
  <c r="CF306" i="2"/>
  <c r="AG274" i="2"/>
  <c r="AG278" i="2"/>
  <c r="AG306" i="2"/>
  <c r="BO182" i="2"/>
  <c r="F287" i="2"/>
  <c r="J287" i="2"/>
  <c r="N287" i="2"/>
  <c r="AP287" i="2"/>
  <c r="BI287" i="2"/>
  <c r="BU287" i="2"/>
  <c r="BY287" i="2"/>
  <c r="CC287" i="2"/>
  <c r="P269" i="2"/>
  <c r="AX275" i="2"/>
  <c r="BO278" i="2"/>
  <c r="CF281" i="2"/>
  <c r="P285" i="2"/>
  <c r="G287" i="2"/>
  <c r="I313" i="2"/>
  <c r="AR313" i="2"/>
  <c r="BT313" i="2"/>
  <c r="BX313" i="2"/>
  <c r="CB313" i="2"/>
  <c r="P303" i="2"/>
  <c r="BO311" i="2"/>
  <c r="BG313" i="2"/>
  <c r="P302" i="2"/>
  <c r="P276" i="2"/>
  <c r="Z313" i="2"/>
  <c r="P270" i="2"/>
  <c r="CF282" i="2"/>
  <c r="AX283" i="2"/>
  <c r="O287" i="2"/>
  <c r="P299" i="2"/>
  <c r="CF78" i="2"/>
  <c r="P208" i="2"/>
  <c r="AE287" i="2"/>
  <c r="P26" i="2"/>
  <c r="AG299" i="2"/>
  <c r="AG305" i="2"/>
  <c r="BO78" i="2"/>
  <c r="U287" i="2"/>
  <c r="Y287" i="2"/>
  <c r="AC287" i="2"/>
  <c r="AO287" i="2"/>
  <c r="AW287" i="2"/>
  <c r="BH287" i="2"/>
  <c r="BT287" i="2"/>
  <c r="CB287" i="2"/>
  <c r="CF268" i="2"/>
  <c r="P272" i="2"/>
  <c r="P283" i="2"/>
  <c r="BO283" i="2"/>
  <c r="CF286" i="2"/>
  <c r="V313" i="2"/>
  <c r="AD313" i="2"/>
  <c r="AX295" i="2"/>
  <c r="P296" i="2"/>
  <c r="P308" i="2"/>
  <c r="J313" i="2"/>
  <c r="T313" i="2"/>
  <c r="X313" i="2"/>
  <c r="AB313" i="2"/>
  <c r="AF313" i="2"/>
  <c r="P311" i="2"/>
  <c r="P304" i="2"/>
  <c r="CF26" i="2"/>
  <c r="AX130" i="2"/>
  <c r="AX156" i="2"/>
  <c r="BO208" i="2"/>
  <c r="AX234" i="2"/>
  <c r="E287" i="2"/>
  <c r="I287" i="2"/>
  <c r="M287" i="2"/>
  <c r="T287" i="2"/>
  <c r="X287" i="2"/>
  <c r="AB287" i="2"/>
  <c r="AF287" i="2"/>
  <c r="AN287" i="2"/>
  <c r="AR287" i="2"/>
  <c r="AV287" i="2"/>
  <c r="BC287" i="2"/>
  <c r="BG287" i="2"/>
  <c r="BK287" i="2"/>
  <c r="CF269" i="2"/>
  <c r="AX271" i="2"/>
  <c r="P273" i="2"/>
  <c r="BO274" i="2"/>
  <c r="CF277" i="2"/>
  <c r="AX279" i="2"/>
  <c r="P281" i="2"/>
  <c r="AX284" i="2"/>
  <c r="P286" i="2"/>
  <c r="D313" i="2"/>
  <c r="H313" i="2"/>
  <c r="L313" i="2"/>
  <c r="AM313" i="2"/>
  <c r="AQ313" i="2"/>
  <c r="AU313" i="2"/>
  <c r="BV313" i="2"/>
  <c r="BZ313" i="2"/>
  <c r="CD313" i="2"/>
  <c r="CF296" i="2"/>
  <c r="AX298" i="2"/>
  <c r="P300" i="2"/>
  <c r="CF302" i="2"/>
  <c r="AX303" i="2"/>
  <c r="BO304" i="2"/>
  <c r="CF307" i="2"/>
  <c r="AX309" i="2"/>
  <c r="P312" i="2"/>
  <c r="BO312" i="2"/>
  <c r="AG283" i="2"/>
  <c r="AG78" i="2"/>
  <c r="CF130" i="2"/>
  <c r="P156" i="2"/>
  <c r="CF156" i="2"/>
  <c r="AG182" i="2"/>
  <c r="CF234" i="2"/>
  <c r="AX260" i="2"/>
  <c r="AM287" i="2"/>
  <c r="AQ287" i="2"/>
  <c r="AU287" i="2"/>
  <c r="BO268" i="2"/>
  <c r="BF287" i="2"/>
  <c r="BJ287" i="2"/>
  <c r="BN287" i="2"/>
  <c r="BV287" i="2"/>
  <c r="BZ287" i="2"/>
  <c r="CD287" i="2"/>
  <c r="CF271" i="2"/>
  <c r="AX273" i="2"/>
  <c r="P275" i="2"/>
  <c r="BO276" i="2"/>
  <c r="CF279" i="2"/>
  <c r="AX281" i="2"/>
  <c r="BO282" i="2"/>
  <c r="CF284" i="2"/>
  <c r="AX286" i="2"/>
  <c r="P294" i="2"/>
  <c r="W313" i="2"/>
  <c r="AA313" i="2"/>
  <c r="AE313" i="2"/>
  <c r="AL313" i="2"/>
  <c r="AP313" i="2"/>
  <c r="AT313" i="2"/>
  <c r="BB313" i="2"/>
  <c r="BF313" i="2"/>
  <c r="BJ313" i="2"/>
  <c r="BN313" i="2"/>
  <c r="BU313" i="2"/>
  <c r="BY313" i="2"/>
  <c r="CC313" i="2"/>
  <c r="BO295" i="2"/>
  <c r="CF298" i="2"/>
  <c r="AX300" i="2"/>
  <c r="BO301" i="2"/>
  <c r="CF303" i="2"/>
  <c r="P305" i="2"/>
  <c r="BO306" i="2"/>
  <c r="CF309" i="2"/>
  <c r="AX311" i="2"/>
  <c r="BB287" i="2"/>
  <c r="FP12" i="9" l="1"/>
  <c r="FP7" i="9"/>
  <c r="EI144" i="9"/>
  <c r="FP9" i="9"/>
  <c r="FP10" i="9"/>
  <c r="FN12" i="9"/>
  <c r="FP8" i="9"/>
  <c r="FO9" i="9"/>
  <c r="CW7" i="2"/>
  <c r="CW24" i="2"/>
  <c r="CW19" i="2"/>
  <c r="CW9" i="2"/>
  <c r="CW11" i="2"/>
  <c r="CW49" i="2"/>
  <c r="CW44" i="2"/>
  <c r="O306" i="4"/>
  <c r="O281" i="4"/>
  <c r="CF287" i="2"/>
  <c r="CW12" i="2"/>
  <c r="BO313" i="2"/>
  <c r="AX313" i="2"/>
  <c r="AX287" i="2"/>
  <c r="CW51" i="2"/>
  <c r="CW40" i="2"/>
  <c r="CW41" i="2"/>
  <c r="CW39" i="2"/>
  <c r="CQ52" i="2"/>
  <c r="CW36" i="2"/>
  <c r="CW18" i="2"/>
  <c r="CW23" i="2"/>
  <c r="CW17" i="2"/>
  <c r="CW21" i="2"/>
  <c r="CW16" i="2"/>
  <c r="CS52" i="2"/>
  <c r="CW43" i="2"/>
  <c r="CK52" i="2"/>
  <c r="CW48" i="2"/>
  <c r="CP52" i="2"/>
  <c r="CW42" i="2"/>
  <c r="CP26" i="2"/>
  <c r="CV26" i="2"/>
  <c r="AG287" i="2"/>
  <c r="CW22" i="2"/>
  <c r="CQ26" i="2"/>
  <c r="CK26" i="2"/>
  <c r="CW10" i="2"/>
  <c r="CN26" i="2"/>
  <c r="CR52" i="2"/>
  <c r="CR26" i="2"/>
  <c r="CO26" i="2"/>
  <c r="CW25" i="2"/>
  <c r="CM26" i="2"/>
  <c r="CL52" i="2"/>
  <c r="CW14" i="2"/>
  <c r="CS26" i="2"/>
  <c r="CW38" i="2"/>
  <c r="CU26" i="2"/>
  <c r="CV52" i="2"/>
  <c r="CN52" i="2"/>
  <c r="CW15" i="2"/>
  <c r="CJ26" i="2"/>
  <c r="CW8" i="2"/>
  <c r="CW34" i="2"/>
  <c r="CM52" i="2"/>
  <c r="CJ52" i="2"/>
  <c r="CW33" i="2"/>
  <c r="CW45" i="2"/>
  <c r="CW50" i="2"/>
  <c r="CW47" i="2"/>
  <c r="CF313" i="2"/>
  <c r="CU52" i="2"/>
  <c r="CW20" i="2"/>
  <c r="CW13" i="2"/>
  <c r="CO52" i="2"/>
  <c r="CL26" i="2"/>
  <c r="BO287" i="2"/>
  <c r="AG313" i="2"/>
  <c r="P287" i="2"/>
  <c r="CW37" i="2"/>
  <c r="CW35" i="2"/>
  <c r="P313" i="2"/>
  <c r="CT52" i="2"/>
  <c r="CT26" i="2"/>
  <c r="CW46" i="2"/>
  <c r="FQ12" i="9" l="1"/>
  <c r="FQ7" i="9"/>
  <c r="EJ144" i="9"/>
  <c r="FO13" i="9"/>
  <c r="FN13" i="9"/>
  <c r="FR11" i="9"/>
  <c r="FP13" i="9"/>
  <c r="FQ8" i="9"/>
  <c r="FS11" i="9"/>
  <c r="CW26" i="2"/>
  <c r="CW54" i="2"/>
  <c r="CW28" i="2"/>
  <c r="CW52" i="2"/>
  <c r="FR7" i="9" l="1"/>
  <c r="FT11" i="9"/>
  <c r="FQ10" i="9"/>
  <c r="EK144" i="9"/>
  <c r="FR9" i="9"/>
  <c r="FR10" i="9"/>
  <c r="FR8" i="9"/>
  <c r="FQ9" i="9"/>
  <c r="D31" i="5"/>
  <c r="C31" i="5"/>
  <c r="B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BO42" i="1"/>
  <c r="BL42" i="1"/>
  <c r="BJ42" i="1"/>
  <c r="BI42" i="1"/>
  <c r="BH42" i="1"/>
  <c r="BG42" i="1"/>
  <c r="BF42" i="1"/>
  <c r="BD42" i="1"/>
  <c r="BC42" i="1"/>
  <c r="BB42" i="1"/>
  <c r="BO32" i="1"/>
  <c r="BL32" i="1"/>
  <c r="BJ32" i="1"/>
  <c r="BI32" i="1"/>
  <c r="BH32" i="1"/>
  <c r="BG32" i="1"/>
  <c r="BF32" i="1"/>
  <c r="BD32" i="1"/>
  <c r="BC32" i="1"/>
  <c r="BB32" i="1"/>
  <c r="P94" i="1"/>
  <c r="P95" i="1"/>
  <c r="P96" i="1"/>
  <c r="P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104" i="1"/>
  <c r="P105" i="1"/>
  <c r="P106" i="1"/>
  <c r="P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AG94" i="1"/>
  <c r="AG95" i="1"/>
  <c r="AG96" i="1"/>
  <c r="AG97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104" i="1"/>
  <c r="AG105" i="1"/>
  <c r="AG106" i="1"/>
  <c r="AG107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EL131" i="1"/>
  <c r="DC131" i="1"/>
  <c r="BT131" i="1"/>
  <c r="B131" i="1"/>
  <c r="DJ131" i="1"/>
  <c r="DF131" i="1"/>
  <c r="B121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P108" i="1"/>
  <c r="DO108" i="1"/>
  <c r="DN108" i="1"/>
  <c r="DM108" i="1"/>
  <c r="DL108" i="1"/>
  <c r="DK108" i="1"/>
  <c r="DJ108" i="1"/>
  <c r="DI108" i="1"/>
  <c r="DH108" i="1"/>
  <c r="DG108" i="1"/>
  <c r="DE108" i="1"/>
  <c r="DD108" i="1"/>
  <c r="DC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K108" i="1"/>
  <c r="B10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B98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L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P86" i="1"/>
  <c r="DO86" i="1"/>
  <c r="DN86" i="1"/>
  <c r="DM86" i="1"/>
  <c r="DL86" i="1"/>
  <c r="DK86" i="1"/>
  <c r="DI86" i="1"/>
  <c r="DH86" i="1"/>
  <c r="DG86" i="1"/>
  <c r="DF86" i="1"/>
  <c r="DE86" i="1"/>
  <c r="DD86" i="1"/>
  <c r="DC86" i="1"/>
  <c r="CX86" i="1"/>
  <c r="CW86" i="1"/>
  <c r="CU86" i="1"/>
  <c r="CT86" i="1"/>
  <c r="CS86" i="1"/>
  <c r="CR86" i="1"/>
  <c r="CQ86" i="1"/>
  <c r="CP86" i="1"/>
  <c r="CO86" i="1"/>
  <c r="CN86" i="1"/>
  <c r="CM86" i="1"/>
  <c r="CL86" i="1"/>
  <c r="CK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T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K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G85" i="1"/>
  <c r="P85" i="1"/>
  <c r="AG84" i="1"/>
  <c r="P84" i="1"/>
  <c r="AG83" i="1"/>
  <c r="P83" i="1"/>
  <c r="AG82" i="1"/>
  <c r="P82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L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T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O76" i="1"/>
  <c r="N76" i="1"/>
  <c r="M76" i="1"/>
  <c r="L76" i="1"/>
  <c r="K76" i="1"/>
  <c r="J76" i="1"/>
  <c r="I76" i="1"/>
  <c r="H76" i="1"/>
  <c r="G76" i="1"/>
  <c r="F76" i="1"/>
  <c r="E76" i="1"/>
  <c r="D76" i="1"/>
  <c r="B76" i="1"/>
  <c r="AG75" i="1"/>
  <c r="P75" i="1"/>
  <c r="AG74" i="1"/>
  <c r="P74" i="1"/>
  <c r="AG73" i="1"/>
  <c r="P73" i="1"/>
  <c r="AG72" i="1"/>
  <c r="P72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EY64" i="1"/>
  <c r="EW64" i="1"/>
  <c r="EV64" i="1"/>
  <c r="EU64" i="1"/>
  <c r="ET64" i="1"/>
  <c r="ES64" i="1"/>
  <c r="ER64" i="1"/>
  <c r="EQ64" i="1"/>
  <c r="EP64" i="1"/>
  <c r="EO64" i="1"/>
  <c r="EN64" i="1"/>
  <c r="EL64" i="1"/>
  <c r="EG64" i="1"/>
  <c r="EF64" i="1"/>
  <c r="EE64" i="1"/>
  <c r="ED64" i="1"/>
  <c r="EC64" i="1"/>
  <c r="EB64" i="1"/>
  <c r="EA64" i="1"/>
  <c r="DZ64" i="1"/>
  <c r="DY64" i="1"/>
  <c r="DX64" i="1"/>
  <c r="DV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AW64" i="1"/>
  <c r="AV64" i="1"/>
  <c r="AU64" i="1"/>
  <c r="AT64" i="1"/>
  <c r="AS64" i="1"/>
  <c r="AR64" i="1"/>
  <c r="AQ64" i="1"/>
  <c r="AP64" i="1"/>
  <c r="AO64" i="1"/>
  <c r="AN64" i="1"/>
  <c r="AL64" i="1"/>
  <c r="AK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G63" i="1"/>
  <c r="P63" i="1"/>
  <c r="AG62" i="1"/>
  <c r="P62" i="1"/>
  <c r="AG61" i="1"/>
  <c r="P61" i="1"/>
  <c r="AG60" i="1"/>
  <c r="P60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L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O54" i="1"/>
  <c r="BN54" i="1"/>
  <c r="BM54" i="1"/>
  <c r="BL54" i="1"/>
  <c r="BK54" i="1"/>
  <c r="BJ54" i="1"/>
  <c r="BI54" i="1"/>
  <c r="BH54" i="1"/>
  <c r="BG54" i="1"/>
  <c r="BF54" i="1"/>
  <c r="BD54" i="1"/>
  <c r="BC54" i="1"/>
  <c r="BB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AG53" i="1"/>
  <c r="P53" i="1"/>
  <c r="AG52" i="1"/>
  <c r="P52" i="1"/>
  <c r="AG51" i="1"/>
  <c r="P51" i="1"/>
  <c r="AG50" i="1"/>
  <c r="P50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AG41" i="1"/>
  <c r="P41" i="1"/>
  <c r="AG40" i="1"/>
  <c r="P40" i="1"/>
  <c r="AG39" i="1"/>
  <c r="P39" i="1"/>
  <c r="AG38" i="1"/>
  <c r="P38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AG31" i="1"/>
  <c r="P31" i="1"/>
  <c r="AG30" i="1"/>
  <c r="P30" i="1"/>
  <c r="AG29" i="1"/>
  <c r="P29" i="1"/>
  <c r="AG28" i="1"/>
  <c r="P28" i="1"/>
  <c r="P20" i="1"/>
  <c r="P19" i="1"/>
  <c r="S11" i="1"/>
  <c r="AG11" i="1" s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P10" i="1"/>
  <c r="P9" i="1"/>
  <c r="P8" i="1"/>
  <c r="P7" i="1"/>
  <c r="X246" i="13"/>
  <c r="W246" i="13"/>
  <c r="V246" i="13"/>
  <c r="U246" i="13"/>
  <c r="T246" i="13"/>
  <c r="S246" i="13"/>
  <c r="R246" i="13"/>
  <c r="Q246" i="13"/>
  <c r="P246" i="13"/>
  <c r="O246" i="13"/>
  <c r="X245" i="13"/>
  <c r="W245" i="13"/>
  <c r="V245" i="13"/>
  <c r="U245" i="13"/>
  <c r="T245" i="13"/>
  <c r="S245" i="13"/>
  <c r="R245" i="13"/>
  <c r="Q245" i="13"/>
  <c r="P245" i="13"/>
  <c r="O245" i="13"/>
  <c r="X244" i="13"/>
  <c r="W244" i="13"/>
  <c r="V244" i="13"/>
  <c r="U244" i="13"/>
  <c r="T244" i="13"/>
  <c r="S244" i="13"/>
  <c r="R244" i="13"/>
  <c r="Q244" i="13"/>
  <c r="P244" i="13"/>
  <c r="O244" i="13"/>
  <c r="X243" i="13"/>
  <c r="W243" i="13"/>
  <c r="V243" i="13"/>
  <c r="U243" i="13"/>
  <c r="T243" i="13"/>
  <c r="S243" i="13"/>
  <c r="R243" i="13"/>
  <c r="Q243" i="13"/>
  <c r="P243" i="13"/>
  <c r="O243" i="13"/>
  <c r="X242" i="13"/>
  <c r="W242" i="13"/>
  <c r="V242" i="13"/>
  <c r="U242" i="13"/>
  <c r="T242" i="13"/>
  <c r="S242" i="13"/>
  <c r="R242" i="13"/>
  <c r="Q242" i="13"/>
  <c r="P242" i="13"/>
  <c r="O242" i="13"/>
  <c r="X241" i="13"/>
  <c r="W241" i="13"/>
  <c r="V241" i="13"/>
  <c r="U241" i="13"/>
  <c r="T241" i="13"/>
  <c r="S241" i="13"/>
  <c r="R241" i="13"/>
  <c r="Q241" i="13"/>
  <c r="P241" i="13"/>
  <c r="O241" i="13"/>
  <c r="X240" i="13"/>
  <c r="W240" i="13"/>
  <c r="V240" i="13"/>
  <c r="U240" i="13"/>
  <c r="T240" i="13"/>
  <c r="S240" i="13"/>
  <c r="R240" i="13"/>
  <c r="Q240" i="13"/>
  <c r="P240" i="13"/>
  <c r="O240" i="13"/>
  <c r="X239" i="13"/>
  <c r="W239" i="13"/>
  <c r="V239" i="13"/>
  <c r="U239" i="13"/>
  <c r="T239" i="13"/>
  <c r="S239" i="13"/>
  <c r="R239" i="13"/>
  <c r="Q239" i="13"/>
  <c r="P239" i="13"/>
  <c r="O239" i="13"/>
  <c r="X238" i="13"/>
  <c r="W238" i="13"/>
  <c r="V238" i="13"/>
  <c r="U238" i="13"/>
  <c r="T238" i="13"/>
  <c r="S238" i="13"/>
  <c r="R238" i="13"/>
  <c r="Q238" i="13"/>
  <c r="P238" i="13"/>
  <c r="O238" i="13"/>
  <c r="X237" i="13"/>
  <c r="W237" i="13"/>
  <c r="V237" i="13"/>
  <c r="U237" i="13"/>
  <c r="T237" i="13"/>
  <c r="S237" i="13"/>
  <c r="R237" i="13"/>
  <c r="Q237" i="13"/>
  <c r="P237" i="13"/>
  <c r="O237" i="13"/>
  <c r="X236" i="13"/>
  <c r="W236" i="13"/>
  <c r="V236" i="13"/>
  <c r="U236" i="13"/>
  <c r="T236" i="13"/>
  <c r="S236" i="13"/>
  <c r="R236" i="13"/>
  <c r="Q236" i="13"/>
  <c r="P236" i="13"/>
  <c r="O236" i="13"/>
  <c r="X235" i="13"/>
  <c r="W235" i="13"/>
  <c r="V235" i="13"/>
  <c r="U235" i="13"/>
  <c r="T235" i="13"/>
  <c r="S235" i="13"/>
  <c r="R235" i="13"/>
  <c r="Q235" i="13"/>
  <c r="P235" i="13"/>
  <c r="O235" i="13"/>
  <c r="X234" i="13"/>
  <c r="W234" i="13"/>
  <c r="V234" i="13"/>
  <c r="U234" i="13"/>
  <c r="T234" i="13"/>
  <c r="S234" i="13"/>
  <c r="R234" i="13"/>
  <c r="Q234" i="13"/>
  <c r="P234" i="13"/>
  <c r="O234" i="13"/>
  <c r="X233" i="13"/>
  <c r="W233" i="13"/>
  <c r="V233" i="13"/>
  <c r="U233" i="13"/>
  <c r="T233" i="13"/>
  <c r="S233" i="13"/>
  <c r="R233" i="13"/>
  <c r="Q233" i="13"/>
  <c r="P233" i="13"/>
  <c r="O233" i="13"/>
  <c r="X232" i="13"/>
  <c r="W232" i="13"/>
  <c r="V232" i="13"/>
  <c r="U232" i="13"/>
  <c r="T232" i="13"/>
  <c r="S232" i="13"/>
  <c r="R232" i="13"/>
  <c r="Q232" i="13"/>
  <c r="P232" i="13"/>
  <c r="O232" i="13"/>
  <c r="K246" i="13"/>
  <c r="J246" i="13"/>
  <c r="I246" i="13"/>
  <c r="H246" i="13"/>
  <c r="G246" i="13"/>
  <c r="F246" i="13"/>
  <c r="E246" i="13"/>
  <c r="D246" i="13"/>
  <c r="C246" i="13"/>
  <c r="B246" i="13"/>
  <c r="K245" i="13"/>
  <c r="J245" i="13"/>
  <c r="I245" i="13"/>
  <c r="H245" i="13"/>
  <c r="G245" i="13"/>
  <c r="F245" i="13"/>
  <c r="E245" i="13"/>
  <c r="D245" i="13"/>
  <c r="C245" i="13"/>
  <c r="B245" i="13"/>
  <c r="K244" i="13"/>
  <c r="J244" i="13"/>
  <c r="I244" i="13"/>
  <c r="H244" i="13"/>
  <c r="G244" i="13"/>
  <c r="F244" i="13"/>
  <c r="E244" i="13"/>
  <c r="D244" i="13"/>
  <c r="C244" i="13"/>
  <c r="B244" i="13"/>
  <c r="K243" i="13"/>
  <c r="J243" i="13"/>
  <c r="I243" i="13"/>
  <c r="H243" i="13"/>
  <c r="G243" i="13"/>
  <c r="F243" i="13"/>
  <c r="E243" i="13"/>
  <c r="D243" i="13"/>
  <c r="C243" i="13"/>
  <c r="B243" i="13"/>
  <c r="K242" i="13"/>
  <c r="J242" i="13"/>
  <c r="I242" i="13"/>
  <c r="H242" i="13"/>
  <c r="G242" i="13"/>
  <c r="F242" i="13"/>
  <c r="E242" i="13"/>
  <c r="D242" i="13"/>
  <c r="C242" i="13"/>
  <c r="B242" i="13"/>
  <c r="K241" i="13"/>
  <c r="J241" i="13"/>
  <c r="I241" i="13"/>
  <c r="H241" i="13"/>
  <c r="G241" i="13"/>
  <c r="F241" i="13"/>
  <c r="E241" i="13"/>
  <c r="D241" i="13"/>
  <c r="C241" i="13"/>
  <c r="B241" i="13"/>
  <c r="K240" i="13"/>
  <c r="J240" i="13"/>
  <c r="I240" i="13"/>
  <c r="H240" i="13"/>
  <c r="G240" i="13"/>
  <c r="F240" i="13"/>
  <c r="E240" i="13"/>
  <c r="D240" i="13"/>
  <c r="C240" i="13"/>
  <c r="B240" i="13"/>
  <c r="K239" i="13"/>
  <c r="J239" i="13"/>
  <c r="I239" i="13"/>
  <c r="H239" i="13"/>
  <c r="G239" i="13"/>
  <c r="F239" i="13"/>
  <c r="E239" i="13"/>
  <c r="D239" i="13"/>
  <c r="C239" i="13"/>
  <c r="B239" i="13"/>
  <c r="K238" i="13"/>
  <c r="J238" i="13"/>
  <c r="I238" i="13"/>
  <c r="H238" i="13"/>
  <c r="G238" i="13"/>
  <c r="F238" i="13"/>
  <c r="E238" i="13"/>
  <c r="D238" i="13"/>
  <c r="C238" i="13"/>
  <c r="B238" i="13"/>
  <c r="K237" i="13"/>
  <c r="J237" i="13"/>
  <c r="I237" i="13"/>
  <c r="H237" i="13"/>
  <c r="G237" i="13"/>
  <c r="F237" i="13"/>
  <c r="E237" i="13"/>
  <c r="D237" i="13"/>
  <c r="C237" i="13"/>
  <c r="B237" i="13"/>
  <c r="K236" i="13"/>
  <c r="J236" i="13"/>
  <c r="I236" i="13"/>
  <c r="H236" i="13"/>
  <c r="G236" i="13"/>
  <c r="F236" i="13"/>
  <c r="E236" i="13"/>
  <c r="D236" i="13"/>
  <c r="C236" i="13"/>
  <c r="B236" i="13"/>
  <c r="K235" i="13"/>
  <c r="J235" i="13"/>
  <c r="I235" i="13"/>
  <c r="H235" i="13"/>
  <c r="G235" i="13"/>
  <c r="F235" i="13"/>
  <c r="E235" i="13"/>
  <c r="D235" i="13"/>
  <c r="C235" i="13"/>
  <c r="B235" i="13"/>
  <c r="K234" i="13"/>
  <c r="J234" i="13"/>
  <c r="I234" i="13"/>
  <c r="H234" i="13"/>
  <c r="G234" i="13"/>
  <c r="F234" i="13"/>
  <c r="E234" i="13"/>
  <c r="D234" i="13"/>
  <c r="C234" i="13"/>
  <c r="B234" i="13"/>
  <c r="K233" i="13"/>
  <c r="J233" i="13"/>
  <c r="I233" i="13"/>
  <c r="H233" i="13"/>
  <c r="G233" i="13"/>
  <c r="F233" i="13"/>
  <c r="E233" i="13"/>
  <c r="D233" i="13"/>
  <c r="C233" i="13"/>
  <c r="B233" i="13"/>
  <c r="K232" i="13"/>
  <c r="J232" i="13"/>
  <c r="I232" i="13"/>
  <c r="H232" i="13"/>
  <c r="G232" i="13"/>
  <c r="F232" i="13"/>
  <c r="E232" i="13"/>
  <c r="D232" i="13"/>
  <c r="C232" i="13"/>
  <c r="B232" i="13"/>
  <c r="O213" i="13"/>
  <c r="B213" i="13"/>
  <c r="X227" i="13"/>
  <c r="W227" i="13"/>
  <c r="V227" i="13"/>
  <c r="U227" i="13"/>
  <c r="T227" i="13"/>
  <c r="S227" i="13"/>
  <c r="R227" i="13"/>
  <c r="Q227" i="13"/>
  <c r="P227" i="13"/>
  <c r="O227" i="13"/>
  <c r="X226" i="13"/>
  <c r="W226" i="13"/>
  <c r="V226" i="13"/>
  <c r="U226" i="13"/>
  <c r="T226" i="13"/>
  <c r="S226" i="13"/>
  <c r="R226" i="13"/>
  <c r="Q226" i="13"/>
  <c r="P226" i="13"/>
  <c r="O226" i="13"/>
  <c r="X225" i="13"/>
  <c r="W225" i="13"/>
  <c r="V225" i="13"/>
  <c r="U225" i="13"/>
  <c r="T225" i="13"/>
  <c r="S225" i="13"/>
  <c r="R225" i="13"/>
  <c r="Q225" i="13"/>
  <c r="P225" i="13"/>
  <c r="O225" i="13"/>
  <c r="X224" i="13"/>
  <c r="W224" i="13"/>
  <c r="V224" i="13"/>
  <c r="U224" i="13"/>
  <c r="T224" i="13"/>
  <c r="S224" i="13"/>
  <c r="R224" i="13"/>
  <c r="Q224" i="13"/>
  <c r="P224" i="13"/>
  <c r="O224" i="13"/>
  <c r="X223" i="13"/>
  <c r="W223" i="13"/>
  <c r="V223" i="13"/>
  <c r="U223" i="13"/>
  <c r="T223" i="13"/>
  <c r="S223" i="13"/>
  <c r="R223" i="13"/>
  <c r="Q223" i="13"/>
  <c r="P223" i="13"/>
  <c r="O223" i="13"/>
  <c r="X222" i="13"/>
  <c r="W222" i="13"/>
  <c r="V222" i="13"/>
  <c r="U222" i="13"/>
  <c r="T222" i="13"/>
  <c r="S222" i="13"/>
  <c r="R222" i="13"/>
  <c r="Q222" i="13"/>
  <c r="P222" i="13"/>
  <c r="O222" i="13"/>
  <c r="X221" i="13"/>
  <c r="W221" i="13"/>
  <c r="V221" i="13"/>
  <c r="U221" i="13"/>
  <c r="T221" i="13"/>
  <c r="S221" i="13"/>
  <c r="R221" i="13"/>
  <c r="Q221" i="13"/>
  <c r="P221" i="13"/>
  <c r="O221" i="13"/>
  <c r="X220" i="13"/>
  <c r="W220" i="13"/>
  <c r="V220" i="13"/>
  <c r="U220" i="13"/>
  <c r="T220" i="13"/>
  <c r="S220" i="13"/>
  <c r="R220" i="13"/>
  <c r="Q220" i="13"/>
  <c r="P220" i="13"/>
  <c r="O220" i="13"/>
  <c r="X219" i="13"/>
  <c r="W219" i="13"/>
  <c r="V219" i="13"/>
  <c r="U219" i="13"/>
  <c r="T219" i="13"/>
  <c r="S219" i="13"/>
  <c r="R219" i="13"/>
  <c r="Q219" i="13"/>
  <c r="P219" i="13"/>
  <c r="O219" i="13"/>
  <c r="X218" i="13"/>
  <c r="W218" i="13"/>
  <c r="V218" i="13"/>
  <c r="U218" i="13"/>
  <c r="T218" i="13"/>
  <c r="S218" i="13"/>
  <c r="R218" i="13"/>
  <c r="Q218" i="13"/>
  <c r="P218" i="13"/>
  <c r="O218" i="13"/>
  <c r="X217" i="13"/>
  <c r="W217" i="13"/>
  <c r="V217" i="13"/>
  <c r="U217" i="13"/>
  <c r="T217" i="13"/>
  <c r="S217" i="13"/>
  <c r="R217" i="13"/>
  <c r="Q217" i="13"/>
  <c r="P217" i="13"/>
  <c r="O217" i="13"/>
  <c r="X216" i="13"/>
  <c r="W216" i="13"/>
  <c r="V216" i="13"/>
  <c r="U216" i="13"/>
  <c r="T216" i="13"/>
  <c r="S216" i="13"/>
  <c r="R216" i="13"/>
  <c r="Q216" i="13"/>
  <c r="P216" i="13"/>
  <c r="O216" i="13"/>
  <c r="X215" i="13"/>
  <c r="W215" i="13"/>
  <c r="V215" i="13"/>
  <c r="U215" i="13"/>
  <c r="T215" i="13"/>
  <c r="S215" i="13"/>
  <c r="R215" i="13"/>
  <c r="Q215" i="13"/>
  <c r="P215" i="13"/>
  <c r="O215" i="13"/>
  <c r="X214" i="13"/>
  <c r="W214" i="13"/>
  <c r="V214" i="13"/>
  <c r="U214" i="13"/>
  <c r="T214" i="13"/>
  <c r="S214" i="13"/>
  <c r="R214" i="13"/>
  <c r="Q214" i="13"/>
  <c r="P214" i="13"/>
  <c r="O214" i="13"/>
  <c r="X213" i="13"/>
  <c r="W213" i="13"/>
  <c r="V213" i="13"/>
  <c r="U213" i="13"/>
  <c r="T213" i="13"/>
  <c r="S213" i="13"/>
  <c r="R213" i="13"/>
  <c r="Q213" i="13"/>
  <c r="P213" i="13"/>
  <c r="K227" i="13"/>
  <c r="J227" i="13"/>
  <c r="I227" i="13"/>
  <c r="H227" i="13"/>
  <c r="G227" i="13"/>
  <c r="F227" i="13"/>
  <c r="E227" i="13"/>
  <c r="D227" i="13"/>
  <c r="C227" i="13"/>
  <c r="B227" i="13"/>
  <c r="K226" i="13"/>
  <c r="J226" i="13"/>
  <c r="I226" i="13"/>
  <c r="H226" i="13"/>
  <c r="G226" i="13"/>
  <c r="F226" i="13"/>
  <c r="E226" i="13"/>
  <c r="D226" i="13"/>
  <c r="C226" i="13"/>
  <c r="B226" i="13"/>
  <c r="K225" i="13"/>
  <c r="J225" i="13"/>
  <c r="I225" i="13"/>
  <c r="H225" i="13"/>
  <c r="G225" i="13"/>
  <c r="F225" i="13"/>
  <c r="E225" i="13"/>
  <c r="D225" i="13"/>
  <c r="C225" i="13"/>
  <c r="B225" i="13"/>
  <c r="K224" i="13"/>
  <c r="J224" i="13"/>
  <c r="I224" i="13"/>
  <c r="H224" i="13"/>
  <c r="G224" i="13"/>
  <c r="F224" i="13"/>
  <c r="E224" i="13"/>
  <c r="D224" i="13"/>
  <c r="C224" i="13"/>
  <c r="B224" i="13"/>
  <c r="K223" i="13"/>
  <c r="J223" i="13"/>
  <c r="I223" i="13"/>
  <c r="H223" i="13"/>
  <c r="G223" i="13"/>
  <c r="F223" i="13"/>
  <c r="E223" i="13"/>
  <c r="D223" i="13"/>
  <c r="C223" i="13"/>
  <c r="B223" i="13"/>
  <c r="K222" i="13"/>
  <c r="J222" i="13"/>
  <c r="I222" i="13"/>
  <c r="H222" i="13"/>
  <c r="G222" i="13"/>
  <c r="F222" i="13"/>
  <c r="E222" i="13"/>
  <c r="D222" i="13"/>
  <c r="C222" i="13"/>
  <c r="B222" i="13"/>
  <c r="K221" i="13"/>
  <c r="J221" i="13"/>
  <c r="I221" i="13"/>
  <c r="H221" i="13"/>
  <c r="G221" i="13"/>
  <c r="F221" i="13"/>
  <c r="E221" i="13"/>
  <c r="D221" i="13"/>
  <c r="C221" i="13"/>
  <c r="B221" i="13"/>
  <c r="K220" i="13"/>
  <c r="J220" i="13"/>
  <c r="I220" i="13"/>
  <c r="H220" i="13"/>
  <c r="G220" i="13"/>
  <c r="F220" i="13"/>
  <c r="E220" i="13"/>
  <c r="D220" i="13"/>
  <c r="C220" i="13"/>
  <c r="B220" i="13"/>
  <c r="K219" i="13"/>
  <c r="J219" i="13"/>
  <c r="I219" i="13"/>
  <c r="H219" i="13"/>
  <c r="G219" i="13"/>
  <c r="F219" i="13"/>
  <c r="E219" i="13"/>
  <c r="D219" i="13"/>
  <c r="C219" i="13"/>
  <c r="B219" i="13"/>
  <c r="K218" i="13"/>
  <c r="J218" i="13"/>
  <c r="I218" i="13"/>
  <c r="H218" i="13"/>
  <c r="G218" i="13"/>
  <c r="F218" i="13"/>
  <c r="E218" i="13"/>
  <c r="D218" i="13"/>
  <c r="C218" i="13"/>
  <c r="B218" i="13"/>
  <c r="K217" i="13"/>
  <c r="J217" i="13"/>
  <c r="I217" i="13"/>
  <c r="H217" i="13"/>
  <c r="G217" i="13"/>
  <c r="F217" i="13"/>
  <c r="E217" i="13"/>
  <c r="D217" i="13"/>
  <c r="C217" i="13"/>
  <c r="B217" i="13"/>
  <c r="K216" i="13"/>
  <c r="J216" i="13"/>
  <c r="I216" i="13"/>
  <c r="H216" i="13"/>
  <c r="G216" i="13"/>
  <c r="F216" i="13"/>
  <c r="E216" i="13"/>
  <c r="D216" i="13"/>
  <c r="C216" i="13"/>
  <c r="B216" i="13"/>
  <c r="K215" i="13"/>
  <c r="J215" i="13"/>
  <c r="I215" i="13"/>
  <c r="H215" i="13"/>
  <c r="G215" i="13"/>
  <c r="F215" i="13"/>
  <c r="E215" i="13"/>
  <c r="D215" i="13"/>
  <c r="C215" i="13"/>
  <c r="B215" i="13"/>
  <c r="K214" i="13"/>
  <c r="J214" i="13"/>
  <c r="I214" i="13"/>
  <c r="H214" i="13"/>
  <c r="G214" i="13"/>
  <c r="F214" i="13"/>
  <c r="E214" i="13"/>
  <c r="D214" i="13"/>
  <c r="C214" i="13"/>
  <c r="B214" i="13"/>
  <c r="K213" i="13"/>
  <c r="J213" i="13"/>
  <c r="I213" i="13"/>
  <c r="H213" i="13"/>
  <c r="G213" i="13"/>
  <c r="F213" i="13"/>
  <c r="E213" i="13"/>
  <c r="D213" i="13"/>
  <c r="C213" i="13"/>
  <c r="X207" i="13"/>
  <c r="W207" i="13"/>
  <c r="V207" i="13"/>
  <c r="U207" i="13"/>
  <c r="T207" i="13"/>
  <c r="S207" i="13"/>
  <c r="R207" i="13"/>
  <c r="Q207" i="13"/>
  <c r="P207" i="13"/>
  <c r="O207" i="13"/>
  <c r="J207" i="13"/>
  <c r="I207" i="13"/>
  <c r="H207" i="13"/>
  <c r="G207" i="13"/>
  <c r="F207" i="13"/>
  <c r="E207" i="13"/>
  <c r="D207" i="13"/>
  <c r="C207" i="13"/>
  <c r="B207" i="13"/>
  <c r="X187" i="13"/>
  <c r="W187" i="13"/>
  <c r="V187" i="13"/>
  <c r="U187" i="13"/>
  <c r="T187" i="13"/>
  <c r="S187" i="13"/>
  <c r="R187" i="13"/>
  <c r="Q187" i="13"/>
  <c r="P187" i="13"/>
  <c r="O187" i="13"/>
  <c r="K187" i="13"/>
  <c r="J187" i="13"/>
  <c r="I187" i="13"/>
  <c r="H187" i="13"/>
  <c r="G187" i="13"/>
  <c r="F187" i="13"/>
  <c r="E187" i="13"/>
  <c r="D187" i="13"/>
  <c r="C187" i="13"/>
  <c r="B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V294" i="12"/>
  <c r="U294" i="12"/>
  <c r="T294" i="12"/>
  <c r="S294" i="12"/>
  <c r="R294" i="12"/>
  <c r="Q294" i="12"/>
  <c r="P294" i="12"/>
  <c r="O294" i="12"/>
  <c r="N294" i="12"/>
  <c r="V293" i="12"/>
  <c r="U293" i="12"/>
  <c r="T293" i="12"/>
  <c r="S293" i="12"/>
  <c r="R293" i="12"/>
  <c r="Q293" i="12"/>
  <c r="P293" i="12"/>
  <c r="O293" i="12"/>
  <c r="N293" i="12"/>
  <c r="V292" i="12"/>
  <c r="U292" i="12"/>
  <c r="T292" i="12"/>
  <c r="S292" i="12"/>
  <c r="R292" i="12"/>
  <c r="Q292" i="12"/>
  <c r="P292" i="12"/>
  <c r="O292" i="12"/>
  <c r="N292" i="12"/>
  <c r="V291" i="12"/>
  <c r="U291" i="12"/>
  <c r="T291" i="12"/>
  <c r="S291" i="12"/>
  <c r="R291" i="12"/>
  <c r="Q291" i="12"/>
  <c r="P291" i="12"/>
  <c r="O291" i="12"/>
  <c r="N291" i="12"/>
  <c r="V290" i="12"/>
  <c r="U290" i="12"/>
  <c r="T290" i="12"/>
  <c r="S290" i="12"/>
  <c r="R290" i="12"/>
  <c r="Q290" i="12"/>
  <c r="P290" i="12"/>
  <c r="O290" i="12"/>
  <c r="N290" i="12"/>
  <c r="V289" i="12"/>
  <c r="U289" i="12"/>
  <c r="T289" i="12"/>
  <c r="S289" i="12"/>
  <c r="R289" i="12"/>
  <c r="Q289" i="12"/>
  <c r="P289" i="12"/>
  <c r="O289" i="12"/>
  <c r="N289" i="12"/>
  <c r="V288" i="12"/>
  <c r="U288" i="12"/>
  <c r="T288" i="12"/>
  <c r="S288" i="12"/>
  <c r="R288" i="12"/>
  <c r="Q288" i="12"/>
  <c r="P288" i="12"/>
  <c r="O288" i="12"/>
  <c r="N288" i="12"/>
  <c r="V287" i="12"/>
  <c r="U287" i="12"/>
  <c r="T287" i="12"/>
  <c r="S287" i="12"/>
  <c r="R287" i="12"/>
  <c r="Q287" i="12"/>
  <c r="P287" i="12"/>
  <c r="O287" i="12"/>
  <c r="N287" i="12"/>
  <c r="V286" i="12"/>
  <c r="U286" i="12"/>
  <c r="T286" i="12"/>
  <c r="S286" i="12"/>
  <c r="R286" i="12"/>
  <c r="Q286" i="12"/>
  <c r="P286" i="12"/>
  <c r="O286" i="12"/>
  <c r="N286" i="12"/>
  <c r="V285" i="12"/>
  <c r="U285" i="12"/>
  <c r="T285" i="12"/>
  <c r="S285" i="12"/>
  <c r="R285" i="12"/>
  <c r="Q285" i="12"/>
  <c r="P285" i="12"/>
  <c r="O285" i="12"/>
  <c r="N285" i="12"/>
  <c r="V284" i="12"/>
  <c r="U284" i="12"/>
  <c r="T284" i="12"/>
  <c r="S284" i="12"/>
  <c r="R284" i="12"/>
  <c r="Q284" i="12"/>
  <c r="P284" i="12"/>
  <c r="O284" i="12"/>
  <c r="N284" i="12"/>
  <c r="V283" i="12"/>
  <c r="U283" i="12"/>
  <c r="T283" i="12"/>
  <c r="S283" i="12"/>
  <c r="R283" i="12"/>
  <c r="Q283" i="12"/>
  <c r="P283" i="12"/>
  <c r="O283" i="12"/>
  <c r="N283" i="12"/>
  <c r="V282" i="12"/>
  <c r="U282" i="12"/>
  <c r="T282" i="12"/>
  <c r="S282" i="12"/>
  <c r="R282" i="12"/>
  <c r="Q282" i="12"/>
  <c r="P282" i="12"/>
  <c r="O282" i="12"/>
  <c r="N282" i="12"/>
  <c r="V281" i="12"/>
  <c r="U281" i="12"/>
  <c r="T281" i="12"/>
  <c r="S281" i="12"/>
  <c r="R281" i="12"/>
  <c r="Q281" i="12"/>
  <c r="P281" i="12"/>
  <c r="O281" i="12"/>
  <c r="N281" i="12"/>
  <c r="V280" i="12"/>
  <c r="U280" i="12"/>
  <c r="T280" i="12"/>
  <c r="S280" i="12"/>
  <c r="R280" i="12"/>
  <c r="Q280" i="12"/>
  <c r="P280" i="12"/>
  <c r="O280" i="12"/>
  <c r="N280" i="12"/>
  <c r="V279" i="12"/>
  <c r="U279" i="12"/>
  <c r="T279" i="12"/>
  <c r="S279" i="12"/>
  <c r="R279" i="12"/>
  <c r="Q279" i="12"/>
  <c r="P279" i="12"/>
  <c r="O279" i="12"/>
  <c r="N279" i="12"/>
  <c r="V278" i="12"/>
  <c r="U278" i="12"/>
  <c r="T278" i="12"/>
  <c r="S278" i="12"/>
  <c r="R278" i="12"/>
  <c r="Q278" i="12"/>
  <c r="P278" i="12"/>
  <c r="O278" i="12"/>
  <c r="N278" i="12"/>
  <c r="V277" i="12"/>
  <c r="U277" i="12"/>
  <c r="T277" i="12"/>
  <c r="S277" i="12"/>
  <c r="R277" i="12"/>
  <c r="Q277" i="12"/>
  <c r="P277" i="12"/>
  <c r="O277" i="12"/>
  <c r="N277" i="12"/>
  <c r="V276" i="12"/>
  <c r="U276" i="12"/>
  <c r="T276" i="12"/>
  <c r="S276" i="12"/>
  <c r="R276" i="12"/>
  <c r="Q276" i="12"/>
  <c r="P276" i="12"/>
  <c r="O276" i="12"/>
  <c r="N276" i="12"/>
  <c r="V271" i="12"/>
  <c r="U271" i="12"/>
  <c r="T271" i="12"/>
  <c r="S271" i="12"/>
  <c r="R271" i="12"/>
  <c r="Q271" i="12"/>
  <c r="P271" i="12"/>
  <c r="O271" i="12"/>
  <c r="N271" i="12"/>
  <c r="V270" i="12"/>
  <c r="U270" i="12"/>
  <c r="T270" i="12"/>
  <c r="S270" i="12"/>
  <c r="R270" i="12"/>
  <c r="Q270" i="12"/>
  <c r="P270" i="12"/>
  <c r="O270" i="12"/>
  <c r="N270" i="12"/>
  <c r="V269" i="12"/>
  <c r="U269" i="12"/>
  <c r="T269" i="12"/>
  <c r="S269" i="12"/>
  <c r="R269" i="12"/>
  <c r="Q269" i="12"/>
  <c r="P269" i="12"/>
  <c r="O269" i="12"/>
  <c r="N269" i="12"/>
  <c r="V268" i="12"/>
  <c r="U268" i="12"/>
  <c r="T268" i="12"/>
  <c r="S268" i="12"/>
  <c r="R268" i="12"/>
  <c r="Q268" i="12"/>
  <c r="P268" i="12"/>
  <c r="O268" i="12"/>
  <c r="N268" i="12"/>
  <c r="V267" i="12"/>
  <c r="U267" i="12"/>
  <c r="T267" i="12"/>
  <c r="S267" i="12"/>
  <c r="R267" i="12"/>
  <c r="Q267" i="12"/>
  <c r="P267" i="12"/>
  <c r="O267" i="12"/>
  <c r="N267" i="12"/>
  <c r="V266" i="12"/>
  <c r="U266" i="12"/>
  <c r="T266" i="12"/>
  <c r="S266" i="12"/>
  <c r="R266" i="12"/>
  <c r="Q266" i="12"/>
  <c r="P266" i="12"/>
  <c r="O266" i="12"/>
  <c r="N266" i="12"/>
  <c r="V265" i="12"/>
  <c r="U265" i="12"/>
  <c r="T265" i="12"/>
  <c r="S265" i="12"/>
  <c r="R265" i="12"/>
  <c r="Q265" i="12"/>
  <c r="P265" i="12"/>
  <c r="O265" i="12"/>
  <c r="N265" i="12"/>
  <c r="V264" i="12"/>
  <c r="U264" i="12"/>
  <c r="T264" i="12"/>
  <c r="S264" i="12"/>
  <c r="R264" i="12"/>
  <c r="Q264" i="12"/>
  <c r="P264" i="12"/>
  <c r="O264" i="12"/>
  <c r="N264" i="12"/>
  <c r="V263" i="12"/>
  <c r="U263" i="12"/>
  <c r="T263" i="12"/>
  <c r="S263" i="12"/>
  <c r="R263" i="12"/>
  <c r="Q263" i="12"/>
  <c r="P263" i="12"/>
  <c r="O263" i="12"/>
  <c r="N263" i="12"/>
  <c r="V262" i="12"/>
  <c r="U262" i="12"/>
  <c r="T262" i="12"/>
  <c r="S262" i="12"/>
  <c r="R262" i="12"/>
  <c r="Q262" i="12"/>
  <c r="P262" i="12"/>
  <c r="O262" i="12"/>
  <c r="N262" i="12"/>
  <c r="V261" i="12"/>
  <c r="U261" i="12"/>
  <c r="T261" i="12"/>
  <c r="S261" i="12"/>
  <c r="R261" i="12"/>
  <c r="Q261" i="12"/>
  <c r="P261" i="12"/>
  <c r="O261" i="12"/>
  <c r="N261" i="12"/>
  <c r="V260" i="12"/>
  <c r="U260" i="12"/>
  <c r="T260" i="12"/>
  <c r="S260" i="12"/>
  <c r="R260" i="12"/>
  <c r="Q260" i="12"/>
  <c r="P260" i="12"/>
  <c r="O260" i="12"/>
  <c r="N260" i="12"/>
  <c r="V259" i="12"/>
  <c r="U259" i="12"/>
  <c r="T259" i="12"/>
  <c r="S259" i="12"/>
  <c r="R259" i="12"/>
  <c r="Q259" i="12"/>
  <c r="P259" i="12"/>
  <c r="O259" i="12"/>
  <c r="N259" i="12"/>
  <c r="V258" i="12"/>
  <c r="U258" i="12"/>
  <c r="T258" i="12"/>
  <c r="S258" i="12"/>
  <c r="R258" i="12"/>
  <c r="Q258" i="12"/>
  <c r="P258" i="12"/>
  <c r="O258" i="12"/>
  <c r="N258" i="12"/>
  <c r="V257" i="12"/>
  <c r="U257" i="12"/>
  <c r="T257" i="12"/>
  <c r="S257" i="12"/>
  <c r="R257" i="12"/>
  <c r="Q257" i="12"/>
  <c r="P257" i="12"/>
  <c r="O257" i="12"/>
  <c r="N257" i="12"/>
  <c r="V256" i="12"/>
  <c r="U256" i="12"/>
  <c r="T256" i="12"/>
  <c r="S256" i="12"/>
  <c r="R256" i="12"/>
  <c r="Q256" i="12"/>
  <c r="P256" i="12"/>
  <c r="O256" i="12"/>
  <c r="N256" i="12"/>
  <c r="V255" i="12"/>
  <c r="U255" i="12"/>
  <c r="T255" i="12"/>
  <c r="S255" i="12"/>
  <c r="R255" i="12"/>
  <c r="Q255" i="12"/>
  <c r="P255" i="12"/>
  <c r="O255" i="12"/>
  <c r="N255" i="12"/>
  <c r="V254" i="12"/>
  <c r="U254" i="12"/>
  <c r="T254" i="12"/>
  <c r="S254" i="12"/>
  <c r="R254" i="12"/>
  <c r="Q254" i="12"/>
  <c r="P254" i="12"/>
  <c r="O254" i="12"/>
  <c r="N254" i="12"/>
  <c r="V253" i="12"/>
  <c r="U253" i="12"/>
  <c r="T253" i="12"/>
  <c r="S253" i="12"/>
  <c r="R253" i="12"/>
  <c r="Q253" i="12"/>
  <c r="P253" i="12"/>
  <c r="O253" i="12"/>
  <c r="N253" i="12"/>
  <c r="J271" i="12"/>
  <c r="I271" i="12"/>
  <c r="H271" i="12"/>
  <c r="G271" i="12"/>
  <c r="F271" i="12"/>
  <c r="E271" i="12"/>
  <c r="D271" i="12"/>
  <c r="C271" i="12"/>
  <c r="B271" i="12"/>
  <c r="J270" i="12"/>
  <c r="I270" i="12"/>
  <c r="H270" i="12"/>
  <c r="G270" i="12"/>
  <c r="F270" i="12"/>
  <c r="E270" i="12"/>
  <c r="D270" i="12"/>
  <c r="C270" i="12"/>
  <c r="B270" i="12"/>
  <c r="J269" i="12"/>
  <c r="I269" i="12"/>
  <c r="H269" i="12"/>
  <c r="G269" i="12"/>
  <c r="F269" i="12"/>
  <c r="E269" i="12"/>
  <c r="D269" i="12"/>
  <c r="C269" i="12"/>
  <c r="B269" i="12"/>
  <c r="J268" i="12"/>
  <c r="I268" i="12"/>
  <c r="H268" i="12"/>
  <c r="G268" i="12"/>
  <c r="F268" i="12"/>
  <c r="E268" i="12"/>
  <c r="D268" i="12"/>
  <c r="C268" i="12"/>
  <c r="B268" i="12"/>
  <c r="J267" i="12"/>
  <c r="I267" i="12"/>
  <c r="H267" i="12"/>
  <c r="G267" i="12"/>
  <c r="F267" i="12"/>
  <c r="E267" i="12"/>
  <c r="D267" i="12"/>
  <c r="C267" i="12"/>
  <c r="B267" i="12"/>
  <c r="J266" i="12"/>
  <c r="I266" i="12"/>
  <c r="H266" i="12"/>
  <c r="G266" i="12"/>
  <c r="F266" i="12"/>
  <c r="E266" i="12"/>
  <c r="D266" i="12"/>
  <c r="C266" i="12"/>
  <c r="B266" i="12"/>
  <c r="J265" i="12"/>
  <c r="I265" i="12"/>
  <c r="H265" i="12"/>
  <c r="G265" i="12"/>
  <c r="F265" i="12"/>
  <c r="E265" i="12"/>
  <c r="D265" i="12"/>
  <c r="C265" i="12"/>
  <c r="B265" i="12"/>
  <c r="J264" i="12"/>
  <c r="I264" i="12"/>
  <c r="H264" i="12"/>
  <c r="G264" i="12"/>
  <c r="F264" i="12"/>
  <c r="E264" i="12"/>
  <c r="D264" i="12"/>
  <c r="C264" i="12"/>
  <c r="B264" i="12"/>
  <c r="J263" i="12"/>
  <c r="I263" i="12"/>
  <c r="H263" i="12"/>
  <c r="G263" i="12"/>
  <c r="F263" i="12"/>
  <c r="E263" i="12"/>
  <c r="D263" i="12"/>
  <c r="C263" i="12"/>
  <c r="B263" i="12"/>
  <c r="J262" i="12"/>
  <c r="I262" i="12"/>
  <c r="H262" i="12"/>
  <c r="G262" i="12"/>
  <c r="F262" i="12"/>
  <c r="E262" i="12"/>
  <c r="D262" i="12"/>
  <c r="C262" i="12"/>
  <c r="B262" i="12"/>
  <c r="J261" i="12"/>
  <c r="I261" i="12"/>
  <c r="H261" i="12"/>
  <c r="G261" i="12"/>
  <c r="F261" i="12"/>
  <c r="E261" i="12"/>
  <c r="D261" i="12"/>
  <c r="C261" i="12"/>
  <c r="B261" i="12"/>
  <c r="J260" i="12"/>
  <c r="I260" i="12"/>
  <c r="H260" i="12"/>
  <c r="G260" i="12"/>
  <c r="F260" i="12"/>
  <c r="E260" i="12"/>
  <c r="D260" i="12"/>
  <c r="C260" i="12"/>
  <c r="B260" i="12"/>
  <c r="J259" i="12"/>
  <c r="I259" i="12"/>
  <c r="H259" i="12"/>
  <c r="G259" i="12"/>
  <c r="F259" i="12"/>
  <c r="E259" i="12"/>
  <c r="D259" i="12"/>
  <c r="C259" i="12"/>
  <c r="B259" i="12"/>
  <c r="J258" i="12"/>
  <c r="I258" i="12"/>
  <c r="H258" i="12"/>
  <c r="G258" i="12"/>
  <c r="F258" i="12"/>
  <c r="E258" i="12"/>
  <c r="D258" i="12"/>
  <c r="C258" i="12"/>
  <c r="B258" i="12"/>
  <c r="J257" i="12"/>
  <c r="I257" i="12"/>
  <c r="H257" i="12"/>
  <c r="G257" i="12"/>
  <c r="F257" i="12"/>
  <c r="E257" i="12"/>
  <c r="D257" i="12"/>
  <c r="C257" i="12"/>
  <c r="B257" i="12"/>
  <c r="J256" i="12"/>
  <c r="I256" i="12"/>
  <c r="H256" i="12"/>
  <c r="G256" i="12"/>
  <c r="F256" i="12"/>
  <c r="E256" i="12"/>
  <c r="D256" i="12"/>
  <c r="C256" i="12"/>
  <c r="B256" i="12"/>
  <c r="J255" i="12"/>
  <c r="I255" i="12"/>
  <c r="H255" i="12"/>
  <c r="G255" i="12"/>
  <c r="F255" i="12"/>
  <c r="E255" i="12"/>
  <c r="D255" i="12"/>
  <c r="C255" i="12"/>
  <c r="B255" i="12"/>
  <c r="J254" i="12"/>
  <c r="I254" i="12"/>
  <c r="H254" i="12"/>
  <c r="G254" i="12"/>
  <c r="F254" i="12"/>
  <c r="E254" i="12"/>
  <c r="D254" i="12"/>
  <c r="C254" i="12"/>
  <c r="B254" i="12"/>
  <c r="J253" i="12"/>
  <c r="I253" i="12"/>
  <c r="H253" i="12"/>
  <c r="G253" i="12"/>
  <c r="F253" i="12"/>
  <c r="E253" i="12"/>
  <c r="D253" i="12"/>
  <c r="C253" i="12"/>
  <c r="B253" i="12"/>
  <c r="V247" i="12"/>
  <c r="U247" i="12"/>
  <c r="T247" i="12"/>
  <c r="S247" i="12"/>
  <c r="R247" i="12"/>
  <c r="Q247" i="12"/>
  <c r="P247" i="12"/>
  <c r="O247" i="12"/>
  <c r="N247" i="12"/>
  <c r="J247" i="12"/>
  <c r="I247" i="12"/>
  <c r="H247" i="12"/>
  <c r="G247" i="12"/>
  <c r="F247" i="12"/>
  <c r="E247" i="12"/>
  <c r="D247" i="12"/>
  <c r="C247" i="12"/>
  <c r="B247" i="12"/>
  <c r="W246" i="12"/>
  <c r="W245" i="12"/>
  <c r="W244" i="12"/>
  <c r="W243" i="12"/>
  <c r="W242" i="12"/>
  <c r="W241" i="12"/>
  <c r="W240" i="12"/>
  <c r="W239" i="12"/>
  <c r="W238" i="12"/>
  <c r="W237" i="12"/>
  <c r="W236" i="12"/>
  <c r="W235" i="12"/>
  <c r="W234" i="12"/>
  <c r="W233" i="12"/>
  <c r="W232" i="12"/>
  <c r="W231" i="12"/>
  <c r="W230" i="12"/>
  <c r="W229" i="12"/>
  <c r="W228" i="12"/>
  <c r="V223" i="12"/>
  <c r="U223" i="12"/>
  <c r="T223" i="12"/>
  <c r="S223" i="12"/>
  <c r="R223" i="12"/>
  <c r="Q223" i="12"/>
  <c r="P223" i="12"/>
  <c r="O223" i="12"/>
  <c r="N223" i="12"/>
  <c r="J223" i="12"/>
  <c r="I223" i="12"/>
  <c r="H223" i="12"/>
  <c r="G223" i="12"/>
  <c r="F223" i="12"/>
  <c r="E223" i="12"/>
  <c r="D223" i="12"/>
  <c r="C223" i="12"/>
  <c r="B223" i="12"/>
  <c r="W222" i="12"/>
  <c r="W221" i="12"/>
  <c r="W220" i="12"/>
  <c r="W219" i="12"/>
  <c r="W218" i="12"/>
  <c r="W217" i="12"/>
  <c r="W216" i="12"/>
  <c r="W215" i="12"/>
  <c r="W214" i="12"/>
  <c r="W213" i="12"/>
  <c r="W212" i="12"/>
  <c r="W211" i="12"/>
  <c r="W210" i="12"/>
  <c r="W209" i="12"/>
  <c r="W208" i="12"/>
  <c r="W207" i="12"/>
  <c r="W206" i="12"/>
  <c r="W205" i="12"/>
  <c r="W204" i="12"/>
  <c r="L187" i="13" l="1"/>
  <c r="L207" i="13"/>
  <c r="FS7" i="9"/>
  <c r="FS10" i="9"/>
  <c r="FS12" i="9"/>
  <c r="FU11" i="9"/>
  <c r="FQ13" i="9"/>
  <c r="FS8" i="9"/>
  <c r="EZ64" i="1"/>
  <c r="FQ64" i="1"/>
  <c r="EZ76" i="1"/>
  <c r="FQ86" i="1"/>
  <c r="EZ98" i="1"/>
  <c r="EZ32" i="1"/>
  <c r="EZ42" i="1"/>
  <c r="FQ54" i="1"/>
  <c r="EZ86" i="1"/>
  <c r="FQ42" i="1"/>
  <c r="FQ76" i="1"/>
  <c r="EZ54" i="1"/>
  <c r="EZ108" i="1"/>
  <c r="FQ98" i="1"/>
  <c r="FQ108" i="1"/>
  <c r="AY76" i="1"/>
  <c r="AY108" i="1"/>
  <c r="AY54" i="1"/>
  <c r="AY86" i="1"/>
  <c r="AY98" i="1"/>
  <c r="AY64" i="1"/>
  <c r="K223" i="12"/>
  <c r="BA226" i="5"/>
  <c r="D226" i="5"/>
  <c r="M226" i="5"/>
  <c r="J226" i="5"/>
  <c r="B226" i="5"/>
  <c r="AZ226" i="5"/>
  <c r="AY226" i="5"/>
  <c r="EH42" i="1"/>
  <c r="EM131" i="1"/>
  <c r="EU131" i="1"/>
  <c r="EY131" i="1"/>
  <c r="EP131" i="1"/>
  <c r="ET131" i="1"/>
  <c r="EH32" i="1"/>
  <c r="DG131" i="1"/>
  <c r="DK131" i="1"/>
  <c r="DO131" i="1"/>
  <c r="DE131" i="1"/>
  <c r="BP98" i="1"/>
  <c r="AM131" i="1"/>
  <c r="AQ131" i="1"/>
  <c r="AU131" i="1"/>
  <c r="V131" i="1"/>
  <c r="AD131" i="1"/>
  <c r="T131" i="1"/>
  <c r="AF131" i="1"/>
  <c r="Z131" i="1"/>
  <c r="T121" i="1"/>
  <c r="AG42" i="1"/>
  <c r="P108" i="1"/>
  <c r="D131" i="1"/>
  <c r="H131" i="1"/>
  <c r="L131" i="1"/>
  <c r="P98" i="1"/>
  <c r="F121" i="1"/>
  <c r="J121" i="1"/>
  <c r="N121" i="1"/>
  <c r="Y187" i="13"/>
  <c r="BP76" i="1"/>
  <c r="CY108" i="1"/>
  <c r="AG98" i="1"/>
  <c r="K247" i="12"/>
  <c r="W247" i="12"/>
  <c r="P11" i="1"/>
  <c r="DQ42" i="1"/>
  <c r="AG64" i="1"/>
  <c r="Z121" i="1"/>
  <c r="AD121" i="1"/>
  <c r="W223" i="12"/>
  <c r="Y207" i="13"/>
  <c r="CY32" i="1"/>
  <c r="CY42" i="1"/>
  <c r="BP86" i="1"/>
  <c r="H121" i="1"/>
  <c r="F131" i="1"/>
  <c r="J131" i="1"/>
  <c r="N131" i="1"/>
  <c r="AK131" i="1"/>
  <c r="AO131" i="1"/>
  <c r="AS131" i="1"/>
  <c r="AW131" i="1"/>
  <c r="BU131" i="1"/>
  <c r="CC131" i="1"/>
  <c r="CG131" i="1"/>
  <c r="DI131" i="1"/>
  <c r="EO131" i="1"/>
  <c r="AG108" i="1"/>
  <c r="K226" i="5"/>
  <c r="AB226" i="5"/>
  <c r="AA226" i="5"/>
  <c r="Z226" i="5"/>
  <c r="CY98" i="1"/>
  <c r="DQ108" i="1"/>
  <c r="DN131" i="1"/>
  <c r="DQ98" i="1"/>
  <c r="CY76" i="1"/>
  <c r="AB121" i="1"/>
  <c r="X121" i="1"/>
  <c r="P86" i="1"/>
  <c r="P76" i="1"/>
  <c r="EQ131" i="1"/>
  <c r="DM131" i="1"/>
  <c r="DQ64" i="1"/>
  <c r="DQ54" i="1"/>
  <c r="CY64" i="1"/>
  <c r="CY54" i="1"/>
  <c r="BP64" i="1"/>
  <c r="BP54" i="1"/>
  <c r="BP32" i="1"/>
  <c r="BP42" i="1"/>
  <c r="AN131" i="1"/>
  <c r="AR131" i="1"/>
  <c r="AV131" i="1"/>
  <c r="AB131" i="1"/>
  <c r="X131" i="1"/>
  <c r="V121" i="1"/>
  <c r="Q68" i="1"/>
  <c r="Q90" i="1" s="1"/>
  <c r="C226" i="5"/>
  <c r="T226" i="5"/>
  <c r="AX226" i="5"/>
  <c r="AC226" i="5"/>
  <c r="U226" i="5"/>
  <c r="R226" i="5"/>
  <c r="F31" i="5"/>
  <c r="E226" i="5"/>
  <c r="S226" i="5"/>
  <c r="L226" i="5"/>
  <c r="B99" i="15"/>
  <c r="ES131" i="1"/>
  <c r="EX131" i="1"/>
  <c r="EW131" i="1"/>
  <c r="EH98" i="1"/>
  <c r="EH86" i="1"/>
  <c r="EH76" i="1"/>
  <c r="BY131" i="1"/>
  <c r="CH108" i="1"/>
  <c r="CH98" i="1"/>
  <c r="CH86" i="1"/>
  <c r="CH76" i="1"/>
  <c r="P120" i="1"/>
  <c r="U121" i="1"/>
  <c r="Y121" i="1"/>
  <c r="AC121" i="1"/>
  <c r="L121" i="1"/>
  <c r="D121" i="1"/>
  <c r="CF131" i="1"/>
  <c r="CB131" i="1"/>
  <c r="BW131" i="1"/>
  <c r="CA131" i="1"/>
  <c r="CE131" i="1"/>
  <c r="BX131" i="1"/>
  <c r="AA121" i="1"/>
  <c r="U131" i="1"/>
  <c r="AC131" i="1"/>
  <c r="AL131" i="1"/>
  <c r="AT131" i="1"/>
  <c r="E121" i="1"/>
  <c r="I121" i="1"/>
  <c r="M121" i="1"/>
  <c r="P118" i="1"/>
  <c r="P127" i="1"/>
  <c r="G131" i="1"/>
  <c r="K131" i="1"/>
  <c r="O131" i="1"/>
  <c r="DD131" i="1"/>
  <c r="S131" i="1"/>
  <c r="DQ32" i="1"/>
  <c r="EH54" i="1"/>
  <c r="CH32" i="1"/>
  <c r="CH42" i="1"/>
  <c r="CH54" i="1"/>
  <c r="P64" i="1"/>
  <c r="AG76" i="1"/>
  <c r="CY86" i="1"/>
  <c r="G121" i="1"/>
  <c r="K121" i="1"/>
  <c r="O121" i="1"/>
  <c r="P119" i="1"/>
  <c r="DH131" i="1"/>
  <c r="DL131" i="1"/>
  <c r="DP131" i="1"/>
  <c r="P128" i="1"/>
  <c r="W131" i="1"/>
  <c r="AA131" i="1"/>
  <c r="AE131" i="1"/>
  <c r="W121" i="1"/>
  <c r="AE121" i="1"/>
  <c r="Y131" i="1"/>
  <c r="AP131" i="1"/>
  <c r="AX131" i="1"/>
  <c r="P129" i="1"/>
  <c r="AG54" i="1"/>
  <c r="EH108" i="1"/>
  <c r="CH64" i="1"/>
  <c r="EH64" i="1"/>
  <c r="DQ76" i="1"/>
  <c r="AG86" i="1"/>
  <c r="DQ86" i="1"/>
  <c r="BP108" i="1"/>
  <c r="BV131" i="1"/>
  <c r="BZ131" i="1"/>
  <c r="CD131" i="1"/>
  <c r="EN131" i="1"/>
  <c r="ER131" i="1"/>
  <c r="EV131" i="1"/>
  <c r="E131" i="1"/>
  <c r="I131" i="1"/>
  <c r="M131" i="1"/>
  <c r="P130" i="1"/>
  <c r="CP310" i="6"/>
  <c r="BW309" i="6"/>
  <c r="BW308" i="6"/>
  <c r="BD307" i="6"/>
  <c r="CP305" i="6"/>
  <c r="BW304" i="6"/>
  <c r="BW303" i="6"/>
  <c r="BD303" i="6"/>
  <c r="BW301" i="6"/>
  <c r="BD300" i="6"/>
  <c r="CP298" i="6"/>
  <c r="CK312" i="6"/>
  <c r="CP312" i="6" s="1"/>
  <c r="BW297" i="6"/>
  <c r="BD297" i="6"/>
  <c r="BD296" i="6"/>
  <c r="CP294" i="6"/>
  <c r="BW293" i="6"/>
  <c r="BD285" i="6"/>
  <c r="BD284" i="6"/>
  <c r="BD283" i="6"/>
  <c r="BD282" i="6"/>
  <c r="BD281" i="6"/>
  <c r="BD280" i="6"/>
  <c r="BD279" i="6"/>
  <c r="BD278" i="6"/>
  <c r="BD277" i="6"/>
  <c r="BD276" i="6"/>
  <c r="BD275" i="6"/>
  <c r="BD274" i="6"/>
  <c r="BD273" i="6"/>
  <c r="BD272" i="6"/>
  <c r="BD271" i="6"/>
  <c r="BD270" i="6"/>
  <c r="BD269" i="6"/>
  <c r="BD268" i="6"/>
  <c r="BD267" i="6"/>
  <c r="C25" i="6"/>
  <c r="BB226" i="5" l="1"/>
  <c r="EM144" i="9"/>
  <c r="FR12" i="9"/>
  <c r="FR13" i="9" s="1"/>
  <c r="EL144" i="9"/>
  <c r="FT7" i="9"/>
  <c r="FT12" i="9"/>
  <c r="FT8" i="9"/>
  <c r="FV11" i="9"/>
  <c r="FT10" i="9"/>
  <c r="FT9" i="9"/>
  <c r="FS9" i="9"/>
  <c r="FS13" i="9" s="1"/>
  <c r="V226" i="5"/>
  <c r="EZ131" i="1"/>
  <c r="AG121" i="1"/>
  <c r="F226" i="5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CP293" i="6"/>
  <c r="BD295" i="6"/>
  <c r="BW296" i="6"/>
  <c r="CP297" i="6"/>
  <c r="BD299" i="6"/>
  <c r="BW300" i="6"/>
  <c r="BW302" i="6"/>
  <c r="CP304" i="6"/>
  <c r="BD306" i="6"/>
  <c r="BW307" i="6"/>
  <c r="CP308" i="6"/>
  <c r="CP309" i="6"/>
  <c r="BD311" i="6"/>
  <c r="AK268" i="6"/>
  <c r="AK270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BD293" i="6"/>
  <c r="BW294" i="6"/>
  <c r="CP295" i="6"/>
  <c r="BW298" i="6"/>
  <c r="CP299" i="6"/>
  <c r="BD301" i="6"/>
  <c r="BD302" i="6"/>
  <c r="BD304" i="6"/>
  <c r="BW305" i="6"/>
  <c r="CP306" i="6"/>
  <c r="BD308" i="6"/>
  <c r="BD309" i="6"/>
  <c r="BW310" i="6"/>
  <c r="CP311" i="6"/>
  <c r="AK267" i="6"/>
  <c r="AK269" i="6"/>
  <c r="AK271" i="6"/>
  <c r="CP267" i="6"/>
  <c r="CP268" i="6"/>
  <c r="CP269" i="6"/>
  <c r="CP270" i="6"/>
  <c r="CP271" i="6"/>
  <c r="CP272" i="6"/>
  <c r="CP273" i="6"/>
  <c r="CP274" i="6"/>
  <c r="CP275" i="6"/>
  <c r="CP276" i="6"/>
  <c r="CP277" i="6"/>
  <c r="CP278" i="6"/>
  <c r="CP279" i="6"/>
  <c r="CP280" i="6"/>
  <c r="CP281" i="6"/>
  <c r="CP282" i="6"/>
  <c r="CP283" i="6"/>
  <c r="CP284" i="6"/>
  <c r="CP285" i="6"/>
  <c r="BD294" i="6"/>
  <c r="BW295" i="6"/>
  <c r="CP296" i="6"/>
  <c r="BD298" i="6"/>
  <c r="BW299" i="6"/>
  <c r="CP300" i="6"/>
  <c r="CP301" i="6"/>
  <c r="CP302" i="6"/>
  <c r="CP303" i="6"/>
  <c r="BD305" i="6"/>
  <c r="BW306" i="6"/>
  <c r="CP307" i="6"/>
  <c r="BD310" i="6"/>
  <c r="BW311" i="6"/>
  <c r="AD226" i="5"/>
  <c r="N226" i="5"/>
  <c r="AG131" i="1"/>
  <c r="AY131" i="1"/>
  <c r="DE6" i="6"/>
  <c r="P131" i="1"/>
  <c r="CY131" i="1"/>
  <c r="CH131" i="1"/>
  <c r="EH131" i="1"/>
  <c r="P121" i="1"/>
  <c r="BP131" i="1"/>
  <c r="DQ131" i="1"/>
  <c r="BF3" i="6"/>
  <c r="CT6" i="6"/>
  <c r="DF6" i="6"/>
  <c r="DG6" i="6"/>
  <c r="DH6" i="6"/>
  <c r="R25" i="6"/>
  <c r="CV6" i="6"/>
  <c r="CU6" i="6"/>
  <c r="DC6" i="6"/>
  <c r="DD6" i="6"/>
  <c r="CW6" i="6"/>
  <c r="DB6" i="6"/>
  <c r="CY6" i="6"/>
  <c r="CZ6" i="6"/>
  <c r="DA6" i="6"/>
  <c r="CX6" i="6"/>
  <c r="R174" i="12"/>
  <c r="BF54" i="6" l="1"/>
  <c r="BF106" i="6" s="1"/>
  <c r="BF158" i="6" s="1"/>
  <c r="BF210" i="6" s="1"/>
  <c r="BY3" i="6"/>
  <c r="BY54" i="6" s="1"/>
  <c r="BY106" i="6" s="1"/>
  <c r="BY158" i="6" s="1"/>
  <c r="BY210" i="6" s="1"/>
  <c r="FU7" i="9"/>
  <c r="FU12" i="9"/>
  <c r="FT13" i="9"/>
  <c r="FU9" i="9"/>
  <c r="FW11" i="9"/>
  <c r="FU10" i="9"/>
  <c r="EN144" i="9"/>
  <c r="FU8" i="9"/>
  <c r="CT51" i="6"/>
  <c r="CY51" i="6"/>
  <c r="DB51" i="6"/>
  <c r="CV51" i="6"/>
  <c r="DH51" i="6"/>
  <c r="DC51" i="6"/>
  <c r="DE51" i="6"/>
  <c r="CU51" i="6"/>
  <c r="DG51" i="6"/>
  <c r="DA51" i="6"/>
  <c r="CX51" i="6"/>
  <c r="CZ51" i="6"/>
  <c r="DF51" i="6"/>
  <c r="CW51" i="6"/>
  <c r="DD51" i="6"/>
  <c r="DI42" i="6"/>
  <c r="DI33" i="6"/>
  <c r="DI44" i="6"/>
  <c r="DI43" i="6"/>
  <c r="DI36" i="6"/>
  <c r="DI16" i="6"/>
  <c r="DI39" i="6"/>
  <c r="DI45" i="6"/>
  <c r="DI21" i="6"/>
  <c r="DI35" i="6"/>
  <c r="DI48" i="6"/>
  <c r="DI40" i="6"/>
  <c r="DI37" i="6"/>
  <c r="DI34" i="6"/>
  <c r="DB25" i="6"/>
  <c r="DI15" i="6"/>
  <c r="DI38" i="6"/>
  <c r="DI11" i="6"/>
  <c r="DI49" i="6"/>
  <c r="DI50" i="6"/>
  <c r="DI10" i="6"/>
  <c r="DI8" i="6"/>
  <c r="DA25" i="6"/>
  <c r="DH25" i="6"/>
  <c r="DG25" i="6"/>
  <c r="DF25" i="6"/>
  <c r="DI17" i="6"/>
  <c r="DI7" i="6"/>
  <c r="DI13" i="6"/>
  <c r="DI23" i="6"/>
  <c r="DI41" i="6"/>
  <c r="DI19" i="6"/>
  <c r="CU25" i="6"/>
  <c r="CZ25" i="6"/>
  <c r="DI24" i="6"/>
  <c r="DE25" i="6"/>
  <c r="CY25" i="6"/>
  <c r="CV25" i="6"/>
  <c r="DI20" i="6"/>
  <c r="DC25" i="6"/>
  <c r="DI14" i="6"/>
  <c r="DD25" i="6"/>
  <c r="DI22" i="6"/>
  <c r="DI12" i="6"/>
  <c r="DI9" i="6"/>
  <c r="CT25" i="6"/>
  <c r="CW25" i="6"/>
  <c r="DI18" i="6"/>
  <c r="DI46" i="6"/>
  <c r="DI47" i="6"/>
  <c r="CX25" i="6"/>
  <c r="DI32" i="6"/>
  <c r="DI6" i="6"/>
  <c r="FU13" i="9" l="1"/>
  <c r="EO144" i="9"/>
  <c r="FV7" i="9"/>
  <c r="FV8" i="9"/>
  <c r="FV9" i="9"/>
  <c r="FV10" i="9"/>
  <c r="FV12" i="9"/>
  <c r="FX11" i="9"/>
  <c r="DI51" i="6"/>
  <c r="DI25" i="6"/>
  <c r="Q5" i="13"/>
  <c r="P51" i="12"/>
  <c r="P28" i="12"/>
  <c r="T198" i="12"/>
  <c r="FW7" i="9" l="1"/>
  <c r="FV13" i="9"/>
  <c r="FW12" i="9"/>
  <c r="FW10" i="9"/>
  <c r="FY11" i="9"/>
  <c r="FW9" i="9"/>
  <c r="EP144" i="9"/>
  <c r="FW8" i="9"/>
  <c r="C105" i="13"/>
  <c r="D105" i="13"/>
  <c r="E105" i="13"/>
  <c r="F105" i="13"/>
  <c r="G105" i="13"/>
  <c r="B105" i="13"/>
  <c r="H105" i="13"/>
  <c r="I105" i="13"/>
  <c r="J105" i="13"/>
  <c r="B65" i="13"/>
  <c r="C65" i="13"/>
  <c r="D65" i="13"/>
  <c r="E65" i="13"/>
  <c r="F65" i="13"/>
  <c r="G65" i="13"/>
  <c r="H65" i="13"/>
  <c r="I65" i="13"/>
  <c r="J65" i="13"/>
  <c r="I84" i="13"/>
  <c r="E84" i="13"/>
  <c r="J84" i="13"/>
  <c r="X43" i="13"/>
  <c r="W43" i="13"/>
  <c r="V43" i="13"/>
  <c r="T43" i="13"/>
  <c r="S43" i="13"/>
  <c r="R43" i="13"/>
  <c r="Q43" i="13"/>
  <c r="P43" i="13"/>
  <c r="O43" i="13"/>
  <c r="X24" i="13"/>
  <c r="W24" i="13"/>
  <c r="V24" i="13"/>
  <c r="U24" i="13"/>
  <c r="T24" i="13"/>
  <c r="R24" i="13"/>
  <c r="Q24" i="13"/>
  <c r="P24" i="13"/>
  <c r="O24" i="13"/>
  <c r="K43" i="13"/>
  <c r="J43" i="13"/>
  <c r="I43" i="13"/>
  <c r="H43" i="13"/>
  <c r="G43" i="13"/>
  <c r="F43" i="13"/>
  <c r="E43" i="13"/>
  <c r="D43" i="13"/>
  <c r="C43" i="13"/>
  <c r="B43" i="13"/>
  <c r="K24" i="13"/>
  <c r="L24" i="13" s="1"/>
  <c r="V51" i="12"/>
  <c r="U51" i="12"/>
  <c r="T51" i="12"/>
  <c r="S51" i="12"/>
  <c r="R51" i="12"/>
  <c r="O51" i="12"/>
  <c r="N51" i="12"/>
  <c r="V28" i="12"/>
  <c r="U28" i="12"/>
  <c r="T28" i="12"/>
  <c r="S28" i="12"/>
  <c r="R28" i="12"/>
  <c r="Q28" i="12"/>
  <c r="O28" i="12"/>
  <c r="J51" i="12"/>
  <c r="I51" i="12"/>
  <c r="H51" i="12"/>
  <c r="G51" i="12"/>
  <c r="F51" i="12"/>
  <c r="E51" i="12"/>
  <c r="D51" i="12"/>
  <c r="C51" i="12"/>
  <c r="B51" i="12"/>
  <c r="E28" i="12"/>
  <c r="D28" i="12"/>
  <c r="C28" i="12"/>
  <c r="B28" i="12"/>
  <c r="L21" i="13"/>
  <c r="L22" i="13"/>
  <c r="Y21" i="13"/>
  <c r="Y22" i="13"/>
  <c r="Y39" i="13"/>
  <c r="Y40" i="13"/>
  <c r="Y41" i="13"/>
  <c r="Y61" i="13"/>
  <c r="Y62" i="13"/>
  <c r="Y63" i="13"/>
  <c r="Y64" i="13"/>
  <c r="Y79" i="13"/>
  <c r="Y80" i="13"/>
  <c r="Y81" i="13"/>
  <c r="Y82" i="13"/>
  <c r="Y102" i="13"/>
  <c r="Y120" i="13"/>
  <c r="Y121" i="13"/>
  <c r="Y122" i="13"/>
  <c r="Y144" i="13"/>
  <c r="C247" i="13"/>
  <c r="L246" i="13"/>
  <c r="T228" i="13"/>
  <c r="V228" i="13"/>
  <c r="W44" i="12"/>
  <c r="W70" i="12"/>
  <c r="W93" i="12"/>
  <c r="W118" i="12"/>
  <c r="W142" i="12"/>
  <c r="W167" i="12"/>
  <c r="K167" i="12"/>
  <c r="K168" i="12"/>
  <c r="K191" i="12"/>
  <c r="K192" i="12"/>
  <c r="W191" i="12"/>
  <c r="Q272" i="12"/>
  <c r="T272" i="12"/>
  <c r="W257" i="12"/>
  <c r="W258" i="12"/>
  <c r="W261" i="12"/>
  <c r="W262" i="12"/>
  <c r="W265" i="12"/>
  <c r="W270" i="12"/>
  <c r="T295" i="12"/>
  <c r="K280" i="12"/>
  <c r="K282" i="12"/>
  <c r="K283" i="12"/>
  <c r="K284" i="12"/>
  <c r="K287" i="12"/>
  <c r="C295" i="12"/>
  <c r="W21" i="12"/>
  <c r="W22" i="12"/>
  <c r="X166" i="13"/>
  <c r="W166" i="13"/>
  <c r="V166" i="13"/>
  <c r="U166" i="13"/>
  <c r="T166" i="13"/>
  <c r="S166" i="13"/>
  <c r="R166" i="13"/>
  <c r="P166" i="13"/>
  <c r="O166" i="13"/>
  <c r="X146" i="13"/>
  <c r="W146" i="13"/>
  <c r="V146" i="13"/>
  <c r="U146" i="13"/>
  <c r="T146" i="13"/>
  <c r="S146" i="13"/>
  <c r="R146" i="13"/>
  <c r="Q146" i="13"/>
  <c r="P146" i="13"/>
  <c r="O146" i="13"/>
  <c r="Y145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X125" i="13"/>
  <c r="W125" i="13"/>
  <c r="V125" i="13"/>
  <c r="U125" i="13"/>
  <c r="T125" i="13"/>
  <c r="S125" i="13"/>
  <c r="R125" i="13"/>
  <c r="Q125" i="13"/>
  <c r="P125" i="13"/>
  <c r="O125" i="13"/>
  <c r="Y124" i="13"/>
  <c r="Y123" i="13"/>
  <c r="Y119" i="13"/>
  <c r="Y118" i="13"/>
  <c r="Y117" i="13"/>
  <c r="Y116" i="13"/>
  <c r="Y115" i="13"/>
  <c r="Y114" i="13"/>
  <c r="Y113" i="13"/>
  <c r="Y112" i="13"/>
  <c r="Y111" i="13"/>
  <c r="Y110" i="13"/>
  <c r="X105" i="13"/>
  <c r="W105" i="13"/>
  <c r="V105" i="13"/>
  <c r="U105" i="13"/>
  <c r="T105" i="13"/>
  <c r="S105" i="13"/>
  <c r="R105" i="13"/>
  <c r="Q105" i="13"/>
  <c r="P105" i="13"/>
  <c r="O105" i="13"/>
  <c r="Y104" i="13"/>
  <c r="Y103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X84" i="13"/>
  <c r="W84" i="13"/>
  <c r="V84" i="13"/>
  <c r="U84" i="13"/>
  <c r="T84" i="13"/>
  <c r="R84" i="13"/>
  <c r="Q84" i="13"/>
  <c r="P84" i="13"/>
  <c r="O84" i="13"/>
  <c r="Y83" i="13"/>
  <c r="Y78" i="13"/>
  <c r="Y77" i="13"/>
  <c r="Y76" i="13"/>
  <c r="Y75" i="13"/>
  <c r="Y74" i="13"/>
  <c r="Y73" i="13"/>
  <c r="Y72" i="13"/>
  <c r="Y71" i="13"/>
  <c r="Y70" i="13"/>
  <c r="Y69" i="13"/>
  <c r="X65" i="13"/>
  <c r="W65" i="13"/>
  <c r="V65" i="13"/>
  <c r="U65" i="13"/>
  <c r="T65" i="13"/>
  <c r="S65" i="13"/>
  <c r="R65" i="13"/>
  <c r="Q65" i="13"/>
  <c r="P65" i="13"/>
  <c r="O65" i="13"/>
  <c r="Y60" i="13"/>
  <c r="Y59" i="13"/>
  <c r="Y58" i="13"/>
  <c r="Y57" i="13"/>
  <c r="Y56" i="13"/>
  <c r="Y55" i="13"/>
  <c r="Y54" i="13"/>
  <c r="Y53" i="13"/>
  <c r="Y52" i="13"/>
  <c r="Y51" i="13"/>
  <c r="Y50" i="13"/>
  <c r="R46" i="13"/>
  <c r="R86" i="13" s="1"/>
  <c r="R127" i="13" s="1"/>
  <c r="R168" i="13" s="1"/>
  <c r="Y42" i="13"/>
  <c r="Y38" i="13"/>
  <c r="Y37" i="13"/>
  <c r="Y36" i="13"/>
  <c r="Y35" i="13"/>
  <c r="Y34" i="13"/>
  <c r="Y33" i="13"/>
  <c r="Y32" i="13"/>
  <c r="Y31" i="13"/>
  <c r="Y30" i="13"/>
  <c r="Y29" i="13"/>
  <c r="Y28" i="13"/>
  <c r="Y23" i="13"/>
  <c r="Y20" i="13"/>
  <c r="Y19" i="13"/>
  <c r="Y18" i="13"/>
  <c r="Y17" i="13"/>
  <c r="Y16" i="13"/>
  <c r="Y15" i="13"/>
  <c r="Y14" i="13"/>
  <c r="Y13" i="13"/>
  <c r="Y12" i="13"/>
  <c r="Y11" i="13"/>
  <c r="Y10" i="13"/>
  <c r="Y9" i="13"/>
  <c r="V198" i="12"/>
  <c r="U198" i="12"/>
  <c r="S198" i="12"/>
  <c r="R198" i="12"/>
  <c r="Q198" i="12"/>
  <c r="P198" i="12"/>
  <c r="O198" i="12"/>
  <c r="N198" i="12"/>
  <c r="W197" i="12"/>
  <c r="W196" i="12"/>
  <c r="W195" i="12"/>
  <c r="W194" i="12"/>
  <c r="W193" i="12"/>
  <c r="W192" i="12"/>
  <c r="W190" i="12"/>
  <c r="W189" i="12"/>
  <c r="W188" i="12"/>
  <c r="W187" i="12"/>
  <c r="W186" i="12"/>
  <c r="W185" i="12"/>
  <c r="W184" i="12"/>
  <c r="W183" i="12"/>
  <c r="W182" i="12"/>
  <c r="W181" i="12"/>
  <c r="W180" i="12"/>
  <c r="W179" i="12"/>
  <c r="V174" i="12"/>
  <c r="U174" i="12"/>
  <c r="T174" i="12"/>
  <c r="S174" i="12"/>
  <c r="Q174" i="12"/>
  <c r="P174" i="12"/>
  <c r="O174" i="12"/>
  <c r="N174" i="12"/>
  <c r="W173" i="12"/>
  <c r="W172" i="12"/>
  <c r="W171" i="12"/>
  <c r="W170" i="12"/>
  <c r="W169" i="12"/>
  <c r="W168" i="12"/>
  <c r="W166" i="12"/>
  <c r="W165" i="12"/>
  <c r="W164" i="12"/>
  <c r="W163" i="12"/>
  <c r="W162" i="12"/>
  <c r="W161" i="12"/>
  <c r="W160" i="12"/>
  <c r="W159" i="12"/>
  <c r="W158" i="12"/>
  <c r="W157" i="12"/>
  <c r="W156" i="12"/>
  <c r="W155" i="12"/>
  <c r="V149" i="12"/>
  <c r="U149" i="12"/>
  <c r="T149" i="12"/>
  <c r="S149" i="12"/>
  <c r="R149" i="12"/>
  <c r="P149" i="12"/>
  <c r="O149" i="12"/>
  <c r="N149" i="12"/>
  <c r="W148" i="12"/>
  <c r="W147" i="12"/>
  <c r="W146" i="12"/>
  <c r="W145" i="12"/>
  <c r="W144" i="12"/>
  <c r="W143" i="12"/>
  <c r="W141" i="12"/>
  <c r="W140" i="12"/>
  <c r="W139" i="12"/>
  <c r="W138" i="12"/>
  <c r="W137" i="12"/>
  <c r="W136" i="12"/>
  <c r="W135" i="12"/>
  <c r="W134" i="12"/>
  <c r="W133" i="12"/>
  <c r="W132" i="12"/>
  <c r="W131" i="12"/>
  <c r="W130" i="12"/>
  <c r="V125" i="12"/>
  <c r="U125" i="12"/>
  <c r="T125" i="12"/>
  <c r="S125" i="12"/>
  <c r="R125" i="12"/>
  <c r="Q125" i="12"/>
  <c r="P125" i="12"/>
  <c r="O125" i="12"/>
  <c r="N125" i="12"/>
  <c r="W124" i="12"/>
  <c r="W123" i="12"/>
  <c r="W122" i="12"/>
  <c r="W121" i="12"/>
  <c r="W120" i="12"/>
  <c r="W119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V100" i="12"/>
  <c r="U100" i="12"/>
  <c r="T100" i="12"/>
  <c r="S100" i="12"/>
  <c r="R100" i="12"/>
  <c r="Q100" i="12"/>
  <c r="P100" i="12"/>
  <c r="O100" i="12"/>
  <c r="N100" i="12"/>
  <c r="W99" i="12"/>
  <c r="W98" i="12"/>
  <c r="W97" i="12"/>
  <c r="W96" i="12"/>
  <c r="W95" i="12"/>
  <c r="W94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V77" i="12"/>
  <c r="U77" i="12"/>
  <c r="T77" i="12"/>
  <c r="S77" i="12"/>
  <c r="R77" i="12"/>
  <c r="Q77" i="12"/>
  <c r="P77" i="12"/>
  <c r="O77" i="12"/>
  <c r="N77" i="12"/>
  <c r="W76" i="12"/>
  <c r="W75" i="12"/>
  <c r="W74" i="12"/>
  <c r="W73" i="12"/>
  <c r="W72" i="12"/>
  <c r="W71" i="12"/>
  <c r="W69" i="12"/>
  <c r="W68" i="12"/>
  <c r="W67" i="12"/>
  <c r="W66" i="12"/>
  <c r="W65" i="12"/>
  <c r="W64" i="12"/>
  <c r="W63" i="12"/>
  <c r="W62" i="12"/>
  <c r="W61" i="12"/>
  <c r="W60" i="12"/>
  <c r="W59" i="12"/>
  <c r="W58" i="12"/>
  <c r="Q54" i="12"/>
  <c r="Q102" i="12" s="1"/>
  <c r="Q151" i="12" s="1"/>
  <c r="Q200" i="12" s="1"/>
  <c r="W50" i="12"/>
  <c r="W49" i="12"/>
  <c r="W48" i="12"/>
  <c r="W47" i="12"/>
  <c r="W46" i="12"/>
  <c r="W45" i="12"/>
  <c r="W43" i="12"/>
  <c r="W42" i="12"/>
  <c r="W41" i="12"/>
  <c r="W40" i="12"/>
  <c r="W39" i="12"/>
  <c r="W38" i="12"/>
  <c r="W37" i="12"/>
  <c r="W36" i="12"/>
  <c r="W35" i="12"/>
  <c r="W34" i="12"/>
  <c r="W33" i="12"/>
  <c r="W32" i="12"/>
  <c r="W27" i="12"/>
  <c r="W26" i="12"/>
  <c r="W25" i="12"/>
  <c r="W24" i="12"/>
  <c r="W23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I125" i="13"/>
  <c r="I146" i="13"/>
  <c r="I166" i="13"/>
  <c r="L237" i="13"/>
  <c r="L12" i="13"/>
  <c r="L235" i="13"/>
  <c r="E54" i="12"/>
  <c r="E102" i="12" s="1"/>
  <c r="E151" i="12" s="1"/>
  <c r="E200" i="12" s="1"/>
  <c r="E46" i="13"/>
  <c r="E86" i="13" s="1"/>
  <c r="E127" i="13" s="1"/>
  <c r="E168" i="13" s="1"/>
  <c r="L242" i="13"/>
  <c r="L239" i="13"/>
  <c r="B247" i="13"/>
  <c r="H247" i="13"/>
  <c r="L234" i="13"/>
  <c r="L233" i="13"/>
  <c r="L225" i="13"/>
  <c r="E228" i="13"/>
  <c r="L215" i="13"/>
  <c r="G228" i="13"/>
  <c r="K166" i="13"/>
  <c r="J166" i="13"/>
  <c r="H166" i="13"/>
  <c r="F166" i="13"/>
  <c r="E166" i="13"/>
  <c r="D166" i="13"/>
  <c r="C166" i="13"/>
  <c r="B166" i="13"/>
  <c r="K146" i="13"/>
  <c r="J146" i="13"/>
  <c r="H146" i="13"/>
  <c r="G146" i="13"/>
  <c r="F146" i="13"/>
  <c r="E146" i="13"/>
  <c r="D146" i="13"/>
  <c r="C146" i="13"/>
  <c r="B146" i="13"/>
  <c r="K125" i="13"/>
  <c r="J125" i="13"/>
  <c r="H125" i="13"/>
  <c r="G125" i="13"/>
  <c r="F125" i="13"/>
  <c r="E125" i="13"/>
  <c r="D125" i="13"/>
  <c r="C125" i="13"/>
  <c r="B125" i="13"/>
  <c r="K105" i="13"/>
  <c r="K84" i="13"/>
  <c r="H84" i="13"/>
  <c r="G84" i="13"/>
  <c r="B84" i="13"/>
  <c r="K65" i="13"/>
  <c r="L23" i="13"/>
  <c r="L20" i="13"/>
  <c r="L19" i="13"/>
  <c r="L18" i="13"/>
  <c r="L17" i="13"/>
  <c r="L16" i="13"/>
  <c r="L15" i="13"/>
  <c r="L14" i="13"/>
  <c r="L13" i="13"/>
  <c r="L11" i="13"/>
  <c r="L10" i="13"/>
  <c r="L9" i="13"/>
  <c r="J198" i="12"/>
  <c r="I198" i="12"/>
  <c r="H198" i="12"/>
  <c r="G198" i="12"/>
  <c r="F198" i="12"/>
  <c r="E198" i="12"/>
  <c r="D198" i="12"/>
  <c r="C198" i="12"/>
  <c r="B198" i="12"/>
  <c r="K197" i="12"/>
  <c r="K196" i="12"/>
  <c r="K195" i="12"/>
  <c r="K194" i="12"/>
  <c r="K193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J174" i="12"/>
  <c r="I174" i="12"/>
  <c r="H174" i="12"/>
  <c r="G174" i="12"/>
  <c r="F174" i="12"/>
  <c r="E174" i="12"/>
  <c r="D174" i="12"/>
  <c r="C174" i="12"/>
  <c r="B174" i="12"/>
  <c r="K173" i="12"/>
  <c r="K172" i="12"/>
  <c r="K171" i="12"/>
  <c r="K170" i="12"/>
  <c r="K169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J149" i="12"/>
  <c r="I149" i="12"/>
  <c r="H149" i="12"/>
  <c r="G149" i="12"/>
  <c r="F149" i="12"/>
  <c r="E149" i="12"/>
  <c r="D149" i="12"/>
  <c r="C149" i="12"/>
  <c r="B149" i="12"/>
  <c r="J125" i="12"/>
  <c r="I125" i="12"/>
  <c r="H125" i="12"/>
  <c r="G125" i="12"/>
  <c r="F125" i="12"/>
  <c r="E125" i="12"/>
  <c r="D125" i="12"/>
  <c r="C125" i="12"/>
  <c r="B125" i="12"/>
  <c r="J100" i="12"/>
  <c r="I100" i="12"/>
  <c r="H100" i="12"/>
  <c r="G100" i="12"/>
  <c r="F100" i="12"/>
  <c r="E100" i="12"/>
  <c r="D100" i="12"/>
  <c r="C100" i="12"/>
  <c r="B100" i="12"/>
  <c r="J77" i="12"/>
  <c r="I77" i="12"/>
  <c r="H77" i="12"/>
  <c r="G77" i="12"/>
  <c r="F77" i="12"/>
  <c r="E77" i="12"/>
  <c r="D77" i="12"/>
  <c r="C77" i="12"/>
  <c r="B77" i="12"/>
  <c r="K11" i="12"/>
  <c r="K10" i="12"/>
  <c r="K9" i="12"/>
  <c r="S228" i="13"/>
  <c r="W256" i="12"/>
  <c r="V272" i="12"/>
  <c r="K289" i="12"/>
  <c r="K247" i="13"/>
  <c r="S247" i="13"/>
  <c r="U228" i="13"/>
  <c r="Y222" i="13"/>
  <c r="Y217" i="13"/>
  <c r="Y221" i="13"/>
  <c r="Y216" i="13"/>
  <c r="P228" i="13"/>
  <c r="R228" i="13"/>
  <c r="Y225" i="13"/>
  <c r="D247" i="13"/>
  <c r="L240" i="13"/>
  <c r="Y244" i="13"/>
  <c r="Q228" i="13"/>
  <c r="Y219" i="13"/>
  <c r="Y220" i="13"/>
  <c r="Y215" i="13"/>
  <c r="Y218" i="13"/>
  <c r="Y223" i="13"/>
  <c r="Y213" i="13"/>
  <c r="L241" i="13"/>
  <c r="L243" i="13"/>
  <c r="L236" i="13"/>
  <c r="L245" i="13"/>
  <c r="L244" i="13"/>
  <c r="J228" i="13"/>
  <c r="C84" i="13"/>
  <c r="G247" i="13"/>
  <c r="L232" i="13"/>
  <c r="L227" i="13"/>
  <c r="F247" i="13"/>
  <c r="F84" i="13"/>
  <c r="X228" i="13"/>
  <c r="Y224" i="13"/>
  <c r="W228" i="13"/>
  <c r="O228" i="13"/>
  <c r="Y214" i="13"/>
  <c r="P272" i="12"/>
  <c r="N272" i="12"/>
  <c r="Y233" i="13"/>
  <c r="Y235" i="13"/>
  <c r="Y240" i="13"/>
  <c r="Y242" i="13"/>
  <c r="S272" i="12"/>
  <c r="J295" i="12"/>
  <c r="K277" i="12"/>
  <c r="U247" i="13"/>
  <c r="Q295" i="12"/>
  <c r="O272" i="12"/>
  <c r="B272" i="12"/>
  <c r="EQ144" i="9" l="1"/>
  <c r="FW13" i="9"/>
  <c r="FX7" i="9"/>
  <c r="FZ11" i="9"/>
  <c r="FX9" i="9"/>
  <c r="FX8" i="9"/>
  <c r="FX12" i="9"/>
  <c r="FX10" i="9"/>
  <c r="W51" i="12"/>
  <c r="W198" i="12"/>
  <c r="W174" i="12"/>
  <c r="W149" i="12"/>
  <c r="W125" i="12"/>
  <c r="K149" i="12"/>
  <c r="W77" i="12"/>
  <c r="K28" i="12"/>
  <c r="Y146" i="13"/>
  <c r="Y166" i="13"/>
  <c r="Y105" i="13"/>
  <c r="L105" i="13"/>
  <c r="Y65" i="13"/>
  <c r="Y84" i="13"/>
  <c r="L65" i="13"/>
  <c r="Y43" i="13"/>
  <c r="Y24" i="13"/>
  <c r="L43" i="13"/>
  <c r="K77" i="12"/>
  <c r="K100" i="12"/>
  <c r="K125" i="12"/>
  <c r="L84" i="13"/>
  <c r="L125" i="13"/>
  <c r="L166" i="13"/>
  <c r="W28" i="12"/>
  <c r="C36" i="17"/>
  <c r="J247" i="13"/>
  <c r="Y226" i="13"/>
  <c r="L238" i="13"/>
  <c r="Y227" i="13"/>
  <c r="I228" i="13"/>
  <c r="K276" i="12"/>
  <c r="E247" i="13"/>
  <c r="L146" i="13"/>
  <c r="L223" i="13"/>
  <c r="K174" i="12"/>
  <c r="I247" i="13"/>
  <c r="W254" i="12"/>
  <c r="L213" i="13"/>
  <c r="K198" i="12"/>
  <c r="E272" i="12"/>
  <c r="J272" i="12"/>
  <c r="P247" i="13"/>
  <c r="Y238" i="13"/>
  <c r="K51" i="12"/>
  <c r="W294" i="12"/>
  <c r="G295" i="12"/>
  <c r="T247" i="13"/>
  <c r="V247" i="13"/>
  <c r="Y236" i="13"/>
  <c r="Y237" i="13"/>
  <c r="Y241" i="13"/>
  <c r="W100" i="12"/>
  <c r="K291" i="12"/>
  <c r="E295" i="12"/>
  <c r="K279" i="12"/>
  <c r="H295" i="12"/>
  <c r="Y125" i="13"/>
  <c r="X247" i="13"/>
  <c r="Y234" i="13"/>
  <c r="W247" i="13"/>
  <c r="Q247" i="13"/>
  <c r="Y243" i="13"/>
  <c r="Y246" i="13"/>
  <c r="Y245" i="13"/>
  <c r="O247" i="13"/>
  <c r="Y232" i="13"/>
  <c r="Y239" i="13"/>
  <c r="Y228" i="13"/>
  <c r="C228" i="13"/>
  <c r="B228" i="13"/>
  <c r="K228" i="13"/>
  <c r="L218" i="13"/>
  <c r="L220" i="13"/>
  <c r="L221" i="13"/>
  <c r="L222" i="13"/>
  <c r="L224" i="13"/>
  <c r="D228" i="13"/>
  <c r="H228" i="13"/>
  <c r="L216" i="13"/>
  <c r="L226" i="13"/>
  <c r="R247" i="13"/>
  <c r="L219" i="13"/>
  <c r="L217" i="13"/>
  <c r="F228" i="13"/>
  <c r="L214" i="13"/>
  <c r="B295" i="12"/>
  <c r="I295" i="12"/>
  <c r="K253" i="12"/>
  <c r="W276" i="12"/>
  <c r="W293" i="12"/>
  <c r="W292" i="12"/>
  <c r="W284" i="12"/>
  <c r="W283" i="12"/>
  <c r="W282" i="12"/>
  <c r="R295" i="12"/>
  <c r="N295" i="12"/>
  <c r="W278" i="12"/>
  <c r="P295" i="12"/>
  <c r="F295" i="12"/>
  <c r="W288" i="12"/>
  <c r="U295" i="12"/>
  <c r="W281" i="12"/>
  <c r="O295" i="12"/>
  <c r="W290" i="12"/>
  <c r="W289" i="12"/>
  <c r="W286" i="12"/>
  <c r="W285" i="12"/>
  <c r="W277" i="12"/>
  <c r="V295" i="12"/>
  <c r="W291" i="12"/>
  <c r="W287" i="12"/>
  <c r="W280" i="12"/>
  <c r="S295" i="12"/>
  <c r="K294" i="12"/>
  <c r="K290" i="12"/>
  <c r="K286" i="12"/>
  <c r="K278" i="12"/>
  <c r="K293" i="12"/>
  <c r="K285" i="12"/>
  <c r="K281" i="12"/>
  <c r="D295" i="12"/>
  <c r="K292" i="12"/>
  <c r="K288" i="12"/>
  <c r="U272" i="12"/>
  <c r="W269" i="12"/>
  <c r="W264" i="12"/>
  <c r="W263" i="12"/>
  <c r="R272" i="12"/>
  <c r="W260" i="12"/>
  <c r="W253" i="12"/>
  <c r="W267" i="12"/>
  <c r="W266" i="12"/>
  <c r="W268" i="12"/>
  <c r="W271" i="12"/>
  <c r="W259" i="12"/>
  <c r="W255" i="12"/>
  <c r="W279" i="12"/>
  <c r="K269" i="12"/>
  <c r="K268" i="12"/>
  <c r="K267" i="12"/>
  <c r="K265" i="12"/>
  <c r="K264" i="12"/>
  <c r="K262" i="12"/>
  <c r="K260" i="12"/>
  <c r="K257" i="12"/>
  <c r="G272" i="12"/>
  <c r="C272" i="12"/>
  <c r="D272" i="12"/>
  <c r="F272" i="12"/>
  <c r="I272" i="12"/>
  <c r="K256" i="12"/>
  <c r="K258" i="12"/>
  <c r="K270" i="12"/>
  <c r="K266" i="12"/>
  <c r="K261" i="12"/>
  <c r="K254" i="12"/>
  <c r="H272" i="12"/>
  <c r="K271" i="12"/>
  <c r="K263" i="12"/>
  <c r="K259" i="12"/>
  <c r="K255" i="12"/>
  <c r="FY7" i="9" l="1"/>
  <c r="FY12" i="9"/>
  <c r="ER144" i="9"/>
  <c r="FY8" i="9"/>
  <c r="FX13" i="9"/>
  <c r="FY9" i="9"/>
  <c r="GA11" i="9"/>
  <c r="FY10" i="9"/>
  <c r="W272" i="12"/>
  <c r="L247" i="13"/>
  <c r="Y247" i="13"/>
  <c r="K295" i="12"/>
  <c r="L228" i="13"/>
  <c r="W295" i="12"/>
  <c r="K272" i="12"/>
  <c r="FZ7" i="9" l="1"/>
  <c r="FZ8" i="9"/>
  <c r="GB11" i="9"/>
  <c r="ES144" i="9"/>
  <c r="FY13" i="9"/>
  <c r="FZ10" i="9"/>
  <c r="FZ9" i="9"/>
  <c r="FZ12" i="9" l="1"/>
  <c r="FZ13" i="9" s="1"/>
  <c r="GA7" i="9"/>
  <c r="GA12" i="9"/>
  <c r="GA10" i="9"/>
  <c r="ET144" i="9"/>
  <c r="GA9" i="9"/>
  <c r="GC11" i="9"/>
  <c r="GA8" i="9"/>
  <c r="EU144" i="9"/>
  <c r="GA13" i="9" l="1"/>
  <c r="GB7" i="9"/>
  <c r="GB8" i="9"/>
  <c r="GB10" i="9"/>
  <c r="GB9" i="9"/>
  <c r="GD11" i="9"/>
  <c r="GC7" i="9" l="1"/>
  <c r="GC9" i="9"/>
  <c r="GC12" i="9"/>
  <c r="GC10" i="9"/>
  <c r="GE11" i="9"/>
  <c r="GB12" i="9"/>
  <c r="GB13" i="9" s="1"/>
  <c r="GC8" i="9"/>
  <c r="EW144" i="9" l="1"/>
  <c r="GC13" i="9"/>
  <c r="GD7" i="9"/>
  <c r="GD12" i="9"/>
  <c r="EV144" i="9"/>
  <c r="GF11" i="9"/>
  <c r="GD10" i="9"/>
  <c r="GD9" i="9"/>
  <c r="GD8" i="9"/>
  <c r="GE8" i="9" l="1"/>
  <c r="GG11" i="9"/>
  <c r="GE9" i="9"/>
  <c r="GE12" i="9"/>
  <c r="GD13" i="9"/>
  <c r="EX144" i="9"/>
  <c r="GE10" i="9"/>
  <c r="GF7" i="9" l="1"/>
  <c r="GF12" i="9"/>
  <c r="GE7" i="9"/>
  <c r="GE13" i="9" s="1"/>
  <c r="GF9" i="9"/>
  <c r="EY144" i="9"/>
  <c r="GF10" i="9"/>
  <c r="GF8" i="9"/>
  <c r="EZ144" i="9" l="1"/>
  <c r="GG8" i="9"/>
  <c r="GG9" i="9"/>
  <c r="GH11" i="9"/>
  <c r="GI11" i="9" s="1"/>
  <c r="GF13" i="9"/>
  <c r="GG10" i="9"/>
  <c r="GG7" i="9" l="1"/>
  <c r="GH7" i="9"/>
  <c r="GH12" i="9"/>
  <c r="GG12" i="9"/>
  <c r="GH8" i="9"/>
  <c r="GG13" i="9" l="1"/>
  <c r="GI7" i="9"/>
  <c r="GH9" i="9"/>
  <c r="GI9" i="9" s="1"/>
  <c r="GH10" i="9"/>
  <c r="GI10" i="9" s="1"/>
  <c r="FA144" i="9"/>
  <c r="FB144" i="9"/>
  <c r="GI8" i="9"/>
  <c r="GI12" i="9"/>
  <c r="GH13" i="9" l="1"/>
  <c r="GI13" i="9" s="1"/>
</calcChain>
</file>

<file path=xl/sharedStrings.xml><?xml version="1.0" encoding="utf-8"?>
<sst xmlns="http://schemas.openxmlformats.org/spreadsheetml/2006/main" count="11740" uniqueCount="281">
  <si>
    <t>A-Line</t>
  </si>
  <si>
    <t>B-Line</t>
  </si>
  <si>
    <t>TOTAL</t>
  </si>
  <si>
    <t>PAX ON</t>
  </si>
  <si>
    <t>Granville Apts</t>
  </si>
  <si>
    <t>Target</t>
  </si>
  <si>
    <t>Merced College</t>
  </si>
  <si>
    <t>PAX OFF</t>
  </si>
  <si>
    <t xml:space="preserve">MONDAY TOTALS </t>
  </si>
  <si>
    <t xml:space="preserve">TUESDAY TOTALS </t>
  </si>
  <si>
    <t xml:space="preserve">WEDNESDAY TOTALS </t>
  </si>
  <si>
    <t xml:space="preserve">THURSDAY TOTALS </t>
  </si>
  <si>
    <t xml:space="preserve">FRIDAY TOTALS </t>
  </si>
  <si>
    <t>Monday E LINE</t>
  </si>
  <si>
    <t>Tuesday E LINE</t>
  </si>
  <si>
    <t>Wednesday E LINE</t>
  </si>
  <si>
    <t>Thursday E LINE</t>
  </si>
  <si>
    <t>Friday E LINE</t>
  </si>
  <si>
    <t>E-Line</t>
  </si>
  <si>
    <t>Mall Theatre</t>
  </si>
  <si>
    <t>Amtrak</t>
  </si>
  <si>
    <t>MONDAY TOTALS</t>
  </si>
  <si>
    <t>TUESDAY TOTALS</t>
  </si>
  <si>
    <t>WEDNESDAY TOTALS</t>
  </si>
  <si>
    <t>THURSDAY TOTALS</t>
  </si>
  <si>
    <t>Line</t>
  </si>
  <si>
    <t>CATTRACKS BILLING</t>
  </si>
  <si>
    <t>"E" ROUTE</t>
  </si>
  <si>
    <t>BILLING</t>
  </si>
  <si>
    <t>MINIBUS</t>
  </si>
  <si>
    <t>COACH</t>
  </si>
  <si>
    <t>TOTAL "A"</t>
  </si>
  <si>
    <t>TOTAL "E"</t>
  </si>
  <si>
    <t>DAY</t>
  </si>
  <si>
    <t>OF THE</t>
  </si>
  <si>
    <t>MONTH</t>
  </si>
  <si>
    <t>TOTAL HOURS</t>
  </si>
  <si>
    <t>PRICE PER HOUR</t>
  </si>
  <si>
    <t>CREDIT HOURS</t>
  </si>
  <si>
    <t>CREDIT DOLLARS</t>
  </si>
  <si>
    <t>Date</t>
  </si>
  <si>
    <t>Fares</t>
  </si>
  <si>
    <t>Bus</t>
  </si>
  <si>
    <t>TOTAL FARES</t>
  </si>
  <si>
    <t>TOTAL COLLECTED</t>
  </si>
  <si>
    <t>FRIDAY TOTALS</t>
  </si>
  <si>
    <t>Moraga Housing</t>
  </si>
  <si>
    <t>Walgreens/Save Mart</t>
  </si>
  <si>
    <t>Monday AB LINE</t>
  </si>
  <si>
    <t>Wednesday AB LINE</t>
  </si>
  <si>
    <t>PAX NO</t>
  </si>
  <si>
    <t>Castle Air Park</t>
  </si>
  <si>
    <t>M-F 15 MIN INCREMENT</t>
  </si>
  <si>
    <t>El Redondo</t>
  </si>
  <si>
    <t>Village Apts "M"Street</t>
  </si>
  <si>
    <t>Mainplace Theater</t>
  </si>
  <si>
    <t>El Portal Plaza</t>
  </si>
  <si>
    <t>Tuesday C-2 Line</t>
  </si>
  <si>
    <t xml:space="preserve"> Monday C-2 Line</t>
  </si>
  <si>
    <t>Wednesday C-2 Line</t>
  </si>
  <si>
    <t>Thursday C-2 Line</t>
  </si>
  <si>
    <t>Friday C-2 Line</t>
  </si>
  <si>
    <t>Promenada/Starbucks</t>
  </si>
  <si>
    <t xml:space="preserve">"A/B" ROUTE        </t>
  </si>
  <si>
    <t>Tuesday AB LINE</t>
  </si>
  <si>
    <t>Friday AB LINE</t>
  </si>
  <si>
    <t>Thursday AB LINE</t>
  </si>
  <si>
    <t>Mammoth Lakes</t>
  </si>
  <si>
    <t>Muir Pass</t>
  </si>
  <si>
    <t>Scholars/Emigrant</t>
  </si>
  <si>
    <t>Village Apts "R" Street</t>
  </si>
  <si>
    <t>Scholar/Emigrant</t>
  </si>
  <si>
    <t>Scholars/Emigrant Pass</t>
  </si>
  <si>
    <t>HOURLY RATE</t>
  </si>
  <si>
    <t>ALL COACHES</t>
  </si>
  <si>
    <t>EXTRA</t>
  </si>
  <si>
    <t xml:space="preserve">"F" ROUTE        </t>
  </si>
  <si>
    <t xml:space="preserve">"E" ROUTE        </t>
  </si>
  <si>
    <t xml:space="preserve">NITE CAT        </t>
  </si>
  <si>
    <t>"F" ROUTE</t>
  </si>
  <si>
    <t>NITECAT</t>
  </si>
  <si>
    <t>TOTAL "F"</t>
  </si>
  <si>
    <t>TOTAL NC</t>
  </si>
  <si>
    <t>Emigrant Pass</t>
  </si>
  <si>
    <t>Walmart</t>
  </si>
  <si>
    <t>Mercy Hospital</t>
  </si>
  <si>
    <t>Alexander &amp; "G" St</t>
  </si>
  <si>
    <t>Rite Aid/Walgreen</t>
  </si>
  <si>
    <t xml:space="preserve"> Monday C-1 Blue Line</t>
  </si>
  <si>
    <t>Tuesday C-1 Blue Line</t>
  </si>
  <si>
    <t>Wednesday C-1 Blue Line</t>
  </si>
  <si>
    <t>Thursday C-1 Blue Line</t>
  </si>
  <si>
    <t>Friday C-1 Blue Line</t>
  </si>
  <si>
    <t>F-Line</t>
  </si>
  <si>
    <t>Surgery Center</t>
  </si>
  <si>
    <t>Starbucks</t>
  </si>
  <si>
    <t xml:space="preserve"> Monday F Line</t>
  </si>
  <si>
    <t>Tuesday F Line</t>
  </si>
  <si>
    <t>Wednesday F Line</t>
  </si>
  <si>
    <t>Thursday F Line</t>
  </si>
  <si>
    <t>Friday F Line</t>
  </si>
  <si>
    <t>C1 - BLUE</t>
  </si>
  <si>
    <t>C1 - GOLD</t>
  </si>
  <si>
    <t xml:space="preserve">"C1" GOLD        </t>
  </si>
  <si>
    <t>C1 Blue -Line</t>
  </si>
  <si>
    <t xml:space="preserve">"C1"  BLUE       </t>
  </si>
  <si>
    <t>"C1" ROUTE</t>
  </si>
  <si>
    <t xml:space="preserve">"C2" EXPRESS        </t>
  </si>
  <si>
    <t xml:space="preserve"># PAX ON </t>
  </si>
  <si>
    <t>Mammoth Lakes Rd</t>
  </si>
  <si>
    <t xml:space="preserve"># PAX OFF </t>
  </si>
  <si>
    <t># PAX OFF</t>
  </si>
  <si>
    <t>SATURDAY E LINE TOTALS</t>
  </si>
  <si>
    <t>FRIDAY NITECAT</t>
  </si>
  <si>
    <t>Pax On</t>
  </si>
  <si>
    <t>Pax Off</t>
  </si>
  <si>
    <t>Nitecat</t>
  </si>
  <si>
    <t>Emigrant Pass Rd</t>
  </si>
  <si>
    <t>Village Apts "R" St</t>
  </si>
  <si>
    <t>Merced Mall Theatre</t>
  </si>
  <si>
    <t>Applebee's</t>
  </si>
  <si>
    <t>SaveMart/Rite Aid</t>
  </si>
  <si>
    <t>FRIDAY NITECAT TOTALS</t>
  </si>
  <si>
    <t>SATURDAY NITECAT</t>
  </si>
  <si>
    <t>SATURDAY E LINE HOUSING TOTALS</t>
  </si>
  <si>
    <t>C1 Gold-Line</t>
  </si>
  <si>
    <t xml:space="preserve"> Monday C-1 Gold Line</t>
  </si>
  <si>
    <t>Tuesday C-1 Gold Line</t>
  </si>
  <si>
    <t>Wednesday C-1 Gold Line</t>
  </si>
  <si>
    <t>Thursday C-1 Gold Line</t>
  </si>
  <si>
    <t>Friday C-1 Gold Line</t>
  </si>
  <si>
    <t>C2 - Express Line</t>
  </si>
  <si>
    <t>Buena Vista</t>
  </si>
  <si>
    <t>Ironstone</t>
  </si>
  <si>
    <t>Yosemite Church</t>
  </si>
  <si>
    <t>HOUSING</t>
  </si>
  <si>
    <t>M-F DWNT</t>
  </si>
  <si>
    <t>Promenade/Starbucks</t>
  </si>
  <si>
    <t>C2 - EXPRES</t>
  </si>
  <si>
    <t>Meadows/Olivewood</t>
  </si>
  <si>
    <t>TriCol/Mercy Hospital</t>
  </si>
  <si>
    <t>SATURDAY E1-LINE DOWNTOWN</t>
  </si>
  <si>
    <t>SUNDAY E1-LINE DOWNTOWN</t>
  </si>
  <si>
    <t>SATURDAY E2 - LINE HOUSING</t>
  </si>
  <si>
    <t>SUNDAY E2 - LINE HOUSING</t>
  </si>
  <si>
    <t xml:space="preserve">"G" ROUTE        </t>
  </si>
  <si>
    <t>"G" Line (Amtrak)</t>
  </si>
  <si>
    <t>In-Shape</t>
  </si>
  <si>
    <t>Friday G Line</t>
  </si>
  <si>
    <t>Thursday G  Line</t>
  </si>
  <si>
    <t>Wednesday G Line</t>
  </si>
  <si>
    <t>Tuesday G Line</t>
  </si>
  <si>
    <t xml:space="preserve"> Monday G Line</t>
  </si>
  <si>
    <t>DATE</t>
  </si>
  <si>
    <t>ROUTE</t>
  </si>
  <si>
    <t>TIME</t>
  </si>
  <si>
    <t>LOCATION</t>
  </si>
  <si>
    <t># PAX</t>
  </si>
  <si>
    <t>Arrow Wood Dr</t>
  </si>
  <si>
    <t>PRICE PER ROUTE</t>
  </si>
  <si>
    <t>H-Line</t>
  </si>
  <si>
    <t>SATURDAY H LINE TOTALS</t>
  </si>
  <si>
    <t xml:space="preserve"> Monday H Line</t>
  </si>
  <si>
    <t>Tuesday H Line</t>
  </si>
  <si>
    <t>Wednesday H Line</t>
  </si>
  <si>
    <t>Thursday H Line</t>
  </si>
  <si>
    <t>Friday H Line</t>
  </si>
  <si>
    <t>H - HERITAGE LINE</t>
  </si>
  <si>
    <t>HERITAGE</t>
  </si>
  <si>
    <t>G-LINE</t>
  </si>
  <si>
    <t>"C2"/G ROUTE</t>
  </si>
  <si>
    <t>TOTAL "C1"</t>
  </si>
  <si>
    <t>TOTAL "C2"/G</t>
  </si>
  <si>
    <t>S-S 15 MIN INCREMENT</t>
  </si>
  <si>
    <t>SATURDAY HERITAGE</t>
  </si>
  <si>
    <t>SUNDAY HERITAGE</t>
  </si>
  <si>
    <t>Daily Hours</t>
  </si>
  <si>
    <t>TOTAL SB HOURS</t>
  </si>
  <si>
    <t>SATURDAY NITECAT TOTALS</t>
  </si>
  <si>
    <t>Time</t>
  </si>
  <si>
    <t xml:space="preserve"> </t>
  </si>
  <si>
    <t>SUNDAY E LINE HOUSING TOTALS</t>
  </si>
  <si>
    <t>Bikes</t>
  </si>
  <si>
    <t>HERITAGE 1</t>
  </si>
  <si>
    <t>HERITAGE 2</t>
  </si>
  <si>
    <t xml:space="preserve">Total Bikes </t>
  </si>
  <si>
    <t>TOTAL AB LINE RIDERSHIP FOR</t>
  </si>
  <si>
    <t>TOTAL C-1 BLUE LINE RIDERSHIP FOR</t>
  </si>
  <si>
    <t>TOTAL C2 - EXPRESS  RIDERSHIP FOR</t>
  </si>
  <si>
    <t>TOTAL C-1 GOLD LINE RIDERSHIP FOR</t>
  </si>
  <si>
    <t>TOTAL RIDERSHIP FOR E LINE</t>
  </si>
  <si>
    <t>TOTAL FASTCAT LINE RIDERSHIP FOR</t>
  </si>
  <si>
    <t>TOTAL G LINE (AMTRAK) RIDERSHIP FOR</t>
  </si>
  <si>
    <t>TOTAL HERITAGE LINE RIDERSHIP FOR</t>
  </si>
  <si>
    <t>SUNDAY H LINE TOTALS</t>
  </si>
  <si>
    <t>SUNDAY LINE TOTALS</t>
  </si>
  <si>
    <t xml:space="preserve">Holiday </t>
  </si>
  <si>
    <t xml:space="preserve">                                                  </t>
  </si>
  <si>
    <t>f-1</t>
  </si>
  <si>
    <t>b-0</t>
  </si>
  <si>
    <t>x</t>
  </si>
  <si>
    <t xml:space="preserve">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</si>
  <si>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</si>
  <si>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Route</t>
  </si>
  <si>
    <t>Delay Information</t>
  </si>
  <si>
    <t>Total Service Hrs</t>
  </si>
  <si>
    <t>Total On Time Percentage</t>
  </si>
  <si>
    <t>Total Hrs Delayed VIA</t>
  </si>
  <si>
    <t>Total Delayed Overall</t>
  </si>
  <si>
    <t>Delayed</t>
  </si>
  <si>
    <t>E1 DOWNTOWN</t>
  </si>
  <si>
    <t>E2 HOUSING</t>
  </si>
  <si>
    <t>REQ</t>
  </si>
  <si>
    <t>Cordova</t>
  </si>
  <si>
    <t xml:space="preserve">Yosemite Church </t>
  </si>
  <si>
    <t xml:space="preserve">Compass Point Apts </t>
  </si>
  <si>
    <t>Compass Pointe Apts</t>
  </si>
  <si>
    <t xml:space="preserve">K 18th+19th </t>
  </si>
  <si>
    <t>Merced Mall Target</t>
  </si>
  <si>
    <t>Compass Pointe</t>
  </si>
  <si>
    <t>Arrow Wood Dr.</t>
  </si>
  <si>
    <t>Cardella &amp; M</t>
  </si>
  <si>
    <t>Rite Aid/Walgreens G St.</t>
  </si>
  <si>
    <t>TOTAL HERITAGE LINE RIDERSHIP FOR THE WEEKENDS DURING</t>
  </si>
  <si>
    <t>Tri College/Mercy</t>
  </si>
  <si>
    <t>Villages Apts "M"</t>
  </si>
  <si>
    <t>Tri-College/Mercy</t>
  </si>
  <si>
    <t>6:43am</t>
  </si>
  <si>
    <t>C1 Gold</t>
  </si>
  <si>
    <t>10:51am</t>
  </si>
  <si>
    <t>E1</t>
  </si>
  <si>
    <t>E1 Downtown delayed 15 minutes due to late start.</t>
  </si>
  <si>
    <t>9:14pm</t>
  </si>
  <si>
    <t>7:18am</t>
  </si>
  <si>
    <t>Fastcat</t>
  </si>
  <si>
    <t>6:01am</t>
  </si>
  <si>
    <t>Heritage 1</t>
  </si>
  <si>
    <t>El Portal Plaza/"G" St</t>
  </si>
  <si>
    <t>"G" St &amp; Alexander</t>
  </si>
  <si>
    <t>El Portal Plaza/"G" Street</t>
  </si>
  <si>
    <t>Cardella &amp; M St.</t>
  </si>
  <si>
    <t>K St (Between 18 &amp; 19)</t>
  </si>
  <si>
    <t>Yosemite Ave &amp; Cordova Ave</t>
  </si>
  <si>
    <t xml:space="preserve">El Redondo </t>
  </si>
  <si>
    <t xml:space="preserve">Cardella </t>
  </si>
  <si>
    <t>5:35am</t>
  </si>
  <si>
    <t>C2</t>
  </si>
  <si>
    <t>FASTCAT</t>
  </si>
  <si>
    <t>C2 EXPRESS</t>
  </si>
  <si>
    <t>C1 GOLD</t>
  </si>
  <si>
    <t>C1 BLUE</t>
  </si>
  <si>
    <t>G LINE</t>
  </si>
  <si>
    <t>HERTAGE 2</t>
  </si>
  <si>
    <t>SAT SUN HERITAGE</t>
  </si>
  <si>
    <t>4:34pm</t>
  </si>
  <si>
    <t xml:space="preserve">E2 </t>
  </si>
  <si>
    <t>8:44am</t>
  </si>
  <si>
    <t>Heritage 2</t>
  </si>
  <si>
    <t>9:00am</t>
  </si>
  <si>
    <t>5:47am</t>
  </si>
  <si>
    <t>G Line</t>
  </si>
  <si>
    <t>5:34am</t>
  </si>
  <si>
    <t>6:46am</t>
  </si>
  <si>
    <t>8:24AM</t>
  </si>
  <si>
    <t>CORDOVA</t>
  </si>
  <si>
    <t>3:25PM</t>
  </si>
  <si>
    <t>Not at stop on time</t>
  </si>
  <si>
    <t>C1 Gold delayed 10 minutes at Walmart adjacent to Best Buy; resumed on schedule at UC Merced</t>
  </si>
  <si>
    <t>C2 Express departed 15 minutes late from the yard; began route at "R" Street Villages at 5:40 am.</t>
  </si>
  <si>
    <t>Heritage 1 delayed one hour; resumed on schedule on "R" Street at 9:36 am</t>
  </si>
  <si>
    <t xml:space="preserve">G Line delayed 15 minutes; resumed on route on Arrow Wood at 5:56am. </t>
  </si>
  <si>
    <t>Heritage 1 delayed 1 loop; resumed on schedule at 6:16 am on "R Street."</t>
  </si>
  <si>
    <t xml:space="preserve">C1 Gold delayed 45 minutes at Granville Apts; resumed route at Tri College at 7:16am. </t>
  </si>
  <si>
    <t>C1 Gold delayed 15 minutes and resumed on schedule at campus.</t>
  </si>
  <si>
    <t>Fastcat delayed one loop; resumed on schedule at 8:24 am at the Student Activity Center.</t>
  </si>
  <si>
    <t>Heritage 1 delayed 45 minutes; resumed on schedule at "R" Street Villages at 6:16.</t>
  </si>
  <si>
    <t xml:space="preserve">E2 delayed one hour; resumed on schedule on "R Street" at 5:07pm. </t>
  </si>
  <si>
    <t xml:space="preserve">Heritage 2 delayed 38 minutes; resumed on schedule on "R Street" at 8:42 am. </t>
  </si>
  <si>
    <t xml:space="preserve">FARE BOXES </t>
  </si>
  <si>
    <t>NOT SURE WHICH ROUTES</t>
  </si>
  <si>
    <t>Fall - 2018 - 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</si>
</sst>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-yy;@"/>
    <numFmt numFmtId="166" formatCode="_(* #,##0_);_(* \(#,##0\);_(* &quot;-&quot;??_);_(@_)"/>
  </numFmts>
  <fonts count="50" x14ac:knownFonts="1">
    <font>
      <sz val="10"/>
      <name val="Arial"/>
    </font>
    <font>
      <sz val="10"/>
      <name val="Arial"/>
      <family val="2"/>
    </font>
    <font>
      <sz val="11"/>
      <color indexed="10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2"/>
      <name val="Arial"/>
      <family val="2"/>
    </font>
    <font>
      <sz val="20"/>
      <color indexed="10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sz val="12"/>
      <color indexed="10"/>
      <name val="Arial"/>
      <family val="2"/>
    </font>
    <font>
      <b/>
      <u/>
      <sz val="12"/>
      <name val="Arial"/>
      <family val="2"/>
    </font>
    <font>
      <sz val="16"/>
      <color indexed="10"/>
      <name val="Arial"/>
      <family val="2"/>
    </font>
    <font>
      <b/>
      <sz val="16"/>
      <color indexed="10"/>
      <name val="Arial"/>
      <family val="2"/>
    </font>
    <font>
      <b/>
      <sz val="14"/>
      <color indexed="10"/>
      <name val="Arial"/>
      <family val="2"/>
    </font>
    <font>
      <b/>
      <sz val="14"/>
      <name val="Arial"/>
      <family val="2"/>
    </font>
    <font>
      <b/>
      <sz val="12"/>
      <color indexed="10"/>
      <name val="Arial"/>
      <family val="2"/>
    </font>
    <font>
      <sz val="22"/>
      <color indexed="10"/>
      <name val="Arial"/>
      <family val="2"/>
    </font>
    <font>
      <b/>
      <sz val="12"/>
      <name val="Arial"/>
      <family val="2"/>
    </font>
    <font>
      <b/>
      <sz val="20"/>
      <color indexed="10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8"/>
      <name val="Arial"/>
      <family val="2"/>
    </font>
    <font>
      <sz val="18"/>
      <color indexed="10"/>
      <name val="Arial"/>
      <family val="2"/>
    </font>
    <font>
      <sz val="10"/>
      <color indexed="10"/>
      <name val="Arial"/>
      <family val="2"/>
    </font>
    <font>
      <b/>
      <sz val="22"/>
      <color indexed="10"/>
      <name val="Arial"/>
      <family val="2"/>
    </font>
    <font>
      <sz val="11"/>
      <name val="Arial"/>
      <family val="2"/>
    </font>
    <font>
      <u/>
      <sz val="10"/>
      <name val="Arial"/>
      <family val="2"/>
    </font>
    <font>
      <u/>
      <sz val="10"/>
      <color theme="10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sz val="11"/>
      <color rgb="FF14171A"/>
      <name val="Arial"/>
      <family val="2"/>
    </font>
    <font>
      <sz val="14"/>
      <color theme="0"/>
      <name val="Arial"/>
      <family val="2"/>
    </font>
    <font>
      <b/>
      <sz val="12"/>
      <color rgb="FFFF0000"/>
      <name val="Arial"/>
      <family val="2"/>
    </font>
    <font>
      <sz val="14"/>
      <color rgb="FFFF0000"/>
      <name val="Arial"/>
      <family val="2"/>
    </font>
    <font>
      <b/>
      <sz val="14"/>
      <color rgb="FFFF0000"/>
      <name val="Arial"/>
      <family val="2"/>
    </font>
    <font>
      <sz val="20"/>
      <color rgb="FFFF0000"/>
      <name val="Arial"/>
      <family val="2"/>
    </font>
    <font>
      <sz val="10"/>
      <color rgb="FFFF0000"/>
      <name val="Arial"/>
      <family val="2"/>
    </font>
    <font>
      <sz val="24"/>
      <name val="Arial"/>
      <family val="2"/>
    </font>
    <font>
      <sz val="26"/>
      <name val="Arial"/>
      <family val="2"/>
    </font>
    <font>
      <sz val="12"/>
      <color rgb="FFFF0000"/>
      <name val="Arial"/>
      <family val="2"/>
    </font>
    <font>
      <sz val="14"/>
      <color theme="0" tint="-4.9989318521683403E-2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  <font>
      <sz val="16"/>
      <color theme="0"/>
      <name val="Arial"/>
      <family val="2"/>
    </font>
    <font>
      <sz val="16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rgb="FF657786"/>
      <name val="Segoe UI"/>
      <family val="2"/>
    </font>
    <font>
      <sz val="11"/>
      <color rgb="FF14171A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567">
    <xf numFmtId="0" fontId="0" fillId="0" borderId="0" xfId="0"/>
    <xf numFmtId="0" fontId="0" fillId="0" borderId="0" xfId="0" applyBorder="1"/>
    <xf numFmtId="14" fontId="8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0" fontId="9" fillId="0" borderId="0" xfId="0" applyFont="1" applyBorder="1" applyAlignment="1">
      <alignment horizontal="right" vertical="center"/>
    </xf>
    <xf numFmtId="0" fontId="10" fillId="0" borderId="1" xfId="0" applyFont="1" applyFill="1" applyBorder="1" applyAlignment="1">
      <alignment horizontal="center" vertical="center"/>
    </xf>
    <xf numFmtId="14" fontId="9" fillId="0" borderId="0" xfId="0" applyNumberFormat="1" applyFont="1" applyBorder="1" applyAlignment="1">
      <alignment vertical="center"/>
    </xf>
    <xf numFmtId="0" fontId="11" fillId="0" borderId="0" xfId="0" applyFont="1"/>
    <xf numFmtId="0" fontId="0" fillId="0" borderId="4" xfId="0" applyBorder="1"/>
    <xf numFmtId="0" fontId="12" fillId="0" borderId="0" xfId="0" applyFont="1" applyBorder="1"/>
    <xf numFmtId="0" fontId="5" fillId="0" borderId="9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6" fillId="0" borderId="0" xfId="0" applyFont="1" applyAlignment="1">
      <alignment horizontal="center" vertical="center"/>
    </xf>
    <xf numFmtId="16" fontId="16" fillId="0" borderId="0" xfId="0" applyNumberFormat="1" applyFont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0" fillId="0" borderId="9" xfId="0" applyBorder="1"/>
    <xf numFmtId="0" fontId="17" fillId="0" borderId="0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5" fillId="0" borderId="7" xfId="0" applyFont="1" applyFill="1" applyBorder="1" applyAlignment="1">
      <alignment horizontal="center"/>
    </xf>
    <xf numFmtId="0" fontId="12" fillId="0" borderId="4" xfId="0" applyFont="1" applyBorder="1"/>
    <xf numFmtId="0" fontId="18" fillId="0" borderId="0" xfId="0" applyFont="1"/>
    <xf numFmtId="0" fontId="9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0" fillId="0" borderId="14" xfId="0" applyBorder="1" applyAlignment="1">
      <alignment horizontal="left"/>
    </xf>
    <xf numFmtId="44" fontId="0" fillId="0" borderId="15" xfId="2" applyFont="1" applyBorder="1" applyAlignment="1">
      <alignment horizontal="center"/>
    </xf>
    <xf numFmtId="0" fontId="0" fillId="0" borderId="16" xfId="0" applyBorder="1" applyAlignment="1">
      <alignment horizontal="left"/>
    </xf>
    <xf numFmtId="43" fontId="0" fillId="0" borderId="0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/>
    <xf numFmtId="44" fontId="0" fillId="0" borderId="15" xfId="2" applyFont="1" applyBorder="1"/>
    <xf numFmtId="44" fontId="0" fillId="0" borderId="0" xfId="2" applyFont="1" applyBorder="1"/>
    <xf numFmtId="0" fontId="0" fillId="0" borderId="15" xfId="0" applyBorder="1"/>
    <xf numFmtId="0" fontId="3" fillId="2" borderId="18" xfId="0" applyFont="1" applyFill="1" applyBorder="1" applyAlignment="1">
      <alignment horizontal="center"/>
    </xf>
    <xf numFmtId="0" fontId="0" fillId="0" borderId="19" xfId="0" applyBorder="1"/>
    <xf numFmtId="44" fontId="0" fillId="2" borderId="20" xfId="0" applyNumberFormat="1" applyFill="1" applyBorder="1"/>
    <xf numFmtId="0" fontId="0" fillId="0" borderId="21" xfId="0" applyBorder="1"/>
    <xf numFmtId="44" fontId="0" fillId="0" borderId="22" xfId="0" applyNumberFormat="1" applyBorder="1"/>
    <xf numFmtId="44" fontId="0" fillId="0" borderId="0" xfId="0" applyNumberFormat="1" applyBorder="1"/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43" fontId="0" fillId="0" borderId="0" xfId="0" applyNumberFormat="1" applyFill="1" applyBorder="1" applyAlignment="1">
      <alignment horizontal="center"/>
    </xf>
    <xf numFmtId="44" fontId="0" fillId="0" borderId="0" xfId="2" applyFont="1" applyFill="1" applyBorder="1"/>
    <xf numFmtId="44" fontId="0" fillId="0" borderId="0" xfId="0" applyNumberFormat="1" applyFill="1" applyBorder="1"/>
    <xf numFmtId="0" fontId="0" fillId="0" borderId="1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43" fontId="0" fillId="0" borderId="14" xfId="1" applyFont="1" applyBorder="1"/>
    <xf numFmtId="0" fontId="0" fillId="0" borderId="13" xfId="0" applyBorder="1"/>
    <xf numFmtId="0" fontId="0" fillId="0" borderId="23" xfId="0" applyBorder="1"/>
    <xf numFmtId="0" fontId="0" fillId="0" borderId="17" xfId="0" applyBorder="1"/>
    <xf numFmtId="0" fontId="0" fillId="0" borderId="18" xfId="0" applyBorder="1" applyAlignment="1">
      <alignment horizontal="left"/>
    </xf>
    <xf numFmtId="43" fontId="0" fillId="0" borderId="0" xfId="1" applyFont="1" applyBorder="1"/>
    <xf numFmtId="43" fontId="0" fillId="0" borderId="15" xfId="1" applyFont="1" applyBorder="1"/>
    <xf numFmtId="0" fontId="0" fillId="0" borderId="20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0" fillId="0" borderId="26" xfId="0" applyBorder="1" applyAlignment="1">
      <alignment horizontal="left" wrapText="1"/>
    </xf>
    <xf numFmtId="44" fontId="0" fillId="0" borderId="21" xfId="2" applyFont="1" applyBorder="1"/>
    <xf numFmtId="44" fontId="0" fillId="0" borderId="27" xfId="2" applyFont="1" applyBorder="1"/>
    <xf numFmtId="44" fontId="0" fillId="0" borderId="22" xfId="2" applyFont="1" applyBorder="1"/>
    <xf numFmtId="0" fontId="0" fillId="0" borderId="13" xfId="0" applyBorder="1" applyAlignment="1">
      <alignment horizontal="left"/>
    </xf>
    <xf numFmtId="0" fontId="0" fillId="0" borderId="16" xfId="0" applyBorder="1"/>
    <xf numFmtId="0" fontId="7" fillId="0" borderId="0" xfId="0" applyFont="1" applyAlignment="1">
      <alignment horizontal="center"/>
    </xf>
    <xf numFmtId="0" fontId="7" fillId="0" borderId="0" xfId="0" applyFont="1"/>
    <xf numFmtId="14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8" fontId="20" fillId="0" borderId="0" xfId="0" applyNumberFormat="1" applyFont="1" applyAlignment="1">
      <alignment horizontal="center"/>
    </xf>
    <xf numFmtId="0" fontId="3" fillId="0" borderId="20" xfId="0" applyFont="1" applyBorder="1" applyAlignment="1">
      <alignment horizontal="left"/>
    </xf>
    <xf numFmtId="0" fontId="5" fillId="0" borderId="3" xfId="0" applyFont="1" applyBorder="1"/>
    <xf numFmtId="0" fontId="5" fillId="0" borderId="7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/>
    <xf numFmtId="0" fontId="3" fillId="0" borderId="22" xfId="0" applyFont="1" applyBorder="1" applyAlignment="1">
      <alignment horizontal="right"/>
    </xf>
    <xf numFmtId="14" fontId="9" fillId="0" borderId="0" xfId="0" applyNumberFormat="1" applyFont="1" applyBorder="1" applyAlignment="1">
      <alignment horizontal="center" vertical="center"/>
    </xf>
    <xf numFmtId="39" fontId="0" fillId="0" borderId="0" xfId="2" applyNumberFormat="1" applyFont="1"/>
    <xf numFmtId="39" fontId="0" fillId="0" borderId="0" xfId="2" applyNumberFormat="1" applyFont="1" applyBorder="1"/>
    <xf numFmtId="39" fontId="0" fillId="0" borderId="0" xfId="0" applyNumberFormat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3" fillId="0" borderId="19" xfId="0" applyFont="1" applyFill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6" xfId="0" applyFont="1" applyBorder="1" applyAlignment="1">
      <alignment horizontal="left"/>
    </xf>
    <xf numFmtId="0" fontId="3" fillId="0" borderId="14" xfId="0" applyFont="1" applyBorder="1"/>
    <xf numFmtId="0" fontId="3" fillId="0" borderId="19" xfId="0" applyFont="1" applyBorder="1"/>
    <xf numFmtId="0" fontId="3" fillId="0" borderId="21" xfId="0" applyFont="1" applyBorder="1"/>
    <xf numFmtId="0" fontId="5" fillId="0" borderId="1" xfId="0" applyFont="1" applyFill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0" fillId="0" borderId="20" xfId="0" applyBorder="1"/>
    <xf numFmtId="44" fontId="0" fillId="0" borderId="26" xfId="2" applyFont="1" applyBorder="1"/>
    <xf numFmtId="0" fontId="0" fillId="0" borderId="18" xfId="0" applyBorder="1"/>
    <xf numFmtId="14" fontId="8" fillId="0" borderId="0" xfId="0" applyNumberFormat="1" applyFont="1" applyBorder="1" applyAlignment="1">
      <alignment vertical="center"/>
    </xf>
    <xf numFmtId="0" fontId="15" fillId="0" borderId="0" xfId="0" applyFont="1" applyAlignment="1"/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164" fontId="11" fillId="0" borderId="31" xfId="0" applyNumberFormat="1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164" fontId="11" fillId="0" borderId="33" xfId="0" applyNumberFormat="1" applyFont="1" applyBorder="1" applyAlignment="1">
      <alignment horizontal="center"/>
    </xf>
    <xf numFmtId="0" fontId="11" fillId="0" borderId="34" xfId="0" applyFont="1" applyBorder="1" applyAlignment="1">
      <alignment horizontal="center"/>
    </xf>
    <xf numFmtId="0" fontId="11" fillId="0" borderId="35" xfId="0" applyFont="1" applyBorder="1" applyAlignment="1">
      <alignment horizontal="center"/>
    </xf>
    <xf numFmtId="0" fontId="22" fillId="0" borderId="36" xfId="0" applyFont="1" applyBorder="1" applyAlignment="1">
      <alignment horizontal="center"/>
    </xf>
    <xf numFmtId="0" fontId="23" fillId="0" borderId="0" xfId="0" applyFont="1"/>
    <xf numFmtId="0" fontId="11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4" xfId="0" applyFont="1" applyFill="1" applyBorder="1" applyAlignment="1"/>
    <xf numFmtId="0" fontId="5" fillId="0" borderId="1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5" fillId="0" borderId="0" xfId="0" applyFont="1" applyFill="1" applyBorder="1" applyAlignment="1"/>
    <xf numFmtId="0" fontId="17" fillId="0" borderId="0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5" fillId="0" borderId="6" xfId="0" applyFont="1" applyFill="1" applyBorder="1" applyAlignment="1"/>
    <xf numFmtId="0" fontId="5" fillId="0" borderId="6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0" fontId="8" fillId="0" borderId="0" xfId="0" applyFont="1"/>
    <xf numFmtId="0" fontId="17" fillId="0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/>
    <xf numFmtId="0" fontId="17" fillId="0" borderId="1" xfId="0" applyFont="1" applyFill="1" applyBorder="1" applyAlignment="1">
      <alignment horizontal="center" vertical="center"/>
    </xf>
    <xf numFmtId="0" fontId="0" fillId="0" borderId="8" xfId="0" applyBorder="1"/>
    <xf numFmtId="0" fontId="24" fillId="0" borderId="0" xfId="0" applyFont="1"/>
    <xf numFmtId="0" fontId="16" fillId="0" borderId="0" xfId="0" applyFont="1"/>
    <xf numFmtId="0" fontId="19" fillId="0" borderId="0" xfId="0" applyFont="1"/>
    <xf numFmtId="0" fontId="5" fillId="0" borderId="0" xfId="0" applyFont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20" fontId="5" fillId="0" borderId="1" xfId="0" applyNumberFormat="1" applyFont="1" applyBorder="1" applyAlignment="1">
      <alignment horizontal="center" vertical="center"/>
    </xf>
    <xf numFmtId="0" fontId="25" fillId="0" borderId="7" xfId="0" applyFont="1" applyBorder="1"/>
    <xf numFmtId="0" fontId="5" fillId="0" borderId="1" xfId="0" applyFont="1" applyFill="1" applyBorder="1" applyAlignment="1"/>
    <xf numFmtId="0" fontId="5" fillId="0" borderId="2" xfId="0" applyFont="1" applyFill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0" fillId="0" borderId="0" xfId="0" applyAlignment="1"/>
    <xf numFmtId="44" fontId="3" fillId="0" borderId="0" xfId="0" applyNumberFormat="1" applyFont="1" applyFill="1" applyBorder="1"/>
    <xf numFmtId="3" fontId="11" fillId="0" borderId="37" xfId="0" applyNumberFormat="1" applyFont="1" applyBorder="1" applyAlignment="1">
      <alignment horizontal="center"/>
    </xf>
    <xf numFmtId="0" fontId="3" fillId="0" borderId="14" xfId="0" applyFont="1" applyBorder="1" applyAlignment="1">
      <alignment horizontal="left"/>
    </xf>
    <xf numFmtId="1" fontId="20" fillId="0" borderId="0" xfId="0" applyNumberFormat="1" applyFont="1" applyAlignment="1">
      <alignment horizontal="center"/>
    </xf>
    <xf numFmtId="0" fontId="8" fillId="0" borderId="6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 applyAlignment="1">
      <alignment horizontal="center"/>
    </xf>
    <xf numFmtId="0" fontId="17" fillId="0" borderId="0" xfId="0" applyFont="1" applyBorder="1" applyAlignment="1">
      <alignment horizontal="center" vertical="center"/>
    </xf>
    <xf numFmtId="0" fontId="17" fillId="0" borderId="9" xfId="0" applyFont="1" applyFill="1" applyBorder="1" applyAlignment="1">
      <alignment horizontal="center" vertical="center"/>
    </xf>
    <xf numFmtId="0" fontId="3" fillId="0" borderId="0" xfId="0" applyFont="1"/>
    <xf numFmtId="44" fontId="3" fillId="0" borderId="15" xfId="2" applyFont="1" applyBorder="1"/>
    <xf numFmtId="17" fontId="11" fillId="0" borderId="0" xfId="0" applyNumberFormat="1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5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43" fontId="0" fillId="0" borderId="0" xfId="1" applyFont="1" applyFill="1" applyBorder="1"/>
    <xf numFmtId="14" fontId="28" fillId="0" borderId="0" xfId="0" applyNumberFormat="1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30" fillId="0" borderId="0" xfId="0" applyFont="1"/>
    <xf numFmtId="0" fontId="26" fillId="0" borderId="0" xfId="3" applyFont="1" applyAlignment="1" applyProtection="1"/>
    <xf numFmtId="0" fontId="26" fillId="0" borderId="0" xfId="0" applyFont="1"/>
    <xf numFmtId="18" fontId="0" fillId="0" borderId="0" xfId="0" applyNumberFormat="1" applyAlignment="1">
      <alignment horizontal="center"/>
    </xf>
    <xf numFmtId="0" fontId="17" fillId="0" borderId="0" xfId="0" applyFont="1" applyAlignment="1">
      <alignment horizontal="center"/>
    </xf>
    <xf numFmtId="165" fontId="32" fillId="0" borderId="0" xfId="0" applyNumberFormat="1" applyFont="1" applyAlignment="1">
      <alignment horizontal="center"/>
    </xf>
    <xf numFmtId="0" fontId="13" fillId="0" borderId="0" xfId="0" applyFont="1" applyAlignment="1"/>
    <xf numFmtId="14" fontId="8" fillId="0" borderId="0" xfId="0" applyNumberFormat="1" applyFont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17" fillId="0" borderId="44" xfId="0" applyFont="1" applyBorder="1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0" fontId="17" fillId="0" borderId="41" xfId="0" applyFont="1" applyFill="1" applyBorder="1" applyAlignment="1">
      <alignment horizontal="center"/>
    </xf>
    <xf numFmtId="0" fontId="17" fillId="0" borderId="42" xfId="0" applyFont="1" applyFill="1" applyBorder="1" applyAlignment="1">
      <alignment horizontal="center"/>
    </xf>
    <xf numFmtId="0" fontId="17" fillId="0" borderId="43" xfId="0" applyFont="1" applyFill="1" applyBorder="1" applyAlignment="1">
      <alignment horizontal="center"/>
    </xf>
    <xf numFmtId="0" fontId="17" fillId="0" borderId="8" xfId="0" applyFont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Border="1" applyAlignment="1">
      <alignment horizontal="right" vertical="center"/>
    </xf>
    <xf numFmtId="14" fontId="5" fillId="0" borderId="0" xfId="0" applyNumberFormat="1" applyFont="1" applyBorder="1" applyAlignment="1">
      <alignment horizontal="center" vertical="center"/>
    </xf>
    <xf numFmtId="14" fontId="5" fillId="0" borderId="0" xfId="0" applyNumberFormat="1" applyFont="1" applyAlignment="1">
      <alignment vertical="center"/>
    </xf>
    <xf numFmtId="14" fontId="5" fillId="0" borderId="0" xfId="0" applyNumberFormat="1" applyFont="1" applyBorder="1" applyAlignment="1">
      <alignment vertical="center"/>
    </xf>
    <xf numFmtId="0" fontId="5" fillId="0" borderId="28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3" borderId="3" xfId="0" applyFont="1" applyFill="1" applyBorder="1" applyAlignment="1"/>
    <xf numFmtId="0" fontId="5" fillId="0" borderId="12" xfId="0" applyFont="1" applyFill="1" applyBorder="1" applyAlignment="1"/>
    <xf numFmtId="0" fontId="9" fillId="0" borderId="0" xfId="0" applyFont="1"/>
    <xf numFmtId="0" fontId="5" fillId="0" borderId="28" xfId="0" applyFont="1" applyFill="1" applyBorder="1" applyAlignment="1">
      <alignment horizontal="center"/>
    </xf>
    <xf numFmtId="0" fontId="13" fillId="0" borderId="0" xfId="0" applyFont="1" applyAlignment="1">
      <alignment horizontal="left" vertical="center"/>
    </xf>
    <xf numFmtId="0" fontId="34" fillId="0" borderId="0" xfId="0" applyFont="1" applyAlignment="1">
      <alignment horizontal="center"/>
    </xf>
    <xf numFmtId="0" fontId="5" fillId="0" borderId="11" xfId="0" applyFont="1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6" fontId="16" fillId="0" borderId="0" xfId="0" applyNumberFormat="1" applyFont="1" applyFill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14" fontId="8" fillId="0" borderId="0" xfId="0" applyNumberFormat="1" applyFont="1" applyAlignment="1">
      <alignment horizontal="left" vertic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/>
    </xf>
    <xf numFmtId="0" fontId="1" fillId="0" borderId="0" xfId="0" applyFont="1"/>
    <xf numFmtId="0" fontId="1" fillId="0" borderId="0" xfId="4"/>
    <xf numFmtId="0" fontId="16" fillId="0" borderId="0" xfId="4" applyFont="1" applyAlignment="1">
      <alignment horizontal="center" vertical="center"/>
    </xf>
    <xf numFmtId="14" fontId="8" fillId="0" borderId="0" xfId="4" applyNumberFormat="1" applyFont="1" applyAlignment="1">
      <alignment horizontal="center" vertical="center"/>
    </xf>
    <xf numFmtId="0" fontId="9" fillId="0" borderId="6" xfId="4" applyFont="1" applyBorder="1" applyAlignment="1">
      <alignment horizontal="center" vertical="center"/>
    </xf>
    <xf numFmtId="0" fontId="9" fillId="0" borderId="0" xfId="4" applyFont="1" applyBorder="1" applyAlignment="1">
      <alignment horizontal="center" vertical="center"/>
    </xf>
    <xf numFmtId="0" fontId="5" fillId="0" borderId="0" xfId="4" applyFont="1" applyBorder="1" applyAlignment="1">
      <alignment horizontal="center" vertical="center"/>
    </xf>
    <xf numFmtId="0" fontId="10" fillId="0" borderId="1" xfId="4" applyFont="1" applyFill="1" applyBorder="1" applyAlignment="1">
      <alignment horizontal="center"/>
    </xf>
    <xf numFmtId="0" fontId="5" fillId="0" borderId="5" xfId="4" applyFont="1" applyBorder="1" applyAlignment="1">
      <alignment horizontal="center"/>
    </xf>
    <xf numFmtId="0" fontId="5" fillId="0" borderId="11" xfId="4" applyFont="1" applyBorder="1" applyAlignment="1">
      <alignment horizontal="center"/>
    </xf>
    <xf numFmtId="0" fontId="17" fillId="0" borderId="1" xfId="4" applyFont="1" applyBorder="1" applyAlignment="1">
      <alignment horizontal="center"/>
    </xf>
    <xf numFmtId="0" fontId="1" fillId="0" borderId="9" xfId="4" applyBorder="1"/>
    <xf numFmtId="0" fontId="17" fillId="0" borderId="0" xfId="4" applyFont="1" applyBorder="1" applyAlignment="1">
      <alignment horizontal="center"/>
    </xf>
    <xf numFmtId="0" fontId="5" fillId="0" borderId="3" xfId="4" applyFont="1" applyFill="1" applyBorder="1" applyAlignment="1"/>
    <xf numFmtId="0" fontId="5" fillId="0" borderId="0" xfId="4" applyFont="1" applyFill="1" applyBorder="1" applyAlignment="1">
      <alignment horizontal="center"/>
    </xf>
    <xf numFmtId="0" fontId="5" fillId="0" borderId="8" xfId="4" applyFont="1" applyFill="1" applyBorder="1" applyAlignment="1">
      <alignment horizontal="center"/>
    </xf>
    <xf numFmtId="0" fontId="5" fillId="0" borderId="3" xfId="4" applyFont="1" applyFill="1" applyBorder="1" applyAlignment="1">
      <alignment horizontal="center"/>
    </xf>
    <xf numFmtId="0" fontId="17" fillId="0" borderId="0" xfId="4" applyFont="1" applyFill="1" applyBorder="1" applyAlignment="1">
      <alignment horizontal="center"/>
    </xf>
    <xf numFmtId="0" fontId="5" fillId="0" borderId="10" xfId="4" applyFont="1" applyFill="1" applyBorder="1" applyAlignment="1">
      <alignment horizontal="center"/>
    </xf>
    <xf numFmtId="0" fontId="5" fillId="0" borderId="3" xfId="4" applyFont="1" applyBorder="1"/>
    <xf numFmtId="0" fontId="5" fillId="0" borderId="40" xfId="4" applyFont="1" applyFill="1" applyBorder="1" applyAlignment="1">
      <alignment horizontal="center"/>
    </xf>
    <xf numFmtId="0" fontId="5" fillId="0" borderId="1" xfId="4" applyFont="1" applyFill="1" applyBorder="1" applyAlignment="1"/>
    <xf numFmtId="0" fontId="5" fillId="0" borderId="5" xfId="4" applyFont="1" applyFill="1" applyBorder="1" applyAlignment="1">
      <alignment horizontal="center"/>
    </xf>
    <xf numFmtId="0" fontId="5" fillId="0" borderId="11" xfId="4" applyFont="1" applyFill="1" applyBorder="1" applyAlignment="1">
      <alignment horizontal="center"/>
    </xf>
    <xf numFmtId="0" fontId="5" fillId="0" borderId="1" xfId="4" applyFont="1" applyFill="1" applyBorder="1" applyAlignment="1">
      <alignment horizontal="center"/>
    </xf>
    <xf numFmtId="0" fontId="5" fillId="0" borderId="2" xfId="4" applyFont="1" applyFill="1" applyBorder="1" applyAlignment="1">
      <alignment horizontal="center"/>
    </xf>
    <xf numFmtId="0" fontId="5" fillId="0" borderId="4" xfId="4" applyFont="1" applyFill="1" applyBorder="1" applyAlignment="1">
      <alignment horizontal="center"/>
    </xf>
    <xf numFmtId="0" fontId="1" fillId="0" borderId="0" xfId="4" applyBorder="1"/>
    <xf numFmtId="0" fontId="12" fillId="0" borderId="0" xfId="4" applyFont="1" applyAlignment="1">
      <alignment horizontal="center"/>
    </xf>
    <xf numFmtId="0" fontId="5" fillId="0" borderId="0" xfId="4" applyFont="1" applyBorder="1" applyAlignment="1">
      <alignment horizontal="center"/>
    </xf>
    <xf numFmtId="0" fontId="1" fillId="0" borderId="4" xfId="4" applyBorder="1"/>
    <xf numFmtId="14" fontId="8" fillId="0" borderId="0" xfId="4" applyNumberFormat="1" applyFont="1" applyAlignment="1">
      <alignment vertical="center"/>
    </xf>
    <xf numFmtId="0" fontId="4" fillId="0" borderId="4" xfId="0" applyFont="1" applyBorder="1"/>
    <xf numFmtId="0" fontId="5" fillId="0" borderId="5" xfId="0" applyFont="1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14" fontId="8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14" fontId="8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0" borderId="0" xfId="0" applyFont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4" fontId="1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5" fillId="0" borderId="0" xfId="0" applyFont="1"/>
    <xf numFmtId="0" fontId="5" fillId="0" borderId="8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5" fillId="0" borderId="41" xfId="0" applyFont="1" applyFill="1" applyBorder="1" applyAlignment="1">
      <alignment horizontal="center"/>
    </xf>
    <xf numFmtId="0" fontId="5" fillId="0" borderId="42" xfId="0" applyFont="1" applyFill="1" applyBorder="1" applyAlignment="1">
      <alignment horizontal="center"/>
    </xf>
    <xf numFmtId="0" fontId="5" fillId="0" borderId="43" xfId="0" applyFont="1" applyFill="1" applyBorder="1" applyAlignment="1">
      <alignment horizontal="center"/>
    </xf>
    <xf numFmtId="0" fontId="5" fillId="0" borderId="4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44" fontId="0" fillId="0" borderId="25" xfId="0" applyNumberFormat="1" applyBorder="1"/>
    <xf numFmtId="0" fontId="1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44" fontId="0" fillId="0" borderId="20" xfId="2" applyFont="1" applyBorder="1"/>
    <xf numFmtId="0" fontId="1" fillId="0" borderId="14" xfId="0" applyFont="1" applyBorder="1"/>
    <xf numFmtId="0" fontId="1" fillId="0" borderId="0" xfId="0" applyFont="1" applyAlignment="1">
      <alignment horizontal="center"/>
    </xf>
    <xf numFmtId="0" fontId="25" fillId="0" borderId="0" xfId="0" applyFont="1"/>
    <xf numFmtId="0" fontId="13" fillId="0" borderId="0" xfId="0" applyFont="1" applyAlignment="1">
      <alignment horizontal="center"/>
    </xf>
    <xf numFmtId="0" fontId="32" fillId="0" borderId="0" xfId="0" applyFont="1"/>
    <xf numFmtId="14" fontId="13" fillId="0" borderId="0" xfId="0" applyNumberFormat="1" applyFont="1" applyAlignment="1"/>
    <xf numFmtId="0" fontId="13" fillId="0" borderId="0" xfId="0" applyFont="1" applyAlignment="1">
      <alignment horizontal="center"/>
    </xf>
    <xf numFmtId="14" fontId="11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0" borderId="46" xfId="0" applyFont="1" applyFill="1" applyBorder="1" applyAlignment="1"/>
    <xf numFmtId="0" fontId="10" fillId="0" borderId="47" xfId="0" applyFont="1" applyFill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48" xfId="0" applyFont="1" applyFill="1" applyBorder="1" applyAlignment="1"/>
    <xf numFmtId="0" fontId="5" fillId="0" borderId="2" xfId="0" applyFont="1" applyBorder="1" applyAlignment="1">
      <alignment horizontal="center"/>
    </xf>
    <xf numFmtId="0" fontId="10" fillId="0" borderId="49" xfId="0" applyFont="1" applyFill="1" applyBorder="1" applyAlignment="1">
      <alignment horizontal="center"/>
    </xf>
    <xf numFmtId="0" fontId="5" fillId="0" borderId="45" xfId="0" applyFont="1" applyFill="1" applyBorder="1" applyAlignment="1"/>
    <xf numFmtId="0" fontId="17" fillId="0" borderId="49" xfId="0" applyFont="1" applyBorder="1" applyAlignment="1">
      <alignment horizontal="center"/>
    </xf>
    <xf numFmtId="0" fontId="5" fillId="0" borderId="50" xfId="0" applyFont="1" applyFill="1" applyBorder="1" applyAlignment="1">
      <alignment horizontal="center"/>
    </xf>
    <xf numFmtId="0" fontId="5" fillId="0" borderId="45" xfId="0" applyFont="1" applyFill="1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14" fontId="33" fillId="0" borderId="0" xfId="0" applyNumberFormat="1" applyFont="1" applyAlignment="1">
      <alignment horizontal="center"/>
    </xf>
    <xf numFmtId="14" fontId="8" fillId="0" borderId="0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1" fontId="37" fillId="0" borderId="0" xfId="0" applyNumberFormat="1" applyFont="1" applyAlignment="1">
      <alignment horizontal="center"/>
    </xf>
    <xf numFmtId="0" fontId="13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5" fillId="0" borderId="45" xfId="4" applyFont="1" applyFill="1" applyBorder="1" applyAlignment="1">
      <alignment horizontal="center"/>
    </xf>
    <xf numFmtId="14" fontId="33" fillId="0" borderId="0" xfId="4" applyNumberFormat="1" applyFont="1" applyAlignment="1">
      <alignment horizontal="center" vertical="center"/>
    </xf>
    <xf numFmtId="0" fontId="36" fillId="0" borderId="0" xfId="4" applyFont="1"/>
    <xf numFmtId="17" fontId="32" fillId="0" borderId="0" xfId="0" applyNumberFormat="1" applyFont="1"/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5" fillId="0" borderId="11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7" fillId="0" borderId="45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14" fontId="40" fillId="0" borderId="0" xfId="4" applyNumberFormat="1" applyFont="1" applyAlignment="1">
      <alignment horizontal="center" vertical="center"/>
    </xf>
    <xf numFmtId="14" fontId="33" fillId="0" borderId="0" xfId="4" applyNumberFormat="1" applyFont="1" applyAlignment="1">
      <alignment horizontal="center" vertical="center"/>
    </xf>
    <xf numFmtId="14" fontId="33" fillId="0" borderId="0" xfId="0" applyNumberFormat="1" applyFont="1" applyAlignment="1">
      <alignment horizontal="center" vertical="center"/>
    </xf>
    <xf numFmtId="0" fontId="0" fillId="4" borderId="0" xfId="0" applyFill="1" applyBorder="1"/>
    <xf numFmtId="14" fontId="5" fillId="4" borderId="0" xfId="0" applyNumberFormat="1" applyFont="1" applyFill="1" applyAlignment="1">
      <alignment vertical="center"/>
    </xf>
    <xf numFmtId="0" fontId="0" fillId="4" borderId="0" xfId="0" applyFill="1"/>
    <xf numFmtId="14" fontId="8" fillId="4" borderId="0" xfId="0" applyNumberFormat="1" applyFont="1" applyFill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40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left" vertical="center"/>
    </xf>
    <xf numFmtId="0" fontId="17" fillId="4" borderId="2" xfId="0" applyFont="1" applyFill="1" applyBorder="1" applyAlignment="1">
      <alignment horizontal="center" vertical="center"/>
    </xf>
    <xf numFmtId="0" fontId="5" fillId="4" borderId="1" xfId="0" applyFont="1" applyFill="1" applyBorder="1" applyAlignment="1"/>
    <xf numFmtId="0" fontId="36" fillId="0" borderId="0" xfId="0" applyFont="1"/>
    <xf numFmtId="0" fontId="41" fillId="0" borderId="0" xfId="0" applyFont="1"/>
    <xf numFmtId="0" fontId="39" fillId="0" borderId="0" xfId="0" applyFont="1"/>
    <xf numFmtId="0" fontId="42" fillId="0" borderId="0" xfId="0" applyFont="1"/>
    <xf numFmtId="0" fontId="42" fillId="0" borderId="0" xfId="4" applyFont="1"/>
    <xf numFmtId="0" fontId="42" fillId="0" borderId="0" xfId="4" applyFont="1" applyBorder="1"/>
    <xf numFmtId="0" fontId="31" fillId="0" borderId="0" xfId="0" applyFont="1" applyBorder="1" applyAlignment="1">
      <alignment horizontal="center" vertical="center"/>
    </xf>
    <xf numFmtId="0" fontId="43" fillId="0" borderId="0" xfId="0" applyFont="1" applyAlignment="1"/>
    <xf numFmtId="0" fontId="41" fillId="0" borderId="0" xfId="0" applyFont="1" applyFill="1" applyBorder="1"/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0" fillId="0" borderId="0" xfId="0" applyFill="1" applyBorder="1" applyAlignment="1"/>
    <xf numFmtId="0" fontId="0" fillId="0" borderId="0" xfId="0" applyNumberFormat="1"/>
    <xf numFmtId="0" fontId="6" fillId="0" borderId="0" xfId="0" applyNumberFormat="1" applyFont="1" applyAlignment="1">
      <alignment horizontal="center" vertical="center"/>
    </xf>
    <xf numFmtId="0" fontId="0" fillId="0" borderId="0" xfId="0" applyNumberFormat="1" applyBorder="1"/>
    <xf numFmtId="0" fontId="5" fillId="0" borderId="0" xfId="0" applyNumberFormat="1" applyFont="1" applyAlignment="1">
      <alignment vertical="center"/>
    </xf>
    <xf numFmtId="0" fontId="5" fillId="0" borderId="0" xfId="0" applyNumberFormat="1" applyFont="1" applyBorder="1" applyAlignment="1">
      <alignment vertical="center"/>
    </xf>
    <xf numFmtId="0" fontId="5" fillId="0" borderId="0" xfId="0" applyNumberFormat="1" applyFont="1" applyBorder="1" applyAlignment="1">
      <alignment horizontal="center" vertical="center"/>
    </xf>
    <xf numFmtId="0" fontId="9" fillId="0" borderId="0" xfId="0" applyNumberFormat="1" applyFont="1" applyAlignment="1">
      <alignment vertical="center"/>
    </xf>
    <xf numFmtId="0" fontId="5" fillId="0" borderId="0" xfId="0" applyNumberFormat="1" applyFont="1"/>
    <xf numFmtId="0" fontId="10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11" xfId="0" applyNumberFormat="1" applyFont="1" applyBorder="1" applyAlignment="1">
      <alignment horizontal="center" vertical="center"/>
    </xf>
    <xf numFmtId="0" fontId="5" fillId="0" borderId="45" xfId="0" applyNumberFormat="1" applyFont="1" applyBorder="1" applyAlignment="1">
      <alignment horizontal="center" vertical="center"/>
    </xf>
    <xf numFmtId="0" fontId="5" fillId="0" borderId="2" xfId="0" applyNumberFormat="1" applyFont="1" applyBorder="1" applyAlignment="1">
      <alignment horizontal="center" vertical="center"/>
    </xf>
    <xf numFmtId="0" fontId="5" fillId="0" borderId="3" xfId="0" applyNumberFormat="1" applyFont="1" applyFill="1" applyBorder="1" applyAlignment="1"/>
    <xf numFmtId="0" fontId="5" fillId="0" borderId="0" xfId="1" applyNumberFormat="1" applyFont="1" applyFill="1" applyBorder="1" applyAlignment="1">
      <alignment horizontal="center"/>
    </xf>
    <xf numFmtId="0" fontId="5" fillId="0" borderId="3" xfId="1" applyNumberFormat="1" applyFont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5" fillId="0" borderId="7" xfId="1" applyNumberFormat="1" applyFont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/>
    </xf>
    <xf numFmtId="0" fontId="5" fillId="0" borderId="1" xfId="1" applyNumberFormat="1" applyFont="1" applyFill="1" applyBorder="1" applyAlignment="1">
      <alignment horizontal="center"/>
    </xf>
    <xf numFmtId="0" fontId="5" fillId="0" borderId="2" xfId="1" applyNumberFormat="1" applyFont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Alignment="1">
      <alignment horizontal="right" vertical="center"/>
    </xf>
    <xf numFmtId="0" fontId="5" fillId="0" borderId="0" xfId="0" applyNumberFormat="1" applyFont="1" applyBorder="1" applyAlignment="1">
      <alignment horizontal="right" vertical="center"/>
    </xf>
    <xf numFmtId="0" fontId="8" fillId="0" borderId="0" xfId="0" applyNumberFormat="1" applyFont="1" applyBorder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5" fillId="0" borderId="45" xfId="1" applyNumberFormat="1" applyFont="1" applyBorder="1" applyAlignment="1">
      <alignment horizontal="center" vertical="center"/>
    </xf>
    <xf numFmtId="0" fontId="0" fillId="0" borderId="4" xfId="0" applyNumberFormat="1" applyBorder="1"/>
    <xf numFmtId="0" fontId="0" fillId="0" borderId="0" xfId="1" applyNumberFormat="1" applyFont="1"/>
    <xf numFmtId="0" fontId="13" fillId="0" borderId="0" xfId="0" applyNumberFormat="1" applyFont="1" applyAlignment="1"/>
    <xf numFmtId="0" fontId="5" fillId="0" borderId="41" xfId="0" applyNumberFormat="1" applyFont="1" applyBorder="1" applyAlignment="1">
      <alignment horizontal="center" vertical="center"/>
    </xf>
    <xf numFmtId="0" fontId="5" fillId="0" borderId="42" xfId="0" applyNumberFormat="1" applyFont="1" applyBorder="1" applyAlignment="1">
      <alignment horizontal="center" vertical="center"/>
    </xf>
    <xf numFmtId="0" fontId="5" fillId="0" borderId="43" xfId="0" applyNumberFormat="1" applyFont="1" applyBorder="1" applyAlignment="1">
      <alignment horizontal="center" vertical="center"/>
    </xf>
    <xf numFmtId="0" fontId="5" fillId="0" borderId="28" xfId="0" applyNumberFormat="1" applyFont="1" applyFill="1" applyBorder="1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11" fillId="0" borderId="0" xfId="0" applyNumberFormat="1" applyFont="1" applyAlignment="1">
      <alignment horizontal="center"/>
    </xf>
    <xf numFmtId="14" fontId="21" fillId="0" borderId="0" xfId="0" applyNumberFormat="1" applyFont="1" applyAlignment="1">
      <alignment horizontal="center"/>
    </xf>
    <xf numFmtId="0" fontId="2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16" xfId="0" applyFont="1" applyBorder="1" applyAlignment="1">
      <alignment horizontal="center"/>
    </xf>
    <xf numFmtId="14" fontId="33" fillId="0" borderId="0" xfId="0" applyNumberFormat="1" applyFont="1" applyAlignment="1">
      <alignment horizontal="center" vertical="center"/>
    </xf>
    <xf numFmtId="0" fontId="1" fillId="0" borderId="0" xfId="0" applyFont="1" applyBorder="1"/>
    <xf numFmtId="1" fontId="21" fillId="0" borderId="0" xfId="0" applyNumberFormat="1" applyFont="1" applyFill="1" applyBorder="1" applyAlignment="1">
      <alignment horizontal="center"/>
    </xf>
    <xf numFmtId="0" fontId="21" fillId="0" borderId="0" xfId="0" applyFont="1"/>
    <xf numFmtId="14" fontId="45" fillId="0" borderId="0" xfId="0" applyNumberFormat="1" applyFont="1"/>
    <xf numFmtId="0" fontId="46" fillId="0" borderId="0" xfId="0" applyFont="1"/>
    <xf numFmtId="0" fontId="45" fillId="0" borderId="0" xfId="0" applyFont="1"/>
    <xf numFmtId="0" fontId="45" fillId="0" borderId="0" xfId="0" applyFont="1" applyAlignment="1">
      <alignment horizontal="center"/>
    </xf>
    <xf numFmtId="20" fontId="0" fillId="0" borderId="0" xfId="0" applyNumberFormat="1"/>
    <xf numFmtId="22" fontId="47" fillId="0" borderId="0" xfId="0" applyNumberFormat="1" applyFont="1" applyAlignment="1">
      <alignment wrapText="1"/>
    </xf>
    <xf numFmtId="10" fontId="0" fillId="0" borderId="0" xfId="0" applyNumberFormat="1"/>
    <xf numFmtId="0" fontId="0" fillId="0" borderId="0" xfId="0" applyFill="1"/>
    <xf numFmtId="0" fontId="9" fillId="0" borderId="6" xfId="0" applyFont="1" applyFill="1" applyBorder="1" applyAlignment="1">
      <alignment horizontal="center" vertical="center"/>
    </xf>
    <xf numFmtId="0" fontId="17" fillId="0" borderId="49" xfId="0" applyFont="1" applyFill="1" applyBorder="1" applyAlignment="1">
      <alignment horizontal="center"/>
    </xf>
    <xf numFmtId="165" fontId="13" fillId="0" borderId="0" xfId="0" applyNumberFormat="1" applyFont="1" applyAlignment="1">
      <alignment horizontal="left" vertical="center"/>
    </xf>
    <xf numFmtId="165" fontId="13" fillId="0" borderId="0" xfId="0" quotePrefix="1" applyNumberFormat="1" applyFont="1" applyAlignment="1">
      <alignment horizontal="left"/>
    </xf>
    <xf numFmtId="165" fontId="34" fillId="0" borderId="0" xfId="0" applyNumberFormat="1" applyFont="1" applyAlignment="1">
      <alignment horizontal="left"/>
    </xf>
    <xf numFmtId="165" fontId="12" fillId="0" borderId="4" xfId="0" applyNumberFormat="1" applyFont="1" applyBorder="1"/>
    <xf numFmtId="165" fontId="32" fillId="0" borderId="0" xfId="0" applyNumberFormat="1" applyFont="1"/>
    <xf numFmtId="165" fontId="13" fillId="0" borderId="0" xfId="0" applyNumberFormat="1" applyFont="1" applyAlignment="1"/>
    <xf numFmtId="0" fontId="36" fillId="0" borderId="0" xfId="0" applyFont="1" applyBorder="1"/>
    <xf numFmtId="0" fontId="0" fillId="0" borderId="0" xfId="0" applyAlignment="1">
      <alignment horizontal="center"/>
    </xf>
    <xf numFmtId="166" fontId="20" fillId="0" borderId="0" xfId="1" applyNumberFormat="1" applyFont="1" applyAlignment="1">
      <alignment vertical="center"/>
    </xf>
    <xf numFmtId="0" fontId="48" fillId="0" borderId="0" xfId="0" applyFont="1"/>
    <xf numFmtId="0" fontId="48" fillId="0" borderId="0" xfId="0" applyFont="1" applyAlignment="1">
      <alignment wrapText="1"/>
    </xf>
    <xf numFmtId="18" fontId="0" fillId="0" borderId="0" xfId="0" applyNumberFormat="1"/>
    <xf numFmtId="14" fontId="33" fillId="0" borderId="0" xfId="0" applyNumberFormat="1" applyFont="1" applyAlignment="1">
      <alignment horizontal="center" vertical="center"/>
    </xf>
    <xf numFmtId="14" fontId="31" fillId="0" borderId="0" xfId="0" applyNumberFormat="1" applyFont="1" applyAlignment="1">
      <alignment horizontal="center" vertical="center"/>
    </xf>
    <xf numFmtId="14" fontId="33" fillId="0" borderId="0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14" fontId="8" fillId="0" borderId="0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5" fillId="0" borderId="51" xfId="0" applyFont="1" applyFill="1" applyBorder="1" applyAlignment="1">
      <alignment horizontal="center"/>
    </xf>
    <xf numFmtId="0" fontId="5" fillId="0" borderId="52" xfId="0" applyFont="1" applyFill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Fill="1"/>
    <xf numFmtId="0" fontId="0" fillId="0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44" fontId="17" fillId="0" borderId="0" xfId="2" applyFont="1"/>
    <xf numFmtId="14" fontId="20" fillId="0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14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0" xfId="0" applyFont="1" applyFill="1" applyAlignment="1">
      <alignment horizontal="center"/>
    </xf>
    <xf numFmtId="14" fontId="21" fillId="0" borderId="0" xfId="0" applyNumberFormat="1" applyFont="1" applyFill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1" fillId="0" borderId="0" xfId="0" applyNumberFormat="1" applyFont="1" applyFill="1" applyAlignment="1">
      <alignment horizontal="center"/>
    </xf>
    <xf numFmtId="14" fontId="29" fillId="0" borderId="0" xfId="0" applyNumberFormat="1" applyFont="1" applyFill="1" applyBorder="1" applyAlignment="1">
      <alignment horizontal="center"/>
    </xf>
    <xf numFmtId="1" fontId="20" fillId="0" borderId="0" xfId="0" applyNumberFormat="1" applyFont="1" applyFill="1" applyAlignment="1">
      <alignment horizontal="center"/>
    </xf>
    <xf numFmtId="1" fontId="21" fillId="0" borderId="0" xfId="0" applyNumberFormat="1" applyFont="1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49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/>
    <xf numFmtId="0" fontId="1" fillId="0" borderId="0" xfId="0" applyFont="1" applyBorder="1" applyAlignment="1"/>
    <xf numFmtId="0" fontId="0" fillId="0" borderId="0" xfId="0" applyBorder="1" applyAlignment="1"/>
    <xf numFmtId="0" fontId="1" fillId="0" borderId="0" xfId="0" applyNumberFormat="1" applyFont="1" applyFill="1" applyBorder="1" applyAlignment="1"/>
    <xf numFmtId="0" fontId="0" fillId="0" borderId="0" xfId="0" applyNumberFormat="1" applyFill="1" applyBorder="1" applyAlignment="1"/>
    <xf numFmtId="0" fontId="1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41" fillId="0" borderId="0" xfId="0" applyFont="1" applyFill="1" applyBorder="1" applyAlignment="1"/>
    <xf numFmtId="14" fontId="3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Fill="1"/>
    <xf numFmtId="0" fontId="0" fillId="0" borderId="13" xfId="0" applyFill="1" applyBorder="1" applyAlignment="1">
      <alignment horizontal="center"/>
    </xf>
    <xf numFmtId="43" fontId="0" fillId="0" borderId="14" xfId="1" applyFont="1" applyFill="1" applyBorder="1"/>
    <xf numFmtId="43" fontId="0" fillId="0" borderId="13" xfId="1" applyFont="1" applyFill="1" applyBorder="1"/>
    <xf numFmtId="43" fontId="0" fillId="0" borderId="16" xfId="1" applyFont="1" applyFill="1" applyBorder="1"/>
    <xf numFmtId="43" fontId="0" fillId="0" borderId="17" xfId="1" applyFont="1" applyFill="1" applyBorder="1"/>
    <xf numFmtId="0" fontId="0" fillId="0" borderId="14" xfId="0" applyFill="1" applyBorder="1" applyAlignment="1">
      <alignment horizontal="center"/>
    </xf>
    <xf numFmtId="43" fontId="0" fillId="0" borderId="18" xfId="1" applyFont="1" applyFill="1" applyBorder="1"/>
    <xf numFmtId="43" fontId="0" fillId="0" borderId="15" xfId="1" applyFont="1" applyFill="1" applyBorder="1"/>
    <xf numFmtId="0" fontId="0" fillId="0" borderId="18" xfId="0" applyFill="1" applyBorder="1" applyAlignment="1">
      <alignment horizontal="center"/>
    </xf>
    <xf numFmtId="0" fontId="3" fillId="0" borderId="18" xfId="0" applyFont="1" applyFill="1" applyBorder="1" applyAlignment="1">
      <alignment horizontal="center"/>
    </xf>
    <xf numFmtId="43" fontId="0" fillId="0" borderId="25" xfId="1" applyFont="1" applyFill="1" applyBorder="1"/>
    <xf numFmtId="43" fontId="0" fillId="0" borderId="19" xfId="1" applyFont="1" applyFill="1" applyBorder="1"/>
    <xf numFmtId="14" fontId="11" fillId="0" borderId="0" xfId="0" applyNumberFormat="1" applyFont="1" applyAlignment="1">
      <alignment horizontal="center"/>
    </xf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20" fontId="1" fillId="0" borderId="0" xfId="0" applyNumberFormat="1" applyFont="1" applyAlignment="1">
      <alignment horizontal="center"/>
    </xf>
    <xf numFmtId="0" fontId="20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49" fontId="14" fillId="0" borderId="0" xfId="0" applyNumberFormat="1" applyFont="1" applyAlignment="1">
      <alignment horizontal="center"/>
    </xf>
    <xf numFmtId="0" fontId="3" fillId="0" borderId="21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1" xfId="0" applyBorder="1" applyAlignment="1">
      <alignment horizontal="center"/>
    </xf>
    <xf numFmtId="0" fontId="3" fillId="0" borderId="22" xfId="0" applyFont="1" applyBorder="1" applyAlignment="1">
      <alignment horizontal="center"/>
    </xf>
    <xf numFmtId="165" fontId="11" fillId="0" borderId="34" xfId="0" applyNumberFormat="1" applyFont="1" applyBorder="1" applyAlignment="1">
      <alignment horizontal="center"/>
    </xf>
    <xf numFmtId="165" fontId="11" fillId="0" borderId="38" xfId="0" applyNumberFormat="1" applyFont="1" applyBorder="1" applyAlignment="1">
      <alignment horizontal="center"/>
    </xf>
    <xf numFmtId="165" fontId="11" fillId="0" borderId="39" xfId="0" applyNumberFormat="1" applyFont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0" fontId="22" fillId="0" borderId="0" xfId="0" applyFont="1" applyAlignment="1">
      <alignment horizontal="center" vertical="center"/>
    </xf>
    <xf numFmtId="14" fontId="33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14" fontId="8" fillId="0" borderId="0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4" fontId="31" fillId="0" borderId="0" xfId="0" applyNumberFormat="1" applyFont="1" applyAlignment="1">
      <alignment horizontal="center"/>
    </xf>
    <xf numFmtId="14" fontId="39" fillId="0" borderId="0" xfId="0" applyNumberFormat="1" applyFont="1" applyAlignment="1">
      <alignment horizontal="center"/>
    </xf>
    <xf numFmtId="14" fontId="39" fillId="0" borderId="0" xfId="0" applyNumberFormat="1" applyFont="1" applyFill="1" applyAlignment="1">
      <alignment horizontal="center"/>
    </xf>
    <xf numFmtId="14" fontId="9" fillId="0" borderId="6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14" fontId="31" fillId="0" borderId="0" xfId="0" applyNumberFormat="1" applyFont="1" applyFill="1" applyAlignment="1">
      <alignment horizontal="center"/>
    </xf>
    <xf numFmtId="14" fontId="33" fillId="0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33" fillId="0" borderId="0" xfId="0" applyNumberFormat="1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4" fontId="31" fillId="0" borderId="0" xfId="0" applyNumberFormat="1" applyFont="1" applyFill="1" applyAlignment="1">
      <alignment horizontal="center" vertical="center"/>
    </xf>
    <xf numFmtId="14" fontId="33" fillId="0" borderId="0" xfId="0" applyNumberFormat="1" applyFont="1" applyBorder="1" applyAlignment="1">
      <alignment horizontal="center" vertical="center"/>
    </xf>
    <xf numFmtId="14" fontId="31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9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/>
    </xf>
    <xf numFmtId="0" fontId="15" fillId="0" borderId="0" xfId="0" applyNumberFormat="1" applyFont="1" applyAlignment="1">
      <alignment horizontal="center"/>
    </xf>
    <xf numFmtId="0" fontId="33" fillId="0" borderId="0" xfId="0" applyNumberFormat="1" applyFont="1" applyAlignment="1">
      <alignment horizontal="center"/>
    </xf>
    <xf numFmtId="0" fontId="31" fillId="0" borderId="0" xfId="0" applyNumberFormat="1" applyFont="1" applyAlignment="1">
      <alignment horizontal="center"/>
    </xf>
    <xf numFmtId="0" fontId="8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/>
    </xf>
    <xf numFmtId="14" fontId="33" fillId="4" borderId="0" xfId="0" applyNumberFormat="1" applyFont="1" applyFill="1" applyAlignment="1">
      <alignment horizontal="center" vertical="center"/>
    </xf>
    <xf numFmtId="14" fontId="8" fillId="4" borderId="0" xfId="0" applyNumberFormat="1" applyFont="1" applyFill="1" applyAlignment="1">
      <alignment horizontal="center" vertical="center"/>
    </xf>
    <xf numFmtId="14" fontId="31" fillId="0" borderId="0" xfId="0" applyNumberFormat="1" applyFont="1" applyAlignment="1">
      <alignment horizontal="center" vertical="center"/>
    </xf>
    <xf numFmtId="14" fontId="44" fillId="0" borderId="0" xfId="0" applyNumberFormat="1" applyFont="1" applyFill="1" applyAlignment="1">
      <alignment horizontal="center"/>
    </xf>
    <xf numFmtId="14" fontId="4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43" fillId="0" borderId="0" xfId="0" applyNumberFormat="1" applyFont="1" applyAlignment="1">
      <alignment horizontal="center"/>
    </xf>
    <xf numFmtId="14" fontId="11" fillId="0" borderId="0" xfId="0" applyNumberFormat="1" applyFont="1" applyAlignment="1">
      <alignment horizontal="center"/>
    </xf>
    <xf numFmtId="14" fontId="33" fillId="0" borderId="0" xfId="4" applyNumberFormat="1" applyFont="1" applyAlignment="1">
      <alignment horizontal="center" vertical="center"/>
    </xf>
    <xf numFmtId="14" fontId="8" fillId="0" borderId="0" xfId="4" applyNumberFormat="1" applyFont="1" applyAlignment="1">
      <alignment horizontal="left" vertical="center"/>
    </xf>
    <xf numFmtId="14" fontId="31" fillId="0" borderId="0" xfId="4" applyNumberFormat="1" applyFont="1" applyAlignment="1">
      <alignment horizontal="center" vertical="center"/>
    </xf>
    <xf numFmtId="14" fontId="40" fillId="0" borderId="0" xfId="4" applyNumberFormat="1" applyFont="1" applyAlignment="1">
      <alignment horizontal="center" vertical="center"/>
    </xf>
    <xf numFmtId="14" fontId="40" fillId="0" borderId="0" xfId="4" applyNumberFormat="1" applyFont="1" applyFill="1" applyAlignment="1">
      <alignment horizontal="center" vertical="center"/>
    </xf>
    <xf numFmtId="16" fontId="16" fillId="0" borderId="0" xfId="4" applyNumberFormat="1" applyFont="1" applyFill="1" applyAlignment="1">
      <alignment horizontal="center" vertical="center"/>
    </xf>
    <xf numFmtId="14" fontId="33" fillId="4" borderId="0" xfId="4" applyNumberFormat="1" applyFont="1" applyFill="1" applyAlignment="1">
      <alignment horizontal="center" vertical="center"/>
    </xf>
    <xf numFmtId="14" fontId="33" fillId="0" borderId="0" xfId="4" applyNumberFormat="1" applyFont="1" applyFill="1" applyAlignment="1">
      <alignment horizontal="center" vertical="center"/>
    </xf>
    <xf numFmtId="16" fontId="16" fillId="0" borderId="0" xfId="4" applyNumberFormat="1" applyFont="1" applyAlignment="1">
      <alignment horizontal="center" vertical="center"/>
    </xf>
    <xf numFmtId="0" fontId="0" fillId="0" borderId="4" xfId="0" applyBorder="1" applyAlignment="1">
      <alignment horizontal="center"/>
    </xf>
    <xf numFmtId="165" fontId="13" fillId="0" borderId="0" xfId="0" applyNumberFormat="1" applyFont="1" applyAlignment="1">
      <alignment horizontal="center"/>
    </xf>
    <xf numFmtId="0" fontId="31" fillId="0" borderId="0" xfId="0" applyFont="1" applyBorder="1" applyAlignment="1">
      <alignment horizontal="center" vertic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Normal 2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2</xdr:col>
      <xdr:colOff>9525</xdr:colOff>
      <xdr:row>1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9050" y="9525"/>
          <a:ext cx="3114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800" b="1">
              <a:solidFill>
                <a:srgbClr val="FF0000"/>
              </a:solidFill>
            </a:rPr>
            <a:t>STANDBY</a:t>
          </a:r>
          <a:r>
            <a:rPr lang="en-US" sz="1800" b="1" baseline="0">
              <a:solidFill>
                <a:srgbClr val="FF0000"/>
              </a:solidFill>
            </a:rPr>
            <a:t> HOURS</a:t>
          </a:r>
          <a:endParaRPr 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19050</xdr:colOff>
      <xdr:row>0</xdr:row>
      <xdr:rowOff>9525</xdr:rowOff>
    </xdr:from>
    <xdr:to>
      <xdr:col>2</xdr:col>
      <xdr:colOff>9525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9050" y="9525"/>
          <a:ext cx="3114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800" b="1">
              <a:solidFill>
                <a:srgbClr val="FF0000"/>
              </a:solidFill>
            </a:rPr>
            <a:t>STANDBY</a:t>
          </a:r>
          <a:r>
            <a:rPr lang="en-US" sz="1800" b="1" baseline="0">
              <a:solidFill>
                <a:srgbClr val="FF0000"/>
              </a:solidFill>
            </a:rPr>
            <a:t> HOURS</a:t>
          </a:r>
          <a:endParaRPr lang="en-US" sz="1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155</xdr:col>
      <xdr:colOff>457200</xdr:colOff>
      <xdr:row>112</xdr:row>
      <xdr:rowOff>28575</xdr:rowOff>
    </xdr:from>
    <xdr:to>
      <xdr:col>157</xdr:col>
      <xdr:colOff>990600</xdr:colOff>
      <xdr:row>113</xdr:row>
      <xdr:rowOff>9525</xdr:rowOff>
    </xdr:to>
    <xdr:sp macro="" textlink="">
      <xdr:nvSpPr>
        <xdr:cNvPr id="2" name="Text Box 23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105184575" y="22278975"/>
          <a:ext cx="1990725" cy="1428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4" Type="http://schemas.openxmlformats.org/officeDocument/2006/relationships/printerSettings" Target="../printerSettings/printerSettings5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9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1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4" Type="http://schemas.openxmlformats.org/officeDocument/2006/relationships/printerSettings" Target="../printerSettings/printerSettings17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4" Type="http://schemas.openxmlformats.org/officeDocument/2006/relationships/printerSettings" Target="../printerSettings/printerSettings2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9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3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printerSettings" Target="../printerSettings/printerSettings3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4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.bin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Relationship Id="rId4" Type="http://schemas.openxmlformats.org/officeDocument/2006/relationships/printerSettings" Target="../printerSettings/printerSettings4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4" Type="http://schemas.openxmlformats.org/officeDocument/2006/relationships/printerSettings" Target="../printerSettings/printerSettings4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51.bin"/><Relationship Id="rId1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5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.bin"/><Relationship Id="rId2" Type="http://schemas.openxmlformats.org/officeDocument/2006/relationships/printerSettings" Target="../printerSettings/printerSettings55.bin"/><Relationship Id="rId1" Type="http://schemas.openxmlformats.org/officeDocument/2006/relationships/printerSettings" Target="../printerSettings/printerSettings54.bin"/><Relationship Id="rId4" Type="http://schemas.openxmlformats.org/officeDocument/2006/relationships/printerSettings" Target="../printerSettings/printerSettings57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printerSettings" Target="../printerSettings/printerSettings59.bin"/><Relationship Id="rId1" Type="http://schemas.openxmlformats.org/officeDocument/2006/relationships/printerSettings" Target="../printerSettings/printerSettings58.bin"/><Relationship Id="rId4" Type="http://schemas.openxmlformats.org/officeDocument/2006/relationships/printerSettings" Target="../printerSettings/printerSettings6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printerSettings" Target="../printerSettings/printerSettings63.bin"/><Relationship Id="rId1" Type="http://schemas.openxmlformats.org/officeDocument/2006/relationships/printerSettings" Target="../printerSettings/printerSettings62.bin"/><Relationship Id="rId4" Type="http://schemas.openxmlformats.org/officeDocument/2006/relationships/printerSettings" Target="../printerSettings/printerSettings6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printerSettings" Target="../printerSettings/printerSettings67.bin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60"/>
  <sheetViews>
    <sheetView zoomScale="80" zoomScaleNormal="80" workbookViewId="0">
      <selection activeCell="A4" sqref="A4"/>
    </sheetView>
  </sheetViews>
  <sheetFormatPr defaultRowHeight="12.5" x14ac:dyDescent="0.25"/>
  <cols>
    <col min="1" max="1" width="18.26953125" bestFit="1" customWidth="1"/>
    <col min="2" max="2" width="12.54296875" bestFit="1" customWidth="1"/>
    <col min="3" max="3" width="12.7265625" customWidth="1"/>
    <col min="4" max="4" width="14" bestFit="1" customWidth="1"/>
    <col min="5" max="5" width="14.81640625" bestFit="1" customWidth="1"/>
    <col min="6" max="6" width="12.7265625" customWidth="1"/>
    <col min="7" max="7" width="12.7265625" bestFit="1" customWidth="1"/>
    <col min="8" max="9" width="12.54296875" bestFit="1" customWidth="1"/>
    <col min="10" max="10" width="12.26953125" bestFit="1" customWidth="1"/>
    <col min="11" max="11" width="15.7265625" customWidth="1"/>
    <col min="12" max="12" width="14.81640625" customWidth="1"/>
    <col min="13" max="13" width="15.54296875" bestFit="1" customWidth="1"/>
    <col min="14" max="14" width="15.54296875" customWidth="1"/>
    <col min="15" max="16" width="13.7265625" customWidth="1"/>
    <col min="17" max="17" width="14.1796875" bestFit="1" customWidth="1"/>
    <col min="18" max="18" width="13.26953125" bestFit="1" customWidth="1"/>
  </cols>
  <sheetData>
    <row r="1" spans="1:18" ht="18" x14ac:dyDescent="0.4">
      <c r="A1" s="506"/>
      <c r="B1" s="506"/>
      <c r="C1" s="506"/>
      <c r="D1" s="506"/>
      <c r="E1" s="506"/>
      <c r="F1" s="506"/>
      <c r="G1" s="506"/>
      <c r="H1" s="506"/>
      <c r="I1" s="506"/>
      <c r="J1" s="506"/>
      <c r="K1" s="506"/>
      <c r="L1" s="506"/>
      <c r="M1" s="506"/>
      <c r="N1" s="506"/>
      <c r="O1" s="506"/>
      <c r="P1" s="506"/>
      <c r="Q1" s="506"/>
      <c r="R1" s="506"/>
    </row>
    <row r="2" spans="1:18" ht="18" x14ac:dyDescent="0.4">
      <c r="A2" s="506" t="s">
        <v>26</v>
      </c>
      <c r="B2" s="506"/>
      <c r="C2" s="506"/>
      <c r="D2" s="506"/>
      <c r="E2" s="506"/>
      <c r="F2" s="506"/>
      <c r="G2" s="506"/>
      <c r="H2" s="506"/>
      <c r="I2" s="506"/>
      <c r="J2" s="506"/>
      <c r="K2" s="506"/>
      <c r="L2" s="506"/>
      <c r="M2" s="506"/>
      <c r="N2" s="506"/>
      <c r="O2" s="506"/>
      <c r="P2" s="506"/>
      <c r="Q2" s="506"/>
      <c r="R2" s="506"/>
    </row>
    <row r="3" spans="1:18" ht="18" x14ac:dyDescent="0.4">
      <c r="A3" s="507" t="s">
        <v>280</v>
      </c>
      <c r="B3" s="507"/>
      <c r="C3" s="507"/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</row>
    <row r="4" spans="1:18" x14ac:dyDescent="0.25">
      <c r="A4" s="30" t="s">
        <v>73</v>
      </c>
      <c r="B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</row>
    <row r="5" spans="1:18" x14ac:dyDescent="0.25">
      <c r="A5" s="450" t="s">
        <v>74</v>
      </c>
      <c r="B5" s="30"/>
      <c r="C5" s="30"/>
      <c r="D5" s="30"/>
    </row>
    <row r="6" spans="1:18" x14ac:dyDescent="0.25">
      <c r="B6" s="448"/>
      <c r="C6" s="90" t="s">
        <v>63</v>
      </c>
      <c r="D6" s="46"/>
      <c r="E6" s="449" t="s">
        <v>106</v>
      </c>
      <c r="F6" s="46"/>
      <c r="G6" s="90" t="s">
        <v>170</v>
      </c>
      <c r="H6" s="508" t="s">
        <v>27</v>
      </c>
      <c r="I6" s="509"/>
      <c r="J6" s="510" t="s">
        <v>79</v>
      </c>
      <c r="K6" s="509"/>
      <c r="L6" s="508" t="s">
        <v>168</v>
      </c>
      <c r="M6" s="509"/>
      <c r="N6" s="508" t="s">
        <v>80</v>
      </c>
      <c r="O6" s="509"/>
      <c r="P6" s="38"/>
      <c r="Q6" s="32" t="s">
        <v>28</v>
      </c>
    </row>
    <row r="7" spans="1:18" x14ac:dyDescent="0.25">
      <c r="A7" s="407">
        <v>76.900000000000006</v>
      </c>
      <c r="B7" s="33"/>
      <c r="C7" s="34"/>
      <c r="D7" s="100" t="s">
        <v>101</v>
      </c>
      <c r="E7" s="40">
        <f>D60</f>
        <v>33586.075000000004</v>
      </c>
      <c r="F7" s="100" t="s">
        <v>138</v>
      </c>
      <c r="G7" s="40">
        <f>H60</f>
        <v>31375.200000000001</v>
      </c>
      <c r="H7" s="35"/>
      <c r="I7" s="40"/>
      <c r="J7" s="35"/>
      <c r="K7" s="40"/>
      <c r="L7" s="35" t="s">
        <v>183</v>
      </c>
      <c r="M7" s="40">
        <f>O60</f>
        <v>39161.325000000004</v>
      </c>
      <c r="N7" s="35"/>
      <c r="O7" s="40"/>
      <c r="P7" s="40"/>
      <c r="Q7" s="32"/>
    </row>
    <row r="8" spans="1:18" x14ac:dyDescent="0.25">
      <c r="A8" s="30"/>
      <c r="B8" s="39" t="s">
        <v>29</v>
      </c>
      <c r="C8" s="34">
        <f>B60</f>
        <v>0</v>
      </c>
      <c r="D8" s="101" t="s">
        <v>102</v>
      </c>
      <c r="E8" s="40">
        <f>F60</f>
        <v>29997.152000000002</v>
      </c>
      <c r="F8" s="156" t="s">
        <v>169</v>
      </c>
      <c r="G8" s="40">
        <f>J60</f>
        <v>27395.625000000004</v>
      </c>
      <c r="H8" s="101" t="s">
        <v>136</v>
      </c>
      <c r="I8" s="40">
        <f>L60</f>
        <v>7516.9750000000004</v>
      </c>
      <c r="J8" s="101" t="s">
        <v>30</v>
      </c>
      <c r="K8" s="170">
        <f>SUM(N60)</f>
        <v>31759.7</v>
      </c>
      <c r="L8" s="291" t="s">
        <v>184</v>
      </c>
      <c r="M8" s="40">
        <f>P60</f>
        <v>39324.353000000003</v>
      </c>
      <c r="N8" s="39" t="s">
        <v>29</v>
      </c>
      <c r="O8" s="40">
        <f>Q60</f>
        <v>0</v>
      </c>
      <c r="P8" s="40"/>
      <c r="Q8" s="43"/>
    </row>
    <row r="9" spans="1:18" x14ac:dyDescent="0.25">
      <c r="A9" s="30"/>
      <c r="B9" s="44" t="s">
        <v>30</v>
      </c>
      <c r="C9" s="34">
        <f>C60</f>
        <v>0</v>
      </c>
      <c r="D9" s="102"/>
      <c r="E9" s="40"/>
      <c r="F9" s="102"/>
      <c r="G9" s="40"/>
      <c r="H9" s="102" t="s">
        <v>135</v>
      </c>
      <c r="I9" s="40">
        <f>M60</f>
        <v>6536.5000000000009</v>
      </c>
      <c r="J9" s="102" t="s">
        <v>75</v>
      </c>
      <c r="K9" s="40">
        <v>0</v>
      </c>
      <c r="L9" s="102"/>
      <c r="M9" s="40">
        <v>0</v>
      </c>
      <c r="N9" s="44" t="s">
        <v>30</v>
      </c>
      <c r="O9" s="40">
        <f>S61</f>
        <v>0</v>
      </c>
      <c r="P9" s="40"/>
      <c r="Q9" s="45"/>
    </row>
    <row r="10" spans="1:18" x14ac:dyDescent="0.25">
      <c r="A10" s="30"/>
      <c r="B10" s="46" t="s">
        <v>31</v>
      </c>
      <c r="C10" s="47">
        <f>SUM(C7:C9)</f>
        <v>0</v>
      </c>
      <c r="D10" s="103" t="s">
        <v>171</v>
      </c>
      <c r="E10" s="47">
        <f>SUM(E7:E9)</f>
        <v>63583.227000000006</v>
      </c>
      <c r="F10" s="103" t="s">
        <v>172</v>
      </c>
      <c r="G10" s="47">
        <f>SUM(G7:G9)</f>
        <v>58770.825000000004</v>
      </c>
      <c r="H10" s="103" t="s">
        <v>32</v>
      </c>
      <c r="I10" s="47">
        <f>SUM(I8:I9)</f>
        <v>14053.475000000002</v>
      </c>
      <c r="J10" s="103" t="s">
        <v>81</v>
      </c>
      <c r="K10" s="47">
        <f>SUM(K8:K9)</f>
        <v>31759.7</v>
      </c>
      <c r="L10" s="103" t="s">
        <v>82</v>
      </c>
      <c r="M10" s="47">
        <f>SUM(M7:M9)</f>
        <v>78485.678000000014</v>
      </c>
      <c r="N10" s="103" t="s">
        <v>82</v>
      </c>
      <c r="O10" s="47">
        <f>SUM(O8:O9)</f>
        <v>0</v>
      </c>
      <c r="P10" s="286"/>
      <c r="Q10" s="45">
        <f>SUM(C10+E10+G10+I10+K10+M10+O10)</f>
        <v>246652.90500000003</v>
      </c>
    </row>
    <row r="11" spans="1:18" x14ac:dyDescent="0.25">
      <c r="A11" s="30"/>
      <c r="C11" s="1"/>
      <c r="D11" s="48"/>
      <c r="E11" s="1"/>
      <c r="G11" s="48"/>
      <c r="H11" s="1"/>
      <c r="I11" s="48"/>
      <c r="J11" s="48"/>
      <c r="L11" s="48"/>
    </row>
    <row r="12" spans="1:18" x14ac:dyDescent="0.25">
      <c r="E12" s="31"/>
      <c r="F12" s="31"/>
      <c r="H12" s="49"/>
      <c r="I12" s="49"/>
      <c r="J12" s="31"/>
      <c r="O12" s="50"/>
      <c r="P12" s="50"/>
    </row>
    <row r="13" spans="1:18" x14ac:dyDescent="0.25">
      <c r="E13" s="51"/>
      <c r="F13" s="36"/>
      <c r="H13" s="52"/>
      <c r="I13" s="53"/>
      <c r="J13" s="36"/>
      <c r="O13" s="50"/>
      <c r="P13" s="50"/>
    </row>
    <row r="14" spans="1:18" x14ac:dyDescent="0.25">
      <c r="A14" s="92"/>
      <c r="H14" s="1"/>
      <c r="I14" s="41"/>
      <c r="K14" s="29"/>
      <c r="L14" s="54"/>
      <c r="O14" s="41"/>
      <c r="P14" s="41"/>
    </row>
    <row r="15" spans="1:18" x14ac:dyDescent="0.25">
      <c r="A15" t="s">
        <v>52</v>
      </c>
      <c r="C15" s="55">
        <v>14.5</v>
      </c>
      <c r="E15" s="55">
        <v>19</v>
      </c>
      <c r="F15" s="93"/>
      <c r="G15" s="55">
        <v>17</v>
      </c>
      <c r="H15" s="1"/>
      <c r="I15" s="55">
        <v>18</v>
      </c>
      <c r="K15" s="55">
        <v>13</v>
      </c>
      <c r="L15" s="55">
        <v>7.75</v>
      </c>
      <c r="M15" s="154">
        <v>10.25</v>
      </c>
      <c r="N15" s="55">
        <v>18.25</v>
      </c>
      <c r="O15" s="55">
        <v>18</v>
      </c>
      <c r="P15" s="55"/>
      <c r="Q15" s="55">
        <v>4</v>
      </c>
    </row>
    <row r="16" spans="1:18" x14ac:dyDescent="0.25">
      <c r="A16" s="169" t="s">
        <v>173</v>
      </c>
      <c r="C16" s="55"/>
      <c r="F16" s="94"/>
      <c r="I16" s="94"/>
      <c r="L16" s="55">
        <v>11.75</v>
      </c>
      <c r="M16" s="154">
        <v>12.5</v>
      </c>
      <c r="N16" s="154"/>
      <c r="O16" s="55">
        <v>12.25</v>
      </c>
      <c r="P16" s="55"/>
    </row>
    <row r="17" spans="1:17" x14ac:dyDescent="0.25">
      <c r="L17" s="55">
        <v>13.75</v>
      </c>
    </row>
    <row r="18" spans="1:17" x14ac:dyDescent="0.25">
      <c r="A18" s="56" t="s">
        <v>33</v>
      </c>
      <c r="B18" s="448"/>
      <c r="C18" s="90" t="s">
        <v>63</v>
      </c>
      <c r="D18" s="508" t="s">
        <v>105</v>
      </c>
      <c r="E18" s="511"/>
      <c r="F18" s="508" t="s">
        <v>103</v>
      </c>
      <c r="G18" s="511"/>
      <c r="H18" s="508" t="s">
        <v>107</v>
      </c>
      <c r="I18" s="511"/>
      <c r="J18" s="508" t="s">
        <v>145</v>
      </c>
      <c r="K18" s="511"/>
      <c r="L18" s="508" t="s">
        <v>77</v>
      </c>
      <c r="M18" s="511"/>
      <c r="N18" s="288" t="s">
        <v>76</v>
      </c>
      <c r="O18" s="287" t="s">
        <v>183</v>
      </c>
      <c r="P18" s="287" t="s">
        <v>184</v>
      </c>
      <c r="Q18" s="449" t="s">
        <v>78</v>
      </c>
    </row>
    <row r="19" spans="1:17" x14ac:dyDescent="0.25">
      <c r="A19" s="57" t="s">
        <v>34</v>
      </c>
      <c r="B19" s="408" t="s">
        <v>200</v>
      </c>
      <c r="C19" s="38"/>
      <c r="D19" s="37"/>
      <c r="E19" s="99" t="s">
        <v>75</v>
      </c>
      <c r="F19" s="58"/>
      <c r="G19" s="99" t="s">
        <v>75</v>
      </c>
      <c r="H19" s="37"/>
      <c r="I19" s="99" t="s">
        <v>75</v>
      </c>
      <c r="J19" s="37"/>
      <c r="K19" s="99" t="s">
        <v>75</v>
      </c>
      <c r="L19" s="459" t="s">
        <v>210</v>
      </c>
      <c r="M19" s="460" t="s">
        <v>211</v>
      </c>
      <c r="N19" s="99"/>
      <c r="O19" s="289"/>
      <c r="P19" s="289"/>
      <c r="Q19" s="38"/>
    </row>
    <row r="20" spans="1:17" x14ac:dyDescent="0.25">
      <c r="A20" s="59" t="s">
        <v>35</v>
      </c>
      <c r="B20" s="60" t="s">
        <v>29</v>
      </c>
      <c r="C20" s="62" t="s">
        <v>30</v>
      </c>
      <c r="D20" s="60" t="s">
        <v>30</v>
      </c>
      <c r="E20" s="62" t="s">
        <v>30</v>
      </c>
      <c r="F20" s="61" t="s">
        <v>30</v>
      </c>
      <c r="G20" s="62" t="s">
        <v>30</v>
      </c>
      <c r="H20" s="97" t="s">
        <v>30</v>
      </c>
      <c r="I20" s="98" t="s">
        <v>30</v>
      </c>
      <c r="J20" s="60" t="s">
        <v>30</v>
      </c>
      <c r="K20" s="98" t="s">
        <v>30</v>
      </c>
      <c r="L20" s="105" t="s">
        <v>30</v>
      </c>
      <c r="M20" s="98" t="s">
        <v>30</v>
      </c>
      <c r="N20" s="62" t="s">
        <v>30</v>
      </c>
      <c r="O20" s="62" t="s">
        <v>30</v>
      </c>
      <c r="P20" s="62" t="s">
        <v>30</v>
      </c>
      <c r="Q20" s="98" t="s">
        <v>29</v>
      </c>
    </row>
    <row r="21" spans="1:17" x14ac:dyDescent="0.25">
      <c r="A21" s="488">
        <v>1</v>
      </c>
      <c r="B21" s="489">
        <v>0</v>
      </c>
      <c r="C21" s="490">
        <v>0</v>
      </c>
      <c r="D21" s="489">
        <v>19</v>
      </c>
      <c r="E21" s="490"/>
      <c r="F21" s="494">
        <v>17</v>
      </c>
      <c r="G21" s="491"/>
      <c r="H21" s="494">
        <v>17.75</v>
      </c>
      <c r="I21" s="492">
        <v>0</v>
      </c>
      <c r="J21" s="494">
        <v>15.5</v>
      </c>
      <c r="K21" s="490">
        <v>0</v>
      </c>
      <c r="L21" s="489">
        <v>0</v>
      </c>
      <c r="M21" s="489">
        <v>0</v>
      </c>
      <c r="N21" s="489">
        <v>18</v>
      </c>
      <c r="O21" s="489">
        <v>18</v>
      </c>
      <c r="P21" s="489">
        <v>18</v>
      </c>
      <c r="Q21" s="490">
        <v>0</v>
      </c>
    </row>
    <row r="22" spans="1:17" x14ac:dyDescent="0.25">
      <c r="A22" s="493">
        <v>2</v>
      </c>
      <c r="B22" s="489">
        <v>0</v>
      </c>
      <c r="C22" s="177">
        <v>0</v>
      </c>
      <c r="D22" s="489">
        <v>19</v>
      </c>
      <c r="E22" s="489"/>
      <c r="F22" s="494">
        <v>17</v>
      </c>
      <c r="G22" s="489"/>
      <c r="H22" s="494">
        <v>17.75</v>
      </c>
      <c r="I22" s="495">
        <v>0</v>
      </c>
      <c r="J22" s="494">
        <v>15.5</v>
      </c>
      <c r="K22" s="494">
        <v>0</v>
      </c>
      <c r="L22" s="489">
        <v>0</v>
      </c>
      <c r="M22" s="489">
        <v>0</v>
      </c>
      <c r="N22" s="489">
        <v>18</v>
      </c>
      <c r="O22" s="489">
        <v>18</v>
      </c>
      <c r="P22" s="489">
        <v>18</v>
      </c>
      <c r="Q22" s="494">
        <v>0</v>
      </c>
    </row>
    <row r="23" spans="1:17" x14ac:dyDescent="0.25">
      <c r="A23" s="496">
        <v>3</v>
      </c>
      <c r="B23" s="489">
        <v>0</v>
      </c>
      <c r="C23" s="489">
        <v>0</v>
      </c>
      <c r="D23" s="489">
        <v>19</v>
      </c>
      <c r="E23" s="489"/>
      <c r="F23" s="494">
        <v>17</v>
      </c>
      <c r="G23" s="494"/>
      <c r="H23" s="494">
        <v>17.75</v>
      </c>
      <c r="I23" s="495">
        <v>0</v>
      </c>
      <c r="J23" s="494">
        <v>15.5</v>
      </c>
      <c r="K23" s="494">
        <v>0</v>
      </c>
      <c r="L23" s="489">
        <v>0</v>
      </c>
      <c r="M23" s="489">
        <v>0</v>
      </c>
      <c r="N23" s="489">
        <v>18</v>
      </c>
      <c r="O23" s="489">
        <v>18</v>
      </c>
      <c r="P23" s="489">
        <v>18</v>
      </c>
      <c r="Q23" s="494">
        <v>0</v>
      </c>
    </row>
    <row r="24" spans="1:17" x14ac:dyDescent="0.25">
      <c r="A24" s="497">
        <v>4</v>
      </c>
      <c r="B24" s="489">
        <v>0</v>
      </c>
      <c r="C24" s="489">
        <v>0</v>
      </c>
      <c r="D24" s="489">
        <v>19</v>
      </c>
      <c r="E24" s="489"/>
      <c r="F24" s="494">
        <v>17</v>
      </c>
      <c r="G24" s="494"/>
      <c r="H24" s="494">
        <v>17.75</v>
      </c>
      <c r="I24" s="495">
        <v>0</v>
      </c>
      <c r="J24" s="494">
        <v>15.5</v>
      </c>
      <c r="K24" s="494">
        <v>0</v>
      </c>
      <c r="L24" s="489">
        <v>0</v>
      </c>
      <c r="M24" s="489">
        <v>0</v>
      </c>
      <c r="N24" s="489">
        <v>18</v>
      </c>
      <c r="O24" s="489">
        <v>18</v>
      </c>
      <c r="P24" s="489">
        <v>18</v>
      </c>
      <c r="Q24" s="494">
        <v>0</v>
      </c>
    </row>
    <row r="25" spans="1:17" x14ac:dyDescent="0.25">
      <c r="A25" s="496">
        <v>5</v>
      </c>
      <c r="B25" s="489">
        <v>0</v>
      </c>
      <c r="C25" s="489">
        <v>0</v>
      </c>
      <c r="D25" s="489">
        <v>18.75</v>
      </c>
      <c r="E25" s="489"/>
      <c r="F25" s="494">
        <v>17</v>
      </c>
      <c r="G25" s="489"/>
      <c r="H25" s="494">
        <v>17.75</v>
      </c>
      <c r="I25" s="495">
        <v>0</v>
      </c>
      <c r="J25" s="494">
        <v>15.5</v>
      </c>
      <c r="K25" s="494">
        <v>0</v>
      </c>
      <c r="L25" s="489">
        <v>0</v>
      </c>
      <c r="M25" s="489">
        <v>0</v>
      </c>
      <c r="N25" s="489">
        <v>18</v>
      </c>
      <c r="O25" s="489">
        <v>18</v>
      </c>
      <c r="P25" s="489">
        <v>18</v>
      </c>
      <c r="Q25" s="494">
        <v>0</v>
      </c>
    </row>
    <row r="26" spans="1:17" x14ac:dyDescent="0.25">
      <c r="A26" s="496">
        <v>6</v>
      </c>
      <c r="B26" s="489">
        <v>0</v>
      </c>
      <c r="C26" s="489">
        <v>0</v>
      </c>
      <c r="D26" s="489">
        <v>0</v>
      </c>
      <c r="E26" s="489"/>
      <c r="F26" s="489">
        <v>0</v>
      </c>
      <c r="G26" s="489"/>
      <c r="H26" s="494">
        <v>0</v>
      </c>
      <c r="I26" s="495">
        <v>0</v>
      </c>
      <c r="J26" s="489">
        <v>0</v>
      </c>
      <c r="K26" s="494">
        <v>0</v>
      </c>
      <c r="L26" s="494">
        <v>12</v>
      </c>
      <c r="M26" s="489">
        <v>10.75</v>
      </c>
      <c r="N26" s="489">
        <v>0</v>
      </c>
      <c r="O26" s="494">
        <v>12.25</v>
      </c>
      <c r="P26" s="494">
        <v>12.25</v>
      </c>
      <c r="Q26" s="494">
        <v>0</v>
      </c>
    </row>
    <row r="27" spans="1:17" x14ac:dyDescent="0.25">
      <c r="A27" s="496">
        <v>7</v>
      </c>
      <c r="B27" s="489">
        <v>0</v>
      </c>
      <c r="C27" s="489">
        <v>0</v>
      </c>
      <c r="D27" s="489">
        <v>0</v>
      </c>
      <c r="E27" s="489"/>
      <c r="F27" s="489">
        <v>0</v>
      </c>
      <c r="G27" s="489"/>
      <c r="H27" s="494">
        <v>0</v>
      </c>
      <c r="I27" s="495">
        <v>0</v>
      </c>
      <c r="J27" s="489">
        <v>0</v>
      </c>
      <c r="K27" s="494">
        <v>0</v>
      </c>
      <c r="L27" s="494">
        <v>12.25</v>
      </c>
      <c r="M27" s="489">
        <v>10.75</v>
      </c>
      <c r="N27" s="489">
        <v>0</v>
      </c>
      <c r="O27" s="494">
        <v>12.25</v>
      </c>
      <c r="P27" s="494">
        <v>12.25</v>
      </c>
      <c r="Q27" s="494">
        <v>0</v>
      </c>
    </row>
    <row r="28" spans="1:17" x14ac:dyDescent="0.25">
      <c r="A28" s="496">
        <v>8</v>
      </c>
      <c r="B28" s="489">
        <v>0</v>
      </c>
      <c r="C28" s="489">
        <v>0</v>
      </c>
      <c r="D28" s="489">
        <v>19</v>
      </c>
      <c r="E28" s="489"/>
      <c r="F28" s="494">
        <v>16.829999999999998</v>
      </c>
      <c r="G28" s="489"/>
      <c r="H28" s="494">
        <v>17.75</v>
      </c>
      <c r="I28" s="495">
        <v>0</v>
      </c>
      <c r="J28" s="494">
        <v>15.5</v>
      </c>
      <c r="K28" s="494">
        <v>0</v>
      </c>
      <c r="L28" s="489">
        <v>0</v>
      </c>
      <c r="M28" s="489">
        <v>0</v>
      </c>
      <c r="N28" s="489">
        <v>18</v>
      </c>
      <c r="O28" s="489">
        <v>18</v>
      </c>
      <c r="P28" s="489">
        <v>18</v>
      </c>
      <c r="Q28" s="494">
        <v>0</v>
      </c>
    </row>
    <row r="29" spans="1:17" x14ac:dyDescent="0.25">
      <c r="A29" s="496">
        <v>9</v>
      </c>
      <c r="B29" s="489">
        <v>0</v>
      </c>
      <c r="C29" s="489">
        <v>0</v>
      </c>
      <c r="D29" s="489">
        <v>19</v>
      </c>
      <c r="E29" s="489"/>
      <c r="F29" s="494">
        <v>17</v>
      </c>
      <c r="G29" s="489"/>
      <c r="H29" s="494">
        <v>17.75</v>
      </c>
      <c r="I29" s="495">
        <v>0</v>
      </c>
      <c r="J29" s="494">
        <v>15.5</v>
      </c>
      <c r="K29" s="494">
        <v>0</v>
      </c>
      <c r="L29" s="489">
        <v>0</v>
      </c>
      <c r="M29" s="489">
        <v>0</v>
      </c>
      <c r="N29" s="489">
        <v>18</v>
      </c>
      <c r="O29" s="489">
        <v>18</v>
      </c>
      <c r="P29" s="489">
        <v>18</v>
      </c>
      <c r="Q29" s="494">
        <v>0</v>
      </c>
    </row>
    <row r="30" spans="1:17" x14ac:dyDescent="0.25">
      <c r="A30" s="496">
        <v>10</v>
      </c>
      <c r="B30" s="489">
        <v>0</v>
      </c>
      <c r="C30" s="489">
        <v>0</v>
      </c>
      <c r="D30" s="489">
        <v>19</v>
      </c>
      <c r="E30" s="489"/>
      <c r="F30" s="494">
        <v>17</v>
      </c>
      <c r="G30" s="494"/>
      <c r="H30" s="494">
        <v>17.75</v>
      </c>
      <c r="I30" s="495">
        <v>0</v>
      </c>
      <c r="J30" s="494">
        <v>15.5</v>
      </c>
      <c r="K30" s="494">
        <v>0</v>
      </c>
      <c r="L30" s="489">
        <v>0</v>
      </c>
      <c r="M30" s="489">
        <v>0</v>
      </c>
      <c r="N30" s="489">
        <v>18</v>
      </c>
      <c r="O30" s="489">
        <v>18</v>
      </c>
      <c r="P30" s="489">
        <v>18</v>
      </c>
      <c r="Q30" s="494">
        <v>0</v>
      </c>
    </row>
    <row r="31" spans="1:17" x14ac:dyDescent="0.25">
      <c r="A31" s="496">
        <v>11</v>
      </c>
      <c r="B31" s="489">
        <v>0</v>
      </c>
      <c r="C31" s="489">
        <v>0</v>
      </c>
      <c r="D31" s="489">
        <v>19</v>
      </c>
      <c r="E31" s="489"/>
      <c r="F31" s="494">
        <v>17</v>
      </c>
      <c r="G31" s="494"/>
      <c r="H31" s="494">
        <v>17.75</v>
      </c>
      <c r="I31" s="495">
        <v>0</v>
      </c>
      <c r="J31" s="494">
        <v>15.5</v>
      </c>
      <c r="K31" s="494">
        <v>0</v>
      </c>
      <c r="L31" s="489">
        <v>0</v>
      </c>
      <c r="M31" s="489">
        <v>0</v>
      </c>
      <c r="N31" s="489">
        <v>18</v>
      </c>
      <c r="O31" s="489">
        <v>18</v>
      </c>
      <c r="P31" s="489">
        <v>18</v>
      </c>
      <c r="Q31" s="494">
        <v>0</v>
      </c>
    </row>
    <row r="32" spans="1:17" x14ac:dyDescent="0.25">
      <c r="A32" s="496">
        <v>12</v>
      </c>
      <c r="B32" s="489">
        <v>0</v>
      </c>
      <c r="C32" s="489">
        <v>0</v>
      </c>
      <c r="D32" s="489">
        <v>19</v>
      </c>
      <c r="E32" s="489"/>
      <c r="F32" s="494">
        <v>17</v>
      </c>
      <c r="G32" s="489"/>
      <c r="H32" s="494">
        <v>17.75</v>
      </c>
      <c r="I32" s="495">
        <v>0</v>
      </c>
      <c r="J32" s="494">
        <v>15.5</v>
      </c>
      <c r="K32" s="494">
        <v>0</v>
      </c>
      <c r="L32" s="489">
        <v>0</v>
      </c>
      <c r="M32" s="489">
        <v>0</v>
      </c>
      <c r="N32" s="489">
        <v>17</v>
      </c>
      <c r="O32" s="489">
        <v>18</v>
      </c>
      <c r="P32" s="489">
        <v>18</v>
      </c>
      <c r="Q32" s="494">
        <v>0</v>
      </c>
    </row>
    <row r="33" spans="1:17" x14ac:dyDescent="0.25">
      <c r="A33" s="496">
        <v>13</v>
      </c>
      <c r="B33" s="489">
        <v>0</v>
      </c>
      <c r="C33" s="489">
        <v>0</v>
      </c>
      <c r="D33" s="489">
        <v>0</v>
      </c>
      <c r="E33" s="489"/>
      <c r="F33" s="489">
        <v>0</v>
      </c>
      <c r="G33" s="489"/>
      <c r="H33" s="494">
        <v>0</v>
      </c>
      <c r="I33" s="495">
        <v>0</v>
      </c>
      <c r="J33" s="489">
        <v>0</v>
      </c>
      <c r="K33" s="494">
        <v>0</v>
      </c>
      <c r="L33" s="494">
        <v>12.25</v>
      </c>
      <c r="M33" s="489">
        <v>10.75</v>
      </c>
      <c r="N33" s="489">
        <v>0</v>
      </c>
      <c r="O33" s="494">
        <v>12.25</v>
      </c>
      <c r="P33" s="494">
        <v>12.25</v>
      </c>
      <c r="Q33" s="494">
        <v>0</v>
      </c>
    </row>
    <row r="34" spans="1:17" x14ac:dyDescent="0.25">
      <c r="A34" s="496">
        <v>14</v>
      </c>
      <c r="B34" s="489">
        <v>0</v>
      </c>
      <c r="C34" s="489">
        <v>0</v>
      </c>
      <c r="D34" s="489">
        <v>0</v>
      </c>
      <c r="E34" s="489"/>
      <c r="F34" s="489">
        <v>0</v>
      </c>
      <c r="G34" s="489"/>
      <c r="H34" s="494">
        <v>0</v>
      </c>
      <c r="I34" s="495">
        <v>0</v>
      </c>
      <c r="J34" s="489">
        <v>0</v>
      </c>
      <c r="K34" s="494">
        <v>0</v>
      </c>
      <c r="L34" s="494">
        <v>12.25</v>
      </c>
      <c r="M34" s="489">
        <v>10.75</v>
      </c>
      <c r="N34" s="489">
        <v>0</v>
      </c>
      <c r="O34" s="494">
        <v>12.25</v>
      </c>
      <c r="P34" s="494">
        <v>12.25</v>
      </c>
      <c r="Q34" s="494">
        <v>0</v>
      </c>
    </row>
    <row r="35" spans="1:17" x14ac:dyDescent="0.25">
      <c r="A35" s="496">
        <v>15</v>
      </c>
      <c r="B35" s="489">
        <v>0</v>
      </c>
      <c r="C35" s="489">
        <v>0</v>
      </c>
      <c r="D35" s="489">
        <v>19</v>
      </c>
      <c r="E35" s="489"/>
      <c r="F35" s="494">
        <v>17</v>
      </c>
      <c r="G35" s="489"/>
      <c r="H35" s="494">
        <v>17.75</v>
      </c>
      <c r="I35" s="495">
        <v>0</v>
      </c>
      <c r="J35" s="494">
        <v>15.5</v>
      </c>
      <c r="K35" s="494">
        <v>0</v>
      </c>
      <c r="L35" s="489">
        <v>0</v>
      </c>
      <c r="M35" s="489">
        <v>0</v>
      </c>
      <c r="N35" s="489">
        <v>18</v>
      </c>
      <c r="O35" s="489">
        <v>18</v>
      </c>
      <c r="P35" s="489">
        <v>18</v>
      </c>
      <c r="Q35" s="494">
        <v>0</v>
      </c>
    </row>
    <row r="36" spans="1:17" x14ac:dyDescent="0.25">
      <c r="A36" s="496">
        <v>16</v>
      </c>
      <c r="B36" s="489">
        <v>0</v>
      </c>
      <c r="C36" s="489">
        <v>0</v>
      </c>
      <c r="D36" s="489">
        <v>19</v>
      </c>
      <c r="E36" s="489"/>
      <c r="F36" s="494">
        <v>17</v>
      </c>
      <c r="G36" s="489"/>
      <c r="H36" s="494">
        <v>17.75</v>
      </c>
      <c r="I36" s="495">
        <v>0</v>
      </c>
      <c r="J36" s="494">
        <v>15.5</v>
      </c>
      <c r="K36" s="494">
        <v>0</v>
      </c>
      <c r="L36" s="489">
        <v>0</v>
      </c>
      <c r="M36" s="489">
        <v>0</v>
      </c>
      <c r="N36" s="489">
        <v>18</v>
      </c>
      <c r="O36" s="489">
        <v>17.25</v>
      </c>
      <c r="P36" s="489">
        <v>18</v>
      </c>
      <c r="Q36" s="494">
        <v>0</v>
      </c>
    </row>
    <row r="37" spans="1:17" x14ac:dyDescent="0.25">
      <c r="A37" s="496">
        <v>17</v>
      </c>
      <c r="B37" s="489">
        <v>0</v>
      </c>
      <c r="C37" s="489">
        <v>0</v>
      </c>
      <c r="D37" s="489">
        <v>19</v>
      </c>
      <c r="E37" s="489"/>
      <c r="F37" s="494">
        <v>17</v>
      </c>
      <c r="G37" s="489"/>
      <c r="H37" s="494">
        <v>17.5</v>
      </c>
      <c r="I37" s="495">
        <v>0</v>
      </c>
      <c r="J37" s="494">
        <v>15.5</v>
      </c>
      <c r="K37" s="494">
        <v>0</v>
      </c>
      <c r="L37" s="489">
        <v>0</v>
      </c>
      <c r="M37" s="489">
        <v>0</v>
      </c>
      <c r="N37" s="489">
        <v>18</v>
      </c>
      <c r="O37" s="489">
        <v>18</v>
      </c>
      <c r="P37" s="489">
        <v>18</v>
      </c>
      <c r="Q37" s="494">
        <v>0</v>
      </c>
    </row>
    <row r="38" spans="1:17" x14ac:dyDescent="0.25">
      <c r="A38" s="496">
        <v>18</v>
      </c>
      <c r="B38" s="489">
        <v>0</v>
      </c>
      <c r="C38" s="489">
        <v>0</v>
      </c>
      <c r="D38" s="489">
        <v>19</v>
      </c>
      <c r="E38" s="489"/>
      <c r="F38" s="494">
        <v>17</v>
      </c>
      <c r="G38" s="489"/>
      <c r="H38" s="494">
        <v>17.75</v>
      </c>
      <c r="I38" s="495">
        <v>0</v>
      </c>
      <c r="J38" s="494">
        <v>15.5</v>
      </c>
      <c r="K38" s="494">
        <v>0</v>
      </c>
      <c r="L38" s="489">
        <v>0</v>
      </c>
      <c r="M38" s="489">
        <v>0</v>
      </c>
      <c r="N38" s="489">
        <v>18</v>
      </c>
      <c r="O38" s="489">
        <v>18</v>
      </c>
      <c r="P38" s="489">
        <v>18</v>
      </c>
      <c r="Q38" s="494">
        <v>0</v>
      </c>
    </row>
    <row r="39" spans="1:17" x14ac:dyDescent="0.25">
      <c r="A39" s="496">
        <v>19</v>
      </c>
      <c r="B39" s="489">
        <v>0</v>
      </c>
      <c r="C39" s="489">
        <v>0</v>
      </c>
      <c r="D39" s="489">
        <v>19</v>
      </c>
      <c r="E39" s="489"/>
      <c r="F39" s="494">
        <v>17</v>
      </c>
      <c r="G39" s="489"/>
      <c r="H39" s="494">
        <v>17.75</v>
      </c>
      <c r="I39" s="495">
        <v>0</v>
      </c>
      <c r="J39" s="494">
        <v>15.5</v>
      </c>
      <c r="K39" s="494">
        <v>0</v>
      </c>
      <c r="L39" s="489">
        <v>0</v>
      </c>
      <c r="M39" s="489">
        <v>0</v>
      </c>
      <c r="N39" s="489">
        <v>18</v>
      </c>
      <c r="O39" s="489">
        <v>18</v>
      </c>
      <c r="P39" s="489">
        <v>18</v>
      </c>
      <c r="Q39" s="494">
        <v>0</v>
      </c>
    </row>
    <row r="40" spans="1:17" x14ac:dyDescent="0.25">
      <c r="A40" s="496">
        <v>20</v>
      </c>
      <c r="B40" s="489">
        <v>0</v>
      </c>
      <c r="C40" s="489">
        <v>0</v>
      </c>
      <c r="D40" s="489">
        <v>0</v>
      </c>
      <c r="E40" s="489"/>
      <c r="F40" s="489">
        <v>0</v>
      </c>
      <c r="G40" s="489"/>
      <c r="H40" s="494">
        <v>0</v>
      </c>
      <c r="I40" s="495">
        <v>0</v>
      </c>
      <c r="J40" s="489">
        <v>0</v>
      </c>
      <c r="K40" s="494">
        <v>0</v>
      </c>
      <c r="L40" s="489">
        <v>12.25</v>
      </c>
      <c r="M40" s="489">
        <v>10.75</v>
      </c>
      <c r="N40" s="489">
        <v>0</v>
      </c>
      <c r="O40" s="494">
        <v>12.25</v>
      </c>
      <c r="P40" s="494">
        <v>12.25</v>
      </c>
      <c r="Q40" s="494">
        <v>0</v>
      </c>
    </row>
    <row r="41" spans="1:17" x14ac:dyDescent="0.25">
      <c r="A41" s="496">
        <v>21</v>
      </c>
      <c r="B41" s="489">
        <v>0</v>
      </c>
      <c r="C41" s="489">
        <v>0</v>
      </c>
      <c r="D41" s="489">
        <v>0</v>
      </c>
      <c r="E41" s="489"/>
      <c r="F41" s="489">
        <v>0</v>
      </c>
      <c r="G41" s="489"/>
      <c r="H41" s="494">
        <v>0</v>
      </c>
      <c r="I41" s="495">
        <v>0</v>
      </c>
      <c r="J41" s="489">
        <v>0</v>
      </c>
      <c r="K41" s="494">
        <v>0</v>
      </c>
      <c r="L41" s="494">
        <v>12.25</v>
      </c>
      <c r="M41" s="489">
        <v>9.75</v>
      </c>
      <c r="N41" s="489">
        <v>0</v>
      </c>
      <c r="O41" s="494">
        <v>12.25</v>
      </c>
      <c r="P41" s="494">
        <v>12.25</v>
      </c>
      <c r="Q41" s="494">
        <v>0</v>
      </c>
    </row>
    <row r="42" spans="1:17" x14ac:dyDescent="0.25">
      <c r="A42" s="496">
        <v>22</v>
      </c>
      <c r="B42" s="489">
        <v>0</v>
      </c>
      <c r="C42" s="489">
        <v>0</v>
      </c>
      <c r="D42" s="489">
        <v>19</v>
      </c>
      <c r="E42" s="489"/>
      <c r="F42" s="494">
        <v>17</v>
      </c>
      <c r="G42" s="489"/>
      <c r="H42" s="494">
        <v>17.75</v>
      </c>
      <c r="I42" s="495">
        <v>0</v>
      </c>
      <c r="J42" s="494">
        <v>15.5</v>
      </c>
      <c r="K42" s="494">
        <v>0</v>
      </c>
      <c r="L42" s="489">
        <v>0</v>
      </c>
      <c r="M42" s="489">
        <v>0</v>
      </c>
      <c r="N42" s="489">
        <v>18</v>
      </c>
      <c r="O42" s="489">
        <v>18</v>
      </c>
      <c r="P42" s="489">
        <v>17.37</v>
      </c>
      <c r="Q42" s="494">
        <v>0</v>
      </c>
    </row>
    <row r="43" spans="1:17" x14ac:dyDescent="0.25">
      <c r="A43" s="496">
        <v>23</v>
      </c>
      <c r="B43" s="489">
        <v>0</v>
      </c>
      <c r="C43" s="489">
        <v>0</v>
      </c>
      <c r="D43" s="489">
        <v>19</v>
      </c>
      <c r="E43" s="489"/>
      <c r="F43" s="494">
        <v>17</v>
      </c>
      <c r="G43" s="489"/>
      <c r="H43" s="494">
        <v>17.75</v>
      </c>
      <c r="I43" s="495">
        <v>0</v>
      </c>
      <c r="J43" s="494">
        <v>15.5</v>
      </c>
      <c r="K43" s="494">
        <v>0</v>
      </c>
      <c r="L43" s="489">
        <v>0</v>
      </c>
      <c r="M43" s="489">
        <v>0</v>
      </c>
      <c r="N43" s="489">
        <v>18</v>
      </c>
      <c r="O43" s="489">
        <v>17</v>
      </c>
      <c r="P43" s="489">
        <v>18</v>
      </c>
      <c r="Q43" s="494">
        <v>0</v>
      </c>
    </row>
    <row r="44" spans="1:17" x14ac:dyDescent="0.25">
      <c r="A44" s="496">
        <v>24</v>
      </c>
      <c r="B44" s="489">
        <v>0</v>
      </c>
      <c r="C44" s="489">
        <v>0</v>
      </c>
      <c r="D44" s="489">
        <v>19</v>
      </c>
      <c r="E44" s="489"/>
      <c r="F44" s="494">
        <v>17</v>
      </c>
      <c r="G44" s="489"/>
      <c r="H44" s="494">
        <v>17.75</v>
      </c>
      <c r="I44" s="495">
        <v>0</v>
      </c>
      <c r="J44" s="494">
        <v>15.5</v>
      </c>
      <c r="K44" s="494">
        <v>0</v>
      </c>
      <c r="L44" s="489">
        <v>0</v>
      </c>
      <c r="M44" s="494">
        <v>0</v>
      </c>
      <c r="N44" s="489">
        <v>18</v>
      </c>
      <c r="O44" s="489">
        <v>18</v>
      </c>
      <c r="P44" s="489">
        <v>18</v>
      </c>
      <c r="Q44" s="494">
        <v>0</v>
      </c>
    </row>
    <row r="45" spans="1:17" x14ac:dyDescent="0.25">
      <c r="A45" s="496">
        <v>25</v>
      </c>
      <c r="B45" s="489">
        <v>0</v>
      </c>
      <c r="C45" s="489">
        <v>0</v>
      </c>
      <c r="D45" s="489">
        <v>19</v>
      </c>
      <c r="E45" s="489"/>
      <c r="F45" s="494">
        <v>17</v>
      </c>
      <c r="G45" s="489"/>
      <c r="H45" s="494">
        <v>17.75</v>
      </c>
      <c r="I45" s="495">
        <v>0</v>
      </c>
      <c r="J45" s="494">
        <v>15.5</v>
      </c>
      <c r="K45" s="494">
        <v>0</v>
      </c>
      <c r="L45" s="489">
        <v>0</v>
      </c>
      <c r="M45" s="489">
        <v>0</v>
      </c>
      <c r="N45" s="489">
        <v>18</v>
      </c>
      <c r="O45" s="489">
        <v>18</v>
      </c>
      <c r="P45" s="489">
        <v>18</v>
      </c>
      <c r="Q45" s="494"/>
    </row>
    <row r="46" spans="1:17" x14ac:dyDescent="0.25">
      <c r="A46" s="496">
        <v>26</v>
      </c>
      <c r="B46" s="489">
        <v>0</v>
      </c>
      <c r="C46" s="489">
        <v>0</v>
      </c>
      <c r="D46" s="489">
        <v>19</v>
      </c>
      <c r="E46" s="489"/>
      <c r="F46" s="494">
        <v>17</v>
      </c>
      <c r="G46" s="489"/>
      <c r="H46" s="494">
        <v>17.75</v>
      </c>
      <c r="I46" s="495">
        <v>0</v>
      </c>
      <c r="J46" s="494">
        <v>15.5</v>
      </c>
      <c r="K46" s="494">
        <v>0</v>
      </c>
      <c r="L46" s="489">
        <v>0</v>
      </c>
      <c r="M46" s="489">
        <v>0</v>
      </c>
      <c r="N46" s="489">
        <v>18</v>
      </c>
      <c r="O46" s="489">
        <v>18</v>
      </c>
      <c r="P46" s="489">
        <v>18</v>
      </c>
      <c r="Q46" s="494"/>
    </row>
    <row r="47" spans="1:17" x14ac:dyDescent="0.25">
      <c r="A47" s="496">
        <v>27</v>
      </c>
      <c r="B47" s="489">
        <v>0</v>
      </c>
      <c r="C47" s="489">
        <v>0</v>
      </c>
      <c r="D47" s="489">
        <v>0</v>
      </c>
      <c r="E47" s="489"/>
      <c r="F47" s="489">
        <v>0</v>
      </c>
      <c r="G47" s="489"/>
      <c r="H47" s="494">
        <v>0</v>
      </c>
      <c r="I47" s="495">
        <v>0</v>
      </c>
      <c r="J47" s="489">
        <v>0</v>
      </c>
      <c r="K47" s="494">
        <v>0</v>
      </c>
      <c r="L47" s="489">
        <v>12.25</v>
      </c>
      <c r="M47" s="489">
        <v>10.75</v>
      </c>
      <c r="N47" s="489">
        <v>0</v>
      </c>
      <c r="O47" s="494">
        <v>12.25</v>
      </c>
      <c r="P47" s="494">
        <v>12.25</v>
      </c>
      <c r="Q47" s="494">
        <v>0</v>
      </c>
    </row>
    <row r="48" spans="1:17" x14ac:dyDescent="0.25">
      <c r="A48" s="496">
        <v>28</v>
      </c>
      <c r="B48" s="489">
        <v>0</v>
      </c>
      <c r="C48" s="489">
        <v>0</v>
      </c>
      <c r="D48" s="489">
        <v>0</v>
      </c>
      <c r="E48" s="489"/>
      <c r="F48" s="489">
        <v>0</v>
      </c>
      <c r="G48" s="489"/>
      <c r="H48" s="494">
        <v>0</v>
      </c>
      <c r="I48" s="495">
        <v>0</v>
      </c>
      <c r="J48" s="489">
        <v>0</v>
      </c>
      <c r="K48" s="489">
        <v>0</v>
      </c>
      <c r="L48" s="494">
        <v>12.25</v>
      </c>
      <c r="M48" s="489">
        <v>10.75</v>
      </c>
      <c r="N48" s="489">
        <v>0</v>
      </c>
      <c r="O48" s="494">
        <v>12.25</v>
      </c>
      <c r="P48" s="494">
        <v>12.25</v>
      </c>
      <c r="Q48" s="494">
        <v>0</v>
      </c>
    </row>
    <row r="49" spans="1:18" x14ac:dyDescent="0.25">
      <c r="A49" s="496">
        <v>29</v>
      </c>
      <c r="B49" s="489">
        <v>0</v>
      </c>
      <c r="C49" s="489">
        <v>0</v>
      </c>
      <c r="D49" s="489">
        <v>19</v>
      </c>
      <c r="E49" s="489"/>
      <c r="F49" s="494">
        <v>17</v>
      </c>
      <c r="G49" s="489"/>
      <c r="H49" s="494">
        <v>17.75</v>
      </c>
      <c r="I49" s="495">
        <v>0</v>
      </c>
      <c r="J49" s="494">
        <v>15.5</v>
      </c>
      <c r="K49" s="489">
        <v>0</v>
      </c>
      <c r="L49" s="489">
        <v>0</v>
      </c>
      <c r="M49" s="489">
        <v>0</v>
      </c>
      <c r="N49" s="489">
        <v>18</v>
      </c>
      <c r="O49" s="489">
        <v>18</v>
      </c>
      <c r="P49" s="489">
        <v>18</v>
      </c>
      <c r="Q49" s="494">
        <v>0</v>
      </c>
    </row>
    <row r="50" spans="1:18" x14ac:dyDescent="0.25">
      <c r="A50" s="496">
        <v>30</v>
      </c>
      <c r="B50" s="489">
        <v>0</v>
      </c>
      <c r="C50" s="489">
        <v>0</v>
      </c>
      <c r="D50" s="489">
        <v>19</v>
      </c>
      <c r="E50" s="489"/>
      <c r="F50" s="494">
        <v>17</v>
      </c>
      <c r="G50" s="489"/>
      <c r="H50" s="494">
        <v>17.75</v>
      </c>
      <c r="I50" s="495">
        <v>0</v>
      </c>
      <c r="J50" s="494">
        <v>15.25</v>
      </c>
      <c r="K50" s="489">
        <v>0</v>
      </c>
      <c r="L50" s="489">
        <v>0</v>
      </c>
      <c r="M50" s="489">
        <v>0</v>
      </c>
      <c r="N50" s="489">
        <v>18</v>
      </c>
      <c r="O50" s="489">
        <v>18</v>
      </c>
      <c r="P50" s="489">
        <v>18</v>
      </c>
      <c r="Q50" s="494">
        <v>0</v>
      </c>
    </row>
    <row r="51" spans="1:18" x14ac:dyDescent="0.25">
      <c r="A51" s="496">
        <v>31</v>
      </c>
      <c r="B51" s="489">
        <v>0</v>
      </c>
      <c r="C51" s="489">
        <v>0</v>
      </c>
      <c r="D51" s="489">
        <v>19</v>
      </c>
      <c r="E51" s="489">
        <v>0</v>
      </c>
      <c r="F51" s="494">
        <v>16.25</v>
      </c>
      <c r="G51" s="489"/>
      <c r="H51" s="494">
        <v>17.75</v>
      </c>
      <c r="I51" s="498">
        <v>0</v>
      </c>
      <c r="J51" s="494">
        <v>15.5</v>
      </c>
      <c r="K51" s="499">
        <v>0</v>
      </c>
      <c r="L51" s="494">
        <v>0</v>
      </c>
      <c r="M51" s="494">
        <v>0</v>
      </c>
      <c r="N51" s="489">
        <v>18</v>
      </c>
      <c r="O51" s="489">
        <v>17</v>
      </c>
      <c r="P51" s="489">
        <v>18</v>
      </c>
      <c r="Q51" s="494">
        <v>0</v>
      </c>
    </row>
    <row r="52" spans="1:18" x14ac:dyDescent="0.25">
      <c r="A52" s="64"/>
      <c r="B52" s="65"/>
      <c r="C52" s="65"/>
      <c r="D52" s="78"/>
      <c r="E52" s="66"/>
      <c r="F52" s="65"/>
      <c r="G52" s="66"/>
      <c r="H52" s="78"/>
      <c r="I52" s="66"/>
      <c r="J52" s="78"/>
      <c r="K52" s="66"/>
      <c r="L52" s="78"/>
      <c r="M52" s="66"/>
      <c r="N52" s="65"/>
      <c r="O52" s="78"/>
      <c r="P52" s="65"/>
      <c r="Q52" s="66"/>
    </row>
    <row r="53" spans="1:18" x14ac:dyDescent="0.25">
      <c r="A53" s="67" t="s">
        <v>36</v>
      </c>
      <c r="B53" s="68">
        <f t="shared" ref="B53:Q53" si="0">SUM(B21:B51)</f>
        <v>0</v>
      </c>
      <c r="C53" s="68">
        <f t="shared" si="0"/>
        <v>0</v>
      </c>
      <c r="D53" s="63">
        <f t="shared" si="0"/>
        <v>436.75</v>
      </c>
      <c r="E53" s="69">
        <f t="shared" si="0"/>
        <v>0</v>
      </c>
      <c r="F53" s="68">
        <f t="shared" si="0"/>
        <v>390.08</v>
      </c>
      <c r="G53" s="69">
        <f t="shared" si="0"/>
        <v>0</v>
      </c>
      <c r="H53" s="63">
        <f t="shared" si="0"/>
        <v>408</v>
      </c>
      <c r="I53" s="68">
        <f t="shared" si="0"/>
        <v>0</v>
      </c>
      <c r="J53" s="63">
        <f t="shared" si="0"/>
        <v>356.25</v>
      </c>
      <c r="K53" s="69">
        <f t="shared" si="0"/>
        <v>0</v>
      </c>
      <c r="L53" s="63">
        <f t="shared" si="0"/>
        <v>97.75</v>
      </c>
      <c r="M53" s="69">
        <f t="shared" si="0"/>
        <v>85</v>
      </c>
      <c r="N53" s="63">
        <f t="shared" si="0"/>
        <v>413</v>
      </c>
      <c r="O53" s="63">
        <f t="shared" si="0"/>
        <v>509.25</v>
      </c>
      <c r="P53" s="68">
        <f t="shared" si="0"/>
        <v>511.37</v>
      </c>
      <c r="Q53" s="69">
        <f t="shared" si="0"/>
        <v>0</v>
      </c>
      <c r="R53" s="177">
        <f>SUM(B53:Q53)</f>
        <v>3207.45</v>
      </c>
    </row>
    <row r="54" spans="1:18" x14ac:dyDescent="0.25">
      <c r="A54" s="70"/>
      <c r="B54" s="71"/>
      <c r="C54" s="71"/>
      <c r="D54" s="44"/>
      <c r="E54" s="72"/>
      <c r="F54" s="71"/>
      <c r="G54" s="72"/>
      <c r="H54" s="44"/>
      <c r="I54" s="72"/>
      <c r="J54" s="44"/>
      <c r="K54" s="72"/>
      <c r="L54" s="44"/>
      <c r="M54" s="72"/>
      <c r="N54" s="71"/>
      <c r="O54" s="44"/>
      <c r="P54" s="71"/>
      <c r="Q54" s="72"/>
    </row>
    <row r="55" spans="1:18" x14ac:dyDescent="0.25">
      <c r="A55" s="73" t="s">
        <v>159</v>
      </c>
      <c r="B55" s="74">
        <f>B53*$A$7</f>
        <v>0</v>
      </c>
      <c r="C55" s="74">
        <f t="shared" ref="C55:K55" si="1">C53*$A$6</f>
        <v>0</v>
      </c>
      <c r="D55" s="74">
        <f>D53*$A$7</f>
        <v>33586.075000000004</v>
      </c>
      <c r="E55" s="76">
        <f t="shared" si="1"/>
        <v>0</v>
      </c>
      <c r="F55" s="74">
        <f>F53*$A$7</f>
        <v>29997.152000000002</v>
      </c>
      <c r="G55" s="75">
        <f t="shared" si="1"/>
        <v>0</v>
      </c>
      <c r="H55" s="74">
        <f>H53*$A$7</f>
        <v>31375.200000000001</v>
      </c>
      <c r="I55" s="76">
        <f t="shared" si="1"/>
        <v>0</v>
      </c>
      <c r="J55" s="74">
        <f>J53*$A$7</f>
        <v>27395.625000000004</v>
      </c>
      <c r="K55" s="76">
        <f t="shared" si="1"/>
        <v>0</v>
      </c>
      <c r="L55" s="74">
        <f t="shared" ref="L55:Q55" si="2">L53*$A$7</f>
        <v>7516.9750000000004</v>
      </c>
      <c r="M55" s="76">
        <f t="shared" si="2"/>
        <v>6536.5000000000009</v>
      </c>
      <c r="N55" s="107">
        <f t="shared" si="2"/>
        <v>31759.7</v>
      </c>
      <c r="O55" s="290">
        <f t="shared" si="2"/>
        <v>39161.325000000004</v>
      </c>
      <c r="P55" s="290">
        <f t="shared" si="2"/>
        <v>39324.353000000003</v>
      </c>
      <c r="Q55" s="76">
        <f t="shared" si="2"/>
        <v>0</v>
      </c>
      <c r="R55" s="177"/>
    </row>
    <row r="56" spans="1:18" x14ac:dyDescent="0.25">
      <c r="A56" s="77"/>
      <c r="B56" s="78"/>
      <c r="C56" s="65"/>
      <c r="D56" s="78"/>
      <c r="E56" s="66"/>
      <c r="F56" s="65"/>
      <c r="G56" s="66"/>
      <c r="H56" s="78"/>
      <c r="I56" s="66"/>
      <c r="J56" s="78"/>
      <c r="K56" s="42"/>
      <c r="L56" s="39"/>
      <c r="M56" s="42"/>
      <c r="N56" s="42"/>
      <c r="O56" s="108"/>
      <c r="P56" s="42"/>
      <c r="Q56" s="42"/>
    </row>
    <row r="57" spans="1:18" x14ac:dyDescent="0.25">
      <c r="A57" s="70" t="s">
        <v>38</v>
      </c>
      <c r="B57" s="44"/>
      <c r="C57" s="71"/>
      <c r="D57" s="44"/>
      <c r="E57" s="72"/>
      <c r="F57" s="71"/>
      <c r="G57" s="72"/>
      <c r="H57" s="44"/>
      <c r="I57" s="72"/>
      <c r="J57" s="44"/>
      <c r="K57" s="42"/>
      <c r="L57" s="39"/>
      <c r="M57" s="42"/>
      <c r="N57" s="42"/>
      <c r="O57" s="108"/>
      <c r="P57" s="42"/>
      <c r="Q57" s="42"/>
    </row>
    <row r="58" spans="1:18" x14ac:dyDescent="0.25">
      <c r="A58" s="77"/>
      <c r="B58" s="78"/>
      <c r="C58" s="65"/>
      <c r="D58" s="78"/>
      <c r="E58" s="66"/>
      <c r="F58" s="65"/>
      <c r="G58" s="66"/>
      <c r="H58" s="78"/>
      <c r="I58" s="66"/>
      <c r="J58" s="78"/>
      <c r="K58" s="66"/>
      <c r="L58" s="78"/>
      <c r="M58" s="66"/>
      <c r="N58" s="66"/>
      <c r="O58" s="64"/>
      <c r="P58" s="66"/>
      <c r="Q58" s="66"/>
    </row>
    <row r="59" spans="1:18" x14ac:dyDescent="0.25">
      <c r="A59" s="85" t="s">
        <v>39</v>
      </c>
      <c r="B59" s="44"/>
      <c r="C59" s="71"/>
      <c r="D59" s="44"/>
      <c r="E59" s="72"/>
      <c r="F59" s="71"/>
      <c r="G59" s="72"/>
      <c r="H59" s="44"/>
      <c r="I59" s="72"/>
      <c r="J59" s="44"/>
      <c r="K59" s="72"/>
      <c r="L59" s="44"/>
      <c r="M59" s="72"/>
      <c r="N59" s="72"/>
      <c r="O59" s="106"/>
      <c r="P59" s="72"/>
      <c r="Q59" s="72"/>
    </row>
    <row r="60" spans="1:18" x14ac:dyDescent="0.25">
      <c r="A60" s="73" t="s">
        <v>37</v>
      </c>
      <c r="B60" s="74">
        <f t="shared" ref="B60:Q60" si="3">B55+B59</f>
        <v>0</v>
      </c>
      <c r="C60" s="75">
        <f t="shared" si="3"/>
        <v>0</v>
      </c>
      <c r="D60" s="74">
        <f t="shared" si="3"/>
        <v>33586.075000000004</v>
      </c>
      <c r="E60" s="76">
        <f t="shared" si="3"/>
        <v>0</v>
      </c>
      <c r="F60" s="75">
        <f t="shared" si="3"/>
        <v>29997.152000000002</v>
      </c>
      <c r="G60" s="76">
        <f t="shared" si="3"/>
        <v>0</v>
      </c>
      <c r="H60" s="74">
        <f t="shared" si="3"/>
        <v>31375.200000000001</v>
      </c>
      <c r="I60" s="76">
        <f t="shared" si="3"/>
        <v>0</v>
      </c>
      <c r="J60" s="74">
        <f t="shared" si="3"/>
        <v>27395.625000000004</v>
      </c>
      <c r="K60" s="76">
        <f t="shared" si="3"/>
        <v>0</v>
      </c>
      <c r="L60" s="74">
        <f t="shared" si="3"/>
        <v>7516.9750000000004</v>
      </c>
      <c r="M60" s="76">
        <f t="shared" si="3"/>
        <v>6536.5000000000009</v>
      </c>
      <c r="N60" s="107">
        <f t="shared" si="3"/>
        <v>31759.7</v>
      </c>
      <c r="O60" s="107">
        <f t="shared" si="3"/>
        <v>39161.325000000004</v>
      </c>
      <c r="P60" s="107">
        <f t="shared" si="3"/>
        <v>39324.353000000003</v>
      </c>
      <c r="Q60" s="76">
        <f t="shared" si="3"/>
        <v>0</v>
      </c>
    </row>
  </sheetData>
  <mergeCells count="12">
    <mergeCell ref="D18:E18"/>
    <mergeCell ref="F18:G18"/>
    <mergeCell ref="H18:I18"/>
    <mergeCell ref="J18:K18"/>
    <mergeCell ref="L18:M18"/>
    <mergeCell ref="A1:R1"/>
    <mergeCell ref="A2:R2"/>
    <mergeCell ref="A3:R3"/>
    <mergeCell ref="H6:I6"/>
    <mergeCell ref="J6:K6"/>
    <mergeCell ref="L6:M6"/>
    <mergeCell ref="N6:O6"/>
  </mergeCells>
  <pageMargins left="0" right="0" top="0.5" bottom="0" header="0.3" footer="0.05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139"/>
  <sheetViews>
    <sheetView topLeftCell="A76" zoomScale="60" workbookViewId="0">
      <selection activeCell="E93" sqref="E93"/>
    </sheetView>
  </sheetViews>
  <sheetFormatPr defaultRowHeight="12.5" x14ac:dyDescent="0.25"/>
  <cols>
    <col min="1" max="1" width="30.1796875" style="24" customWidth="1"/>
    <col min="2" max="2" width="19" style="24" customWidth="1"/>
    <col min="3" max="3" width="32.54296875" style="24" customWidth="1"/>
    <col min="4" max="4" width="15.81640625" style="24" customWidth="1"/>
    <col min="9" max="9" width="32" customWidth="1"/>
  </cols>
  <sheetData>
    <row r="1" spans="1:9" ht="23.25" customHeight="1" thickBot="1" x14ac:dyDescent="0.45">
      <c r="A1" s="512">
        <f>STANDBY!A2</f>
        <v>43374</v>
      </c>
      <c r="B1" s="513"/>
      <c r="C1" s="513"/>
      <c r="D1" s="514"/>
    </row>
    <row r="2" spans="1:9" ht="23" thickBot="1" x14ac:dyDescent="0.5">
      <c r="A2" s="82"/>
      <c r="B2" s="82"/>
      <c r="C2" s="82"/>
      <c r="D2" s="83"/>
      <c r="E2" s="79"/>
    </row>
    <row r="3" spans="1:9" ht="23" thickBot="1" x14ac:dyDescent="0.5">
      <c r="A3" s="116" t="s">
        <v>40</v>
      </c>
      <c r="B3" s="117" t="s">
        <v>41</v>
      </c>
      <c r="C3" s="117" t="s">
        <v>25</v>
      </c>
      <c r="D3" s="118" t="s">
        <v>42</v>
      </c>
      <c r="E3" s="80"/>
    </row>
    <row r="4" spans="1:9" ht="27.75" customHeight="1" x14ac:dyDescent="0.4">
      <c r="A4" s="462">
        <v>43374</v>
      </c>
      <c r="B4" s="463">
        <v>4</v>
      </c>
      <c r="C4" s="463" t="s">
        <v>250</v>
      </c>
      <c r="D4" s="463">
        <v>221</v>
      </c>
      <c r="E4" s="80"/>
    </row>
    <row r="5" spans="1:9" ht="27.75" customHeight="1" x14ac:dyDescent="0.4">
      <c r="A5" s="462">
        <v>43374</v>
      </c>
      <c r="B5" s="463">
        <v>1</v>
      </c>
      <c r="C5" s="463" t="s">
        <v>247</v>
      </c>
      <c r="D5" s="463">
        <v>215</v>
      </c>
      <c r="E5" s="80"/>
    </row>
    <row r="6" spans="1:9" ht="27.75" customHeight="1" x14ac:dyDescent="0.4">
      <c r="A6" s="462">
        <v>43374</v>
      </c>
      <c r="B6" s="463">
        <v>1</v>
      </c>
      <c r="C6" s="463" t="s">
        <v>184</v>
      </c>
      <c r="D6" s="463">
        <v>211</v>
      </c>
      <c r="E6" s="80"/>
    </row>
    <row r="7" spans="1:9" ht="27.75" customHeight="1" x14ac:dyDescent="0.4">
      <c r="A7" s="462">
        <v>43375</v>
      </c>
      <c r="B7" s="463">
        <v>1</v>
      </c>
      <c r="C7" s="463" t="s">
        <v>250</v>
      </c>
      <c r="D7" s="463">
        <v>215</v>
      </c>
      <c r="E7" s="80"/>
    </row>
    <row r="8" spans="1:9" ht="27.75" customHeight="1" x14ac:dyDescent="0.4">
      <c r="A8" s="462">
        <v>43375</v>
      </c>
      <c r="B8" s="463">
        <v>1</v>
      </c>
      <c r="C8" s="463" t="s">
        <v>248</v>
      </c>
      <c r="D8" s="463">
        <v>207</v>
      </c>
      <c r="E8" s="80"/>
    </row>
    <row r="9" spans="1:9" ht="27.75" customHeight="1" x14ac:dyDescent="0.4">
      <c r="A9" s="462">
        <v>43375</v>
      </c>
      <c r="B9" s="463">
        <v>1</v>
      </c>
      <c r="C9" s="463" t="s">
        <v>247</v>
      </c>
      <c r="D9" s="463">
        <v>216</v>
      </c>
      <c r="E9" s="80"/>
    </row>
    <row r="10" spans="1:9" ht="27.75" customHeight="1" x14ac:dyDescent="0.4">
      <c r="A10" s="462">
        <v>43375</v>
      </c>
      <c r="B10" s="463">
        <v>1</v>
      </c>
      <c r="C10" s="463" t="s">
        <v>184</v>
      </c>
      <c r="D10" s="463">
        <v>211</v>
      </c>
      <c r="E10" s="80"/>
      <c r="I10" s="463"/>
    </row>
    <row r="11" spans="1:9" ht="27.75" customHeight="1" x14ac:dyDescent="0.4">
      <c r="A11" s="462">
        <v>43376</v>
      </c>
      <c r="B11" s="463">
        <v>39</v>
      </c>
      <c r="C11" s="463" t="s">
        <v>250</v>
      </c>
      <c r="D11" s="463">
        <v>215</v>
      </c>
      <c r="E11" s="80"/>
    </row>
    <row r="12" spans="1:9" ht="27.75" customHeight="1" x14ac:dyDescent="0.4">
      <c r="A12" s="462">
        <v>43376</v>
      </c>
      <c r="B12" s="463">
        <v>1</v>
      </c>
      <c r="C12" s="463" t="s">
        <v>249</v>
      </c>
      <c r="D12" s="463">
        <v>211</v>
      </c>
      <c r="E12" s="80"/>
      <c r="I12" s="461"/>
    </row>
    <row r="13" spans="1:9" ht="27.75" customHeight="1" x14ac:dyDescent="0.4">
      <c r="A13" s="462">
        <v>43376</v>
      </c>
      <c r="B13" s="463">
        <v>1</v>
      </c>
      <c r="C13" s="463" t="s">
        <v>248</v>
      </c>
      <c r="D13" s="463">
        <v>207</v>
      </c>
      <c r="E13" s="80"/>
    </row>
    <row r="14" spans="1:9" ht="27.75" customHeight="1" x14ac:dyDescent="0.4">
      <c r="A14" s="462">
        <v>43376</v>
      </c>
      <c r="B14" s="463">
        <v>1</v>
      </c>
      <c r="C14" s="463" t="s">
        <v>251</v>
      </c>
      <c r="D14" s="463">
        <v>220</v>
      </c>
    </row>
    <row r="15" spans="1:9" ht="27.75" customHeight="1" x14ac:dyDescent="0.4">
      <c r="A15" s="462">
        <v>43376</v>
      </c>
      <c r="B15" s="463">
        <v>1</v>
      </c>
      <c r="C15" s="463" t="s">
        <v>183</v>
      </c>
      <c r="D15" s="463">
        <v>213</v>
      </c>
    </row>
    <row r="16" spans="1:9" ht="27.75" customHeight="1" x14ac:dyDescent="0.4">
      <c r="A16" s="462">
        <v>43377</v>
      </c>
      <c r="B16" s="463">
        <v>1</v>
      </c>
      <c r="C16" s="463" t="s">
        <v>250</v>
      </c>
      <c r="D16" s="463">
        <v>219</v>
      </c>
    </row>
    <row r="17" spans="1:4" ht="27.75" customHeight="1" x14ac:dyDescent="0.4">
      <c r="A17" s="462">
        <v>43377</v>
      </c>
      <c r="B17" s="463">
        <v>8</v>
      </c>
      <c r="C17" s="463" t="s">
        <v>248</v>
      </c>
      <c r="D17" s="463">
        <v>207</v>
      </c>
    </row>
    <row r="18" spans="1:4" ht="27.75" customHeight="1" x14ac:dyDescent="0.4">
      <c r="A18" s="462">
        <v>43377</v>
      </c>
      <c r="B18" s="463">
        <v>4</v>
      </c>
      <c r="C18" s="463" t="s">
        <v>247</v>
      </c>
      <c r="D18" s="463">
        <v>216</v>
      </c>
    </row>
    <row r="19" spans="1:4" ht="27.75" customHeight="1" x14ac:dyDescent="0.4">
      <c r="A19" s="462">
        <v>43377</v>
      </c>
      <c r="B19" s="463">
        <v>3</v>
      </c>
      <c r="C19" s="463" t="s">
        <v>251</v>
      </c>
      <c r="D19" s="463">
        <v>220</v>
      </c>
    </row>
    <row r="20" spans="1:4" ht="27.75" customHeight="1" x14ac:dyDescent="0.4">
      <c r="A20" s="462">
        <v>43377</v>
      </c>
      <c r="B20" s="463">
        <v>1</v>
      </c>
      <c r="C20" s="463" t="s">
        <v>183</v>
      </c>
      <c r="D20" s="463">
        <v>213</v>
      </c>
    </row>
    <row r="21" spans="1:4" ht="27.75" customHeight="1" x14ac:dyDescent="0.4">
      <c r="A21" s="462">
        <v>43377</v>
      </c>
      <c r="B21" s="463">
        <v>1</v>
      </c>
      <c r="C21" s="463" t="s">
        <v>184</v>
      </c>
      <c r="D21" s="463">
        <v>214</v>
      </c>
    </row>
    <row r="22" spans="1:4" ht="27.75" customHeight="1" x14ac:dyDescent="0.4">
      <c r="A22" s="462">
        <v>43378</v>
      </c>
      <c r="B22" s="463">
        <v>1</v>
      </c>
      <c r="C22" s="463" t="s">
        <v>249</v>
      </c>
      <c r="D22" s="463">
        <v>206</v>
      </c>
    </row>
    <row r="23" spans="1:4" ht="27.75" customHeight="1" x14ac:dyDescent="0.4">
      <c r="A23" s="462">
        <v>43378</v>
      </c>
      <c r="B23" s="463">
        <v>3</v>
      </c>
      <c r="C23" s="463" t="s">
        <v>248</v>
      </c>
      <c r="D23" s="463">
        <v>207</v>
      </c>
    </row>
    <row r="24" spans="1:4" ht="27.75" customHeight="1" x14ac:dyDescent="0.4">
      <c r="A24" s="462">
        <v>43378</v>
      </c>
      <c r="B24" s="463">
        <v>1</v>
      </c>
      <c r="C24" s="463" t="s">
        <v>183</v>
      </c>
      <c r="D24" s="463">
        <v>213</v>
      </c>
    </row>
    <row r="25" spans="1:4" ht="27.75" customHeight="1" x14ac:dyDescent="0.4">
      <c r="A25" s="462">
        <v>43378</v>
      </c>
      <c r="B25" s="463">
        <v>2</v>
      </c>
      <c r="C25" s="463" t="s">
        <v>252</v>
      </c>
      <c r="D25" s="463">
        <v>211</v>
      </c>
    </row>
    <row r="26" spans="1:4" ht="27.75" customHeight="1" x14ac:dyDescent="0.4">
      <c r="A26" s="462">
        <v>43378</v>
      </c>
      <c r="B26" s="463">
        <v>7</v>
      </c>
      <c r="C26" s="463" t="s">
        <v>210</v>
      </c>
      <c r="D26" s="463">
        <v>207</v>
      </c>
    </row>
    <row r="27" spans="1:4" ht="27.75" customHeight="1" x14ac:dyDescent="0.4">
      <c r="A27" s="462">
        <v>43379</v>
      </c>
      <c r="B27" s="463">
        <v>7</v>
      </c>
      <c r="C27" s="463" t="s">
        <v>211</v>
      </c>
      <c r="D27" s="463">
        <v>214</v>
      </c>
    </row>
    <row r="28" spans="1:4" ht="27.75" customHeight="1" x14ac:dyDescent="0.4">
      <c r="A28" s="462">
        <v>43380</v>
      </c>
      <c r="B28" s="463">
        <v>2</v>
      </c>
      <c r="C28" s="463" t="s">
        <v>210</v>
      </c>
      <c r="D28" s="463">
        <v>207</v>
      </c>
    </row>
    <row r="29" spans="1:4" ht="27.75" customHeight="1" x14ac:dyDescent="0.4">
      <c r="A29" s="462">
        <v>43380</v>
      </c>
      <c r="B29" s="463">
        <v>2</v>
      </c>
      <c r="C29" s="463" t="s">
        <v>211</v>
      </c>
      <c r="D29" s="463">
        <v>214</v>
      </c>
    </row>
    <row r="30" spans="1:4" ht="27.75" customHeight="1" x14ac:dyDescent="0.4">
      <c r="A30" s="462">
        <v>43381</v>
      </c>
      <c r="B30" s="463">
        <v>2</v>
      </c>
      <c r="C30" s="463" t="s">
        <v>248</v>
      </c>
      <c r="D30" s="463">
        <v>207</v>
      </c>
    </row>
    <row r="31" spans="1:4" ht="27.75" customHeight="1" x14ac:dyDescent="0.4">
      <c r="A31" s="462">
        <v>43381</v>
      </c>
      <c r="B31" s="463">
        <v>7</v>
      </c>
      <c r="C31" s="463" t="s">
        <v>247</v>
      </c>
      <c r="D31" s="463">
        <v>206</v>
      </c>
    </row>
    <row r="32" spans="1:4" ht="27.75" customHeight="1" x14ac:dyDescent="0.4">
      <c r="A32" s="462">
        <v>43381</v>
      </c>
      <c r="B32" s="463">
        <v>1</v>
      </c>
      <c r="C32" s="463" t="s">
        <v>183</v>
      </c>
      <c r="D32" s="463">
        <v>213</v>
      </c>
    </row>
    <row r="33" spans="1:9" ht="27.75" customHeight="1" x14ac:dyDescent="0.4">
      <c r="A33" s="462">
        <v>43381</v>
      </c>
      <c r="B33" s="463">
        <v>1</v>
      </c>
      <c r="C33" s="463" t="s">
        <v>184</v>
      </c>
      <c r="D33" s="463">
        <v>214</v>
      </c>
    </row>
    <row r="34" spans="1:9" ht="27.75" customHeight="1" x14ac:dyDescent="0.4">
      <c r="A34" s="462">
        <v>43382</v>
      </c>
      <c r="B34" s="463">
        <v>5</v>
      </c>
      <c r="C34" s="463" t="s">
        <v>250</v>
      </c>
      <c r="D34" s="463">
        <v>221</v>
      </c>
    </row>
    <row r="35" spans="1:9" ht="27.75" customHeight="1" x14ac:dyDescent="0.4">
      <c r="A35" s="462">
        <v>43382</v>
      </c>
      <c r="B35" s="463">
        <v>2</v>
      </c>
      <c r="C35" s="463" t="s">
        <v>248</v>
      </c>
      <c r="D35" s="463">
        <v>207</v>
      </c>
    </row>
    <row r="36" spans="1:9" ht="27.75" customHeight="1" x14ac:dyDescent="0.4">
      <c r="A36" s="462">
        <v>43382</v>
      </c>
      <c r="B36" s="463">
        <v>2</v>
      </c>
      <c r="C36" s="463" t="s">
        <v>247</v>
      </c>
      <c r="D36" s="463">
        <v>216</v>
      </c>
    </row>
    <row r="37" spans="1:9" ht="27.75" customHeight="1" x14ac:dyDescent="0.4">
      <c r="A37" s="462">
        <v>43383</v>
      </c>
      <c r="B37" s="463">
        <v>1</v>
      </c>
      <c r="C37" s="463" t="s">
        <v>251</v>
      </c>
      <c r="D37" s="463">
        <v>220</v>
      </c>
    </row>
    <row r="38" spans="1:9" ht="27.75" customHeight="1" x14ac:dyDescent="0.4">
      <c r="A38" s="462">
        <v>43384</v>
      </c>
      <c r="B38" s="463">
        <v>3</v>
      </c>
      <c r="C38" s="463" t="s">
        <v>251</v>
      </c>
      <c r="D38" s="463">
        <v>220</v>
      </c>
    </row>
    <row r="39" spans="1:9" ht="27.75" customHeight="1" x14ac:dyDescent="0.4">
      <c r="A39" s="462">
        <v>43384</v>
      </c>
      <c r="B39" s="463">
        <v>1</v>
      </c>
      <c r="C39" s="463" t="s">
        <v>183</v>
      </c>
      <c r="D39" s="463">
        <v>211</v>
      </c>
      <c r="I39" s="463"/>
    </row>
    <row r="40" spans="1:9" ht="27.75" customHeight="1" x14ac:dyDescent="0.4">
      <c r="A40" s="462">
        <v>43385</v>
      </c>
      <c r="B40" s="463">
        <v>6</v>
      </c>
      <c r="C40" s="463" t="s">
        <v>248</v>
      </c>
      <c r="D40" s="463">
        <v>221</v>
      </c>
    </row>
    <row r="41" spans="1:9" ht="27.75" customHeight="1" x14ac:dyDescent="0.4">
      <c r="A41" s="462">
        <v>43386</v>
      </c>
      <c r="B41" s="463">
        <v>6</v>
      </c>
      <c r="C41" s="463" t="s">
        <v>210</v>
      </c>
      <c r="D41" s="463">
        <v>206</v>
      </c>
      <c r="I41" s="461"/>
    </row>
    <row r="42" spans="1:9" ht="27.75" customHeight="1" x14ac:dyDescent="0.4">
      <c r="A42" s="462">
        <v>43386</v>
      </c>
      <c r="B42" s="463">
        <v>1</v>
      </c>
      <c r="C42" s="463" t="s">
        <v>211</v>
      </c>
      <c r="D42" s="463">
        <v>214</v>
      </c>
    </row>
    <row r="43" spans="1:9" ht="27.75" customHeight="1" x14ac:dyDescent="0.4">
      <c r="A43" s="462">
        <v>43386</v>
      </c>
      <c r="B43" s="463">
        <v>1</v>
      </c>
      <c r="C43" s="463" t="s">
        <v>253</v>
      </c>
      <c r="D43" s="463">
        <v>211</v>
      </c>
    </row>
    <row r="44" spans="1:9" ht="27.75" customHeight="1" x14ac:dyDescent="0.4">
      <c r="A44" s="462">
        <v>43387</v>
      </c>
      <c r="B44" s="463">
        <v>1</v>
      </c>
      <c r="C44" s="463" t="s">
        <v>253</v>
      </c>
      <c r="D44" s="463">
        <v>211</v>
      </c>
    </row>
    <row r="45" spans="1:9" ht="27.75" customHeight="1" x14ac:dyDescent="0.4">
      <c r="A45" s="462">
        <v>43388</v>
      </c>
      <c r="B45" s="463">
        <v>1</v>
      </c>
      <c r="C45" s="463" t="s">
        <v>247</v>
      </c>
      <c r="D45" s="463">
        <v>216</v>
      </c>
    </row>
    <row r="46" spans="1:9" ht="27.75" customHeight="1" x14ac:dyDescent="0.4">
      <c r="A46" s="462">
        <v>43388</v>
      </c>
      <c r="B46" s="463">
        <v>1</v>
      </c>
      <c r="C46" s="463" t="s">
        <v>251</v>
      </c>
      <c r="D46" s="463">
        <v>220</v>
      </c>
    </row>
    <row r="47" spans="1:9" ht="27.75" customHeight="1" x14ac:dyDescent="0.4">
      <c r="A47" s="462">
        <v>43389</v>
      </c>
      <c r="B47" s="463">
        <v>6</v>
      </c>
      <c r="C47" s="463" t="s">
        <v>250</v>
      </c>
      <c r="D47" s="463">
        <v>219</v>
      </c>
    </row>
    <row r="48" spans="1:9" ht="27.75" customHeight="1" x14ac:dyDescent="0.4">
      <c r="A48" s="462">
        <v>43389</v>
      </c>
      <c r="B48" s="463">
        <v>1</v>
      </c>
      <c r="C48" s="463" t="s">
        <v>249</v>
      </c>
      <c r="D48" s="463">
        <v>221</v>
      </c>
    </row>
    <row r="49" spans="1:4" ht="27.75" customHeight="1" x14ac:dyDescent="0.4">
      <c r="A49" s="462">
        <v>43389</v>
      </c>
      <c r="B49" s="463">
        <v>3</v>
      </c>
      <c r="C49" s="463" t="s">
        <v>248</v>
      </c>
      <c r="D49" s="463">
        <v>206</v>
      </c>
    </row>
    <row r="50" spans="1:4" ht="27.75" customHeight="1" x14ac:dyDescent="0.4">
      <c r="A50" s="462">
        <v>43389</v>
      </c>
      <c r="B50" s="463">
        <v>1</v>
      </c>
      <c r="C50" s="463" t="s">
        <v>184</v>
      </c>
      <c r="D50" s="463">
        <v>214</v>
      </c>
    </row>
    <row r="51" spans="1:4" ht="27.75" customHeight="1" x14ac:dyDescent="0.4">
      <c r="A51" s="462">
        <v>43390</v>
      </c>
      <c r="B51" s="463">
        <v>1</v>
      </c>
      <c r="C51" s="463" t="s">
        <v>248</v>
      </c>
      <c r="D51" s="463">
        <v>207</v>
      </c>
    </row>
    <row r="52" spans="1:4" ht="27.75" customHeight="1" x14ac:dyDescent="0.4">
      <c r="A52" s="462">
        <v>43390</v>
      </c>
      <c r="B52" s="463">
        <v>1</v>
      </c>
      <c r="C52" s="463" t="s">
        <v>247</v>
      </c>
      <c r="D52" s="463">
        <v>213</v>
      </c>
    </row>
    <row r="53" spans="1:4" ht="27.75" customHeight="1" x14ac:dyDescent="0.4">
      <c r="A53" s="462">
        <v>43390</v>
      </c>
      <c r="B53" s="463">
        <v>1</v>
      </c>
      <c r="C53" s="463" t="s">
        <v>251</v>
      </c>
      <c r="D53" s="463">
        <v>220</v>
      </c>
    </row>
    <row r="54" spans="1:4" ht="27.75" customHeight="1" x14ac:dyDescent="0.4">
      <c r="A54" s="462">
        <v>43391</v>
      </c>
      <c r="B54" s="463">
        <v>1</v>
      </c>
      <c r="C54" s="463" t="s">
        <v>250</v>
      </c>
      <c r="D54" s="463">
        <v>219</v>
      </c>
    </row>
    <row r="55" spans="1:4" ht="27.75" customHeight="1" x14ac:dyDescent="0.4">
      <c r="A55" s="462">
        <v>43391</v>
      </c>
      <c r="B55" s="463">
        <v>1</v>
      </c>
      <c r="C55" s="463" t="s">
        <v>247</v>
      </c>
      <c r="D55" s="463">
        <v>213</v>
      </c>
    </row>
    <row r="56" spans="1:4" ht="27.75" customHeight="1" x14ac:dyDescent="0.4">
      <c r="A56" s="462">
        <v>43392</v>
      </c>
      <c r="B56" s="463">
        <v>1</v>
      </c>
      <c r="C56" s="463" t="s">
        <v>248</v>
      </c>
      <c r="D56" s="463">
        <v>207</v>
      </c>
    </row>
    <row r="57" spans="1:4" ht="27.75" customHeight="1" x14ac:dyDescent="0.4">
      <c r="A57" s="462">
        <v>43392</v>
      </c>
      <c r="B57" s="463">
        <v>1</v>
      </c>
      <c r="C57" s="463" t="s">
        <v>251</v>
      </c>
      <c r="D57" s="463">
        <v>220</v>
      </c>
    </row>
    <row r="58" spans="1:4" ht="27.75" customHeight="1" x14ac:dyDescent="0.4">
      <c r="A58" s="462">
        <v>43392</v>
      </c>
      <c r="B58" s="463">
        <v>2</v>
      </c>
      <c r="C58" s="463" t="s">
        <v>183</v>
      </c>
      <c r="D58" s="463">
        <v>206</v>
      </c>
    </row>
    <row r="59" spans="1:4" ht="27.75" customHeight="1" x14ac:dyDescent="0.4">
      <c r="A59" s="462">
        <v>43393</v>
      </c>
      <c r="B59" s="463">
        <v>7</v>
      </c>
      <c r="C59" s="463" t="s">
        <v>210</v>
      </c>
      <c r="D59" s="463">
        <v>207</v>
      </c>
    </row>
    <row r="60" spans="1:4" ht="27.75" customHeight="1" x14ac:dyDescent="0.4">
      <c r="A60" s="462">
        <v>43393</v>
      </c>
      <c r="B60" s="463">
        <v>4</v>
      </c>
      <c r="C60" s="463" t="s">
        <v>210</v>
      </c>
      <c r="D60" s="463">
        <v>207</v>
      </c>
    </row>
    <row r="61" spans="1:4" ht="27.75" customHeight="1" x14ac:dyDescent="0.4">
      <c r="A61" s="81">
        <v>43394</v>
      </c>
      <c r="B61" s="82">
        <v>1</v>
      </c>
      <c r="C61" s="82" t="s">
        <v>211</v>
      </c>
      <c r="D61" s="82">
        <v>218</v>
      </c>
    </row>
    <row r="62" spans="1:4" ht="27.75" customHeight="1" x14ac:dyDescent="0.4">
      <c r="A62" s="81">
        <v>43394</v>
      </c>
      <c r="B62" s="82">
        <v>2</v>
      </c>
      <c r="C62" s="82" t="s">
        <v>253</v>
      </c>
      <c r="D62" s="82">
        <v>211</v>
      </c>
    </row>
    <row r="63" spans="1:4" ht="27.75" customHeight="1" x14ac:dyDescent="0.4">
      <c r="A63" s="81">
        <v>43395</v>
      </c>
      <c r="B63" s="82">
        <v>1</v>
      </c>
      <c r="C63" s="82" t="s">
        <v>248</v>
      </c>
      <c r="D63" s="82">
        <v>207</v>
      </c>
    </row>
    <row r="64" spans="1:4" ht="27.75" customHeight="1" x14ac:dyDescent="0.4">
      <c r="A64" s="81">
        <v>43395</v>
      </c>
      <c r="B64" s="82">
        <v>10</v>
      </c>
      <c r="C64" s="82" t="s">
        <v>247</v>
      </c>
      <c r="D64" s="82">
        <v>214</v>
      </c>
    </row>
    <row r="65" spans="1:4" ht="27.75" customHeight="1" x14ac:dyDescent="0.4">
      <c r="A65" s="81">
        <v>43395</v>
      </c>
      <c r="B65" s="82">
        <v>1</v>
      </c>
      <c r="C65" s="82" t="s">
        <v>251</v>
      </c>
      <c r="D65" s="82">
        <v>220</v>
      </c>
    </row>
    <row r="66" spans="1:4" ht="27.75" customHeight="1" x14ac:dyDescent="0.4">
      <c r="A66" s="81">
        <v>43395</v>
      </c>
      <c r="B66" s="82">
        <v>1</v>
      </c>
      <c r="C66" s="82" t="s">
        <v>183</v>
      </c>
      <c r="D66" s="82">
        <v>221</v>
      </c>
    </row>
    <row r="67" spans="1:4" ht="27.75" customHeight="1" x14ac:dyDescent="0.4">
      <c r="A67" s="81">
        <v>43396</v>
      </c>
      <c r="B67" s="82">
        <v>1</v>
      </c>
      <c r="C67" s="82" t="s">
        <v>250</v>
      </c>
      <c r="D67" s="82">
        <v>219</v>
      </c>
    </row>
    <row r="68" spans="1:4" ht="27.75" customHeight="1" x14ac:dyDescent="0.4">
      <c r="A68" s="81">
        <v>43396</v>
      </c>
      <c r="B68" s="82">
        <v>1</v>
      </c>
      <c r="C68" s="82" t="s">
        <v>184</v>
      </c>
      <c r="D68" s="82">
        <v>214</v>
      </c>
    </row>
    <row r="69" spans="1:4" ht="27.75" customHeight="1" x14ac:dyDescent="0.4">
      <c r="A69" s="81">
        <v>43397</v>
      </c>
      <c r="B69" s="82">
        <v>2</v>
      </c>
      <c r="C69" s="82" t="s">
        <v>248</v>
      </c>
      <c r="D69" s="82">
        <v>207</v>
      </c>
    </row>
    <row r="70" spans="1:4" ht="27.75" customHeight="1" x14ac:dyDescent="0.4">
      <c r="A70" s="81">
        <v>43398</v>
      </c>
      <c r="B70" s="82">
        <v>1</v>
      </c>
      <c r="C70" s="82" t="s">
        <v>249</v>
      </c>
      <c r="D70" s="82">
        <v>216</v>
      </c>
    </row>
    <row r="71" spans="1:4" ht="27.75" customHeight="1" x14ac:dyDescent="0.4">
      <c r="A71" s="81">
        <v>43398</v>
      </c>
      <c r="B71" s="82">
        <v>1</v>
      </c>
      <c r="C71" s="82" t="s">
        <v>248</v>
      </c>
      <c r="D71" s="82">
        <v>207</v>
      </c>
    </row>
    <row r="72" spans="1:4" ht="27.75" customHeight="1" x14ac:dyDescent="0.4">
      <c r="A72" s="81">
        <v>43398</v>
      </c>
      <c r="B72" s="82">
        <v>2</v>
      </c>
      <c r="C72" s="82" t="s">
        <v>247</v>
      </c>
      <c r="D72" s="82">
        <v>211</v>
      </c>
    </row>
    <row r="73" spans="1:4" ht="27.75" customHeight="1" x14ac:dyDescent="0.4">
      <c r="A73" s="81">
        <v>43399</v>
      </c>
      <c r="B73" s="82">
        <v>2</v>
      </c>
      <c r="C73" s="82" t="s">
        <v>249</v>
      </c>
      <c r="D73" s="82">
        <v>211</v>
      </c>
    </row>
    <row r="74" spans="1:4" ht="27.75" customHeight="1" x14ac:dyDescent="0.4">
      <c r="A74" s="81">
        <v>43399</v>
      </c>
      <c r="B74" s="82">
        <v>3</v>
      </c>
      <c r="C74" s="82" t="s">
        <v>248</v>
      </c>
      <c r="D74" s="82">
        <v>207</v>
      </c>
    </row>
    <row r="75" spans="1:4" ht="27.75" customHeight="1" x14ac:dyDescent="0.4">
      <c r="A75" s="81">
        <v>43399</v>
      </c>
      <c r="B75" s="82">
        <v>1</v>
      </c>
      <c r="C75" s="82" t="s">
        <v>247</v>
      </c>
      <c r="D75" s="82">
        <v>213</v>
      </c>
    </row>
    <row r="76" spans="1:4" ht="27.75" customHeight="1" x14ac:dyDescent="0.4">
      <c r="A76" s="81">
        <v>43399</v>
      </c>
      <c r="B76" s="82">
        <v>4</v>
      </c>
      <c r="C76" s="82" t="s">
        <v>251</v>
      </c>
      <c r="D76" s="82">
        <v>215</v>
      </c>
    </row>
    <row r="77" spans="1:4" ht="27.75" customHeight="1" x14ac:dyDescent="0.4">
      <c r="A77" s="81">
        <v>43399</v>
      </c>
      <c r="B77" s="82">
        <v>2</v>
      </c>
      <c r="C77" s="82" t="s">
        <v>183</v>
      </c>
      <c r="D77" s="82">
        <v>206</v>
      </c>
    </row>
    <row r="78" spans="1:4" ht="27.75" customHeight="1" x14ac:dyDescent="0.4">
      <c r="A78" s="81">
        <v>43399</v>
      </c>
      <c r="B78" s="82">
        <v>1</v>
      </c>
      <c r="C78" s="82" t="s">
        <v>184</v>
      </c>
      <c r="D78" s="82">
        <v>214</v>
      </c>
    </row>
    <row r="79" spans="1:4" ht="27.75" customHeight="1" x14ac:dyDescent="0.4">
      <c r="A79" s="81">
        <v>43400</v>
      </c>
      <c r="B79" s="82">
        <v>12</v>
      </c>
      <c r="C79" s="82" t="s">
        <v>210</v>
      </c>
      <c r="D79" s="82">
        <v>206</v>
      </c>
    </row>
    <row r="80" spans="1:4" ht="27.75" customHeight="1" x14ac:dyDescent="0.4">
      <c r="A80" s="81">
        <v>43400</v>
      </c>
      <c r="B80" s="82">
        <v>2</v>
      </c>
      <c r="C80" s="82" t="s">
        <v>211</v>
      </c>
      <c r="D80" s="82">
        <v>214</v>
      </c>
    </row>
    <row r="81" spans="1:4" ht="27.75" customHeight="1" x14ac:dyDescent="0.4">
      <c r="A81" s="81">
        <v>43401</v>
      </c>
      <c r="B81" s="82">
        <v>3</v>
      </c>
      <c r="C81" s="82" t="s">
        <v>210</v>
      </c>
      <c r="D81" s="82">
        <v>206</v>
      </c>
    </row>
    <row r="82" spans="1:4" ht="27.75" customHeight="1" x14ac:dyDescent="0.4">
      <c r="A82" s="81">
        <v>43401</v>
      </c>
      <c r="B82" s="82">
        <v>1</v>
      </c>
      <c r="C82" s="82" t="s">
        <v>211</v>
      </c>
      <c r="D82" s="82">
        <v>214</v>
      </c>
    </row>
    <row r="83" spans="1:4" ht="27.75" customHeight="1" x14ac:dyDescent="0.4">
      <c r="A83" s="81">
        <v>43402</v>
      </c>
      <c r="B83" s="82">
        <v>1</v>
      </c>
      <c r="C83" s="82" t="s">
        <v>248</v>
      </c>
      <c r="D83" s="82">
        <v>207</v>
      </c>
    </row>
    <row r="84" spans="1:4" ht="27.75" customHeight="1" x14ac:dyDescent="0.4">
      <c r="A84" s="81">
        <v>43402</v>
      </c>
      <c r="B84" s="82">
        <v>1</v>
      </c>
      <c r="C84" s="82" t="s">
        <v>183</v>
      </c>
      <c r="D84" s="82">
        <v>206</v>
      </c>
    </row>
    <row r="85" spans="1:4" ht="27.75" customHeight="1" x14ac:dyDescent="0.4">
      <c r="A85" s="81">
        <v>43402</v>
      </c>
      <c r="B85" s="82">
        <v>1</v>
      </c>
      <c r="C85" s="82" t="s">
        <v>184</v>
      </c>
      <c r="D85" s="82">
        <v>214</v>
      </c>
    </row>
    <row r="86" spans="1:4" ht="27.75" customHeight="1" x14ac:dyDescent="0.4">
      <c r="A86" s="81">
        <v>43403</v>
      </c>
      <c r="B86" s="82">
        <v>1</v>
      </c>
      <c r="C86" s="82" t="s">
        <v>249</v>
      </c>
      <c r="D86" s="82">
        <v>213</v>
      </c>
    </row>
    <row r="87" spans="1:4" ht="27.75" customHeight="1" x14ac:dyDescent="0.4">
      <c r="A87" s="81">
        <v>43403</v>
      </c>
      <c r="B87" s="82">
        <v>1</v>
      </c>
      <c r="C87" s="82" t="s">
        <v>183</v>
      </c>
      <c r="D87" s="82">
        <v>206</v>
      </c>
    </row>
    <row r="88" spans="1:4" ht="27.75" customHeight="1" x14ac:dyDescent="0.4">
      <c r="A88" s="81">
        <v>43403</v>
      </c>
      <c r="B88" s="82">
        <v>1</v>
      </c>
      <c r="C88" s="82" t="s">
        <v>184</v>
      </c>
      <c r="D88" s="82">
        <v>213</v>
      </c>
    </row>
    <row r="89" spans="1:4" ht="27.75" customHeight="1" x14ac:dyDescent="0.4">
      <c r="A89" s="81">
        <v>43404</v>
      </c>
      <c r="B89" s="82">
        <v>1</v>
      </c>
      <c r="C89" s="82" t="s">
        <v>250</v>
      </c>
      <c r="D89" s="82">
        <v>219</v>
      </c>
    </row>
    <row r="90" spans="1:4" ht="27.75" customHeight="1" x14ac:dyDescent="0.4">
      <c r="A90" s="81">
        <v>43404</v>
      </c>
      <c r="B90" s="82">
        <v>2</v>
      </c>
      <c r="C90" s="82" t="s">
        <v>248</v>
      </c>
      <c r="D90" s="82">
        <v>207</v>
      </c>
    </row>
    <row r="91" spans="1:4" ht="27.75" customHeight="1" x14ac:dyDescent="0.4">
      <c r="A91" s="81">
        <v>43404</v>
      </c>
      <c r="B91" s="82">
        <v>1</v>
      </c>
      <c r="C91" s="82" t="s">
        <v>183</v>
      </c>
      <c r="D91" s="82">
        <v>215</v>
      </c>
    </row>
    <row r="92" spans="1:4" ht="27.75" customHeight="1" x14ac:dyDescent="0.4">
      <c r="A92" s="81"/>
      <c r="B92" s="82"/>
      <c r="C92" s="82"/>
      <c r="D92" s="82"/>
    </row>
    <row r="93" spans="1:4" ht="27.75" customHeight="1" x14ac:dyDescent="0.4">
      <c r="A93" s="81" t="s">
        <v>278</v>
      </c>
      <c r="B93" s="82">
        <v>616</v>
      </c>
      <c r="C93" s="505" t="s">
        <v>279</v>
      </c>
      <c r="D93" s="82"/>
    </row>
    <row r="94" spans="1:4" ht="27.75" customHeight="1" x14ac:dyDescent="0.4">
      <c r="A94" s="81"/>
      <c r="B94" s="82"/>
      <c r="C94" s="82"/>
      <c r="D94" s="82"/>
    </row>
    <row r="95" spans="1:4" ht="27.75" customHeight="1" x14ac:dyDescent="0.4">
      <c r="A95" s="178"/>
      <c r="B95" s="157"/>
      <c r="C95" s="82"/>
      <c r="D95" s="82"/>
    </row>
    <row r="96" spans="1:4" ht="27.75" customHeight="1" thickBot="1" x14ac:dyDescent="0.45">
      <c r="A96" s="178"/>
      <c r="B96" s="157"/>
      <c r="C96" s="82"/>
      <c r="D96" s="82"/>
    </row>
    <row r="97" spans="1:4" ht="27.75" customHeight="1" x14ac:dyDescent="0.4">
      <c r="A97" s="111" t="s">
        <v>43</v>
      </c>
      <c r="B97" s="155">
        <f>SUM(B4:B95)</f>
        <v>850</v>
      </c>
      <c r="D97"/>
    </row>
    <row r="98" spans="1:4" ht="27.75" customHeight="1" x14ac:dyDescent="0.4">
      <c r="A98" s="112" t="s">
        <v>2</v>
      </c>
      <c r="B98" s="113">
        <f>SUM(B97*2)</f>
        <v>1700</v>
      </c>
    </row>
    <row r="99" spans="1:4" ht="27.75" customHeight="1" thickBot="1" x14ac:dyDescent="0.45">
      <c r="A99" s="114" t="s">
        <v>44</v>
      </c>
      <c r="B99" s="115">
        <f>SUM(B98)</f>
        <v>1700</v>
      </c>
    </row>
    <row r="100" spans="1:4" ht="27.75" customHeight="1" x14ac:dyDescent="0.25"/>
    <row r="101" spans="1:4" ht="27.75" customHeight="1" x14ac:dyDescent="0.25"/>
    <row r="103" spans="1:4" x14ac:dyDescent="0.25">
      <c r="A103" s="303"/>
    </row>
    <row r="104" spans="1:4" x14ac:dyDescent="0.25">
      <c r="A104" s="303"/>
    </row>
    <row r="105" spans="1:4" x14ac:dyDescent="0.25">
      <c r="A105" s="303"/>
    </row>
    <row r="106" spans="1:4" x14ac:dyDescent="0.25">
      <c r="A106" s="303"/>
    </row>
    <row r="107" spans="1:4" x14ac:dyDescent="0.25">
      <c r="A107" s="303"/>
    </row>
    <row r="108" spans="1:4" x14ac:dyDescent="0.25">
      <c r="A108" s="303"/>
    </row>
    <row r="109" spans="1:4" x14ac:dyDescent="0.25">
      <c r="A109" s="303"/>
    </row>
    <row r="110" spans="1:4" x14ac:dyDescent="0.25">
      <c r="A110" s="303"/>
    </row>
    <row r="111" spans="1:4" x14ac:dyDescent="0.25">
      <c r="A111" s="303"/>
    </row>
    <row r="112" spans="1:4" x14ac:dyDescent="0.25">
      <c r="A112" s="303"/>
    </row>
    <row r="113" spans="1:1" x14ac:dyDescent="0.25">
      <c r="A113" s="303"/>
    </row>
    <row r="114" spans="1:1" x14ac:dyDescent="0.25">
      <c r="A114" s="303"/>
    </row>
    <row r="115" spans="1:1" x14ac:dyDescent="0.25">
      <c r="A115" s="303"/>
    </row>
    <row r="116" spans="1:1" x14ac:dyDescent="0.25">
      <c r="A116" s="303"/>
    </row>
    <row r="117" spans="1:1" x14ac:dyDescent="0.25">
      <c r="A117" s="303"/>
    </row>
    <row r="118" spans="1:1" x14ac:dyDescent="0.25">
      <c r="A118" s="303"/>
    </row>
    <row r="119" spans="1:1" x14ac:dyDescent="0.25">
      <c r="A119" s="303"/>
    </row>
    <row r="120" spans="1:1" x14ac:dyDescent="0.25">
      <c r="A120" s="303"/>
    </row>
    <row r="121" spans="1:1" x14ac:dyDescent="0.25">
      <c r="A121" s="303"/>
    </row>
    <row r="122" spans="1:1" x14ac:dyDescent="0.25">
      <c r="A122" s="303"/>
    </row>
    <row r="123" spans="1:1" x14ac:dyDescent="0.25">
      <c r="A123" s="303"/>
    </row>
    <row r="124" spans="1:1" x14ac:dyDescent="0.25">
      <c r="A124" s="303"/>
    </row>
    <row r="125" spans="1:1" x14ac:dyDescent="0.25">
      <c r="A125" s="303"/>
    </row>
    <row r="126" spans="1:1" x14ac:dyDescent="0.25">
      <c r="A126" s="303"/>
    </row>
    <row r="127" spans="1:1" x14ac:dyDescent="0.25">
      <c r="A127" s="303"/>
    </row>
    <row r="128" spans="1:1" x14ac:dyDescent="0.25">
      <c r="A128" s="303"/>
    </row>
    <row r="129" spans="1:1" x14ac:dyDescent="0.25">
      <c r="A129" s="303"/>
    </row>
    <row r="130" spans="1:1" x14ac:dyDescent="0.25">
      <c r="A130" s="303"/>
    </row>
    <row r="131" spans="1:1" x14ac:dyDescent="0.25">
      <c r="A131" s="303"/>
    </row>
    <row r="132" spans="1:1" x14ac:dyDescent="0.25">
      <c r="A132" s="303"/>
    </row>
    <row r="133" spans="1:1" x14ac:dyDescent="0.25">
      <c r="A133" s="303"/>
    </row>
    <row r="134" spans="1:1" x14ac:dyDescent="0.25">
      <c r="A134" s="303"/>
    </row>
    <row r="135" spans="1:1" x14ac:dyDescent="0.25">
      <c r="A135" s="303"/>
    </row>
    <row r="136" spans="1:1" x14ac:dyDescent="0.25">
      <c r="A136" s="303"/>
    </row>
    <row r="137" spans="1:1" x14ac:dyDescent="0.25">
      <c r="A137" s="303"/>
    </row>
    <row r="138" spans="1:1" x14ac:dyDescent="0.25">
      <c r="A138" s="303"/>
    </row>
    <row r="139" spans="1:1" x14ac:dyDescent="0.25">
      <c r="A139" s="303"/>
    </row>
  </sheetData>
  <customSheetViews>
    <customSheetView guid="{6AC61866-78F1-41C5-8B4F-937BF8377097}" scale="60" fitToPage="1" topLeftCell="A58">
      <selection activeCell="B98" sqref="B98"/>
      <pageMargins left="0.75" right="0.75" top="0.5" bottom="0.25" header="0.5" footer="0.5"/>
      <printOptions horizontalCentered="1"/>
      <pageSetup scale="33" orientation="portrait" r:id="rId1"/>
      <headerFooter alignWithMargins="0"/>
    </customSheetView>
    <customSheetView guid="{C5B75287-B195-4DA5-9F35-2FE10EB0521E}" scale="60" fitToPage="1" topLeftCell="A58">
      <selection activeCell="B98" sqref="B98"/>
      <pageMargins left="0.75" right="0.75" top="0.5" bottom="0.25" header="0.5" footer="0.5"/>
      <printOptions horizontalCentered="1"/>
      <pageSetup scale="45" orientation="portrait" r:id="rId2"/>
      <headerFooter alignWithMargins="0"/>
    </customSheetView>
    <customSheetView guid="{725C9295-46E8-409D-894E-BFC305C25E3E}" scale="60" showPageBreaks="1" fitToPage="1" topLeftCell="A58">
      <selection activeCell="B98" sqref="B98"/>
      <pageMargins left="0.75" right="0.75" top="0.5" bottom="0.25" header="0.5" footer="0.5"/>
      <printOptions horizontalCentered="1"/>
      <pageSetup scale="33" orientation="portrait" r:id="rId3"/>
      <headerFooter alignWithMargins="0"/>
    </customSheetView>
  </customSheetViews>
  <mergeCells count="1">
    <mergeCell ref="A1:D1"/>
  </mergeCells>
  <phoneticPr fontId="0" type="noConversion"/>
  <printOptions horizontalCentered="1"/>
  <pageMargins left="0.75" right="0.75" top="0.5" bottom="0.25" header="0.5" footer="0.5"/>
  <pageSetup scale="52" fitToHeight="2" orientation="portrait" r:id="rId4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8"/>
  <sheetViews>
    <sheetView workbookViewId="0">
      <selection activeCell="E6" sqref="E6"/>
    </sheetView>
  </sheetViews>
  <sheetFormatPr defaultRowHeight="12.5" x14ac:dyDescent="0.25"/>
  <cols>
    <col min="1" max="1" width="30.1796875" style="430" customWidth="1"/>
    <col min="2" max="2" width="16.7265625" style="430" bestFit="1" customWidth="1"/>
    <col min="3" max="3" width="16.26953125" style="430" bestFit="1" customWidth="1"/>
    <col min="4" max="4" width="9.1796875" style="430" customWidth="1"/>
  </cols>
  <sheetData>
    <row r="1" spans="1:5" ht="23.25" customHeight="1" x14ac:dyDescent="0.4">
      <c r="A1" s="171"/>
      <c r="B1" s="171"/>
      <c r="C1" s="171"/>
      <c r="D1" s="171"/>
    </row>
    <row r="2" spans="1:5" ht="23.25" customHeight="1" x14ac:dyDescent="0.4">
      <c r="A2" s="515">
        <v>43374</v>
      </c>
      <c r="B2" s="515"/>
      <c r="C2" s="171"/>
      <c r="D2" s="171"/>
    </row>
    <row r="3" spans="1:5" ht="23" thickBot="1" x14ac:dyDescent="0.5">
      <c r="A3" s="334"/>
      <c r="B3" s="82"/>
      <c r="C3" s="82"/>
      <c r="D3" s="83"/>
      <c r="E3" s="96"/>
    </row>
    <row r="4" spans="1:5" ht="20.5" thickBot="1" x14ac:dyDescent="0.45">
      <c r="A4" s="116" t="s">
        <v>40</v>
      </c>
      <c r="B4" s="117" t="s">
        <v>176</v>
      </c>
      <c r="C4" s="95"/>
      <c r="D4" s="95"/>
      <c r="E4" s="95"/>
    </row>
    <row r="5" spans="1:5" ht="22.5" x14ac:dyDescent="0.45">
      <c r="A5" s="81">
        <f>A2</f>
        <v>43374</v>
      </c>
      <c r="B5" s="431">
        <v>0</v>
      </c>
      <c r="C5" s="82"/>
      <c r="D5" s="83"/>
    </row>
    <row r="6" spans="1:5" ht="22.5" x14ac:dyDescent="0.45">
      <c r="A6" s="81">
        <f>A5+1</f>
        <v>43375</v>
      </c>
      <c r="B6" s="431">
        <v>0</v>
      </c>
      <c r="C6" s="82"/>
      <c r="D6" s="83"/>
    </row>
    <row r="7" spans="1:5" ht="22.5" x14ac:dyDescent="0.45">
      <c r="A7" s="81">
        <f t="shared" ref="A7:A35" si="0">A6+1</f>
        <v>43376</v>
      </c>
      <c r="B7" s="431">
        <v>0</v>
      </c>
      <c r="C7" s="82"/>
      <c r="D7" s="83"/>
    </row>
    <row r="8" spans="1:5" ht="22.5" x14ac:dyDescent="0.45">
      <c r="A8" s="81">
        <f t="shared" si="0"/>
        <v>43377</v>
      </c>
      <c r="B8" s="431">
        <v>0</v>
      </c>
      <c r="C8" s="82"/>
      <c r="D8" s="83"/>
    </row>
    <row r="9" spans="1:5" ht="22.5" x14ac:dyDescent="0.45">
      <c r="A9" s="81">
        <f t="shared" si="0"/>
        <v>43378</v>
      </c>
      <c r="B9" s="431">
        <v>0</v>
      </c>
      <c r="C9" s="82"/>
      <c r="D9" s="83"/>
    </row>
    <row r="10" spans="1:5" ht="22.5" x14ac:dyDescent="0.45">
      <c r="A10" s="81">
        <f t="shared" si="0"/>
        <v>43379</v>
      </c>
      <c r="B10" s="431">
        <v>0</v>
      </c>
      <c r="C10" s="82"/>
      <c r="D10" s="83"/>
    </row>
    <row r="11" spans="1:5" ht="22.5" x14ac:dyDescent="0.45">
      <c r="A11" s="81">
        <f t="shared" si="0"/>
        <v>43380</v>
      </c>
      <c r="B11" s="431">
        <v>0</v>
      </c>
      <c r="C11" s="82"/>
      <c r="D11" s="83"/>
    </row>
    <row r="12" spans="1:5" ht="22.5" x14ac:dyDescent="0.45">
      <c r="A12" s="81">
        <f t="shared" si="0"/>
        <v>43381</v>
      </c>
      <c r="B12" s="431">
        <v>0</v>
      </c>
      <c r="C12" s="82"/>
      <c r="D12" s="83"/>
    </row>
    <row r="13" spans="1:5" ht="22.5" x14ac:dyDescent="0.45">
      <c r="A13" s="81">
        <f t="shared" si="0"/>
        <v>43382</v>
      </c>
      <c r="B13" s="431">
        <v>0</v>
      </c>
      <c r="C13" s="82"/>
      <c r="D13" s="83"/>
    </row>
    <row r="14" spans="1:5" ht="22.5" x14ac:dyDescent="0.45">
      <c r="A14" s="81">
        <f t="shared" si="0"/>
        <v>43383</v>
      </c>
      <c r="B14" s="431">
        <v>0</v>
      </c>
      <c r="C14" s="82"/>
      <c r="D14" s="83"/>
    </row>
    <row r="15" spans="1:5" ht="22.5" x14ac:dyDescent="0.45">
      <c r="A15" s="81">
        <f t="shared" si="0"/>
        <v>43384</v>
      </c>
      <c r="B15" s="431">
        <v>0</v>
      </c>
      <c r="C15" s="82"/>
      <c r="D15" s="83"/>
    </row>
    <row r="16" spans="1:5" ht="22.5" x14ac:dyDescent="0.45">
      <c r="A16" s="81">
        <f t="shared" si="0"/>
        <v>43385</v>
      </c>
      <c r="B16" s="431">
        <v>0</v>
      </c>
      <c r="C16" s="82"/>
      <c r="D16" s="83"/>
    </row>
    <row r="17" spans="1:4" ht="22.5" x14ac:dyDescent="0.45">
      <c r="A17" s="81">
        <f t="shared" si="0"/>
        <v>43386</v>
      </c>
      <c r="B17" s="431">
        <v>0</v>
      </c>
      <c r="C17" s="82"/>
      <c r="D17" s="83"/>
    </row>
    <row r="18" spans="1:4" ht="22.5" x14ac:dyDescent="0.45">
      <c r="A18" s="81">
        <f t="shared" si="0"/>
        <v>43387</v>
      </c>
      <c r="B18" s="431">
        <v>0</v>
      </c>
      <c r="C18" s="82"/>
      <c r="D18" s="83"/>
    </row>
    <row r="19" spans="1:4" ht="22.5" x14ac:dyDescent="0.45">
      <c r="A19" s="81">
        <f t="shared" si="0"/>
        <v>43388</v>
      </c>
      <c r="B19" s="431">
        <v>0</v>
      </c>
      <c r="C19" s="82"/>
      <c r="D19" s="83"/>
    </row>
    <row r="20" spans="1:4" ht="22.5" x14ac:dyDescent="0.45">
      <c r="A20" s="81">
        <f t="shared" si="0"/>
        <v>43389</v>
      </c>
      <c r="B20" s="431">
        <v>0</v>
      </c>
      <c r="C20" s="82"/>
      <c r="D20" s="83"/>
    </row>
    <row r="21" spans="1:4" ht="22.5" x14ac:dyDescent="0.45">
      <c r="A21" s="81">
        <f t="shared" si="0"/>
        <v>43390</v>
      </c>
      <c r="B21" s="431">
        <v>0</v>
      </c>
      <c r="C21" s="82"/>
      <c r="D21" s="83"/>
    </row>
    <row r="22" spans="1:4" ht="22.5" x14ac:dyDescent="0.45">
      <c r="A22" s="81">
        <f t="shared" si="0"/>
        <v>43391</v>
      </c>
      <c r="B22" s="431">
        <v>0</v>
      </c>
      <c r="C22" s="82"/>
      <c r="D22" s="83"/>
    </row>
    <row r="23" spans="1:4" ht="22.5" x14ac:dyDescent="0.45">
      <c r="A23" s="81">
        <f t="shared" si="0"/>
        <v>43392</v>
      </c>
      <c r="B23" s="431">
        <v>0</v>
      </c>
      <c r="C23" s="82"/>
      <c r="D23" s="83"/>
    </row>
    <row r="24" spans="1:4" ht="22.5" x14ac:dyDescent="0.45">
      <c r="A24" s="81">
        <f t="shared" si="0"/>
        <v>43393</v>
      </c>
      <c r="B24" s="431">
        <v>0</v>
      </c>
      <c r="C24" s="82"/>
      <c r="D24" s="83"/>
    </row>
    <row r="25" spans="1:4" ht="22.5" x14ac:dyDescent="0.45">
      <c r="A25" s="81">
        <f t="shared" si="0"/>
        <v>43394</v>
      </c>
      <c r="B25" s="431">
        <v>0</v>
      </c>
      <c r="C25" s="82"/>
      <c r="D25" s="83"/>
    </row>
    <row r="26" spans="1:4" ht="22.5" x14ac:dyDescent="0.45">
      <c r="A26" s="81">
        <f t="shared" si="0"/>
        <v>43395</v>
      </c>
      <c r="B26" s="431">
        <v>0</v>
      </c>
      <c r="C26" s="82"/>
      <c r="D26" s="83"/>
    </row>
    <row r="27" spans="1:4" ht="22.5" x14ac:dyDescent="0.45">
      <c r="A27" s="81">
        <f t="shared" si="0"/>
        <v>43396</v>
      </c>
      <c r="B27" s="431">
        <v>0</v>
      </c>
      <c r="C27" s="82"/>
      <c r="D27" s="83"/>
    </row>
    <row r="28" spans="1:4" ht="22.5" x14ac:dyDescent="0.45">
      <c r="A28" s="81">
        <f t="shared" si="0"/>
        <v>43397</v>
      </c>
      <c r="B28" s="431">
        <v>0</v>
      </c>
      <c r="C28" s="82"/>
      <c r="D28" s="83"/>
    </row>
    <row r="29" spans="1:4" ht="22.5" x14ac:dyDescent="0.45">
      <c r="A29" s="81">
        <f t="shared" si="0"/>
        <v>43398</v>
      </c>
      <c r="B29" s="431">
        <v>0</v>
      </c>
      <c r="C29" s="82"/>
      <c r="D29" s="83"/>
    </row>
    <row r="30" spans="1:4" ht="22.5" x14ac:dyDescent="0.45">
      <c r="A30" s="81">
        <f t="shared" si="0"/>
        <v>43399</v>
      </c>
      <c r="B30" s="431">
        <v>0</v>
      </c>
      <c r="C30" s="82"/>
      <c r="D30" s="83"/>
    </row>
    <row r="31" spans="1:4" ht="22.5" x14ac:dyDescent="0.45">
      <c r="A31" s="81">
        <f t="shared" si="0"/>
        <v>43400</v>
      </c>
      <c r="B31" s="431">
        <v>0</v>
      </c>
      <c r="C31" s="82"/>
      <c r="D31" s="83"/>
    </row>
    <row r="32" spans="1:4" ht="22.5" x14ac:dyDescent="0.45">
      <c r="A32" s="81">
        <f t="shared" si="0"/>
        <v>43401</v>
      </c>
      <c r="B32" s="431">
        <v>0</v>
      </c>
      <c r="C32" s="82"/>
      <c r="D32" s="83"/>
    </row>
    <row r="33" spans="1:4" ht="22.5" x14ac:dyDescent="0.45">
      <c r="A33" s="81">
        <f t="shared" si="0"/>
        <v>43402</v>
      </c>
      <c r="B33" s="431">
        <v>0</v>
      </c>
      <c r="C33" s="82"/>
      <c r="D33" s="83"/>
    </row>
    <row r="34" spans="1:4" ht="22.5" x14ac:dyDescent="0.45">
      <c r="A34" s="81">
        <f t="shared" si="0"/>
        <v>43403</v>
      </c>
      <c r="B34" s="431">
        <v>0</v>
      </c>
      <c r="C34" s="82"/>
      <c r="D34" s="83"/>
    </row>
    <row r="35" spans="1:4" ht="22.5" hidden="1" x14ac:dyDescent="0.45">
      <c r="A35" s="81">
        <f t="shared" si="0"/>
        <v>43404</v>
      </c>
      <c r="B35" s="431">
        <v>0</v>
      </c>
      <c r="C35" s="82"/>
      <c r="D35" s="83"/>
    </row>
    <row r="36" spans="1:4" ht="23" thickBot="1" x14ac:dyDescent="0.5">
      <c r="A36" s="81"/>
      <c r="B36" s="157"/>
      <c r="C36" s="82"/>
      <c r="D36" s="83"/>
    </row>
    <row r="37" spans="1:4" ht="22.5" x14ac:dyDescent="0.45">
      <c r="A37" s="111" t="s">
        <v>177</v>
      </c>
      <c r="B37" s="155">
        <f>SUM(B5:B36)</f>
        <v>0</v>
      </c>
      <c r="C37" s="82"/>
      <c r="D37" s="83"/>
    </row>
    <row r="38" spans="1:4" ht="22.5" x14ac:dyDescent="0.45">
      <c r="A38" s="112" t="s">
        <v>2</v>
      </c>
      <c r="B38" s="113">
        <f>SUM(B37*35)</f>
        <v>0</v>
      </c>
      <c r="C38" s="84"/>
      <c r="D38" s="83"/>
    </row>
  </sheetData>
  <customSheetViews>
    <customSheetView guid="{6AC61866-78F1-41C5-8B4F-937BF8377097}">
      <selection activeCell="C17" sqref="C17"/>
      <pageMargins left="0.7" right="0.7" top="0.75" bottom="0.75" header="0.3" footer="0.3"/>
      <pageSetup orientation="portrait" r:id="rId1"/>
    </customSheetView>
    <customSheetView guid="{C5B75287-B195-4DA5-9F35-2FE10EB0521E}">
      <selection activeCell="C17" sqref="C17"/>
      <pageMargins left="0.7" right="0.7" top="0.75" bottom="0.75" header="0.3" footer="0.3"/>
      <pageSetup orientation="portrait" r:id="rId2"/>
    </customSheetView>
    <customSheetView guid="{725C9295-46E8-409D-894E-BFC305C25E3E}" showPageBreaks="1">
      <selection activeCell="C17" sqref="C17"/>
      <pageMargins left="0.7" right="0.7" top="0.75" bottom="0.75" header="0.3" footer="0.3"/>
      <pageSetup orientation="portrait" r:id="rId3"/>
    </customSheetView>
  </customSheetViews>
  <mergeCells count="1">
    <mergeCell ref="A2:B2"/>
  </mergeCells>
  <pageMargins left="0.7" right="0.7" top="0.75" bottom="0.75" header="0.3" footer="0.3"/>
  <pageSetup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181"/>
  <sheetViews>
    <sheetView topLeftCell="A142" zoomScale="60" workbookViewId="0">
      <selection activeCell="D177" sqref="D177"/>
    </sheetView>
  </sheetViews>
  <sheetFormatPr defaultRowHeight="12.5" x14ac:dyDescent="0.25"/>
  <cols>
    <col min="1" max="1" width="48.26953125" style="218" customWidth="1"/>
    <col min="2" max="2" width="14" style="218" bestFit="1" customWidth="1"/>
    <col min="3" max="3" width="33.1796875" style="218" customWidth="1"/>
    <col min="4" max="4" width="15.81640625" style="218" customWidth="1"/>
    <col min="13" max="13" width="24.453125" customWidth="1"/>
  </cols>
  <sheetData>
    <row r="1" spans="1:13" ht="23.25" customHeight="1" thickBot="1" x14ac:dyDescent="0.45">
      <c r="A1" s="512">
        <f>'AB LINE'!GK3</f>
        <v>43374</v>
      </c>
      <c r="B1" s="513"/>
      <c r="C1" s="513"/>
      <c r="D1" s="514"/>
    </row>
    <row r="2" spans="1:13" ht="23" thickBot="1" x14ac:dyDescent="0.5">
      <c r="A2" s="82"/>
      <c r="B2" s="82"/>
      <c r="C2" s="82"/>
      <c r="D2" s="83"/>
      <c r="E2" s="79"/>
    </row>
    <row r="3" spans="1:13" ht="23" thickBot="1" x14ac:dyDescent="0.5">
      <c r="A3" s="116"/>
      <c r="B3" s="117" t="s">
        <v>182</v>
      </c>
      <c r="C3" s="117" t="s">
        <v>25</v>
      </c>
      <c r="D3" s="118" t="s">
        <v>42</v>
      </c>
      <c r="E3" s="80"/>
    </row>
    <row r="4" spans="1:13" ht="22.5" x14ac:dyDescent="0.45">
      <c r="A4" s="464">
        <v>43374</v>
      </c>
      <c r="B4" s="465">
        <v>2</v>
      </c>
      <c r="C4" s="465" t="s">
        <v>250</v>
      </c>
      <c r="D4" s="466">
        <v>221</v>
      </c>
      <c r="E4" s="80"/>
    </row>
    <row r="5" spans="1:13" ht="22.5" x14ac:dyDescent="0.45">
      <c r="A5" s="464">
        <v>43374</v>
      </c>
      <c r="B5" s="465">
        <v>4</v>
      </c>
      <c r="C5" s="465" t="s">
        <v>249</v>
      </c>
      <c r="D5" s="466">
        <v>208</v>
      </c>
      <c r="E5" s="80"/>
    </row>
    <row r="6" spans="1:13" ht="22.5" x14ac:dyDescent="0.45">
      <c r="A6" s="464">
        <v>43374</v>
      </c>
      <c r="B6" s="465">
        <v>6</v>
      </c>
      <c r="C6" s="465" t="s">
        <v>248</v>
      </c>
      <c r="D6" s="466">
        <v>207</v>
      </c>
      <c r="E6" s="80"/>
    </row>
    <row r="7" spans="1:13" ht="22.5" x14ac:dyDescent="0.45">
      <c r="A7" s="464">
        <v>43374</v>
      </c>
      <c r="B7" s="465">
        <v>11</v>
      </c>
      <c r="C7" s="465" t="s">
        <v>247</v>
      </c>
      <c r="D7" s="466">
        <v>215</v>
      </c>
      <c r="E7" s="80"/>
    </row>
    <row r="8" spans="1:13" ht="22.5" x14ac:dyDescent="0.45">
      <c r="A8" s="464">
        <v>43374</v>
      </c>
      <c r="B8" s="465">
        <v>15</v>
      </c>
      <c r="C8" s="465" t="s">
        <v>183</v>
      </c>
      <c r="D8" s="466">
        <v>213</v>
      </c>
      <c r="E8" s="80"/>
    </row>
    <row r="9" spans="1:13" ht="22.5" x14ac:dyDescent="0.45">
      <c r="A9" s="464">
        <v>43374</v>
      </c>
      <c r="B9" s="465">
        <v>6</v>
      </c>
      <c r="C9" s="465" t="s">
        <v>184</v>
      </c>
      <c r="D9" s="466">
        <v>211</v>
      </c>
      <c r="E9" s="80"/>
    </row>
    <row r="10" spans="1:13" ht="22.5" x14ac:dyDescent="0.45">
      <c r="A10" s="464">
        <v>43375</v>
      </c>
      <c r="B10" s="465">
        <v>5</v>
      </c>
      <c r="C10" s="467" t="s">
        <v>250</v>
      </c>
      <c r="D10" s="466">
        <v>215</v>
      </c>
      <c r="E10" s="80"/>
    </row>
    <row r="11" spans="1:13" ht="22.5" x14ac:dyDescent="0.45">
      <c r="A11" s="464">
        <v>43375</v>
      </c>
      <c r="B11" s="465">
        <v>2</v>
      </c>
      <c r="C11" s="465" t="s">
        <v>249</v>
      </c>
      <c r="D11" s="466">
        <v>208</v>
      </c>
      <c r="E11" s="80"/>
    </row>
    <row r="12" spans="1:13" ht="22.5" x14ac:dyDescent="0.45">
      <c r="A12" s="464">
        <v>43375</v>
      </c>
      <c r="B12" s="465">
        <v>6</v>
      </c>
      <c r="C12" s="465" t="s">
        <v>248</v>
      </c>
      <c r="D12" s="466">
        <v>207</v>
      </c>
      <c r="E12" s="80"/>
    </row>
    <row r="13" spans="1:13" ht="22.5" x14ac:dyDescent="0.45">
      <c r="A13" s="464">
        <v>43375</v>
      </c>
      <c r="B13" s="465">
        <v>10</v>
      </c>
      <c r="C13" s="465" t="s">
        <v>247</v>
      </c>
      <c r="D13" s="466">
        <v>216</v>
      </c>
      <c r="E13" s="80"/>
    </row>
    <row r="14" spans="1:13" s="412" customFormat="1" ht="24" customHeight="1" x14ac:dyDescent="0.45">
      <c r="A14" s="468">
        <v>43375</v>
      </c>
      <c r="B14" s="467">
        <v>12</v>
      </c>
      <c r="C14" s="467" t="s">
        <v>183</v>
      </c>
      <c r="D14" s="467">
        <v>213</v>
      </c>
    </row>
    <row r="15" spans="1:13" ht="26.25" customHeight="1" x14ac:dyDescent="0.45">
      <c r="A15" s="468">
        <v>43375</v>
      </c>
      <c r="B15" s="467">
        <v>11</v>
      </c>
      <c r="C15" s="469" t="s">
        <v>184</v>
      </c>
      <c r="D15" s="467">
        <v>211</v>
      </c>
      <c r="E15" s="80"/>
      <c r="M15" s="164"/>
    </row>
    <row r="16" spans="1:13" ht="22.5" x14ac:dyDescent="0.45">
      <c r="A16" s="468">
        <v>43376</v>
      </c>
      <c r="B16" s="411">
        <v>6</v>
      </c>
      <c r="C16" s="469" t="s">
        <v>250</v>
      </c>
      <c r="D16" s="470">
        <v>215</v>
      </c>
      <c r="M16" s="178"/>
    </row>
    <row r="17" spans="1:15" ht="22.5" x14ac:dyDescent="0.45">
      <c r="A17" s="468">
        <v>43376</v>
      </c>
      <c r="B17" s="467">
        <v>2</v>
      </c>
      <c r="C17" s="467" t="s">
        <v>249</v>
      </c>
      <c r="D17" s="467">
        <v>211</v>
      </c>
      <c r="M17" s="178"/>
    </row>
    <row r="18" spans="1:15" ht="22.5" x14ac:dyDescent="0.45">
      <c r="A18" s="468">
        <v>43376</v>
      </c>
      <c r="B18" s="411">
        <v>7</v>
      </c>
      <c r="C18" s="469" t="s">
        <v>248</v>
      </c>
      <c r="D18" s="470">
        <v>207</v>
      </c>
      <c r="L18" s="178" t="s">
        <v>180</v>
      </c>
      <c r="M18" s="157" t="s">
        <v>180</v>
      </c>
      <c r="N18" s="82" t="s">
        <v>180</v>
      </c>
      <c r="O18" s="83"/>
    </row>
    <row r="19" spans="1:15" ht="22.5" x14ac:dyDescent="0.45">
      <c r="A19" s="468">
        <v>43376</v>
      </c>
      <c r="B19" s="411">
        <v>6</v>
      </c>
      <c r="C19" s="467" t="s">
        <v>247</v>
      </c>
      <c r="D19" s="470">
        <v>216</v>
      </c>
      <c r="M19" s="178"/>
    </row>
    <row r="20" spans="1:15" ht="22.5" x14ac:dyDescent="0.45">
      <c r="A20" s="468">
        <v>43376</v>
      </c>
      <c r="B20" s="411">
        <v>11</v>
      </c>
      <c r="C20" s="469" t="s">
        <v>183</v>
      </c>
      <c r="D20" s="470">
        <v>213</v>
      </c>
      <c r="M20" s="178"/>
    </row>
    <row r="21" spans="1:15" ht="22.5" x14ac:dyDescent="0.45">
      <c r="A21" s="468">
        <v>43376</v>
      </c>
      <c r="B21" s="411">
        <v>8</v>
      </c>
      <c r="C21" s="469" t="s">
        <v>184</v>
      </c>
      <c r="D21" s="470">
        <v>214</v>
      </c>
      <c r="M21" s="178"/>
    </row>
    <row r="22" spans="1:15" ht="22.5" x14ac:dyDescent="0.45">
      <c r="A22" s="468">
        <v>43377</v>
      </c>
      <c r="B22" s="411">
        <v>3</v>
      </c>
      <c r="C22" s="469" t="s">
        <v>250</v>
      </c>
      <c r="D22" s="470">
        <v>219</v>
      </c>
      <c r="M22" s="178"/>
    </row>
    <row r="23" spans="1:15" ht="22.5" x14ac:dyDescent="0.45">
      <c r="A23" s="468">
        <v>43377</v>
      </c>
      <c r="B23" s="411">
        <v>4</v>
      </c>
      <c r="C23" s="469" t="s">
        <v>249</v>
      </c>
      <c r="D23" s="470">
        <v>206</v>
      </c>
      <c r="M23" s="178"/>
    </row>
    <row r="24" spans="1:15" ht="22.5" x14ac:dyDescent="0.45">
      <c r="A24" s="468">
        <v>43377</v>
      </c>
      <c r="B24" s="411">
        <v>5</v>
      </c>
      <c r="C24" s="469" t="s">
        <v>248</v>
      </c>
      <c r="D24" s="470">
        <v>207</v>
      </c>
      <c r="M24" s="178"/>
    </row>
    <row r="25" spans="1:15" ht="22.5" x14ac:dyDescent="0.45">
      <c r="A25" s="468">
        <v>43377</v>
      </c>
      <c r="B25" s="411">
        <v>14</v>
      </c>
      <c r="C25" s="469" t="s">
        <v>247</v>
      </c>
      <c r="D25" s="470">
        <v>216</v>
      </c>
      <c r="M25" s="178"/>
    </row>
    <row r="26" spans="1:15" ht="22.5" x14ac:dyDescent="0.45">
      <c r="A26" s="468">
        <v>43377</v>
      </c>
      <c r="B26" s="411">
        <v>11</v>
      </c>
      <c r="C26" s="467" t="s">
        <v>183</v>
      </c>
      <c r="D26" s="470">
        <v>213</v>
      </c>
      <c r="M26" s="178"/>
    </row>
    <row r="27" spans="1:15" ht="22.5" x14ac:dyDescent="0.45">
      <c r="A27" s="468">
        <v>43377</v>
      </c>
      <c r="B27" s="467">
        <v>9</v>
      </c>
      <c r="C27" s="467" t="s">
        <v>184</v>
      </c>
      <c r="D27" s="467">
        <v>214</v>
      </c>
      <c r="M27" s="178"/>
    </row>
    <row r="28" spans="1:15" ht="22.5" x14ac:dyDescent="0.45">
      <c r="A28" s="468">
        <v>43378</v>
      </c>
      <c r="B28" s="467">
        <v>4</v>
      </c>
      <c r="C28" s="467" t="s">
        <v>250</v>
      </c>
      <c r="D28" s="467">
        <v>219</v>
      </c>
      <c r="M28" s="178"/>
    </row>
    <row r="29" spans="1:15" ht="22.5" x14ac:dyDescent="0.45">
      <c r="A29" s="468">
        <v>43378</v>
      </c>
      <c r="B29" s="467">
        <v>2</v>
      </c>
      <c r="C29" s="467" t="s">
        <v>249</v>
      </c>
      <c r="D29" s="467">
        <v>206</v>
      </c>
      <c r="M29" s="178"/>
    </row>
    <row r="30" spans="1:15" ht="22.5" x14ac:dyDescent="0.45">
      <c r="A30" s="468">
        <v>43378</v>
      </c>
      <c r="B30" s="467">
        <v>8</v>
      </c>
      <c r="C30" s="467" t="s">
        <v>248</v>
      </c>
      <c r="D30" s="467">
        <v>207</v>
      </c>
      <c r="M30" s="178"/>
    </row>
    <row r="31" spans="1:15" ht="22.5" x14ac:dyDescent="0.45">
      <c r="A31" s="468">
        <v>43378</v>
      </c>
      <c r="B31" s="467">
        <v>10</v>
      </c>
      <c r="C31" s="467" t="s">
        <v>247</v>
      </c>
      <c r="D31" s="467">
        <v>216</v>
      </c>
      <c r="M31" s="178"/>
    </row>
    <row r="32" spans="1:15" ht="22.5" x14ac:dyDescent="0.45">
      <c r="A32" s="468">
        <v>43378</v>
      </c>
      <c r="B32" s="467">
        <v>2</v>
      </c>
      <c r="C32" s="467" t="s">
        <v>251</v>
      </c>
      <c r="D32" s="467">
        <v>220</v>
      </c>
      <c r="M32" s="178"/>
    </row>
    <row r="33" spans="1:13" ht="22.5" x14ac:dyDescent="0.45">
      <c r="A33" s="468">
        <v>43378</v>
      </c>
      <c r="B33" s="467">
        <v>9</v>
      </c>
      <c r="C33" s="467" t="s">
        <v>183</v>
      </c>
      <c r="D33" s="467">
        <v>213</v>
      </c>
      <c r="M33" s="178"/>
    </row>
    <row r="34" spans="1:13" ht="22.5" x14ac:dyDescent="0.45">
      <c r="A34" s="468">
        <v>43378</v>
      </c>
      <c r="B34" s="467">
        <v>7</v>
      </c>
      <c r="C34" s="467" t="s">
        <v>184</v>
      </c>
      <c r="D34" s="467">
        <v>211</v>
      </c>
      <c r="M34" s="178"/>
    </row>
    <row r="35" spans="1:13" ht="22.5" x14ac:dyDescent="0.45">
      <c r="A35" s="468">
        <v>43379</v>
      </c>
      <c r="B35" s="467">
        <v>2</v>
      </c>
      <c r="C35" s="467" t="s">
        <v>210</v>
      </c>
      <c r="D35" s="467">
        <v>207</v>
      </c>
      <c r="M35" s="463"/>
    </row>
    <row r="36" spans="1:13" ht="22.5" x14ac:dyDescent="0.45">
      <c r="A36" s="468">
        <v>43379</v>
      </c>
      <c r="B36" s="467">
        <v>7</v>
      </c>
      <c r="C36" s="467" t="s">
        <v>211</v>
      </c>
      <c r="D36" s="467">
        <v>214</v>
      </c>
      <c r="M36" s="420"/>
    </row>
    <row r="37" spans="1:13" ht="22.5" x14ac:dyDescent="0.45">
      <c r="A37" s="468">
        <v>43379</v>
      </c>
      <c r="B37" s="467">
        <v>3</v>
      </c>
      <c r="C37" s="467" t="s">
        <v>253</v>
      </c>
      <c r="D37" s="467">
        <v>213</v>
      </c>
      <c r="M37" s="420"/>
    </row>
    <row r="38" spans="1:13" ht="22.5" x14ac:dyDescent="0.45">
      <c r="A38" s="468">
        <v>43380</v>
      </c>
      <c r="B38" s="467">
        <v>3</v>
      </c>
      <c r="C38" s="467" t="s">
        <v>210</v>
      </c>
      <c r="D38" s="467">
        <v>207</v>
      </c>
      <c r="M38" s="420"/>
    </row>
    <row r="39" spans="1:13" ht="22.5" x14ac:dyDescent="0.45">
      <c r="A39" s="468">
        <v>43380</v>
      </c>
      <c r="B39" s="467">
        <v>3</v>
      </c>
      <c r="C39" s="467" t="s">
        <v>211</v>
      </c>
      <c r="D39" s="467">
        <v>214</v>
      </c>
      <c r="M39" s="420"/>
    </row>
    <row r="40" spans="1:13" ht="22.5" x14ac:dyDescent="0.45">
      <c r="A40" s="468">
        <v>43380</v>
      </c>
      <c r="B40" s="467">
        <v>3</v>
      </c>
      <c r="C40" s="467" t="s">
        <v>253</v>
      </c>
      <c r="D40" s="467">
        <v>213</v>
      </c>
      <c r="M40" s="420"/>
    </row>
    <row r="41" spans="1:13" ht="22.5" x14ac:dyDescent="0.45">
      <c r="A41" s="468">
        <v>43381</v>
      </c>
      <c r="B41" s="467">
        <v>8</v>
      </c>
      <c r="C41" s="467" t="s">
        <v>250</v>
      </c>
      <c r="D41" s="467">
        <v>211</v>
      </c>
      <c r="M41" s="420"/>
    </row>
    <row r="42" spans="1:13" ht="22.5" x14ac:dyDescent="0.45">
      <c r="A42" s="468">
        <v>43381</v>
      </c>
      <c r="B42" s="467">
        <v>1</v>
      </c>
      <c r="C42" s="467" t="s">
        <v>249</v>
      </c>
      <c r="D42" s="467">
        <v>216</v>
      </c>
      <c r="M42" s="420"/>
    </row>
    <row r="43" spans="1:13" ht="22.5" x14ac:dyDescent="0.45">
      <c r="A43" s="468">
        <v>43381</v>
      </c>
      <c r="B43" s="467">
        <v>9</v>
      </c>
      <c r="C43" s="467" t="s">
        <v>248</v>
      </c>
      <c r="D43" s="467">
        <v>207</v>
      </c>
      <c r="M43" s="420"/>
    </row>
    <row r="44" spans="1:13" ht="22.5" x14ac:dyDescent="0.45">
      <c r="A44" s="468">
        <v>43381</v>
      </c>
      <c r="B44" s="467">
        <v>1</v>
      </c>
      <c r="C44" s="467" t="s">
        <v>251</v>
      </c>
      <c r="D44" s="467">
        <v>219</v>
      </c>
      <c r="M44" s="420"/>
    </row>
    <row r="45" spans="1:13" ht="22.5" x14ac:dyDescent="0.45">
      <c r="A45" s="468">
        <v>43381</v>
      </c>
      <c r="B45" s="467">
        <v>10</v>
      </c>
      <c r="C45" s="467" t="s">
        <v>183</v>
      </c>
      <c r="D45" s="467">
        <v>213</v>
      </c>
      <c r="M45" s="420"/>
    </row>
    <row r="46" spans="1:13" ht="22.5" x14ac:dyDescent="0.45">
      <c r="A46" s="468">
        <v>43381</v>
      </c>
      <c r="B46" s="467">
        <v>7</v>
      </c>
      <c r="C46" s="467" t="s">
        <v>184</v>
      </c>
      <c r="D46" s="467">
        <v>214</v>
      </c>
      <c r="M46" s="420"/>
    </row>
    <row r="47" spans="1:13" ht="22.5" x14ac:dyDescent="0.45">
      <c r="A47" s="468">
        <v>43382</v>
      </c>
      <c r="B47" s="467">
        <v>6</v>
      </c>
      <c r="C47" s="467" t="s">
        <v>250</v>
      </c>
      <c r="D47" s="467">
        <v>221</v>
      </c>
      <c r="M47" s="420"/>
    </row>
    <row r="48" spans="1:13" ht="22.5" x14ac:dyDescent="0.45">
      <c r="A48" s="468">
        <v>43382</v>
      </c>
      <c r="B48" s="467">
        <v>2</v>
      </c>
      <c r="C48" s="467" t="s">
        <v>249</v>
      </c>
      <c r="D48" s="467">
        <v>206</v>
      </c>
      <c r="M48" s="420"/>
    </row>
    <row r="49" spans="1:13" ht="22.5" x14ac:dyDescent="0.45">
      <c r="A49" s="468">
        <v>43382</v>
      </c>
      <c r="B49" s="467">
        <v>6</v>
      </c>
      <c r="C49" s="467" t="s">
        <v>248</v>
      </c>
      <c r="D49" s="467">
        <v>207</v>
      </c>
      <c r="M49" s="420"/>
    </row>
    <row r="50" spans="1:13" ht="22.5" x14ac:dyDescent="0.45">
      <c r="A50" s="468">
        <v>43382</v>
      </c>
      <c r="B50" s="467">
        <v>13</v>
      </c>
      <c r="C50" s="467" t="s">
        <v>247</v>
      </c>
      <c r="D50" s="467">
        <v>216</v>
      </c>
      <c r="M50" s="420"/>
    </row>
    <row r="51" spans="1:13" ht="22.5" x14ac:dyDescent="0.45">
      <c r="A51" s="468">
        <v>43382</v>
      </c>
      <c r="B51" s="467">
        <v>11</v>
      </c>
      <c r="C51" s="467" t="s">
        <v>183</v>
      </c>
      <c r="D51" s="467">
        <v>220</v>
      </c>
      <c r="M51" s="420"/>
    </row>
    <row r="52" spans="1:13" ht="22.5" x14ac:dyDescent="0.45">
      <c r="A52" s="468">
        <v>43382</v>
      </c>
      <c r="B52" s="467">
        <v>4</v>
      </c>
      <c r="C52" s="467" t="s">
        <v>184</v>
      </c>
      <c r="D52" s="467">
        <v>214</v>
      </c>
      <c r="M52" s="420"/>
    </row>
    <row r="53" spans="1:13" ht="22.5" x14ac:dyDescent="0.45">
      <c r="A53" s="468">
        <v>43383</v>
      </c>
      <c r="B53" s="467">
        <v>8</v>
      </c>
      <c r="C53" s="467" t="s">
        <v>250</v>
      </c>
      <c r="D53" s="467">
        <v>219</v>
      </c>
      <c r="M53" s="420"/>
    </row>
    <row r="54" spans="1:13" ht="22.5" x14ac:dyDescent="0.45">
      <c r="A54" s="468">
        <v>43383</v>
      </c>
      <c r="B54" s="467">
        <v>4</v>
      </c>
      <c r="C54" s="467" t="s">
        <v>249</v>
      </c>
      <c r="D54" s="467">
        <v>211</v>
      </c>
      <c r="M54" s="420"/>
    </row>
    <row r="55" spans="1:13" ht="22.5" x14ac:dyDescent="0.45">
      <c r="A55" s="468">
        <v>43383</v>
      </c>
      <c r="B55" s="467">
        <v>6</v>
      </c>
      <c r="C55" s="467" t="s">
        <v>248</v>
      </c>
      <c r="D55" s="467">
        <v>207</v>
      </c>
      <c r="M55" s="420"/>
    </row>
    <row r="56" spans="1:13" ht="22.5" x14ac:dyDescent="0.45">
      <c r="A56" s="468">
        <v>43383</v>
      </c>
      <c r="B56" s="467">
        <v>9</v>
      </c>
      <c r="C56" s="467" t="s">
        <v>247</v>
      </c>
      <c r="D56" s="467">
        <v>216</v>
      </c>
      <c r="M56" s="420"/>
    </row>
    <row r="57" spans="1:13" ht="22.5" x14ac:dyDescent="0.45">
      <c r="A57" s="468">
        <v>43383</v>
      </c>
      <c r="B57" s="467">
        <v>2</v>
      </c>
      <c r="C57" s="467" t="s">
        <v>251</v>
      </c>
      <c r="D57" s="467">
        <v>220</v>
      </c>
      <c r="M57" s="420"/>
    </row>
    <row r="58" spans="1:13" ht="22.5" x14ac:dyDescent="0.45">
      <c r="A58" s="468">
        <v>43383</v>
      </c>
      <c r="B58" s="467">
        <v>4</v>
      </c>
      <c r="C58" s="467" t="s">
        <v>183</v>
      </c>
      <c r="D58" s="467">
        <v>206</v>
      </c>
      <c r="M58" s="420"/>
    </row>
    <row r="59" spans="1:13" ht="22.5" x14ac:dyDescent="0.45">
      <c r="A59" s="468">
        <v>43383</v>
      </c>
      <c r="B59" s="467">
        <v>11</v>
      </c>
      <c r="C59" s="467" t="s">
        <v>184</v>
      </c>
      <c r="D59" s="467">
        <v>214</v>
      </c>
      <c r="M59" s="420"/>
    </row>
    <row r="60" spans="1:13" ht="22.5" x14ac:dyDescent="0.45">
      <c r="A60" s="468">
        <v>43384</v>
      </c>
      <c r="B60" s="467">
        <v>6</v>
      </c>
      <c r="C60" s="467" t="s">
        <v>250</v>
      </c>
      <c r="D60" s="467">
        <v>219</v>
      </c>
      <c r="M60" s="420"/>
    </row>
    <row r="61" spans="1:13" ht="22.5" x14ac:dyDescent="0.45">
      <c r="A61" s="468">
        <v>43384</v>
      </c>
      <c r="B61" s="467">
        <v>5</v>
      </c>
      <c r="C61" s="467" t="s">
        <v>249</v>
      </c>
      <c r="D61" s="467">
        <v>206</v>
      </c>
      <c r="M61" s="420"/>
    </row>
    <row r="62" spans="1:13" ht="22.5" x14ac:dyDescent="0.45">
      <c r="A62" s="468">
        <v>43384</v>
      </c>
      <c r="B62" s="467">
        <v>7</v>
      </c>
      <c r="C62" s="467" t="s">
        <v>248</v>
      </c>
      <c r="D62" s="467">
        <v>207</v>
      </c>
      <c r="M62" s="420"/>
    </row>
    <row r="63" spans="1:13" ht="22.5" x14ac:dyDescent="0.45">
      <c r="A63" s="468">
        <v>43384</v>
      </c>
      <c r="B63" s="467">
        <v>13</v>
      </c>
      <c r="C63" s="467" t="s">
        <v>247</v>
      </c>
      <c r="D63" s="467">
        <v>216</v>
      </c>
      <c r="E63" s="412"/>
      <c r="M63" s="420"/>
    </row>
    <row r="64" spans="1:13" ht="22.5" x14ac:dyDescent="0.45">
      <c r="A64" s="468">
        <v>43384</v>
      </c>
      <c r="B64" s="467">
        <v>3</v>
      </c>
      <c r="C64" s="467" t="s">
        <v>251</v>
      </c>
      <c r="D64" s="467">
        <v>220</v>
      </c>
      <c r="E64" s="412"/>
      <c r="M64" s="463"/>
    </row>
    <row r="65" spans="1:13" ht="22.5" x14ac:dyDescent="0.45">
      <c r="A65" s="468">
        <v>43384</v>
      </c>
      <c r="B65" s="467">
        <v>11</v>
      </c>
      <c r="C65" s="467" t="s">
        <v>183</v>
      </c>
      <c r="D65" s="467">
        <v>211</v>
      </c>
      <c r="E65" s="412"/>
      <c r="M65" s="178"/>
    </row>
    <row r="66" spans="1:13" ht="22.5" x14ac:dyDescent="0.45">
      <c r="A66" s="468">
        <v>43384</v>
      </c>
      <c r="B66" s="467">
        <v>7</v>
      </c>
      <c r="C66" s="467" t="s">
        <v>184</v>
      </c>
      <c r="D66" s="467">
        <v>214</v>
      </c>
      <c r="E66" s="412"/>
      <c r="M66" s="178"/>
    </row>
    <row r="67" spans="1:13" ht="22.5" x14ac:dyDescent="0.45">
      <c r="A67" s="468">
        <v>43385</v>
      </c>
      <c r="B67" s="467">
        <v>2</v>
      </c>
      <c r="C67" s="467" t="s">
        <v>250</v>
      </c>
      <c r="D67" s="467">
        <v>219</v>
      </c>
      <c r="E67" s="412"/>
      <c r="M67" s="178"/>
    </row>
    <row r="68" spans="1:13" ht="22.5" x14ac:dyDescent="0.45">
      <c r="A68" s="468">
        <v>43385</v>
      </c>
      <c r="B68" s="467">
        <v>1</v>
      </c>
      <c r="C68" s="467" t="s">
        <v>249</v>
      </c>
      <c r="D68" s="467">
        <v>211</v>
      </c>
      <c r="E68" s="412"/>
      <c r="M68" s="178"/>
    </row>
    <row r="69" spans="1:13" ht="22.5" x14ac:dyDescent="0.45">
      <c r="A69" s="468">
        <v>43385</v>
      </c>
      <c r="B69" s="467">
        <v>6</v>
      </c>
      <c r="C69" s="467" t="s">
        <v>248</v>
      </c>
      <c r="D69" s="467">
        <v>221</v>
      </c>
      <c r="E69" s="412"/>
      <c r="M69" s="178"/>
    </row>
    <row r="70" spans="1:13" ht="22.5" x14ac:dyDescent="0.45">
      <c r="A70" s="471">
        <v>43385</v>
      </c>
      <c r="B70" s="472">
        <v>3</v>
      </c>
      <c r="C70" s="467" t="s">
        <v>247</v>
      </c>
      <c r="D70" s="467">
        <v>216</v>
      </c>
      <c r="E70" s="412"/>
      <c r="M70" s="178"/>
    </row>
    <row r="71" spans="1:13" ht="22.5" x14ac:dyDescent="0.45">
      <c r="A71" s="468">
        <v>43385</v>
      </c>
      <c r="B71" s="467">
        <v>2</v>
      </c>
      <c r="C71" s="467" t="s">
        <v>251</v>
      </c>
      <c r="D71" s="467">
        <v>220</v>
      </c>
      <c r="E71" s="412"/>
      <c r="M71" s="178"/>
    </row>
    <row r="72" spans="1:13" ht="22.5" x14ac:dyDescent="0.45">
      <c r="A72" s="468">
        <v>43385</v>
      </c>
      <c r="B72" s="467">
        <v>5</v>
      </c>
      <c r="C72" s="467" t="s">
        <v>183</v>
      </c>
      <c r="D72" s="467">
        <v>206</v>
      </c>
      <c r="E72" s="412"/>
      <c r="M72" s="178"/>
    </row>
    <row r="73" spans="1:13" ht="22.5" x14ac:dyDescent="0.45">
      <c r="A73" s="471">
        <v>43385</v>
      </c>
      <c r="B73" s="472">
        <v>8</v>
      </c>
      <c r="C73" s="467" t="s">
        <v>184</v>
      </c>
      <c r="D73" s="467">
        <v>214</v>
      </c>
      <c r="E73" s="412"/>
      <c r="M73" s="178"/>
    </row>
    <row r="74" spans="1:13" ht="22.5" x14ac:dyDescent="0.45">
      <c r="A74" s="471">
        <v>43386</v>
      </c>
      <c r="B74" s="472">
        <v>4</v>
      </c>
      <c r="C74" s="467" t="s">
        <v>210</v>
      </c>
      <c r="D74" s="467">
        <v>206</v>
      </c>
      <c r="E74" s="412"/>
      <c r="M74" s="178"/>
    </row>
    <row r="75" spans="1:13" ht="22.5" x14ac:dyDescent="0.45">
      <c r="A75" s="471">
        <v>43386</v>
      </c>
      <c r="B75" s="472">
        <v>3</v>
      </c>
      <c r="C75" s="467" t="s">
        <v>211</v>
      </c>
      <c r="D75" s="467">
        <v>214</v>
      </c>
      <c r="E75" s="412"/>
      <c r="M75" s="178"/>
    </row>
    <row r="76" spans="1:13" ht="22.5" x14ac:dyDescent="0.45">
      <c r="A76" s="471">
        <v>43386</v>
      </c>
      <c r="B76" s="472">
        <v>1</v>
      </c>
      <c r="C76" s="467" t="s">
        <v>253</v>
      </c>
      <c r="D76" s="467">
        <v>211</v>
      </c>
      <c r="E76" s="412"/>
      <c r="M76" s="178"/>
    </row>
    <row r="77" spans="1:13" ht="22.5" x14ac:dyDescent="0.45">
      <c r="A77" s="468">
        <v>43387</v>
      </c>
      <c r="B77" s="467">
        <v>4</v>
      </c>
      <c r="C77" s="467" t="s">
        <v>210</v>
      </c>
      <c r="D77" s="467">
        <v>206</v>
      </c>
      <c r="E77" s="412"/>
      <c r="M77" s="178"/>
    </row>
    <row r="78" spans="1:13" ht="22.5" x14ac:dyDescent="0.45">
      <c r="A78" s="468">
        <v>43387</v>
      </c>
      <c r="B78" s="467">
        <v>1</v>
      </c>
      <c r="C78" s="467" t="s">
        <v>211</v>
      </c>
      <c r="D78" s="467">
        <v>214</v>
      </c>
      <c r="E78" s="412"/>
      <c r="M78" s="178"/>
    </row>
    <row r="79" spans="1:13" ht="22.5" x14ac:dyDescent="0.45">
      <c r="A79" s="471">
        <v>43387</v>
      </c>
      <c r="B79" s="473">
        <v>1</v>
      </c>
      <c r="C79" s="467" t="s">
        <v>253</v>
      </c>
      <c r="D79" s="467">
        <v>211</v>
      </c>
      <c r="E79" s="412"/>
      <c r="M79" s="178"/>
    </row>
    <row r="80" spans="1:13" ht="22.5" x14ac:dyDescent="0.45">
      <c r="A80" s="468">
        <v>43388</v>
      </c>
      <c r="B80" s="467">
        <v>1</v>
      </c>
      <c r="C80" s="467" t="s">
        <v>250</v>
      </c>
      <c r="D80" s="467">
        <v>219</v>
      </c>
      <c r="E80" s="412"/>
      <c r="M80" s="178"/>
    </row>
    <row r="81" spans="1:13" ht="22.5" x14ac:dyDescent="0.45">
      <c r="A81" s="468">
        <v>43388</v>
      </c>
      <c r="B81" s="467">
        <v>6</v>
      </c>
      <c r="C81" s="467" t="s">
        <v>248</v>
      </c>
      <c r="D81" s="467">
        <v>206</v>
      </c>
      <c r="E81" s="412"/>
      <c r="M81" s="178"/>
    </row>
    <row r="82" spans="1:13" ht="22.5" x14ac:dyDescent="0.45">
      <c r="A82" s="468">
        <v>43388</v>
      </c>
      <c r="B82" s="467">
        <v>6</v>
      </c>
      <c r="C82" s="467" t="s">
        <v>247</v>
      </c>
      <c r="D82" s="467">
        <v>216</v>
      </c>
      <c r="E82" s="412"/>
      <c r="M82" s="178"/>
    </row>
    <row r="83" spans="1:13" ht="22.5" x14ac:dyDescent="0.45">
      <c r="A83" s="468">
        <v>43388</v>
      </c>
      <c r="B83" s="467">
        <v>11</v>
      </c>
      <c r="C83" s="467" t="s">
        <v>183</v>
      </c>
      <c r="D83" s="467">
        <v>221</v>
      </c>
      <c r="E83" s="412"/>
      <c r="M83" s="178"/>
    </row>
    <row r="84" spans="1:13" ht="22.5" x14ac:dyDescent="0.45">
      <c r="A84" s="468">
        <v>43388</v>
      </c>
      <c r="B84" s="467">
        <v>5</v>
      </c>
      <c r="C84" s="467" t="s">
        <v>184</v>
      </c>
      <c r="D84" s="467">
        <v>214</v>
      </c>
      <c r="E84" s="412"/>
      <c r="M84" s="178"/>
    </row>
    <row r="85" spans="1:13" ht="22.5" x14ac:dyDescent="0.45">
      <c r="A85" s="468">
        <v>43389</v>
      </c>
      <c r="B85" s="467">
        <v>10</v>
      </c>
      <c r="C85" s="467" t="s">
        <v>248</v>
      </c>
      <c r="D85" s="467">
        <v>206</v>
      </c>
      <c r="E85" s="412"/>
      <c r="M85" s="178"/>
    </row>
    <row r="86" spans="1:13" ht="22.5" x14ac:dyDescent="0.45">
      <c r="A86" s="468">
        <v>43389</v>
      </c>
      <c r="B86" s="467">
        <v>11</v>
      </c>
      <c r="C86" s="467" t="s">
        <v>247</v>
      </c>
      <c r="D86" s="467">
        <v>216</v>
      </c>
      <c r="E86" s="412"/>
      <c r="M86" s="178"/>
    </row>
    <row r="87" spans="1:13" ht="22.5" x14ac:dyDescent="0.45">
      <c r="A87" s="468">
        <v>43389</v>
      </c>
      <c r="B87" s="467">
        <v>1</v>
      </c>
      <c r="C87" s="467" t="s">
        <v>251</v>
      </c>
      <c r="D87" s="467">
        <v>220</v>
      </c>
      <c r="E87" s="412"/>
      <c r="M87" s="178"/>
    </row>
    <row r="88" spans="1:13" ht="22.5" x14ac:dyDescent="0.45">
      <c r="A88" s="468">
        <v>43389</v>
      </c>
      <c r="B88" s="467">
        <v>6</v>
      </c>
      <c r="C88" s="467" t="s">
        <v>183</v>
      </c>
      <c r="D88" s="467">
        <v>213</v>
      </c>
      <c r="E88" s="412"/>
      <c r="M88" s="178"/>
    </row>
    <row r="89" spans="1:13" ht="22.5" x14ac:dyDescent="0.45">
      <c r="A89" s="468">
        <v>43389</v>
      </c>
      <c r="B89" s="467">
        <v>10</v>
      </c>
      <c r="C89" s="467" t="s">
        <v>184</v>
      </c>
      <c r="D89" s="467">
        <v>214</v>
      </c>
      <c r="E89" s="412"/>
      <c r="M89" s="178"/>
    </row>
    <row r="90" spans="1:13" ht="22.5" x14ac:dyDescent="0.45">
      <c r="A90" s="468">
        <v>43390</v>
      </c>
      <c r="B90" s="467">
        <v>4</v>
      </c>
      <c r="C90" s="467" t="s">
        <v>250</v>
      </c>
      <c r="D90" s="467">
        <v>219</v>
      </c>
      <c r="E90" s="412"/>
      <c r="M90" s="178"/>
    </row>
    <row r="91" spans="1:13" ht="22.5" x14ac:dyDescent="0.45">
      <c r="A91" s="468">
        <v>43390</v>
      </c>
      <c r="B91" s="467">
        <v>5</v>
      </c>
      <c r="C91" s="467" t="s">
        <v>249</v>
      </c>
      <c r="D91" s="467">
        <v>211</v>
      </c>
      <c r="E91" s="412"/>
      <c r="M91" s="178"/>
    </row>
    <row r="92" spans="1:13" ht="22.5" x14ac:dyDescent="0.45">
      <c r="A92" s="468">
        <v>43390</v>
      </c>
      <c r="B92" s="467">
        <v>3</v>
      </c>
      <c r="C92" s="467" t="s">
        <v>248</v>
      </c>
      <c r="D92" s="467">
        <v>207</v>
      </c>
      <c r="E92" s="412"/>
      <c r="M92" s="178"/>
    </row>
    <row r="93" spans="1:13" ht="22.5" x14ac:dyDescent="0.45">
      <c r="A93" s="468">
        <v>43390</v>
      </c>
      <c r="B93" s="467">
        <v>2</v>
      </c>
      <c r="C93" s="467" t="s">
        <v>247</v>
      </c>
      <c r="D93" s="467">
        <v>213</v>
      </c>
      <c r="E93" s="412"/>
      <c r="M93" s="178"/>
    </row>
    <row r="94" spans="1:13" ht="22.5" x14ac:dyDescent="0.45">
      <c r="A94" s="468">
        <v>43390</v>
      </c>
      <c r="B94" s="467">
        <v>1</v>
      </c>
      <c r="C94" s="467" t="s">
        <v>251</v>
      </c>
      <c r="D94" s="467">
        <v>220</v>
      </c>
      <c r="E94" s="412"/>
      <c r="M94" s="178"/>
    </row>
    <row r="95" spans="1:13" ht="22.5" x14ac:dyDescent="0.45">
      <c r="A95" s="468">
        <v>43390</v>
      </c>
      <c r="B95" s="467">
        <v>4</v>
      </c>
      <c r="C95" s="467" t="s">
        <v>183</v>
      </c>
      <c r="D95" s="467">
        <v>206</v>
      </c>
      <c r="E95" s="412"/>
      <c r="M95" s="178"/>
    </row>
    <row r="96" spans="1:13" ht="22.5" x14ac:dyDescent="0.45">
      <c r="A96" s="468">
        <v>43390</v>
      </c>
      <c r="B96" s="467">
        <v>9</v>
      </c>
      <c r="C96" s="467" t="s">
        <v>184</v>
      </c>
      <c r="D96" s="467">
        <v>221</v>
      </c>
      <c r="E96" s="412"/>
      <c r="M96" s="178"/>
    </row>
    <row r="97" spans="1:13" ht="22.5" x14ac:dyDescent="0.45">
      <c r="A97" s="468">
        <v>43391</v>
      </c>
      <c r="B97" s="467">
        <v>2</v>
      </c>
      <c r="C97" s="467" t="s">
        <v>250</v>
      </c>
      <c r="D97" s="467">
        <v>219</v>
      </c>
      <c r="E97" s="412"/>
      <c r="M97" s="178"/>
    </row>
    <row r="98" spans="1:13" ht="22.5" x14ac:dyDescent="0.45">
      <c r="A98" s="468">
        <v>43391</v>
      </c>
      <c r="B98" s="467">
        <v>1</v>
      </c>
      <c r="C98" s="467" t="s">
        <v>249</v>
      </c>
      <c r="D98" s="467">
        <v>206</v>
      </c>
      <c r="E98" s="412"/>
      <c r="M98" s="178"/>
    </row>
    <row r="99" spans="1:13" ht="22.5" x14ac:dyDescent="0.45">
      <c r="A99" s="468">
        <v>43391</v>
      </c>
      <c r="B99" s="467">
        <v>5</v>
      </c>
      <c r="C99" s="467" t="s">
        <v>248</v>
      </c>
      <c r="D99" s="467">
        <v>207</v>
      </c>
      <c r="E99" s="412"/>
      <c r="M99" s="178"/>
    </row>
    <row r="100" spans="1:13" ht="22.5" x14ac:dyDescent="0.45">
      <c r="A100" s="468">
        <v>43391</v>
      </c>
      <c r="B100" s="467">
        <v>14</v>
      </c>
      <c r="C100" s="467" t="s">
        <v>247</v>
      </c>
      <c r="D100" s="467">
        <v>213</v>
      </c>
      <c r="E100" s="412"/>
      <c r="M100" s="178"/>
    </row>
    <row r="101" spans="1:13" ht="22.5" x14ac:dyDescent="0.45">
      <c r="A101" s="468">
        <v>43391</v>
      </c>
      <c r="B101" s="467">
        <v>1</v>
      </c>
      <c r="C101" s="467" t="s">
        <v>251</v>
      </c>
      <c r="D101" s="467">
        <v>220</v>
      </c>
      <c r="E101" s="412"/>
      <c r="M101" s="178"/>
    </row>
    <row r="102" spans="1:13" ht="22.5" x14ac:dyDescent="0.45">
      <c r="A102" s="468">
        <v>43391</v>
      </c>
      <c r="B102" s="467">
        <v>8</v>
      </c>
      <c r="C102" s="467" t="s">
        <v>183</v>
      </c>
      <c r="D102" s="467">
        <v>211</v>
      </c>
      <c r="E102" s="412"/>
      <c r="M102" s="178"/>
    </row>
    <row r="103" spans="1:13" ht="22.5" x14ac:dyDescent="0.45">
      <c r="A103" s="468">
        <v>43391</v>
      </c>
      <c r="B103" s="467">
        <v>6</v>
      </c>
      <c r="C103" s="467" t="s">
        <v>184</v>
      </c>
      <c r="D103" s="467">
        <v>221</v>
      </c>
      <c r="E103" s="412"/>
      <c r="M103" s="178"/>
    </row>
    <row r="104" spans="1:13" ht="22.5" x14ac:dyDescent="0.45">
      <c r="A104" s="468">
        <v>43392</v>
      </c>
      <c r="B104" s="467">
        <v>5</v>
      </c>
      <c r="C104" s="467" t="s">
        <v>250</v>
      </c>
      <c r="D104" s="467">
        <v>219</v>
      </c>
      <c r="E104" s="412"/>
      <c r="M104" s="178"/>
    </row>
    <row r="105" spans="1:13" ht="22.5" x14ac:dyDescent="0.45">
      <c r="A105" s="468">
        <v>43392</v>
      </c>
      <c r="B105" s="467">
        <v>2</v>
      </c>
      <c r="C105" s="467" t="s">
        <v>249</v>
      </c>
      <c r="D105" s="467">
        <v>211</v>
      </c>
      <c r="E105" s="412"/>
      <c r="M105" s="178"/>
    </row>
    <row r="106" spans="1:13" ht="22.5" x14ac:dyDescent="0.45">
      <c r="A106" s="468">
        <v>43392</v>
      </c>
      <c r="B106" s="467">
        <v>5</v>
      </c>
      <c r="C106" s="467" t="s">
        <v>248</v>
      </c>
      <c r="D106" s="467">
        <v>207</v>
      </c>
      <c r="E106" s="412"/>
      <c r="M106" s="178"/>
    </row>
    <row r="107" spans="1:13" ht="22.5" x14ac:dyDescent="0.45">
      <c r="A107" s="468">
        <v>43392</v>
      </c>
      <c r="B107" s="467">
        <v>4</v>
      </c>
      <c r="C107" s="467" t="s">
        <v>247</v>
      </c>
      <c r="D107" s="467">
        <v>216</v>
      </c>
      <c r="E107" s="412"/>
      <c r="M107" s="178"/>
    </row>
    <row r="108" spans="1:13" ht="22.5" x14ac:dyDescent="0.45">
      <c r="A108" s="468">
        <v>43392</v>
      </c>
      <c r="B108" s="467">
        <v>1</v>
      </c>
      <c r="C108" s="467" t="s">
        <v>251</v>
      </c>
      <c r="D108" s="467">
        <v>220</v>
      </c>
      <c r="E108" s="412"/>
      <c r="M108" s="178"/>
    </row>
    <row r="109" spans="1:13" ht="22.5" x14ac:dyDescent="0.45">
      <c r="A109" s="468">
        <v>43392</v>
      </c>
      <c r="B109" s="467">
        <v>7</v>
      </c>
      <c r="C109" s="467" t="s">
        <v>183</v>
      </c>
      <c r="D109" s="467">
        <v>206</v>
      </c>
      <c r="E109" s="412"/>
      <c r="M109" s="178"/>
    </row>
    <row r="110" spans="1:13" ht="22.5" x14ac:dyDescent="0.45">
      <c r="A110" s="468">
        <v>43392</v>
      </c>
      <c r="B110" s="467">
        <v>12</v>
      </c>
      <c r="C110" s="467" t="s">
        <v>184</v>
      </c>
      <c r="D110" s="467">
        <v>218</v>
      </c>
      <c r="E110" s="412"/>
      <c r="M110" s="178"/>
    </row>
    <row r="111" spans="1:13" ht="22.5" x14ac:dyDescent="0.45">
      <c r="A111" s="468">
        <v>43393</v>
      </c>
      <c r="B111" s="467">
        <v>4</v>
      </c>
      <c r="C111" s="467" t="s">
        <v>210</v>
      </c>
      <c r="D111" s="467">
        <v>207</v>
      </c>
      <c r="E111" s="412"/>
      <c r="M111" s="178"/>
    </row>
    <row r="112" spans="1:13" ht="22.5" x14ac:dyDescent="0.45">
      <c r="A112" s="405">
        <v>43393</v>
      </c>
      <c r="B112" s="83">
        <v>1</v>
      </c>
      <c r="C112" s="83" t="s">
        <v>211</v>
      </c>
      <c r="D112" s="83">
        <v>214</v>
      </c>
      <c r="E112" s="412"/>
      <c r="M112" s="178"/>
    </row>
    <row r="113" spans="1:13" ht="22.5" x14ac:dyDescent="0.45">
      <c r="A113" s="405">
        <v>43393</v>
      </c>
      <c r="B113" s="83">
        <v>6</v>
      </c>
      <c r="C113" s="83" t="s">
        <v>253</v>
      </c>
      <c r="D113" s="83">
        <v>211</v>
      </c>
      <c r="E113" s="412"/>
      <c r="M113" s="178"/>
    </row>
    <row r="114" spans="1:13" ht="22.5" x14ac:dyDescent="0.45">
      <c r="A114" s="405">
        <v>43393</v>
      </c>
      <c r="B114" s="83">
        <v>1</v>
      </c>
      <c r="C114" s="83" t="s">
        <v>210</v>
      </c>
      <c r="D114" s="83">
        <v>207</v>
      </c>
      <c r="E114" s="412"/>
      <c r="M114" s="178"/>
    </row>
    <row r="115" spans="1:13" ht="22.5" x14ac:dyDescent="0.45">
      <c r="A115" s="405">
        <v>43394</v>
      </c>
      <c r="B115" s="83">
        <v>1</v>
      </c>
      <c r="C115" s="83" t="s">
        <v>211</v>
      </c>
      <c r="D115" s="83">
        <v>218</v>
      </c>
      <c r="E115" s="412"/>
      <c r="M115" s="178"/>
    </row>
    <row r="116" spans="1:13" ht="22.5" x14ac:dyDescent="0.45">
      <c r="A116" s="405">
        <v>43394</v>
      </c>
      <c r="B116" s="83">
        <v>4</v>
      </c>
      <c r="C116" s="83" t="s">
        <v>253</v>
      </c>
      <c r="D116" s="83">
        <v>211</v>
      </c>
      <c r="E116" s="412"/>
      <c r="M116" s="178"/>
    </row>
    <row r="117" spans="1:13" ht="22.5" x14ac:dyDescent="0.45">
      <c r="A117" s="405">
        <v>43395</v>
      </c>
      <c r="B117" s="83">
        <v>3</v>
      </c>
      <c r="C117" s="83" t="s">
        <v>250</v>
      </c>
      <c r="D117" s="83">
        <v>219</v>
      </c>
      <c r="E117" s="412"/>
      <c r="M117" s="178"/>
    </row>
    <row r="118" spans="1:13" ht="22.5" x14ac:dyDescent="0.45">
      <c r="A118" s="405">
        <v>43395</v>
      </c>
      <c r="B118" s="83">
        <v>6</v>
      </c>
      <c r="C118" s="83" t="s">
        <v>248</v>
      </c>
      <c r="D118" s="83">
        <v>207</v>
      </c>
      <c r="E118" s="412"/>
      <c r="M118" s="178"/>
    </row>
    <row r="119" spans="1:13" ht="22.5" x14ac:dyDescent="0.45">
      <c r="A119" s="405">
        <v>43395</v>
      </c>
      <c r="B119" s="83">
        <v>12</v>
      </c>
      <c r="C119" s="83" t="s">
        <v>183</v>
      </c>
      <c r="D119" s="83">
        <v>221</v>
      </c>
      <c r="E119" s="412"/>
      <c r="M119" s="178"/>
    </row>
    <row r="120" spans="1:13" ht="22.5" x14ac:dyDescent="0.45">
      <c r="A120" s="405">
        <v>43395</v>
      </c>
      <c r="B120" s="83">
        <v>9</v>
      </c>
      <c r="C120" s="83" t="s">
        <v>184</v>
      </c>
      <c r="D120" s="83">
        <v>215</v>
      </c>
      <c r="E120" s="412"/>
      <c r="M120" s="178"/>
    </row>
    <row r="121" spans="1:13" ht="22.5" x14ac:dyDescent="0.45">
      <c r="A121" s="405">
        <v>43396</v>
      </c>
      <c r="B121" s="83">
        <v>2</v>
      </c>
      <c r="C121" s="83" t="s">
        <v>250</v>
      </c>
      <c r="D121" s="83">
        <v>219</v>
      </c>
      <c r="E121" s="412"/>
      <c r="M121" s="178"/>
    </row>
    <row r="122" spans="1:13" ht="22.5" x14ac:dyDescent="0.45">
      <c r="A122" s="405">
        <v>43396</v>
      </c>
      <c r="B122" s="83">
        <v>3</v>
      </c>
      <c r="C122" s="83" t="s">
        <v>249</v>
      </c>
      <c r="D122" s="83">
        <v>211</v>
      </c>
      <c r="E122" s="412"/>
      <c r="M122" s="178"/>
    </row>
    <row r="123" spans="1:13" ht="22.5" x14ac:dyDescent="0.45">
      <c r="A123" s="405">
        <v>43396</v>
      </c>
      <c r="B123" s="83">
        <v>7</v>
      </c>
      <c r="C123" s="83" t="s">
        <v>248</v>
      </c>
      <c r="D123" s="83">
        <v>207</v>
      </c>
      <c r="E123" s="412"/>
      <c r="M123" s="178"/>
    </row>
    <row r="124" spans="1:13" ht="22.5" x14ac:dyDescent="0.45">
      <c r="A124" s="405">
        <v>43396</v>
      </c>
      <c r="B124" s="83">
        <v>6</v>
      </c>
      <c r="C124" s="83" t="s">
        <v>247</v>
      </c>
      <c r="D124" s="83">
        <v>213</v>
      </c>
      <c r="E124" s="412"/>
      <c r="M124" s="178"/>
    </row>
    <row r="125" spans="1:13" ht="22.5" x14ac:dyDescent="0.45">
      <c r="A125" s="405">
        <v>43396</v>
      </c>
      <c r="B125" s="83">
        <v>1</v>
      </c>
      <c r="C125" s="83" t="s">
        <v>251</v>
      </c>
      <c r="D125" s="83">
        <v>220</v>
      </c>
      <c r="E125" s="412"/>
      <c r="M125" s="178"/>
    </row>
    <row r="126" spans="1:13" ht="22.5" x14ac:dyDescent="0.45">
      <c r="A126" s="405">
        <v>43396</v>
      </c>
      <c r="B126" s="83">
        <v>14</v>
      </c>
      <c r="C126" s="83" t="s">
        <v>183</v>
      </c>
      <c r="D126" s="83">
        <v>221</v>
      </c>
      <c r="E126" s="412"/>
      <c r="M126" s="178"/>
    </row>
    <row r="127" spans="1:13" ht="22.5" x14ac:dyDescent="0.45">
      <c r="A127" s="405">
        <v>43396</v>
      </c>
      <c r="B127" s="83">
        <v>8</v>
      </c>
      <c r="C127" s="83" t="s">
        <v>184</v>
      </c>
      <c r="D127" s="83">
        <v>214</v>
      </c>
      <c r="E127" s="412"/>
      <c r="M127" s="178"/>
    </row>
    <row r="128" spans="1:13" ht="22.5" x14ac:dyDescent="0.45">
      <c r="A128" s="405">
        <v>43397</v>
      </c>
      <c r="B128" s="83">
        <v>5</v>
      </c>
      <c r="C128" s="83" t="s">
        <v>250</v>
      </c>
      <c r="D128" s="83">
        <v>219</v>
      </c>
      <c r="E128" s="412"/>
      <c r="M128" s="178"/>
    </row>
    <row r="129" spans="1:13" ht="22.5" x14ac:dyDescent="0.45">
      <c r="A129" s="405">
        <v>43397</v>
      </c>
      <c r="B129" s="83">
        <v>3</v>
      </c>
      <c r="C129" s="83" t="s">
        <v>249</v>
      </c>
      <c r="D129" s="83">
        <v>211</v>
      </c>
      <c r="E129" s="412"/>
      <c r="M129" s="178"/>
    </row>
    <row r="130" spans="1:13" ht="22.5" x14ac:dyDescent="0.45">
      <c r="A130" s="405">
        <v>43397</v>
      </c>
      <c r="B130" s="83">
        <v>7</v>
      </c>
      <c r="C130" s="83" t="s">
        <v>248</v>
      </c>
      <c r="D130" s="83">
        <v>207</v>
      </c>
      <c r="E130" s="412"/>
      <c r="M130" s="178"/>
    </row>
    <row r="131" spans="1:13" ht="22.5" x14ac:dyDescent="0.45">
      <c r="A131" s="405">
        <v>43397</v>
      </c>
      <c r="B131" s="83">
        <v>6</v>
      </c>
      <c r="C131" s="83" t="s">
        <v>247</v>
      </c>
      <c r="D131" s="83">
        <v>221</v>
      </c>
      <c r="E131" s="412"/>
      <c r="M131" s="178"/>
    </row>
    <row r="132" spans="1:13" ht="22.5" x14ac:dyDescent="0.45">
      <c r="A132" s="405">
        <v>43397</v>
      </c>
      <c r="B132" s="83">
        <v>4</v>
      </c>
      <c r="C132" s="83" t="s">
        <v>251</v>
      </c>
      <c r="D132" s="83">
        <v>215</v>
      </c>
      <c r="E132" s="412"/>
      <c r="M132" s="178"/>
    </row>
    <row r="133" spans="1:13" ht="22.5" x14ac:dyDescent="0.45">
      <c r="A133" s="405">
        <v>43397</v>
      </c>
      <c r="B133" s="83">
        <v>11</v>
      </c>
      <c r="C133" s="83" t="s">
        <v>183</v>
      </c>
      <c r="D133" s="83">
        <v>206</v>
      </c>
      <c r="E133" s="412"/>
      <c r="M133" s="178"/>
    </row>
    <row r="134" spans="1:13" ht="22.5" x14ac:dyDescent="0.45">
      <c r="A134" s="405">
        <v>43397</v>
      </c>
      <c r="B134" s="83">
        <v>9</v>
      </c>
      <c r="C134" s="83" t="s">
        <v>184</v>
      </c>
      <c r="D134" s="83">
        <v>214</v>
      </c>
      <c r="E134" s="412"/>
      <c r="M134" s="178"/>
    </row>
    <row r="135" spans="1:13" ht="22.5" x14ac:dyDescent="0.45">
      <c r="A135" s="405">
        <v>43398</v>
      </c>
      <c r="B135" s="83">
        <v>2</v>
      </c>
      <c r="C135" s="83" t="s">
        <v>250</v>
      </c>
      <c r="D135" s="83">
        <v>221</v>
      </c>
      <c r="E135" s="412"/>
      <c r="M135" s="178"/>
    </row>
    <row r="136" spans="1:13" ht="22.5" x14ac:dyDescent="0.45">
      <c r="A136" s="405">
        <v>43398</v>
      </c>
      <c r="B136" s="83">
        <v>2</v>
      </c>
      <c r="C136" s="83" t="s">
        <v>249</v>
      </c>
      <c r="D136" s="83">
        <v>216</v>
      </c>
      <c r="E136" s="412"/>
      <c r="M136" s="178"/>
    </row>
    <row r="137" spans="1:13" ht="22.5" x14ac:dyDescent="0.45">
      <c r="A137" s="405">
        <v>43398</v>
      </c>
      <c r="B137" s="83">
        <v>8</v>
      </c>
      <c r="C137" s="83" t="s">
        <v>248</v>
      </c>
      <c r="D137" s="83">
        <v>207</v>
      </c>
      <c r="E137" s="412"/>
      <c r="M137" s="178"/>
    </row>
    <row r="138" spans="1:13" ht="22.5" x14ac:dyDescent="0.45">
      <c r="A138" s="405">
        <v>43398</v>
      </c>
      <c r="B138" s="83">
        <v>10</v>
      </c>
      <c r="C138" s="83" t="s">
        <v>247</v>
      </c>
      <c r="D138" s="83">
        <v>211</v>
      </c>
      <c r="E138" s="412"/>
      <c r="M138" s="178"/>
    </row>
    <row r="139" spans="1:13" ht="22.5" x14ac:dyDescent="0.45">
      <c r="A139" s="405">
        <v>43398</v>
      </c>
      <c r="B139" s="83">
        <v>3</v>
      </c>
      <c r="C139" s="83" t="s">
        <v>251</v>
      </c>
      <c r="D139" s="83">
        <v>218</v>
      </c>
      <c r="E139" s="412"/>
      <c r="M139" s="178"/>
    </row>
    <row r="140" spans="1:13" ht="22.5" x14ac:dyDescent="0.45">
      <c r="A140" s="405">
        <v>43398</v>
      </c>
      <c r="B140" s="83">
        <v>4</v>
      </c>
      <c r="C140" s="83" t="s">
        <v>183</v>
      </c>
      <c r="D140" s="83">
        <v>206</v>
      </c>
      <c r="E140" s="412"/>
      <c r="M140" s="178"/>
    </row>
    <row r="141" spans="1:13" ht="22.5" x14ac:dyDescent="0.45">
      <c r="A141" s="405">
        <v>43398</v>
      </c>
      <c r="B141" s="83">
        <v>10</v>
      </c>
      <c r="C141" s="83" t="s">
        <v>184</v>
      </c>
      <c r="D141" s="83">
        <v>214</v>
      </c>
      <c r="E141" s="412"/>
      <c r="M141" s="178"/>
    </row>
    <row r="142" spans="1:13" ht="22.5" x14ac:dyDescent="0.45">
      <c r="A142" s="405">
        <v>43399</v>
      </c>
      <c r="B142" s="83">
        <v>5</v>
      </c>
      <c r="C142" s="83" t="s">
        <v>250</v>
      </c>
      <c r="D142" s="83">
        <v>219</v>
      </c>
      <c r="E142" s="412"/>
      <c r="M142" s="178"/>
    </row>
    <row r="143" spans="1:13" ht="22.5" x14ac:dyDescent="0.45">
      <c r="A143" s="405">
        <v>43399</v>
      </c>
      <c r="B143" s="83">
        <v>2</v>
      </c>
      <c r="C143" s="83" t="s">
        <v>248</v>
      </c>
      <c r="D143" s="83">
        <v>207</v>
      </c>
      <c r="E143" s="412"/>
      <c r="M143" s="178"/>
    </row>
    <row r="144" spans="1:13" ht="22.5" x14ac:dyDescent="0.45">
      <c r="A144" s="405">
        <v>43399</v>
      </c>
      <c r="B144" s="83">
        <v>2</v>
      </c>
      <c r="C144" s="83" t="s">
        <v>247</v>
      </c>
      <c r="D144" s="83">
        <v>213</v>
      </c>
      <c r="E144" s="412"/>
      <c r="M144" s="178"/>
    </row>
    <row r="145" spans="1:13" ht="22.5" x14ac:dyDescent="0.45">
      <c r="A145" s="405">
        <v>43399</v>
      </c>
      <c r="B145" s="83">
        <v>2</v>
      </c>
      <c r="C145" s="83" t="s">
        <v>251</v>
      </c>
      <c r="D145" s="83">
        <v>215</v>
      </c>
      <c r="E145" s="412"/>
      <c r="M145" s="178"/>
    </row>
    <row r="146" spans="1:13" ht="22.5" x14ac:dyDescent="0.45">
      <c r="A146" s="405">
        <v>43399</v>
      </c>
      <c r="B146" s="83">
        <v>12</v>
      </c>
      <c r="C146" s="83" t="s">
        <v>183</v>
      </c>
      <c r="D146" s="83">
        <v>206</v>
      </c>
      <c r="E146" s="412"/>
      <c r="M146" s="178"/>
    </row>
    <row r="147" spans="1:13" ht="22.5" x14ac:dyDescent="0.45">
      <c r="A147" s="405">
        <v>43399</v>
      </c>
      <c r="B147" s="83">
        <v>4</v>
      </c>
      <c r="C147" s="83" t="s">
        <v>184</v>
      </c>
      <c r="D147" s="83">
        <v>214</v>
      </c>
      <c r="E147" s="412"/>
      <c r="M147" s="178"/>
    </row>
    <row r="148" spans="1:13" ht="22.5" x14ac:dyDescent="0.45">
      <c r="A148" s="405">
        <v>43400</v>
      </c>
      <c r="B148" s="83">
        <v>3</v>
      </c>
      <c r="C148" s="83" t="s">
        <v>210</v>
      </c>
      <c r="D148" s="83">
        <v>206</v>
      </c>
      <c r="E148" s="412"/>
      <c r="M148" s="178"/>
    </row>
    <row r="149" spans="1:13" ht="22.5" x14ac:dyDescent="0.45">
      <c r="A149" s="405">
        <v>43400</v>
      </c>
      <c r="B149" s="83">
        <v>2</v>
      </c>
      <c r="C149" s="83" t="s">
        <v>211</v>
      </c>
      <c r="D149" s="83">
        <v>214</v>
      </c>
      <c r="E149" s="412"/>
      <c r="M149" s="178"/>
    </row>
    <row r="150" spans="1:13" ht="22.5" x14ac:dyDescent="0.45">
      <c r="A150" s="405">
        <v>43400</v>
      </c>
      <c r="B150" s="83">
        <v>6</v>
      </c>
      <c r="C150" s="83" t="s">
        <v>253</v>
      </c>
      <c r="D150" s="83">
        <v>211</v>
      </c>
      <c r="E150" s="412"/>
      <c r="M150" s="178"/>
    </row>
    <row r="151" spans="1:13" ht="22.5" x14ac:dyDescent="0.45">
      <c r="A151" s="405">
        <v>43401</v>
      </c>
      <c r="B151" s="83">
        <v>2</v>
      </c>
      <c r="C151" s="83" t="s">
        <v>210</v>
      </c>
      <c r="D151" s="83">
        <v>206</v>
      </c>
      <c r="E151" s="412"/>
      <c r="M151" s="178"/>
    </row>
    <row r="152" spans="1:13" ht="22.5" x14ac:dyDescent="0.45">
      <c r="A152" s="405">
        <v>43401</v>
      </c>
      <c r="B152" s="83">
        <v>1</v>
      </c>
      <c r="C152" s="83" t="s">
        <v>253</v>
      </c>
      <c r="D152" s="83">
        <v>216</v>
      </c>
      <c r="E152" s="412"/>
      <c r="M152" s="178"/>
    </row>
    <row r="153" spans="1:13" ht="22.5" x14ac:dyDescent="0.45">
      <c r="A153" s="405">
        <v>43402</v>
      </c>
      <c r="B153" s="83">
        <v>10</v>
      </c>
      <c r="C153" s="83" t="s">
        <v>247</v>
      </c>
      <c r="D153" s="83">
        <v>216</v>
      </c>
      <c r="E153" s="412"/>
      <c r="M153" s="178"/>
    </row>
    <row r="154" spans="1:13" ht="22.5" x14ac:dyDescent="0.45">
      <c r="A154" s="405">
        <v>43402</v>
      </c>
      <c r="B154" s="83">
        <v>4</v>
      </c>
      <c r="C154" s="83" t="s">
        <v>250</v>
      </c>
      <c r="D154" s="83">
        <v>211</v>
      </c>
      <c r="E154" s="412"/>
      <c r="M154" s="178"/>
    </row>
    <row r="155" spans="1:13" ht="22.5" x14ac:dyDescent="0.45">
      <c r="A155" s="405">
        <v>43402</v>
      </c>
      <c r="B155" s="83">
        <v>1</v>
      </c>
      <c r="C155" s="83" t="s">
        <v>249</v>
      </c>
      <c r="D155" s="83">
        <v>211</v>
      </c>
      <c r="E155" s="412"/>
      <c r="M155" s="178"/>
    </row>
    <row r="156" spans="1:13" ht="22.5" x14ac:dyDescent="0.45">
      <c r="A156" s="405">
        <v>43402</v>
      </c>
      <c r="B156" s="83">
        <v>4</v>
      </c>
      <c r="C156" s="83" t="s">
        <v>248</v>
      </c>
      <c r="D156" s="83">
        <v>207</v>
      </c>
      <c r="E156" s="412"/>
      <c r="M156" s="178"/>
    </row>
    <row r="157" spans="1:13" ht="22.5" x14ac:dyDescent="0.45">
      <c r="A157" s="405">
        <v>43402</v>
      </c>
      <c r="B157" s="83">
        <v>2</v>
      </c>
      <c r="C157" s="83" t="s">
        <v>251</v>
      </c>
      <c r="D157" s="83">
        <v>215</v>
      </c>
      <c r="E157" s="412"/>
      <c r="M157" s="178"/>
    </row>
    <row r="158" spans="1:13" ht="22.5" x14ac:dyDescent="0.45">
      <c r="A158" s="405">
        <v>43402</v>
      </c>
      <c r="B158" s="83">
        <v>16</v>
      </c>
      <c r="C158" s="83" t="s">
        <v>183</v>
      </c>
      <c r="D158" s="83">
        <v>206</v>
      </c>
      <c r="E158" s="412"/>
      <c r="M158" s="178"/>
    </row>
    <row r="159" spans="1:13" ht="22.5" x14ac:dyDescent="0.45">
      <c r="A159" s="405">
        <v>43403</v>
      </c>
      <c r="B159" s="83">
        <v>5</v>
      </c>
      <c r="C159" s="83" t="s">
        <v>250</v>
      </c>
      <c r="D159" s="83">
        <v>219</v>
      </c>
      <c r="E159" s="412"/>
      <c r="M159" s="178"/>
    </row>
    <row r="160" spans="1:13" ht="22.5" x14ac:dyDescent="0.45">
      <c r="A160" s="405">
        <v>43403</v>
      </c>
      <c r="B160" s="83">
        <v>1</v>
      </c>
      <c r="C160" s="83" t="s">
        <v>249</v>
      </c>
      <c r="D160" s="83">
        <v>213</v>
      </c>
      <c r="E160" s="412"/>
      <c r="M160" s="178"/>
    </row>
    <row r="161" spans="1:13" ht="22.5" x14ac:dyDescent="0.45">
      <c r="A161" s="405">
        <v>43403</v>
      </c>
      <c r="B161" s="83">
        <v>11</v>
      </c>
      <c r="C161" s="83" t="s">
        <v>248</v>
      </c>
      <c r="D161" s="83">
        <v>207</v>
      </c>
      <c r="E161" s="412"/>
      <c r="M161" s="178"/>
    </row>
    <row r="162" spans="1:13" ht="22.5" x14ac:dyDescent="0.45">
      <c r="A162" s="405">
        <v>43403</v>
      </c>
      <c r="B162" s="83">
        <v>12</v>
      </c>
      <c r="C162" s="83" t="s">
        <v>247</v>
      </c>
      <c r="D162" s="83">
        <v>216</v>
      </c>
      <c r="E162" s="412"/>
      <c r="M162" s="178"/>
    </row>
    <row r="163" spans="1:13" ht="22.5" x14ac:dyDescent="0.45">
      <c r="A163" s="405">
        <v>43403</v>
      </c>
      <c r="B163" s="83">
        <v>1</v>
      </c>
      <c r="C163" s="83" t="s">
        <v>251</v>
      </c>
      <c r="D163" s="83">
        <v>215</v>
      </c>
      <c r="E163" s="412"/>
      <c r="M163" s="178"/>
    </row>
    <row r="164" spans="1:13" ht="22.5" x14ac:dyDescent="0.45">
      <c r="A164" s="405">
        <v>43403</v>
      </c>
      <c r="B164" s="83">
        <v>11</v>
      </c>
      <c r="C164" s="83" t="s">
        <v>183</v>
      </c>
      <c r="D164" s="83">
        <v>206</v>
      </c>
      <c r="E164" s="412"/>
      <c r="M164" s="178"/>
    </row>
    <row r="165" spans="1:13" ht="22.5" x14ac:dyDescent="0.45">
      <c r="A165" s="405">
        <v>43403</v>
      </c>
      <c r="B165" s="411">
        <v>8</v>
      </c>
      <c r="C165" s="179" t="s">
        <v>184</v>
      </c>
      <c r="D165" s="406">
        <v>213</v>
      </c>
      <c r="M165" s="178"/>
    </row>
    <row r="166" spans="1:13" ht="22.5" x14ac:dyDescent="0.45">
      <c r="A166" s="405">
        <v>43404</v>
      </c>
      <c r="B166" s="411">
        <v>3</v>
      </c>
      <c r="C166" s="179" t="s">
        <v>250</v>
      </c>
      <c r="D166" s="406">
        <v>219</v>
      </c>
      <c r="M166" s="178"/>
    </row>
    <row r="167" spans="1:13" ht="22.5" x14ac:dyDescent="0.45">
      <c r="A167" s="405">
        <v>43404</v>
      </c>
      <c r="B167" s="411">
        <v>1</v>
      </c>
      <c r="C167" s="179" t="s">
        <v>249</v>
      </c>
      <c r="D167" s="406">
        <v>314</v>
      </c>
      <c r="M167" s="178"/>
    </row>
    <row r="168" spans="1:13" ht="22.5" x14ac:dyDescent="0.45">
      <c r="A168" s="405">
        <v>43404</v>
      </c>
      <c r="B168" s="411">
        <v>7</v>
      </c>
      <c r="C168" s="179" t="s">
        <v>248</v>
      </c>
      <c r="D168" s="406">
        <v>207</v>
      </c>
      <c r="M168" s="178"/>
    </row>
    <row r="169" spans="1:13" ht="22.5" x14ac:dyDescent="0.45">
      <c r="A169" s="405">
        <v>43404</v>
      </c>
      <c r="B169" s="411">
        <v>7</v>
      </c>
      <c r="C169" s="179" t="s">
        <v>247</v>
      </c>
      <c r="D169" s="406">
        <v>216</v>
      </c>
      <c r="M169" s="178"/>
    </row>
    <row r="170" spans="1:13" ht="22.5" x14ac:dyDescent="0.45">
      <c r="A170" s="405">
        <v>43404</v>
      </c>
      <c r="B170" s="411">
        <v>3</v>
      </c>
      <c r="C170" s="179" t="s">
        <v>251</v>
      </c>
      <c r="D170" s="406">
        <v>221</v>
      </c>
      <c r="M170" s="178"/>
    </row>
    <row r="171" spans="1:13" ht="22.5" x14ac:dyDescent="0.45">
      <c r="A171" s="405">
        <v>43404</v>
      </c>
      <c r="B171" s="411">
        <v>12</v>
      </c>
      <c r="C171" s="179" t="s">
        <v>183</v>
      </c>
      <c r="D171" s="406">
        <v>215</v>
      </c>
      <c r="M171" s="178"/>
    </row>
    <row r="172" spans="1:13" ht="22.5" x14ac:dyDescent="0.45">
      <c r="A172" s="405">
        <v>43404</v>
      </c>
      <c r="B172" s="411">
        <v>4</v>
      </c>
      <c r="C172" s="179" t="s">
        <v>184</v>
      </c>
      <c r="D172" s="406">
        <v>214</v>
      </c>
      <c r="M172" s="178"/>
    </row>
    <row r="173" spans="1:13" ht="22.5" x14ac:dyDescent="0.45">
      <c r="A173" s="405"/>
      <c r="B173" s="411"/>
      <c r="C173" s="179"/>
      <c r="D173" s="406"/>
      <c r="M173" s="178"/>
    </row>
    <row r="174" spans="1:13" ht="22.5" x14ac:dyDescent="0.45">
      <c r="A174" s="405"/>
      <c r="B174" s="411"/>
      <c r="C174" s="179"/>
      <c r="D174" s="406"/>
      <c r="M174" s="178"/>
    </row>
    <row r="175" spans="1:13" ht="22.5" x14ac:dyDescent="0.45">
      <c r="A175" s="405"/>
      <c r="B175" s="411"/>
      <c r="C175" s="179"/>
      <c r="D175" s="406"/>
      <c r="M175" s="178"/>
    </row>
    <row r="176" spans="1:13" ht="22.5" x14ac:dyDescent="0.45">
      <c r="A176" s="405"/>
      <c r="B176" s="411"/>
      <c r="C176" s="179"/>
      <c r="D176" s="406"/>
      <c r="M176" s="178"/>
    </row>
    <row r="177" spans="1:4" ht="32.5" x14ac:dyDescent="0.65">
      <c r="A177" s="321" t="s">
        <v>185</v>
      </c>
      <c r="B177" s="157">
        <f>SUM(B4:B172)</f>
        <v>958</v>
      </c>
      <c r="D177" s="83"/>
    </row>
    <row r="178" spans="1:4" ht="29.5" x14ac:dyDescent="0.55000000000000004">
      <c r="B178" s="322"/>
      <c r="D178" s="83"/>
    </row>
    <row r="179" spans="1:4" ht="22.5" x14ac:dyDescent="0.45">
      <c r="B179" s="157"/>
      <c r="D179" s="83"/>
    </row>
    <row r="180" spans="1:4" ht="22.5" x14ac:dyDescent="0.45">
      <c r="B180" s="157"/>
      <c r="D180" s="83"/>
    </row>
    <row r="181" spans="1:4" ht="22.5" x14ac:dyDescent="0.45">
      <c r="B181" s="157"/>
      <c r="D181" s="83"/>
    </row>
  </sheetData>
  <sortState xmlns:xlrd2="http://schemas.microsoft.com/office/spreadsheetml/2017/richdata2" ref="A5:D96">
    <sortCondition sortBy="icon" ref="A4:A96"/>
  </sortState>
  <customSheetViews>
    <customSheetView guid="{6AC61866-78F1-41C5-8B4F-937BF8377097}" scale="60" fitToPage="1" topLeftCell="A7">
      <selection activeCell="A20" sqref="A20"/>
      <pageMargins left="0.75" right="0.75" top="0.5" bottom="0.25" header="0.5" footer="0.5"/>
      <printOptions horizontalCentered="1"/>
      <pageSetup scale="18" orientation="portrait" r:id="rId1"/>
      <headerFooter alignWithMargins="0"/>
    </customSheetView>
    <customSheetView guid="{C5B75287-B195-4DA5-9F35-2FE10EB0521E}" scale="60" fitToPage="1" topLeftCell="A7">
      <selection activeCell="A20" sqref="A20"/>
      <pageMargins left="0.75" right="0.75" top="0.5" bottom="0.25" header="0.5" footer="0.5"/>
      <printOptions horizontalCentered="1"/>
      <pageSetup scale="23" orientation="portrait" r:id="rId2"/>
      <headerFooter alignWithMargins="0"/>
    </customSheetView>
    <customSheetView guid="{725C9295-46E8-409D-894E-BFC305C25E3E}" scale="60" showPageBreaks="1" fitToPage="1" topLeftCell="A7">
      <selection activeCell="A20" sqref="A20"/>
      <pageMargins left="0.75" right="0.75" top="0.5" bottom="0.25" header="0.5" footer="0.5"/>
      <printOptions horizontalCentered="1"/>
      <pageSetup scale="18" orientation="portrait" r:id="rId3"/>
      <headerFooter alignWithMargins="0"/>
    </customSheetView>
  </customSheetViews>
  <mergeCells count="1">
    <mergeCell ref="A1:D1"/>
  </mergeCells>
  <printOptions horizontalCentered="1"/>
  <pageMargins left="0.75" right="0.75" top="0.5" bottom="0.25" header="0.5" footer="0.5"/>
  <pageSetup scale="29" orientation="portrait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65"/>
  <sheetViews>
    <sheetView workbookViewId="0">
      <selection activeCell="C33" sqref="C33"/>
    </sheetView>
  </sheetViews>
  <sheetFormatPr defaultRowHeight="12.5" x14ac:dyDescent="0.25"/>
  <cols>
    <col min="1" max="1" width="13.81640625" customWidth="1"/>
    <col min="2" max="2" width="10" customWidth="1"/>
    <col min="3" max="3" width="11.7265625" customWidth="1"/>
    <col min="4" max="4" width="9.1796875" customWidth="1"/>
    <col min="5" max="5" width="23.81640625" customWidth="1"/>
    <col min="6" max="6" width="9.1796875" customWidth="1"/>
    <col min="19" max="19" width="6.453125" customWidth="1"/>
    <col min="20" max="20" width="9.1796875" hidden="1" customWidth="1"/>
  </cols>
  <sheetData>
    <row r="1" spans="1:6" ht="14.5" x14ac:dyDescent="0.35">
      <c r="A1" s="413" t="s">
        <v>40</v>
      </c>
      <c r="B1" s="414" t="s">
        <v>179</v>
      </c>
      <c r="C1" s="415" t="s">
        <v>209</v>
      </c>
      <c r="D1" s="416" t="s">
        <v>203</v>
      </c>
      <c r="E1" s="414" t="s">
        <v>204</v>
      </c>
    </row>
    <row r="2" spans="1:6" x14ac:dyDescent="0.25">
      <c r="A2" s="164"/>
      <c r="D2" s="430"/>
      <c r="F2" s="221"/>
    </row>
    <row r="3" spans="1:6" x14ac:dyDescent="0.25">
      <c r="A3" s="451">
        <v>43378</v>
      </c>
      <c r="B3" s="221" t="s">
        <v>227</v>
      </c>
      <c r="C3">
        <v>0.25</v>
      </c>
      <c r="D3" s="292" t="s">
        <v>228</v>
      </c>
      <c r="E3" s="221" t="s">
        <v>273</v>
      </c>
    </row>
    <row r="4" spans="1:6" x14ac:dyDescent="0.25">
      <c r="A4" s="451"/>
      <c r="D4" s="430"/>
    </row>
    <row r="5" spans="1:6" x14ac:dyDescent="0.25">
      <c r="A5" s="451">
        <v>43379</v>
      </c>
      <c r="B5" s="221" t="s">
        <v>229</v>
      </c>
      <c r="C5">
        <v>0.25</v>
      </c>
      <c r="D5" s="292" t="s">
        <v>230</v>
      </c>
      <c r="E5" s="221" t="s">
        <v>231</v>
      </c>
    </row>
    <row r="6" spans="1:6" x14ac:dyDescent="0.25">
      <c r="A6" s="451"/>
      <c r="D6" s="430"/>
    </row>
    <row r="7" spans="1:6" x14ac:dyDescent="0.25">
      <c r="A7" s="451">
        <v>43381</v>
      </c>
      <c r="B7" s="221" t="s">
        <v>232</v>
      </c>
      <c r="C7">
        <v>0.17</v>
      </c>
      <c r="D7" s="292" t="s">
        <v>228</v>
      </c>
      <c r="E7" s="221" t="s">
        <v>267</v>
      </c>
    </row>
    <row r="8" spans="1:6" x14ac:dyDescent="0.25">
      <c r="A8" s="451"/>
      <c r="D8" s="430"/>
    </row>
    <row r="9" spans="1:6" x14ac:dyDescent="0.25">
      <c r="A9" s="451">
        <v>43385</v>
      </c>
      <c r="B9" s="501" t="s">
        <v>233</v>
      </c>
      <c r="C9" s="487">
        <v>1</v>
      </c>
      <c r="D9" s="502" t="s">
        <v>234</v>
      </c>
      <c r="E9" s="221" t="s">
        <v>274</v>
      </c>
    </row>
    <row r="10" spans="1:6" x14ac:dyDescent="0.25">
      <c r="A10" s="451"/>
      <c r="B10" s="417"/>
      <c r="D10" s="430"/>
    </row>
    <row r="11" spans="1:6" x14ac:dyDescent="0.25">
      <c r="A11" s="451">
        <v>43389</v>
      </c>
      <c r="B11" s="221" t="s">
        <v>235</v>
      </c>
      <c r="C11">
        <v>0.75</v>
      </c>
      <c r="D11" s="292" t="s">
        <v>236</v>
      </c>
      <c r="E11" t="s">
        <v>275</v>
      </c>
    </row>
    <row r="12" spans="1:6" x14ac:dyDescent="0.25">
      <c r="A12" s="451"/>
      <c r="D12" s="430"/>
    </row>
    <row r="13" spans="1:6" x14ac:dyDescent="0.25">
      <c r="A13" s="451">
        <v>43390</v>
      </c>
      <c r="B13" s="420" t="s">
        <v>245</v>
      </c>
      <c r="C13" s="420">
        <v>0.25</v>
      </c>
      <c r="D13" s="452" t="s">
        <v>246</v>
      </c>
      <c r="E13" t="s">
        <v>268</v>
      </c>
    </row>
    <row r="14" spans="1:6" x14ac:dyDescent="0.25">
      <c r="A14" s="451"/>
      <c r="D14" s="430"/>
    </row>
    <row r="15" spans="1:6" x14ac:dyDescent="0.25">
      <c r="A15" s="451">
        <v>43394</v>
      </c>
      <c r="B15" t="s">
        <v>254</v>
      </c>
      <c r="C15">
        <v>1</v>
      </c>
      <c r="D15" s="430" t="s">
        <v>255</v>
      </c>
      <c r="E15" t="s">
        <v>276</v>
      </c>
    </row>
    <row r="16" spans="1:6" x14ac:dyDescent="0.25">
      <c r="A16" s="451"/>
      <c r="D16" s="430"/>
    </row>
    <row r="17" spans="1:11" x14ac:dyDescent="0.25">
      <c r="A17" s="451">
        <v>43395</v>
      </c>
      <c r="B17" s="501" t="s">
        <v>256</v>
      </c>
      <c r="C17" s="420">
        <v>0.63</v>
      </c>
      <c r="D17" s="502" t="s">
        <v>257</v>
      </c>
      <c r="E17" s="501" t="s">
        <v>277</v>
      </c>
    </row>
    <row r="18" spans="1:11" ht="14.5" x14ac:dyDescent="0.35">
      <c r="A18" s="451"/>
      <c r="D18" s="486"/>
      <c r="F18" s="432"/>
    </row>
    <row r="19" spans="1:11" x14ac:dyDescent="0.25">
      <c r="A19" s="451">
        <v>43396</v>
      </c>
      <c r="B19" t="s">
        <v>258</v>
      </c>
      <c r="C19">
        <v>1</v>
      </c>
      <c r="D19" s="430" t="s">
        <v>236</v>
      </c>
      <c r="E19" t="s">
        <v>269</v>
      </c>
    </row>
    <row r="20" spans="1:11" ht="14.5" x14ac:dyDescent="0.35">
      <c r="A20" s="451"/>
      <c r="D20" s="430"/>
      <c r="H20" s="433"/>
      <c r="K20" s="433"/>
    </row>
    <row r="21" spans="1:11" ht="16.5" x14ac:dyDescent="0.45">
      <c r="A21" s="451">
        <v>43403</v>
      </c>
      <c r="B21" t="s">
        <v>259</v>
      </c>
      <c r="C21" s="420">
        <v>0.25</v>
      </c>
      <c r="D21" s="430" t="s">
        <v>260</v>
      </c>
      <c r="E21" t="s">
        <v>270</v>
      </c>
      <c r="F21" s="418"/>
    </row>
    <row r="22" spans="1:11" x14ac:dyDescent="0.25">
      <c r="A22" s="451"/>
      <c r="D22" s="430"/>
    </row>
    <row r="23" spans="1:11" x14ac:dyDescent="0.25">
      <c r="A23" s="451">
        <v>43404</v>
      </c>
      <c r="B23" t="s">
        <v>261</v>
      </c>
      <c r="C23">
        <v>1</v>
      </c>
      <c r="D23" s="430" t="s">
        <v>236</v>
      </c>
      <c r="E23" t="s">
        <v>271</v>
      </c>
    </row>
    <row r="24" spans="1:11" x14ac:dyDescent="0.25">
      <c r="A24" s="451"/>
      <c r="D24" s="430"/>
    </row>
    <row r="25" spans="1:11" x14ac:dyDescent="0.25">
      <c r="A25" s="451">
        <v>43404</v>
      </c>
      <c r="B25" t="s">
        <v>262</v>
      </c>
      <c r="C25">
        <v>0.75</v>
      </c>
      <c r="D25" s="430" t="s">
        <v>228</v>
      </c>
      <c r="E25" t="s">
        <v>272</v>
      </c>
    </row>
    <row r="26" spans="1:11" x14ac:dyDescent="0.25">
      <c r="A26" s="164"/>
      <c r="B26" s="434"/>
      <c r="D26" s="430"/>
      <c r="F26" s="420"/>
    </row>
    <row r="27" spans="1:11" x14ac:dyDescent="0.25">
      <c r="A27" s="164"/>
      <c r="D27" s="430"/>
    </row>
    <row r="28" spans="1:11" x14ac:dyDescent="0.25">
      <c r="A28" s="164"/>
      <c r="D28" s="430"/>
    </row>
    <row r="29" spans="1:11" ht="16.5" x14ac:dyDescent="0.45">
      <c r="A29" s="164"/>
      <c r="D29" s="430"/>
      <c r="E29" s="418"/>
    </row>
    <row r="30" spans="1:11" x14ac:dyDescent="0.25">
      <c r="A30" s="164"/>
      <c r="D30" s="430"/>
    </row>
    <row r="31" spans="1:11" x14ac:dyDescent="0.25">
      <c r="A31" s="164"/>
      <c r="D31" s="430"/>
    </row>
    <row r="32" spans="1:11" x14ac:dyDescent="0.25">
      <c r="A32" s="164" t="s">
        <v>207</v>
      </c>
      <c r="C32">
        <f>SUM(C2:C31)</f>
        <v>7.3</v>
      </c>
      <c r="D32" s="430"/>
    </row>
    <row r="33" spans="1:6" x14ac:dyDescent="0.25">
      <c r="A33" s="164" t="s">
        <v>208</v>
      </c>
      <c r="C33">
        <f>C32</f>
        <v>7.3</v>
      </c>
      <c r="D33" s="430"/>
    </row>
    <row r="34" spans="1:6" x14ac:dyDescent="0.25">
      <c r="A34" s="164" t="s">
        <v>205</v>
      </c>
      <c r="C34" s="177">
        <v>3207.45</v>
      </c>
      <c r="D34" s="430"/>
    </row>
    <row r="35" spans="1:6" x14ac:dyDescent="0.25">
      <c r="A35" s="164"/>
      <c r="D35" s="430"/>
    </row>
    <row r="36" spans="1:6" x14ac:dyDescent="0.25">
      <c r="A36" s="164" t="s">
        <v>206</v>
      </c>
      <c r="C36" s="419">
        <f>(C34-C32)/C34</f>
        <v>0.99772404869912235</v>
      </c>
      <c r="D36" s="430"/>
    </row>
    <row r="37" spans="1:6" x14ac:dyDescent="0.25">
      <c r="A37" s="162"/>
      <c r="B37" s="183"/>
      <c r="C37" s="430"/>
      <c r="D37" s="292"/>
      <c r="E37" s="165"/>
    </row>
    <row r="38" spans="1:6" x14ac:dyDescent="0.25">
      <c r="A38" s="162"/>
      <c r="B38" s="430"/>
      <c r="C38" s="430"/>
      <c r="D38" s="430"/>
      <c r="E38" s="165"/>
    </row>
    <row r="39" spans="1:6" x14ac:dyDescent="0.25">
      <c r="A39" s="430"/>
      <c r="B39" s="430"/>
      <c r="C39" s="430"/>
      <c r="D39" s="430"/>
      <c r="E39" s="165"/>
      <c r="F39" s="407"/>
    </row>
    <row r="40" spans="1:6" x14ac:dyDescent="0.25">
      <c r="A40" s="430"/>
      <c r="B40" s="430"/>
      <c r="C40" s="430"/>
      <c r="D40" s="430"/>
      <c r="E40" s="165"/>
      <c r="F40" s="430"/>
    </row>
    <row r="41" spans="1:6" x14ac:dyDescent="0.25">
      <c r="A41" s="430"/>
      <c r="B41" s="430"/>
      <c r="C41" s="430"/>
      <c r="D41" s="430"/>
      <c r="E41" s="165"/>
      <c r="F41" s="177" t="s">
        <v>180</v>
      </c>
    </row>
    <row r="42" spans="1:6" x14ac:dyDescent="0.25">
      <c r="A42" s="430"/>
      <c r="B42" s="430"/>
      <c r="C42" s="430"/>
      <c r="D42" s="430"/>
      <c r="E42" s="165"/>
      <c r="F42" s="166" t="s">
        <v>180</v>
      </c>
    </row>
    <row r="43" spans="1:6" x14ac:dyDescent="0.25">
      <c r="A43" s="430"/>
      <c r="B43" s="430"/>
      <c r="C43" s="430"/>
    </row>
    <row r="44" spans="1:6" x14ac:dyDescent="0.25">
      <c r="B44" s="430"/>
      <c r="C44" s="430"/>
    </row>
    <row r="45" spans="1:6" x14ac:dyDescent="0.25">
      <c r="B45" s="430"/>
      <c r="C45" s="430"/>
      <c r="F45" s="221"/>
    </row>
    <row r="46" spans="1:6" ht="14" x14ac:dyDescent="0.3">
      <c r="B46" s="430"/>
      <c r="C46" s="430"/>
      <c r="F46" s="180"/>
    </row>
    <row r="48" spans="1:6" x14ac:dyDescent="0.25">
      <c r="F48" s="221"/>
    </row>
    <row r="49" spans="3:6" ht="14" x14ac:dyDescent="0.3">
      <c r="C49" s="164"/>
      <c r="F49" s="180"/>
    </row>
    <row r="52" spans="3:6" x14ac:dyDescent="0.25">
      <c r="F52" s="221"/>
    </row>
    <row r="53" spans="3:6" x14ac:dyDescent="0.25">
      <c r="E53" s="182"/>
      <c r="F53" s="181"/>
    </row>
    <row r="56" spans="3:6" x14ac:dyDescent="0.25">
      <c r="F56" s="221"/>
    </row>
    <row r="57" spans="3:6" ht="14" x14ac:dyDescent="0.3">
      <c r="C57" s="164"/>
      <c r="F57" s="180"/>
    </row>
    <row r="60" spans="3:6" x14ac:dyDescent="0.25">
      <c r="F60" s="221"/>
    </row>
    <row r="61" spans="3:6" ht="14" x14ac:dyDescent="0.3">
      <c r="C61" s="164"/>
      <c r="F61" s="180"/>
    </row>
    <row r="64" spans="3:6" x14ac:dyDescent="0.25">
      <c r="F64" s="221"/>
    </row>
    <row r="65" spans="3:6" ht="14" x14ac:dyDescent="0.3">
      <c r="C65" s="164"/>
      <c r="F65" s="180"/>
    </row>
  </sheetData>
  <customSheetViews>
    <customSheetView guid="{6AC61866-78F1-41C5-8B4F-937BF8377097}" hiddenColumns="1">
      <selection activeCell="F28" sqref="F28"/>
      <pageMargins left="0.7" right="0.7" top="0.75" bottom="0.75" header="0.3" footer="0.3"/>
      <pageSetup orientation="landscape" r:id="rId1"/>
    </customSheetView>
    <customSheetView guid="{C5B75287-B195-4DA5-9F35-2FE10EB0521E}" hiddenColumns="1">
      <selection activeCell="F28" sqref="F28"/>
      <pageMargins left="0.7" right="0.7" top="0.75" bottom="0.75" header="0.3" footer="0.3"/>
      <pageSetup orientation="landscape" r:id="rId2"/>
    </customSheetView>
    <customSheetView guid="{725C9295-46E8-409D-894E-BFC305C25E3E}" showPageBreaks="1" hiddenColumns="1">
      <selection activeCell="F28" sqref="F28"/>
      <pageMargins left="0.7" right="0.7" top="0.75" bottom="0.75" header="0.3" footer="0.3"/>
      <pageSetup orientation="landscape" r:id="rId3"/>
    </customSheetView>
  </customSheetViews>
  <printOptions gridLines="1"/>
  <pageMargins left="0.7" right="0.7" top="0.75" bottom="0.75" header="0.3" footer="0.3"/>
  <pageSetup orientation="landscape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HB134"/>
  <sheetViews>
    <sheetView topLeftCell="DC1" zoomScale="80" zoomScaleNormal="80" workbookViewId="0">
      <selection activeCell="GI45" sqref="GI45"/>
    </sheetView>
  </sheetViews>
  <sheetFormatPr defaultRowHeight="12.5" x14ac:dyDescent="0.25"/>
  <cols>
    <col min="1" max="1" width="24" bestFit="1" customWidth="1"/>
    <col min="17" max="17" width="15.453125" customWidth="1"/>
    <col min="18" max="18" width="24" bestFit="1" customWidth="1"/>
    <col min="36" max="36" width="24" bestFit="1" customWidth="1"/>
    <col min="52" max="52" width="15.81640625" customWidth="1"/>
    <col min="53" max="53" width="24" bestFit="1" customWidth="1"/>
    <col min="71" max="71" width="24" bestFit="1" customWidth="1"/>
    <col min="87" max="87" width="16.1796875" customWidth="1"/>
    <col min="88" max="88" width="24" bestFit="1" customWidth="1"/>
    <col min="106" max="106" width="24" bestFit="1" customWidth="1"/>
    <col min="122" max="122" width="15.453125" customWidth="1"/>
    <col min="123" max="123" width="24" bestFit="1" customWidth="1"/>
    <col min="141" max="141" width="24" bestFit="1" customWidth="1"/>
    <col min="154" max="154" width="12.81640625" customWidth="1"/>
    <col min="156" max="156" width="10.26953125" customWidth="1"/>
    <col min="157" max="157" width="15.7265625" customWidth="1"/>
    <col min="158" max="158" width="24" bestFit="1" customWidth="1"/>
    <col min="171" max="171" width="10" customWidth="1"/>
    <col min="172" max="172" width="11" customWidth="1"/>
    <col min="173" max="173" width="10.54296875" customWidth="1"/>
    <col min="176" max="176" width="24" bestFit="1" customWidth="1"/>
    <col min="177" max="177" width="9.1796875" customWidth="1"/>
    <col min="192" max="192" width="12.7265625" customWidth="1"/>
    <col min="193" max="193" width="24" bestFit="1" customWidth="1"/>
    <col min="256" max="256" width="24" bestFit="1" customWidth="1"/>
    <col min="274" max="274" width="24" bestFit="1" customWidth="1"/>
    <col min="292" max="292" width="24" bestFit="1" customWidth="1"/>
    <col min="308" max="308" width="12.7265625" customWidth="1"/>
    <col min="309" max="309" width="24" bestFit="1" customWidth="1"/>
    <col min="327" max="327" width="24" bestFit="1" customWidth="1"/>
    <col min="343" max="343" width="12.7265625" customWidth="1"/>
    <col min="344" max="344" width="24" bestFit="1" customWidth="1"/>
    <col min="362" max="362" width="24" bestFit="1" customWidth="1"/>
    <col min="378" max="378" width="12.7265625" customWidth="1"/>
    <col min="379" max="379" width="24" bestFit="1" customWidth="1"/>
    <col min="397" max="397" width="24" bestFit="1" customWidth="1"/>
    <col min="413" max="413" width="12.7265625" customWidth="1"/>
    <col min="414" max="414" width="24" bestFit="1" customWidth="1"/>
    <col min="432" max="432" width="24" bestFit="1" customWidth="1"/>
    <col min="448" max="448" width="12.7265625" customWidth="1"/>
    <col min="449" max="449" width="24" bestFit="1" customWidth="1"/>
    <col min="512" max="512" width="24" bestFit="1" customWidth="1"/>
    <col min="530" max="530" width="24" bestFit="1" customWidth="1"/>
    <col min="548" max="548" width="24" bestFit="1" customWidth="1"/>
    <col min="564" max="564" width="12.7265625" customWidth="1"/>
    <col min="565" max="565" width="24" bestFit="1" customWidth="1"/>
    <col min="583" max="583" width="24" bestFit="1" customWidth="1"/>
    <col min="599" max="599" width="12.7265625" customWidth="1"/>
    <col min="600" max="600" width="24" bestFit="1" customWidth="1"/>
    <col min="618" max="618" width="24" bestFit="1" customWidth="1"/>
    <col min="634" max="634" width="12.7265625" customWidth="1"/>
    <col min="635" max="635" width="24" bestFit="1" customWidth="1"/>
    <col min="653" max="653" width="24" bestFit="1" customWidth="1"/>
    <col min="669" max="669" width="12.7265625" customWidth="1"/>
    <col min="670" max="670" width="24" bestFit="1" customWidth="1"/>
    <col min="688" max="688" width="24" bestFit="1" customWidth="1"/>
    <col min="704" max="704" width="12.7265625" customWidth="1"/>
    <col min="705" max="705" width="24" bestFit="1" customWidth="1"/>
    <col min="768" max="768" width="24" bestFit="1" customWidth="1"/>
    <col min="786" max="786" width="24" bestFit="1" customWidth="1"/>
    <col min="804" max="804" width="24" bestFit="1" customWidth="1"/>
    <col min="820" max="820" width="12.7265625" customWidth="1"/>
    <col min="821" max="821" width="24" bestFit="1" customWidth="1"/>
    <col min="839" max="839" width="24" bestFit="1" customWidth="1"/>
    <col min="855" max="855" width="12.7265625" customWidth="1"/>
    <col min="856" max="856" width="24" bestFit="1" customWidth="1"/>
    <col min="874" max="874" width="24" bestFit="1" customWidth="1"/>
    <col min="890" max="890" width="12.7265625" customWidth="1"/>
    <col min="891" max="891" width="24" bestFit="1" customWidth="1"/>
    <col min="909" max="909" width="24" bestFit="1" customWidth="1"/>
    <col min="925" max="925" width="12.7265625" customWidth="1"/>
    <col min="926" max="926" width="24" bestFit="1" customWidth="1"/>
    <col min="944" max="944" width="24" bestFit="1" customWidth="1"/>
    <col min="960" max="960" width="12.7265625" customWidth="1"/>
    <col min="961" max="961" width="24" bestFit="1" customWidth="1"/>
    <col min="1024" max="1024" width="24" bestFit="1" customWidth="1"/>
    <col min="1042" max="1042" width="24" bestFit="1" customWidth="1"/>
    <col min="1060" max="1060" width="24" bestFit="1" customWidth="1"/>
    <col min="1076" max="1076" width="12.7265625" customWidth="1"/>
    <col min="1077" max="1077" width="24" bestFit="1" customWidth="1"/>
    <col min="1095" max="1095" width="24" bestFit="1" customWidth="1"/>
    <col min="1111" max="1111" width="12.7265625" customWidth="1"/>
    <col min="1112" max="1112" width="24" bestFit="1" customWidth="1"/>
    <col min="1130" max="1130" width="24" bestFit="1" customWidth="1"/>
    <col min="1146" max="1146" width="12.7265625" customWidth="1"/>
    <col min="1147" max="1147" width="24" bestFit="1" customWidth="1"/>
    <col min="1165" max="1165" width="24" bestFit="1" customWidth="1"/>
    <col min="1181" max="1181" width="12.7265625" customWidth="1"/>
    <col min="1182" max="1182" width="24" bestFit="1" customWidth="1"/>
    <col min="1200" max="1200" width="24" bestFit="1" customWidth="1"/>
    <col min="1216" max="1216" width="12.7265625" customWidth="1"/>
    <col min="1217" max="1217" width="24" bestFit="1" customWidth="1"/>
    <col min="1280" max="1280" width="24" bestFit="1" customWidth="1"/>
    <col min="1298" max="1298" width="24" bestFit="1" customWidth="1"/>
    <col min="1316" max="1316" width="24" bestFit="1" customWidth="1"/>
    <col min="1332" max="1332" width="12.7265625" customWidth="1"/>
    <col min="1333" max="1333" width="24" bestFit="1" customWidth="1"/>
    <col min="1351" max="1351" width="24" bestFit="1" customWidth="1"/>
    <col min="1367" max="1367" width="12.7265625" customWidth="1"/>
    <col min="1368" max="1368" width="24" bestFit="1" customWidth="1"/>
    <col min="1386" max="1386" width="24" bestFit="1" customWidth="1"/>
    <col min="1402" max="1402" width="12.7265625" customWidth="1"/>
    <col min="1403" max="1403" width="24" bestFit="1" customWidth="1"/>
    <col min="1421" max="1421" width="24" bestFit="1" customWidth="1"/>
    <col min="1437" max="1437" width="12.7265625" customWidth="1"/>
    <col min="1438" max="1438" width="24" bestFit="1" customWidth="1"/>
    <col min="1456" max="1456" width="24" bestFit="1" customWidth="1"/>
    <col min="1472" max="1472" width="12.7265625" customWidth="1"/>
    <col min="1473" max="1473" width="24" bestFit="1" customWidth="1"/>
    <col min="1536" max="1536" width="24" bestFit="1" customWidth="1"/>
    <col min="1554" max="1554" width="24" bestFit="1" customWidth="1"/>
    <col min="1572" max="1572" width="24" bestFit="1" customWidth="1"/>
    <col min="1588" max="1588" width="12.7265625" customWidth="1"/>
    <col min="1589" max="1589" width="24" bestFit="1" customWidth="1"/>
    <col min="1607" max="1607" width="24" bestFit="1" customWidth="1"/>
    <col min="1623" max="1623" width="12.7265625" customWidth="1"/>
    <col min="1624" max="1624" width="24" bestFit="1" customWidth="1"/>
    <col min="1642" max="1642" width="24" bestFit="1" customWidth="1"/>
    <col min="1658" max="1658" width="12.7265625" customWidth="1"/>
    <col min="1659" max="1659" width="24" bestFit="1" customWidth="1"/>
    <col min="1677" max="1677" width="24" bestFit="1" customWidth="1"/>
    <col min="1693" max="1693" width="12.7265625" customWidth="1"/>
    <col min="1694" max="1694" width="24" bestFit="1" customWidth="1"/>
    <col min="1712" max="1712" width="24" bestFit="1" customWidth="1"/>
    <col min="1728" max="1728" width="12.7265625" customWidth="1"/>
    <col min="1729" max="1729" width="24" bestFit="1" customWidth="1"/>
    <col min="1792" max="1792" width="24" bestFit="1" customWidth="1"/>
    <col min="1810" max="1810" width="24" bestFit="1" customWidth="1"/>
    <col min="1828" max="1828" width="24" bestFit="1" customWidth="1"/>
    <col min="1844" max="1844" width="12.7265625" customWidth="1"/>
    <col min="1845" max="1845" width="24" bestFit="1" customWidth="1"/>
    <col min="1863" max="1863" width="24" bestFit="1" customWidth="1"/>
    <col min="1879" max="1879" width="12.7265625" customWidth="1"/>
    <col min="1880" max="1880" width="24" bestFit="1" customWidth="1"/>
    <col min="1898" max="1898" width="24" bestFit="1" customWidth="1"/>
    <col min="1914" max="1914" width="12.7265625" customWidth="1"/>
    <col min="1915" max="1915" width="24" bestFit="1" customWidth="1"/>
    <col min="1933" max="1933" width="24" bestFit="1" customWidth="1"/>
    <col min="1949" max="1949" width="12.7265625" customWidth="1"/>
    <col min="1950" max="1950" width="24" bestFit="1" customWidth="1"/>
    <col min="1968" max="1968" width="24" bestFit="1" customWidth="1"/>
    <col min="1984" max="1984" width="12.7265625" customWidth="1"/>
    <col min="1985" max="1985" width="24" bestFit="1" customWidth="1"/>
    <col min="2048" max="2048" width="24" bestFit="1" customWidth="1"/>
    <col min="2066" max="2066" width="24" bestFit="1" customWidth="1"/>
    <col min="2084" max="2084" width="24" bestFit="1" customWidth="1"/>
    <col min="2100" max="2100" width="12.7265625" customWidth="1"/>
    <col min="2101" max="2101" width="24" bestFit="1" customWidth="1"/>
    <col min="2119" max="2119" width="24" bestFit="1" customWidth="1"/>
    <col min="2135" max="2135" width="12.7265625" customWidth="1"/>
    <col min="2136" max="2136" width="24" bestFit="1" customWidth="1"/>
    <col min="2154" max="2154" width="24" bestFit="1" customWidth="1"/>
    <col min="2170" max="2170" width="12.7265625" customWidth="1"/>
    <col min="2171" max="2171" width="24" bestFit="1" customWidth="1"/>
    <col min="2189" max="2189" width="24" bestFit="1" customWidth="1"/>
    <col min="2205" max="2205" width="12.7265625" customWidth="1"/>
    <col min="2206" max="2206" width="24" bestFit="1" customWidth="1"/>
    <col min="2224" max="2224" width="24" bestFit="1" customWidth="1"/>
    <col min="2240" max="2240" width="12.7265625" customWidth="1"/>
    <col min="2241" max="2241" width="24" bestFit="1" customWidth="1"/>
    <col min="2304" max="2304" width="24" bestFit="1" customWidth="1"/>
    <col min="2322" max="2322" width="24" bestFit="1" customWidth="1"/>
    <col min="2340" max="2340" width="24" bestFit="1" customWidth="1"/>
    <col min="2356" max="2356" width="12.7265625" customWidth="1"/>
    <col min="2357" max="2357" width="24" bestFit="1" customWidth="1"/>
    <col min="2375" max="2375" width="24" bestFit="1" customWidth="1"/>
    <col min="2391" max="2391" width="12.7265625" customWidth="1"/>
    <col min="2392" max="2392" width="24" bestFit="1" customWidth="1"/>
    <col min="2410" max="2410" width="24" bestFit="1" customWidth="1"/>
    <col min="2426" max="2426" width="12.7265625" customWidth="1"/>
    <col min="2427" max="2427" width="24" bestFit="1" customWidth="1"/>
    <col min="2445" max="2445" width="24" bestFit="1" customWidth="1"/>
    <col min="2461" max="2461" width="12.7265625" customWidth="1"/>
    <col min="2462" max="2462" width="24" bestFit="1" customWidth="1"/>
    <col min="2480" max="2480" width="24" bestFit="1" customWidth="1"/>
    <col min="2496" max="2496" width="12.7265625" customWidth="1"/>
    <col min="2497" max="2497" width="24" bestFit="1" customWidth="1"/>
    <col min="2560" max="2560" width="24" bestFit="1" customWidth="1"/>
    <col min="2578" max="2578" width="24" bestFit="1" customWidth="1"/>
    <col min="2596" max="2596" width="24" bestFit="1" customWidth="1"/>
    <col min="2612" max="2612" width="12.7265625" customWidth="1"/>
    <col min="2613" max="2613" width="24" bestFit="1" customWidth="1"/>
    <col min="2631" max="2631" width="24" bestFit="1" customWidth="1"/>
    <col min="2647" max="2647" width="12.7265625" customWidth="1"/>
    <col min="2648" max="2648" width="24" bestFit="1" customWidth="1"/>
    <col min="2666" max="2666" width="24" bestFit="1" customWidth="1"/>
    <col min="2682" max="2682" width="12.7265625" customWidth="1"/>
    <col min="2683" max="2683" width="24" bestFit="1" customWidth="1"/>
    <col min="2701" max="2701" width="24" bestFit="1" customWidth="1"/>
    <col min="2717" max="2717" width="12.7265625" customWidth="1"/>
    <col min="2718" max="2718" width="24" bestFit="1" customWidth="1"/>
    <col min="2736" max="2736" width="24" bestFit="1" customWidth="1"/>
    <col min="2752" max="2752" width="12.7265625" customWidth="1"/>
    <col min="2753" max="2753" width="24" bestFit="1" customWidth="1"/>
    <col min="2816" max="2816" width="24" bestFit="1" customWidth="1"/>
    <col min="2834" max="2834" width="24" bestFit="1" customWidth="1"/>
    <col min="2852" max="2852" width="24" bestFit="1" customWidth="1"/>
    <col min="2868" max="2868" width="12.7265625" customWidth="1"/>
    <col min="2869" max="2869" width="24" bestFit="1" customWidth="1"/>
    <col min="2887" max="2887" width="24" bestFit="1" customWidth="1"/>
    <col min="2903" max="2903" width="12.7265625" customWidth="1"/>
    <col min="2904" max="2904" width="24" bestFit="1" customWidth="1"/>
    <col min="2922" max="2922" width="24" bestFit="1" customWidth="1"/>
    <col min="2938" max="2938" width="12.7265625" customWidth="1"/>
    <col min="2939" max="2939" width="24" bestFit="1" customWidth="1"/>
    <col min="2957" max="2957" width="24" bestFit="1" customWidth="1"/>
    <col min="2973" max="2973" width="12.7265625" customWidth="1"/>
    <col min="2974" max="2974" width="24" bestFit="1" customWidth="1"/>
    <col min="2992" max="2992" width="24" bestFit="1" customWidth="1"/>
    <col min="3008" max="3008" width="12.7265625" customWidth="1"/>
    <col min="3009" max="3009" width="24" bestFit="1" customWidth="1"/>
    <col min="3072" max="3072" width="24" bestFit="1" customWidth="1"/>
    <col min="3090" max="3090" width="24" bestFit="1" customWidth="1"/>
    <col min="3108" max="3108" width="24" bestFit="1" customWidth="1"/>
    <col min="3124" max="3124" width="12.7265625" customWidth="1"/>
    <col min="3125" max="3125" width="24" bestFit="1" customWidth="1"/>
    <col min="3143" max="3143" width="24" bestFit="1" customWidth="1"/>
    <col min="3159" max="3159" width="12.7265625" customWidth="1"/>
    <col min="3160" max="3160" width="24" bestFit="1" customWidth="1"/>
    <col min="3178" max="3178" width="24" bestFit="1" customWidth="1"/>
    <col min="3194" max="3194" width="12.7265625" customWidth="1"/>
    <col min="3195" max="3195" width="24" bestFit="1" customWidth="1"/>
    <col min="3213" max="3213" width="24" bestFit="1" customWidth="1"/>
    <col min="3229" max="3229" width="12.7265625" customWidth="1"/>
    <col min="3230" max="3230" width="24" bestFit="1" customWidth="1"/>
    <col min="3248" max="3248" width="24" bestFit="1" customWidth="1"/>
    <col min="3264" max="3264" width="12.7265625" customWidth="1"/>
    <col min="3265" max="3265" width="24" bestFit="1" customWidth="1"/>
    <col min="3328" max="3328" width="24" bestFit="1" customWidth="1"/>
    <col min="3346" max="3346" width="24" bestFit="1" customWidth="1"/>
    <col min="3364" max="3364" width="24" bestFit="1" customWidth="1"/>
    <col min="3380" max="3380" width="12.7265625" customWidth="1"/>
    <col min="3381" max="3381" width="24" bestFit="1" customWidth="1"/>
    <col min="3399" max="3399" width="24" bestFit="1" customWidth="1"/>
    <col min="3415" max="3415" width="12.7265625" customWidth="1"/>
    <col min="3416" max="3416" width="24" bestFit="1" customWidth="1"/>
    <col min="3434" max="3434" width="24" bestFit="1" customWidth="1"/>
    <col min="3450" max="3450" width="12.7265625" customWidth="1"/>
    <col min="3451" max="3451" width="24" bestFit="1" customWidth="1"/>
    <col min="3469" max="3469" width="24" bestFit="1" customWidth="1"/>
    <col min="3485" max="3485" width="12.7265625" customWidth="1"/>
    <col min="3486" max="3486" width="24" bestFit="1" customWidth="1"/>
    <col min="3504" max="3504" width="24" bestFit="1" customWidth="1"/>
    <col min="3520" max="3520" width="12.7265625" customWidth="1"/>
    <col min="3521" max="3521" width="24" bestFit="1" customWidth="1"/>
    <col min="3584" max="3584" width="24" bestFit="1" customWidth="1"/>
    <col min="3602" max="3602" width="24" bestFit="1" customWidth="1"/>
    <col min="3620" max="3620" width="24" bestFit="1" customWidth="1"/>
    <col min="3636" max="3636" width="12.7265625" customWidth="1"/>
    <col min="3637" max="3637" width="24" bestFit="1" customWidth="1"/>
    <col min="3655" max="3655" width="24" bestFit="1" customWidth="1"/>
    <col min="3671" max="3671" width="12.7265625" customWidth="1"/>
    <col min="3672" max="3672" width="24" bestFit="1" customWidth="1"/>
    <col min="3690" max="3690" width="24" bestFit="1" customWidth="1"/>
    <col min="3706" max="3706" width="12.7265625" customWidth="1"/>
    <col min="3707" max="3707" width="24" bestFit="1" customWidth="1"/>
    <col min="3725" max="3725" width="24" bestFit="1" customWidth="1"/>
    <col min="3741" max="3741" width="12.7265625" customWidth="1"/>
    <col min="3742" max="3742" width="24" bestFit="1" customWidth="1"/>
    <col min="3760" max="3760" width="24" bestFit="1" customWidth="1"/>
    <col min="3776" max="3776" width="12.7265625" customWidth="1"/>
    <col min="3777" max="3777" width="24" bestFit="1" customWidth="1"/>
    <col min="3840" max="3840" width="24" bestFit="1" customWidth="1"/>
    <col min="3858" max="3858" width="24" bestFit="1" customWidth="1"/>
    <col min="3876" max="3876" width="24" bestFit="1" customWidth="1"/>
    <col min="3892" max="3892" width="12.7265625" customWidth="1"/>
    <col min="3893" max="3893" width="24" bestFit="1" customWidth="1"/>
    <col min="3911" max="3911" width="24" bestFit="1" customWidth="1"/>
    <col min="3927" max="3927" width="12.7265625" customWidth="1"/>
    <col min="3928" max="3928" width="24" bestFit="1" customWidth="1"/>
    <col min="3946" max="3946" width="24" bestFit="1" customWidth="1"/>
    <col min="3962" max="3962" width="12.7265625" customWidth="1"/>
    <col min="3963" max="3963" width="24" bestFit="1" customWidth="1"/>
    <col min="3981" max="3981" width="24" bestFit="1" customWidth="1"/>
    <col min="3997" max="3997" width="12.7265625" customWidth="1"/>
    <col min="3998" max="3998" width="24" bestFit="1" customWidth="1"/>
    <col min="4016" max="4016" width="24" bestFit="1" customWidth="1"/>
    <col min="4032" max="4032" width="12.7265625" customWidth="1"/>
    <col min="4033" max="4033" width="24" bestFit="1" customWidth="1"/>
    <col min="4096" max="4096" width="24" bestFit="1" customWidth="1"/>
    <col min="4114" max="4114" width="24" bestFit="1" customWidth="1"/>
    <col min="4132" max="4132" width="24" bestFit="1" customWidth="1"/>
    <col min="4148" max="4148" width="12.7265625" customWidth="1"/>
    <col min="4149" max="4149" width="24" bestFit="1" customWidth="1"/>
    <col min="4167" max="4167" width="24" bestFit="1" customWidth="1"/>
    <col min="4183" max="4183" width="12.7265625" customWidth="1"/>
    <col min="4184" max="4184" width="24" bestFit="1" customWidth="1"/>
    <col min="4202" max="4202" width="24" bestFit="1" customWidth="1"/>
    <col min="4218" max="4218" width="12.7265625" customWidth="1"/>
    <col min="4219" max="4219" width="24" bestFit="1" customWidth="1"/>
    <col min="4237" max="4237" width="24" bestFit="1" customWidth="1"/>
    <col min="4253" max="4253" width="12.7265625" customWidth="1"/>
    <col min="4254" max="4254" width="24" bestFit="1" customWidth="1"/>
    <col min="4272" max="4272" width="24" bestFit="1" customWidth="1"/>
    <col min="4288" max="4288" width="12.7265625" customWidth="1"/>
    <col min="4289" max="4289" width="24" bestFit="1" customWidth="1"/>
    <col min="4352" max="4352" width="24" bestFit="1" customWidth="1"/>
    <col min="4370" max="4370" width="24" bestFit="1" customWidth="1"/>
    <col min="4388" max="4388" width="24" bestFit="1" customWidth="1"/>
    <col min="4404" max="4404" width="12.7265625" customWidth="1"/>
    <col min="4405" max="4405" width="24" bestFit="1" customWidth="1"/>
    <col min="4423" max="4423" width="24" bestFit="1" customWidth="1"/>
    <col min="4439" max="4439" width="12.7265625" customWidth="1"/>
    <col min="4440" max="4440" width="24" bestFit="1" customWidth="1"/>
    <col min="4458" max="4458" width="24" bestFit="1" customWidth="1"/>
    <col min="4474" max="4474" width="12.7265625" customWidth="1"/>
    <col min="4475" max="4475" width="24" bestFit="1" customWidth="1"/>
    <col min="4493" max="4493" width="24" bestFit="1" customWidth="1"/>
    <col min="4509" max="4509" width="12.7265625" customWidth="1"/>
    <col min="4510" max="4510" width="24" bestFit="1" customWidth="1"/>
    <col min="4528" max="4528" width="24" bestFit="1" customWidth="1"/>
    <col min="4544" max="4544" width="12.7265625" customWidth="1"/>
    <col min="4545" max="4545" width="24" bestFit="1" customWidth="1"/>
    <col min="4608" max="4608" width="24" bestFit="1" customWidth="1"/>
    <col min="4626" max="4626" width="24" bestFit="1" customWidth="1"/>
    <col min="4644" max="4644" width="24" bestFit="1" customWidth="1"/>
    <col min="4660" max="4660" width="12.7265625" customWidth="1"/>
    <col min="4661" max="4661" width="24" bestFit="1" customWidth="1"/>
    <col min="4679" max="4679" width="24" bestFit="1" customWidth="1"/>
    <col min="4695" max="4695" width="12.7265625" customWidth="1"/>
    <col min="4696" max="4696" width="24" bestFit="1" customWidth="1"/>
    <col min="4714" max="4714" width="24" bestFit="1" customWidth="1"/>
    <col min="4730" max="4730" width="12.7265625" customWidth="1"/>
    <col min="4731" max="4731" width="24" bestFit="1" customWidth="1"/>
    <col min="4749" max="4749" width="24" bestFit="1" customWidth="1"/>
    <col min="4765" max="4765" width="12.7265625" customWidth="1"/>
    <col min="4766" max="4766" width="24" bestFit="1" customWidth="1"/>
    <col min="4784" max="4784" width="24" bestFit="1" customWidth="1"/>
    <col min="4800" max="4800" width="12.7265625" customWidth="1"/>
    <col min="4801" max="4801" width="24" bestFit="1" customWidth="1"/>
    <col min="4864" max="4864" width="24" bestFit="1" customWidth="1"/>
    <col min="4882" max="4882" width="24" bestFit="1" customWidth="1"/>
    <col min="4900" max="4900" width="24" bestFit="1" customWidth="1"/>
    <col min="4916" max="4916" width="12.7265625" customWidth="1"/>
    <col min="4917" max="4917" width="24" bestFit="1" customWidth="1"/>
    <col min="4935" max="4935" width="24" bestFit="1" customWidth="1"/>
    <col min="4951" max="4951" width="12.7265625" customWidth="1"/>
    <col min="4952" max="4952" width="24" bestFit="1" customWidth="1"/>
    <col min="4970" max="4970" width="24" bestFit="1" customWidth="1"/>
    <col min="4986" max="4986" width="12.7265625" customWidth="1"/>
    <col min="4987" max="4987" width="24" bestFit="1" customWidth="1"/>
    <col min="5005" max="5005" width="24" bestFit="1" customWidth="1"/>
    <col min="5021" max="5021" width="12.7265625" customWidth="1"/>
    <col min="5022" max="5022" width="24" bestFit="1" customWidth="1"/>
    <col min="5040" max="5040" width="24" bestFit="1" customWidth="1"/>
    <col min="5056" max="5056" width="12.7265625" customWidth="1"/>
    <col min="5057" max="5057" width="24" bestFit="1" customWidth="1"/>
    <col min="5120" max="5120" width="24" bestFit="1" customWidth="1"/>
    <col min="5138" max="5138" width="24" bestFit="1" customWidth="1"/>
    <col min="5156" max="5156" width="24" bestFit="1" customWidth="1"/>
    <col min="5172" max="5172" width="12.7265625" customWidth="1"/>
    <col min="5173" max="5173" width="24" bestFit="1" customWidth="1"/>
    <col min="5191" max="5191" width="24" bestFit="1" customWidth="1"/>
    <col min="5207" max="5207" width="12.7265625" customWidth="1"/>
    <col min="5208" max="5208" width="24" bestFit="1" customWidth="1"/>
    <col min="5226" max="5226" width="24" bestFit="1" customWidth="1"/>
    <col min="5242" max="5242" width="12.7265625" customWidth="1"/>
    <col min="5243" max="5243" width="24" bestFit="1" customWidth="1"/>
    <col min="5261" max="5261" width="24" bestFit="1" customWidth="1"/>
    <col min="5277" max="5277" width="12.7265625" customWidth="1"/>
    <col min="5278" max="5278" width="24" bestFit="1" customWidth="1"/>
    <col min="5296" max="5296" width="24" bestFit="1" customWidth="1"/>
    <col min="5312" max="5312" width="12.7265625" customWidth="1"/>
    <col min="5313" max="5313" width="24" bestFit="1" customWidth="1"/>
    <col min="5376" max="5376" width="24" bestFit="1" customWidth="1"/>
    <col min="5394" max="5394" width="24" bestFit="1" customWidth="1"/>
    <col min="5412" max="5412" width="24" bestFit="1" customWidth="1"/>
    <col min="5428" max="5428" width="12.7265625" customWidth="1"/>
    <col min="5429" max="5429" width="24" bestFit="1" customWidth="1"/>
    <col min="5447" max="5447" width="24" bestFit="1" customWidth="1"/>
    <col min="5463" max="5463" width="12.7265625" customWidth="1"/>
    <col min="5464" max="5464" width="24" bestFit="1" customWidth="1"/>
    <col min="5482" max="5482" width="24" bestFit="1" customWidth="1"/>
    <col min="5498" max="5498" width="12.7265625" customWidth="1"/>
    <col min="5499" max="5499" width="24" bestFit="1" customWidth="1"/>
    <col min="5517" max="5517" width="24" bestFit="1" customWidth="1"/>
    <col min="5533" max="5533" width="12.7265625" customWidth="1"/>
    <col min="5534" max="5534" width="24" bestFit="1" customWidth="1"/>
    <col min="5552" max="5552" width="24" bestFit="1" customWidth="1"/>
    <col min="5568" max="5568" width="12.7265625" customWidth="1"/>
    <col min="5569" max="5569" width="24" bestFit="1" customWidth="1"/>
    <col min="5632" max="5632" width="24" bestFit="1" customWidth="1"/>
    <col min="5650" max="5650" width="24" bestFit="1" customWidth="1"/>
    <col min="5668" max="5668" width="24" bestFit="1" customWidth="1"/>
    <col min="5684" max="5684" width="12.7265625" customWidth="1"/>
    <col min="5685" max="5685" width="24" bestFit="1" customWidth="1"/>
    <col min="5703" max="5703" width="24" bestFit="1" customWidth="1"/>
    <col min="5719" max="5719" width="12.7265625" customWidth="1"/>
    <col min="5720" max="5720" width="24" bestFit="1" customWidth="1"/>
    <col min="5738" max="5738" width="24" bestFit="1" customWidth="1"/>
    <col min="5754" max="5754" width="12.7265625" customWidth="1"/>
    <col min="5755" max="5755" width="24" bestFit="1" customWidth="1"/>
    <col min="5773" max="5773" width="24" bestFit="1" customWidth="1"/>
    <col min="5789" max="5789" width="12.7265625" customWidth="1"/>
    <col min="5790" max="5790" width="24" bestFit="1" customWidth="1"/>
    <col min="5808" max="5808" width="24" bestFit="1" customWidth="1"/>
    <col min="5824" max="5824" width="12.7265625" customWidth="1"/>
    <col min="5825" max="5825" width="24" bestFit="1" customWidth="1"/>
    <col min="5888" max="5888" width="24" bestFit="1" customWidth="1"/>
    <col min="5906" max="5906" width="24" bestFit="1" customWidth="1"/>
    <col min="5924" max="5924" width="24" bestFit="1" customWidth="1"/>
    <col min="5940" max="5940" width="12.7265625" customWidth="1"/>
    <col min="5941" max="5941" width="24" bestFit="1" customWidth="1"/>
    <col min="5959" max="5959" width="24" bestFit="1" customWidth="1"/>
    <col min="5975" max="5975" width="12.7265625" customWidth="1"/>
    <col min="5976" max="5976" width="24" bestFit="1" customWidth="1"/>
    <col min="5994" max="5994" width="24" bestFit="1" customWidth="1"/>
    <col min="6010" max="6010" width="12.7265625" customWidth="1"/>
    <col min="6011" max="6011" width="24" bestFit="1" customWidth="1"/>
    <col min="6029" max="6029" width="24" bestFit="1" customWidth="1"/>
    <col min="6045" max="6045" width="12.7265625" customWidth="1"/>
    <col min="6046" max="6046" width="24" bestFit="1" customWidth="1"/>
    <col min="6064" max="6064" width="24" bestFit="1" customWidth="1"/>
    <col min="6080" max="6080" width="12.7265625" customWidth="1"/>
    <col min="6081" max="6081" width="24" bestFit="1" customWidth="1"/>
    <col min="6144" max="6144" width="24" bestFit="1" customWidth="1"/>
    <col min="6162" max="6162" width="24" bestFit="1" customWidth="1"/>
    <col min="6180" max="6180" width="24" bestFit="1" customWidth="1"/>
    <col min="6196" max="6196" width="12.7265625" customWidth="1"/>
    <col min="6197" max="6197" width="24" bestFit="1" customWidth="1"/>
    <col min="6215" max="6215" width="24" bestFit="1" customWidth="1"/>
    <col min="6231" max="6231" width="12.7265625" customWidth="1"/>
    <col min="6232" max="6232" width="24" bestFit="1" customWidth="1"/>
    <col min="6250" max="6250" width="24" bestFit="1" customWidth="1"/>
    <col min="6266" max="6266" width="12.7265625" customWidth="1"/>
    <col min="6267" max="6267" width="24" bestFit="1" customWidth="1"/>
    <col min="6285" max="6285" width="24" bestFit="1" customWidth="1"/>
    <col min="6301" max="6301" width="12.7265625" customWidth="1"/>
    <col min="6302" max="6302" width="24" bestFit="1" customWidth="1"/>
    <col min="6320" max="6320" width="24" bestFit="1" customWidth="1"/>
    <col min="6336" max="6336" width="12.7265625" customWidth="1"/>
    <col min="6337" max="6337" width="24" bestFit="1" customWidth="1"/>
    <col min="6400" max="6400" width="24" bestFit="1" customWidth="1"/>
    <col min="6418" max="6418" width="24" bestFit="1" customWidth="1"/>
    <col min="6436" max="6436" width="24" bestFit="1" customWidth="1"/>
    <col min="6452" max="6452" width="12.7265625" customWidth="1"/>
    <col min="6453" max="6453" width="24" bestFit="1" customWidth="1"/>
    <col min="6471" max="6471" width="24" bestFit="1" customWidth="1"/>
    <col min="6487" max="6487" width="12.7265625" customWidth="1"/>
    <col min="6488" max="6488" width="24" bestFit="1" customWidth="1"/>
    <col min="6506" max="6506" width="24" bestFit="1" customWidth="1"/>
    <col min="6522" max="6522" width="12.7265625" customWidth="1"/>
    <col min="6523" max="6523" width="24" bestFit="1" customWidth="1"/>
    <col min="6541" max="6541" width="24" bestFit="1" customWidth="1"/>
    <col min="6557" max="6557" width="12.7265625" customWidth="1"/>
    <col min="6558" max="6558" width="24" bestFit="1" customWidth="1"/>
    <col min="6576" max="6576" width="24" bestFit="1" customWidth="1"/>
    <col min="6592" max="6592" width="12.7265625" customWidth="1"/>
    <col min="6593" max="6593" width="24" bestFit="1" customWidth="1"/>
    <col min="6656" max="6656" width="24" bestFit="1" customWidth="1"/>
    <col min="6674" max="6674" width="24" bestFit="1" customWidth="1"/>
    <col min="6692" max="6692" width="24" bestFit="1" customWidth="1"/>
    <col min="6708" max="6708" width="12.7265625" customWidth="1"/>
    <col min="6709" max="6709" width="24" bestFit="1" customWidth="1"/>
    <col min="6727" max="6727" width="24" bestFit="1" customWidth="1"/>
    <col min="6743" max="6743" width="12.7265625" customWidth="1"/>
    <col min="6744" max="6744" width="24" bestFit="1" customWidth="1"/>
    <col min="6762" max="6762" width="24" bestFit="1" customWidth="1"/>
    <col min="6778" max="6778" width="12.7265625" customWidth="1"/>
    <col min="6779" max="6779" width="24" bestFit="1" customWidth="1"/>
    <col min="6797" max="6797" width="24" bestFit="1" customWidth="1"/>
    <col min="6813" max="6813" width="12.7265625" customWidth="1"/>
    <col min="6814" max="6814" width="24" bestFit="1" customWidth="1"/>
    <col min="6832" max="6832" width="24" bestFit="1" customWidth="1"/>
    <col min="6848" max="6848" width="12.7265625" customWidth="1"/>
    <col min="6849" max="6849" width="24" bestFit="1" customWidth="1"/>
    <col min="6912" max="6912" width="24" bestFit="1" customWidth="1"/>
    <col min="6930" max="6930" width="24" bestFit="1" customWidth="1"/>
    <col min="6948" max="6948" width="24" bestFit="1" customWidth="1"/>
    <col min="6964" max="6964" width="12.7265625" customWidth="1"/>
    <col min="6965" max="6965" width="24" bestFit="1" customWidth="1"/>
    <col min="6983" max="6983" width="24" bestFit="1" customWidth="1"/>
    <col min="6999" max="6999" width="12.7265625" customWidth="1"/>
    <col min="7000" max="7000" width="24" bestFit="1" customWidth="1"/>
    <col min="7018" max="7018" width="24" bestFit="1" customWidth="1"/>
    <col min="7034" max="7034" width="12.7265625" customWidth="1"/>
    <col min="7035" max="7035" width="24" bestFit="1" customWidth="1"/>
    <col min="7053" max="7053" width="24" bestFit="1" customWidth="1"/>
    <col min="7069" max="7069" width="12.7265625" customWidth="1"/>
    <col min="7070" max="7070" width="24" bestFit="1" customWidth="1"/>
    <col min="7088" max="7088" width="24" bestFit="1" customWidth="1"/>
    <col min="7104" max="7104" width="12.7265625" customWidth="1"/>
    <col min="7105" max="7105" width="24" bestFit="1" customWidth="1"/>
    <col min="7168" max="7168" width="24" bestFit="1" customWidth="1"/>
    <col min="7186" max="7186" width="24" bestFit="1" customWidth="1"/>
    <col min="7204" max="7204" width="24" bestFit="1" customWidth="1"/>
    <col min="7220" max="7220" width="12.7265625" customWidth="1"/>
    <col min="7221" max="7221" width="24" bestFit="1" customWidth="1"/>
    <col min="7239" max="7239" width="24" bestFit="1" customWidth="1"/>
    <col min="7255" max="7255" width="12.7265625" customWidth="1"/>
    <col min="7256" max="7256" width="24" bestFit="1" customWidth="1"/>
    <col min="7274" max="7274" width="24" bestFit="1" customWidth="1"/>
    <col min="7290" max="7290" width="12.7265625" customWidth="1"/>
    <col min="7291" max="7291" width="24" bestFit="1" customWidth="1"/>
    <col min="7309" max="7309" width="24" bestFit="1" customWidth="1"/>
    <col min="7325" max="7325" width="12.7265625" customWidth="1"/>
    <col min="7326" max="7326" width="24" bestFit="1" customWidth="1"/>
    <col min="7344" max="7344" width="24" bestFit="1" customWidth="1"/>
    <col min="7360" max="7360" width="12.7265625" customWidth="1"/>
    <col min="7361" max="7361" width="24" bestFit="1" customWidth="1"/>
    <col min="7424" max="7424" width="24" bestFit="1" customWidth="1"/>
    <col min="7442" max="7442" width="24" bestFit="1" customWidth="1"/>
    <col min="7460" max="7460" width="24" bestFit="1" customWidth="1"/>
    <col min="7476" max="7476" width="12.7265625" customWidth="1"/>
    <col min="7477" max="7477" width="24" bestFit="1" customWidth="1"/>
    <col min="7495" max="7495" width="24" bestFit="1" customWidth="1"/>
    <col min="7511" max="7511" width="12.7265625" customWidth="1"/>
    <col min="7512" max="7512" width="24" bestFit="1" customWidth="1"/>
    <col min="7530" max="7530" width="24" bestFit="1" customWidth="1"/>
    <col min="7546" max="7546" width="12.7265625" customWidth="1"/>
    <col min="7547" max="7547" width="24" bestFit="1" customWidth="1"/>
    <col min="7565" max="7565" width="24" bestFit="1" customWidth="1"/>
    <col min="7581" max="7581" width="12.7265625" customWidth="1"/>
    <col min="7582" max="7582" width="24" bestFit="1" customWidth="1"/>
    <col min="7600" max="7600" width="24" bestFit="1" customWidth="1"/>
    <col min="7616" max="7616" width="12.7265625" customWidth="1"/>
    <col min="7617" max="7617" width="24" bestFit="1" customWidth="1"/>
    <col min="7680" max="7680" width="24" bestFit="1" customWidth="1"/>
    <col min="7698" max="7698" width="24" bestFit="1" customWidth="1"/>
    <col min="7716" max="7716" width="24" bestFit="1" customWidth="1"/>
    <col min="7732" max="7732" width="12.7265625" customWidth="1"/>
    <col min="7733" max="7733" width="24" bestFit="1" customWidth="1"/>
    <col min="7751" max="7751" width="24" bestFit="1" customWidth="1"/>
    <col min="7767" max="7767" width="12.7265625" customWidth="1"/>
    <col min="7768" max="7768" width="24" bestFit="1" customWidth="1"/>
    <col min="7786" max="7786" width="24" bestFit="1" customWidth="1"/>
    <col min="7802" max="7802" width="12.7265625" customWidth="1"/>
    <col min="7803" max="7803" width="24" bestFit="1" customWidth="1"/>
    <col min="7821" max="7821" width="24" bestFit="1" customWidth="1"/>
    <col min="7837" max="7837" width="12.7265625" customWidth="1"/>
    <col min="7838" max="7838" width="24" bestFit="1" customWidth="1"/>
    <col min="7856" max="7856" width="24" bestFit="1" customWidth="1"/>
    <col min="7872" max="7872" width="12.7265625" customWidth="1"/>
    <col min="7873" max="7873" width="24" bestFit="1" customWidth="1"/>
    <col min="7936" max="7936" width="24" bestFit="1" customWidth="1"/>
    <col min="7954" max="7954" width="24" bestFit="1" customWidth="1"/>
    <col min="7972" max="7972" width="24" bestFit="1" customWidth="1"/>
    <col min="7988" max="7988" width="12.7265625" customWidth="1"/>
    <col min="7989" max="7989" width="24" bestFit="1" customWidth="1"/>
    <col min="8007" max="8007" width="24" bestFit="1" customWidth="1"/>
    <col min="8023" max="8023" width="12.7265625" customWidth="1"/>
    <col min="8024" max="8024" width="24" bestFit="1" customWidth="1"/>
    <col min="8042" max="8042" width="24" bestFit="1" customWidth="1"/>
    <col min="8058" max="8058" width="12.7265625" customWidth="1"/>
    <col min="8059" max="8059" width="24" bestFit="1" customWidth="1"/>
    <col min="8077" max="8077" width="24" bestFit="1" customWidth="1"/>
    <col min="8093" max="8093" width="12.7265625" customWidth="1"/>
    <col min="8094" max="8094" width="24" bestFit="1" customWidth="1"/>
    <col min="8112" max="8112" width="24" bestFit="1" customWidth="1"/>
    <col min="8128" max="8128" width="12.7265625" customWidth="1"/>
    <col min="8129" max="8129" width="24" bestFit="1" customWidth="1"/>
    <col min="8192" max="8192" width="24" bestFit="1" customWidth="1"/>
    <col min="8210" max="8210" width="24" bestFit="1" customWidth="1"/>
    <col min="8228" max="8228" width="24" bestFit="1" customWidth="1"/>
    <col min="8244" max="8244" width="12.7265625" customWidth="1"/>
    <col min="8245" max="8245" width="24" bestFit="1" customWidth="1"/>
    <col min="8263" max="8263" width="24" bestFit="1" customWidth="1"/>
    <col min="8279" max="8279" width="12.7265625" customWidth="1"/>
    <col min="8280" max="8280" width="24" bestFit="1" customWidth="1"/>
    <col min="8298" max="8298" width="24" bestFit="1" customWidth="1"/>
    <col min="8314" max="8314" width="12.7265625" customWidth="1"/>
    <col min="8315" max="8315" width="24" bestFit="1" customWidth="1"/>
    <col min="8333" max="8333" width="24" bestFit="1" customWidth="1"/>
    <col min="8349" max="8349" width="12.7265625" customWidth="1"/>
    <col min="8350" max="8350" width="24" bestFit="1" customWidth="1"/>
    <col min="8368" max="8368" width="24" bestFit="1" customWidth="1"/>
    <col min="8384" max="8384" width="12.7265625" customWidth="1"/>
    <col min="8385" max="8385" width="24" bestFit="1" customWidth="1"/>
    <col min="8448" max="8448" width="24" bestFit="1" customWidth="1"/>
    <col min="8466" max="8466" width="24" bestFit="1" customWidth="1"/>
    <col min="8484" max="8484" width="24" bestFit="1" customWidth="1"/>
    <col min="8500" max="8500" width="12.7265625" customWidth="1"/>
    <col min="8501" max="8501" width="24" bestFit="1" customWidth="1"/>
    <col min="8519" max="8519" width="24" bestFit="1" customWidth="1"/>
    <col min="8535" max="8535" width="12.7265625" customWidth="1"/>
    <col min="8536" max="8536" width="24" bestFit="1" customWidth="1"/>
    <col min="8554" max="8554" width="24" bestFit="1" customWidth="1"/>
    <col min="8570" max="8570" width="12.7265625" customWidth="1"/>
    <col min="8571" max="8571" width="24" bestFit="1" customWidth="1"/>
    <col min="8589" max="8589" width="24" bestFit="1" customWidth="1"/>
    <col min="8605" max="8605" width="12.7265625" customWidth="1"/>
    <col min="8606" max="8606" width="24" bestFit="1" customWidth="1"/>
    <col min="8624" max="8624" width="24" bestFit="1" customWidth="1"/>
    <col min="8640" max="8640" width="12.7265625" customWidth="1"/>
    <col min="8641" max="8641" width="24" bestFit="1" customWidth="1"/>
    <col min="8704" max="8704" width="24" bestFit="1" customWidth="1"/>
    <col min="8722" max="8722" width="24" bestFit="1" customWidth="1"/>
    <col min="8740" max="8740" width="24" bestFit="1" customWidth="1"/>
    <col min="8756" max="8756" width="12.7265625" customWidth="1"/>
    <col min="8757" max="8757" width="24" bestFit="1" customWidth="1"/>
    <col min="8775" max="8775" width="24" bestFit="1" customWidth="1"/>
    <col min="8791" max="8791" width="12.7265625" customWidth="1"/>
    <col min="8792" max="8792" width="24" bestFit="1" customWidth="1"/>
    <col min="8810" max="8810" width="24" bestFit="1" customWidth="1"/>
    <col min="8826" max="8826" width="12.7265625" customWidth="1"/>
    <col min="8827" max="8827" width="24" bestFit="1" customWidth="1"/>
    <col min="8845" max="8845" width="24" bestFit="1" customWidth="1"/>
    <col min="8861" max="8861" width="12.7265625" customWidth="1"/>
    <col min="8862" max="8862" width="24" bestFit="1" customWidth="1"/>
    <col min="8880" max="8880" width="24" bestFit="1" customWidth="1"/>
    <col min="8896" max="8896" width="12.7265625" customWidth="1"/>
    <col min="8897" max="8897" width="24" bestFit="1" customWidth="1"/>
    <col min="8960" max="8960" width="24" bestFit="1" customWidth="1"/>
    <col min="8978" max="8978" width="24" bestFit="1" customWidth="1"/>
    <col min="8996" max="8996" width="24" bestFit="1" customWidth="1"/>
    <col min="9012" max="9012" width="12.7265625" customWidth="1"/>
    <col min="9013" max="9013" width="24" bestFit="1" customWidth="1"/>
    <col min="9031" max="9031" width="24" bestFit="1" customWidth="1"/>
    <col min="9047" max="9047" width="12.7265625" customWidth="1"/>
    <col min="9048" max="9048" width="24" bestFit="1" customWidth="1"/>
    <col min="9066" max="9066" width="24" bestFit="1" customWidth="1"/>
    <col min="9082" max="9082" width="12.7265625" customWidth="1"/>
    <col min="9083" max="9083" width="24" bestFit="1" customWidth="1"/>
    <col min="9101" max="9101" width="24" bestFit="1" customWidth="1"/>
    <col min="9117" max="9117" width="12.7265625" customWidth="1"/>
    <col min="9118" max="9118" width="24" bestFit="1" customWidth="1"/>
    <col min="9136" max="9136" width="24" bestFit="1" customWidth="1"/>
    <col min="9152" max="9152" width="12.7265625" customWidth="1"/>
    <col min="9153" max="9153" width="24" bestFit="1" customWidth="1"/>
    <col min="9216" max="9216" width="24" bestFit="1" customWidth="1"/>
    <col min="9234" max="9234" width="24" bestFit="1" customWidth="1"/>
    <col min="9252" max="9252" width="24" bestFit="1" customWidth="1"/>
    <col min="9268" max="9268" width="12.7265625" customWidth="1"/>
    <col min="9269" max="9269" width="24" bestFit="1" customWidth="1"/>
    <col min="9287" max="9287" width="24" bestFit="1" customWidth="1"/>
    <col min="9303" max="9303" width="12.7265625" customWidth="1"/>
    <col min="9304" max="9304" width="24" bestFit="1" customWidth="1"/>
    <col min="9322" max="9322" width="24" bestFit="1" customWidth="1"/>
    <col min="9338" max="9338" width="12.7265625" customWidth="1"/>
    <col min="9339" max="9339" width="24" bestFit="1" customWidth="1"/>
    <col min="9357" max="9357" width="24" bestFit="1" customWidth="1"/>
    <col min="9373" max="9373" width="12.7265625" customWidth="1"/>
    <col min="9374" max="9374" width="24" bestFit="1" customWidth="1"/>
    <col min="9392" max="9392" width="24" bestFit="1" customWidth="1"/>
    <col min="9408" max="9408" width="12.7265625" customWidth="1"/>
    <col min="9409" max="9409" width="24" bestFit="1" customWidth="1"/>
    <col min="9472" max="9472" width="24" bestFit="1" customWidth="1"/>
    <col min="9490" max="9490" width="24" bestFit="1" customWidth="1"/>
    <col min="9508" max="9508" width="24" bestFit="1" customWidth="1"/>
    <col min="9524" max="9524" width="12.7265625" customWidth="1"/>
    <col min="9525" max="9525" width="24" bestFit="1" customWidth="1"/>
    <col min="9543" max="9543" width="24" bestFit="1" customWidth="1"/>
    <col min="9559" max="9559" width="12.7265625" customWidth="1"/>
    <col min="9560" max="9560" width="24" bestFit="1" customWidth="1"/>
    <col min="9578" max="9578" width="24" bestFit="1" customWidth="1"/>
    <col min="9594" max="9594" width="12.7265625" customWidth="1"/>
    <col min="9595" max="9595" width="24" bestFit="1" customWidth="1"/>
    <col min="9613" max="9613" width="24" bestFit="1" customWidth="1"/>
    <col min="9629" max="9629" width="12.7265625" customWidth="1"/>
    <col min="9630" max="9630" width="24" bestFit="1" customWidth="1"/>
    <col min="9648" max="9648" width="24" bestFit="1" customWidth="1"/>
    <col min="9664" max="9664" width="12.7265625" customWidth="1"/>
    <col min="9665" max="9665" width="24" bestFit="1" customWidth="1"/>
    <col min="9728" max="9728" width="24" bestFit="1" customWidth="1"/>
    <col min="9746" max="9746" width="24" bestFit="1" customWidth="1"/>
    <col min="9764" max="9764" width="24" bestFit="1" customWidth="1"/>
    <col min="9780" max="9780" width="12.7265625" customWidth="1"/>
    <col min="9781" max="9781" width="24" bestFit="1" customWidth="1"/>
    <col min="9799" max="9799" width="24" bestFit="1" customWidth="1"/>
    <col min="9815" max="9815" width="12.7265625" customWidth="1"/>
    <col min="9816" max="9816" width="24" bestFit="1" customWidth="1"/>
    <col min="9834" max="9834" width="24" bestFit="1" customWidth="1"/>
    <col min="9850" max="9850" width="12.7265625" customWidth="1"/>
    <col min="9851" max="9851" width="24" bestFit="1" customWidth="1"/>
    <col min="9869" max="9869" width="24" bestFit="1" customWidth="1"/>
    <col min="9885" max="9885" width="12.7265625" customWidth="1"/>
    <col min="9886" max="9886" width="24" bestFit="1" customWidth="1"/>
    <col min="9904" max="9904" width="24" bestFit="1" customWidth="1"/>
    <col min="9920" max="9920" width="12.7265625" customWidth="1"/>
    <col min="9921" max="9921" width="24" bestFit="1" customWidth="1"/>
    <col min="9984" max="9984" width="24" bestFit="1" customWidth="1"/>
    <col min="10002" max="10002" width="24" bestFit="1" customWidth="1"/>
    <col min="10020" max="10020" width="24" bestFit="1" customWidth="1"/>
    <col min="10036" max="10036" width="12.7265625" customWidth="1"/>
    <col min="10037" max="10037" width="24" bestFit="1" customWidth="1"/>
    <col min="10055" max="10055" width="24" bestFit="1" customWidth="1"/>
    <col min="10071" max="10071" width="12.7265625" customWidth="1"/>
    <col min="10072" max="10072" width="24" bestFit="1" customWidth="1"/>
    <col min="10090" max="10090" width="24" bestFit="1" customWidth="1"/>
    <col min="10106" max="10106" width="12.7265625" customWidth="1"/>
    <col min="10107" max="10107" width="24" bestFit="1" customWidth="1"/>
    <col min="10125" max="10125" width="24" bestFit="1" customWidth="1"/>
    <col min="10141" max="10141" width="12.7265625" customWidth="1"/>
    <col min="10142" max="10142" width="24" bestFit="1" customWidth="1"/>
    <col min="10160" max="10160" width="24" bestFit="1" customWidth="1"/>
    <col min="10176" max="10176" width="12.7265625" customWidth="1"/>
    <col min="10177" max="10177" width="24" bestFit="1" customWidth="1"/>
    <col min="10240" max="10240" width="24" bestFit="1" customWidth="1"/>
    <col min="10258" max="10258" width="24" bestFit="1" customWidth="1"/>
    <col min="10276" max="10276" width="24" bestFit="1" customWidth="1"/>
    <col min="10292" max="10292" width="12.7265625" customWidth="1"/>
    <col min="10293" max="10293" width="24" bestFit="1" customWidth="1"/>
    <col min="10311" max="10311" width="24" bestFit="1" customWidth="1"/>
    <col min="10327" max="10327" width="12.7265625" customWidth="1"/>
    <col min="10328" max="10328" width="24" bestFit="1" customWidth="1"/>
    <col min="10346" max="10346" width="24" bestFit="1" customWidth="1"/>
    <col min="10362" max="10362" width="12.7265625" customWidth="1"/>
    <col min="10363" max="10363" width="24" bestFit="1" customWidth="1"/>
    <col min="10381" max="10381" width="24" bestFit="1" customWidth="1"/>
    <col min="10397" max="10397" width="12.7265625" customWidth="1"/>
    <col min="10398" max="10398" width="24" bestFit="1" customWidth="1"/>
    <col min="10416" max="10416" width="24" bestFit="1" customWidth="1"/>
    <col min="10432" max="10432" width="12.7265625" customWidth="1"/>
    <col min="10433" max="10433" width="24" bestFit="1" customWidth="1"/>
    <col min="10496" max="10496" width="24" bestFit="1" customWidth="1"/>
    <col min="10514" max="10514" width="24" bestFit="1" customWidth="1"/>
    <col min="10532" max="10532" width="24" bestFit="1" customWidth="1"/>
    <col min="10548" max="10548" width="12.7265625" customWidth="1"/>
    <col min="10549" max="10549" width="24" bestFit="1" customWidth="1"/>
    <col min="10567" max="10567" width="24" bestFit="1" customWidth="1"/>
    <col min="10583" max="10583" width="12.7265625" customWidth="1"/>
    <col min="10584" max="10584" width="24" bestFit="1" customWidth="1"/>
    <col min="10602" max="10602" width="24" bestFit="1" customWidth="1"/>
    <col min="10618" max="10618" width="12.7265625" customWidth="1"/>
    <col min="10619" max="10619" width="24" bestFit="1" customWidth="1"/>
    <col min="10637" max="10637" width="24" bestFit="1" customWidth="1"/>
    <col min="10653" max="10653" width="12.7265625" customWidth="1"/>
    <col min="10654" max="10654" width="24" bestFit="1" customWidth="1"/>
    <col min="10672" max="10672" width="24" bestFit="1" customWidth="1"/>
    <col min="10688" max="10688" width="12.7265625" customWidth="1"/>
    <col min="10689" max="10689" width="24" bestFit="1" customWidth="1"/>
    <col min="10752" max="10752" width="24" bestFit="1" customWidth="1"/>
    <col min="10770" max="10770" width="24" bestFit="1" customWidth="1"/>
    <col min="10788" max="10788" width="24" bestFit="1" customWidth="1"/>
    <col min="10804" max="10804" width="12.7265625" customWidth="1"/>
    <col min="10805" max="10805" width="24" bestFit="1" customWidth="1"/>
    <col min="10823" max="10823" width="24" bestFit="1" customWidth="1"/>
    <col min="10839" max="10839" width="12.7265625" customWidth="1"/>
    <col min="10840" max="10840" width="24" bestFit="1" customWidth="1"/>
    <col min="10858" max="10858" width="24" bestFit="1" customWidth="1"/>
    <col min="10874" max="10874" width="12.7265625" customWidth="1"/>
    <col min="10875" max="10875" width="24" bestFit="1" customWidth="1"/>
    <col min="10893" max="10893" width="24" bestFit="1" customWidth="1"/>
    <col min="10909" max="10909" width="12.7265625" customWidth="1"/>
    <col min="10910" max="10910" width="24" bestFit="1" customWidth="1"/>
    <col min="10928" max="10928" width="24" bestFit="1" customWidth="1"/>
    <col min="10944" max="10944" width="12.7265625" customWidth="1"/>
    <col min="10945" max="10945" width="24" bestFit="1" customWidth="1"/>
    <col min="11008" max="11008" width="24" bestFit="1" customWidth="1"/>
    <col min="11026" max="11026" width="24" bestFit="1" customWidth="1"/>
    <col min="11044" max="11044" width="24" bestFit="1" customWidth="1"/>
    <col min="11060" max="11060" width="12.7265625" customWidth="1"/>
    <col min="11061" max="11061" width="24" bestFit="1" customWidth="1"/>
    <col min="11079" max="11079" width="24" bestFit="1" customWidth="1"/>
    <col min="11095" max="11095" width="12.7265625" customWidth="1"/>
    <col min="11096" max="11096" width="24" bestFit="1" customWidth="1"/>
    <col min="11114" max="11114" width="24" bestFit="1" customWidth="1"/>
    <col min="11130" max="11130" width="12.7265625" customWidth="1"/>
    <col min="11131" max="11131" width="24" bestFit="1" customWidth="1"/>
    <col min="11149" max="11149" width="24" bestFit="1" customWidth="1"/>
    <col min="11165" max="11165" width="12.7265625" customWidth="1"/>
    <col min="11166" max="11166" width="24" bestFit="1" customWidth="1"/>
    <col min="11184" max="11184" width="24" bestFit="1" customWidth="1"/>
    <col min="11200" max="11200" width="12.7265625" customWidth="1"/>
    <col min="11201" max="11201" width="24" bestFit="1" customWidth="1"/>
    <col min="11264" max="11264" width="24" bestFit="1" customWidth="1"/>
    <col min="11282" max="11282" width="24" bestFit="1" customWidth="1"/>
    <col min="11300" max="11300" width="24" bestFit="1" customWidth="1"/>
    <col min="11316" max="11316" width="12.7265625" customWidth="1"/>
    <col min="11317" max="11317" width="24" bestFit="1" customWidth="1"/>
    <col min="11335" max="11335" width="24" bestFit="1" customWidth="1"/>
    <col min="11351" max="11351" width="12.7265625" customWidth="1"/>
    <col min="11352" max="11352" width="24" bestFit="1" customWidth="1"/>
    <col min="11370" max="11370" width="24" bestFit="1" customWidth="1"/>
    <col min="11386" max="11386" width="12.7265625" customWidth="1"/>
    <col min="11387" max="11387" width="24" bestFit="1" customWidth="1"/>
    <col min="11405" max="11405" width="24" bestFit="1" customWidth="1"/>
    <col min="11421" max="11421" width="12.7265625" customWidth="1"/>
    <col min="11422" max="11422" width="24" bestFit="1" customWidth="1"/>
    <col min="11440" max="11440" width="24" bestFit="1" customWidth="1"/>
    <col min="11456" max="11456" width="12.7265625" customWidth="1"/>
    <col min="11457" max="11457" width="24" bestFit="1" customWidth="1"/>
    <col min="11520" max="11520" width="24" bestFit="1" customWidth="1"/>
    <col min="11538" max="11538" width="24" bestFit="1" customWidth="1"/>
    <col min="11556" max="11556" width="24" bestFit="1" customWidth="1"/>
    <col min="11572" max="11572" width="12.7265625" customWidth="1"/>
    <col min="11573" max="11573" width="24" bestFit="1" customWidth="1"/>
    <col min="11591" max="11591" width="24" bestFit="1" customWidth="1"/>
    <col min="11607" max="11607" width="12.7265625" customWidth="1"/>
    <col min="11608" max="11608" width="24" bestFit="1" customWidth="1"/>
    <col min="11626" max="11626" width="24" bestFit="1" customWidth="1"/>
    <col min="11642" max="11642" width="12.7265625" customWidth="1"/>
    <col min="11643" max="11643" width="24" bestFit="1" customWidth="1"/>
    <col min="11661" max="11661" width="24" bestFit="1" customWidth="1"/>
    <col min="11677" max="11677" width="12.7265625" customWidth="1"/>
    <col min="11678" max="11678" width="24" bestFit="1" customWidth="1"/>
    <col min="11696" max="11696" width="24" bestFit="1" customWidth="1"/>
    <col min="11712" max="11712" width="12.7265625" customWidth="1"/>
    <col min="11713" max="11713" width="24" bestFit="1" customWidth="1"/>
    <col min="11776" max="11776" width="24" bestFit="1" customWidth="1"/>
    <col min="11794" max="11794" width="24" bestFit="1" customWidth="1"/>
    <col min="11812" max="11812" width="24" bestFit="1" customWidth="1"/>
    <col min="11828" max="11828" width="12.7265625" customWidth="1"/>
    <col min="11829" max="11829" width="24" bestFit="1" customWidth="1"/>
    <col min="11847" max="11847" width="24" bestFit="1" customWidth="1"/>
    <col min="11863" max="11863" width="12.7265625" customWidth="1"/>
    <col min="11864" max="11864" width="24" bestFit="1" customWidth="1"/>
    <col min="11882" max="11882" width="24" bestFit="1" customWidth="1"/>
    <col min="11898" max="11898" width="12.7265625" customWidth="1"/>
    <col min="11899" max="11899" width="24" bestFit="1" customWidth="1"/>
    <col min="11917" max="11917" width="24" bestFit="1" customWidth="1"/>
    <col min="11933" max="11933" width="12.7265625" customWidth="1"/>
    <col min="11934" max="11934" width="24" bestFit="1" customWidth="1"/>
    <col min="11952" max="11952" width="24" bestFit="1" customWidth="1"/>
    <col min="11968" max="11968" width="12.7265625" customWidth="1"/>
    <col min="11969" max="11969" width="24" bestFit="1" customWidth="1"/>
    <col min="12032" max="12032" width="24" bestFit="1" customWidth="1"/>
    <col min="12050" max="12050" width="24" bestFit="1" customWidth="1"/>
    <col min="12068" max="12068" width="24" bestFit="1" customWidth="1"/>
    <col min="12084" max="12084" width="12.7265625" customWidth="1"/>
    <col min="12085" max="12085" width="24" bestFit="1" customWidth="1"/>
    <col min="12103" max="12103" width="24" bestFit="1" customWidth="1"/>
    <col min="12119" max="12119" width="12.7265625" customWidth="1"/>
    <col min="12120" max="12120" width="24" bestFit="1" customWidth="1"/>
    <col min="12138" max="12138" width="24" bestFit="1" customWidth="1"/>
    <col min="12154" max="12154" width="12.7265625" customWidth="1"/>
    <col min="12155" max="12155" width="24" bestFit="1" customWidth="1"/>
    <col min="12173" max="12173" width="24" bestFit="1" customWidth="1"/>
    <col min="12189" max="12189" width="12.7265625" customWidth="1"/>
    <col min="12190" max="12190" width="24" bestFit="1" customWidth="1"/>
    <col min="12208" max="12208" width="24" bestFit="1" customWidth="1"/>
    <col min="12224" max="12224" width="12.7265625" customWidth="1"/>
    <col min="12225" max="12225" width="24" bestFit="1" customWidth="1"/>
    <col min="12288" max="12288" width="24" bestFit="1" customWidth="1"/>
    <col min="12306" max="12306" width="24" bestFit="1" customWidth="1"/>
    <col min="12324" max="12324" width="24" bestFit="1" customWidth="1"/>
    <col min="12340" max="12340" width="12.7265625" customWidth="1"/>
    <col min="12341" max="12341" width="24" bestFit="1" customWidth="1"/>
    <col min="12359" max="12359" width="24" bestFit="1" customWidth="1"/>
    <col min="12375" max="12375" width="12.7265625" customWidth="1"/>
    <col min="12376" max="12376" width="24" bestFit="1" customWidth="1"/>
    <col min="12394" max="12394" width="24" bestFit="1" customWidth="1"/>
    <col min="12410" max="12410" width="12.7265625" customWidth="1"/>
    <col min="12411" max="12411" width="24" bestFit="1" customWidth="1"/>
    <col min="12429" max="12429" width="24" bestFit="1" customWidth="1"/>
    <col min="12445" max="12445" width="12.7265625" customWidth="1"/>
    <col min="12446" max="12446" width="24" bestFit="1" customWidth="1"/>
    <col min="12464" max="12464" width="24" bestFit="1" customWidth="1"/>
    <col min="12480" max="12480" width="12.7265625" customWidth="1"/>
    <col min="12481" max="12481" width="24" bestFit="1" customWidth="1"/>
    <col min="12544" max="12544" width="24" bestFit="1" customWidth="1"/>
    <col min="12562" max="12562" width="24" bestFit="1" customWidth="1"/>
    <col min="12580" max="12580" width="24" bestFit="1" customWidth="1"/>
    <col min="12596" max="12596" width="12.7265625" customWidth="1"/>
    <col min="12597" max="12597" width="24" bestFit="1" customWidth="1"/>
    <col min="12615" max="12615" width="24" bestFit="1" customWidth="1"/>
    <col min="12631" max="12631" width="12.7265625" customWidth="1"/>
    <col min="12632" max="12632" width="24" bestFit="1" customWidth="1"/>
    <col min="12650" max="12650" width="24" bestFit="1" customWidth="1"/>
    <col min="12666" max="12666" width="12.7265625" customWidth="1"/>
    <col min="12667" max="12667" width="24" bestFit="1" customWidth="1"/>
    <col min="12685" max="12685" width="24" bestFit="1" customWidth="1"/>
    <col min="12701" max="12701" width="12.7265625" customWidth="1"/>
    <col min="12702" max="12702" width="24" bestFit="1" customWidth="1"/>
    <col min="12720" max="12720" width="24" bestFit="1" customWidth="1"/>
    <col min="12736" max="12736" width="12.7265625" customWidth="1"/>
    <col min="12737" max="12737" width="24" bestFit="1" customWidth="1"/>
    <col min="12800" max="12800" width="24" bestFit="1" customWidth="1"/>
    <col min="12818" max="12818" width="24" bestFit="1" customWidth="1"/>
    <col min="12836" max="12836" width="24" bestFit="1" customWidth="1"/>
    <col min="12852" max="12852" width="12.7265625" customWidth="1"/>
    <col min="12853" max="12853" width="24" bestFit="1" customWidth="1"/>
    <col min="12871" max="12871" width="24" bestFit="1" customWidth="1"/>
    <col min="12887" max="12887" width="12.7265625" customWidth="1"/>
    <col min="12888" max="12888" width="24" bestFit="1" customWidth="1"/>
    <col min="12906" max="12906" width="24" bestFit="1" customWidth="1"/>
    <col min="12922" max="12922" width="12.7265625" customWidth="1"/>
    <col min="12923" max="12923" width="24" bestFit="1" customWidth="1"/>
    <col min="12941" max="12941" width="24" bestFit="1" customWidth="1"/>
    <col min="12957" max="12957" width="12.7265625" customWidth="1"/>
    <col min="12958" max="12958" width="24" bestFit="1" customWidth="1"/>
    <col min="12976" max="12976" width="24" bestFit="1" customWidth="1"/>
    <col min="12992" max="12992" width="12.7265625" customWidth="1"/>
    <col min="12993" max="12993" width="24" bestFit="1" customWidth="1"/>
    <col min="13056" max="13056" width="24" bestFit="1" customWidth="1"/>
    <col min="13074" max="13074" width="24" bestFit="1" customWidth="1"/>
    <col min="13092" max="13092" width="24" bestFit="1" customWidth="1"/>
    <col min="13108" max="13108" width="12.7265625" customWidth="1"/>
    <col min="13109" max="13109" width="24" bestFit="1" customWidth="1"/>
    <col min="13127" max="13127" width="24" bestFit="1" customWidth="1"/>
    <col min="13143" max="13143" width="12.7265625" customWidth="1"/>
    <col min="13144" max="13144" width="24" bestFit="1" customWidth="1"/>
    <col min="13162" max="13162" width="24" bestFit="1" customWidth="1"/>
    <col min="13178" max="13178" width="12.7265625" customWidth="1"/>
    <col min="13179" max="13179" width="24" bestFit="1" customWidth="1"/>
    <col min="13197" max="13197" width="24" bestFit="1" customWidth="1"/>
    <col min="13213" max="13213" width="12.7265625" customWidth="1"/>
    <col min="13214" max="13214" width="24" bestFit="1" customWidth="1"/>
    <col min="13232" max="13232" width="24" bestFit="1" customWidth="1"/>
    <col min="13248" max="13248" width="12.7265625" customWidth="1"/>
    <col min="13249" max="13249" width="24" bestFit="1" customWidth="1"/>
    <col min="13312" max="13312" width="24" bestFit="1" customWidth="1"/>
    <col min="13330" max="13330" width="24" bestFit="1" customWidth="1"/>
    <col min="13348" max="13348" width="24" bestFit="1" customWidth="1"/>
    <col min="13364" max="13364" width="12.7265625" customWidth="1"/>
    <col min="13365" max="13365" width="24" bestFit="1" customWidth="1"/>
    <col min="13383" max="13383" width="24" bestFit="1" customWidth="1"/>
    <col min="13399" max="13399" width="12.7265625" customWidth="1"/>
    <col min="13400" max="13400" width="24" bestFit="1" customWidth="1"/>
    <col min="13418" max="13418" width="24" bestFit="1" customWidth="1"/>
    <col min="13434" max="13434" width="12.7265625" customWidth="1"/>
    <col min="13435" max="13435" width="24" bestFit="1" customWidth="1"/>
    <col min="13453" max="13453" width="24" bestFit="1" customWidth="1"/>
    <col min="13469" max="13469" width="12.7265625" customWidth="1"/>
    <col min="13470" max="13470" width="24" bestFit="1" customWidth="1"/>
    <col min="13488" max="13488" width="24" bestFit="1" customWidth="1"/>
    <col min="13504" max="13504" width="12.7265625" customWidth="1"/>
    <col min="13505" max="13505" width="24" bestFit="1" customWidth="1"/>
    <col min="13568" max="13568" width="24" bestFit="1" customWidth="1"/>
    <col min="13586" max="13586" width="24" bestFit="1" customWidth="1"/>
    <col min="13604" max="13604" width="24" bestFit="1" customWidth="1"/>
    <col min="13620" max="13620" width="12.7265625" customWidth="1"/>
    <col min="13621" max="13621" width="24" bestFit="1" customWidth="1"/>
    <col min="13639" max="13639" width="24" bestFit="1" customWidth="1"/>
    <col min="13655" max="13655" width="12.7265625" customWidth="1"/>
    <col min="13656" max="13656" width="24" bestFit="1" customWidth="1"/>
    <col min="13674" max="13674" width="24" bestFit="1" customWidth="1"/>
    <col min="13690" max="13690" width="12.7265625" customWidth="1"/>
    <col min="13691" max="13691" width="24" bestFit="1" customWidth="1"/>
    <col min="13709" max="13709" width="24" bestFit="1" customWidth="1"/>
    <col min="13725" max="13725" width="12.7265625" customWidth="1"/>
    <col min="13726" max="13726" width="24" bestFit="1" customWidth="1"/>
    <col min="13744" max="13744" width="24" bestFit="1" customWidth="1"/>
    <col min="13760" max="13760" width="12.7265625" customWidth="1"/>
    <col min="13761" max="13761" width="24" bestFit="1" customWidth="1"/>
    <col min="13824" max="13824" width="24" bestFit="1" customWidth="1"/>
    <col min="13842" max="13842" width="24" bestFit="1" customWidth="1"/>
    <col min="13860" max="13860" width="24" bestFit="1" customWidth="1"/>
    <col min="13876" max="13876" width="12.7265625" customWidth="1"/>
    <col min="13877" max="13877" width="24" bestFit="1" customWidth="1"/>
    <col min="13895" max="13895" width="24" bestFit="1" customWidth="1"/>
    <col min="13911" max="13911" width="12.7265625" customWidth="1"/>
    <col min="13912" max="13912" width="24" bestFit="1" customWidth="1"/>
    <col min="13930" max="13930" width="24" bestFit="1" customWidth="1"/>
    <col min="13946" max="13946" width="12.7265625" customWidth="1"/>
    <col min="13947" max="13947" width="24" bestFit="1" customWidth="1"/>
    <col min="13965" max="13965" width="24" bestFit="1" customWidth="1"/>
    <col min="13981" max="13981" width="12.7265625" customWidth="1"/>
    <col min="13982" max="13982" width="24" bestFit="1" customWidth="1"/>
    <col min="14000" max="14000" width="24" bestFit="1" customWidth="1"/>
    <col min="14016" max="14016" width="12.7265625" customWidth="1"/>
    <col min="14017" max="14017" width="24" bestFit="1" customWidth="1"/>
    <col min="14080" max="14080" width="24" bestFit="1" customWidth="1"/>
    <col min="14098" max="14098" width="24" bestFit="1" customWidth="1"/>
    <col min="14116" max="14116" width="24" bestFit="1" customWidth="1"/>
    <col min="14132" max="14132" width="12.7265625" customWidth="1"/>
    <col min="14133" max="14133" width="24" bestFit="1" customWidth="1"/>
    <col min="14151" max="14151" width="24" bestFit="1" customWidth="1"/>
    <col min="14167" max="14167" width="12.7265625" customWidth="1"/>
    <col min="14168" max="14168" width="24" bestFit="1" customWidth="1"/>
    <col min="14186" max="14186" width="24" bestFit="1" customWidth="1"/>
    <col min="14202" max="14202" width="12.7265625" customWidth="1"/>
    <col min="14203" max="14203" width="24" bestFit="1" customWidth="1"/>
    <col min="14221" max="14221" width="24" bestFit="1" customWidth="1"/>
    <col min="14237" max="14237" width="12.7265625" customWidth="1"/>
    <col min="14238" max="14238" width="24" bestFit="1" customWidth="1"/>
    <col min="14256" max="14256" width="24" bestFit="1" customWidth="1"/>
    <col min="14272" max="14272" width="12.7265625" customWidth="1"/>
    <col min="14273" max="14273" width="24" bestFit="1" customWidth="1"/>
    <col min="14336" max="14336" width="24" bestFit="1" customWidth="1"/>
    <col min="14354" max="14354" width="24" bestFit="1" customWidth="1"/>
    <col min="14372" max="14372" width="24" bestFit="1" customWidth="1"/>
    <col min="14388" max="14388" width="12.7265625" customWidth="1"/>
    <col min="14389" max="14389" width="24" bestFit="1" customWidth="1"/>
    <col min="14407" max="14407" width="24" bestFit="1" customWidth="1"/>
    <col min="14423" max="14423" width="12.7265625" customWidth="1"/>
    <col min="14424" max="14424" width="24" bestFit="1" customWidth="1"/>
    <col min="14442" max="14442" width="24" bestFit="1" customWidth="1"/>
    <col min="14458" max="14458" width="12.7265625" customWidth="1"/>
    <col min="14459" max="14459" width="24" bestFit="1" customWidth="1"/>
    <col min="14477" max="14477" width="24" bestFit="1" customWidth="1"/>
    <col min="14493" max="14493" width="12.7265625" customWidth="1"/>
    <col min="14494" max="14494" width="24" bestFit="1" customWidth="1"/>
    <col min="14512" max="14512" width="24" bestFit="1" customWidth="1"/>
    <col min="14528" max="14528" width="12.7265625" customWidth="1"/>
    <col min="14529" max="14529" width="24" bestFit="1" customWidth="1"/>
    <col min="14592" max="14592" width="24" bestFit="1" customWidth="1"/>
    <col min="14610" max="14610" width="24" bestFit="1" customWidth="1"/>
    <col min="14628" max="14628" width="24" bestFit="1" customWidth="1"/>
    <col min="14644" max="14644" width="12.7265625" customWidth="1"/>
    <col min="14645" max="14645" width="24" bestFit="1" customWidth="1"/>
    <col min="14663" max="14663" width="24" bestFit="1" customWidth="1"/>
    <col min="14679" max="14679" width="12.7265625" customWidth="1"/>
    <col min="14680" max="14680" width="24" bestFit="1" customWidth="1"/>
    <col min="14698" max="14698" width="24" bestFit="1" customWidth="1"/>
    <col min="14714" max="14714" width="12.7265625" customWidth="1"/>
    <col min="14715" max="14715" width="24" bestFit="1" customWidth="1"/>
    <col min="14733" max="14733" width="24" bestFit="1" customWidth="1"/>
    <col min="14749" max="14749" width="12.7265625" customWidth="1"/>
    <col min="14750" max="14750" width="24" bestFit="1" customWidth="1"/>
    <col min="14768" max="14768" width="24" bestFit="1" customWidth="1"/>
    <col min="14784" max="14784" width="12.7265625" customWidth="1"/>
    <col min="14785" max="14785" width="24" bestFit="1" customWidth="1"/>
    <col min="14848" max="14848" width="24" bestFit="1" customWidth="1"/>
    <col min="14866" max="14866" width="24" bestFit="1" customWidth="1"/>
    <col min="14884" max="14884" width="24" bestFit="1" customWidth="1"/>
    <col min="14900" max="14900" width="12.7265625" customWidth="1"/>
    <col min="14901" max="14901" width="24" bestFit="1" customWidth="1"/>
    <col min="14919" max="14919" width="24" bestFit="1" customWidth="1"/>
    <col min="14935" max="14935" width="12.7265625" customWidth="1"/>
    <col min="14936" max="14936" width="24" bestFit="1" customWidth="1"/>
    <col min="14954" max="14954" width="24" bestFit="1" customWidth="1"/>
    <col min="14970" max="14970" width="12.7265625" customWidth="1"/>
    <col min="14971" max="14971" width="24" bestFit="1" customWidth="1"/>
    <col min="14989" max="14989" width="24" bestFit="1" customWidth="1"/>
    <col min="15005" max="15005" width="12.7265625" customWidth="1"/>
    <col min="15006" max="15006" width="24" bestFit="1" customWidth="1"/>
    <col min="15024" max="15024" width="24" bestFit="1" customWidth="1"/>
    <col min="15040" max="15040" width="12.7265625" customWidth="1"/>
    <col min="15041" max="15041" width="24" bestFit="1" customWidth="1"/>
    <col min="15104" max="15104" width="24" bestFit="1" customWidth="1"/>
    <col min="15122" max="15122" width="24" bestFit="1" customWidth="1"/>
    <col min="15140" max="15140" width="24" bestFit="1" customWidth="1"/>
    <col min="15156" max="15156" width="12.7265625" customWidth="1"/>
    <col min="15157" max="15157" width="24" bestFit="1" customWidth="1"/>
    <col min="15175" max="15175" width="24" bestFit="1" customWidth="1"/>
    <col min="15191" max="15191" width="12.7265625" customWidth="1"/>
    <col min="15192" max="15192" width="24" bestFit="1" customWidth="1"/>
    <col min="15210" max="15210" width="24" bestFit="1" customWidth="1"/>
    <col min="15226" max="15226" width="12.7265625" customWidth="1"/>
    <col min="15227" max="15227" width="24" bestFit="1" customWidth="1"/>
    <col min="15245" max="15245" width="24" bestFit="1" customWidth="1"/>
    <col min="15261" max="15261" width="12.7265625" customWidth="1"/>
    <col min="15262" max="15262" width="24" bestFit="1" customWidth="1"/>
    <col min="15280" max="15280" width="24" bestFit="1" customWidth="1"/>
    <col min="15296" max="15296" width="12.7265625" customWidth="1"/>
    <col min="15297" max="15297" width="24" bestFit="1" customWidth="1"/>
    <col min="15360" max="15360" width="24" bestFit="1" customWidth="1"/>
    <col min="15378" max="15378" width="24" bestFit="1" customWidth="1"/>
    <col min="15396" max="15396" width="24" bestFit="1" customWidth="1"/>
    <col min="15412" max="15412" width="12.7265625" customWidth="1"/>
    <col min="15413" max="15413" width="24" bestFit="1" customWidth="1"/>
    <col min="15431" max="15431" width="24" bestFit="1" customWidth="1"/>
    <col min="15447" max="15447" width="12.7265625" customWidth="1"/>
    <col min="15448" max="15448" width="24" bestFit="1" customWidth="1"/>
    <col min="15466" max="15466" width="24" bestFit="1" customWidth="1"/>
    <col min="15482" max="15482" width="12.7265625" customWidth="1"/>
    <col min="15483" max="15483" width="24" bestFit="1" customWidth="1"/>
    <col min="15501" max="15501" width="24" bestFit="1" customWidth="1"/>
    <col min="15517" max="15517" width="12.7265625" customWidth="1"/>
    <col min="15518" max="15518" width="24" bestFit="1" customWidth="1"/>
    <col min="15536" max="15536" width="24" bestFit="1" customWidth="1"/>
    <col min="15552" max="15552" width="12.7265625" customWidth="1"/>
    <col min="15553" max="15553" width="24" bestFit="1" customWidth="1"/>
    <col min="15616" max="15616" width="24" bestFit="1" customWidth="1"/>
    <col min="15634" max="15634" width="24" bestFit="1" customWidth="1"/>
    <col min="15652" max="15652" width="24" bestFit="1" customWidth="1"/>
    <col min="15668" max="15668" width="12.7265625" customWidth="1"/>
    <col min="15669" max="15669" width="24" bestFit="1" customWidth="1"/>
    <col min="15687" max="15687" width="24" bestFit="1" customWidth="1"/>
    <col min="15703" max="15703" width="12.7265625" customWidth="1"/>
    <col min="15704" max="15704" width="24" bestFit="1" customWidth="1"/>
    <col min="15722" max="15722" width="24" bestFit="1" customWidth="1"/>
    <col min="15738" max="15738" width="12.7265625" customWidth="1"/>
    <col min="15739" max="15739" width="24" bestFit="1" customWidth="1"/>
    <col min="15757" max="15757" width="24" bestFit="1" customWidth="1"/>
    <col min="15773" max="15773" width="12.7265625" customWidth="1"/>
    <col min="15774" max="15774" width="24" bestFit="1" customWidth="1"/>
    <col min="15792" max="15792" width="24" bestFit="1" customWidth="1"/>
    <col min="15808" max="15808" width="12.7265625" customWidth="1"/>
    <col min="15809" max="15809" width="24" bestFit="1" customWidth="1"/>
    <col min="15872" max="15872" width="24" bestFit="1" customWidth="1"/>
    <col min="15890" max="15890" width="24" bestFit="1" customWidth="1"/>
    <col min="15908" max="15908" width="24" bestFit="1" customWidth="1"/>
    <col min="15924" max="15924" width="12.7265625" customWidth="1"/>
    <col min="15925" max="15925" width="24" bestFit="1" customWidth="1"/>
    <col min="15943" max="15943" width="24" bestFit="1" customWidth="1"/>
    <col min="15959" max="15959" width="12.7265625" customWidth="1"/>
    <col min="15960" max="15960" width="24" bestFit="1" customWidth="1"/>
    <col min="15978" max="15978" width="24" bestFit="1" customWidth="1"/>
    <col min="15994" max="15994" width="12.7265625" customWidth="1"/>
    <col min="15995" max="15995" width="24" bestFit="1" customWidth="1"/>
    <col min="16013" max="16013" width="24" bestFit="1" customWidth="1"/>
    <col min="16029" max="16029" width="12.7265625" customWidth="1"/>
    <col min="16030" max="16030" width="24" bestFit="1" customWidth="1"/>
    <col min="16048" max="16048" width="24" bestFit="1" customWidth="1"/>
    <col min="16064" max="16064" width="12.7265625" customWidth="1"/>
    <col min="16065" max="16065" width="24" bestFit="1" customWidth="1"/>
    <col min="16128" max="16128" width="24" bestFit="1" customWidth="1"/>
    <col min="16146" max="16146" width="24" bestFit="1" customWidth="1"/>
    <col min="16164" max="16164" width="24" bestFit="1" customWidth="1"/>
    <col min="16180" max="16180" width="12.7265625" customWidth="1"/>
    <col min="16181" max="16181" width="24" bestFit="1" customWidth="1"/>
    <col min="16199" max="16199" width="24" bestFit="1" customWidth="1"/>
    <col min="16215" max="16215" width="12.7265625" customWidth="1"/>
    <col min="16216" max="16216" width="24" bestFit="1" customWidth="1"/>
    <col min="16234" max="16234" width="24" bestFit="1" customWidth="1"/>
    <col min="16250" max="16250" width="12.7265625" customWidth="1"/>
    <col min="16251" max="16251" width="24" bestFit="1" customWidth="1"/>
    <col min="16269" max="16269" width="24" bestFit="1" customWidth="1"/>
    <col min="16285" max="16285" width="12.7265625" customWidth="1"/>
    <col min="16286" max="16286" width="24" bestFit="1" customWidth="1"/>
    <col min="16304" max="16304" width="24" bestFit="1" customWidth="1"/>
    <col min="16320" max="16320" width="12.7265625" customWidth="1"/>
    <col min="16321" max="16321" width="24" bestFit="1" customWidth="1"/>
  </cols>
  <sheetData>
    <row r="1" spans="1:209" ht="28" thickTop="1" x14ac:dyDescent="0.25">
      <c r="P1" s="14"/>
      <c r="Q1" s="15" t="s">
        <v>48</v>
      </c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Y1" s="14"/>
      <c r="AZ1" s="15" t="s">
        <v>64</v>
      </c>
      <c r="BA1" s="14"/>
      <c r="BN1" s="14"/>
      <c r="BO1" s="14"/>
      <c r="BP1" s="14"/>
      <c r="BQ1" s="14"/>
      <c r="CH1" s="16"/>
      <c r="CI1" s="215" t="s">
        <v>49</v>
      </c>
      <c r="CJ1" s="16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Q1" s="16"/>
      <c r="DR1" s="215" t="s">
        <v>66</v>
      </c>
      <c r="DS1" s="16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FA1" s="215" t="s">
        <v>65</v>
      </c>
      <c r="FB1" s="16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366"/>
      <c r="GX1" s="366"/>
      <c r="GY1" s="8"/>
      <c r="GZ1" s="8"/>
      <c r="HA1" s="8"/>
    </row>
    <row r="2" spans="1:209" ht="15" customHeight="1" x14ac:dyDescent="0.4">
      <c r="GI2" s="297"/>
      <c r="GJ2" s="219"/>
      <c r="GK2" s="219"/>
      <c r="GL2" s="219"/>
      <c r="GM2" s="219"/>
      <c r="GP2" s="219"/>
      <c r="GW2" s="29"/>
      <c r="GX2" s="29"/>
    </row>
    <row r="3" spans="1:209" ht="18" x14ac:dyDescent="0.4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214"/>
      <c r="Q3" s="436">
        <v>43339</v>
      </c>
      <c r="R3" s="339"/>
      <c r="S3" s="339"/>
      <c r="T3" s="339"/>
      <c r="U3" s="339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39"/>
      <c r="AN3" s="339"/>
      <c r="AO3" s="339"/>
      <c r="AP3" s="339"/>
      <c r="AQ3" s="339"/>
      <c r="AR3" s="339"/>
      <c r="AS3" s="339"/>
      <c r="AT3" s="339"/>
      <c r="AU3" s="339"/>
      <c r="AV3" s="339"/>
      <c r="AW3" s="339"/>
      <c r="AX3" s="339"/>
      <c r="AY3" s="339"/>
      <c r="AZ3" s="436">
        <f>Q3+1</f>
        <v>43340</v>
      </c>
      <c r="BA3" s="354"/>
      <c r="BB3" s="339"/>
      <c r="BC3" s="339"/>
      <c r="BD3" s="339"/>
      <c r="BE3" s="339"/>
      <c r="BF3" s="339"/>
      <c r="BG3" s="339"/>
      <c r="BH3" s="339"/>
      <c r="BI3" s="339"/>
      <c r="BJ3" s="339"/>
      <c r="BK3" s="339"/>
      <c r="BL3" s="339"/>
      <c r="BM3" s="339"/>
      <c r="BN3" s="339"/>
      <c r="BO3" s="339"/>
      <c r="BP3" s="339"/>
      <c r="BQ3" s="339"/>
      <c r="BR3" s="354"/>
      <c r="BS3" s="339"/>
      <c r="BT3" s="339"/>
      <c r="BU3" s="339"/>
      <c r="BV3" s="339"/>
      <c r="BW3" s="339"/>
      <c r="BX3" s="339"/>
      <c r="BY3" s="339"/>
      <c r="BZ3" s="339"/>
      <c r="CA3" s="339"/>
      <c r="CB3" s="339"/>
      <c r="CC3" s="339"/>
      <c r="CD3" s="339"/>
      <c r="CE3" s="339"/>
      <c r="CF3" s="339"/>
      <c r="CG3" s="339"/>
      <c r="CH3" s="339"/>
      <c r="CI3" s="485">
        <f>AZ3+1</f>
        <v>43341</v>
      </c>
      <c r="CJ3" s="339"/>
      <c r="CK3" s="339"/>
      <c r="CL3" s="339"/>
      <c r="CM3" s="339"/>
      <c r="CN3" s="339"/>
      <c r="CO3" s="339"/>
      <c r="CP3" s="339"/>
      <c r="CQ3" s="339"/>
      <c r="CR3" s="339"/>
      <c r="CS3" s="339"/>
      <c r="CT3" s="339"/>
      <c r="CU3" s="339"/>
      <c r="CV3" s="339"/>
      <c r="CW3" s="339"/>
      <c r="CX3" s="339"/>
      <c r="CY3" s="339"/>
      <c r="CZ3" s="339"/>
      <c r="DA3" s="354"/>
      <c r="DB3" s="354"/>
      <c r="DC3" s="339"/>
      <c r="DD3" s="339"/>
      <c r="DE3" s="339"/>
      <c r="DF3" s="339"/>
      <c r="DG3" s="339"/>
      <c r="DH3" s="339"/>
      <c r="DI3" s="339"/>
      <c r="DJ3" s="339"/>
      <c r="DK3" s="339"/>
      <c r="DL3" s="339"/>
      <c r="DM3" s="339"/>
      <c r="DN3" s="339"/>
      <c r="DO3" s="339"/>
      <c r="DP3" s="339"/>
      <c r="DQ3" s="339"/>
      <c r="DR3" s="485">
        <f>CI3+1</f>
        <v>43342</v>
      </c>
      <c r="DS3" s="339"/>
      <c r="DT3" s="339"/>
      <c r="DU3" s="339"/>
      <c r="DV3" s="339"/>
      <c r="DW3" s="339"/>
      <c r="DX3" s="339"/>
      <c r="DY3" s="339"/>
      <c r="DZ3" s="339"/>
      <c r="EA3" s="339"/>
      <c r="EB3" s="339"/>
      <c r="EC3" s="339"/>
      <c r="ED3" s="339"/>
      <c r="EE3" s="339"/>
      <c r="EF3" s="339"/>
      <c r="EG3" s="339"/>
      <c r="EH3" s="214"/>
      <c r="EI3" s="214"/>
      <c r="EK3" s="214"/>
      <c r="EL3" s="214"/>
      <c r="EM3" s="214"/>
      <c r="EN3" s="214"/>
      <c r="EO3" s="214"/>
      <c r="EP3" s="214"/>
      <c r="EQ3" s="214"/>
      <c r="ER3" s="214"/>
      <c r="ES3" s="214"/>
      <c r="ET3" s="214"/>
      <c r="EU3" s="214"/>
      <c r="EV3" s="214"/>
      <c r="EW3" s="214"/>
      <c r="EX3" s="214"/>
      <c r="EY3" s="214"/>
      <c r="EZ3" s="214"/>
      <c r="FA3" s="485">
        <f>DR3+1</f>
        <v>43343</v>
      </c>
      <c r="FB3" s="214"/>
      <c r="FC3" s="214"/>
      <c r="FD3" s="214"/>
      <c r="FE3" s="214"/>
      <c r="FF3" s="214"/>
      <c r="FG3" s="214"/>
      <c r="FH3" s="214"/>
      <c r="FI3" s="214"/>
      <c r="FJ3" s="214"/>
      <c r="FK3" s="214"/>
      <c r="FL3" s="214"/>
      <c r="FM3" s="214"/>
      <c r="FN3" s="214"/>
      <c r="FO3" s="214"/>
      <c r="FP3" s="214"/>
      <c r="FQ3" s="214"/>
      <c r="FR3" s="214"/>
      <c r="GF3" s="323" t="s">
        <v>186</v>
      </c>
      <c r="GJ3" s="320"/>
      <c r="GK3" s="424">
        <f>STANDBY!A2</f>
        <v>43374</v>
      </c>
      <c r="GW3" s="29"/>
      <c r="GX3" s="29"/>
    </row>
    <row r="4" spans="1:209" x14ac:dyDescent="0.25">
      <c r="Q4" s="354"/>
      <c r="AZ4" s="1"/>
    </row>
    <row r="5" spans="1:209" ht="16" thickBot="1" x14ac:dyDescent="0.3">
      <c r="B5" s="216"/>
      <c r="C5" s="216"/>
      <c r="D5" s="216"/>
      <c r="E5" s="216"/>
      <c r="F5" s="216"/>
      <c r="G5" s="216"/>
      <c r="H5" s="216"/>
      <c r="I5" s="216" t="s">
        <v>3</v>
      </c>
      <c r="J5" s="216"/>
      <c r="K5" s="216"/>
      <c r="L5" s="216"/>
      <c r="M5" s="216"/>
      <c r="N5" s="216"/>
      <c r="P5" s="213"/>
      <c r="Q5" s="213"/>
      <c r="S5" s="216"/>
      <c r="T5" s="213"/>
      <c r="W5" s="216"/>
      <c r="X5" s="216"/>
      <c r="Y5" s="216"/>
      <c r="Z5" s="216"/>
      <c r="AA5" s="216" t="s">
        <v>3</v>
      </c>
      <c r="AB5" s="216"/>
      <c r="AC5" s="216"/>
      <c r="AD5" s="216"/>
      <c r="AE5" s="216"/>
      <c r="AF5" s="216"/>
      <c r="AG5" s="213"/>
      <c r="AH5" s="213"/>
      <c r="AI5" s="213"/>
      <c r="AK5" s="301"/>
      <c r="AL5" s="301"/>
      <c r="AM5" s="301"/>
      <c r="AN5" s="301"/>
      <c r="AO5" s="301"/>
      <c r="AP5" s="301"/>
      <c r="AQ5" s="301" t="s">
        <v>3</v>
      </c>
      <c r="AR5" s="301"/>
      <c r="AS5" s="301"/>
      <c r="AT5" s="301"/>
      <c r="AU5" s="301"/>
      <c r="AV5" s="301"/>
      <c r="AW5" s="301"/>
      <c r="AY5" s="213"/>
      <c r="AZ5" s="301"/>
      <c r="BB5" s="216"/>
      <c r="BC5" s="216"/>
      <c r="BD5" s="216"/>
      <c r="BE5" s="216"/>
      <c r="BF5" s="216"/>
      <c r="BG5" s="216"/>
      <c r="BH5" s="216"/>
      <c r="BI5" s="216"/>
      <c r="BJ5" s="216" t="s">
        <v>50</v>
      </c>
      <c r="BK5" s="216"/>
      <c r="BL5" s="216"/>
      <c r="BM5" s="216"/>
      <c r="BN5" s="216"/>
      <c r="BP5" s="213"/>
      <c r="BQ5" s="213"/>
      <c r="BT5" s="216"/>
      <c r="BU5" s="216"/>
      <c r="BV5" s="216"/>
      <c r="BW5" s="216"/>
      <c r="BX5" s="216"/>
      <c r="BY5" s="216"/>
      <c r="BZ5" s="216"/>
      <c r="CA5" s="216" t="s">
        <v>3</v>
      </c>
      <c r="CB5" s="216"/>
      <c r="CC5" s="216"/>
      <c r="CD5" s="216"/>
      <c r="CE5" s="216"/>
      <c r="CF5" s="216"/>
      <c r="CH5" s="213"/>
      <c r="CI5" s="145"/>
      <c r="CK5" s="216"/>
      <c r="CL5" s="216"/>
      <c r="CM5" s="216"/>
      <c r="CN5" s="216"/>
      <c r="CO5" s="216"/>
      <c r="CP5" s="216"/>
      <c r="CQ5" s="216"/>
      <c r="CR5" s="216"/>
      <c r="CS5" s="216" t="s">
        <v>3</v>
      </c>
      <c r="CT5" s="216"/>
      <c r="CU5" s="216"/>
      <c r="CV5" s="216"/>
      <c r="CW5" s="216"/>
      <c r="CY5" s="213"/>
      <c r="CZ5" s="213"/>
      <c r="DC5" s="216"/>
      <c r="DD5" s="216"/>
      <c r="DE5" s="216"/>
      <c r="DF5" s="216"/>
      <c r="DG5" s="216"/>
      <c r="DH5" s="216"/>
      <c r="DI5" s="216"/>
      <c r="DJ5" s="216" t="s">
        <v>3</v>
      </c>
      <c r="DK5" s="216"/>
      <c r="DL5" s="216"/>
      <c r="DM5" s="216"/>
      <c r="DN5" s="216"/>
      <c r="DO5" s="216"/>
      <c r="DQ5" s="213"/>
      <c r="DR5" s="213"/>
      <c r="DT5" s="216"/>
      <c r="DU5" s="216"/>
      <c r="DV5" s="216"/>
      <c r="DW5" s="216"/>
      <c r="DX5" s="216"/>
      <c r="DY5" s="216"/>
      <c r="DZ5" s="216"/>
      <c r="EA5" s="216"/>
      <c r="EB5" s="216" t="s">
        <v>3</v>
      </c>
      <c r="EC5" s="216"/>
      <c r="ED5" s="216"/>
      <c r="EE5" s="216"/>
      <c r="EF5" s="216"/>
      <c r="EH5" s="213"/>
      <c r="EI5" s="213"/>
      <c r="EL5" s="216"/>
      <c r="EM5" s="216"/>
      <c r="EN5" s="216"/>
      <c r="EO5" s="216"/>
      <c r="EP5" s="216"/>
      <c r="EQ5" s="216"/>
      <c r="ER5" s="216"/>
      <c r="ES5" s="216" t="s">
        <v>3</v>
      </c>
      <c r="ET5" s="216"/>
      <c r="EU5" s="216"/>
      <c r="EV5" s="216"/>
      <c r="EW5" s="216"/>
      <c r="EX5" s="216"/>
      <c r="EZ5" s="213"/>
      <c r="FA5" s="213"/>
      <c r="FC5" s="216"/>
      <c r="FD5" s="216"/>
      <c r="FE5" s="216"/>
      <c r="FF5" s="216"/>
      <c r="FG5" s="216"/>
      <c r="FH5" s="216"/>
      <c r="FI5" s="216"/>
      <c r="FJ5" s="216"/>
      <c r="FK5" s="216" t="s">
        <v>3</v>
      </c>
      <c r="FL5" s="216"/>
      <c r="FM5" s="216"/>
      <c r="FN5" s="216"/>
      <c r="FO5" s="216"/>
      <c r="FQ5" s="213"/>
      <c r="FR5" s="213"/>
      <c r="FU5" s="216"/>
      <c r="FV5" s="216"/>
      <c r="FW5" s="216"/>
      <c r="FX5" s="216"/>
      <c r="FY5" s="216"/>
      <c r="FZ5" s="216"/>
      <c r="GA5" s="216"/>
      <c r="GB5" s="216" t="s">
        <v>3</v>
      </c>
      <c r="GC5" s="216"/>
      <c r="GD5" s="216"/>
      <c r="GE5" s="216"/>
      <c r="GF5" s="216"/>
      <c r="GG5" s="216"/>
      <c r="GI5" s="213"/>
      <c r="GJ5" s="213"/>
      <c r="GL5" s="216"/>
      <c r="GM5" s="216"/>
      <c r="GN5" s="216"/>
      <c r="GO5" s="216"/>
      <c r="GP5" s="216"/>
      <c r="GQ5" s="216"/>
      <c r="GR5" s="216"/>
      <c r="GS5" s="216"/>
      <c r="GT5" s="216" t="s">
        <v>3</v>
      </c>
      <c r="GU5" s="216"/>
      <c r="GV5" s="216"/>
      <c r="GW5" s="216"/>
      <c r="GX5" s="216"/>
      <c r="GZ5" s="213"/>
      <c r="HA5" s="213"/>
    </row>
    <row r="6" spans="1:209" ht="16.5" thickTop="1" thickBot="1" x14ac:dyDescent="0.4">
      <c r="A6" s="17" t="s">
        <v>0</v>
      </c>
      <c r="B6" s="191"/>
      <c r="C6" s="191">
        <v>646</v>
      </c>
      <c r="D6" s="191">
        <v>744</v>
      </c>
      <c r="E6" s="191">
        <v>902</v>
      </c>
      <c r="F6" s="191">
        <v>1000</v>
      </c>
      <c r="G6" s="191">
        <v>1058</v>
      </c>
      <c r="H6" s="191">
        <v>1216</v>
      </c>
      <c r="I6" s="191">
        <v>1314</v>
      </c>
      <c r="J6" s="191">
        <v>1432</v>
      </c>
      <c r="K6" s="191">
        <v>1530</v>
      </c>
      <c r="L6" s="191">
        <v>1628</v>
      </c>
      <c r="M6" s="191">
        <v>1726</v>
      </c>
      <c r="N6" s="191">
        <v>1844</v>
      </c>
      <c r="O6" s="212">
        <v>1942</v>
      </c>
      <c r="P6" s="311"/>
      <c r="Q6" s="1"/>
      <c r="R6" s="17" t="s">
        <v>1</v>
      </c>
      <c r="S6" s="191">
        <v>613</v>
      </c>
      <c r="T6" s="191">
        <v>711</v>
      </c>
      <c r="U6" s="191">
        <v>809</v>
      </c>
      <c r="V6" s="191">
        <v>927</v>
      </c>
      <c r="W6" s="191">
        <v>1025</v>
      </c>
      <c r="X6" s="191">
        <v>1123</v>
      </c>
      <c r="Y6" s="191">
        <v>1241</v>
      </c>
      <c r="Z6" s="191">
        <v>1339</v>
      </c>
      <c r="AA6" s="191">
        <v>1457</v>
      </c>
      <c r="AB6" s="191">
        <v>1555</v>
      </c>
      <c r="AC6" s="191">
        <v>1653</v>
      </c>
      <c r="AD6" s="191">
        <v>1751</v>
      </c>
      <c r="AE6" s="191">
        <v>1909</v>
      </c>
      <c r="AF6" s="212">
        <v>2007</v>
      </c>
      <c r="AG6" s="311"/>
      <c r="AH6" s="20"/>
      <c r="AI6" s="20"/>
      <c r="AJ6" s="305" t="s">
        <v>0</v>
      </c>
      <c r="AK6" s="306"/>
      <c r="AL6" s="306">
        <v>646</v>
      </c>
      <c r="AM6" s="306">
        <v>744</v>
      </c>
      <c r="AN6" s="306">
        <v>902</v>
      </c>
      <c r="AO6" s="306">
        <v>1000</v>
      </c>
      <c r="AP6" s="306">
        <v>1058</v>
      </c>
      <c r="AQ6" s="306">
        <v>1216</v>
      </c>
      <c r="AR6" s="306">
        <v>1314</v>
      </c>
      <c r="AS6" s="306">
        <v>1432</v>
      </c>
      <c r="AT6" s="306">
        <v>1530</v>
      </c>
      <c r="AU6" s="306">
        <v>1628</v>
      </c>
      <c r="AV6" s="306">
        <v>1726</v>
      </c>
      <c r="AW6" s="306">
        <v>1844</v>
      </c>
      <c r="AX6" s="306">
        <v>1942</v>
      </c>
      <c r="AY6" s="311"/>
      <c r="AZ6" s="1"/>
      <c r="BA6" s="309" t="s">
        <v>1</v>
      </c>
      <c r="BB6" s="308">
        <v>613</v>
      </c>
      <c r="BC6" s="191">
        <v>711</v>
      </c>
      <c r="BD6" s="191">
        <v>809</v>
      </c>
      <c r="BE6" s="191">
        <v>927</v>
      </c>
      <c r="BF6" s="191">
        <v>1025</v>
      </c>
      <c r="BG6" s="191">
        <v>1123</v>
      </c>
      <c r="BH6" s="191">
        <v>1241</v>
      </c>
      <c r="BI6" s="191">
        <v>1339</v>
      </c>
      <c r="BJ6" s="191">
        <v>1457</v>
      </c>
      <c r="BK6" s="191">
        <v>1555</v>
      </c>
      <c r="BL6" s="191">
        <v>1653</v>
      </c>
      <c r="BM6" s="191">
        <v>1751</v>
      </c>
      <c r="BN6" s="191">
        <v>1909</v>
      </c>
      <c r="BO6" s="191">
        <v>2007</v>
      </c>
      <c r="BP6" s="220"/>
      <c r="BS6" s="17" t="s">
        <v>0</v>
      </c>
      <c r="BT6" s="191"/>
      <c r="BU6" s="191">
        <v>646</v>
      </c>
      <c r="BV6" s="191">
        <v>744</v>
      </c>
      <c r="BW6" s="191">
        <v>902</v>
      </c>
      <c r="BX6" s="191">
        <v>1000</v>
      </c>
      <c r="BY6" s="191">
        <v>1058</v>
      </c>
      <c r="BZ6" s="191">
        <v>1216</v>
      </c>
      <c r="CA6" s="191">
        <v>1314</v>
      </c>
      <c r="CB6" s="191">
        <v>1432</v>
      </c>
      <c r="CC6" s="191">
        <v>1530</v>
      </c>
      <c r="CD6" s="191">
        <v>1628</v>
      </c>
      <c r="CE6" s="191">
        <v>1726</v>
      </c>
      <c r="CF6" s="191">
        <v>1844</v>
      </c>
      <c r="CG6" s="191">
        <v>1942</v>
      </c>
      <c r="CH6" s="18"/>
      <c r="CI6" s="19"/>
      <c r="CJ6" s="17" t="s">
        <v>1</v>
      </c>
      <c r="CK6" s="191">
        <v>613</v>
      </c>
      <c r="CL6" s="191">
        <v>711</v>
      </c>
      <c r="CM6" s="191">
        <v>809</v>
      </c>
      <c r="CN6" s="191">
        <v>927</v>
      </c>
      <c r="CO6" s="191">
        <v>1025</v>
      </c>
      <c r="CP6" s="191">
        <v>1123</v>
      </c>
      <c r="CQ6" s="191">
        <v>1241</v>
      </c>
      <c r="CR6" s="191">
        <v>1339</v>
      </c>
      <c r="CS6" s="191">
        <v>1457</v>
      </c>
      <c r="CT6" s="191">
        <v>1555</v>
      </c>
      <c r="CU6" s="191">
        <v>1653</v>
      </c>
      <c r="CV6" s="191">
        <v>1751</v>
      </c>
      <c r="CW6" s="191">
        <v>1909</v>
      </c>
      <c r="CX6" s="191">
        <v>2007</v>
      </c>
      <c r="CY6" s="220"/>
      <c r="DB6" s="17" t="s">
        <v>0</v>
      </c>
      <c r="DC6" s="191"/>
      <c r="DD6" s="191">
        <v>646</v>
      </c>
      <c r="DE6" s="191">
        <v>744</v>
      </c>
      <c r="DF6" s="191">
        <v>902</v>
      </c>
      <c r="DG6" s="191">
        <v>1000</v>
      </c>
      <c r="DH6" s="191">
        <v>1058</v>
      </c>
      <c r="DI6" s="191">
        <v>1216</v>
      </c>
      <c r="DJ6" s="191">
        <v>1314</v>
      </c>
      <c r="DK6" s="191">
        <v>1432</v>
      </c>
      <c r="DL6" s="191">
        <v>1530</v>
      </c>
      <c r="DM6" s="191">
        <v>1628</v>
      </c>
      <c r="DN6" s="191">
        <v>1726</v>
      </c>
      <c r="DO6" s="191">
        <v>1844</v>
      </c>
      <c r="DP6" s="191">
        <v>1942</v>
      </c>
      <c r="DQ6" s="18"/>
      <c r="DR6" s="19"/>
      <c r="DS6" s="17" t="s">
        <v>1</v>
      </c>
      <c r="DT6" s="191">
        <v>613</v>
      </c>
      <c r="DU6" s="191">
        <v>711</v>
      </c>
      <c r="DV6" s="191">
        <v>809</v>
      </c>
      <c r="DW6" s="191">
        <v>927</v>
      </c>
      <c r="DX6" s="191">
        <v>1025</v>
      </c>
      <c r="DY6" s="191">
        <v>1123</v>
      </c>
      <c r="DZ6" s="191">
        <v>1241</v>
      </c>
      <c r="EA6" s="191">
        <v>1339</v>
      </c>
      <c r="EB6" s="191">
        <v>1457</v>
      </c>
      <c r="EC6" s="191">
        <v>1555</v>
      </c>
      <c r="ED6" s="191">
        <v>1653</v>
      </c>
      <c r="EE6" s="191">
        <v>1751</v>
      </c>
      <c r="EF6" s="191">
        <v>1909</v>
      </c>
      <c r="EG6" s="191">
        <v>2007</v>
      </c>
      <c r="EH6" s="220"/>
      <c r="EK6" s="17" t="s">
        <v>0</v>
      </c>
      <c r="EL6" s="191"/>
      <c r="EM6" s="191">
        <v>646</v>
      </c>
      <c r="EN6" s="191">
        <v>744</v>
      </c>
      <c r="EO6" s="191">
        <v>902</v>
      </c>
      <c r="EP6" s="191">
        <v>1000</v>
      </c>
      <c r="EQ6" s="191">
        <v>1058</v>
      </c>
      <c r="ER6" s="191">
        <v>1216</v>
      </c>
      <c r="ES6" s="191">
        <v>1314</v>
      </c>
      <c r="ET6" s="191">
        <v>1432</v>
      </c>
      <c r="EU6" s="191">
        <v>1530</v>
      </c>
      <c r="EV6" s="191">
        <v>1628</v>
      </c>
      <c r="EW6" s="191">
        <v>1726</v>
      </c>
      <c r="EX6" s="191">
        <v>1844</v>
      </c>
      <c r="EY6" s="191">
        <v>1942</v>
      </c>
      <c r="EZ6" s="18"/>
      <c r="FA6" s="19"/>
      <c r="FB6" s="17" t="s">
        <v>1</v>
      </c>
      <c r="FC6" s="191">
        <v>613</v>
      </c>
      <c r="FD6" s="191">
        <v>711</v>
      </c>
      <c r="FE6" s="191">
        <v>809</v>
      </c>
      <c r="FF6" s="191">
        <v>927</v>
      </c>
      <c r="FG6" s="191">
        <v>1025</v>
      </c>
      <c r="FH6" s="191">
        <v>1123</v>
      </c>
      <c r="FI6" s="191">
        <v>1241</v>
      </c>
      <c r="FJ6" s="191">
        <v>1339</v>
      </c>
      <c r="FK6" s="191">
        <v>1457</v>
      </c>
      <c r="FL6" s="191">
        <v>1555</v>
      </c>
      <c r="FM6" s="191">
        <v>1653</v>
      </c>
      <c r="FN6" s="191">
        <v>1751</v>
      </c>
      <c r="FO6" s="191">
        <v>1909</v>
      </c>
      <c r="FP6" s="191">
        <v>2007</v>
      </c>
      <c r="FQ6" s="220"/>
      <c r="FT6" s="17" t="s">
        <v>0</v>
      </c>
      <c r="FU6" s="191"/>
      <c r="FV6" s="191">
        <v>646</v>
      </c>
      <c r="FW6" s="191">
        <v>744</v>
      </c>
      <c r="FX6" s="191">
        <v>902</v>
      </c>
      <c r="FY6" s="191">
        <v>1000</v>
      </c>
      <c r="FZ6" s="191">
        <v>1058</v>
      </c>
      <c r="GA6" s="191">
        <v>1216</v>
      </c>
      <c r="GB6" s="191">
        <v>1314</v>
      </c>
      <c r="GC6" s="191">
        <v>1432</v>
      </c>
      <c r="GD6" s="191">
        <v>1530</v>
      </c>
      <c r="GE6" s="191">
        <v>1628</v>
      </c>
      <c r="GF6" s="191">
        <v>1726</v>
      </c>
      <c r="GG6" s="191">
        <v>1844</v>
      </c>
      <c r="GH6" s="191">
        <v>1942</v>
      </c>
      <c r="GI6" s="329"/>
      <c r="GJ6" s="19"/>
      <c r="GK6" s="17" t="s">
        <v>1</v>
      </c>
      <c r="GL6" s="191">
        <v>613</v>
      </c>
      <c r="GM6" s="191">
        <v>711</v>
      </c>
      <c r="GN6" s="191">
        <v>809</v>
      </c>
      <c r="GO6" s="191">
        <v>927</v>
      </c>
      <c r="GP6" s="191">
        <v>1025</v>
      </c>
      <c r="GQ6" s="191">
        <v>1123</v>
      </c>
      <c r="GR6" s="191">
        <v>1241</v>
      </c>
      <c r="GS6" s="191">
        <v>1339</v>
      </c>
      <c r="GT6" s="191">
        <v>1457</v>
      </c>
      <c r="GU6" s="191">
        <v>1555</v>
      </c>
      <c r="GV6" s="191">
        <v>1653</v>
      </c>
      <c r="GW6" s="191">
        <v>1751</v>
      </c>
      <c r="GX6" s="191">
        <v>1909</v>
      </c>
      <c r="GY6" s="191">
        <v>2007</v>
      </c>
      <c r="GZ6" s="330"/>
      <c r="HA6" s="20"/>
    </row>
    <row r="7" spans="1:209" ht="16" thickTop="1" x14ac:dyDescent="0.35">
      <c r="A7" s="89" t="s">
        <v>68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281">
        <f>SUM(B7:O7)</f>
        <v>0</v>
      </c>
      <c r="Q7" s="1"/>
      <c r="R7" s="89" t="s">
        <v>51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281">
        <f>SUM(S7:AF7)</f>
        <v>0</v>
      </c>
      <c r="AH7" s="11"/>
      <c r="AI7" s="11"/>
      <c r="AJ7" s="89" t="s">
        <v>68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281">
        <f>SUM(AK7:AX7)</f>
        <v>0</v>
      </c>
      <c r="AZ7" s="1"/>
      <c r="BA7" s="89" t="s">
        <v>51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281">
        <f>SUM(BB7:BO7)</f>
        <v>0</v>
      </c>
      <c r="BQ7" s="11"/>
      <c r="BS7" s="89" t="s">
        <v>68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281">
        <f>SUM(BT7:CG7)</f>
        <v>0</v>
      </c>
      <c r="CI7" s="1"/>
      <c r="CJ7" s="89" t="s">
        <v>51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281">
        <f>SUM(CK7:CX7)</f>
        <v>0</v>
      </c>
      <c r="CZ7" s="11"/>
      <c r="DB7" s="89" t="s">
        <v>68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281">
        <f>SUM(DC7:DP7)</f>
        <v>0</v>
      </c>
      <c r="DR7" s="1"/>
      <c r="DS7" s="89" t="s">
        <v>51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1">
        <v>0</v>
      </c>
      <c r="EF7" s="11">
        <v>0</v>
      </c>
      <c r="EG7" s="11">
        <v>0</v>
      </c>
      <c r="EH7" s="281">
        <f>SUM(DT7:EG7)</f>
        <v>0</v>
      </c>
      <c r="EI7" s="11"/>
      <c r="EK7" s="89" t="s">
        <v>68</v>
      </c>
      <c r="EL7" s="11">
        <v>0</v>
      </c>
      <c r="EM7" s="11">
        <v>0</v>
      </c>
      <c r="EN7" s="11">
        <v>0</v>
      </c>
      <c r="EO7" s="11">
        <v>0</v>
      </c>
      <c r="EP7" s="11">
        <v>0</v>
      </c>
      <c r="EQ7" s="11">
        <v>0</v>
      </c>
      <c r="ER7" s="11">
        <v>0</v>
      </c>
      <c r="ES7" s="11">
        <v>0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281">
        <f>SUM(EL7:EY7)</f>
        <v>0</v>
      </c>
      <c r="FA7" s="1"/>
      <c r="FB7" s="89" t="s">
        <v>51</v>
      </c>
      <c r="FC7" s="11">
        <v>0</v>
      </c>
      <c r="FD7" s="11">
        <v>0</v>
      </c>
      <c r="FE7" s="11">
        <v>0</v>
      </c>
      <c r="FF7" s="11">
        <v>0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0</v>
      </c>
      <c r="FP7" s="11">
        <v>0</v>
      </c>
      <c r="FQ7" s="281">
        <f>SUM(FC7:FP7)</f>
        <v>0</v>
      </c>
      <c r="FR7" s="11"/>
      <c r="FT7" s="89" t="s">
        <v>68</v>
      </c>
      <c r="FU7" s="11">
        <f t="shared" ref="FU7:GH7" si="0">B117+AK117+BT117+DC117+EL117</f>
        <v>0</v>
      </c>
      <c r="FV7" s="11">
        <f t="shared" si="0"/>
        <v>0</v>
      </c>
      <c r="FW7" s="11">
        <f t="shared" si="0"/>
        <v>0</v>
      </c>
      <c r="FX7" s="11">
        <f t="shared" si="0"/>
        <v>0</v>
      </c>
      <c r="FY7" s="11">
        <f t="shared" si="0"/>
        <v>0</v>
      </c>
      <c r="FZ7" s="11">
        <f t="shared" si="0"/>
        <v>0</v>
      </c>
      <c r="GA7" s="11">
        <f t="shared" si="0"/>
        <v>0</v>
      </c>
      <c r="GB7" s="11">
        <f t="shared" si="0"/>
        <v>0</v>
      </c>
      <c r="GC7" s="11">
        <f t="shared" si="0"/>
        <v>0</v>
      </c>
      <c r="GD7" s="11">
        <f t="shared" si="0"/>
        <v>0</v>
      </c>
      <c r="GE7" s="11">
        <f t="shared" si="0"/>
        <v>0</v>
      </c>
      <c r="GF7" s="11">
        <f t="shared" si="0"/>
        <v>0</v>
      </c>
      <c r="GG7" s="11">
        <f t="shared" si="0"/>
        <v>0</v>
      </c>
      <c r="GH7" s="11">
        <f t="shared" si="0"/>
        <v>0</v>
      </c>
      <c r="GI7" s="280">
        <f>SUM(FU7:GH7)</f>
        <v>0</v>
      </c>
      <c r="GJ7" s="1"/>
      <c r="GK7" s="89" t="s">
        <v>51</v>
      </c>
      <c r="GL7" s="11">
        <f t="shared" ref="GL7:GY7" si="1">S117+BB117+CK117+DT117+FC117</f>
        <v>0</v>
      </c>
      <c r="GM7" s="11">
        <f t="shared" si="1"/>
        <v>0</v>
      </c>
      <c r="GN7" s="11">
        <f t="shared" si="1"/>
        <v>0</v>
      </c>
      <c r="GO7" s="11">
        <f t="shared" si="1"/>
        <v>0</v>
      </c>
      <c r="GP7" s="11">
        <f t="shared" si="1"/>
        <v>0</v>
      </c>
      <c r="GQ7" s="11">
        <f t="shared" si="1"/>
        <v>0</v>
      </c>
      <c r="GR7" s="11">
        <f t="shared" si="1"/>
        <v>0</v>
      </c>
      <c r="GS7" s="11">
        <f t="shared" si="1"/>
        <v>0</v>
      </c>
      <c r="GT7" s="11">
        <f t="shared" si="1"/>
        <v>0</v>
      </c>
      <c r="GU7" s="11">
        <f t="shared" si="1"/>
        <v>0</v>
      </c>
      <c r="GV7" s="11">
        <f t="shared" si="1"/>
        <v>0</v>
      </c>
      <c r="GW7" s="11">
        <f t="shared" si="1"/>
        <v>0</v>
      </c>
      <c r="GX7" s="11">
        <f t="shared" si="1"/>
        <v>0</v>
      </c>
      <c r="GY7" s="11">
        <f t="shared" si="1"/>
        <v>0</v>
      </c>
      <c r="GZ7" s="280">
        <f t="shared" ref="GZ7:GZ10" si="2">SUM(GL7:GY7)</f>
        <v>0</v>
      </c>
      <c r="HA7" s="11"/>
    </row>
    <row r="8" spans="1:209" ht="15.5" x14ac:dyDescent="0.35">
      <c r="A8" s="89" t="s">
        <v>83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281">
        <f>SUM(B8:O8)</f>
        <v>0</v>
      </c>
      <c r="Q8" s="1"/>
      <c r="R8" s="89" t="s">
        <v>6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281">
        <f>SUM(S8:AF8)</f>
        <v>0</v>
      </c>
      <c r="AH8" s="11"/>
      <c r="AI8" s="11"/>
      <c r="AJ8" s="89" t="s">
        <v>83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281">
        <f>SUM(AK8:AX8)</f>
        <v>0</v>
      </c>
      <c r="AZ8" s="1"/>
      <c r="BA8" s="89" t="s">
        <v>6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281">
        <f>SUM(BB8:BO8)</f>
        <v>0</v>
      </c>
      <c r="BQ8" s="11"/>
      <c r="BS8" s="89" t="s">
        <v>83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281">
        <f>SUM(BT8:CG8)</f>
        <v>0</v>
      </c>
      <c r="CI8" s="1"/>
      <c r="CJ8" s="89" t="s">
        <v>6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281">
        <f>SUM(CK8:CX8)</f>
        <v>0</v>
      </c>
      <c r="CZ8" s="11"/>
      <c r="DB8" s="89" t="s">
        <v>83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281">
        <f>SUM(DC8:DP8)</f>
        <v>0</v>
      </c>
      <c r="DR8" s="1"/>
      <c r="DS8" s="89" t="s">
        <v>6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1">
        <v>0</v>
      </c>
      <c r="EF8" s="11">
        <v>0</v>
      </c>
      <c r="EG8" s="11">
        <v>0</v>
      </c>
      <c r="EH8" s="281">
        <f>SUM(DT8:EG8)</f>
        <v>0</v>
      </c>
      <c r="EI8" s="11"/>
      <c r="EK8" s="89" t="s">
        <v>83</v>
      </c>
      <c r="EL8" s="11">
        <v>0</v>
      </c>
      <c r="EM8" s="11">
        <v>0</v>
      </c>
      <c r="EN8" s="11">
        <v>0</v>
      </c>
      <c r="EO8" s="11">
        <v>0</v>
      </c>
      <c r="EP8" s="11">
        <v>0</v>
      </c>
      <c r="EQ8" s="11">
        <v>0</v>
      </c>
      <c r="ER8" s="11">
        <v>0</v>
      </c>
      <c r="ES8" s="11">
        <v>0</v>
      </c>
      <c r="ET8" s="11">
        <v>0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281">
        <f>SUM(EL8:EY8)</f>
        <v>0</v>
      </c>
      <c r="FA8" s="1"/>
      <c r="FB8" s="89" t="s">
        <v>6</v>
      </c>
      <c r="FC8" s="11">
        <v>0</v>
      </c>
      <c r="FD8" s="11">
        <v>0</v>
      </c>
      <c r="FE8" s="11">
        <v>0</v>
      </c>
      <c r="FF8" s="11">
        <v>0</v>
      </c>
      <c r="FG8" s="11">
        <v>0</v>
      </c>
      <c r="FH8" s="11">
        <v>0</v>
      </c>
      <c r="FI8" s="11">
        <v>0</v>
      </c>
      <c r="FJ8" s="11">
        <v>0</v>
      </c>
      <c r="FK8" s="11">
        <v>0</v>
      </c>
      <c r="FL8" s="11">
        <v>0</v>
      </c>
      <c r="FM8" s="11">
        <v>0</v>
      </c>
      <c r="FN8" s="11">
        <v>0</v>
      </c>
      <c r="FO8" s="11">
        <v>0</v>
      </c>
      <c r="FP8" s="11">
        <v>0</v>
      </c>
      <c r="FQ8" s="281">
        <f>SUM(FC8:FP8)</f>
        <v>0</v>
      </c>
      <c r="FR8" s="11"/>
      <c r="FT8" s="89" t="s">
        <v>83</v>
      </c>
      <c r="FU8" s="11">
        <f t="shared" ref="FU8:GH8" si="3">B118+AK118+BT118+DC118+EL118</f>
        <v>0</v>
      </c>
      <c r="FV8" s="11">
        <f t="shared" si="3"/>
        <v>0</v>
      </c>
      <c r="FW8" s="11">
        <f t="shared" si="3"/>
        <v>0</v>
      </c>
      <c r="FX8" s="11">
        <f t="shared" si="3"/>
        <v>0</v>
      </c>
      <c r="FY8" s="11">
        <f t="shared" si="3"/>
        <v>0</v>
      </c>
      <c r="FZ8" s="11">
        <f t="shared" si="3"/>
        <v>0</v>
      </c>
      <c r="GA8" s="11">
        <f t="shared" si="3"/>
        <v>0</v>
      </c>
      <c r="GB8" s="11">
        <f t="shared" si="3"/>
        <v>0</v>
      </c>
      <c r="GC8" s="11">
        <f t="shared" si="3"/>
        <v>0</v>
      </c>
      <c r="GD8" s="11">
        <f t="shared" si="3"/>
        <v>0</v>
      </c>
      <c r="GE8" s="11">
        <f t="shared" si="3"/>
        <v>0</v>
      </c>
      <c r="GF8" s="11">
        <f t="shared" si="3"/>
        <v>0</v>
      </c>
      <c r="GG8" s="11">
        <f t="shared" si="3"/>
        <v>0</v>
      </c>
      <c r="GH8" s="11">
        <f t="shared" si="3"/>
        <v>0</v>
      </c>
      <c r="GI8" s="281">
        <f t="shared" ref="GI8:GI10" si="4">SUM(FU8:GH8)</f>
        <v>0</v>
      </c>
      <c r="GJ8" s="1"/>
      <c r="GK8" s="89" t="s">
        <v>6</v>
      </c>
      <c r="GL8" s="11">
        <f t="shared" ref="GL8:GL10" si="5">S118+BB118+CK118+DT118+FC118</f>
        <v>0</v>
      </c>
      <c r="GM8" s="11">
        <f t="shared" ref="GM8:GM10" si="6">T118+BC118+CL118+DU118+FD118</f>
        <v>0</v>
      </c>
      <c r="GN8" s="11">
        <f t="shared" ref="GN8:GN10" si="7">U118+BD118+CM118+DV118+FE118</f>
        <v>0</v>
      </c>
      <c r="GO8" s="11">
        <f t="shared" ref="GO8:GO10" si="8">V118+BE118+CN118+DW118+FF118</f>
        <v>0</v>
      </c>
      <c r="GP8" s="11">
        <f t="shared" ref="GP8:GP10" si="9">W118+BF118+CO118+DX118+FG118</f>
        <v>0</v>
      </c>
      <c r="GQ8" s="11">
        <f t="shared" ref="GQ8:GQ10" si="10">X118+BG118+CP118+DY118+FH118</f>
        <v>0</v>
      </c>
      <c r="GR8" s="11">
        <f t="shared" ref="GR8:GR10" si="11">Y118+BH118+CQ118+DZ118+FI118</f>
        <v>0</v>
      </c>
      <c r="GS8" s="11">
        <f t="shared" ref="GS8:GS10" si="12">Z118+BI118+CR118+EA118+FJ118</f>
        <v>0</v>
      </c>
      <c r="GT8" s="11">
        <f t="shared" ref="GT8:GT10" si="13">AA118+BJ118+CS118+EB118+FK118</f>
        <v>0</v>
      </c>
      <c r="GU8" s="11">
        <f t="shared" ref="GU8:GU10" si="14">AB118+BK118+CT118+EC118+FL118</f>
        <v>0</v>
      </c>
      <c r="GV8" s="11">
        <f t="shared" ref="GV8:GV10" si="15">AC118+BL118+CU118+ED118+FM118</f>
        <v>0</v>
      </c>
      <c r="GW8" s="11">
        <f t="shared" ref="GW8:GW10" si="16">AD118+BM118+CV118+EE118+FN118</f>
        <v>0</v>
      </c>
      <c r="GX8" s="11">
        <f t="shared" ref="GX8:GX10" si="17">AE118+BN118+CW118+EF118+FO118</f>
        <v>0</v>
      </c>
      <c r="GY8" s="11">
        <f t="shared" ref="GY8:GY10" si="18">AF118+BO118+CX118+EG118+FP118</f>
        <v>0</v>
      </c>
      <c r="GZ8" s="281">
        <f t="shared" si="2"/>
        <v>0</v>
      </c>
      <c r="HA8" s="11"/>
    </row>
    <row r="9" spans="1:209" ht="15.5" x14ac:dyDescent="0.35">
      <c r="A9" s="89" t="s">
        <v>51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281">
        <f>SUM(B9:O9)</f>
        <v>0</v>
      </c>
      <c r="R9" s="89" t="s">
        <v>67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281">
        <f>SUM(S9:AF9)</f>
        <v>0</v>
      </c>
      <c r="AH9" s="11"/>
      <c r="AI9" s="11"/>
      <c r="AJ9" s="89" t="s">
        <v>51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281">
        <f>SUM(AK9:AX9)</f>
        <v>0</v>
      </c>
      <c r="BA9" s="89" t="s">
        <v>67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281">
        <f>SUM(BB9:BO9)</f>
        <v>0</v>
      </c>
      <c r="BQ9" s="11"/>
      <c r="BS9" s="89" t="s">
        <v>51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281">
        <f>SUM(BT9:CG9)</f>
        <v>0</v>
      </c>
      <c r="CJ9" s="89" t="s">
        <v>67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281">
        <f>SUM(CK9:CX9)</f>
        <v>0</v>
      </c>
      <c r="CZ9" s="11"/>
      <c r="DB9" s="89" t="s">
        <v>51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281">
        <f>SUM(DC9:DP9)</f>
        <v>0</v>
      </c>
      <c r="DS9" s="89" t="s">
        <v>67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1">
        <v>0</v>
      </c>
      <c r="EF9" s="11">
        <v>0</v>
      </c>
      <c r="EG9" s="11">
        <v>0</v>
      </c>
      <c r="EH9" s="281">
        <f>SUM(DT9:EG9)</f>
        <v>0</v>
      </c>
      <c r="EI9" s="11"/>
      <c r="EK9" s="89" t="s">
        <v>51</v>
      </c>
      <c r="EL9" s="11">
        <v>0</v>
      </c>
      <c r="EM9" s="11">
        <v>0</v>
      </c>
      <c r="EN9" s="11">
        <v>0</v>
      </c>
      <c r="EO9" s="11">
        <v>0</v>
      </c>
      <c r="EP9" s="11">
        <v>0</v>
      </c>
      <c r="EQ9" s="11">
        <v>0</v>
      </c>
      <c r="ER9" s="11">
        <v>0</v>
      </c>
      <c r="ES9" s="11">
        <v>0</v>
      </c>
      <c r="ET9" s="11">
        <v>0</v>
      </c>
      <c r="EU9" s="11">
        <v>0</v>
      </c>
      <c r="EV9" s="11">
        <v>0</v>
      </c>
      <c r="EW9" s="11">
        <v>0</v>
      </c>
      <c r="EX9" s="11">
        <v>0</v>
      </c>
      <c r="EY9" s="11">
        <v>0</v>
      </c>
      <c r="EZ9" s="281">
        <f>SUM(EL9:EY9)</f>
        <v>0</v>
      </c>
      <c r="FB9" s="89" t="s">
        <v>67</v>
      </c>
      <c r="FC9" s="11">
        <v>0</v>
      </c>
      <c r="FD9" s="11">
        <v>0</v>
      </c>
      <c r="FE9" s="11">
        <v>0</v>
      </c>
      <c r="FF9" s="11">
        <v>0</v>
      </c>
      <c r="FG9" s="11">
        <v>0</v>
      </c>
      <c r="FH9" s="11">
        <v>0</v>
      </c>
      <c r="FI9" s="11">
        <v>0</v>
      </c>
      <c r="FJ9" s="11">
        <v>0</v>
      </c>
      <c r="FK9" s="11">
        <v>0</v>
      </c>
      <c r="FL9" s="11">
        <v>0</v>
      </c>
      <c r="FM9" s="11">
        <v>0</v>
      </c>
      <c r="FN9" s="11">
        <v>0</v>
      </c>
      <c r="FO9" s="11">
        <v>0</v>
      </c>
      <c r="FP9" s="11">
        <v>0</v>
      </c>
      <c r="FQ9" s="281">
        <f>SUM(FC9:FP9)</f>
        <v>0</v>
      </c>
      <c r="FR9" s="11"/>
      <c r="FT9" s="89" t="s">
        <v>51</v>
      </c>
      <c r="FU9" s="11">
        <f t="shared" ref="FU9:GH9" si="19">B119+AK119+BT119+DC119+EL119</f>
        <v>0</v>
      </c>
      <c r="FV9" s="11">
        <f t="shared" si="19"/>
        <v>0</v>
      </c>
      <c r="FW9" s="11">
        <f t="shared" si="19"/>
        <v>0</v>
      </c>
      <c r="FX9" s="11">
        <f t="shared" si="19"/>
        <v>0</v>
      </c>
      <c r="FY9" s="11">
        <f t="shared" si="19"/>
        <v>0</v>
      </c>
      <c r="FZ9" s="11">
        <f t="shared" si="19"/>
        <v>0</v>
      </c>
      <c r="GA9" s="11">
        <f t="shared" si="19"/>
        <v>0</v>
      </c>
      <c r="GB9" s="11">
        <f t="shared" si="19"/>
        <v>0</v>
      </c>
      <c r="GC9" s="11">
        <f t="shared" si="19"/>
        <v>0</v>
      </c>
      <c r="GD9" s="11">
        <f t="shared" si="19"/>
        <v>0</v>
      </c>
      <c r="GE9" s="11">
        <f t="shared" si="19"/>
        <v>0</v>
      </c>
      <c r="GF9" s="11">
        <f t="shared" si="19"/>
        <v>0</v>
      </c>
      <c r="GG9" s="11">
        <f t="shared" si="19"/>
        <v>0</v>
      </c>
      <c r="GH9" s="11">
        <f t="shared" si="19"/>
        <v>0</v>
      </c>
      <c r="GI9" s="281">
        <f t="shared" si="4"/>
        <v>0</v>
      </c>
      <c r="GJ9" s="1"/>
      <c r="GK9" s="89" t="s">
        <v>67</v>
      </c>
      <c r="GL9" s="11">
        <f t="shared" si="5"/>
        <v>0</v>
      </c>
      <c r="GM9" s="11">
        <f t="shared" si="6"/>
        <v>0</v>
      </c>
      <c r="GN9" s="11">
        <f t="shared" si="7"/>
        <v>0</v>
      </c>
      <c r="GO9" s="11">
        <f t="shared" si="8"/>
        <v>0</v>
      </c>
      <c r="GP9" s="11">
        <f t="shared" si="9"/>
        <v>0</v>
      </c>
      <c r="GQ9" s="11">
        <f t="shared" si="10"/>
        <v>0</v>
      </c>
      <c r="GR9" s="11">
        <f t="shared" si="11"/>
        <v>0</v>
      </c>
      <c r="GS9" s="11">
        <f t="shared" si="12"/>
        <v>0</v>
      </c>
      <c r="GT9" s="11">
        <f t="shared" si="13"/>
        <v>0</v>
      </c>
      <c r="GU9" s="11">
        <f t="shared" si="14"/>
        <v>0</v>
      </c>
      <c r="GV9" s="11">
        <f t="shared" si="15"/>
        <v>0</v>
      </c>
      <c r="GW9" s="11">
        <f t="shared" si="16"/>
        <v>0</v>
      </c>
      <c r="GX9" s="11">
        <f t="shared" si="17"/>
        <v>0</v>
      </c>
      <c r="GY9" s="11">
        <f t="shared" si="18"/>
        <v>0</v>
      </c>
      <c r="GZ9" s="281">
        <f t="shared" si="2"/>
        <v>0</v>
      </c>
      <c r="HA9" s="11"/>
    </row>
    <row r="10" spans="1:209" ht="16" thickBot="1" x14ac:dyDescent="0.4">
      <c r="A10" s="206"/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281">
        <f>SUM(B10:O10)</f>
        <v>0</v>
      </c>
      <c r="R10" s="89" t="s">
        <v>68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281">
        <f>SUM(S10:AF10)</f>
        <v>0</v>
      </c>
      <c r="AH10" s="11"/>
      <c r="AI10" s="11"/>
      <c r="AJ10" s="206"/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281">
        <f>SUM(AK10:AX10)</f>
        <v>0</v>
      </c>
      <c r="BA10" s="89" t="s">
        <v>68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281">
        <f>SUM(BB10:BO10)</f>
        <v>0</v>
      </c>
      <c r="BQ10" s="11"/>
      <c r="BS10" s="206"/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281">
        <f>SUM(BT10:CG10)</f>
        <v>0</v>
      </c>
      <c r="CJ10" s="89" t="s">
        <v>68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281">
        <f>SUM(CK10:CX10)</f>
        <v>0</v>
      </c>
      <c r="CZ10" s="11"/>
      <c r="DB10" s="206"/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281">
        <f>SUM(DC10:DP10)</f>
        <v>0</v>
      </c>
      <c r="DS10" s="89" t="s">
        <v>68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0</v>
      </c>
      <c r="EE10" s="11">
        <v>0</v>
      </c>
      <c r="EF10" s="11">
        <v>0</v>
      </c>
      <c r="EG10" s="11">
        <v>0</v>
      </c>
      <c r="EH10" s="281">
        <f>SUM(DT10:EG10)</f>
        <v>0</v>
      </c>
      <c r="EI10" s="11"/>
      <c r="EK10" s="206"/>
      <c r="EL10" s="11">
        <v>0</v>
      </c>
      <c r="EM10" s="11">
        <v>0</v>
      </c>
      <c r="EN10" s="11">
        <v>0</v>
      </c>
      <c r="EO10" s="11">
        <v>0</v>
      </c>
      <c r="EP10" s="11">
        <v>0</v>
      </c>
      <c r="EQ10" s="11">
        <v>0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0</v>
      </c>
      <c r="EZ10" s="281">
        <f>SUM(EL10:EY10)</f>
        <v>0</v>
      </c>
      <c r="FB10" s="89" t="s">
        <v>68</v>
      </c>
      <c r="FC10" s="11">
        <v>0</v>
      </c>
      <c r="FD10" s="11">
        <v>0</v>
      </c>
      <c r="FE10" s="11">
        <v>0</v>
      </c>
      <c r="FF10" s="11">
        <v>0</v>
      </c>
      <c r="FG10" s="11">
        <v>0</v>
      </c>
      <c r="FH10" s="11">
        <v>0</v>
      </c>
      <c r="FI10" s="11">
        <v>0</v>
      </c>
      <c r="FJ10" s="11">
        <v>0</v>
      </c>
      <c r="FK10" s="11">
        <v>0</v>
      </c>
      <c r="FL10" s="11">
        <v>0</v>
      </c>
      <c r="FM10" s="11">
        <v>0</v>
      </c>
      <c r="FN10" s="11">
        <v>0</v>
      </c>
      <c r="FO10" s="11">
        <v>0</v>
      </c>
      <c r="FP10" s="11">
        <v>0</v>
      </c>
      <c r="FQ10" s="281">
        <f>SUM(FC10:FP10)</f>
        <v>0</v>
      </c>
      <c r="FR10" s="11"/>
      <c r="FT10" s="206"/>
      <c r="FU10" s="11">
        <f t="shared" ref="FU10:GH10" si="20">B120+AK120+BT120+DC120+EL120</f>
        <v>0</v>
      </c>
      <c r="FV10" s="11">
        <f t="shared" si="20"/>
        <v>0</v>
      </c>
      <c r="FW10" s="11">
        <f t="shared" si="20"/>
        <v>0</v>
      </c>
      <c r="FX10" s="11">
        <f t="shared" si="20"/>
        <v>0</v>
      </c>
      <c r="FY10" s="11">
        <f t="shared" si="20"/>
        <v>0</v>
      </c>
      <c r="FZ10" s="11">
        <f t="shared" si="20"/>
        <v>0</v>
      </c>
      <c r="GA10" s="11">
        <f t="shared" si="20"/>
        <v>0</v>
      </c>
      <c r="GB10" s="11">
        <f t="shared" si="20"/>
        <v>0</v>
      </c>
      <c r="GC10" s="11">
        <f t="shared" si="20"/>
        <v>0</v>
      </c>
      <c r="GD10" s="11">
        <f t="shared" si="20"/>
        <v>0</v>
      </c>
      <c r="GE10" s="11">
        <f t="shared" si="20"/>
        <v>0</v>
      </c>
      <c r="GF10" s="11">
        <f t="shared" si="20"/>
        <v>0</v>
      </c>
      <c r="GG10" s="11">
        <f t="shared" si="20"/>
        <v>0</v>
      </c>
      <c r="GH10" s="11">
        <f t="shared" si="20"/>
        <v>0</v>
      </c>
      <c r="GI10" s="282">
        <f t="shared" si="4"/>
        <v>0</v>
      </c>
      <c r="GJ10" s="1"/>
      <c r="GK10" s="89" t="s">
        <v>68</v>
      </c>
      <c r="GL10" s="11">
        <f t="shared" si="5"/>
        <v>0</v>
      </c>
      <c r="GM10" s="11">
        <f t="shared" si="6"/>
        <v>0</v>
      </c>
      <c r="GN10" s="11">
        <f t="shared" si="7"/>
        <v>0</v>
      </c>
      <c r="GO10" s="11">
        <f t="shared" si="8"/>
        <v>0</v>
      </c>
      <c r="GP10" s="11">
        <f t="shared" si="9"/>
        <v>0</v>
      </c>
      <c r="GQ10" s="11">
        <f t="shared" si="10"/>
        <v>0</v>
      </c>
      <c r="GR10" s="11">
        <f t="shared" si="11"/>
        <v>0</v>
      </c>
      <c r="GS10" s="11">
        <f t="shared" si="12"/>
        <v>0</v>
      </c>
      <c r="GT10" s="11">
        <f t="shared" si="13"/>
        <v>0</v>
      </c>
      <c r="GU10" s="11">
        <f t="shared" si="14"/>
        <v>0</v>
      </c>
      <c r="GV10" s="11">
        <f t="shared" si="15"/>
        <v>0</v>
      </c>
      <c r="GW10" s="11">
        <f t="shared" si="16"/>
        <v>0</v>
      </c>
      <c r="GX10" s="11">
        <f t="shared" si="17"/>
        <v>0</v>
      </c>
      <c r="GY10" s="11">
        <f t="shared" si="18"/>
        <v>0</v>
      </c>
      <c r="GZ10" s="282">
        <f t="shared" si="2"/>
        <v>0</v>
      </c>
      <c r="HA10" s="11"/>
    </row>
    <row r="11" spans="1:209" ht="16.5" thickTop="1" thickBot="1" x14ac:dyDescent="0.4">
      <c r="A11" s="150" t="s">
        <v>2</v>
      </c>
      <c r="B11" s="175">
        <f t="shared" ref="B11:O11" si="21">SUM(B7:B10)</f>
        <v>0</v>
      </c>
      <c r="C11" s="176">
        <f t="shared" si="21"/>
        <v>0</v>
      </c>
      <c r="D11" s="176">
        <f t="shared" si="21"/>
        <v>0</v>
      </c>
      <c r="E11" s="176">
        <f t="shared" si="21"/>
        <v>0</v>
      </c>
      <c r="F11" s="176">
        <f t="shared" si="21"/>
        <v>0</v>
      </c>
      <c r="G11" s="176">
        <f t="shared" si="21"/>
        <v>0</v>
      </c>
      <c r="H11" s="176">
        <f t="shared" si="21"/>
        <v>0</v>
      </c>
      <c r="I11" s="176">
        <f t="shared" si="21"/>
        <v>0</v>
      </c>
      <c r="J11" s="176">
        <f t="shared" si="21"/>
        <v>0</v>
      </c>
      <c r="K11" s="176">
        <f t="shared" si="21"/>
        <v>0</v>
      </c>
      <c r="L11" s="176">
        <f t="shared" si="21"/>
        <v>0</v>
      </c>
      <c r="M11" s="176">
        <f t="shared" si="21"/>
        <v>0</v>
      </c>
      <c r="N11" s="176">
        <f t="shared" si="21"/>
        <v>0</v>
      </c>
      <c r="O11" s="176">
        <f t="shared" si="21"/>
        <v>0</v>
      </c>
      <c r="P11" s="312">
        <f>SUM(B11:O11)</f>
        <v>0</v>
      </c>
      <c r="Q11" s="1"/>
      <c r="R11" s="207" t="s">
        <v>2</v>
      </c>
      <c r="S11" s="176">
        <f t="shared" ref="S11:AF11" si="22">SUM(S7:S10)</f>
        <v>0</v>
      </c>
      <c r="T11" s="104">
        <f t="shared" si="22"/>
        <v>0</v>
      </c>
      <c r="U11" s="176">
        <f t="shared" si="22"/>
        <v>0</v>
      </c>
      <c r="V11" s="176">
        <f t="shared" si="22"/>
        <v>0</v>
      </c>
      <c r="W11" s="176">
        <f t="shared" si="22"/>
        <v>0</v>
      </c>
      <c r="X11" s="176">
        <f t="shared" si="22"/>
        <v>0</v>
      </c>
      <c r="Y11" s="176">
        <f t="shared" si="22"/>
        <v>0</v>
      </c>
      <c r="Z11" s="176">
        <f t="shared" si="22"/>
        <v>0</v>
      </c>
      <c r="AA11" s="176">
        <f t="shared" si="22"/>
        <v>0</v>
      </c>
      <c r="AB11" s="176">
        <f t="shared" si="22"/>
        <v>0</v>
      </c>
      <c r="AC11" s="176">
        <f t="shared" si="22"/>
        <v>0</v>
      </c>
      <c r="AD11" s="176">
        <f t="shared" si="22"/>
        <v>0</v>
      </c>
      <c r="AE11" s="176">
        <f t="shared" si="22"/>
        <v>0</v>
      </c>
      <c r="AF11" s="176">
        <f t="shared" si="22"/>
        <v>0</v>
      </c>
      <c r="AG11" s="312">
        <f>SUM(S11:AF11)</f>
        <v>0</v>
      </c>
      <c r="AH11" s="11"/>
      <c r="AI11" s="11"/>
      <c r="AJ11" s="307" t="s">
        <v>2</v>
      </c>
      <c r="AK11" s="175">
        <f t="shared" ref="AK11:AX11" si="23">SUM(AK7:AK10)</f>
        <v>0</v>
      </c>
      <c r="AL11" s="176">
        <f t="shared" si="23"/>
        <v>0</v>
      </c>
      <c r="AM11" s="176">
        <f t="shared" si="23"/>
        <v>0</v>
      </c>
      <c r="AN11" s="176">
        <f t="shared" si="23"/>
        <v>0</v>
      </c>
      <c r="AO11" s="176">
        <f t="shared" si="23"/>
        <v>0</v>
      </c>
      <c r="AP11" s="176">
        <f t="shared" si="23"/>
        <v>0</v>
      </c>
      <c r="AQ11" s="176">
        <f t="shared" si="23"/>
        <v>0</v>
      </c>
      <c r="AR11" s="176">
        <f t="shared" si="23"/>
        <v>0</v>
      </c>
      <c r="AS11" s="176">
        <f t="shared" si="23"/>
        <v>0</v>
      </c>
      <c r="AT11" s="176">
        <f t="shared" si="23"/>
        <v>0</v>
      </c>
      <c r="AU11" s="176">
        <f t="shared" si="23"/>
        <v>0</v>
      </c>
      <c r="AV11" s="176">
        <f t="shared" si="23"/>
        <v>0</v>
      </c>
      <c r="AW11" s="176">
        <f t="shared" si="23"/>
        <v>0</v>
      </c>
      <c r="AX11" s="176">
        <f t="shared" si="23"/>
        <v>0</v>
      </c>
      <c r="AY11" s="312">
        <f>SUM(AK11:AX11)</f>
        <v>0</v>
      </c>
      <c r="AZ11" s="1"/>
      <c r="BA11" s="207" t="s">
        <v>2</v>
      </c>
      <c r="BB11" s="176">
        <f t="shared" ref="BB11:BO11" si="24">SUM(BB7:BB10)</f>
        <v>0</v>
      </c>
      <c r="BC11" s="104">
        <f t="shared" si="24"/>
        <v>0</v>
      </c>
      <c r="BD11" s="176">
        <f t="shared" si="24"/>
        <v>0</v>
      </c>
      <c r="BE11" s="176">
        <f t="shared" si="24"/>
        <v>0</v>
      </c>
      <c r="BF11" s="176">
        <f t="shared" si="24"/>
        <v>0</v>
      </c>
      <c r="BG11" s="176">
        <f t="shared" si="24"/>
        <v>0</v>
      </c>
      <c r="BH11" s="176">
        <f t="shared" si="24"/>
        <v>0</v>
      </c>
      <c r="BI11" s="176">
        <f t="shared" si="24"/>
        <v>0</v>
      </c>
      <c r="BJ11" s="176">
        <f t="shared" si="24"/>
        <v>0</v>
      </c>
      <c r="BK11" s="176">
        <f t="shared" si="24"/>
        <v>0</v>
      </c>
      <c r="BL11" s="176">
        <f t="shared" si="24"/>
        <v>0</v>
      </c>
      <c r="BM11" s="176">
        <f t="shared" si="24"/>
        <v>0</v>
      </c>
      <c r="BN11" s="176">
        <f t="shared" si="24"/>
        <v>0</v>
      </c>
      <c r="BO11" s="176">
        <f t="shared" si="24"/>
        <v>0</v>
      </c>
      <c r="BP11" s="312">
        <f>SUM(BB11:BO11)</f>
        <v>0</v>
      </c>
      <c r="BQ11" s="11"/>
      <c r="BS11" s="150" t="s">
        <v>2</v>
      </c>
      <c r="BT11" s="175">
        <f t="shared" ref="BT11:CG11" si="25">SUM(BT7:BT10)</f>
        <v>0</v>
      </c>
      <c r="BU11" s="176">
        <f t="shared" si="25"/>
        <v>0</v>
      </c>
      <c r="BV11" s="176">
        <f t="shared" si="25"/>
        <v>0</v>
      </c>
      <c r="BW11" s="176">
        <f t="shared" si="25"/>
        <v>0</v>
      </c>
      <c r="BX11" s="176">
        <f t="shared" si="25"/>
        <v>0</v>
      </c>
      <c r="BY11" s="176">
        <f t="shared" si="25"/>
        <v>0</v>
      </c>
      <c r="BZ11" s="176">
        <f t="shared" si="25"/>
        <v>0</v>
      </c>
      <c r="CA11" s="176">
        <f t="shared" si="25"/>
        <v>0</v>
      </c>
      <c r="CB11" s="176">
        <f t="shared" si="25"/>
        <v>0</v>
      </c>
      <c r="CC11" s="176">
        <f t="shared" si="25"/>
        <v>0</v>
      </c>
      <c r="CD11" s="176">
        <f t="shared" si="25"/>
        <v>0</v>
      </c>
      <c r="CE11" s="176">
        <f t="shared" si="25"/>
        <v>0</v>
      </c>
      <c r="CF11" s="176">
        <f t="shared" si="25"/>
        <v>0</v>
      </c>
      <c r="CG11" s="176">
        <f t="shared" si="25"/>
        <v>0</v>
      </c>
      <c r="CH11" s="312">
        <f>SUM(BT11:CG11)</f>
        <v>0</v>
      </c>
      <c r="CI11" s="1"/>
      <c r="CJ11" s="207" t="s">
        <v>2</v>
      </c>
      <c r="CK11" s="176">
        <f t="shared" ref="CK11:CX11" si="26">SUM(CK7:CK10)</f>
        <v>0</v>
      </c>
      <c r="CL11" s="104">
        <f t="shared" si="26"/>
        <v>0</v>
      </c>
      <c r="CM11" s="176">
        <f t="shared" si="26"/>
        <v>0</v>
      </c>
      <c r="CN11" s="176">
        <f t="shared" si="26"/>
        <v>0</v>
      </c>
      <c r="CO11" s="176">
        <f t="shared" si="26"/>
        <v>0</v>
      </c>
      <c r="CP11" s="176">
        <f t="shared" si="26"/>
        <v>0</v>
      </c>
      <c r="CQ11" s="176">
        <f t="shared" si="26"/>
        <v>0</v>
      </c>
      <c r="CR11" s="176">
        <f t="shared" si="26"/>
        <v>0</v>
      </c>
      <c r="CS11" s="176">
        <f t="shared" si="26"/>
        <v>0</v>
      </c>
      <c r="CT11" s="176">
        <f t="shared" si="26"/>
        <v>0</v>
      </c>
      <c r="CU11" s="176">
        <f t="shared" si="26"/>
        <v>0</v>
      </c>
      <c r="CV11" s="176">
        <f t="shared" si="26"/>
        <v>0</v>
      </c>
      <c r="CW11" s="176">
        <f t="shared" si="26"/>
        <v>0</v>
      </c>
      <c r="CX11" s="176">
        <f t="shared" si="26"/>
        <v>0</v>
      </c>
      <c r="CY11" s="312">
        <f>SUM(CK11:CX11)</f>
        <v>0</v>
      </c>
      <c r="CZ11" s="11"/>
      <c r="DB11" s="150" t="s">
        <v>2</v>
      </c>
      <c r="DC11" s="175">
        <f t="shared" ref="DC11:DP11" si="27">SUM(DC7:DC10)</f>
        <v>0</v>
      </c>
      <c r="DD11" s="176">
        <f t="shared" si="27"/>
        <v>0</v>
      </c>
      <c r="DE11" s="176">
        <f t="shared" si="27"/>
        <v>0</v>
      </c>
      <c r="DF11" s="176">
        <f t="shared" si="27"/>
        <v>0</v>
      </c>
      <c r="DG11" s="176">
        <f t="shared" si="27"/>
        <v>0</v>
      </c>
      <c r="DH11" s="176">
        <f t="shared" si="27"/>
        <v>0</v>
      </c>
      <c r="DI11" s="176">
        <f t="shared" si="27"/>
        <v>0</v>
      </c>
      <c r="DJ11" s="176">
        <f t="shared" si="27"/>
        <v>0</v>
      </c>
      <c r="DK11" s="176">
        <f t="shared" si="27"/>
        <v>0</v>
      </c>
      <c r="DL11" s="176">
        <f t="shared" si="27"/>
        <v>0</v>
      </c>
      <c r="DM11" s="176">
        <f t="shared" si="27"/>
        <v>0</v>
      </c>
      <c r="DN11" s="176">
        <f t="shared" si="27"/>
        <v>0</v>
      </c>
      <c r="DO11" s="176">
        <f t="shared" si="27"/>
        <v>0</v>
      </c>
      <c r="DP11" s="176">
        <f t="shared" si="27"/>
        <v>0</v>
      </c>
      <c r="DQ11" s="312">
        <f>SUM(DC11:DP11)</f>
        <v>0</v>
      </c>
      <c r="DR11" s="1"/>
      <c r="DS11" s="207" t="s">
        <v>2</v>
      </c>
      <c r="DT11" s="176">
        <f t="shared" ref="DT11:EG11" si="28">SUM(DT7:DT10)</f>
        <v>0</v>
      </c>
      <c r="DU11" s="104">
        <f t="shared" si="28"/>
        <v>0</v>
      </c>
      <c r="DV11" s="176">
        <f t="shared" si="28"/>
        <v>0</v>
      </c>
      <c r="DW11" s="176">
        <f t="shared" si="28"/>
        <v>0</v>
      </c>
      <c r="DX11" s="176">
        <f t="shared" si="28"/>
        <v>0</v>
      </c>
      <c r="DY11" s="176">
        <f t="shared" si="28"/>
        <v>0</v>
      </c>
      <c r="DZ11" s="176">
        <f t="shared" si="28"/>
        <v>0</v>
      </c>
      <c r="EA11" s="176">
        <f t="shared" si="28"/>
        <v>0</v>
      </c>
      <c r="EB11" s="176">
        <f t="shared" si="28"/>
        <v>0</v>
      </c>
      <c r="EC11" s="176">
        <f t="shared" si="28"/>
        <v>0</v>
      </c>
      <c r="ED11" s="176">
        <f t="shared" si="28"/>
        <v>0</v>
      </c>
      <c r="EE11" s="176">
        <f t="shared" si="28"/>
        <v>0</v>
      </c>
      <c r="EF11" s="176">
        <f t="shared" si="28"/>
        <v>0</v>
      </c>
      <c r="EG11" s="176">
        <f t="shared" si="28"/>
        <v>0</v>
      </c>
      <c r="EH11" s="312">
        <f>SUM(DT11:EG11)</f>
        <v>0</v>
      </c>
      <c r="EI11" s="11"/>
      <c r="EK11" s="150" t="s">
        <v>2</v>
      </c>
      <c r="EL11" s="175">
        <f t="shared" ref="EL11:EY11" si="29">SUM(EL7:EL10)</f>
        <v>0</v>
      </c>
      <c r="EM11" s="176">
        <f t="shared" si="29"/>
        <v>0</v>
      </c>
      <c r="EN11" s="176">
        <f t="shared" si="29"/>
        <v>0</v>
      </c>
      <c r="EO11" s="176">
        <f t="shared" si="29"/>
        <v>0</v>
      </c>
      <c r="EP11" s="176">
        <f t="shared" si="29"/>
        <v>0</v>
      </c>
      <c r="EQ11" s="176">
        <f t="shared" si="29"/>
        <v>0</v>
      </c>
      <c r="ER11" s="176">
        <f t="shared" si="29"/>
        <v>0</v>
      </c>
      <c r="ES11" s="176">
        <f t="shared" si="29"/>
        <v>0</v>
      </c>
      <c r="ET11" s="176">
        <f t="shared" si="29"/>
        <v>0</v>
      </c>
      <c r="EU11" s="176">
        <f t="shared" si="29"/>
        <v>0</v>
      </c>
      <c r="EV11" s="176">
        <f t="shared" si="29"/>
        <v>0</v>
      </c>
      <c r="EW11" s="176">
        <f t="shared" si="29"/>
        <v>0</v>
      </c>
      <c r="EX11" s="176">
        <f t="shared" si="29"/>
        <v>0</v>
      </c>
      <c r="EY11" s="176">
        <f t="shared" si="29"/>
        <v>0</v>
      </c>
      <c r="EZ11" s="312">
        <f>SUM(EL11:EY11)</f>
        <v>0</v>
      </c>
      <c r="FA11" s="1"/>
      <c r="FB11" s="207" t="s">
        <v>2</v>
      </c>
      <c r="FC11" s="176">
        <f t="shared" ref="FC11:FP11" si="30">SUM(FC7:FC10)</f>
        <v>0</v>
      </c>
      <c r="FD11" s="104">
        <f t="shared" si="30"/>
        <v>0</v>
      </c>
      <c r="FE11" s="176">
        <f t="shared" si="30"/>
        <v>0</v>
      </c>
      <c r="FF11" s="176">
        <f t="shared" si="30"/>
        <v>0</v>
      </c>
      <c r="FG11" s="176">
        <f t="shared" si="30"/>
        <v>0</v>
      </c>
      <c r="FH11" s="176">
        <f t="shared" si="30"/>
        <v>0</v>
      </c>
      <c r="FI11" s="176">
        <f t="shared" si="30"/>
        <v>0</v>
      </c>
      <c r="FJ11" s="176">
        <f t="shared" si="30"/>
        <v>0</v>
      </c>
      <c r="FK11" s="176">
        <f t="shared" si="30"/>
        <v>0</v>
      </c>
      <c r="FL11" s="176">
        <f t="shared" si="30"/>
        <v>0</v>
      </c>
      <c r="FM11" s="176">
        <f t="shared" si="30"/>
        <v>0</v>
      </c>
      <c r="FN11" s="176">
        <f t="shared" si="30"/>
        <v>0</v>
      </c>
      <c r="FO11" s="176">
        <f t="shared" si="30"/>
        <v>0</v>
      </c>
      <c r="FP11" s="176">
        <f t="shared" si="30"/>
        <v>0</v>
      </c>
      <c r="FQ11" s="312">
        <f>SUM(FC11:FP11)</f>
        <v>0</v>
      </c>
      <c r="FR11" s="11"/>
      <c r="FT11" s="150" t="s">
        <v>2</v>
      </c>
      <c r="FU11" s="175">
        <f t="shared" ref="FU11:GH11" si="31">SUM(FU7:FU10)</f>
        <v>0</v>
      </c>
      <c r="FV11" s="176">
        <f t="shared" si="31"/>
        <v>0</v>
      </c>
      <c r="FW11" s="176">
        <f t="shared" si="31"/>
        <v>0</v>
      </c>
      <c r="FX11" s="176">
        <f t="shared" si="31"/>
        <v>0</v>
      </c>
      <c r="FY11" s="176">
        <f t="shared" si="31"/>
        <v>0</v>
      </c>
      <c r="FZ11" s="176">
        <f t="shared" si="31"/>
        <v>0</v>
      </c>
      <c r="GA11" s="176">
        <f t="shared" si="31"/>
        <v>0</v>
      </c>
      <c r="GB11" s="176">
        <f t="shared" si="31"/>
        <v>0</v>
      </c>
      <c r="GC11" s="176">
        <f t="shared" si="31"/>
        <v>0</v>
      </c>
      <c r="GD11" s="176">
        <f t="shared" si="31"/>
        <v>0</v>
      </c>
      <c r="GE11" s="176">
        <f t="shared" si="31"/>
        <v>0</v>
      </c>
      <c r="GF11" s="176">
        <f t="shared" si="31"/>
        <v>0</v>
      </c>
      <c r="GG11" s="176">
        <f t="shared" si="31"/>
        <v>0</v>
      </c>
      <c r="GH11" s="176">
        <f t="shared" si="31"/>
        <v>0</v>
      </c>
      <c r="GI11" s="282">
        <f>SUM(FU11:GH11)</f>
        <v>0</v>
      </c>
      <c r="GJ11" s="1"/>
      <c r="GK11" s="207" t="s">
        <v>2</v>
      </c>
      <c r="GL11" s="176">
        <f t="shared" ref="GL11:GY11" si="32">SUM(GL7:GL10)</f>
        <v>0</v>
      </c>
      <c r="GM11" s="104">
        <f t="shared" si="32"/>
        <v>0</v>
      </c>
      <c r="GN11" s="176">
        <f t="shared" si="32"/>
        <v>0</v>
      </c>
      <c r="GO11" s="176">
        <f t="shared" si="32"/>
        <v>0</v>
      </c>
      <c r="GP11" s="176">
        <f t="shared" si="32"/>
        <v>0</v>
      </c>
      <c r="GQ11" s="176">
        <f t="shared" si="32"/>
        <v>0</v>
      </c>
      <c r="GR11" s="176">
        <f t="shared" si="32"/>
        <v>0</v>
      </c>
      <c r="GS11" s="176">
        <f t="shared" si="32"/>
        <v>0</v>
      </c>
      <c r="GT11" s="176">
        <f t="shared" si="32"/>
        <v>0</v>
      </c>
      <c r="GU11" s="176">
        <f t="shared" si="32"/>
        <v>0</v>
      </c>
      <c r="GV11" s="176">
        <f t="shared" si="32"/>
        <v>0</v>
      </c>
      <c r="GW11" s="176">
        <f t="shared" si="32"/>
        <v>0</v>
      </c>
      <c r="GX11" s="176">
        <f t="shared" si="32"/>
        <v>0</v>
      </c>
      <c r="GY11" s="176">
        <f t="shared" si="32"/>
        <v>0</v>
      </c>
      <c r="GZ11" s="282">
        <f>SUM(GL11:GY11)</f>
        <v>0</v>
      </c>
      <c r="HA11" s="11"/>
    </row>
    <row r="12" spans="1:209" ht="16" thickTop="1" x14ac:dyDescent="0.35">
      <c r="K12" s="11" t="s">
        <v>180</v>
      </c>
      <c r="L12" s="11" t="s">
        <v>180</v>
      </c>
      <c r="AZ12" s="1"/>
    </row>
    <row r="13" spans="1:209" x14ac:dyDescent="0.25">
      <c r="Q13" s="164"/>
      <c r="AZ13" s="1"/>
    </row>
    <row r="14" spans="1:209" x14ac:dyDescent="0.25">
      <c r="AZ14" s="1"/>
      <c r="EK14" s="420"/>
      <c r="EL14" s="420"/>
      <c r="EM14" s="420"/>
      <c r="EN14" s="420"/>
      <c r="EO14" s="420"/>
      <c r="EP14" s="420"/>
      <c r="EQ14" s="420"/>
      <c r="ER14" s="420"/>
      <c r="ES14" s="420"/>
      <c r="ET14" s="420"/>
      <c r="EU14" s="420"/>
      <c r="EV14" s="420"/>
      <c r="EW14" s="420"/>
      <c r="EX14" s="420"/>
      <c r="EY14" s="420"/>
      <c r="EZ14" s="420"/>
    </row>
    <row r="15" spans="1:209" ht="16" thickBot="1" x14ac:dyDescent="0.3">
      <c r="B15" s="216"/>
      <c r="C15" s="216"/>
      <c r="D15" s="216"/>
      <c r="E15" s="216"/>
      <c r="F15" s="216"/>
      <c r="G15" s="216"/>
      <c r="H15" s="216"/>
      <c r="I15" s="216" t="s">
        <v>7</v>
      </c>
      <c r="J15" s="216"/>
      <c r="K15" s="216"/>
      <c r="L15" s="216"/>
      <c r="M15" s="216"/>
      <c r="N15" s="216"/>
      <c r="P15" s="213"/>
      <c r="Q15" s="213"/>
      <c r="S15" s="216"/>
      <c r="T15" s="213"/>
      <c r="W15" s="216"/>
      <c r="X15" s="216"/>
      <c r="Y15" s="216"/>
      <c r="Z15" s="216"/>
      <c r="AA15" s="216" t="s">
        <v>7</v>
      </c>
      <c r="AB15" s="216"/>
      <c r="AC15" s="216"/>
      <c r="AD15" s="216"/>
      <c r="AE15" s="216"/>
      <c r="AF15" s="216"/>
      <c r="AG15" s="314"/>
      <c r="AH15" s="213"/>
      <c r="AI15" s="213"/>
      <c r="AK15" s="216"/>
      <c r="AL15" s="216"/>
      <c r="AM15" s="216"/>
      <c r="AN15" s="216"/>
      <c r="AO15" s="216"/>
      <c r="AP15" s="216"/>
      <c r="AQ15" s="216"/>
      <c r="AR15" s="216" t="s">
        <v>7</v>
      </c>
      <c r="AS15" s="216"/>
      <c r="AT15" s="216"/>
      <c r="AU15" s="216"/>
      <c r="AV15" s="216"/>
      <c r="AW15" s="216"/>
      <c r="AY15" s="314"/>
      <c r="AZ15" s="301"/>
      <c r="BB15" s="216"/>
      <c r="BC15" s="216"/>
      <c r="BD15" s="216"/>
      <c r="BE15" s="216"/>
      <c r="BF15" s="216"/>
      <c r="BG15" s="216"/>
      <c r="BH15" s="216"/>
      <c r="BI15" s="216"/>
      <c r="BJ15" s="216" t="s">
        <v>7</v>
      </c>
      <c r="BK15" s="216"/>
      <c r="BL15" s="216"/>
      <c r="BM15" s="216"/>
      <c r="BN15" s="216"/>
      <c r="BP15" s="314"/>
      <c r="BQ15" s="213"/>
      <c r="BT15" s="216"/>
      <c r="BU15" s="216"/>
      <c r="BV15" s="216"/>
      <c r="BW15" s="216"/>
      <c r="BX15" s="216"/>
      <c r="BY15" s="216"/>
      <c r="BZ15" s="216"/>
      <c r="CA15" s="216" t="s">
        <v>7</v>
      </c>
      <c r="CB15" s="216"/>
      <c r="CC15" s="216"/>
      <c r="CD15" s="216"/>
      <c r="CE15" s="216"/>
      <c r="CF15" s="216"/>
      <c r="CH15" s="314"/>
      <c r="CI15" s="145"/>
      <c r="CK15" s="216"/>
      <c r="CL15" s="216"/>
      <c r="CM15" s="216"/>
      <c r="CN15" s="216"/>
      <c r="CO15" s="216"/>
      <c r="CP15" s="216"/>
      <c r="CQ15" s="216"/>
      <c r="CR15" s="216"/>
      <c r="CS15" s="216" t="s">
        <v>7</v>
      </c>
      <c r="CT15" s="216"/>
      <c r="CU15" s="216"/>
      <c r="CV15" s="216"/>
      <c r="CW15" s="216"/>
      <c r="CY15" s="314"/>
      <c r="CZ15" s="213"/>
      <c r="DC15" s="216"/>
      <c r="DD15" s="216"/>
      <c r="DE15" s="216"/>
      <c r="DF15" s="216"/>
      <c r="DG15" s="216"/>
      <c r="DH15" s="216"/>
      <c r="DI15" s="216"/>
      <c r="DJ15" s="216" t="s">
        <v>7</v>
      </c>
      <c r="DK15" s="216"/>
      <c r="DL15" s="216"/>
      <c r="DM15" s="216"/>
      <c r="DN15" s="216"/>
      <c r="DO15" s="216"/>
      <c r="DQ15" s="314"/>
      <c r="DR15" s="213"/>
      <c r="DT15" s="216"/>
      <c r="DU15" s="216"/>
      <c r="DV15" s="216"/>
      <c r="DW15" s="216"/>
      <c r="DX15" s="216"/>
      <c r="DY15" s="216"/>
      <c r="DZ15" s="216"/>
      <c r="EA15" s="216"/>
      <c r="EB15" s="216" t="s">
        <v>7</v>
      </c>
      <c r="EC15" s="216"/>
      <c r="ED15" s="216"/>
      <c r="EE15" s="216"/>
      <c r="EF15" s="216"/>
      <c r="EH15" s="314"/>
      <c r="EI15" s="213"/>
      <c r="EK15" s="420"/>
      <c r="EL15" s="421"/>
      <c r="EM15" s="421"/>
      <c r="EN15" s="421"/>
      <c r="EO15" s="421"/>
      <c r="EP15" s="421"/>
      <c r="EQ15" s="421"/>
      <c r="ER15" s="421"/>
      <c r="ES15" s="421" t="s">
        <v>7</v>
      </c>
      <c r="ET15" s="421"/>
      <c r="EU15" s="421"/>
      <c r="EV15" s="421"/>
      <c r="EW15" s="421"/>
      <c r="EX15" s="421"/>
      <c r="EY15" s="420"/>
      <c r="EZ15" s="28"/>
      <c r="FA15" s="213"/>
      <c r="FC15" s="216"/>
      <c r="FD15" s="216"/>
      <c r="FE15" s="216"/>
      <c r="FF15" s="216"/>
      <c r="FG15" s="216"/>
      <c r="FH15" s="216"/>
      <c r="FI15" s="216"/>
      <c r="FJ15" s="216"/>
      <c r="FK15" s="216" t="s">
        <v>7</v>
      </c>
      <c r="FL15" s="216"/>
      <c r="FM15" s="216"/>
      <c r="FN15" s="216"/>
      <c r="FO15" s="216"/>
      <c r="FQ15" s="314"/>
      <c r="FR15" s="213"/>
      <c r="FU15" s="216"/>
      <c r="FV15" s="216"/>
      <c r="FW15" s="216"/>
      <c r="FX15" s="216"/>
      <c r="FY15" s="216"/>
      <c r="FZ15" s="216"/>
      <c r="GA15" s="216"/>
      <c r="GB15" s="216" t="s">
        <v>7</v>
      </c>
      <c r="GC15" s="216"/>
      <c r="GD15" s="216"/>
      <c r="GE15" s="216"/>
      <c r="GF15" s="216"/>
      <c r="GG15" s="216"/>
      <c r="GI15" s="213"/>
      <c r="GJ15" s="213"/>
      <c r="GL15" s="216"/>
      <c r="GM15" s="216"/>
      <c r="GN15" s="216"/>
      <c r="GO15" s="216"/>
      <c r="GP15" s="216"/>
      <c r="GQ15" s="216"/>
      <c r="GR15" s="216"/>
      <c r="GS15" s="216"/>
      <c r="GT15" s="216" t="s">
        <v>7</v>
      </c>
      <c r="GU15" s="216"/>
      <c r="GV15" s="216"/>
      <c r="GW15" s="216"/>
      <c r="GX15" s="216"/>
      <c r="GZ15" s="213"/>
      <c r="HA15" s="213"/>
    </row>
    <row r="16" spans="1:209" ht="16.5" thickTop="1" thickBot="1" x14ac:dyDescent="0.4">
      <c r="A16" s="17" t="s">
        <v>0</v>
      </c>
      <c r="B16" s="191"/>
      <c r="C16" s="191">
        <v>646</v>
      </c>
      <c r="D16" s="191">
        <v>744</v>
      </c>
      <c r="E16" s="191">
        <v>902</v>
      </c>
      <c r="F16" s="191">
        <v>1000</v>
      </c>
      <c r="G16" s="191">
        <v>1058</v>
      </c>
      <c r="H16" s="191">
        <v>1216</v>
      </c>
      <c r="I16" s="191">
        <v>1314</v>
      </c>
      <c r="J16" s="191">
        <v>1432</v>
      </c>
      <c r="K16" s="191">
        <v>1530</v>
      </c>
      <c r="L16" s="191">
        <v>1628</v>
      </c>
      <c r="M16" s="191">
        <v>1726</v>
      </c>
      <c r="N16" s="191">
        <v>1844</v>
      </c>
      <c r="O16" s="212">
        <v>1942</v>
      </c>
      <c r="P16" s="311"/>
      <c r="Q16" s="1"/>
      <c r="R16" s="17" t="s">
        <v>1</v>
      </c>
      <c r="S16" s="191">
        <v>613</v>
      </c>
      <c r="T16" s="191">
        <v>711</v>
      </c>
      <c r="U16" s="191">
        <v>809</v>
      </c>
      <c r="V16" s="191">
        <v>927</v>
      </c>
      <c r="W16" s="191">
        <v>1025</v>
      </c>
      <c r="X16" s="191">
        <v>1123</v>
      </c>
      <c r="Y16" s="191">
        <v>1241</v>
      </c>
      <c r="Z16" s="191">
        <v>1339</v>
      </c>
      <c r="AA16" s="191">
        <v>1457</v>
      </c>
      <c r="AB16" s="191">
        <v>1555</v>
      </c>
      <c r="AC16" s="191">
        <v>1653</v>
      </c>
      <c r="AD16" s="191">
        <v>1751</v>
      </c>
      <c r="AE16" s="191">
        <v>1909</v>
      </c>
      <c r="AF16" s="212">
        <v>2007</v>
      </c>
      <c r="AG16" s="311"/>
      <c r="AH16" s="20"/>
      <c r="AI16" s="20"/>
      <c r="AJ16" s="17" t="s">
        <v>0</v>
      </c>
      <c r="AK16" s="191"/>
      <c r="AL16" s="191">
        <v>646</v>
      </c>
      <c r="AM16" s="191">
        <v>744</v>
      </c>
      <c r="AN16" s="191">
        <v>902</v>
      </c>
      <c r="AO16" s="191">
        <v>1000</v>
      </c>
      <c r="AP16" s="191">
        <v>1058</v>
      </c>
      <c r="AQ16" s="191">
        <v>1216</v>
      </c>
      <c r="AR16" s="191">
        <v>1314</v>
      </c>
      <c r="AS16" s="191">
        <v>1432</v>
      </c>
      <c r="AT16" s="191">
        <v>1530</v>
      </c>
      <c r="AU16" s="191">
        <v>1628</v>
      </c>
      <c r="AV16" s="191">
        <v>1726</v>
      </c>
      <c r="AW16" s="191">
        <v>1844</v>
      </c>
      <c r="AX16" s="191">
        <v>1942</v>
      </c>
      <c r="AY16" s="311"/>
      <c r="AZ16" s="1"/>
      <c r="BA16" s="309" t="s">
        <v>1</v>
      </c>
      <c r="BB16" s="308">
        <v>613</v>
      </c>
      <c r="BC16" s="191">
        <v>711</v>
      </c>
      <c r="BD16" s="191">
        <v>809</v>
      </c>
      <c r="BE16" s="191">
        <v>927</v>
      </c>
      <c r="BF16" s="191">
        <v>1025</v>
      </c>
      <c r="BG16" s="191">
        <v>1123</v>
      </c>
      <c r="BH16" s="191">
        <v>1241</v>
      </c>
      <c r="BI16" s="191">
        <v>1339</v>
      </c>
      <c r="BJ16" s="191">
        <v>1457</v>
      </c>
      <c r="BK16" s="191">
        <v>1555</v>
      </c>
      <c r="BL16" s="191">
        <v>1653</v>
      </c>
      <c r="BM16" s="191">
        <v>1751</v>
      </c>
      <c r="BN16" s="191">
        <v>1909</v>
      </c>
      <c r="BO16" s="191">
        <v>2007</v>
      </c>
      <c r="BP16" s="311"/>
      <c r="BS16" s="17" t="s">
        <v>0</v>
      </c>
      <c r="BT16" s="191"/>
      <c r="BU16" s="191">
        <v>646</v>
      </c>
      <c r="BV16" s="191">
        <v>744</v>
      </c>
      <c r="BW16" s="191">
        <v>902</v>
      </c>
      <c r="BX16" s="191">
        <v>1000</v>
      </c>
      <c r="BY16" s="191">
        <v>1058</v>
      </c>
      <c r="BZ16" s="191">
        <v>1216</v>
      </c>
      <c r="CA16" s="191">
        <v>1314</v>
      </c>
      <c r="CB16" s="191">
        <v>1432</v>
      </c>
      <c r="CC16" s="191">
        <v>1530</v>
      </c>
      <c r="CD16" s="191">
        <v>1628</v>
      </c>
      <c r="CE16" s="191">
        <v>1726</v>
      </c>
      <c r="CF16" s="191">
        <v>1844</v>
      </c>
      <c r="CG16" s="191">
        <v>1942</v>
      </c>
      <c r="CH16" s="311"/>
      <c r="CI16" s="19"/>
      <c r="CJ16" s="17" t="s">
        <v>1</v>
      </c>
      <c r="CK16" s="191">
        <v>613</v>
      </c>
      <c r="CL16" s="191">
        <v>711</v>
      </c>
      <c r="CM16" s="191">
        <v>809</v>
      </c>
      <c r="CN16" s="191">
        <v>927</v>
      </c>
      <c r="CO16" s="191">
        <v>1025</v>
      </c>
      <c r="CP16" s="191">
        <v>1123</v>
      </c>
      <c r="CQ16" s="191">
        <v>1241</v>
      </c>
      <c r="CR16" s="191">
        <v>1339</v>
      </c>
      <c r="CS16" s="191">
        <v>1457</v>
      </c>
      <c r="CT16" s="191">
        <v>1555</v>
      </c>
      <c r="CU16" s="191">
        <v>1653</v>
      </c>
      <c r="CV16" s="191">
        <v>1751</v>
      </c>
      <c r="CW16" s="191">
        <v>1909</v>
      </c>
      <c r="CX16" s="191">
        <v>2007</v>
      </c>
      <c r="CY16" s="311"/>
      <c r="DB16" s="17" t="s">
        <v>0</v>
      </c>
      <c r="DC16" s="191"/>
      <c r="DD16" s="191">
        <v>646</v>
      </c>
      <c r="DE16" s="191">
        <v>744</v>
      </c>
      <c r="DF16" s="191">
        <v>902</v>
      </c>
      <c r="DG16" s="191">
        <v>1000</v>
      </c>
      <c r="DH16" s="191">
        <v>1058</v>
      </c>
      <c r="DI16" s="191">
        <v>1216</v>
      </c>
      <c r="DJ16" s="191">
        <v>1314</v>
      </c>
      <c r="DK16" s="191">
        <v>1432</v>
      </c>
      <c r="DL16" s="191">
        <v>1530</v>
      </c>
      <c r="DM16" s="191">
        <v>1628</v>
      </c>
      <c r="DN16" s="191">
        <v>1726</v>
      </c>
      <c r="DO16" s="191">
        <v>1844</v>
      </c>
      <c r="DP16" s="191">
        <v>1942</v>
      </c>
      <c r="DQ16" s="311"/>
      <c r="DR16" s="19"/>
      <c r="DS16" s="17" t="s">
        <v>1</v>
      </c>
      <c r="DT16" s="191">
        <v>613</v>
      </c>
      <c r="DU16" s="191">
        <v>711</v>
      </c>
      <c r="DV16" s="191">
        <v>809</v>
      </c>
      <c r="DW16" s="191">
        <v>927</v>
      </c>
      <c r="DX16" s="191">
        <v>1025</v>
      </c>
      <c r="DY16" s="191">
        <v>1123</v>
      </c>
      <c r="DZ16" s="191">
        <v>1241</v>
      </c>
      <c r="EA16" s="191">
        <v>1339</v>
      </c>
      <c r="EB16" s="191">
        <v>1457</v>
      </c>
      <c r="EC16" s="191">
        <v>1555</v>
      </c>
      <c r="ED16" s="191">
        <v>1653</v>
      </c>
      <c r="EE16" s="191">
        <v>1751</v>
      </c>
      <c r="EF16" s="191">
        <v>1909</v>
      </c>
      <c r="EG16" s="191">
        <v>2007</v>
      </c>
      <c r="EH16" s="311"/>
      <c r="EK16" s="17" t="s">
        <v>0</v>
      </c>
      <c r="EL16" s="104"/>
      <c r="EM16" s="104">
        <v>646</v>
      </c>
      <c r="EN16" s="104">
        <v>744</v>
      </c>
      <c r="EO16" s="104">
        <v>902</v>
      </c>
      <c r="EP16" s="104">
        <v>1000</v>
      </c>
      <c r="EQ16" s="104">
        <v>1058</v>
      </c>
      <c r="ER16" s="104">
        <v>1216</v>
      </c>
      <c r="ES16" s="104">
        <v>1314</v>
      </c>
      <c r="ET16" s="104">
        <v>1432</v>
      </c>
      <c r="EU16" s="104">
        <v>1530</v>
      </c>
      <c r="EV16" s="104">
        <v>1628</v>
      </c>
      <c r="EW16" s="104">
        <v>1726</v>
      </c>
      <c r="EX16" s="104">
        <v>1844</v>
      </c>
      <c r="EY16" s="104">
        <v>1942</v>
      </c>
      <c r="EZ16" s="422"/>
      <c r="FA16" s="19"/>
      <c r="FB16" s="17" t="s">
        <v>1</v>
      </c>
      <c r="FC16" s="191">
        <v>613</v>
      </c>
      <c r="FD16" s="191">
        <v>711</v>
      </c>
      <c r="FE16" s="191">
        <v>809</v>
      </c>
      <c r="FF16" s="191">
        <v>927</v>
      </c>
      <c r="FG16" s="191">
        <v>1025</v>
      </c>
      <c r="FH16" s="191">
        <v>1123</v>
      </c>
      <c r="FI16" s="191">
        <v>1241</v>
      </c>
      <c r="FJ16" s="191">
        <v>1339</v>
      </c>
      <c r="FK16" s="191">
        <v>1457</v>
      </c>
      <c r="FL16" s="191">
        <v>1555</v>
      </c>
      <c r="FM16" s="191">
        <v>1653</v>
      </c>
      <c r="FN16" s="191">
        <v>1751</v>
      </c>
      <c r="FO16" s="191">
        <v>1909</v>
      </c>
      <c r="FP16" s="191">
        <v>2007</v>
      </c>
      <c r="FQ16" s="311"/>
      <c r="FT16" s="17" t="s">
        <v>0</v>
      </c>
      <c r="FU16" s="191"/>
      <c r="FV16" s="191">
        <v>646</v>
      </c>
      <c r="FW16" s="191">
        <v>744</v>
      </c>
      <c r="FX16" s="191">
        <v>902</v>
      </c>
      <c r="FY16" s="191">
        <v>1000</v>
      </c>
      <c r="FZ16" s="191">
        <v>1058</v>
      </c>
      <c r="GA16" s="191">
        <v>1216</v>
      </c>
      <c r="GB16" s="191">
        <v>1314</v>
      </c>
      <c r="GC16" s="191">
        <v>1432</v>
      </c>
      <c r="GD16" s="191">
        <v>1530</v>
      </c>
      <c r="GE16" s="191">
        <v>1628</v>
      </c>
      <c r="GF16" s="191">
        <v>1726</v>
      </c>
      <c r="GG16" s="191">
        <v>1844</v>
      </c>
      <c r="GH16" s="191">
        <v>1942</v>
      </c>
      <c r="GI16" s="329"/>
      <c r="GJ16" s="19"/>
      <c r="GK16" s="17" t="s">
        <v>1</v>
      </c>
      <c r="GL16" s="191">
        <v>613</v>
      </c>
      <c r="GM16" s="191">
        <v>711</v>
      </c>
      <c r="GN16" s="191">
        <v>809</v>
      </c>
      <c r="GO16" s="191">
        <v>927</v>
      </c>
      <c r="GP16" s="191">
        <v>1025</v>
      </c>
      <c r="GQ16" s="191">
        <v>1123</v>
      </c>
      <c r="GR16" s="191">
        <v>1241</v>
      </c>
      <c r="GS16" s="191">
        <v>1339</v>
      </c>
      <c r="GT16" s="191">
        <v>1457</v>
      </c>
      <c r="GU16" s="191">
        <v>1555</v>
      </c>
      <c r="GV16" s="191">
        <v>1653</v>
      </c>
      <c r="GW16" s="191">
        <v>1751</v>
      </c>
      <c r="GX16" s="191">
        <v>1909</v>
      </c>
      <c r="GY16" s="191">
        <v>2007</v>
      </c>
      <c r="GZ16" s="330"/>
      <c r="HA16" s="20"/>
    </row>
    <row r="17" spans="1:209" ht="16" thickTop="1" x14ac:dyDescent="0.35">
      <c r="A17" s="89" t="s">
        <v>68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281">
        <f>SUM(B17:O17)</f>
        <v>0</v>
      </c>
      <c r="Q17" s="1"/>
      <c r="R17" s="89" t="s">
        <v>51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281">
        <f>SUM(S17:AF17)</f>
        <v>0</v>
      </c>
      <c r="AH17" s="11"/>
      <c r="AI17" s="11"/>
      <c r="AJ17" s="89" t="s">
        <v>68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281">
        <f>SUM(AK17:AX17)</f>
        <v>0</v>
      </c>
      <c r="AZ17" s="1"/>
      <c r="BA17" s="89" t="s">
        <v>51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281">
        <f>SUM(BB17:BO17)</f>
        <v>0</v>
      </c>
      <c r="BQ17" s="11"/>
      <c r="BS17" s="89" t="s">
        <v>68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281">
        <f>SUM(BT17:CG17)</f>
        <v>0</v>
      </c>
      <c r="CI17" s="1"/>
      <c r="CJ17" s="89" t="s">
        <v>51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281">
        <f>SUM(CK17:CX17)</f>
        <v>0</v>
      </c>
      <c r="CZ17" s="11"/>
      <c r="DB17" s="89" t="s">
        <v>68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281">
        <f>SUM(DC17:DP17)</f>
        <v>0</v>
      </c>
      <c r="DR17" s="1"/>
      <c r="DS17" s="89" t="s">
        <v>51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1">
        <v>0</v>
      </c>
      <c r="EF17" s="11">
        <v>0</v>
      </c>
      <c r="EG17" s="11">
        <v>0</v>
      </c>
      <c r="EH17" s="281">
        <f>SUM(DT17:EG17)</f>
        <v>0</v>
      </c>
      <c r="EI17" s="11"/>
      <c r="EK17" s="89" t="s">
        <v>68</v>
      </c>
      <c r="EL17" s="11">
        <v>0</v>
      </c>
      <c r="EM17" s="11">
        <v>0</v>
      </c>
      <c r="EN17" s="11">
        <v>0</v>
      </c>
      <c r="EO17" s="11">
        <v>0</v>
      </c>
      <c r="EP17" s="11">
        <v>0</v>
      </c>
      <c r="EQ17" s="11">
        <v>0</v>
      </c>
      <c r="ER17" s="11">
        <v>0</v>
      </c>
      <c r="ES17" s="11">
        <v>0</v>
      </c>
      <c r="ET17" s="11">
        <v>0</v>
      </c>
      <c r="EU17" s="11">
        <v>0</v>
      </c>
      <c r="EV17" s="11">
        <v>0</v>
      </c>
      <c r="EW17" s="11">
        <v>0</v>
      </c>
      <c r="EX17" s="11">
        <v>0</v>
      </c>
      <c r="EY17" s="11">
        <v>0</v>
      </c>
      <c r="EZ17" s="281">
        <f>SUM(EL17:EY17)</f>
        <v>0</v>
      </c>
      <c r="FA17" s="1"/>
      <c r="FB17" s="89" t="s">
        <v>51</v>
      </c>
      <c r="FC17" s="11">
        <v>0</v>
      </c>
      <c r="FD17" s="11">
        <v>0</v>
      </c>
      <c r="FE17" s="11">
        <v>0</v>
      </c>
      <c r="FF17" s="11">
        <v>0</v>
      </c>
      <c r="FG17" s="11">
        <v>0</v>
      </c>
      <c r="FH17" s="11">
        <v>0</v>
      </c>
      <c r="FI17" s="11">
        <v>0</v>
      </c>
      <c r="FJ17" s="11">
        <v>0</v>
      </c>
      <c r="FK17" s="11">
        <v>0</v>
      </c>
      <c r="FL17" s="11">
        <v>0</v>
      </c>
      <c r="FM17" s="11">
        <v>0</v>
      </c>
      <c r="FN17" s="11">
        <v>0</v>
      </c>
      <c r="FO17" s="11">
        <v>0</v>
      </c>
      <c r="FP17" s="11">
        <v>0</v>
      </c>
      <c r="FQ17" s="281">
        <f>SUM(FC17:FP17)</f>
        <v>0</v>
      </c>
      <c r="FR17" s="11"/>
      <c r="FT17" s="89" t="s">
        <v>68</v>
      </c>
      <c r="FU17" s="11">
        <f t="shared" ref="FU17:GH17" si="33">B127+AK127+BT127+DC127+EL127</f>
        <v>0</v>
      </c>
      <c r="FV17" s="11">
        <f t="shared" si="33"/>
        <v>0</v>
      </c>
      <c r="FW17" s="11">
        <f t="shared" si="33"/>
        <v>0</v>
      </c>
      <c r="FX17" s="11">
        <f t="shared" si="33"/>
        <v>0</v>
      </c>
      <c r="FY17" s="11">
        <f t="shared" si="33"/>
        <v>0</v>
      </c>
      <c r="FZ17" s="11">
        <f t="shared" si="33"/>
        <v>0</v>
      </c>
      <c r="GA17" s="11">
        <f t="shared" si="33"/>
        <v>0</v>
      </c>
      <c r="GB17" s="11">
        <f t="shared" si="33"/>
        <v>0</v>
      </c>
      <c r="GC17" s="11">
        <f t="shared" si="33"/>
        <v>0</v>
      </c>
      <c r="GD17" s="11">
        <f t="shared" si="33"/>
        <v>0</v>
      </c>
      <c r="GE17" s="11">
        <f t="shared" si="33"/>
        <v>0</v>
      </c>
      <c r="GF17" s="11">
        <f t="shared" si="33"/>
        <v>0</v>
      </c>
      <c r="GG17" s="11">
        <f t="shared" si="33"/>
        <v>0</v>
      </c>
      <c r="GH17" s="11">
        <f t="shared" si="33"/>
        <v>0</v>
      </c>
      <c r="GI17" s="280">
        <f t="shared" ref="GI17:GI20" si="34">SUM(FU17:GH17)</f>
        <v>0</v>
      </c>
      <c r="GJ17" s="1"/>
      <c r="GK17" s="89" t="s">
        <v>51</v>
      </c>
      <c r="GL17" s="11">
        <f t="shared" ref="GL17:GY17" si="35">S127+BB127+CK127+DT127+FC127</f>
        <v>0</v>
      </c>
      <c r="GM17" s="11">
        <f t="shared" si="35"/>
        <v>0</v>
      </c>
      <c r="GN17" s="11">
        <f t="shared" si="35"/>
        <v>0</v>
      </c>
      <c r="GO17" s="11">
        <f t="shared" si="35"/>
        <v>0</v>
      </c>
      <c r="GP17" s="11">
        <f t="shared" si="35"/>
        <v>0</v>
      </c>
      <c r="GQ17" s="11">
        <f t="shared" si="35"/>
        <v>0</v>
      </c>
      <c r="GR17" s="11">
        <f t="shared" si="35"/>
        <v>0</v>
      </c>
      <c r="GS17" s="11">
        <f t="shared" si="35"/>
        <v>0</v>
      </c>
      <c r="GT17" s="11">
        <f t="shared" si="35"/>
        <v>0</v>
      </c>
      <c r="GU17" s="11">
        <f t="shared" si="35"/>
        <v>0</v>
      </c>
      <c r="GV17" s="11">
        <f t="shared" si="35"/>
        <v>0</v>
      </c>
      <c r="GW17" s="11">
        <f t="shared" si="35"/>
        <v>0</v>
      </c>
      <c r="GX17" s="11">
        <f t="shared" si="35"/>
        <v>0</v>
      </c>
      <c r="GY17" s="11">
        <f t="shared" si="35"/>
        <v>0</v>
      </c>
      <c r="GZ17" s="280">
        <f t="shared" ref="GZ17:GZ20" si="36">SUM(GL17:GY17)</f>
        <v>0</v>
      </c>
      <c r="HA17" s="11"/>
    </row>
    <row r="18" spans="1:209" ht="15.5" x14ac:dyDescent="0.35">
      <c r="A18" s="89" t="s">
        <v>83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281">
        <f>SUM(B18:O18)</f>
        <v>0</v>
      </c>
      <c r="Q18" s="1"/>
      <c r="R18" s="89" t="s">
        <v>6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281">
        <f>SUM(S18:AF18)</f>
        <v>0</v>
      </c>
      <c r="AH18" s="11"/>
      <c r="AI18" s="11"/>
      <c r="AJ18" s="89" t="s">
        <v>83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281">
        <f>SUM(AK18:AX18)</f>
        <v>0</v>
      </c>
      <c r="AZ18" s="1"/>
      <c r="BA18" s="89" t="s">
        <v>6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281">
        <f>SUM(BB18:BO18)</f>
        <v>0</v>
      </c>
      <c r="BQ18" s="11"/>
      <c r="BS18" s="89" t="s">
        <v>83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0</v>
      </c>
      <c r="CG18" s="11">
        <v>0</v>
      </c>
      <c r="CH18" s="281">
        <f>SUM(BT18:CG18)</f>
        <v>0</v>
      </c>
      <c r="CI18" s="1"/>
      <c r="CJ18" s="89" t="s">
        <v>6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281">
        <f>SUM(CK18:CX18)</f>
        <v>0</v>
      </c>
      <c r="CZ18" s="11"/>
      <c r="DB18" s="89" t="s">
        <v>83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281">
        <f>SUM(DC18:DP18)</f>
        <v>0</v>
      </c>
      <c r="DR18" s="1"/>
      <c r="DS18" s="89" t="s">
        <v>6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1">
        <v>0</v>
      </c>
      <c r="EF18" s="11">
        <v>0</v>
      </c>
      <c r="EG18" s="11">
        <v>0</v>
      </c>
      <c r="EH18" s="281">
        <f>SUM(DT18:EG18)</f>
        <v>0</v>
      </c>
      <c r="EI18" s="11"/>
      <c r="EK18" s="89" t="s">
        <v>83</v>
      </c>
      <c r="EL18" s="11">
        <v>0</v>
      </c>
      <c r="EM18" s="11">
        <v>0</v>
      </c>
      <c r="EN18" s="11">
        <v>0</v>
      </c>
      <c r="EO18" s="11">
        <v>0</v>
      </c>
      <c r="EP18" s="11">
        <v>0</v>
      </c>
      <c r="EQ18" s="11">
        <v>0</v>
      </c>
      <c r="ER18" s="11">
        <v>0</v>
      </c>
      <c r="ES18" s="11">
        <v>0</v>
      </c>
      <c r="ET18" s="11">
        <v>0</v>
      </c>
      <c r="EU18" s="11">
        <v>0</v>
      </c>
      <c r="EV18" s="11">
        <v>0</v>
      </c>
      <c r="EW18" s="11">
        <v>0</v>
      </c>
      <c r="EX18" s="11">
        <v>0</v>
      </c>
      <c r="EY18" s="11">
        <v>0</v>
      </c>
      <c r="EZ18" s="281">
        <f>SUM(EL18:EY18)</f>
        <v>0</v>
      </c>
      <c r="FA18" s="1"/>
      <c r="FB18" s="89" t="s">
        <v>6</v>
      </c>
      <c r="FC18" s="11">
        <v>0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0</v>
      </c>
      <c r="FK18" s="11">
        <v>0</v>
      </c>
      <c r="FL18" s="11">
        <v>0</v>
      </c>
      <c r="FM18" s="11">
        <v>0</v>
      </c>
      <c r="FN18" s="11">
        <v>0</v>
      </c>
      <c r="FO18" s="11">
        <v>0</v>
      </c>
      <c r="FP18" s="11">
        <v>0</v>
      </c>
      <c r="FQ18" s="281">
        <f>SUM(FC18:FP18)</f>
        <v>0</v>
      </c>
      <c r="FR18" s="11"/>
      <c r="FT18" s="89" t="s">
        <v>83</v>
      </c>
      <c r="FU18" s="11">
        <f t="shared" ref="FU18:GH18" si="37">B128+AK128+BT128+DC128+EL128</f>
        <v>0</v>
      </c>
      <c r="FV18" s="11">
        <f t="shared" si="37"/>
        <v>0</v>
      </c>
      <c r="FW18" s="11">
        <f t="shared" si="37"/>
        <v>0</v>
      </c>
      <c r="FX18" s="11">
        <f t="shared" si="37"/>
        <v>0</v>
      </c>
      <c r="FY18" s="11">
        <f t="shared" si="37"/>
        <v>0</v>
      </c>
      <c r="FZ18" s="11">
        <f t="shared" si="37"/>
        <v>0</v>
      </c>
      <c r="GA18" s="11">
        <f t="shared" si="37"/>
        <v>0</v>
      </c>
      <c r="GB18" s="11">
        <f t="shared" si="37"/>
        <v>0</v>
      </c>
      <c r="GC18" s="11">
        <f t="shared" si="37"/>
        <v>0</v>
      </c>
      <c r="GD18" s="11">
        <f t="shared" si="37"/>
        <v>0</v>
      </c>
      <c r="GE18" s="11">
        <f t="shared" si="37"/>
        <v>0</v>
      </c>
      <c r="GF18" s="11">
        <f t="shared" si="37"/>
        <v>0</v>
      </c>
      <c r="GG18" s="11">
        <f t="shared" si="37"/>
        <v>0</v>
      </c>
      <c r="GH18" s="11">
        <f t="shared" si="37"/>
        <v>0</v>
      </c>
      <c r="GI18" s="281">
        <f t="shared" si="34"/>
        <v>0</v>
      </c>
      <c r="GJ18" s="1"/>
      <c r="GK18" s="89" t="s">
        <v>6</v>
      </c>
      <c r="GL18" s="11">
        <f t="shared" ref="GL18:GL20" si="38">S128+BB128+CK128+DT128+FC128</f>
        <v>0</v>
      </c>
      <c r="GM18" s="11">
        <f t="shared" ref="GM18:GM20" si="39">T128+BC128+CL128+DU128+FD128</f>
        <v>0</v>
      </c>
      <c r="GN18" s="11">
        <f t="shared" ref="GN18:GN20" si="40">U128+BD128+CM128+DV128+FE128</f>
        <v>0</v>
      </c>
      <c r="GO18" s="11">
        <f t="shared" ref="GO18:GO20" si="41">V128+BE128+CN128+DW128+FF128</f>
        <v>0</v>
      </c>
      <c r="GP18" s="11">
        <f t="shared" ref="GP18:GP20" si="42">W128+BF128+CO128+DX128+FG128</f>
        <v>0</v>
      </c>
      <c r="GQ18" s="11">
        <f t="shared" ref="GQ18:GQ20" si="43">X128+BG128+CP128+DY128+FH128</f>
        <v>0</v>
      </c>
      <c r="GR18" s="11">
        <f t="shared" ref="GR18:GR20" si="44">Y128+BH128+CQ128+DZ128+FI128</f>
        <v>0</v>
      </c>
      <c r="GS18" s="11">
        <f t="shared" ref="GS18:GS20" si="45">Z128+BI128+CR128+EA128+FJ128</f>
        <v>0</v>
      </c>
      <c r="GT18" s="11">
        <f t="shared" ref="GT18:GT20" si="46">AA128+BJ128+CS128+EB128+FK128</f>
        <v>0</v>
      </c>
      <c r="GU18" s="11">
        <f t="shared" ref="GU18:GU20" si="47">AB128+BK128+CT128+EC128+FL128</f>
        <v>0</v>
      </c>
      <c r="GV18" s="11">
        <f t="shared" ref="GV18:GV20" si="48">AC128+BL128+CU128+ED128+FM128</f>
        <v>0</v>
      </c>
      <c r="GW18" s="11">
        <f t="shared" ref="GW18:GW20" si="49">AD128+BM128+CV128+EE128+FN128</f>
        <v>0</v>
      </c>
      <c r="GX18" s="11">
        <f t="shared" ref="GX18:GX20" si="50">AE128+BN128+CW128+EF128+FO128</f>
        <v>0</v>
      </c>
      <c r="GY18" s="11">
        <f t="shared" ref="GY18:GY20" si="51">AF128+BO128+CX128+EG128+FP128</f>
        <v>0</v>
      </c>
      <c r="GZ18" s="281">
        <f t="shared" si="36"/>
        <v>0</v>
      </c>
      <c r="HA18" s="11"/>
    </row>
    <row r="19" spans="1:209" ht="15.5" x14ac:dyDescent="0.35">
      <c r="A19" s="89" t="s">
        <v>51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281">
        <f>SUM(B19:O19)</f>
        <v>0</v>
      </c>
      <c r="R19" s="89" t="s">
        <v>67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281">
        <f>SUM(S19:AF19)</f>
        <v>0</v>
      </c>
      <c r="AH19" s="11"/>
      <c r="AI19" s="11"/>
      <c r="AJ19" s="89" t="s">
        <v>51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281">
        <f>SUM(AK19:AX19)</f>
        <v>0</v>
      </c>
      <c r="BA19" s="89" t="s">
        <v>67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281">
        <f>SUM(BB19:BO19)</f>
        <v>0</v>
      </c>
      <c r="BQ19" s="11"/>
      <c r="BS19" s="89" t="s">
        <v>51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281">
        <f>SUM(BT19:CG19)</f>
        <v>0</v>
      </c>
      <c r="CJ19" s="89" t="s">
        <v>67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281">
        <f>SUM(CK19:CX19)</f>
        <v>0</v>
      </c>
      <c r="CZ19" s="11"/>
      <c r="DB19" s="89" t="s">
        <v>51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281">
        <f>SUM(DC19:DP19)</f>
        <v>0</v>
      </c>
      <c r="DS19" s="89" t="s">
        <v>67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1">
        <v>0</v>
      </c>
      <c r="EF19" s="11">
        <v>0</v>
      </c>
      <c r="EG19" s="11">
        <v>0</v>
      </c>
      <c r="EH19" s="281">
        <f>SUM(DT19:EG19)</f>
        <v>0</v>
      </c>
      <c r="EI19" s="11"/>
      <c r="EK19" s="89" t="s">
        <v>51</v>
      </c>
      <c r="EL19" s="11">
        <v>0</v>
      </c>
      <c r="EM19" s="11">
        <v>0</v>
      </c>
      <c r="EN19" s="11">
        <v>0</v>
      </c>
      <c r="EO19" s="11">
        <v>0</v>
      </c>
      <c r="EP19" s="11">
        <v>0</v>
      </c>
      <c r="EQ19" s="11">
        <v>0</v>
      </c>
      <c r="ER19" s="11">
        <v>0</v>
      </c>
      <c r="ES19" s="11">
        <v>0</v>
      </c>
      <c r="ET19" s="11">
        <v>0</v>
      </c>
      <c r="EU19" s="11">
        <v>0</v>
      </c>
      <c r="EV19" s="11">
        <v>0</v>
      </c>
      <c r="EW19" s="11">
        <v>0</v>
      </c>
      <c r="EX19" s="11">
        <v>0</v>
      </c>
      <c r="EY19" s="11">
        <v>0</v>
      </c>
      <c r="EZ19" s="281">
        <f>SUM(EL19:EY19)</f>
        <v>0</v>
      </c>
      <c r="FB19" s="89" t="s">
        <v>67</v>
      </c>
      <c r="FC19" s="11">
        <v>0</v>
      </c>
      <c r="FD19" s="11">
        <v>0</v>
      </c>
      <c r="FE19" s="11">
        <v>0</v>
      </c>
      <c r="FF19" s="11">
        <v>0</v>
      </c>
      <c r="FG19" s="11">
        <v>0</v>
      </c>
      <c r="FH19" s="11">
        <v>0</v>
      </c>
      <c r="FI19" s="11">
        <v>0</v>
      </c>
      <c r="FJ19" s="11">
        <v>0</v>
      </c>
      <c r="FK19" s="11">
        <v>0</v>
      </c>
      <c r="FL19" s="11">
        <v>0</v>
      </c>
      <c r="FM19" s="11">
        <v>0</v>
      </c>
      <c r="FN19" s="11">
        <v>0</v>
      </c>
      <c r="FO19" s="11">
        <v>0</v>
      </c>
      <c r="FP19" s="11">
        <v>0</v>
      </c>
      <c r="FQ19" s="281">
        <f>SUM(FC19:FP19)</f>
        <v>0</v>
      </c>
      <c r="FR19" s="11"/>
      <c r="FT19" s="89" t="s">
        <v>51</v>
      </c>
      <c r="FU19" s="11">
        <f t="shared" ref="FU19:GH19" si="52">B129+AK129+BT129+DC129+EL129</f>
        <v>0</v>
      </c>
      <c r="FV19" s="11">
        <f t="shared" si="52"/>
        <v>0</v>
      </c>
      <c r="FW19" s="11">
        <f t="shared" si="52"/>
        <v>0</v>
      </c>
      <c r="FX19" s="11">
        <f t="shared" si="52"/>
        <v>0</v>
      </c>
      <c r="FY19" s="11">
        <f t="shared" si="52"/>
        <v>0</v>
      </c>
      <c r="FZ19" s="11">
        <f t="shared" si="52"/>
        <v>0</v>
      </c>
      <c r="GA19" s="11">
        <f t="shared" si="52"/>
        <v>0</v>
      </c>
      <c r="GB19" s="11">
        <f t="shared" si="52"/>
        <v>0</v>
      </c>
      <c r="GC19" s="11">
        <f t="shared" si="52"/>
        <v>0</v>
      </c>
      <c r="GD19" s="11">
        <f t="shared" si="52"/>
        <v>0</v>
      </c>
      <c r="GE19" s="11">
        <f t="shared" si="52"/>
        <v>0</v>
      </c>
      <c r="GF19" s="11">
        <f t="shared" si="52"/>
        <v>0</v>
      </c>
      <c r="GG19" s="11">
        <f t="shared" si="52"/>
        <v>0</v>
      </c>
      <c r="GH19" s="11">
        <f t="shared" si="52"/>
        <v>0</v>
      </c>
      <c r="GI19" s="281">
        <f t="shared" si="34"/>
        <v>0</v>
      </c>
      <c r="GJ19" s="1"/>
      <c r="GK19" s="89" t="s">
        <v>67</v>
      </c>
      <c r="GL19" s="11">
        <f t="shared" si="38"/>
        <v>0</v>
      </c>
      <c r="GM19" s="11">
        <f t="shared" si="39"/>
        <v>0</v>
      </c>
      <c r="GN19" s="11">
        <f t="shared" si="40"/>
        <v>0</v>
      </c>
      <c r="GO19" s="11">
        <f t="shared" si="41"/>
        <v>0</v>
      </c>
      <c r="GP19" s="11">
        <f t="shared" si="42"/>
        <v>0</v>
      </c>
      <c r="GQ19" s="11">
        <f t="shared" si="43"/>
        <v>0</v>
      </c>
      <c r="GR19" s="11">
        <f t="shared" si="44"/>
        <v>0</v>
      </c>
      <c r="GS19" s="11">
        <f t="shared" si="45"/>
        <v>0</v>
      </c>
      <c r="GT19" s="11">
        <f t="shared" si="46"/>
        <v>0</v>
      </c>
      <c r="GU19" s="11">
        <f t="shared" si="47"/>
        <v>0</v>
      </c>
      <c r="GV19" s="11">
        <f t="shared" si="48"/>
        <v>0</v>
      </c>
      <c r="GW19" s="11">
        <f t="shared" si="49"/>
        <v>0</v>
      </c>
      <c r="GX19" s="11">
        <f t="shared" si="50"/>
        <v>0</v>
      </c>
      <c r="GY19" s="11">
        <f t="shared" si="51"/>
        <v>0</v>
      </c>
      <c r="GZ19" s="281">
        <f t="shared" si="36"/>
        <v>0</v>
      </c>
      <c r="HA19" s="11"/>
    </row>
    <row r="20" spans="1:209" ht="16" thickBot="1" x14ac:dyDescent="0.4">
      <c r="A20" s="206"/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281">
        <f>SUM(B20:O20)</f>
        <v>0</v>
      </c>
      <c r="R20" s="89" t="s">
        <v>68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281">
        <f>SUM(S20:AF20)</f>
        <v>0</v>
      </c>
      <c r="AH20" s="11"/>
      <c r="AI20" s="11"/>
      <c r="AJ20" s="206"/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281">
        <f>SUM(AK20:AX20)</f>
        <v>0</v>
      </c>
      <c r="BA20" s="89" t="s">
        <v>68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281">
        <f>SUM(BB20:BO20)</f>
        <v>0</v>
      </c>
      <c r="BQ20" s="11"/>
      <c r="BS20" s="206"/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281">
        <f>SUM(BT20:CG20)</f>
        <v>0</v>
      </c>
      <c r="CJ20" s="89" t="s">
        <v>68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281">
        <f>SUM(CK20:CX20)</f>
        <v>0</v>
      </c>
      <c r="CZ20" s="11"/>
      <c r="DB20" s="206"/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281">
        <f>SUM(DC20:DP20)</f>
        <v>0</v>
      </c>
      <c r="DS20" s="89" t="s">
        <v>68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</v>
      </c>
      <c r="ED20" s="11">
        <v>0</v>
      </c>
      <c r="EE20" s="11">
        <v>0</v>
      </c>
      <c r="EF20" s="11">
        <v>0</v>
      </c>
      <c r="EG20" s="11">
        <v>0</v>
      </c>
      <c r="EH20" s="281">
        <f>SUM(DT20:EG20)</f>
        <v>0</v>
      </c>
      <c r="EI20" s="11"/>
      <c r="EK20" s="89"/>
      <c r="EL20" s="11">
        <v>0</v>
      </c>
      <c r="EM20" s="11">
        <v>0</v>
      </c>
      <c r="EN20" s="11">
        <v>0</v>
      </c>
      <c r="EO20" s="11">
        <v>0</v>
      </c>
      <c r="EP20" s="11">
        <v>0</v>
      </c>
      <c r="EQ20" s="11">
        <v>0</v>
      </c>
      <c r="ER20" s="11">
        <v>0</v>
      </c>
      <c r="ES20" s="11">
        <v>0</v>
      </c>
      <c r="ET20" s="11">
        <v>0</v>
      </c>
      <c r="EU20" s="11">
        <v>0</v>
      </c>
      <c r="EV20" s="11">
        <v>0</v>
      </c>
      <c r="EW20" s="11">
        <v>0</v>
      </c>
      <c r="EX20" s="11">
        <v>0</v>
      </c>
      <c r="EY20" s="11">
        <v>0</v>
      </c>
      <c r="EZ20" s="281">
        <f>SUM(EL20:EY20)</f>
        <v>0</v>
      </c>
      <c r="FB20" s="89" t="s">
        <v>68</v>
      </c>
      <c r="FC20" s="11">
        <v>0</v>
      </c>
      <c r="FD20" s="11">
        <v>0</v>
      </c>
      <c r="FE20" s="11">
        <v>0</v>
      </c>
      <c r="FF20" s="11">
        <v>0</v>
      </c>
      <c r="FG20" s="11">
        <v>0</v>
      </c>
      <c r="FH20" s="11">
        <v>0</v>
      </c>
      <c r="FI20" s="11">
        <v>0</v>
      </c>
      <c r="FJ20" s="11">
        <v>0</v>
      </c>
      <c r="FK20" s="11">
        <v>0</v>
      </c>
      <c r="FL20" s="11">
        <v>0</v>
      </c>
      <c r="FM20" s="11">
        <v>0</v>
      </c>
      <c r="FN20" s="11">
        <v>0</v>
      </c>
      <c r="FO20" s="11">
        <v>0</v>
      </c>
      <c r="FP20" s="11">
        <v>0</v>
      </c>
      <c r="FQ20" s="281">
        <f>SUM(FC20:FP20)</f>
        <v>0</v>
      </c>
      <c r="FR20" s="11"/>
      <c r="FT20" s="206"/>
      <c r="FU20" s="11">
        <f t="shared" ref="FU20:GH20" si="53">B130+AK130+BT130+DC130+EL130</f>
        <v>0</v>
      </c>
      <c r="FV20" s="11">
        <f t="shared" si="53"/>
        <v>0</v>
      </c>
      <c r="FW20" s="11">
        <f t="shared" si="53"/>
        <v>0</v>
      </c>
      <c r="FX20" s="11">
        <f t="shared" si="53"/>
        <v>0</v>
      </c>
      <c r="FY20" s="11">
        <f t="shared" si="53"/>
        <v>0</v>
      </c>
      <c r="FZ20" s="11">
        <f t="shared" si="53"/>
        <v>0</v>
      </c>
      <c r="GA20" s="11">
        <f t="shared" si="53"/>
        <v>0</v>
      </c>
      <c r="GB20" s="11">
        <f t="shared" si="53"/>
        <v>0</v>
      </c>
      <c r="GC20" s="11">
        <f t="shared" si="53"/>
        <v>0</v>
      </c>
      <c r="GD20" s="11">
        <f t="shared" si="53"/>
        <v>0</v>
      </c>
      <c r="GE20" s="11">
        <f t="shared" si="53"/>
        <v>0</v>
      </c>
      <c r="GF20" s="11">
        <f t="shared" si="53"/>
        <v>0</v>
      </c>
      <c r="GG20" s="11">
        <f t="shared" si="53"/>
        <v>0</v>
      </c>
      <c r="GH20" s="11">
        <f t="shared" si="53"/>
        <v>0</v>
      </c>
      <c r="GI20" s="282">
        <f t="shared" si="34"/>
        <v>0</v>
      </c>
      <c r="GJ20" s="1"/>
      <c r="GK20" s="89" t="s">
        <v>68</v>
      </c>
      <c r="GL20" s="11">
        <f t="shared" si="38"/>
        <v>0</v>
      </c>
      <c r="GM20" s="11">
        <f t="shared" si="39"/>
        <v>0</v>
      </c>
      <c r="GN20" s="11">
        <f t="shared" si="40"/>
        <v>0</v>
      </c>
      <c r="GO20" s="11">
        <f t="shared" si="41"/>
        <v>0</v>
      </c>
      <c r="GP20" s="11">
        <f t="shared" si="42"/>
        <v>0</v>
      </c>
      <c r="GQ20" s="11">
        <f t="shared" si="43"/>
        <v>0</v>
      </c>
      <c r="GR20" s="11">
        <f t="shared" si="44"/>
        <v>0</v>
      </c>
      <c r="GS20" s="11">
        <f t="shared" si="45"/>
        <v>0</v>
      </c>
      <c r="GT20" s="11">
        <f t="shared" si="46"/>
        <v>0</v>
      </c>
      <c r="GU20" s="11">
        <f t="shared" si="47"/>
        <v>0</v>
      </c>
      <c r="GV20" s="11">
        <f t="shared" si="48"/>
        <v>0</v>
      </c>
      <c r="GW20" s="11">
        <f t="shared" si="49"/>
        <v>0</v>
      </c>
      <c r="GX20" s="11">
        <f t="shared" si="50"/>
        <v>0</v>
      </c>
      <c r="GY20" s="11">
        <f t="shared" si="51"/>
        <v>0</v>
      </c>
      <c r="GZ20" s="282">
        <f t="shared" si="36"/>
        <v>0</v>
      </c>
      <c r="HA20" s="11"/>
    </row>
    <row r="21" spans="1:209" ht="16.5" thickTop="1" thickBot="1" x14ac:dyDescent="0.4">
      <c r="A21" s="150" t="s">
        <v>2</v>
      </c>
      <c r="B21" s="175">
        <f t="shared" ref="B21:O21" si="54">SUM(B17:B20)</f>
        <v>0</v>
      </c>
      <c r="C21" s="176">
        <f t="shared" si="54"/>
        <v>0</v>
      </c>
      <c r="D21" s="176">
        <f t="shared" si="54"/>
        <v>0</v>
      </c>
      <c r="E21" s="176">
        <f t="shared" si="54"/>
        <v>0</v>
      </c>
      <c r="F21" s="176">
        <f t="shared" si="54"/>
        <v>0</v>
      </c>
      <c r="G21" s="176">
        <f t="shared" si="54"/>
        <v>0</v>
      </c>
      <c r="H21" s="176">
        <f t="shared" si="54"/>
        <v>0</v>
      </c>
      <c r="I21" s="176">
        <f t="shared" si="54"/>
        <v>0</v>
      </c>
      <c r="J21" s="176">
        <f t="shared" si="54"/>
        <v>0</v>
      </c>
      <c r="K21" s="176">
        <f t="shared" si="54"/>
        <v>0</v>
      </c>
      <c r="L21" s="176">
        <f t="shared" si="54"/>
        <v>0</v>
      </c>
      <c r="M21" s="176">
        <f t="shared" si="54"/>
        <v>0</v>
      </c>
      <c r="N21" s="176">
        <f t="shared" si="54"/>
        <v>0</v>
      </c>
      <c r="O21" s="176">
        <f t="shared" si="54"/>
        <v>0</v>
      </c>
      <c r="P21" s="312">
        <f>SUM(B21:O21)</f>
        <v>0</v>
      </c>
      <c r="Q21" s="1"/>
      <c r="R21" s="207" t="s">
        <v>2</v>
      </c>
      <c r="S21" s="176">
        <f t="shared" ref="S21:AF21" si="55">SUM(S17:S20)</f>
        <v>0</v>
      </c>
      <c r="T21" s="104">
        <f t="shared" si="55"/>
        <v>0</v>
      </c>
      <c r="U21" s="176">
        <f t="shared" si="55"/>
        <v>0</v>
      </c>
      <c r="V21" s="176">
        <f t="shared" si="55"/>
        <v>0</v>
      </c>
      <c r="W21" s="176">
        <f t="shared" si="55"/>
        <v>0</v>
      </c>
      <c r="X21" s="176">
        <f t="shared" si="55"/>
        <v>0</v>
      </c>
      <c r="Y21" s="176">
        <f t="shared" si="55"/>
        <v>0</v>
      </c>
      <c r="Z21" s="176">
        <f t="shared" si="55"/>
        <v>0</v>
      </c>
      <c r="AA21" s="176">
        <f t="shared" si="55"/>
        <v>0</v>
      </c>
      <c r="AB21" s="176">
        <f t="shared" si="55"/>
        <v>0</v>
      </c>
      <c r="AC21" s="176">
        <f t="shared" si="55"/>
        <v>0</v>
      </c>
      <c r="AD21" s="176">
        <f t="shared" si="55"/>
        <v>0</v>
      </c>
      <c r="AE21" s="176">
        <f t="shared" si="55"/>
        <v>0</v>
      </c>
      <c r="AF21" s="176">
        <f t="shared" si="55"/>
        <v>0</v>
      </c>
      <c r="AG21" s="312">
        <f>SUM(S21:AF21)</f>
        <v>0</v>
      </c>
      <c r="AH21" s="11"/>
      <c r="AI21" s="11"/>
      <c r="AJ21" s="150" t="s">
        <v>2</v>
      </c>
      <c r="AK21" s="175">
        <f t="shared" ref="AK21:AX21" si="56">SUM(AK17:AK20)</f>
        <v>0</v>
      </c>
      <c r="AL21" s="176">
        <f t="shared" si="56"/>
        <v>0</v>
      </c>
      <c r="AM21" s="176">
        <f t="shared" si="56"/>
        <v>0</v>
      </c>
      <c r="AN21" s="176">
        <f t="shared" si="56"/>
        <v>0</v>
      </c>
      <c r="AO21" s="176">
        <f t="shared" si="56"/>
        <v>0</v>
      </c>
      <c r="AP21" s="176">
        <f t="shared" si="56"/>
        <v>0</v>
      </c>
      <c r="AQ21" s="176">
        <f t="shared" si="56"/>
        <v>0</v>
      </c>
      <c r="AR21" s="176">
        <f t="shared" si="56"/>
        <v>0</v>
      </c>
      <c r="AS21" s="176">
        <f t="shared" si="56"/>
        <v>0</v>
      </c>
      <c r="AT21" s="176">
        <f t="shared" si="56"/>
        <v>0</v>
      </c>
      <c r="AU21" s="176">
        <f t="shared" si="56"/>
        <v>0</v>
      </c>
      <c r="AV21" s="176">
        <f t="shared" si="56"/>
        <v>0</v>
      </c>
      <c r="AW21" s="176">
        <f t="shared" si="56"/>
        <v>0</v>
      </c>
      <c r="AX21" s="176">
        <f t="shared" si="56"/>
        <v>0</v>
      </c>
      <c r="AY21" s="312">
        <f>SUM(AK21:AX21)</f>
        <v>0</v>
      </c>
      <c r="AZ21" s="1"/>
      <c r="BA21" s="207" t="s">
        <v>2</v>
      </c>
      <c r="BB21" s="176">
        <f t="shared" ref="BB21:BO21" si="57">SUM(BB17:BB20)</f>
        <v>0</v>
      </c>
      <c r="BC21" s="104">
        <f t="shared" si="57"/>
        <v>0</v>
      </c>
      <c r="BD21" s="176">
        <f t="shared" si="57"/>
        <v>0</v>
      </c>
      <c r="BE21" s="176">
        <f t="shared" si="57"/>
        <v>0</v>
      </c>
      <c r="BF21" s="176">
        <f t="shared" si="57"/>
        <v>0</v>
      </c>
      <c r="BG21" s="176">
        <f t="shared" si="57"/>
        <v>0</v>
      </c>
      <c r="BH21" s="176">
        <f t="shared" si="57"/>
        <v>0</v>
      </c>
      <c r="BI21" s="176">
        <f t="shared" si="57"/>
        <v>0</v>
      </c>
      <c r="BJ21" s="176">
        <f t="shared" si="57"/>
        <v>0</v>
      </c>
      <c r="BK21" s="176">
        <f t="shared" si="57"/>
        <v>0</v>
      </c>
      <c r="BL21" s="176">
        <f t="shared" si="57"/>
        <v>0</v>
      </c>
      <c r="BM21" s="176">
        <f t="shared" si="57"/>
        <v>0</v>
      </c>
      <c r="BN21" s="176">
        <f t="shared" si="57"/>
        <v>0</v>
      </c>
      <c r="BO21" s="176">
        <f t="shared" si="57"/>
        <v>0</v>
      </c>
      <c r="BP21" s="312">
        <f>SUM(BB21:BO21)</f>
        <v>0</v>
      </c>
      <c r="BQ21" s="11"/>
      <c r="BS21" s="150" t="s">
        <v>2</v>
      </c>
      <c r="BT21" s="175">
        <f t="shared" ref="BT21:CG21" si="58">SUM(BT17:BT20)</f>
        <v>0</v>
      </c>
      <c r="BU21" s="176">
        <f t="shared" si="58"/>
        <v>0</v>
      </c>
      <c r="BV21" s="176">
        <f t="shared" si="58"/>
        <v>0</v>
      </c>
      <c r="BW21" s="176">
        <f t="shared" si="58"/>
        <v>0</v>
      </c>
      <c r="BX21" s="176">
        <f t="shared" si="58"/>
        <v>0</v>
      </c>
      <c r="BY21" s="176">
        <f t="shared" si="58"/>
        <v>0</v>
      </c>
      <c r="BZ21" s="176">
        <f t="shared" si="58"/>
        <v>0</v>
      </c>
      <c r="CA21" s="176">
        <f t="shared" si="58"/>
        <v>0</v>
      </c>
      <c r="CB21" s="176">
        <f t="shared" si="58"/>
        <v>0</v>
      </c>
      <c r="CC21" s="176">
        <f t="shared" si="58"/>
        <v>0</v>
      </c>
      <c r="CD21" s="176">
        <f t="shared" si="58"/>
        <v>0</v>
      </c>
      <c r="CE21" s="176">
        <f t="shared" si="58"/>
        <v>0</v>
      </c>
      <c r="CF21" s="176">
        <f t="shared" si="58"/>
        <v>0</v>
      </c>
      <c r="CG21" s="176">
        <f t="shared" si="58"/>
        <v>0</v>
      </c>
      <c r="CH21" s="312">
        <f>SUM(BT21:CG21)</f>
        <v>0</v>
      </c>
      <c r="CI21" s="1"/>
      <c r="CJ21" s="207" t="s">
        <v>2</v>
      </c>
      <c r="CK21" s="176">
        <f t="shared" ref="CK21:CX21" si="59">SUM(CK17:CK20)</f>
        <v>0</v>
      </c>
      <c r="CL21" s="104">
        <f t="shared" si="59"/>
        <v>0</v>
      </c>
      <c r="CM21" s="176">
        <f t="shared" si="59"/>
        <v>0</v>
      </c>
      <c r="CN21" s="176">
        <f t="shared" si="59"/>
        <v>0</v>
      </c>
      <c r="CO21" s="176">
        <f t="shared" si="59"/>
        <v>0</v>
      </c>
      <c r="CP21" s="176">
        <f t="shared" si="59"/>
        <v>0</v>
      </c>
      <c r="CQ21" s="176">
        <f t="shared" si="59"/>
        <v>0</v>
      </c>
      <c r="CR21" s="176">
        <f t="shared" si="59"/>
        <v>0</v>
      </c>
      <c r="CS21" s="176">
        <f t="shared" si="59"/>
        <v>0</v>
      </c>
      <c r="CT21" s="176">
        <f t="shared" si="59"/>
        <v>0</v>
      </c>
      <c r="CU21" s="176">
        <f t="shared" si="59"/>
        <v>0</v>
      </c>
      <c r="CV21" s="176">
        <f t="shared" si="59"/>
        <v>0</v>
      </c>
      <c r="CW21" s="176">
        <f t="shared" si="59"/>
        <v>0</v>
      </c>
      <c r="CX21" s="176">
        <f t="shared" si="59"/>
        <v>0</v>
      </c>
      <c r="CY21" s="312">
        <f>SUM(CK21:CX21)</f>
        <v>0</v>
      </c>
      <c r="CZ21" s="11"/>
      <c r="DB21" s="150" t="s">
        <v>2</v>
      </c>
      <c r="DC21" s="175">
        <f t="shared" ref="DC21:DP21" si="60">SUM(DC17:DC20)</f>
        <v>0</v>
      </c>
      <c r="DD21" s="176">
        <f t="shared" si="60"/>
        <v>0</v>
      </c>
      <c r="DE21" s="176">
        <f t="shared" si="60"/>
        <v>0</v>
      </c>
      <c r="DF21" s="176">
        <f t="shared" si="60"/>
        <v>0</v>
      </c>
      <c r="DG21" s="176">
        <f t="shared" si="60"/>
        <v>0</v>
      </c>
      <c r="DH21" s="176">
        <f t="shared" si="60"/>
        <v>0</v>
      </c>
      <c r="DI21" s="176">
        <f t="shared" si="60"/>
        <v>0</v>
      </c>
      <c r="DJ21" s="176">
        <f t="shared" si="60"/>
        <v>0</v>
      </c>
      <c r="DK21" s="176">
        <f t="shared" si="60"/>
        <v>0</v>
      </c>
      <c r="DL21" s="176">
        <f t="shared" si="60"/>
        <v>0</v>
      </c>
      <c r="DM21" s="176">
        <f t="shared" si="60"/>
        <v>0</v>
      </c>
      <c r="DN21" s="176">
        <f t="shared" si="60"/>
        <v>0</v>
      </c>
      <c r="DO21" s="176">
        <f t="shared" si="60"/>
        <v>0</v>
      </c>
      <c r="DP21" s="176">
        <f t="shared" si="60"/>
        <v>0</v>
      </c>
      <c r="DQ21" s="312">
        <f>SUM(DC21:DP21)</f>
        <v>0</v>
      </c>
      <c r="DR21" s="1"/>
      <c r="DS21" s="207" t="s">
        <v>2</v>
      </c>
      <c r="DT21" s="176">
        <f t="shared" ref="DT21:EG21" si="61">SUM(DT17:DT20)</f>
        <v>0</v>
      </c>
      <c r="DU21" s="104">
        <f t="shared" si="61"/>
        <v>0</v>
      </c>
      <c r="DV21" s="176">
        <f t="shared" si="61"/>
        <v>0</v>
      </c>
      <c r="DW21" s="176">
        <f t="shared" si="61"/>
        <v>0</v>
      </c>
      <c r="DX21" s="176">
        <f t="shared" si="61"/>
        <v>0</v>
      </c>
      <c r="DY21" s="176">
        <f t="shared" si="61"/>
        <v>0</v>
      </c>
      <c r="DZ21" s="176">
        <f t="shared" si="61"/>
        <v>0</v>
      </c>
      <c r="EA21" s="176">
        <f t="shared" si="61"/>
        <v>0</v>
      </c>
      <c r="EB21" s="176">
        <f t="shared" si="61"/>
        <v>0</v>
      </c>
      <c r="EC21" s="176">
        <f t="shared" si="61"/>
        <v>0</v>
      </c>
      <c r="ED21" s="176">
        <f t="shared" si="61"/>
        <v>0</v>
      </c>
      <c r="EE21" s="176">
        <f t="shared" si="61"/>
        <v>0</v>
      </c>
      <c r="EF21" s="176">
        <f t="shared" si="61"/>
        <v>0</v>
      </c>
      <c r="EG21" s="176">
        <f t="shared" si="61"/>
        <v>0</v>
      </c>
      <c r="EH21" s="312">
        <f>SUM(DT21:EG21)</f>
        <v>0</v>
      </c>
      <c r="EI21" s="11"/>
      <c r="EK21" s="150" t="s">
        <v>2</v>
      </c>
      <c r="EL21" s="175">
        <f t="shared" ref="EL21:EY21" si="62">SUM(EL17:EL20)</f>
        <v>0</v>
      </c>
      <c r="EM21" s="176">
        <f t="shared" si="62"/>
        <v>0</v>
      </c>
      <c r="EN21" s="176">
        <f t="shared" si="62"/>
        <v>0</v>
      </c>
      <c r="EO21" s="176">
        <f t="shared" si="62"/>
        <v>0</v>
      </c>
      <c r="EP21" s="176">
        <f t="shared" si="62"/>
        <v>0</v>
      </c>
      <c r="EQ21" s="176">
        <f t="shared" si="62"/>
        <v>0</v>
      </c>
      <c r="ER21" s="176">
        <f t="shared" si="62"/>
        <v>0</v>
      </c>
      <c r="ES21" s="176">
        <f t="shared" si="62"/>
        <v>0</v>
      </c>
      <c r="ET21" s="176">
        <f t="shared" si="62"/>
        <v>0</v>
      </c>
      <c r="EU21" s="176">
        <f t="shared" si="62"/>
        <v>0</v>
      </c>
      <c r="EV21" s="176">
        <f t="shared" si="62"/>
        <v>0</v>
      </c>
      <c r="EW21" s="176">
        <f t="shared" si="62"/>
        <v>0</v>
      </c>
      <c r="EX21" s="176">
        <f t="shared" si="62"/>
        <v>0</v>
      </c>
      <c r="EY21" s="176">
        <f t="shared" si="62"/>
        <v>0</v>
      </c>
      <c r="EZ21" s="312">
        <f>SUM(EL21:EY21)</f>
        <v>0</v>
      </c>
      <c r="FA21" s="1"/>
      <c r="FB21" s="207" t="s">
        <v>2</v>
      </c>
      <c r="FC21" s="176">
        <f t="shared" ref="FC21:FP21" si="63">SUM(FC17:FC20)</f>
        <v>0</v>
      </c>
      <c r="FD21" s="104">
        <f t="shared" si="63"/>
        <v>0</v>
      </c>
      <c r="FE21" s="176">
        <f t="shared" si="63"/>
        <v>0</v>
      </c>
      <c r="FF21" s="176">
        <f t="shared" si="63"/>
        <v>0</v>
      </c>
      <c r="FG21" s="176">
        <f t="shared" si="63"/>
        <v>0</v>
      </c>
      <c r="FH21" s="176">
        <f t="shared" si="63"/>
        <v>0</v>
      </c>
      <c r="FI21" s="176">
        <f t="shared" si="63"/>
        <v>0</v>
      </c>
      <c r="FJ21" s="176">
        <f t="shared" si="63"/>
        <v>0</v>
      </c>
      <c r="FK21" s="176">
        <f t="shared" si="63"/>
        <v>0</v>
      </c>
      <c r="FL21" s="176">
        <f t="shared" si="63"/>
        <v>0</v>
      </c>
      <c r="FM21" s="176">
        <f t="shared" si="63"/>
        <v>0</v>
      </c>
      <c r="FN21" s="176">
        <f t="shared" si="63"/>
        <v>0</v>
      </c>
      <c r="FO21" s="176">
        <f t="shared" si="63"/>
        <v>0</v>
      </c>
      <c r="FP21" s="176">
        <f t="shared" si="63"/>
        <v>0</v>
      </c>
      <c r="FQ21" s="312">
        <f>SUM(FC21:FP21)</f>
        <v>0</v>
      </c>
      <c r="FR21" s="11"/>
      <c r="FT21" s="150" t="s">
        <v>2</v>
      </c>
      <c r="FU21" s="175">
        <f t="shared" ref="FU21:GH21" si="64">SUM(FU17:FU20)</f>
        <v>0</v>
      </c>
      <c r="FV21" s="176">
        <f t="shared" si="64"/>
        <v>0</v>
      </c>
      <c r="FW21" s="176">
        <f t="shared" si="64"/>
        <v>0</v>
      </c>
      <c r="FX21" s="176">
        <f t="shared" si="64"/>
        <v>0</v>
      </c>
      <c r="FY21" s="176">
        <f t="shared" si="64"/>
        <v>0</v>
      </c>
      <c r="FZ21" s="176">
        <f t="shared" si="64"/>
        <v>0</v>
      </c>
      <c r="GA21" s="176">
        <f t="shared" si="64"/>
        <v>0</v>
      </c>
      <c r="GB21" s="176">
        <f t="shared" si="64"/>
        <v>0</v>
      </c>
      <c r="GC21" s="176">
        <f t="shared" si="64"/>
        <v>0</v>
      </c>
      <c r="GD21" s="176">
        <f t="shared" si="64"/>
        <v>0</v>
      </c>
      <c r="GE21" s="176">
        <f t="shared" si="64"/>
        <v>0</v>
      </c>
      <c r="GF21" s="176">
        <f t="shared" si="64"/>
        <v>0</v>
      </c>
      <c r="GG21" s="176">
        <f t="shared" si="64"/>
        <v>0</v>
      </c>
      <c r="GH21" s="176">
        <f t="shared" si="64"/>
        <v>0</v>
      </c>
      <c r="GI21" s="282">
        <f>SUM(FU21:GH21)</f>
        <v>0</v>
      </c>
      <c r="GJ21" s="1"/>
      <c r="GK21" s="207" t="s">
        <v>2</v>
      </c>
      <c r="GL21" s="176">
        <f t="shared" ref="GL21:GY21" si="65">SUM(GL17:GL20)</f>
        <v>0</v>
      </c>
      <c r="GM21" s="104">
        <f t="shared" si="65"/>
        <v>0</v>
      </c>
      <c r="GN21" s="176">
        <f t="shared" si="65"/>
        <v>0</v>
      </c>
      <c r="GO21" s="176">
        <f t="shared" si="65"/>
        <v>0</v>
      </c>
      <c r="GP21" s="176">
        <f t="shared" si="65"/>
        <v>0</v>
      </c>
      <c r="GQ21" s="176">
        <f t="shared" si="65"/>
        <v>0</v>
      </c>
      <c r="GR21" s="176">
        <f t="shared" si="65"/>
        <v>0</v>
      </c>
      <c r="GS21" s="176">
        <f t="shared" si="65"/>
        <v>0</v>
      </c>
      <c r="GT21" s="176">
        <f t="shared" si="65"/>
        <v>0</v>
      </c>
      <c r="GU21" s="176">
        <f t="shared" si="65"/>
        <v>0</v>
      </c>
      <c r="GV21" s="176">
        <f t="shared" si="65"/>
        <v>0</v>
      </c>
      <c r="GW21" s="176">
        <f t="shared" si="65"/>
        <v>0</v>
      </c>
      <c r="GX21" s="176">
        <f t="shared" si="65"/>
        <v>0</v>
      </c>
      <c r="GY21" s="176">
        <f t="shared" si="65"/>
        <v>0</v>
      </c>
      <c r="GZ21" s="282">
        <f>SUM(GL21:GY21)</f>
        <v>0</v>
      </c>
      <c r="HA21" s="11"/>
    </row>
    <row r="22" spans="1:209" ht="13" thickTop="1" x14ac:dyDescent="0.25">
      <c r="AZ22" s="1"/>
      <c r="EK22" s="420"/>
      <c r="EL22" s="420"/>
      <c r="EM22" s="420"/>
      <c r="EN22" s="420"/>
      <c r="EO22" s="420"/>
      <c r="EP22" s="420"/>
      <c r="EQ22" s="420"/>
      <c r="ER22" s="420"/>
      <c r="ES22" s="420"/>
      <c r="ET22" s="420"/>
      <c r="EU22" s="420"/>
      <c r="EV22" s="420"/>
      <c r="EW22" s="420"/>
      <c r="EX22" s="420"/>
      <c r="EY22" s="420"/>
      <c r="EZ22" s="420"/>
    </row>
    <row r="23" spans="1:209" x14ac:dyDescent="0.25">
      <c r="AZ23" s="1"/>
    </row>
    <row r="24" spans="1:209" ht="17.5" x14ac:dyDescent="0.25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300">
        <f>Q3+7</f>
        <v>43346</v>
      </c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302">
        <f>AZ3+7</f>
        <v>43347</v>
      </c>
      <c r="BA24" s="214"/>
      <c r="BB24" s="214"/>
      <c r="BC24" s="214"/>
      <c r="BD24" s="214"/>
      <c r="BE24" s="214"/>
      <c r="BF24" s="214"/>
      <c r="BG24" s="214"/>
      <c r="BH24" s="214"/>
      <c r="BI24" s="214"/>
      <c r="BJ24" s="214"/>
      <c r="BK24" s="214"/>
      <c r="BL24" s="214"/>
      <c r="BM24" s="214"/>
      <c r="BN24" s="214"/>
      <c r="BO24" s="214"/>
      <c r="BP24" s="214"/>
      <c r="BQ24" s="214"/>
      <c r="BS24" s="214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317">
        <f>CI3+7</f>
        <v>43348</v>
      </c>
      <c r="CJ24" s="214"/>
      <c r="CK24" s="214"/>
      <c r="CL24" s="214"/>
      <c r="CM24" s="214"/>
      <c r="CN24" s="214"/>
      <c r="CO24" s="214"/>
      <c r="CP24" s="214"/>
      <c r="CQ24" s="214"/>
      <c r="CR24" s="214"/>
      <c r="CS24" s="214"/>
      <c r="CT24" s="214"/>
      <c r="CU24" s="214"/>
      <c r="CV24" s="214"/>
      <c r="CW24" s="214"/>
      <c r="CX24" s="214"/>
      <c r="CY24" s="214"/>
      <c r="CZ24" s="214"/>
      <c r="DB24" t="s">
        <v>180</v>
      </c>
      <c r="DC24" s="214"/>
      <c r="DD24" s="214"/>
      <c r="DE24" s="214"/>
      <c r="DF24" s="214"/>
      <c r="DG24" s="214"/>
      <c r="DH24" s="214"/>
      <c r="DI24" s="214"/>
      <c r="DJ24" s="214"/>
      <c r="DK24" s="214"/>
      <c r="DL24" s="214"/>
      <c r="DM24" s="214"/>
      <c r="DN24" s="214"/>
      <c r="DO24" s="214"/>
      <c r="DP24" s="214"/>
      <c r="DQ24" s="214"/>
      <c r="DR24" s="317">
        <f>DR3+7</f>
        <v>43349</v>
      </c>
      <c r="DS24" s="214"/>
      <c r="DT24" s="214"/>
      <c r="DU24" s="214"/>
      <c r="DV24" s="214"/>
      <c r="DW24" s="214"/>
      <c r="DX24" s="214"/>
      <c r="DY24" s="214"/>
      <c r="DZ24" s="214"/>
      <c r="EA24" s="214"/>
      <c r="EB24" s="214"/>
      <c r="EC24" s="214"/>
      <c r="ED24" s="214"/>
      <c r="EE24" s="214"/>
      <c r="EF24" s="214"/>
      <c r="EG24" s="214"/>
      <c r="EH24" s="214"/>
      <c r="EI24" s="214"/>
      <c r="EK24" s="214"/>
      <c r="EL24" s="214"/>
      <c r="EM24" s="214"/>
      <c r="EN24" s="214"/>
      <c r="EO24" s="214"/>
      <c r="EP24" s="214"/>
      <c r="EQ24" s="214"/>
      <c r="ER24" s="214"/>
      <c r="ES24" s="214"/>
      <c r="ET24" s="214"/>
      <c r="EU24" s="214"/>
      <c r="EV24" s="214"/>
      <c r="EW24" s="214"/>
      <c r="EX24" s="214"/>
      <c r="EY24" s="214"/>
      <c r="EZ24" s="214"/>
      <c r="FA24" s="317">
        <f>FA3+7</f>
        <v>43350</v>
      </c>
      <c r="FB24" s="214"/>
      <c r="FC24" s="214"/>
      <c r="FD24" s="214"/>
      <c r="FE24" s="214"/>
      <c r="FF24" s="214"/>
      <c r="FG24" s="214"/>
      <c r="FH24" s="214"/>
      <c r="FI24" s="214"/>
      <c r="FJ24" s="214"/>
      <c r="FK24" s="214"/>
      <c r="FL24" s="214"/>
      <c r="FM24" s="214"/>
      <c r="FN24" s="214"/>
      <c r="FO24" s="214"/>
      <c r="FP24" s="214"/>
      <c r="FQ24" s="214"/>
      <c r="FR24" s="214"/>
    </row>
    <row r="25" spans="1:209" x14ac:dyDescent="0.25">
      <c r="AZ25" s="1"/>
    </row>
    <row r="26" spans="1:209" ht="16" thickBot="1" x14ac:dyDescent="0.3">
      <c r="B26" s="216"/>
      <c r="C26" s="216"/>
      <c r="D26" s="216"/>
      <c r="E26" s="216"/>
      <c r="F26" s="216"/>
      <c r="G26" s="216"/>
      <c r="H26" s="216"/>
      <c r="I26" s="216" t="s">
        <v>3</v>
      </c>
      <c r="J26" s="216"/>
      <c r="K26" s="216"/>
      <c r="L26" s="216"/>
      <c r="M26" s="216"/>
      <c r="N26" s="216"/>
      <c r="P26" s="213"/>
      <c r="Q26" s="213"/>
      <c r="S26" s="216"/>
      <c r="T26" s="213"/>
      <c r="W26" s="216"/>
      <c r="X26" s="216"/>
      <c r="Y26" s="216"/>
      <c r="Z26" s="216"/>
      <c r="AA26" s="216" t="s">
        <v>3</v>
      </c>
      <c r="AB26" s="216"/>
      <c r="AC26" s="216"/>
      <c r="AD26" s="216"/>
      <c r="AE26" s="216"/>
      <c r="AF26" s="216"/>
      <c r="AG26" s="213"/>
      <c r="AH26" s="213"/>
      <c r="AI26" s="213"/>
      <c r="AK26" s="216"/>
      <c r="AL26" s="216"/>
      <c r="AM26" s="216"/>
      <c r="AN26" s="216"/>
      <c r="AO26" s="216"/>
      <c r="AP26" s="216"/>
      <c r="AQ26" s="216" t="s">
        <v>3</v>
      </c>
      <c r="AR26" s="216"/>
      <c r="AS26" s="216"/>
      <c r="AT26" s="216"/>
      <c r="AU26" s="216"/>
      <c r="AV26" s="216"/>
      <c r="AW26" s="216"/>
      <c r="AY26" s="213"/>
      <c r="AZ26" s="301"/>
      <c r="BB26" s="216"/>
      <c r="BC26" s="216"/>
      <c r="BD26" s="216"/>
      <c r="BE26" s="216"/>
      <c r="BF26" s="216"/>
      <c r="BG26" s="216"/>
      <c r="BH26" s="216"/>
      <c r="BI26" s="216"/>
      <c r="BJ26" s="216" t="s">
        <v>50</v>
      </c>
      <c r="BK26" s="216"/>
      <c r="BL26" s="216"/>
      <c r="BM26" s="216"/>
      <c r="BN26" s="216"/>
      <c r="BP26" s="213"/>
      <c r="BQ26" s="213"/>
      <c r="BT26" s="216"/>
      <c r="BU26" s="216"/>
      <c r="BV26" s="216"/>
      <c r="BW26" s="216"/>
      <c r="BX26" s="216"/>
      <c r="BY26" s="216"/>
      <c r="BZ26" s="216"/>
      <c r="CA26" s="216" t="s">
        <v>3</v>
      </c>
      <c r="CB26" s="216"/>
      <c r="CC26" s="216"/>
      <c r="CD26" s="216"/>
      <c r="CE26" s="216"/>
      <c r="CF26" s="216"/>
      <c r="CH26" s="213"/>
      <c r="CI26" s="145"/>
      <c r="CK26" s="216"/>
      <c r="CL26" s="216"/>
      <c r="CM26" s="216"/>
      <c r="CN26" s="216"/>
      <c r="CO26" s="216"/>
      <c r="CP26" s="216"/>
      <c r="CQ26" s="216"/>
      <c r="CR26" s="216"/>
      <c r="CS26" s="216" t="s">
        <v>3</v>
      </c>
      <c r="CT26" s="216"/>
      <c r="CU26" s="216"/>
      <c r="CV26" s="216"/>
      <c r="CW26" s="216"/>
      <c r="CY26" s="213"/>
      <c r="CZ26" s="213"/>
      <c r="DC26" s="216"/>
      <c r="DD26" s="216"/>
      <c r="DE26" s="216"/>
      <c r="DF26" s="216"/>
      <c r="DG26" s="216"/>
      <c r="DH26" s="216"/>
      <c r="DI26" s="216"/>
      <c r="DJ26" s="216" t="s">
        <v>3</v>
      </c>
      <c r="DK26" s="216"/>
      <c r="DL26" s="216"/>
      <c r="DM26" s="216"/>
      <c r="DN26" s="216"/>
      <c r="DO26" s="216"/>
      <c r="DQ26" s="213"/>
      <c r="DR26" s="213"/>
      <c r="DT26" s="216"/>
      <c r="DU26" s="216"/>
      <c r="DV26" s="216"/>
      <c r="DW26" s="216"/>
      <c r="DX26" s="216"/>
      <c r="DY26" s="216"/>
      <c r="DZ26" s="216"/>
      <c r="EA26" s="216"/>
      <c r="EB26" s="216" t="s">
        <v>3</v>
      </c>
      <c r="EC26" s="216"/>
      <c r="ED26" s="216"/>
      <c r="EE26" s="216"/>
      <c r="EF26" s="216"/>
      <c r="EH26" s="213"/>
      <c r="EI26" s="213"/>
      <c r="EL26" s="216"/>
      <c r="EM26" s="216"/>
      <c r="EN26" s="216"/>
      <c r="EO26" s="216"/>
      <c r="EP26" s="216"/>
      <c r="EQ26" s="216"/>
      <c r="ER26" s="216"/>
      <c r="ES26" s="216" t="s">
        <v>3</v>
      </c>
      <c r="ET26" s="216"/>
      <c r="EU26" s="216"/>
      <c r="EV26" s="216"/>
      <c r="EW26" s="216"/>
      <c r="EX26" s="216"/>
      <c r="EZ26" s="213"/>
      <c r="FA26" s="213"/>
      <c r="FC26" s="216"/>
      <c r="FD26" s="216"/>
      <c r="FE26" s="216"/>
      <c r="FF26" s="216"/>
      <c r="FG26" s="216"/>
      <c r="FH26" s="216"/>
      <c r="FI26" s="216"/>
      <c r="FJ26" s="216"/>
      <c r="FK26" s="216" t="s">
        <v>3</v>
      </c>
      <c r="FL26" s="216"/>
      <c r="FM26" s="216"/>
      <c r="FN26" s="216"/>
      <c r="FO26" s="216"/>
      <c r="FQ26" s="213"/>
      <c r="FR26" s="213"/>
    </row>
    <row r="27" spans="1:209" ht="16.5" thickTop="1" thickBot="1" x14ac:dyDescent="0.4">
      <c r="A27" s="17" t="s">
        <v>0</v>
      </c>
      <c r="B27" s="191"/>
      <c r="C27" s="191">
        <v>646</v>
      </c>
      <c r="D27" s="191">
        <v>744</v>
      </c>
      <c r="E27" s="191">
        <v>902</v>
      </c>
      <c r="F27" s="191">
        <v>1000</v>
      </c>
      <c r="G27" s="191">
        <v>1058</v>
      </c>
      <c r="H27" s="191">
        <v>1216</v>
      </c>
      <c r="I27" s="191">
        <v>1314</v>
      </c>
      <c r="J27" s="191">
        <v>1432</v>
      </c>
      <c r="K27" s="191">
        <v>1530</v>
      </c>
      <c r="L27" s="191">
        <v>1628</v>
      </c>
      <c r="M27" s="191">
        <v>1726</v>
      </c>
      <c r="N27" s="191">
        <v>1844</v>
      </c>
      <c r="O27" s="191">
        <v>1942</v>
      </c>
      <c r="P27" s="18"/>
      <c r="Q27" s="19"/>
      <c r="R27" s="17" t="s">
        <v>1</v>
      </c>
      <c r="S27" s="191">
        <v>613</v>
      </c>
      <c r="T27" s="191">
        <v>711</v>
      </c>
      <c r="U27" s="191">
        <v>809</v>
      </c>
      <c r="V27" s="191">
        <v>927</v>
      </c>
      <c r="W27" s="191">
        <v>1025</v>
      </c>
      <c r="X27" s="191">
        <v>1123</v>
      </c>
      <c r="Y27" s="191">
        <v>1241</v>
      </c>
      <c r="Z27" s="191">
        <v>1339</v>
      </c>
      <c r="AA27" s="191">
        <v>1457</v>
      </c>
      <c r="AB27" s="191">
        <v>1555</v>
      </c>
      <c r="AC27" s="191">
        <v>1653</v>
      </c>
      <c r="AD27" s="191">
        <v>1751</v>
      </c>
      <c r="AE27" s="191">
        <v>1909</v>
      </c>
      <c r="AF27" s="191">
        <v>2007</v>
      </c>
      <c r="AG27" s="220"/>
      <c r="AH27" s="20"/>
      <c r="AI27" s="20"/>
      <c r="AJ27" s="17" t="s">
        <v>0</v>
      </c>
      <c r="AK27" s="191"/>
      <c r="AL27" s="191">
        <v>646</v>
      </c>
      <c r="AM27" s="191">
        <v>744</v>
      </c>
      <c r="AN27" s="191">
        <v>902</v>
      </c>
      <c r="AO27" s="191">
        <v>1000</v>
      </c>
      <c r="AP27" s="191">
        <v>1058</v>
      </c>
      <c r="AQ27" s="191">
        <v>1216</v>
      </c>
      <c r="AR27" s="191">
        <v>1314</v>
      </c>
      <c r="AS27" s="191">
        <v>1432</v>
      </c>
      <c r="AT27" s="191">
        <v>1530</v>
      </c>
      <c r="AU27" s="191">
        <v>1628</v>
      </c>
      <c r="AV27" s="191">
        <v>1726</v>
      </c>
      <c r="AW27" s="191">
        <v>1844</v>
      </c>
      <c r="AX27" s="191">
        <v>1942</v>
      </c>
      <c r="AY27" s="311"/>
      <c r="AZ27" s="1"/>
      <c r="BA27" s="309" t="s">
        <v>1</v>
      </c>
      <c r="BB27" s="308">
        <v>613</v>
      </c>
      <c r="BC27" s="191">
        <v>711</v>
      </c>
      <c r="BD27" s="191">
        <v>809</v>
      </c>
      <c r="BE27" s="191">
        <v>927</v>
      </c>
      <c r="BF27" s="191">
        <v>1025</v>
      </c>
      <c r="BG27" s="191">
        <v>1123</v>
      </c>
      <c r="BH27" s="191">
        <v>1241</v>
      </c>
      <c r="BI27" s="191">
        <v>1339</v>
      </c>
      <c r="BJ27" s="191">
        <v>1457</v>
      </c>
      <c r="BK27" s="191">
        <v>1555</v>
      </c>
      <c r="BL27" s="191">
        <v>1653</v>
      </c>
      <c r="BM27" s="191">
        <v>1751</v>
      </c>
      <c r="BN27" s="191">
        <v>1909</v>
      </c>
      <c r="BO27" s="191">
        <v>2007</v>
      </c>
      <c r="BP27" s="220"/>
      <c r="BS27" s="17" t="s">
        <v>0</v>
      </c>
      <c r="BT27" s="191"/>
      <c r="BU27" s="191">
        <v>646</v>
      </c>
      <c r="BV27" s="191">
        <v>744</v>
      </c>
      <c r="BW27" s="191">
        <v>902</v>
      </c>
      <c r="BX27" s="191">
        <v>1000</v>
      </c>
      <c r="BY27" s="191">
        <v>1058</v>
      </c>
      <c r="BZ27" s="191">
        <v>1216</v>
      </c>
      <c r="CA27" s="191">
        <v>1314</v>
      </c>
      <c r="CB27" s="191">
        <v>1432</v>
      </c>
      <c r="CC27" s="191">
        <v>1530</v>
      </c>
      <c r="CD27" s="191">
        <v>1628</v>
      </c>
      <c r="CE27" s="191">
        <v>1726</v>
      </c>
      <c r="CF27" s="191">
        <v>1844</v>
      </c>
      <c r="CG27" s="191">
        <v>1942</v>
      </c>
      <c r="CH27" s="18"/>
      <c r="CI27" s="19"/>
      <c r="CJ27" s="17" t="s">
        <v>1</v>
      </c>
      <c r="CK27" s="191">
        <v>613</v>
      </c>
      <c r="CL27" s="191">
        <v>711</v>
      </c>
      <c r="CM27" s="191">
        <v>809</v>
      </c>
      <c r="CN27" s="191">
        <v>927</v>
      </c>
      <c r="CO27" s="191">
        <v>1025</v>
      </c>
      <c r="CP27" s="191">
        <v>1123</v>
      </c>
      <c r="CQ27" s="191">
        <v>1241</v>
      </c>
      <c r="CR27" s="191">
        <v>1339</v>
      </c>
      <c r="CS27" s="191">
        <v>1457</v>
      </c>
      <c r="CT27" s="191">
        <v>1555</v>
      </c>
      <c r="CU27" s="191">
        <v>1653</v>
      </c>
      <c r="CV27" s="191">
        <v>1751</v>
      </c>
      <c r="CW27" s="191">
        <v>1909</v>
      </c>
      <c r="CX27" s="191">
        <v>2007</v>
      </c>
      <c r="CY27" s="220"/>
      <c r="DB27" s="17" t="s">
        <v>0</v>
      </c>
      <c r="DC27" s="191"/>
      <c r="DD27" s="191">
        <v>646</v>
      </c>
      <c r="DE27" s="191">
        <v>744</v>
      </c>
      <c r="DF27" s="191">
        <v>902</v>
      </c>
      <c r="DG27" s="191">
        <v>1000</v>
      </c>
      <c r="DH27" s="191">
        <v>1058</v>
      </c>
      <c r="DI27" s="191">
        <v>1216</v>
      </c>
      <c r="DJ27" s="191">
        <v>1314</v>
      </c>
      <c r="DK27" s="191">
        <v>1432</v>
      </c>
      <c r="DL27" s="191">
        <v>1530</v>
      </c>
      <c r="DM27" s="191">
        <v>1628</v>
      </c>
      <c r="DN27" s="191">
        <v>1726</v>
      </c>
      <c r="DO27" s="191">
        <v>1844</v>
      </c>
      <c r="DP27" s="191">
        <v>1942</v>
      </c>
      <c r="DQ27" s="18"/>
      <c r="DR27" s="19"/>
      <c r="DS27" s="17" t="s">
        <v>1</v>
      </c>
      <c r="DT27" s="191">
        <v>613</v>
      </c>
      <c r="DU27" s="191">
        <v>711</v>
      </c>
      <c r="DV27" s="191">
        <v>809</v>
      </c>
      <c r="DW27" s="191">
        <v>927</v>
      </c>
      <c r="DX27" s="191">
        <v>1025</v>
      </c>
      <c r="DY27" s="191">
        <v>1123</v>
      </c>
      <c r="DZ27" s="191">
        <v>1241</v>
      </c>
      <c r="EA27" s="191">
        <v>1339</v>
      </c>
      <c r="EB27" s="191">
        <v>1457</v>
      </c>
      <c r="EC27" s="191">
        <v>1555</v>
      </c>
      <c r="ED27" s="191">
        <v>1653</v>
      </c>
      <c r="EE27" s="191">
        <v>1751</v>
      </c>
      <c r="EF27" s="191">
        <v>1909</v>
      </c>
      <c r="EG27" s="191">
        <v>2007</v>
      </c>
      <c r="EH27" s="220"/>
      <c r="EK27" s="17" t="s">
        <v>0</v>
      </c>
      <c r="EL27" s="191"/>
      <c r="EM27" s="191">
        <v>646</v>
      </c>
      <c r="EN27" s="191">
        <v>744</v>
      </c>
      <c r="EO27" s="191">
        <v>902</v>
      </c>
      <c r="EP27" s="191">
        <v>1000</v>
      </c>
      <c r="EQ27" s="191">
        <v>1058</v>
      </c>
      <c r="ER27" s="191">
        <v>1216</v>
      </c>
      <c r="ES27" s="191">
        <v>1314</v>
      </c>
      <c r="ET27" s="191">
        <v>1432</v>
      </c>
      <c r="EU27" s="191">
        <v>1530</v>
      </c>
      <c r="EV27" s="191">
        <v>1628</v>
      </c>
      <c r="EW27" s="191">
        <v>1726</v>
      </c>
      <c r="EX27" s="191">
        <v>1844</v>
      </c>
      <c r="EY27" s="191">
        <v>1942</v>
      </c>
      <c r="EZ27" s="18"/>
      <c r="FA27" s="19"/>
      <c r="FB27" s="17" t="s">
        <v>1</v>
      </c>
      <c r="FC27" s="191">
        <v>613</v>
      </c>
      <c r="FD27" s="191">
        <v>711</v>
      </c>
      <c r="FE27" s="191">
        <v>809</v>
      </c>
      <c r="FF27" s="191">
        <v>927</v>
      </c>
      <c r="FG27" s="191">
        <v>1025</v>
      </c>
      <c r="FH27" s="191">
        <v>1123</v>
      </c>
      <c r="FI27" s="191">
        <v>1241</v>
      </c>
      <c r="FJ27" s="191">
        <v>1339</v>
      </c>
      <c r="FK27" s="191">
        <v>1457</v>
      </c>
      <c r="FL27" s="191">
        <v>1555</v>
      </c>
      <c r="FM27" s="191">
        <v>1653</v>
      </c>
      <c r="FN27" s="191">
        <v>1751</v>
      </c>
      <c r="FO27" s="191">
        <v>1909</v>
      </c>
      <c r="FP27" s="191">
        <v>2007</v>
      </c>
      <c r="FQ27" s="18"/>
      <c r="FR27" s="20"/>
    </row>
    <row r="28" spans="1:209" ht="16" thickTop="1" x14ac:dyDescent="0.35">
      <c r="A28" s="89" t="s">
        <v>68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21">
        <f>SUM(B28:O28)</f>
        <v>0</v>
      </c>
      <c r="Q28" s="19"/>
      <c r="R28" s="89" t="s">
        <v>51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2">
        <f>SUM(S28:AF28)</f>
        <v>0</v>
      </c>
      <c r="AH28" s="11"/>
      <c r="AI28" s="11"/>
      <c r="AJ28" s="89" t="s">
        <v>68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281">
        <f>SUM(AK28:AX28)</f>
        <v>0</v>
      </c>
      <c r="AZ28" s="1"/>
      <c r="BA28" s="89" t="s">
        <v>51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281">
        <f>SUM(BB28:BO28)</f>
        <v>0</v>
      </c>
      <c r="BQ28" s="11"/>
      <c r="BS28" s="89" t="s">
        <v>68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281">
        <f>SUM(BT28:CG28)</f>
        <v>0</v>
      </c>
      <c r="CI28" s="1"/>
      <c r="CJ28" s="89" t="s">
        <v>51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281">
        <f>SUM(CK28:CX28)</f>
        <v>0</v>
      </c>
      <c r="CZ28" s="11"/>
      <c r="DB28" s="89" t="s">
        <v>68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281">
        <f>SUM(DC28:DP28)</f>
        <v>0</v>
      </c>
      <c r="DR28" s="1"/>
      <c r="DS28" s="89" t="s">
        <v>51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1">
        <v>0</v>
      </c>
      <c r="EF28" s="11">
        <v>0</v>
      </c>
      <c r="EG28" s="11">
        <v>0</v>
      </c>
      <c r="EH28" s="281">
        <f>SUM(DT28:EG28)</f>
        <v>0</v>
      </c>
      <c r="EI28" s="11"/>
      <c r="EK28" s="89" t="s">
        <v>68</v>
      </c>
      <c r="EL28" s="11">
        <v>0</v>
      </c>
      <c r="EM28" s="11">
        <v>0</v>
      </c>
      <c r="EN28" s="11">
        <v>0</v>
      </c>
      <c r="EO28" s="11">
        <v>0</v>
      </c>
      <c r="EP28" s="11">
        <v>0</v>
      </c>
      <c r="EQ28" s="11">
        <v>0</v>
      </c>
      <c r="ER28" s="11">
        <v>0</v>
      </c>
      <c r="ES28" s="11">
        <v>0</v>
      </c>
      <c r="ET28" s="11">
        <v>0</v>
      </c>
      <c r="EU28" s="11">
        <v>0</v>
      </c>
      <c r="EV28" s="11">
        <v>0</v>
      </c>
      <c r="EW28" s="11">
        <v>0</v>
      </c>
      <c r="EX28" s="11">
        <v>0</v>
      </c>
      <c r="EY28" s="11">
        <v>0</v>
      </c>
      <c r="EZ28" s="281">
        <f>SUM(EL28:EY28)</f>
        <v>0</v>
      </c>
      <c r="FA28" s="1"/>
      <c r="FB28" s="89" t="s">
        <v>51</v>
      </c>
      <c r="FC28" s="11">
        <v>0</v>
      </c>
      <c r="FD28" s="11">
        <v>0</v>
      </c>
      <c r="FE28" s="11">
        <v>0</v>
      </c>
      <c r="FF28" s="11">
        <v>0</v>
      </c>
      <c r="FG28" s="11">
        <v>0</v>
      </c>
      <c r="FH28" s="11">
        <v>0</v>
      </c>
      <c r="FI28" s="11">
        <v>0</v>
      </c>
      <c r="FJ28" s="11">
        <v>0</v>
      </c>
      <c r="FK28" s="11">
        <v>0</v>
      </c>
      <c r="FL28" s="11">
        <v>0</v>
      </c>
      <c r="FM28" s="11">
        <v>0</v>
      </c>
      <c r="FN28" s="11">
        <v>0</v>
      </c>
      <c r="FO28" s="11">
        <v>0</v>
      </c>
      <c r="FP28" s="11">
        <v>0</v>
      </c>
      <c r="FQ28" s="281">
        <f>SUM(FC28:FP28)</f>
        <v>0</v>
      </c>
      <c r="FR28" s="11"/>
    </row>
    <row r="29" spans="1:209" ht="15.5" x14ac:dyDescent="0.35">
      <c r="A29" s="89" t="s">
        <v>83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21">
        <f>SUM(B29:O29)</f>
        <v>0</v>
      </c>
      <c r="Q29" s="19"/>
      <c r="R29" s="89" t="s">
        <v>6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2">
        <f>SUM(S29:AF29)</f>
        <v>0</v>
      </c>
      <c r="AH29" s="11"/>
      <c r="AI29" s="11"/>
      <c r="AJ29" s="89" t="s">
        <v>83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281">
        <f>SUM(AK29:AX29)</f>
        <v>0</v>
      </c>
      <c r="AZ29" s="1"/>
      <c r="BA29" s="89" t="s">
        <v>6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281">
        <f>SUM(BB29:BO29)</f>
        <v>0</v>
      </c>
      <c r="BQ29" s="11"/>
      <c r="BS29" s="89" t="s">
        <v>83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281">
        <f>SUM(BT29:CG29)</f>
        <v>0</v>
      </c>
      <c r="CI29" s="1"/>
      <c r="CJ29" s="89" t="s">
        <v>6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281">
        <f>SUM(CK29:CX29)</f>
        <v>0</v>
      </c>
      <c r="CZ29" s="11"/>
      <c r="DB29" s="89" t="s">
        <v>83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281">
        <f>SUM(DC29:DP29)</f>
        <v>0</v>
      </c>
      <c r="DR29" s="1"/>
      <c r="DS29" s="89" t="s">
        <v>6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1">
        <v>0</v>
      </c>
      <c r="EF29" s="11">
        <v>0</v>
      </c>
      <c r="EG29" s="11">
        <v>0</v>
      </c>
      <c r="EH29" s="281">
        <f>SUM(DT29:EG29)</f>
        <v>0</v>
      </c>
      <c r="EI29" s="11"/>
      <c r="EK29" s="89" t="s">
        <v>83</v>
      </c>
      <c r="EL29" s="11">
        <v>0</v>
      </c>
      <c r="EM29" s="11">
        <v>0</v>
      </c>
      <c r="EN29" s="11">
        <v>0</v>
      </c>
      <c r="EO29" s="11">
        <v>0</v>
      </c>
      <c r="EP29" s="11">
        <v>0</v>
      </c>
      <c r="EQ29" s="11">
        <v>0</v>
      </c>
      <c r="ER29" s="11">
        <v>0</v>
      </c>
      <c r="ES29" s="11">
        <v>0</v>
      </c>
      <c r="ET29" s="11">
        <v>0</v>
      </c>
      <c r="EU29" s="11">
        <v>0</v>
      </c>
      <c r="EV29" s="11">
        <v>0</v>
      </c>
      <c r="EW29" s="11">
        <v>0</v>
      </c>
      <c r="EX29" s="11">
        <v>0</v>
      </c>
      <c r="EY29" s="11">
        <v>0</v>
      </c>
      <c r="EZ29" s="281">
        <f>SUM(EL29:EY29)</f>
        <v>0</v>
      </c>
      <c r="FA29" s="1"/>
      <c r="FB29" s="89" t="s">
        <v>6</v>
      </c>
      <c r="FC29" s="11">
        <v>0</v>
      </c>
      <c r="FD29" s="11">
        <v>0</v>
      </c>
      <c r="FE29" s="11">
        <v>0</v>
      </c>
      <c r="FF29" s="11">
        <v>0</v>
      </c>
      <c r="FG29" s="11">
        <v>0</v>
      </c>
      <c r="FH29" s="11">
        <v>0</v>
      </c>
      <c r="FI29" s="11">
        <v>0</v>
      </c>
      <c r="FJ29" s="11">
        <v>0</v>
      </c>
      <c r="FK29" s="11">
        <v>0</v>
      </c>
      <c r="FL29" s="11">
        <v>0</v>
      </c>
      <c r="FM29" s="11">
        <v>0</v>
      </c>
      <c r="FN29" s="11">
        <v>0</v>
      </c>
      <c r="FO29" s="11">
        <v>0</v>
      </c>
      <c r="FP29" s="11">
        <v>0</v>
      </c>
      <c r="FQ29" s="281">
        <f>SUM(FC29:FP29)</f>
        <v>0</v>
      </c>
      <c r="FR29" s="11"/>
    </row>
    <row r="30" spans="1:209" ht="15.5" x14ac:dyDescent="0.35">
      <c r="A30" s="89" t="s">
        <v>51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21">
        <f>SUM(B30:O30)</f>
        <v>0</v>
      </c>
      <c r="R30" s="89" t="s">
        <v>67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2">
        <f>SUM(S30:AF30)</f>
        <v>0</v>
      </c>
      <c r="AH30" s="11"/>
      <c r="AI30" s="11"/>
      <c r="AJ30" s="89" t="s">
        <v>51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281">
        <f>SUM(AK30:AX30)</f>
        <v>0</v>
      </c>
      <c r="BA30" s="89" t="s">
        <v>67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281">
        <f>SUM(BB30:BO30)</f>
        <v>0</v>
      </c>
      <c r="BQ30" s="11"/>
      <c r="BS30" s="89" t="s">
        <v>51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281">
        <f>SUM(BT30:CG30)</f>
        <v>0</v>
      </c>
      <c r="CJ30" s="89" t="s">
        <v>67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281">
        <f>SUM(CK30:CX30)</f>
        <v>0</v>
      </c>
      <c r="CZ30" s="11"/>
      <c r="DB30" s="89" t="s">
        <v>51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281">
        <f>SUM(DC30:DP30)</f>
        <v>0</v>
      </c>
      <c r="DS30" s="89" t="s">
        <v>67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1">
        <v>0</v>
      </c>
      <c r="EF30" s="11">
        <v>0</v>
      </c>
      <c r="EG30" s="11">
        <v>0</v>
      </c>
      <c r="EH30" s="281">
        <f>SUM(DT30:EG30)</f>
        <v>0</v>
      </c>
      <c r="EI30" s="11"/>
      <c r="EK30" s="89" t="s">
        <v>51</v>
      </c>
      <c r="EL30" s="11">
        <v>0</v>
      </c>
      <c r="EM30" s="11">
        <v>0</v>
      </c>
      <c r="EN30" s="11">
        <v>0</v>
      </c>
      <c r="EO30" s="11">
        <v>0</v>
      </c>
      <c r="EP30" s="11">
        <v>0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0</v>
      </c>
      <c r="EY30" s="11">
        <v>0</v>
      </c>
      <c r="EZ30" s="281">
        <f>SUM(EL30:EY30)</f>
        <v>0</v>
      </c>
      <c r="FB30" s="89" t="s">
        <v>67</v>
      </c>
      <c r="FC30" s="11">
        <v>0</v>
      </c>
      <c r="FD30" s="11">
        <v>0</v>
      </c>
      <c r="FE30" s="11">
        <v>0</v>
      </c>
      <c r="FF30" s="11">
        <v>0</v>
      </c>
      <c r="FG30" s="11">
        <v>0</v>
      </c>
      <c r="FH30" s="11">
        <v>0</v>
      </c>
      <c r="FI30" s="11">
        <v>0</v>
      </c>
      <c r="FJ30" s="11">
        <v>0</v>
      </c>
      <c r="FK30" s="11">
        <v>0</v>
      </c>
      <c r="FL30" s="11">
        <v>0</v>
      </c>
      <c r="FM30" s="11">
        <v>0</v>
      </c>
      <c r="FN30" s="11">
        <v>0</v>
      </c>
      <c r="FO30" s="11">
        <v>0</v>
      </c>
      <c r="FP30" s="11">
        <v>0</v>
      </c>
      <c r="FQ30" s="281">
        <f>SUM(FC30:FP30)</f>
        <v>0</v>
      </c>
      <c r="FR30" s="11"/>
    </row>
    <row r="31" spans="1:209" ht="16" thickBot="1" x14ac:dyDescent="0.4">
      <c r="A31" s="206"/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21">
        <f>SUM(B31:O31)</f>
        <v>0</v>
      </c>
      <c r="R31" s="89" t="s">
        <v>68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2">
        <f>SUM(S31:AF31)</f>
        <v>0</v>
      </c>
      <c r="AH31" s="11"/>
      <c r="AI31" s="11"/>
      <c r="AJ31" s="206"/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281">
        <f>SUM(AK31:AX31)</f>
        <v>0</v>
      </c>
      <c r="BA31" s="89" t="s">
        <v>68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281">
        <f>SUM(BB31:BO31)</f>
        <v>0</v>
      </c>
      <c r="BQ31" s="11"/>
      <c r="BS31" s="206"/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281">
        <f>SUM(BT31:CG31)</f>
        <v>0</v>
      </c>
      <c r="CJ31" s="89" t="s">
        <v>68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281">
        <f>SUM(CK31:CX31)</f>
        <v>0</v>
      </c>
      <c r="CZ31" s="11"/>
      <c r="DB31" s="206"/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281">
        <f>SUM(DC31:DP31)</f>
        <v>0</v>
      </c>
      <c r="DS31" s="89" t="s">
        <v>68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1">
        <v>0</v>
      </c>
      <c r="EF31" s="11">
        <v>0</v>
      </c>
      <c r="EG31" s="11">
        <v>0</v>
      </c>
      <c r="EH31" s="281">
        <f>SUM(DT31:EG31)</f>
        <v>0</v>
      </c>
      <c r="EI31" s="11"/>
      <c r="EK31" s="206"/>
      <c r="EL31" s="11">
        <v>0</v>
      </c>
      <c r="EM31" s="11">
        <v>0</v>
      </c>
      <c r="EN31" s="11">
        <v>0</v>
      </c>
      <c r="EO31" s="11">
        <v>0</v>
      </c>
      <c r="EP31" s="11">
        <v>0</v>
      </c>
      <c r="EQ31" s="11">
        <v>0</v>
      </c>
      <c r="ER31" s="11">
        <v>0</v>
      </c>
      <c r="ES31" s="11">
        <v>0</v>
      </c>
      <c r="ET31" s="11">
        <v>0</v>
      </c>
      <c r="EU31" s="11">
        <v>0</v>
      </c>
      <c r="EV31" s="11">
        <v>0</v>
      </c>
      <c r="EW31" s="11">
        <v>0</v>
      </c>
      <c r="EX31" s="11">
        <v>0</v>
      </c>
      <c r="EY31" s="11">
        <v>0</v>
      </c>
      <c r="EZ31" s="281">
        <f>SUM(EL31:EY31)</f>
        <v>0</v>
      </c>
      <c r="FB31" s="89" t="s">
        <v>68</v>
      </c>
      <c r="FC31" s="11">
        <v>0</v>
      </c>
      <c r="FD31" s="11">
        <v>0</v>
      </c>
      <c r="FE31" s="11">
        <v>0</v>
      </c>
      <c r="FF31" s="11">
        <v>0</v>
      </c>
      <c r="FG31" s="11">
        <v>0</v>
      </c>
      <c r="FH31" s="11">
        <v>0</v>
      </c>
      <c r="FI31" s="11">
        <v>0</v>
      </c>
      <c r="FJ31" s="11">
        <v>0</v>
      </c>
      <c r="FK31" s="11">
        <v>0</v>
      </c>
      <c r="FL31" s="11">
        <v>0</v>
      </c>
      <c r="FM31" s="11">
        <v>0</v>
      </c>
      <c r="FN31" s="11">
        <v>0</v>
      </c>
      <c r="FO31" s="11">
        <v>0</v>
      </c>
      <c r="FP31" s="11">
        <v>0</v>
      </c>
      <c r="FQ31" s="281">
        <f>SUM(FC31:FP31)</f>
        <v>0</v>
      </c>
      <c r="FR31" s="11"/>
    </row>
    <row r="32" spans="1:209" ht="16.5" thickTop="1" thickBot="1" x14ac:dyDescent="0.4">
      <c r="A32" s="150" t="s">
        <v>2</v>
      </c>
      <c r="B32" s="104">
        <f t="shared" ref="B32:O32" si="66">SUM(B28:B31)</f>
        <v>0</v>
      </c>
      <c r="C32" s="176">
        <f t="shared" si="66"/>
        <v>0</v>
      </c>
      <c r="D32" s="176">
        <f t="shared" si="66"/>
        <v>0</v>
      </c>
      <c r="E32" s="176">
        <f t="shared" si="66"/>
        <v>0</v>
      </c>
      <c r="F32" s="176">
        <f t="shared" si="66"/>
        <v>0</v>
      </c>
      <c r="G32" s="176">
        <f t="shared" si="66"/>
        <v>0</v>
      </c>
      <c r="H32" s="176">
        <f t="shared" si="66"/>
        <v>0</v>
      </c>
      <c r="I32" s="176">
        <f t="shared" si="66"/>
        <v>0</v>
      </c>
      <c r="J32" s="176">
        <f t="shared" si="66"/>
        <v>0</v>
      </c>
      <c r="K32" s="176">
        <f t="shared" si="66"/>
        <v>0</v>
      </c>
      <c r="L32" s="176">
        <f t="shared" si="66"/>
        <v>0</v>
      </c>
      <c r="M32" s="176">
        <f t="shared" si="66"/>
        <v>0</v>
      </c>
      <c r="N32" s="176">
        <f t="shared" si="66"/>
        <v>0</v>
      </c>
      <c r="O32" s="176">
        <f t="shared" si="66"/>
        <v>0</v>
      </c>
      <c r="P32" s="313">
        <f>SUM(B32:O32)</f>
        <v>0</v>
      </c>
      <c r="Q32" s="1"/>
      <c r="R32" s="207" t="s">
        <v>2</v>
      </c>
      <c r="S32" s="104">
        <f t="shared" ref="S32:AF32" si="67">SUM(S28:S31)</f>
        <v>0</v>
      </c>
      <c r="T32" s="176">
        <f t="shared" si="67"/>
        <v>0</v>
      </c>
      <c r="U32" s="176">
        <f t="shared" si="67"/>
        <v>0</v>
      </c>
      <c r="V32" s="176">
        <f t="shared" si="67"/>
        <v>0</v>
      </c>
      <c r="W32" s="176">
        <f t="shared" si="67"/>
        <v>0</v>
      </c>
      <c r="X32" s="176">
        <f t="shared" si="67"/>
        <v>0</v>
      </c>
      <c r="Y32" s="176">
        <f t="shared" si="67"/>
        <v>0</v>
      </c>
      <c r="Z32" s="176">
        <f t="shared" si="67"/>
        <v>0</v>
      </c>
      <c r="AA32" s="176">
        <f t="shared" si="67"/>
        <v>0</v>
      </c>
      <c r="AB32" s="176">
        <f t="shared" si="67"/>
        <v>0</v>
      </c>
      <c r="AC32" s="176">
        <f t="shared" si="67"/>
        <v>0</v>
      </c>
      <c r="AD32" s="176">
        <f t="shared" si="67"/>
        <v>0</v>
      </c>
      <c r="AE32" s="176">
        <f t="shared" si="67"/>
        <v>0</v>
      </c>
      <c r="AF32" s="176">
        <f t="shared" si="67"/>
        <v>0</v>
      </c>
      <c r="AG32" s="313">
        <f>SUM(S32:AF32)</f>
        <v>0</v>
      </c>
      <c r="AH32" s="11"/>
      <c r="AI32" s="11"/>
      <c r="AJ32" s="150" t="s">
        <v>2</v>
      </c>
      <c r="AK32" s="175">
        <f>SUM(AK28:AK31)</f>
        <v>0</v>
      </c>
      <c r="AL32" s="176">
        <f t="shared" ref="AL32:AX32" si="68">SUM(AL28:AL31)</f>
        <v>0</v>
      </c>
      <c r="AM32" s="176">
        <f t="shared" si="68"/>
        <v>0</v>
      </c>
      <c r="AN32" s="176">
        <f t="shared" si="68"/>
        <v>0</v>
      </c>
      <c r="AO32" s="176">
        <f t="shared" si="68"/>
        <v>0</v>
      </c>
      <c r="AP32" s="176">
        <f t="shared" si="68"/>
        <v>0</v>
      </c>
      <c r="AQ32" s="176">
        <f t="shared" si="68"/>
        <v>0</v>
      </c>
      <c r="AR32" s="176">
        <f t="shared" si="68"/>
        <v>0</v>
      </c>
      <c r="AS32" s="176">
        <f t="shared" si="68"/>
        <v>0</v>
      </c>
      <c r="AT32" s="176">
        <f t="shared" si="68"/>
        <v>0</v>
      </c>
      <c r="AU32" s="176">
        <f t="shared" si="68"/>
        <v>0</v>
      </c>
      <c r="AV32" s="176">
        <f t="shared" si="68"/>
        <v>0</v>
      </c>
      <c r="AW32" s="176">
        <f t="shared" si="68"/>
        <v>0</v>
      </c>
      <c r="AX32" s="176">
        <f t="shared" si="68"/>
        <v>0</v>
      </c>
      <c r="AY32" s="312">
        <f>SUM(AK32:AX32)</f>
        <v>0</v>
      </c>
      <c r="AZ32" s="1"/>
      <c r="BA32" s="310" t="s">
        <v>2</v>
      </c>
      <c r="BB32" s="23">
        <f t="shared" ref="BB32:BL32" si="69">SUM(BB28:BB31)</f>
        <v>0</v>
      </c>
      <c r="BC32" s="104">
        <f t="shared" si="69"/>
        <v>0</v>
      </c>
      <c r="BD32" s="104">
        <f t="shared" si="69"/>
        <v>0</v>
      </c>
      <c r="BE32" s="104">
        <f t="shared" si="69"/>
        <v>0</v>
      </c>
      <c r="BF32" s="104">
        <f t="shared" si="69"/>
        <v>0</v>
      </c>
      <c r="BG32" s="104">
        <f t="shared" si="69"/>
        <v>0</v>
      </c>
      <c r="BH32" s="104">
        <f t="shared" si="69"/>
        <v>0</v>
      </c>
      <c r="BI32" s="104">
        <f t="shared" si="69"/>
        <v>0</v>
      </c>
      <c r="BJ32" s="104">
        <f t="shared" si="69"/>
        <v>0</v>
      </c>
      <c r="BK32" s="104">
        <f t="shared" si="69"/>
        <v>0</v>
      </c>
      <c r="BL32" s="176">
        <f t="shared" si="69"/>
        <v>0</v>
      </c>
      <c r="BM32" s="176">
        <v>0</v>
      </c>
      <c r="BN32" s="176">
        <v>0</v>
      </c>
      <c r="BO32" s="176">
        <f>SUM(BO28:BO31)</f>
        <v>0</v>
      </c>
      <c r="BP32" s="313">
        <f>SUM(BB32:BO32)</f>
        <v>0</v>
      </c>
      <c r="BQ32" s="11"/>
      <c r="BS32" s="150" t="s">
        <v>2</v>
      </c>
      <c r="BT32" s="175">
        <f t="shared" ref="BT32:CG32" si="70">SUM(BT28:BT31)</f>
        <v>0</v>
      </c>
      <c r="BU32" s="176">
        <f t="shared" si="70"/>
        <v>0</v>
      </c>
      <c r="BV32" s="176">
        <f t="shared" si="70"/>
        <v>0</v>
      </c>
      <c r="BW32" s="176">
        <f t="shared" si="70"/>
        <v>0</v>
      </c>
      <c r="BX32" s="176">
        <f t="shared" si="70"/>
        <v>0</v>
      </c>
      <c r="BY32" s="176">
        <f t="shared" si="70"/>
        <v>0</v>
      </c>
      <c r="BZ32" s="176">
        <f t="shared" si="70"/>
        <v>0</v>
      </c>
      <c r="CA32" s="176">
        <f t="shared" si="70"/>
        <v>0</v>
      </c>
      <c r="CB32" s="176">
        <f t="shared" si="70"/>
        <v>0</v>
      </c>
      <c r="CC32" s="176">
        <f t="shared" si="70"/>
        <v>0</v>
      </c>
      <c r="CD32" s="176">
        <f t="shared" si="70"/>
        <v>0</v>
      </c>
      <c r="CE32" s="176">
        <f t="shared" si="70"/>
        <v>0</v>
      </c>
      <c r="CF32" s="176">
        <f t="shared" si="70"/>
        <v>0</v>
      </c>
      <c r="CG32" s="176">
        <f t="shared" si="70"/>
        <v>0</v>
      </c>
      <c r="CH32" s="313">
        <f>SUM(BT32:CG32)</f>
        <v>0</v>
      </c>
      <c r="CI32" s="22"/>
      <c r="CJ32" s="207" t="s">
        <v>2</v>
      </c>
      <c r="CK32" s="176">
        <f t="shared" ref="CK32:CX32" si="71">SUM(CK28:CK31)</f>
        <v>0</v>
      </c>
      <c r="CL32" s="176">
        <f t="shared" si="71"/>
        <v>0</v>
      </c>
      <c r="CM32" s="176">
        <f t="shared" si="71"/>
        <v>0</v>
      </c>
      <c r="CN32" s="176">
        <f t="shared" si="71"/>
        <v>0</v>
      </c>
      <c r="CO32" s="176">
        <f t="shared" si="71"/>
        <v>0</v>
      </c>
      <c r="CP32" s="176">
        <f t="shared" si="71"/>
        <v>0</v>
      </c>
      <c r="CQ32" s="176">
        <f t="shared" si="71"/>
        <v>0</v>
      </c>
      <c r="CR32" s="176">
        <f t="shared" si="71"/>
        <v>0</v>
      </c>
      <c r="CS32" s="176">
        <f t="shared" si="71"/>
        <v>0</v>
      </c>
      <c r="CT32" s="176">
        <f t="shared" si="71"/>
        <v>0</v>
      </c>
      <c r="CU32" s="176">
        <f t="shared" si="71"/>
        <v>0</v>
      </c>
      <c r="CV32" s="176">
        <f t="shared" si="71"/>
        <v>0</v>
      </c>
      <c r="CW32" s="176">
        <f t="shared" si="71"/>
        <v>0</v>
      </c>
      <c r="CX32" s="176">
        <f t="shared" si="71"/>
        <v>0</v>
      </c>
      <c r="CY32" s="313">
        <f>SUM(CK32:CX32)</f>
        <v>0</v>
      </c>
      <c r="CZ32" s="11"/>
      <c r="DB32" s="150" t="s">
        <v>2</v>
      </c>
      <c r="DC32" s="175">
        <f t="shared" ref="DC32:DP32" si="72">SUM(DC28:DC31)</f>
        <v>0</v>
      </c>
      <c r="DD32" s="176">
        <f t="shared" si="72"/>
        <v>0</v>
      </c>
      <c r="DE32" s="176">
        <f t="shared" si="72"/>
        <v>0</v>
      </c>
      <c r="DF32" s="176">
        <f t="shared" si="72"/>
        <v>0</v>
      </c>
      <c r="DG32" s="176">
        <f t="shared" si="72"/>
        <v>0</v>
      </c>
      <c r="DH32" s="176">
        <f t="shared" si="72"/>
        <v>0</v>
      </c>
      <c r="DI32" s="176">
        <f t="shared" si="72"/>
        <v>0</v>
      </c>
      <c r="DJ32" s="176">
        <f t="shared" si="72"/>
        <v>0</v>
      </c>
      <c r="DK32" s="176">
        <f t="shared" si="72"/>
        <v>0</v>
      </c>
      <c r="DL32" s="176">
        <f t="shared" si="72"/>
        <v>0</v>
      </c>
      <c r="DM32" s="176">
        <f t="shared" si="72"/>
        <v>0</v>
      </c>
      <c r="DN32" s="176">
        <f t="shared" si="72"/>
        <v>0</v>
      </c>
      <c r="DO32" s="176">
        <f t="shared" si="72"/>
        <v>0</v>
      </c>
      <c r="DP32" s="176">
        <f t="shared" si="72"/>
        <v>0</v>
      </c>
      <c r="DQ32" s="23">
        <f>SUM(DC32:DP32)</f>
        <v>0</v>
      </c>
      <c r="DR32" s="19"/>
      <c r="DS32" s="207" t="s">
        <v>2</v>
      </c>
      <c r="DT32" s="175">
        <f t="shared" ref="DT32:EG32" si="73">SUM(DT28:DT31)</f>
        <v>0</v>
      </c>
      <c r="DU32" s="176">
        <f t="shared" si="73"/>
        <v>0</v>
      </c>
      <c r="DV32" s="176">
        <f t="shared" si="73"/>
        <v>0</v>
      </c>
      <c r="DW32" s="176">
        <f t="shared" si="73"/>
        <v>0</v>
      </c>
      <c r="DX32" s="176">
        <f t="shared" si="73"/>
        <v>0</v>
      </c>
      <c r="DY32" s="176">
        <f t="shared" si="73"/>
        <v>0</v>
      </c>
      <c r="DZ32" s="176">
        <f t="shared" si="73"/>
        <v>0</v>
      </c>
      <c r="EA32" s="176">
        <f t="shared" si="73"/>
        <v>0</v>
      </c>
      <c r="EB32" s="176">
        <f t="shared" si="73"/>
        <v>0</v>
      </c>
      <c r="EC32" s="176">
        <f t="shared" si="73"/>
        <v>0</v>
      </c>
      <c r="ED32" s="176">
        <f t="shared" si="73"/>
        <v>0</v>
      </c>
      <c r="EE32" s="176">
        <f t="shared" si="73"/>
        <v>0</v>
      </c>
      <c r="EF32" s="176">
        <f t="shared" si="73"/>
        <v>0</v>
      </c>
      <c r="EG32" s="176">
        <f t="shared" si="73"/>
        <v>0</v>
      </c>
      <c r="EH32" s="23">
        <f>SUM(DT32:EG32)</f>
        <v>0</v>
      </c>
      <c r="EI32" s="11"/>
      <c r="EK32" s="150" t="s">
        <v>2</v>
      </c>
      <c r="EL32" s="175">
        <f t="shared" ref="EL32:EY32" si="74">SUM(EL28:EL31)</f>
        <v>0</v>
      </c>
      <c r="EM32" s="176">
        <f t="shared" si="74"/>
        <v>0</v>
      </c>
      <c r="EN32" s="176">
        <f t="shared" si="74"/>
        <v>0</v>
      </c>
      <c r="EO32" s="176">
        <f t="shared" si="74"/>
        <v>0</v>
      </c>
      <c r="EP32" s="176">
        <f t="shared" si="74"/>
        <v>0</v>
      </c>
      <c r="EQ32" s="176">
        <f t="shared" si="74"/>
        <v>0</v>
      </c>
      <c r="ER32" s="176">
        <f t="shared" si="74"/>
        <v>0</v>
      </c>
      <c r="ES32" s="176">
        <f t="shared" si="74"/>
        <v>0</v>
      </c>
      <c r="ET32" s="176">
        <f t="shared" si="74"/>
        <v>0</v>
      </c>
      <c r="EU32" s="176">
        <f t="shared" si="74"/>
        <v>0</v>
      </c>
      <c r="EV32" s="176">
        <f t="shared" si="74"/>
        <v>0</v>
      </c>
      <c r="EW32" s="176">
        <f t="shared" si="74"/>
        <v>0</v>
      </c>
      <c r="EX32" s="176">
        <f t="shared" si="74"/>
        <v>0</v>
      </c>
      <c r="EY32" s="176">
        <f t="shared" si="74"/>
        <v>0</v>
      </c>
      <c r="EZ32" s="312">
        <f>SUM(EL32:EY32)</f>
        <v>0</v>
      </c>
      <c r="FA32" s="19"/>
      <c r="FB32" s="207" t="s">
        <v>2</v>
      </c>
      <c r="FC32" s="104">
        <f t="shared" ref="FC32:FP32" si="75">SUM(FC28:FC31)</f>
        <v>0</v>
      </c>
      <c r="FD32" s="176">
        <f t="shared" si="75"/>
        <v>0</v>
      </c>
      <c r="FE32" s="176">
        <f t="shared" si="75"/>
        <v>0</v>
      </c>
      <c r="FF32" s="176">
        <f t="shared" si="75"/>
        <v>0</v>
      </c>
      <c r="FG32" s="176">
        <f t="shared" si="75"/>
        <v>0</v>
      </c>
      <c r="FH32" s="176">
        <f t="shared" si="75"/>
        <v>0</v>
      </c>
      <c r="FI32" s="176">
        <f t="shared" si="75"/>
        <v>0</v>
      </c>
      <c r="FJ32" s="176">
        <f t="shared" si="75"/>
        <v>0</v>
      </c>
      <c r="FK32" s="176">
        <f t="shared" si="75"/>
        <v>0</v>
      </c>
      <c r="FL32" s="176">
        <f t="shared" si="75"/>
        <v>0</v>
      </c>
      <c r="FM32" s="176">
        <f t="shared" si="75"/>
        <v>0</v>
      </c>
      <c r="FN32" s="176">
        <f t="shared" si="75"/>
        <v>0</v>
      </c>
      <c r="FO32" s="176">
        <f t="shared" si="75"/>
        <v>0</v>
      </c>
      <c r="FP32" s="176">
        <f t="shared" si="75"/>
        <v>0</v>
      </c>
      <c r="FQ32" s="312">
        <f>SUM(FC32:FP32)</f>
        <v>0</v>
      </c>
      <c r="FR32" s="11"/>
    </row>
    <row r="33" spans="1:210" ht="16" thickTop="1" x14ac:dyDescent="0.35">
      <c r="E33" s="11" t="s">
        <v>180</v>
      </c>
      <c r="K33" s="11" t="s">
        <v>180</v>
      </c>
      <c r="V33" s="11" t="s">
        <v>180</v>
      </c>
      <c r="AC33" s="11" t="s">
        <v>180</v>
      </c>
      <c r="AZ33" s="1"/>
    </row>
    <row r="34" spans="1:210" x14ac:dyDescent="0.25">
      <c r="AZ34" s="1"/>
    </row>
    <row r="35" spans="1:210" x14ac:dyDescent="0.25">
      <c r="AZ35" s="1"/>
    </row>
    <row r="36" spans="1:210" ht="16" thickBot="1" x14ac:dyDescent="0.3">
      <c r="B36" s="216"/>
      <c r="C36" s="216"/>
      <c r="D36" s="216"/>
      <c r="E36" s="216"/>
      <c r="F36" s="216"/>
      <c r="G36" s="216"/>
      <c r="H36" s="216"/>
      <c r="I36" s="216" t="s">
        <v>7</v>
      </c>
      <c r="J36" s="216"/>
      <c r="K36" s="216"/>
      <c r="L36" s="216"/>
      <c r="M36" s="216"/>
      <c r="N36" s="216"/>
      <c r="P36" s="213"/>
      <c r="Q36" s="213"/>
      <c r="S36" s="216"/>
      <c r="T36" s="213"/>
      <c r="W36" s="216"/>
      <c r="X36" s="216"/>
      <c r="Y36" s="216"/>
      <c r="Z36" s="216"/>
      <c r="AA36" s="216" t="s">
        <v>7</v>
      </c>
      <c r="AB36" s="216"/>
      <c r="AC36" s="216"/>
      <c r="AD36" s="216"/>
      <c r="AE36" s="216"/>
      <c r="AF36" s="216"/>
      <c r="AG36" s="213"/>
      <c r="AH36" s="213"/>
      <c r="AI36" s="213"/>
      <c r="AK36" s="216"/>
      <c r="AL36" s="216"/>
      <c r="AM36" s="216"/>
      <c r="AN36" s="216"/>
      <c r="AO36" s="216"/>
      <c r="AP36" s="216"/>
      <c r="AQ36" s="216" t="s">
        <v>7</v>
      </c>
      <c r="AR36" s="216"/>
      <c r="AS36" s="216"/>
      <c r="AT36" s="216"/>
      <c r="AU36" s="216"/>
      <c r="AV36" s="216"/>
      <c r="AW36" s="216"/>
      <c r="AY36" s="213"/>
      <c r="AZ36" s="301"/>
      <c r="BB36" s="216"/>
      <c r="BC36" s="216"/>
      <c r="BD36" s="216"/>
      <c r="BE36" s="216"/>
      <c r="BF36" s="216"/>
      <c r="BG36" s="216"/>
      <c r="BH36" s="216"/>
      <c r="BJ36" s="216" t="s">
        <v>7</v>
      </c>
      <c r="BK36" s="216"/>
      <c r="BL36" s="216"/>
      <c r="BM36" s="216"/>
      <c r="BN36" s="216"/>
      <c r="BP36" s="213"/>
      <c r="BQ36" s="213"/>
      <c r="BT36" s="216"/>
      <c r="BU36" s="216"/>
      <c r="BV36" s="216"/>
      <c r="BW36" s="216"/>
      <c r="BX36" s="216"/>
      <c r="BY36" s="216"/>
      <c r="BZ36" s="216"/>
      <c r="CA36" s="216" t="s">
        <v>7</v>
      </c>
      <c r="CB36" s="216"/>
      <c r="CC36" s="216"/>
      <c r="CD36" s="216"/>
      <c r="CE36" s="216"/>
      <c r="CF36" s="216"/>
      <c r="CH36" s="213"/>
      <c r="CI36" s="145"/>
      <c r="CK36" s="216"/>
      <c r="CL36" s="216"/>
      <c r="CM36" s="216"/>
      <c r="CN36" s="216"/>
      <c r="CO36" s="216"/>
      <c r="CP36" s="216"/>
      <c r="CQ36" s="216"/>
      <c r="CR36" s="216"/>
      <c r="CS36" s="216" t="s">
        <v>7</v>
      </c>
      <c r="CT36" s="216"/>
      <c r="CU36" s="216"/>
      <c r="CV36" s="216"/>
      <c r="CW36" s="216"/>
      <c r="CY36" s="213"/>
      <c r="CZ36" s="213"/>
      <c r="DC36" s="216"/>
      <c r="DD36" s="216"/>
      <c r="DE36" s="216"/>
      <c r="DF36" s="216"/>
      <c r="DG36" s="216"/>
      <c r="DH36" s="216"/>
      <c r="DI36" s="216"/>
      <c r="DJ36" s="216" t="s">
        <v>7</v>
      </c>
      <c r="DK36" s="216"/>
      <c r="DL36" s="216"/>
      <c r="DM36" s="216"/>
      <c r="DN36" s="216"/>
      <c r="DO36" s="216"/>
      <c r="DQ36" s="213"/>
      <c r="DR36" s="213"/>
      <c r="DT36" s="216"/>
      <c r="DU36" s="216"/>
      <c r="DV36" s="216"/>
      <c r="DW36" s="216"/>
      <c r="DX36" s="216"/>
      <c r="DY36" s="216"/>
      <c r="DZ36" s="216"/>
      <c r="EA36" s="216"/>
      <c r="EB36" s="216" t="s">
        <v>7</v>
      </c>
      <c r="EC36" s="216"/>
      <c r="ED36" s="216"/>
      <c r="EE36" s="216"/>
      <c r="EF36" s="216"/>
      <c r="EH36" s="213"/>
      <c r="EI36" s="213"/>
      <c r="EL36" s="216"/>
      <c r="EM36" s="216"/>
      <c r="EN36" s="216"/>
      <c r="EO36" s="216"/>
      <c r="EP36" s="216"/>
      <c r="EQ36" s="216"/>
      <c r="ER36" s="216"/>
      <c r="ES36" s="216" t="s">
        <v>7</v>
      </c>
      <c r="ET36" s="216"/>
      <c r="EU36" s="216"/>
      <c r="EV36" s="216"/>
      <c r="EW36" s="216"/>
      <c r="EX36" s="216"/>
      <c r="EZ36" s="314"/>
      <c r="FA36" s="213"/>
      <c r="FC36" s="216"/>
      <c r="FD36" s="216"/>
      <c r="FE36" s="216"/>
      <c r="FF36" s="216"/>
      <c r="FG36" s="216"/>
      <c r="FH36" s="216"/>
      <c r="FI36" s="216"/>
      <c r="FJ36" s="216"/>
      <c r="FK36" s="216" t="s">
        <v>7</v>
      </c>
      <c r="FL36" s="216"/>
      <c r="FM36" s="216"/>
      <c r="FN36" s="216"/>
      <c r="FO36" s="216"/>
      <c r="FQ36" s="314"/>
      <c r="FR36" s="213"/>
    </row>
    <row r="37" spans="1:210" ht="16.5" thickTop="1" thickBot="1" x14ac:dyDescent="0.4">
      <c r="A37" s="17" t="s">
        <v>0</v>
      </c>
      <c r="B37" s="191"/>
      <c r="C37" s="191">
        <v>646</v>
      </c>
      <c r="D37" s="191">
        <v>744</v>
      </c>
      <c r="E37" s="191">
        <v>902</v>
      </c>
      <c r="F37" s="191">
        <v>1000</v>
      </c>
      <c r="G37" s="191">
        <v>1058</v>
      </c>
      <c r="H37" s="191">
        <v>1216</v>
      </c>
      <c r="I37" s="191">
        <v>1314</v>
      </c>
      <c r="J37" s="191">
        <v>1432</v>
      </c>
      <c r="K37" s="191">
        <v>1530</v>
      </c>
      <c r="L37" s="191">
        <v>1628</v>
      </c>
      <c r="M37" s="191">
        <v>1726</v>
      </c>
      <c r="N37" s="191">
        <v>1844</v>
      </c>
      <c r="O37" s="191">
        <v>1942</v>
      </c>
      <c r="P37" s="18"/>
      <c r="Q37" s="19"/>
      <c r="R37" s="17" t="s">
        <v>1</v>
      </c>
      <c r="S37" s="191">
        <v>613</v>
      </c>
      <c r="T37" s="191">
        <v>711</v>
      </c>
      <c r="U37" s="191">
        <v>809</v>
      </c>
      <c r="V37" s="191">
        <v>927</v>
      </c>
      <c r="W37" s="191">
        <v>1025</v>
      </c>
      <c r="X37" s="191">
        <v>1123</v>
      </c>
      <c r="Y37" s="191">
        <v>1241</v>
      </c>
      <c r="Z37" s="191">
        <v>1339</v>
      </c>
      <c r="AA37" s="191">
        <v>1457</v>
      </c>
      <c r="AB37" s="191">
        <v>1555</v>
      </c>
      <c r="AC37" s="191">
        <v>1653</v>
      </c>
      <c r="AD37" s="191">
        <v>1751</v>
      </c>
      <c r="AE37" s="191">
        <v>1909</v>
      </c>
      <c r="AF37" s="191">
        <v>2007</v>
      </c>
      <c r="AG37" s="220"/>
      <c r="AH37" s="20"/>
      <c r="AI37" s="20"/>
      <c r="AJ37" s="17" t="s">
        <v>0</v>
      </c>
      <c r="AK37" s="191"/>
      <c r="AL37" s="191">
        <v>646</v>
      </c>
      <c r="AM37" s="191">
        <v>744</v>
      </c>
      <c r="AN37" s="191">
        <v>902</v>
      </c>
      <c r="AO37" s="191">
        <v>1000</v>
      </c>
      <c r="AP37" s="191">
        <v>1058</v>
      </c>
      <c r="AQ37" s="191">
        <v>1216</v>
      </c>
      <c r="AR37" s="191">
        <v>1314</v>
      </c>
      <c r="AS37" s="191">
        <v>1432</v>
      </c>
      <c r="AT37" s="191">
        <v>1530</v>
      </c>
      <c r="AU37" s="191">
        <v>1628</v>
      </c>
      <c r="AV37" s="191">
        <v>1726</v>
      </c>
      <c r="AW37" s="191">
        <v>1844</v>
      </c>
      <c r="AX37" s="191">
        <v>1942</v>
      </c>
      <c r="AY37" s="311"/>
      <c r="AZ37" s="1"/>
      <c r="BA37" s="309" t="s">
        <v>1</v>
      </c>
      <c r="BB37" s="308">
        <v>613</v>
      </c>
      <c r="BC37" s="191">
        <v>711</v>
      </c>
      <c r="BD37" s="191">
        <v>809</v>
      </c>
      <c r="BE37" s="191">
        <v>927</v>
      </c>
      <c r="BF37" s="191">
        <v>1025</v>
      </c>
      <c r="BG37" s="191">
        <v>1123</v>
      </c>
      <c r="BH37" s="191">
        <v>1241</v>
      </c>
      <c r="BI37" s="191">
        <v>1339</v>
      </c>
      <c r="BJ37" s="191">
        <v>1457</v>
      </c>
      <c r="BK37" s="191">
        <v>1555</v>
      </c>
      <c r="BL37" s="191">
        <v>1653</v>
      </c>
      <c r="BM37" s="191">
        <v>1751</v>
      </c>
      <c r="BN37" s="191">
        <v>1909</v>
      </c>
      <c r="BO37" s="191">
        <v>2007</v>
      </c>
      <c r="BP37" s="220"/>
      <c r="BS37" s="17" t="s">
        <v>0</v>
      </c>
      <c r="BT37" s="191"/>
      <c r="BU37" s="191">
        <v>646</v>
      </c>
      <c r="BV37" s="191">
        <v>744</v>
      </c>
      <c r="BW37" s="191">
        <v>902</v>
      </c>
      <c r="BX37" s="191">
        <v>1000</v>
      </c>
      <c r="BY37" s="191">
        <v>1058</v>
      </c>
      <c r="BZ37" s="191">
        <v>1216</v>
      </c>
      <c r="CA37" s="191">
        <v>1314</v>
      </c>
      <c r="CB37" s="191">
        <v>1432</v>
      </c>
      <c r="CC37" s="191">
        <v>1530</v>
      </c>
      <c r="CD37" s="191">
        <v>1628</v>
      </c>
      <c r="CE37" s="191">
        <v>1726</v>
      </c>
      <c r="CF37" s="191">
        <v>1844</v>
      </c>
      <c r="CG37" s="191">
        <v>1942</v>
      </c>
      <c r="CH37" s="18"/>
      <c r="CI37" s="19"/>
      <c r="CJ37" s="17" t="s">
        <v>1</v>
      </c>
      <c r="CK37" s="191">
        <v>613</v>
      </c>
      <c r="CL37" s="191">
        <v>711</v>
      </c>
      <c r="CM37" s="191">
        <v>809</v>
      </c>
      <c r="CN37" s="191">
        <v>927</v>
      </c>
      <c r="CO37" s="191">
        <v>1025</v>
      </c>
      <c r="CP37" s="191">
        <v>1123</v>
      </c>
      <c r="CQ37" s="191">
        <v>1241</v>
      </c>
      <c r="CR37" s="191">
        <v>1339</v>
      </c>
      <c r="CS37" s="191">
        <v>1457</v>
      </c>
      <c r="CT37" s="191">
        <v>1555</v>
      </c>
      <c r="CU37" s="191">
        <v>1653</v>
      </c>
      <c r="CV37" s="191">
        <v>1751</v>
      </c>
      <c r="CW37" s="191">
        <v>1909</v>
      </c>
      <c r="CX37" s="191">
        <v>2007</v>
      </c>
      <c r="CY37" s="220"/>
      <c r="DB37" s="17" t="s">
        <v>0</v>
      </c>
      <c r="DC37" s="191"/>
      <c r="DD37" s="191">
        <v>646</v>
      </c>
      <c r="DE37" s="191">
        <v>744</v>
      </c>
      <c r="DF37" s="191">
        <v>902</v>
      </c>
      <c r="DG37" s="191">
        <v>1000</v>
      </c>
      <c r="DH37" s="191">
        <v>1058</v>
      </c>
      <c r="DI37" s="191">
        <v>1216</v>
      </c>
      <c r="DJ37" s="191">
        <v>1314</v>
      </c>
      <c r="DK37" s="191">
        <v>1432</v>
      </c>
      <c r="DL37" s="191">
        <v>1530</v>
      </c>
      <c r="DM37" s="191">
        <v>1628</v>
      </c>
      <c r="DN37" s="191">
        <v>1726</v>
      </c>
      <c r="DO37" s="191">
        <v>1844</v>
      </c>
      <c r="DP37" s="191">
        <v>1942</v>
      </c>
      <c r="DQ37" s="18"/>
      <c r="DR37" s="19"/>
      <c r="DS37" s="17" t="s">
        <v>1</v>
      </c>
      <c r="DT37" s="191">
        <v>613</v>
      </c>
      <c r="DU37" s="191">
        <v>711</v>
      </c>
      <c r="DV37" s="191">
        <v>809</v>
      </c>
      <c r="DW37" s="191">
        <v>927</v>
      </c>
      <c r="DX37" s="191">
        <v>1025</v>
      </c>
      <c r="DY37" s="191">
        <v>1123</v>
      </c>
      <c r="DZ37" s="191">
        <v>1241</v>
      </c>
      <c r="EA37" s="191">
        <v>1339</v>
      </c>
      <c r="EB37" s="191">
        <v>1457</v>
      </c>
      <c r="EC37" s="191">
        <v>1555</v>
      </c>
      <c r="ED37" s="191">
        <v>1653</v>
      </c>
      <c r="EE37" s="191">
        <v>1751</v>
      </c>
      <c r="EF37" s="191">
        <v>1909</v>
      </c>
      <c r="EG37" s="191">
        <v>2007</v>
      </c>
      <c r="EH37" s="220"/>
      <c r="EK37" s="17" t="s">
        <v>0</v>
      </c>
      <c r="EL37" s="191"/>
      <c r="EM37" s="191">
        <v>646</v>
      </c>
      <c r="EN37" s="191">
        <v>744</v>
      </c>
      <c r="EO37" s="191">
        <v>902</v>
      </c>
      <c r="EP37" s="191">
        <v>1000</v>
      </c>
      <c r="EQ37" s="191">
        <v>1058</v>
      </c>
      <c r="ER37" s="191">
        <v>1216</v>
      </c>
      <c r="ES37" s="191">
        <v>1314</v>
      </c>
      <c r="ET37" s="191">
        <v>1432</v>
      </c>
      <c r="EU37" s="191">
        <v>1530</v>
      </c>
      <c r="EV37" s="191">
        <v>1628</v>
      </c>
      <c r="EW37" s="191">
        <v>1726</v>
      </c>
      <c r="EX37" s="191">
        <v>1844</v>
      </c>
      <c r="EY37" s="191">
        <v>1942</v>
      </c>
      <c r="EZ37" s="311"/>
      <c r="FA37" s="19"/>
      <c r="FB37" s="17" t="s">
        <v>1</v>
      </c>
      <c r="FC37" s="191">
        <v>613</v>
      </c>
      <c r="FD37" s="191">
        <v>711</v>
      </c>
      <c r="FE37" s="191">
        <v>809</v>
      </c>
      <c r="FF37" s="191">
        <v>927</v>
      </c>
      <c r="FG37" s="191">
        <v>1025</v>
      </c>
      <c r="FH37" s="191">
        <v>1123</v>
      </c>
      <c r="FI37" s="191">
        <v>1241</v>
      </c>
      <c r="FJ37" s="191">
        <v>1339</v>
      </c>
      <c r="FK37" s="191">
        <v>1457</v>
      </c>
      <c r="FL37" s="191">
        <v>1555</v>
      </c>
      <c r="FM37" s="191">
        <v>1653</v>
      </c>
      <c r="FN37" s="191">
        <v>1751</v>
      </c>
      <c r="FO37" s="191">
        <v>1909</v>
      </c>
      <c r="FP37" s="191">
        <v>2007</v>
      </c>
      <c r="FQ37" s="311"/>
      <c r="FR37" s="20"/>
    </row>
    <row r="38" spans="1:210" ht="16" thickTop="1" x14ac:dyDescent="0.35">
      <c r="A38" s="89" t="s">
        <v>68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21">
        <f>SUM(B38:O38)</f>
        <v>0</v>
      </c>
      <c r="Q38" s="19"/>
      <c r="R38" s="89" t="s">
        <v>51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2">
        <f>SUM(S38:AF38)</f>
        <v>0</v>
      </c>
      <c r="AH38" s="11"/>
      <c r="AI38" s="11"/>
      <c r="AJ38" s="89" t="s">
        <v>68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281">
        <f>SUM(AK38:AX38)</f>
        <v>0</v>
      </c>
      <c r="AZ38" s="1"/>
      <c r="BA38" s="89" t="s">
        <v>51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281">
        <f>SUM(BB38:BO38)</f>
        <v>0</v>
      </c>
      <c r="BQ38" s="11"/>
      <c r="BS38" s="89" t="s">
        <v>68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281">
        <f>SUM(BT38:CG38)</f>
        <v>0</v>
      </c>
      <c r="CI38" s="1"/>
      <c r="CJ38" s="89" t="s">
        <v>51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281">
        <f>SUM(CK38:CX38)</f>
        <v>0</v>
      </c>
      <c r="CZ38" s="11"/>
      <c r="DB38" s="89" t="s">
        <v>68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281">
        <f>SUM(DC38:DP38)</f>
        <v>0</v>
      </c>
      <c r="DR38" s="1"/>
      <c r="DS38" s="89" t="s">
        <v>51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1">
        <v>0</v>
      </c>
      <c r="EF38" s="11">
        <v>0</v>
      </c>
      <c r="EG38" s="11">
        <v>0</v>
      </c>
      <c r="EH38" s="281">
        <f>SUM(DT38:EG38)</f>
        <v>0</v>
      </c>
      <c r="EI38" s="11"/>
      <c r="EK38" s="89" t="s">
        <v>68</v>
      </c>
      <c r="EL38" s="11">
        <v>0</v>
      </c>
      <c r="EM38" s="11">
        <v>0</v>
      </c>
      <c r="EN38" s="11">
        <v>0</v>
      </c>
      <c r="EO38" s="11">
        <v>0</v>
      </c>
      <c r="EP38" s="11">
        <v>0</v>
      </c>
      <c r="EQ38" s="11">
        <v>0</v>
      </c>
      <c r="ER38" s="11">
        <v>0</v>
      </c>
      <c r="ES38" s="11">
        <v>0</v>
      </c>
      <c r="ET38" s="11">
        <v>0</v>
      </c>
      <c r="EU38" s="11">
        <v>0</v>
      </c>
      <c r="EV38" s="11">
        <v>0</v>
      </c>
      <c r="EW38" s="11">
        <v>0</v>
      </c>
      <c r="EX38" s="11">
        <v>0</v>
      </c>
      <c r="EY38" s="11">
        <v>0</v>
      </c>
      <c r="EZ38" s="281">
        <f>SUM(EL38:EY38)</f>
        <v>0</v>
      </c>
      <c r="FA38" s="1"/>
      <c r="FB38" s="89" t="s">
        <v>51</v>
      </c>
      <c r="FC38" s="11">
        <v>0</v>
      </c>
      <c r="FD38" s="11">
        <v>0</v>
      </c>
      <c r="FE38" s="11">
        <v>0</v>
      </c>
      <c r="FF38" s="11">
        <v>0</v>
      </c>
      <c r="FG38" s="11">
        <v>0</v>
      </c>
      <c r="FH38" s="11">
        <v>0</v>
      </c>
      <c r="FI38" s="11">
        <v>0</v>
      </c>
      <c r="FJ38" s="11">
        <v>0</v>
      </c>
      <c r="FK38" s="11">
        <v>0</v>
      </c>
      <c r="FL38" s="11">
        <v>0</v>
      </c>
      <c r="FM38" s="11">
        <v>0</v>
      </c>
      <c r="FN38" s="11">
        <v>0</v>
      </c>
      <c r="FO38" s="11">
        <v>0</v>
      </c>
      <c r="FP38" s="11">
        <v>0</v>
      </c>
      <c r="FQ38" s="281">
        <f>SUM(FC38:FP38)</f>
        <v>0</v>
      </c>
      <c r="FR38" s="11"/>
    </row>
    <row r="39" spans="1:210" ht="15.5" x14ac:dyDescent="0.35">
      <c r="A39" s="89" t="s">
        <v>83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21">
        <f>SUM(B39:O39)</f>
        <v>0</v>
      </c>
      <c r="Q39" s="19"/>
      <c r="R39" s="89" t="s">
        <v>6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2">
        <f>SUM(S39:AF39)</f>
        <v>0</v>
      </c>
      <c r="AH39" s="11"/>
      <c r="AI39" s="11"/>
      <c r="AJ39" s="89" t="s">
        <v>83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281">
        <f>SUM(AK39:AX39)</f>
        <v>0</v>
      </c>
      <c r="AZ39" s="1"/>
      <c r="BA39" s="89" t="s">
        <v>6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281">
        <f>SUM(BB39:BO39)</f>
        <v>0</v>
      </c>
      <c r="BQ39" s="11"/>
      <c r="BS39" s="89" t="s">
        <v>83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281">
        <f>SUM(BT39:CG39)</f>
        <v>0</v>
      </c>
      <c r="CI39" s="1"/>
      <c r="CJ39" s="89" t="s">
        <v>6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281">
        <f>SUM(CK39:CX39)</f>
        <v>0</v>
      </c>
      <c r="CZ39" s="11"/>
      <c r="DB39" s="89" t="s">
        <v>83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281">
        <f>SUM(DC39:DP39)</f>
        <v>0</v>
      </c>
      <c r="DR39" s="1"/>
      <c r="DS39" s="89" t="s">
        <v>6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</v>
      </c>
      <c r="EF39" s="11">
        <v>0</v>
      </c>
      <c r="EG39" s="11">
        <v>0</v>
      </c>
      <c r="EH39" s="281">
        <f>SUM(DT39:EG39)</f>
        <v>0</v>
      </c>
      <c r="EI39" s="11"/>
      <c r="EK39" s="89" t="s">
        <v>83</v>
      </c>
      <c r="EL39" s="11">
        <v>0</v>
      </c>
      <c r="EM39" s="11">
        <v>0</v>
      </c>
      <c r="EN39" s="11">
        <v>0</v>
      </c>
      <c r="EO39" s="11">
        <v>0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0</v>
      </c>
      <c r="EY39" s="11">
        <v>0</v>
      </c>
      <c r="EZ39" s="281">
        <f>SUM(EL39:EY39)</f>
        <v>0</v>
      </c>
      <c r="FA39" s="1"/>
      <c r="FB39" s="89" t="s">
        <v>6</v>
      </c>
      <c r="FC39" s="11">
        <v>0</v>
      </c>
      <c r="FD39" s="11">
        <v>0</v>
      </c>
      <c r="FE39" s="11">
        <v>0</v>
      </c>
      <c r="FF39" s="11">
        <v>0</v>
      </c>
      <c r="FG39" s="11">
        <v>0</v>
      </c>
      <c r="FH39" s="11">
        <v>0</v>
      </c>
      <c r="FI39" s="11">
        <v>0</v>
      </c>
      <c r="FJ39" s="11">
        <v>0</v>
      </c>
      <c r="FK39" s="11">
        <v>0</v>
      </c>
      <c r="FL39" s="11">
        <v>0</v>
      </c>
      <c r="FM39" s="11">
        <v>0</v>
      </c>
      <c r="FN39" s="11">
        <v>0</v>
      </c>
      <c r="FO39" s="11">
        <v>0</v>
      </c>
      <c r="FP39" s="11">
        <v>0</v>
      </c>
      <c r="FQ39" s="281">
        <f>SUM(FC39:FP39)</f>
        <v>0</v>
      </c>
      <c r="FR39" s="11"/>
    </row>
    <row r="40" spans="1:210" ht="15.5" x14ac:dyDescent="0.35">
      <c r="A40" s="89" t="s">
        <v>51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21">
        <f>SUM(B40:O40)</f>
        <v>0</v>
      </c>
      <c r="R40" s="89" t="s">
        <v>67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2">
        <f>SUM(S40:AF40)</f>
        <v>0</v>
      </c>
      <c r="AH40" s="11"/>
      <c r="AI40" s="11"/>
      <c r="AJ40" s="89" t="s">
        <v>51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281">
        <f>SUM(AK40:AX40)</f>
        <v>0</v>
      </c>
      <c r="BA40" s="89" t="s">
        <v>67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281">
        <f>SUM(BB40:BO40)</f>
        <v>0</v>
      </c>
      <c r="BQ40" s="11"/>
      <c r="BS40" s="89" t="s">
        <v>51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281">
        <f>SUM(BT40:CG40)</f>
        <v>0</v>
      </c>
      <c r="CJ40" s="89" t="s">
        <v>67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281">
        <f>SUM(CK40:CX40)</f>
        <v>0</v>
      </c>
      <c r="CZ40" s="11"/>
      <c r="DB40" s="89" t="s">
        <v>51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281">
        <f>SUM(DC40:DP40)</f>
        <v>0</v>
      </c>
      <c r="DS40" s="89" t="s">
        <v>67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1">
        <v>0</v>
      </c>
      <c r="EF40" s="11">
        <v>0</v>
      </c>
      <c r="EG40" s="11">
        <v>0</v>
      </c>
      <c r="EH40" s="281">
        <f>SUM(DT40:EG40)</f>
        <v>0</v>
      </c>
      <c r="EI40" s="11"/>
      <c r="EK40" s="89" t="s">
        <v>51</v>
      </c>
      <c r="EL40" s="11">
        <v>0</v>
      </c>
      <c r="EM40" s="11">
        <v>0</v>
      </c>
      <c r="EN40" s="11">
        <v>0</v>
      </c>
      <c r="EO40" s="11">
        <v>0</v>
      </c>
      <c r="EP40" s="11">
        <v>0</v>
      </c>
      <c r="EQ40" s="11">
        <v>0</v>
      </c>
      <c r="ER40" s="11">
        <v>0</v>
      </c>
      <c r="ES40" s="11">
        <v>0</v>
      </c>
      <c r="ET40" s="11">
        <v>0</v>
      </c>
      <c r="EU40" s="11">
        <v>0</v>
      </c>
      <c r="EV40" s="11">
        <v>0</v>
      </c>
      <c r="EW40" s="11">
        <v>0</v>
      </c>
      <c r="EX40" s="11">
        <v>0</v>
      </c>
      <c r="EY40" s="11">
        <v>0</v>
      </c>
      <c r="EZ40" s="281">
        <f>SUM(EL40:EY40)</f>
        <v>0</v>
      </c>
      <c r="FB40" s="89" t="s">
        <v>67</v>
      </c>
      <c r="FC40" s="11">
        <v>0</v>
      </c>
      <c r="FD40" s="11">
        <v>0</v>
      </c>
      <c r="FE40" s="11">
        <v>0</v>
      </c>
      <c r="FF40" s="11">
        <v>0</v>
      </c>
      <c r="FG40" s="11">
        <v>0</v>
      </c>
      <c r="FH40" s="11">
        <v>0</v>
      </c>
      <c r="FI40" s="11">
        <v>0</v>
      </c>
      <c r="FJ40" s="11">
        <v>0</v>
      </c>
      <c r="FK40" s="11">
        <v>0</v>
      </c>
      <c r="FL40" s="11">
        <v>0</v>
      </c>
      <c r="FM40" s="11">
        <v>0</v>
      </c>
      <c r="FN40" s="11">
        <v>0</v>
      </c>
      <c r="FO40" s="11">
        <v>0</v>
      </c>
      <c r="FP40" s="11">
        <v>0</v>
      </c>
      <c r="FQ40" s="281">
        <f>SUM(FC40:FP40)</f>
        <v>0</v>
      </c>
      <c r="FR40" s="11"/>
    </row>
    <row r="41" spans="1:210" ht="16" thickBot="1" x14ac:dyDescent="0.4">
      <c r="A41" s="206"/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21">
        <f>SUM(B41:O41)</f>
        <v>0</v>
      </c>
      <c r="R41" s="89" t="s">
        <v>68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2">
        <f>SUM(S41:AF41)</f>
        <v>0</v>
      </c>
      <c r="AH41" s="11"/>
      <c r="AI41" s="11"/>
      <c r="AJ41" s="206"/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281">
        <f>SUM(AK41:AX41)</f>
        <v>0</v>
      </c>
      <c r="BA41" s="89" t="s">
        <v>68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281">
        <f>SUM(BB41:BO41)</f>
        <v>0</v>
      </c>
      <c r="BQ41" s="11"/>
      <c r="BS41" s="206"/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281">
        <f>SUM(BT41:CG41)</f>
        <v>0</v>
      </c>
      <c r="CJ41" s="89" t="s">
        <v>68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281">
        <f>SUM(CK41:CX41)</f>
        <v>0</v>
      </c>
      <c r="CZ41" s="11"/>
      <c r="DB41" s="206"/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281">
        <f>SUM(DC41:DP41)</f>
        <v>0</v>
      </c>
      <c r="DS41" s="89" t="s">
        <v>68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1">
        <v>0</v>
      </c>
      <c r="EF41" s="11">
        <v>0</v>
      </c>
      <c r="EG41" s="11">
        <v>0</v>
      </c>
      <c r="EH41" s="281">
        <f>SUM(DT41:EG41)</f>
        <v>0</v>
      </c>
      <c r="EI41" s="11"/>
      <c r="EK41" s="206"/>
      <c r="EL41" s="11">
        <v>0</v>
      </c>
      <c r="EM41" s="11">
        <v>0</v>
      </c>
      <c r="EN41" s="11">
        <v>0</v>
      </c>
      <c r="EO41" s="11">
        <v>0</v>
      </c>
      <c r="EP41" s="11">
        <v>0</v>
      </c>
      <c r="EQ41" s="11">
        <v>0</v>
      </c>
      <c r="ER41" s="11">
        <v>0</v>
      </c>
      <c r="ES41" s="11">
        <v>0</v>
      </c>
      <c r="ET41" s="11">
        <v>0</v>
      </c>
      <c r="EU41" s="11">
        <v>0</v>
      </c>
      <c r="EV41" s="11">
        <v>0</v>
      </c>
      <c r="EW41" s="11">
        <v>0</v>
      </c>
      <c r="EX41" s="11">
        <v>0</v>
      </c>
      <c r="EY41" s="11">
        <v>0</v>
      </c>
      <c r="EZ41" s="281">
        <f>SUM(EL41:EY41)</f>
        <v>0</v>
      </c>
      <c r="FB41" s="89" t="s">
        <v>68</v>
      </c>
      <c r="FC41" s="11">
        <v>0</v>
      </c>
      <c r="FD41" s="11">
        <v>0</v>
      </c>
      <c r="FE41" s="11">
        <v>0</v>
      </c>
      <c r="FF41" s="11">
        <v>0</v>
      </c>
      <c r="FG41" s="11">
        <v>0</v>
      </c>
      <c r="FH41" s="11">
        <v>0</v>
      </c>
      <c r="FI41" s="11">
        <v>0</v>
      </c>
      <c r="FJ41" s="11">
        <v>0</v>
      </c>
      <c r="FK41" s="11">
        <v>0</v>
      </c>
      <c r="FL41" s="11">
        <v>0</v>
      </c>
      <c r="FM41" s="11">
        <v>0</v>
      </c>
      <c r="FN41" s="11">
        <v>0</v>
      </c>
      <c r="FO41" s="11">
        <v>0</v>
      </c>
      <c r="FP41" s="11">
        <v>0</v>
      </c>
      <c r="FQ41" s="281">
        <f>SUM(FC41:FP41)</f>
        <v>0</v>
      </c>
      <c r="FR41" s="11"/>
    </row>
    <row r="42" spans="1:210" ht="16.5" thickTop="1" thickBot="1" x14ac:dyDescent="0.4">
      <c r="A42" s="150" t="s">
        <v>2</v>
      </c>
      <c r="B42" s="104">
        <f t="shared" ref="B42:O42" si="76">SUM(B38:B41)</f>
        <v>0</v>
      </c>
      <c r="C42" s="176">
        <f t="shared" si="76"/>
        <v>0</v>
      </c>
      <c r="D42" s="176">
        <f t="shared" si="76"/>
        <v>0</v>
      </c>
      <c r="E42" s="176">
        <f t="shared" si="76"/>
        <v>0</v>
      </c>
      <c r="F42" s="176">
        <f t="shared" si="76"/>
        <v>0</v>
      </c>
      <c r="G42" s="176">
        <f t="shared" si="76"/>
        <v>0</v>
      </c>
      <c r="H42" s="176">
        <f t="shared" si="76"/>
        <v>0</v>
      </c>
      <c r="I42" s="176">
        <f t="shared" si="76"/>
        <v>0</v>
      </c>
      <c r="J42" s="176">
        <f t="shared" si="76"/>
        <v>0</v>
      </c>
      <c r="K42" s="176">
        <f t="shared" si="76"/>
        <v>0</v>
      </c>
      <c r="L42" s="176">
        <f t="shared" si="76"/>
        <v>0</v>
      </c>
      <c r="M42" s="176">
        <f t="shared" si="76"/>
        <v>0</v>
      </c>
      <c r="N42" s="176">
        <f t="shared" si="76"/>
        <v>0</v>
      </c>
      <c r="O42" s="176">
        <f t="shared" si="76"/>
        <v>0</v>
      </c>
      <c r="P42" s="313">
        <f>SUM(B42:O42)</f>
        <v>0</v>
      </c>
      <c r="Q42" s="1"/>
      <c r="R42" s="207" t="s">
        <v>2</v>
      </c>
      <c r="S42" s="176">
        <f t="shared" ref="S42:AF42" si="77">SUM(S38:S41)</f>
        <v>0</v>
      </c>
      <c r="T42" s="176">
        <f t="shared" si="77"/>
        <v>0</v>
      </c>
      <c r="U42" s="176">
        <f t="shared" si="77"/>
        <v>0</v>
      </c>
      <c r="V42" s="176">
        <f t="shared" si="77"/>
        <v>0</v>
      </c>
      <c r="W42" s="176">
        <f t="shared" si="77"/>
        <v>0</v>
      </c>
      <c r="X42" s="176">
        <f t="shared" si="77"/>
        <v>0</v>
      </c>
      <c r="Y42" s="176">
        <f t="shared" si="77"/>
        <v>0</v>
      </c>
      <c r="Z42" s="176">
        <f t="shared" si="77"/>
        <v>0</v>
      </c>
      <c r="AA42" s="176">
        <f t="shared" si="77"/>
        <v>0</v>
      </c>
      <c r="AB42" s="176">
        <f t="shared" si="77"/>
        <v>0</v>
      </c>
      <c r="AC42" s="176">
        <f t="shared" si="77"/>
        <v>0</v>
      </c>
      <c r="AD42" s="176">
        <f t="shared" si="77"/>
        <v>0</v>
      </c>
      <c r="AE42" s="176">
        <f t="shared" si="77"/>
        <v>0</v>
      </c>
      <c r="AF42" s="104">
        <f t="shared" si="77"/>
        <v>0</v>
      </c>
      <c r="AG42" s="23">
        <f>SUM(S42:AF42)</f>
        <v>0</v>
      </c>
      <c r="AH42" s="11"/>
      <c r="AI42" s="11"/>
      <c r="AJ42" s="150" t="s">
        <v>2</v>
      </c>
      <c r="AK42" s="175">
        <f>SUM(AK38:AK41)</f>
        <v>0</v>
      </c>
      <c r="AL42" s="176">
        <f t="shared" ref="AL42" si="78">SUM(AL38:AL41)</f>
        <v>0</v>
      </c>
      <c r="AM42" s="176">
        <f t="shared" ref="AM42" si="79">SUM(AM38:AM41)</f>
        <v>0</v>
      </c>
      <c r="AN42" s="176">
        <f t="shared" ref="AN42" si="80">SUM(AN38:AN41)</f>
        <v>0</v>
      </c>
      <c r="AO42" s="176">
        <f t="shared" ref="AO42" si="81">SUM(AO38:AO41)</f>
        <v>0</v>
      </c>
      <c r="AP42" s="176">
        <f t="shared" ref="AP42" si="82">SUM(AP38:AP41)</f>
        <v>0</v>
      </c>
      <c r="AQ42" s="176">
        <f t="shared" ref="AQ42" si="83">SUM(AQ38:AQ41)</f>
        <v>0</v>
      </c>
      <c r="AR42" s="176">
        <f t="shared" ref="AR42" si="84">SUM(AR38:AR41)</f>
        <v>0</v>
      </c>
      <c r="AS42" s="176">
        <f t="shared" ref="AS42" si="85">SUM(AS38:AS41)</f>
        <v>0</v>
      </c>
      <c r="AT42" s="176">
        <f t="shared" ref="AT42" si="86">SUM(AT38:AT41)</f>
        <v>0</v>
      </c>
      <c r="AU42" s="176">
        <f t="shared" ref="AU42" si="87">SUM(AU38:AU41)</f>
        <v>0</v>
      </c>
      <c r="AV42" s="176">
        <f t="shared" ref="AV42" si="88">SUM(AV38:AV41)</f>
        <v>0</v>
      </c>
      <c r="AW42" s="176">
        <f t="shared" ref="AW42" si="89">SUM(AW38:AW41)</f>
        <v>0</v>
      </c>
      <c r="AX42" s="176">
        <f t="shared" ref="AX42" si="90">SUM(AX38:AX41)</f>
        <v>0</v>
      </c>
      <c r="AY42" s="312">
        <f>SUM(AK42:AX42)</f>
        <v>0</v>
      </c>
      <c r="AZ42" s="1"/>
      <c r="BA42" s="310" t="s">
        <v>2</v>
      </c>
      <c r="BB42" s="23">
        <f t="shared" ref="BB42:BL42" si="91">SUM(BB38:BB41)</f>
        <v>0</v>
      </c>
      <c r="BC42" s="104">
        <f t="shared" si="91"/>
        <v>0</v>
      </c>
      <c r="BD42" s="104">
        <f t="shared" si="91"/>
        <v>0</v>
      </c>
      <c r="BE42" s="104">
        <f t="shared" si="91"/>
        <v>0</v>
      </c>
      <c r="BF42" s="104">
        <f t="shared" si="91"/>
        <v>0</v>
      </c>
      <c r="BG42" s="104">
        <f t="shared" si="91"/>
        <v>0</v>
      </c>
      <c r="BH42" s="104">
        <f t="shared" si="91"/>
        <v>0</v>
      </c>
      <c r="BI42" s="104">
        <f t="shared" si="91"/>
        <v>0</v>
      </c>
      <c r="BJ42" s="104">
        <f t="shared" si="91"/>
        <v>0</v>
      </c>
      <c r="BK42" s="104">
        <f t="shared" si="91"/>
        <v>0</v>
      </c>
      <c r="BL42" s="176">
        <f t="shared" si="91"/>
        <v>0</v>
      </c>
      <c r="BM42" s="176">
        <v>0</v>
      </c>
      <c r="BN42" s="176">
        <v>0</v>
      </c>
      <c r="BO42" s="176">
        <f>SUM(BO38:BO41)</f>
        <v>0</v>
      </c>
      <c r="BP42" s="313">
        <f>SUM(BB42:BO42)</f>
        <v>0</v>
      </c>
      <c r="BQ42" s="11"/>
      <c r="BS42" s="150" t="s">
        <v>2</v>
      </c>
      <c r="BT42" s="175">
        <f t="shared" ref="BT42:CG42" si="92">SUM(BT38:BT41)</f>
        <v>0</v>
      </c>
      <c r="BU42" s="176">
        <f t="shared" si="92"/>
        <v>0</v>
      </c>
      <c r="BV42" s="176">
        <f t="shared" si="92"/>
        <v>0</v>
      </c>
      <c r="BW42" s="176">
        <f t="shared" si="92"/>
        <v>0</v>
      </c>
      <c r="BX42" s="176">
        <f t="shared" si="92"/>
        <v>0</v>
      </c>
      <c r="BY42" s="176">
        <f t="shared" si="92"/>
        <v>0</v>
      </c>
      <c r="BZ42" s="176">
        <f t="shared" si="92"/>
        <v>0</v>
      </c>
      <c r="CA42" s="176">
        <f t="shared" si="92"/>
        <v>0</v>
      </c>
      <c r="CB42" s="176">
        <f t="shared" si="92"/>
        <v>0</v>
      </c>
      <c r="CC42" s="176">
        <f t="shared" si="92"/>
        <v>0</v>
      </c>
      <c r="CD42" s="176">
        <f t="shared" si="92"/>
        <v>0</v>
      </c>
      <c r="CE42" s="176">
        <f t="shared" si="92"/>
        <v>0</v>
      </c>
      <c r="CF42" s="176">
        <f t="shared" si="92"/>
        <v>0</v>
      </c>
      <c r="CG42" s="176">
        <f t="shared" si="92"/>
        <v>0</v>
      </c>
      <c r="CH42" s="313">
        <f>SUM(BT42:CG42)</f>
        <v>0</v>
      </c>
      <c r="CI42" s="22"/>
      <c r="CJ42" s="207" t="s">
        <v>2</v>
      </c>
      <c r="CK42" s="176">
        <f t="shared" ref="CK42:CX42" si="93">SUM(CK38:CK41)</f>
        <v>0</v>
      </c>
      <c r="CL42" s="176">
        <f t="shared" si="93"/>
        <v>0</v>
      </c>
      <c r="CM42" s="176">
        <f t="shared" si="93"/>
        <v>0</v>
      </c>
      <c r="CN42" s="176">
        <f t="shared" si="93"/>
        <v>0</v>
      </c>
      <c r="CO42" s="176">
        <f t="shared" si="93"/>
        <v>0</v>
      </c>
      <c r="CP42" s="176">
        <f t="shared" si="93"/>
        <v>0</v>
      </c>
      <c r="CQ42" s="176">
        <f t="shared" si="93"/>
        <v>0</v>
      </c>
      <c r="CR42" s="176">
        <f t="shared" si="93"/>
        <v>0</v>
      </c>
      <c r="CS42" s="176">
        <f t="shared" si="93"/>
        <v>0</v>
      </c>
      <c r="CT42" s="176">
        <f t="shared" si="93"/>
        <v>0</v>
      </c>
      <c r="CU42" s="176">
        <f t="shared" si="93"/>
        <v>0</v>
      </c>
      <c r="CV42" s="176">
        <f t="shared" si="93"/>
        <v>0</v>
      </c>
      <c r="CW42" s="176">
        <f t="shared" si="93"/>
        <v>0</v>
      </c>
      <c r="CX42" s="176">
        <f t="shared" si="93"/>
        <v>0</v>
      </c>
      <c r="CY42" s="313">
        <f>SUM(CK42:CX42)</f>
        <v>0</v>
      </c>
      <c r="CZ42" s="11"/>
      <c r="DB42" s="150" t="s">
        <v>2</v>
      </c>
      <c r="DC42" s="175">
        <f t="shared" ref="DC42:DP42" si="94">SUM(DC38:DC41)</f>
        <v>0</v>
      </c>
      <c r="DD42" s="176">
        <f t="shared" si="94"/>
        <v>0</v>
      </c>
      <c r="DE42" s="176">
        <f t="shared" si="94"/>
        <v>0</v>
      </c>
      <c r="DF42" s="176">
        <f t="shared" si="94"/>
        <v>0</v>
      </c>
      <c r="DG42" s="176">
        <f t="shared" si="94"/>
        <v>0</v>
      </c>
      <c r="DH42" s="176">
        <f t="shared" si="94"/>
        <v>0</v>
      </c>
      <c r="DI42" s="176">
        <f t="shared" si="94"/>
        <v>0</v>
      </c>
      <c r="DJ42" s="176">
        <f t="shared" si="94"/>
        <v>0</v>
      </c>
      <c r="DK42" s="176">
        <f t="shared" si="94"/>
        <v>0</v>
      </c>
      <c r="DL42" s="176">
        <f t="shared" si="94"/>
        <v>0</v>
      </c>
      <c r="DM42" s="176">
        <f t="shared" si="94"/>
        <v>0</v>
      </c>
      <c r="DN42" s="176">
        <f t="shared" si="94"/>
        <v>0</v>
      </c>
      <c r="DO42" s="176">
        <f t="shared" si="94"/>
        <v>0</v>
      </c>
      <c r="DP42" s="176">
        <f t="shared" si="94"/>
        <v>0</v>
      </c>
      <c r="DQ42" s="23">
        <f>SUM(DC42:DP42)</f>
        <v>0</v>
      </c>
      <c r="DR42" s="19"/>
      <c r="DS42" s="207" t="s">
        <v>2</v>
      </c>
      <c r="DT42" s="175">
        <f t="shared" ref="DT42:EG42" si="95">SUM(DT38:DT41)</f>
        <v>0</v>
      </c>
      <c r="DU42" s="176">
        <f t="shared" si="95"/>
        <v>0</v>
      </c>
      <c r="DV42" s="176">
        <f t="shared" si="95"/>
        <v>0</v>
      </c>
      <c r="DW42" s="176">
        <f t="shared" si="95"/>
        <v>0</v>
      </c>
      <c r="DX42" s="176">
        <f t="shared" si="95"/>
        <v>0</v>
      </c>
      <c r="DY42" s="176">
        <f t="shared" si="95"/>
        <v>0</v>
      </c>
      <c r="DZ42" s="176">
        <f t="shared" si="95"/>
        <v>0</v>
      </c>
      <c r="EA42" s="176">
        <f t="shared" si="95"/>
        <v>0</v>
      </c>
      <c r="EB42" s="176">
        <f t="shared" si="95"/>
        <v>0</v>
      </c>
      <c r="EC42" s="176">
        <f t="shared" si="95"/>
        <v>0</v>
      </c>
      <c r="ED42" s="176">
        <f t="shared" si="95"/>
        <v>0</v>
      </c>
      <c r="EE42" s="176">
        <f t="shared" si="95"/>
        <v>0</v>
      </c>
      <c r="EF42" s="176">
        <f t="shared" si="95"/>
        <v>0</v>
      </c>
      <c r="EG42" s="176">
        <f t="shared" si="95"/>
        <v>0</v>
      </c>
      <c r="EH42" s="23">
        <f>SUM(DT42:EG42)</f>
        <v>0</v>
      </c>
      <c r="EI42" s="11"/>
      <c r="EK42" s="150" t="s">
        <v>2</v>
      </c>
      <c r="EL42" s="175">
        <f t="shared" ref="EL42:EY42" si="96">SUM(EL38:EL41)</f>
        <v>0</v>
      </c>
      <c r="EM42" s="176">
        <f t="shared" si="96"/>
        <v>0</v>
      </c>
      <c r="EN42" s="176">
        <f t="shared" si="96"/>
        <v>0</v>
      </c>
      <c r="EO42" s="176">
        <f t="shared" si="96"/>
        <v>0</v>
      </c>
      <c r="EP42" s="176">
        <f t="shared" si="96"/>
        <v>0</v>
      </c>
      <c r="EQ42" s="176">
        <f t="shared" si="96"/>
        <v>0</v>
      </c>
      <c r="ER42" s="176">
        <f t="shared" si="96"/>
        <v>0</v>
      </c>
      <c r="ES42" s="176">
        <f t="shared" si="96"/>
        <v>0</v>
      </c>
      <c r="ET42" s="176">
        <f t="shared" si="96"/>
        <v>0</v>
      </c>
      <c r="EU42" s="176">
        <f t="shared" si="96"/>
        <v>0</v>
      </c>
      <c r="EV42" s="176">
        <f t="shared" si="96"/>
        <v>0</v>
      </c>
      <c r="EW42" s="176">
        <f t="shared" si="96"/>
        <v>0</v>
      </c>
      <c r="EX42" s="176">
        <f t="shared" si="96"/>
        <v>0</v>
      </c>
      <c r="EY42" s="176">
        <f t="shared" si="96"/>
        <v>0</v>
      </c>
      <c r="EZ42" s="312">
        <f>SUM(EL42:EY42)</f>
        <v>0</v>
      </c>
      <c r="FA42" s="19"/>
      <c r="FB42" s="207" t="s">
        <v>2</v>
      </c>
      <c r="FC42" s="104">
        <f t="shared" ref="FC42:FP42" si="97">SUM(FC38:FC41)</f>
        <v>0</v>
      </c>
      <c r="FD42" s="176">
        <f t="shared" si="97"/>
        <v>0</v>
      </c>
      <c r="FE42" s="176">
        <f t="shared" si="97"/>
        <v>0</v>
      </c>
      <c r="FF42" s="176">
        <f t="shared" si="97"/>
        <v>0</v>
      </c>
      <c r="FG42" s="176">
        <f t="shared" si="97"/>
        <v>0</v>
      </c>
      <c r="FH42" s="176">
        <f t="shared" si="97"/>
        <v>0</v>
      </c>
      <c r="FI42" s="176">
        <f t="shared" si="97"/>
        <v>0</v>
      </c>
      <c r="FJ42" s="176">
        <f t="shared" si="97"/>
        <v>0</v>
      </c>
      <c r="FK42" s="176">
        <f t="shared" si="97"/>
        <v>0</v>
      </c>
      <c r="FL42" s="176">
        <f t="shared" si="97"/>
        <v>0</v>
      </c>
      <c r="FM42" s="176">
        <f t="shared" si="97"/>
        <v>0</v>
      </c>
      <c r="FN42" s="176">
        <f t="shared" si="97"/>
        <v>0</v>
      </c>
      <c r="FO42" s="176">
        <f t="shared" si="97"/>
        <v>0</v>
      </c>
      <c r="FP42" s="176">
        <f t="shared" si="97"/>
        <v>0</v>
      </c>
      <c r="FQ42" s="312">
        <f>SUM(FC42:FP42)</f>
        <v>0</v>
      </c>
      <c r="FR42" s="11"/>
    </row>
    <row r="43" spans="1:210" ht="13" thickTop="1" x14ac:dyDescent="0.25">
      <c r="AZ43" s="1"/>
    </row>
    <row r="44" spans="1:210" s="1" customFormat="1" x14ac:dyDescent="0.25"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</row>
    <row r="45" spans="1:210" s="1" customFormat="1" x14ac:dyDescent="0.25">
      <c r="P45" s="410" t="s">
        <v>180</v>
      </c>
      <c r="Q45" s="1">
        <f>-B28</f>
        <v>0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</row>
    <row r="46" spans="1:210" ht="17.5" x14ac:dyDescent="0.25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409">
        <f>Q24+7</f>
        <v>43353</v>
      </c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214"/>
      <c r="AZ46" s="302">
        <f>AZ24+7</f>
        <v>43354</v>
      </c>
      <c r="BA46" s="214"/>
      <c r="BB46" s="214"/>
      <c r="BC46" s="214"/>
      <c r="BD46" s="214"/>
      <c r="BE46" s="214"/>
      <c r="BF46" s="214"/>
      <c r="BG46" s="214"/>
      <c r="BH46" s="214"/>
      <c r="BI46" s="214"/>
      <c r="BJ46" s="214"/>
      <c r="BK46" s="214"/>
      <c r="BL46" s="214"/>
      <c r="BM46" s="214"/>
      <c r="BN46" s="214"/>
      <c r="BO46" s="214"/>
      <c r="BP46" s="214"/>
      <c r="BQ46" s="214"/>
      <c r="BS46" s="214"/>
      <c r="BT46" s="214"/>
      <c r="BU46" s="214"/>
      <c r="BV46" s="214"/>
      <c r="BW46" s="214"/>
      <c r="BX46" s="214"/>
      <c r="BY46" s="214"/>
      <c r="BZ46" s="214"/>
      <c r="CA46" s="214"/>
      <c r="CB46" s="214"/>
      <c r="CC46" s="214"/>
      <c r="CD46" s="214"/>
      <c r="CE46" s="214"/>
      <c r="CF46" s="214"/>
      <c r="CG46" s="214"/>
      <c r="CH46" s="214"/>
      <c r="CI46" s="214">
        <f>CI24+7</f>
        <v>43355</v>
      </c>
      <c r="CJ46" s="214"/>
      <c r="CK46" s="214"/>
      <c r="CL46" s="214"/>
      <c r="CM46" s="214"/>
      <c r="CN46" s="214"/>
      <c r="CO46" s="214"/>
      <c r="CP46" s="214"/>
      <c r="CQ46" s="214"/>
      <c r="CR46" s="214"/>
      <c r="CS46" s="214"/>
      <c r="CT46" s="214"/>
      <c r="CU46" s="214"/>
      <c r="CV46" s="214"/>
      <c r="CW46" s="214"/>
      <c r="CX46" s="214"/>
      <c r="CY46" s="214"/>
      <c r="CZ46" s="214"/>
      <c r="DC46" s="214"/>
      <c r="DD46" s="214"/>
      <c r="DE46" s="214"/>
      <c r="DF46" s="214"/>
      <c r="DG46" s="214"/>
      <c r="DH46" s="214"/>
      <c r="DI46" s="214"/>
      <c r="DJ46" s="214"/>
      <c r="DK46" s="214"/>
      <c r="DL46" s="214"/>
      <c r="DM46" s="214"/>
      <c r="DN46" s="214"/>
      <c r="DO46" s="214"/>
      <c r="DP46" s="214"/>
      <c r="DQ46" s="214"/>
      <c r="DR46" s="300">
        <f>DR24+7</f>
        <v>43356</v>
      </c>
      <c r="DS46" s="214"/>
      <c r="DT46" s="214"/>
      <c r="DU46" s="214"/>
      <c r="DV46" s="214"/>
      <c r="DW46" s="214"/>
      <c r="DX46" s="214"/>
      <c r="DY46" s="214"/>
      <c r="DZ46" s="214"/>
      <c r="EA46" s="214"/>
      <c r="EB46" s="214"/>
      <c r="EC46" s="214"/>
      <c r="ED46" s="214"/>
      <c r="EE46" s="214"/>
      <c r="EF46" s="214"/>
      <c r="EG46" s="214"/>
      <c r="EH46" s="214"/>
      <c r="EI46" s="214"/>
      <c r="EK46" s="214"/>
      <c r="EL46" s="214"/>
      <c r="EM46" s="214"/>
      <c r="EN46" s="214"/>
      <c r="EO46" s="214"/>
      <c r="EP46" s="214"/>
      <c r="EQ46" s="214"/>
      <c r="ER46" s="214"/>
      <c r="ES46" s="214"/>
      <c r="ET46" s="214"/>
      <c r="EU46" s="214"/>
      <c r="EV46" s="214"/>
      <c r="EW46" s="214"/>
      <c r="EX46" s="214"/>
      <c r="EY46" s="214"/>
      <c r="EZ46" s="214"/>
      <c r="FA46" s="300">
        <f>FA24+7</f>
        <v>43357</v>
      </c>
      <c r="FB46" s="214"/>
      <c r="FC46" s="214"/>
      <c r="FD46" s="214"/>
      <c r="FE46" s="214"/>
      <c r="FF46" s="214"/>
      <c r="FG46" s="214"/>
      <c r="FH46" s="214"/>
      <c r="FI46" s="214"/>
      <c r="FJ46" s="214"/>
      <c r="FK46" s="214"/>
      <c r="FL46" s="214"/>
      <c r="FM46" s="214"/>
      <c r="FN46" s="214"/>
      <c r="FO46" s="214"/>
      <c r="FP46" s="214"/>
      <c r="FQ46" s="214"/>
      <c r="FR46" s="214"/>
    </row>
    <row r="47" spans="1:210" x14ac:dyDescent="0.25">
      <c r="AZ47" s="1"/>
    </row>
    <row r="48" spans="1:210" ht="16" thickBot="1" x14ac:dyDescent="0.3">
      <c r="B48" s="216"/>
      <c r="C48" s="216"/>
      <c r="D48" s="216"/>
      <c r="E48" s="216"/>
      <c r="F48" s="216"/>
      <c r="G48" s="216"/>
      <c r="H48" s="216"/>
      <c r="I48" s="216" t="s">
        <v>3</v>
      </c>
      <c r="J48" s="216"/>
      <c r="K48" s="216"/>
      <c r="L48" s="216"/>
      <c r="M48" s="216"/>
      <c r="N48" s="216"/>
      <c r="P48" s="213"/>
      <c r="Q48" s="213"/>
      <c r="S48" s="216"/>
      <c r="T48" s="213"/>
      <c r="W48" s="216"/>
      <c r="X48" s="216"/>
      <c r="Y48" s="216"/>
      <c r="Z48" s="216"/>
      <c r="AA48" s="216" t="s">
        <v>3</v>
      </c>
      <c r="AB48" s="216"/>
      <c r="AC48" s="216"/>
      <c r="AD48" s="216"/>
      <c r="AE48" s="216"/>
      <c r="AF48" s="216"/>
      <c r="AG48" s="213"/>
      <c r="AH48" s="213"/>
      <c r="AI48" s="213"/>
      <c r="AK48" s="216"/>
      <c r="AL48" s="216"/>
      <c r="AM48" s="216"/>
      <c r="AN48" s="216"/>
      <c r="AO48" s="216"/>
      <c r="AP48" s="216"/>
      <c r="AQ48" s="216" t="s">
        <v>3</v>
      </c>
      <c r="AR48" s="216"/>
      <c r="AS48" s="216"/>
      <c r="AT48" s="216"/>
      <c r="AU48" s="216"/>
      <c r="AV48" s="216"/>
      <c r="AW48" s="216"/>
      <c r="AY48" s="213"/>
      <c r="AZ48" s="301"/>
      <c r="BB48" s="216"/>
      <c r="BC48" s="216"/>
      <c r="BD48" s="216"/>
      <c r="BE48" s="216"/>
      <c r="BF48" s="216"/>
      <c r="BG48" s="216"/>
      <c r="BH48" s="216"/>
      <c r="BI48" s="216"/>
      <c r="BJ48" s="216" t="s">
        <v>50</v>
      </c>
      <c r="BK48" s="216"/>
      <c r="BL48" s="216"/>
      <c r="BM48" s="216"/>
      <c r="BN48" s="216"/>
      <c r="BP48" s="213"/>
      <c r="BQ48" s="213"/>
      <c r="BT48" s="216"/>
      <c r="BU48" s="216"/>
      <c r="BV48" s="216"/>
      <c r="BW48" s="216"/>
      <c r="BX48" s="216"/>
      <c r="BY48" s="216"/>
      <c r="BZ48" s="216"/>
      <c r="CA48" s="216" t="s">
        <v>3</v>
      </c>
      <c r="CB48" s="216"/>
      <c r="CC48" s="216"/>
      <c r="CD48" s="216"/>
      <c r="CE48" s="216"/>
      <c r="CF48" s="216"/>
      <c r="CH48" s="213"/>
      <c r="CI48" s="145"/>
      <c r="CK48" s="216"/>
      <c r="CL48" s="216"/>
      <c r="CM48" s="216"/>
      <c r="CN48" s="216"/>
      <c r="CO48" s="216"/>
      <c r="CP48" s="216"/>
      <c r="CQ48" s="216"/>
      <c r="CR48" s="216"/>
      <c r="CS48" s="216" t="s">
        <v>3</v>
      </c>
      <c r="CT48" s="216"/>
      <c r="CU48" s="216"/>
      <c r="CV48" s="216"/>
      <c r="CW48" s="216"/>
      <c r="CY48" s="213"/>
      <c r="CZ48" s="213"/>
      <c r="DC48" s="216"/>
      <c r="DD48" s="216"/>
      <c r="DE48" s="216"/>
      <c r="DF48" s="216"/>
      <c r="DG48" s="216"/>
      <c r="DH48" s="216"/>
      <c r="DI48" s="216"/>
      <c r="DJ48" s="216" t="s">
        <v>3</v>
      </c>
      <c r="DK48" s="216"/>
      <c r="DL48" s="216"/>
      <c r="DM48" s="216"/>
      <c r="DN48" s="216"/>
      <c r="DO48" s="216"/>
      <c r="DQ48" s="213"/>
      <c r="DR48" s="213"/>
      <c r="DT48" s="216"/>
      <c r="DU48" s="216"/>
      <c r="DV48" s="216"/>
      <c r="DW48" s="216"/>
      <c r="DX48" s="216"/>
      <c r="DY48" s="216"/>
      <c r="DZ48" s="216"/>
      <c r="EA48" s="216"/>
      <c r="EB48" s="216" t="s">
        <v>3</v>
      </c>
      <c r="EC48" s="216"/>
      <c r="ED48" s="216"/>
      <c r="EE48" s="216"/>
      <c r="EF48" s="216"/>
      <c r="EH48" s="213"/>
      <c r="EI48" s="213"/>
      <c r="EL48" s="216"/>
      <c r="EM48" s="216"/>
      <c r="EN48" s="216"/>
      <c r="EO48" s="216"/>
      <c r="EP48" s="216"/>
      <c r="EQ48" s="216"/>
      <c r="ER48" s="216"/>
      <c r="ES48" s="216" t="s">
        <v>3</v>
      </c>
      <c r="ET48" s="216"/>
      <c r="EU48" s="216"/>
      <c r="EV48" s="216"/>
      <c r="EW48" s="216"/>
      <c r="EX48" s="216"/>
      <c r="EZ48" s="213"/>
      <c r="FA48" s="213"/>
      <c r="FC48" s="216"/>
      <c r="FD48" s="216"/>
      <c r="FE48" s="216"/>
      <c r="FF48" s="216"/>
      <c r="FG48" s="216"/>
      <c r="FH48" s="216"/>
      <c r="FI48" s="216"/>
      <c r="FJ48" s="216"/>
      <c r="FK48" s="216" t="s">
        <v>3</v>
      </c>
      <c r="FL48" s="216"/>
      <c r="FM48" s="216"/>
      <c r="FN48" s="216"/>
      <c r="FO48" s="216"/>
      <c r="FQ48" s="213"/>
      <c r="FR48" s="213"/>
    </row>
    <row r="49" spans="1:174" ht="16.5" thickTop="1" thickBot="1" x14ac:dyDescent="0.4">
      <c r="A49" s="17" t="s">
        <v>0</v>
      </c>
      <c r="B49" s="191"/>
      <c r="C49" s="191">
        <v>646</v>
      </c>
      <c r="D49" s="191">
        <v>744</v>
      </c>
      <c r="E49" s="191">
        <v>902</v>
      </c>
      <c r="F49" s="191">
        <v>1000</v>
      </c>
      <c r="G49" s="191">
        <v>1058</v>
      </c>
      <c r="H49" s="191">
        <v>1216</v>
      </c>
      <c r="I49" s="191">
        <v>1314</v>
      </c>
      <c r="J49" s="191">
        <v>1432</v>
      </c>
      <c r="K49" s="191">
        <v>1530</v>
      </c>
      <c r="L49" s="191">
        <v>1628</v>
      </c>
      <c r="M49" s="191">
        <v>1726</v>
      </c>
      <c r="N49" s="191">
        <v>1844</v>
      </c>
      <c r="O49" s="191">
        <v>1942</v>
      </c>
      <c r="P49" s="18"/>
      <c r="Q49" s="19"/>
      <c r="R49" s="17" t="s">
        <v>1</v>
      </c>
      <c r="S49" s="191">
        <v>613</v>
      </c>
      <c r="T49" s="191">
        <v>711</v>
      </c>
      <c r="U49" s="191">
        <v>809</v>
      </c>
      <c r="V49" s="191">
        <v>927</v>
      </c>
      <c r="W49" s="191">
        <v>1025</v>
      </c>
      <c r="X49" s="191">
        <v>1123</v>
      </c>
      <c r="Y49" s="191">
        <v>1241</v>
      </c>
      <c r="Z49" s="191">
        <v>1339</v>
      </c>
      <c r="AA49" s="191">
        <v>1457</v>
      </c>
      <c r="AB49" s="191">
        <v>1555</v>
      </c>
      <c r="AC49" s="191">
        <v>1653</v>
      </c>
      <c r="AD49" s="191">
        <v>1751</v>
      </c>
      <c r="AE49" s="191">
        <v>1909</v>
      </c>
      <c r="AF49" s="191">
        <v>2007</v>
      </c>
      <c r="AG49" s="220"/>
      <c r="AH49" s="20"/>
      <c r="AI49" s="20"/>
      <c r="AJ49" s="17" t="s">
        <v>0</v>
      </c>
      <c r="AK49" s="191"/>
      <c r="AL49" s="191">
        <v>646</v>
      </c>
      <c r="AM49" s="191">
        <v>744</v>
      </c>
      <c r="AN49" s="191">
        <v>902</v>
      </c>
      <c r="AO49" s="191">
        <v>1000</v>
      </c>
      <c r="AP49" s="191">
        <v>1058</v>
      </c>
      <c r="AQ49" s="191">
        <v>1216</v>
      </c>
      <c r="AR49" s="191">
        <v>1314</v>
      </c>
      <c r="AS49" s="191">
        <v>1432</v>
      </c>
      <c r="AT49" s="191">
        <v>1530</v>
      </c>
      <c r="AU49" s="191">
        <v>1628</v>
      </c>
      <c r="AV49" s="191">
        <v>1726</v>
      </c>
      <c r="AW49" s="191">
        <v>1844</v>
      </c>
      <c r="AX49" s="191">
        <v>1942</v>
      </c>
      <c r="AY49" s="311"/>
      <c r="AZ49" s="1"/>
      <c r="BA49" s="309" t="s">
        <v>1</v>
      </c>
      <c r="BB49" s="308">
        <v>613</v>
      </c>
      <c r="BC49" s="191">
        <v>711</v>
      </c>
      <c r="BD49" s="191">
        <v>809</v>
      </c>
      <c r="BE49" s="191">
        <v>927</v>
      </c>
      <c r="BF49" s="191">
        <v>1025</v>
      </c>
      <c r="BG49" s="191">
        <v>1123</v>
      </c>
      <c r="BH49" s="191">
        <v>1241</v>
      </c>
      <c r="BI49" s="191">
        <v>1339</v>
      </c>
      <c r="BJ49" s="191">
        <v>1457</v>
      </c>
      <c r="BK49" s="191">
        <v>1555</v>
      </c>
      <c r="BL49" s="191">
        <v>1653</v>
      </c>
      <c r="BM49" s="191">
        <v>1751</v>
      </c>
      <c r="BN49" s="191">
        <v>1909</v>
      </c>
      <c r="BO49" s="191">
        <v>2007</v>
      </c>
      <c r="BP49" s="220"/>
      <c r="BS49" s="17" t="s">
        <v>0</v>
      </c>
      <c r="BT49" s="191"/>
      <c r="BU49" s="191">
        <v>646</v>
      </c>
      <c r="BV49" s="191">
        <v>744</v>
      </c>
      <c r="BW49" s="191">
        <v>902</v>
      </c>
      <c r="BX49" s="191">
        <v>1000</v>
      </c>
      <c r="BY49" s="191">
        <v>1058</v>
      </c>
      <c r="BZ49" s="191">
        <v>1216</v>
      </c>
      <c r="CA49" s="191">
        <v>1314</v>
      </c>
      <c r="CB49" s="191">
        <v>1432</v>
      </c>
      <c r="CC49" s="191">
        <v>1530</v>
      </c>
      <c r="CD49" s="191">
        <v>1628</v>
      </c>
      <c r="CE49" s="191">
        <v>1726</v>
      </c>
      <c r="CF49" s="191">
        <v>1844</v>
      </c>
      <c r="CG49" s="191">
        <v>1942</v>
      </c>
      <c r="CH49" s="18"/>
      <c r="CI49" s="19"/>
      <c r="CJ49" s="17" t="s">
        <v>1</v>
      </c>
      <c r="CK49" s="191">
        <v>613</v>
      </c>
      <c r="CL49" s="191">
        <v>711</v>
      </c>
      <c r="CM49" s="191">
        <v>809</v>
      </c>
      <c r="CN49" s="191">
        <v>927</v>
      </c>
      <c r="CO49" s="191">
        <v>1025</v>
      </c>
      <c r="CP49" s="191">
        <v>1123</v>
      </c>
      <c r="CQ49" s="191">
        <v>1241</v>
      </c>
      <c r="CR49" s="191">
        <v>1339</v>
      </c>
      <c r="CS49" s="191">
        <v>1457</v>
      </c>
      <c r="CT49" s="191">
        <v>1555</v>
      </c>
      <c r="CU49" s="191">
        <v>1653</v>
      </c>
      <c r="CV49" s="191">
        <v>1751</v>
      </c>
      <c r="CW49" s="191">
        <v>1909</v>
      </c>
      <c r="CX49" s="191">
        <v>2007</v>
      </c>
      <c r="CY49" s="220"/>
      <c r="DB49" s="17" t="s">
        <v>0</v>
      </c>
      <c r="DC49" s="191"/>
      <c r="DD49" s="191">
        <v>646</v>
      </c>
      <c r="DE49" s="191">
        <v>744</v>
      </c>
      <c r="DF49" s="191">
        <v>902</v>
      </c>
      <c r="DG49" s="191">
        <v>1000</v>
      </c>
      <c r="DH49" s="191">
        <v>1058</v>
      </c>
      <c r="DI49" s="191">
        <v>1216</v>
      </c>
      <c r="DJ49" s="191">
        <v>1314</v>
      </c>
      <c r="DK49" s="191">
        <v>1432</v>
      </c>
      <c r="DL49" s="191">
        <v>1530</v>
      </c>
      <c r="DM49" s="191">
        <v>1628</v>
      </c>
      <c r="DN49" s="191">
        <v>1726</v>
      </c>
      <c r="DO49" s="191">
        <v>1844</v>
      </c>
      <c r="DP49" s="191">
        <v>1942</v>
      </c>
      <c r="DQ49" s="18"/>
      <c r="DR49" s="19"/>
      <c r="DS49" s="17" t="s">
        <v>1</v>
      </c>
      <c r="DT49" s="191">
        <v>613</v>
      </c>
      <c r="DU49" s="191">
        <v>711</v>
      </c>
      <c r="DV49" s="191">
        <v>809</v>
      </c>
      <c r="DW49" s="191">
        <v>927</v>
      </c>
      <c r="DX49" s="191">
        <v>1025</v>
      </c>
      <c r="DY49" s="191">
        <v>1123</v>
      </c>
      <c r="DZ49" s="191">
        <v>1241</v>
      </c>
      <c r="EA49" s="191">
        <v>1339</v>
      </c>
      <c r="EB49" s="191">
        <v>1457</v>
      </c>
      <c r="EC49" s="191">
        <v>1555</v>
      </c>
      <c r="ED49" s="191">
        <v>1653</v>
      </c>
      <c r="EE49" s="191">
        <v>1751</v>
      </c>
      <c r="EF49" s="191">
        <v>1909</v>
      </c>
      <c r="EG49" s="191">
        <v>2007</v>
      </c>
      <c r="EH49" s="220"/>
      <c r="EK49" s="17" t="s">
        <v>0</v>
      </c>
      <c r="EL49" s="191"/>
      <c r="EM49" s="191">
        <v>646</v>
      </c>
      <c r="EN49" s="191">
        <v>744</v>
      </c>
      <c r="EO49" s="191">
        <v>902</v>
      </c>
      <c r="EP49" s="191">
        <v>1000</v>
      </c>
      <c r="EQ49" s="191">
        <v>1058</v>
      </c>
      <c r="ER49" s="191">
        <v>1216</v>
      </c>
      <c r="ES49" s="191">
        <v>1314</v>
      </c>
      <c r="ET49" s="191">
        <v>1432</v>
      </c>
      <c r="EU49" s="191">
        <v>1530</v>
      </c>
      <c r="EV49" s="191">
        <v>1628</v>
      </c>
      <c r="EW49" s="191">
        <v>1726</v>
      </c>
      <c r="EX49" s="191">
        <v>1844</v>
      </c>
      <c r="EY49" s="191">
        <v>1942</v>
      </c>
      <c r="EZ49" s="18"/>
      <c r="FA49" s="19"/>
      <c r="FB49" s="17" t="s">
        <v>1</v>
      </c>
      <c r="FC49" s="191">
        <v>613</v>
      </c>
      <c r="FD49" s="191">
        <v>711</v>
      </c>
      <c r="FE49" s="191">
        <v>809</v>
      </c>
      <c r="FF49" s="191">
        <v>927</v>
      </c>
      <c r="FG49" s="191">
        <v>1025</v>
      </c>
      <c r="FH49" s="191">
        <v>1123</v>
      </c>
      <c r="FI49" s="191">
        <v>1241</v>
      </c>
      <c r="FJ49" s="191">
        <v>1339</v>
      </c>
      <c r="FK49" s="191">
        <v>1457</v>
      </c>
      <c r="FL49" s="191">
        <v>1555</v>
      </c>
      <c r="FM49" s="191">
        <v>1653</v>
      </c>
      <c r="FN49" s="191">
        <v>1751</v>
      </c>
      <c r="FO49" s="191">
        <v>1909</v>
      </c>
      <c r="FP49" s="191">
        <v>2007</v>
      </c>
      <c r="FQ49" s="18"/>
      <c r="FR49" s="20"/>
    </row>
    <row r="50" spans="1:174" ht="16" thickTop="1" x14ac:dyDescent="0.35">
      <c r="A50" s="89" t="s">
        <v>68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21">
        <f>SUM(B50:O50)</f>
        <v>0</v>
      </c>
      <c r="Q50" s="19"/>
      <c r="R50" s="89" t="s">
        <v>51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2">
        <f>SUM(S50:AF50)</f>
        <v>0</v>
      </c>
      <c r="AH50" s="11"/>
      <c r="AI50" s="11"/>
      <c r="AJ50" s="89" t="s">
        <v>68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281">
        <f>SUM(AK50:AX50)</f>
        <v>0</v>
      </c>
      <c r="AZ50" s="1"/>
      <c r="BA50" s="89" t="s">
        <v>51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281">
        <f>SUM(BB50:BO50)</f>
        <v>0</v>
      </c>
      <c r="BQ50" s="11"/>
      <c r="BS50" s="89" t="s">
        <v>68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281">
        <f>SUM(BT50:CG50)</f>
        <v>0</v>
      </c>
      <c r="CI50" s="1"/>
      <c r="CJ50" s="89" t="s">
        <v>51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281">
        <f>SUM(CK50:CX50)</f>
        <v>0</v>
      </c>
      <c r="CZ50" s="11"/>
      <c r="DB50" s="89" t="s">
        <v>68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281">
        <f>SUM(DC50:DP50)</f>
        <v>0</v>
      </c>
      <c r="DR50" s="1"/>
      <c r="DS50" s="89" t="s">
        <v>51</v>
      </c>
      <c r="DT50" s="11">
        <v>0</v>
      </c>
      <c r="DU50" s="11">
        <v>0</v>
      </c>
      <c r="DV50" s="11">
        <v>0</v>
      </c>
      <c r="DW50" s="11">
        <v>0</v>
      </c>
      <c r="DX50" s="11">
        <v>0</v>
      </c>
      <c r="DY50" s="11">
        <v>0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1">
        <v>0</v>
      </c>
      <c r="EF50" s="11">
        <v>0</v>
      </c>
      <c r="EG50" s="11">
        <v>0</v>
      </c>
      <c r="EH50" s="281">
        <f>SUM(DT50:EG50)</f>
        <v>0</v>
      </c>
      <c r="EI50" s="11"/>
      <c r="EK50" s="89" t="s">
        <v>68</v>
      </c>
      <c r="EL50" s="11">
        <v>0</v>
      </c>
      <c r="EM50" s="11">
        <v>0</v>
      </c>
      <c r="EN50" s="11">
        <v>0</v>
      </c>
      <c r="EO50" s="11">
        <v>0</v>
      </c>
      <c r="EP50" s="11">
        <v>0</v>
      </c>
      <c r="EQ50" s="11">
        <v>0</v>
      </c>
      <c r="ER50" s="11">
        <v>0</v>
      </c>
      <c r="ES50" s="11">
        <v>0</v>
      </c>
      <c r="ET50" s="11">
        <v>0</v>
      </c>
      <c r="EU50" s="11">
        <v>0</v>
      </c>
      <c r="EV50" s="11">
        <v>0</v>
      </c>
      <c r="EW50" s="11">
        <v>0</v>
      </c>
      <c r="EX50" s="11">
        <v>0</v>
      </c>
      <c r="EY50" s="11">
        <v>0</v>
      </c>
      <c r="EZ50" s="281">
        <f>SUM(EL50:EY50)</f>
        <v>0</v>
      </c>
      <c r="FA50" s="1"/>
      <c r="FB50" s="89" t="s">
        <v>51</v>
      </c>
      <c r="FC50" s="11">
        <v>0</v>
      </c>
      <c r="FD50" s="11">
        <v>0</v>
      </c>
      <c r="FE50" s="11">
        <v>0</v>
      </c>
      <c r="FF50" s="11">
        <v>0</v>
      </c>
      <c r="FG50" s="11">
        <v>0</v>
      </c>
      <c r="FH50" s="11">
        <v>0</v>
      </c>
      <c r="FI50" s="11">
        <v>0</v>
      </c>
      <c r="FJ50" s="11">
        <v>0</v>
      </c>
      <c r="FK50" s="11">
        <v>0</v>
      </c>
      <c r="FL50" s="11">
        <v>0</v>
      </c>
      <c r="FM50" s="11">
        <v>0</v>
      </c>
      <c r="FN50" s="11">
        <v>0</v>
      </c>
      <c r="FO50" s="11">
        <v>0</v>
      </c>
      <c r="FP50" s="11">
        <v>0</v>
      </c>
      <c r="FQ50" s="281">
        <f>SUM(FC50:FP50)</f>
        <v>0</v>
      </c>
      <c r="FR50" s="11"/>
    </row>
    <row r="51" spans="1:174" ht="15.5" x14ac:dyDescent="0.35">
      <c r="A51" s="89" t="s">
        <v>83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21">
        <f>SUM(B51:O51)</f>
        <v>0</v>
      </c>
      <c r="Q51" s="19"/>
      <c r="R51" s="89" t="s">
        <v>6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2">
        <f>SUM(S51:AF51)</f>
        <v>0</v>
      </c>
      <c r="AH51" s="11"/>
      <c r="AI51" s="11"/>
      <c r="AJ51" s="89" t="s">
        <v>83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281">
        <f>SUM(AK51:AX51)</f>
        <v>0</v>
      </c>
      <c r="AZ51" s="1"/>
      <c r="BA51" s="89" t="s">
        <v>6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281">
        <f>SUM(BB51:BO51)</f>
        <v>0</v>
      </c>
      <c r="BQ51" s="11"/>
      <c r="BS51" s="89" t="s">
        <v>83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281">
        <f>SUM(BT51:CG51)</f>
        <v>0</v>
      </c>
      <c r="CI51" s="1"/>
      <c r="CJ51" s="89" t="s">
        <v>6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281">
        <f>SUM(CK51:CX51)</f>
        <v>0</v>
      </c>
      <c r="CZ51" s="11"/>
      <c r="DB51" s="89" t="s">
        <v>83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281">
        <f>SUM(DC51:DP51)</f>
        <v>0</v>
      </c>
      <c r="DR51" s="1"/>
      <c r="DS51" s="89" t="s">
        <v>6</v>
      </c>
      <c r="DT51" s="11">
        <v>0</v>
      </c>
      <c r="DU51" s="11">
        <v>0</v>
      </c>
      <c r="DV51" s="11">
        <v>0</v>
      </c>
      <c r="DW51" s="11">
        <v>0</v>
      </c>
      <c r="DX51" s="11">
        <v>0</v>
      </c>
      <c r="DY51" s="11">
        <v>0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1">
        <v>0</v>
      </c>
      <c r="EF51" s="11">
        <v>0</v>
      </c>
      <c r="EG51" s="11">
        <v>0</v>
      </c>
      <c r="EH51" s="281">
        <f>SUM(DT51:EG51)</f>
        <v>0</v>
      </c>
      <c r="EI51" s="11"/>
      <c r="EK51" s="89" t="s">
        <v>83</v>
      </c>
      <c r="EL51" s="11">
        <v>0</v>
      </c>
      <c r="EM51" s="11">
        <v>0</v>
      </c>
      <c r="EN51" s="11">
        <v>0</v>
      </c>
      <c r="EO51" s="11">
        <v>0</v>
      </c>
      <c r="EP51" s="11">
        <v>0</v>
      </c>
      <c r="EQ51" s="11">
        <v>0</v>
      </c>
      <c r="ER51" s="11">
        <v>0</v>
      </c>
      <c r="ES51" s="11">
        <v>0</v>
      </c>
      <c r="ET51" s="11">
        <v>0</v>
      </c>
      <c r="EU51" s="11">
        <v>0</v>
      </c>
      <c r="EV51" s="11">
        <v>0</v>
      </c>
      <c r="EW51" s="11">
        <v>0</v>
      </c>
      <c r="EX51" s="11">
        <v>0</v>
      </c>
      <c r="EY51" s="11">
        <v>0</v>
      </c>
      <c r="EZ51" s="281">
        <f>SUM(EL51:EY51)</f>
        <v>0</v>
      </c>
      <c r="FA51" s="1"/>
      <c r="FB51" s="89" t="s">
        <v>6</v>
      </c>
      <c r="FC51" s="11">
        <v>0</v>
      </c>
      <c r="FD51" s="11">
        <v>0</v>
      </c>
      <c r="FE51" s="11">
        <v>0</v>
      </c>
      <c r="FF51" s="11">
        <v>0</v>
      </c>
      <c r="FG51" s="11">
        <v>0</v>
      </c>
      <c r="FH51" s="11">
        <v>0</v>
      </c>
      <c r="FI51" s="11">
        <v>0</v>
      </c>
      <c r="FJ51" s="11">
        <v>0</v>
      </c>
      <c r="FK51" s="11">
        <v>0</v>
      </c>
      <c r="FL51" s="11">
        <v>0</v>
      </c>
      <c r="FM51" s="11">
        <v>0</v>
      </c>
      <c r="FN51" s="11">
        <v>0</v>
      </c>
      <c r="FO51" s="11">
        <v>0</v>
      </c>
      <c r="FP51" s="11">
        <v>0</v>
      </c>
      <c r="FQ51" s="281">
        <f>SUM(FC51:FP51)</f>
        <v>0</v>
      </c>
      <c r="FR51" s="11"/>
    </row>
    <row r="52" spans="1:174" ht="15.5" x14ac:dyDescent="0.35">
      <c r="A52" s="89" t="s">
        <v>51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21">
        <f>SUM(B52:O52)</f>
        <v>0</v>
      </c>
      <c r="R52" s="89" t="s">
        <v>67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2">
        <f>SUM(S52:AF52)</f>
        <v>0</v>
      </c>
      <c r="AH52" s="11"/>
      <c r="AI52" s="11"/>
      <c r="AJ52" s="89" t="s">
        <v>51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281">
        <f>SUM(AK52:AX52)</f>
        <v>0</v>
      </c>
      <c r="BA52" s="89" t="s">
        <v>67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281">
        <f>SUM(BB52:BO52)</f>
        <v>0</v>
      </c>
      <c r="BQ52" s="11"/>
      <c r="BS52" s="89" t="s">
        <v>51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281">
        <f>SUM(BT52:CG52)</f>
        <v>0</v>
      </c>
      <c r="CJ52" s="89" t="s">
        <v>67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281">
        <f>SUM(CK52:CX52)</f>
        <v>0</v>
      </c>
      <c r="CZ52" s="11"/>
      <c r="DB52" s="89" t="s">
        <v>51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281">
        <f>SUM(DC52:DP52)</f>
        <v>0</v>
      </c>
      <c r="DS52" s="89" t="s">
        <v>67</v>
      </c>
      <c r="DT52" s="11">
        <v>0</v>
      </c>
      <c r="DU52" s="11">
        <v>0</v>
      </c>
      <c r="DV52" s="11">
        <v>0</v>
      </c>
      <c r="DW52" s="11">
        <v>0</v>
      </c>
      <c r="DX52" s="11">
        <v>0</v>
      </c>
      <c r="DY52" s="11">
        <v>0</v>
      </c>
      <c r="DZ52" s="11">
        <v>0</v>
      </c>
      <c r="EA52" s="11">
        <v>0</v>
      </c>
      <c r="EB52" s="11">
        <v>0</v>
      </c>
      <c r="EC52" s="11">
        <v>0</v>
      </c>
      <c r="ED52" s="11">
        <v>0</v>
      </c>
      <c r="EE52" s="11">
        <v>0</v>
      </c>
      <c r="EF52" s="11">
        <v>0</v>
      </c>
      <c r="EG52" s="11">
        <v>0</v>
      </c>
      <c r="EH52" s="281">
        <f>SUM(DT52:EG52)</f>
        <v>0</v>
      </c>
      <c r="EI52" s="11"/>
      <c r="EK52" s="89" t="s">
        <v>51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0</v>
      </c>
      <c r="ER52" s="11">
        <v>0</v>
      </c>
      <c r="ES52" s="11">
        <v>0</v>
      </c>
      <c r="ET52" s="11">
        <v>0</v>
      </c>
      <c r="EU52" s="11">
        <v>0</v>
      </c>
      <c r="EV52" s="11">
        <v>0</v>
      </c>
      <c r="EW52" s="11">
        <v>0</v>
      </c>
      <c r="EX52" s="11">
        <v>0</v>
      </c>
      <c r="EY52" s="11">
        <v>0</v>
      </c>
      <c r="EZ52" s="281">
        <f>SUM(EL52:EY52)</f>
        <v>0</v>
      </c>
      <c r="FB52" s="89" t="s">
        <v>67</v>
      </c>
      <c r="FC52" s="11">
        <v>0</v>
      </c>
      <c r="FD52" s="11">
        <v>0</v>
      </c>
      <c r="FE52" s="11">
        <v>0</v>
      </c>
      <c r="FF52" s="11">
        <v>0</v>
      </c>
      <c r="FG52" s="11">
        <v>0</v>
      </c>
      <c r="FH52" s="11">
        <v>0</v>
      </c>
      <c r="FI52" s="11">
        <v>0</v>
      </c>
      <c r="FJ52" s="11">
        <v>0</v>
      </c>
      <c r="FK52" s="11">
        <v>0</v>
      </c>
      <c r="FL52" s="11">
        <v>0</v>
      </c>
      <c r="FM52" s="11">
        <v>0</v>
      </c>
      <c r="FN52" s="11">
        <v>0</v>
      </c>
      <c r="FO52" s="11">
        <v>0</v>
      </c>
      <c r="FP52" s="11">
        <v>0</v>
      </c>
      <c r="FQ52" s="281">
        <f>SUM(FC52:FP52)</f>
        <v>0</v>
      </c>
      <c r="FR52" s="11"/>
    </row>
    <row r="53" spans="1:174" ht="16" thickBot="1" x14ac:dyDescent="0.4">
      <c r="A53" s="206"/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21">
        <f>SUM(B53:O53)</f>
        <v>0</v>
      </c>
      <c r="R53" s="89" t="s">
        <v>68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2">
        <f>SUM(S53:AF53)</f>
        <v>0</v>
      </c>
      <c r="AH53" s="11"/>
      <c r="AI53" s="11"/>
      <c r="AJ53" s="206"/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281">
        <f>SUM(AK53:AX53)</f>
        <v>0</v>
      </c>
      <c r="BA53" s="89" t="s">
        <v>68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281">
        <f>SUM(BB53:BO53)</f>
        <v>0</v>
      </c>
      <c r="BQ53" s="11"/>
      <c r="BS53" s="206"/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281">
        <f>SUM(BT53:CG53)</f>
        <v>0</v>
      </c>
      <c r="CJ53" s="89" t="s">
        <v>68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281">
        <f>SUM(CK53:CX53)</f>
        <v>0</v>
      </c>
      <c r="CZ53" s="11"/>
      <c r="DB53" s="206"/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281">
        <f>SUM(DC53:DP53)</f>
        <v>0</v>
      </c>
      <c r="DS53" s="89" t="s">
        <v>68</v>
      </c>
      <c r="DT53" s="11">
        <v>0</v>
      </c>
      <c r="DU53" s="11">
        <v>0</v>
      </c>
      <c r="DV53" s="11">
        <v>0</v>
      </c>
      <c r="DW53" s="11">
        <v>0</v>
      </c>
      <c r="DX53" s="11">
        <v>0</v>
      </c>
      <c r="DY53" s="11">
        <v>0</v>
      </c>
      <c r="DZ53" s="11">
        <v>0</v>
      </c>
      <c r="EA53" s="11">
        <v>0</v>
      </c>
      <c r="EB53" s="11">
        <v>0</v>
      </c>
      <c r="EC53" s="11">
        <v>0</v>
      </c>
      <c r="ED53" s="11">
        <v>0</v>
      </c>
      <c r="EE53" s="11">
        <v>0</v>
      </c>
      <c r="EF53" s="11">
        <v>0</v>
      </c>
      <c r="EG53" s="11">
        <v>0</v>
      </c>
      <c r="EH53" s="281">
        <f>SUM(DT53:EG53)</f>
        <v>0</v>
      </c>
      <c r="EI53" s="11"/>
      <c r="EK53" s="206"/>
      <c r="EL53" s="11">
        <v>0</v>
      </c>
      <c r="EM53" s="11">
        <v>0</v>
      </c>
      <c r="EN53" s="11">
        <v>0</v>
      </c>
      <c r="EO53" s="11">
        <v>0</v>
      </c>
      <c r="EP53" s="11">
        <v>0</v>
      </c>
      <c r="EQ53" s="11">
        <v>0</v>
      </c>
      <c r="ER53" s="11">
        <v>0</v>
      </c>
      <c r="ES53" s="11">
        <v>0</v>
      </c>
      <c r="ET53" s="11">
        <v>0</v>
      </c>
      <c r="EU53" s="11">
        <v>0</v>
      </c>
      <c r="EV53" s="11">
        <v>0</v>
      </c>
      <c r="EW53" s="11">
        <v>0</v>
      </c>
      <c r="EX53" s="11">
        <v>0</v>
      </c>
      <c r="EY53" s="11">
        <v>0</v>
      </c>
      <c r="EZ53" s="281">
        <f>SUM(EL53:EY53)</f>
        <v>0</v>
      </c>
      <c r="FB53" s="89" t="s">
        <v>68</v>
      </c>
      <c r="FC53" s="11">
        <v>0</v>
      </c>
      <c r="FD53" s="11">
        <v>0</v>
      </c>
      <c r="FE53" s="11">
        <v>0</v>
      </c>
      <c r="FF53" s="11">
        <v>0</v>
      </c>
      <c r="FG53" s="11">
        <v>0</v>
      </c>
      <c r="FH53" s="11">
        <v>0</v>
      </c>
      <c r="FI53" s="11">
        <v>0</v>
      </c>
      <c r="FJ53" s="11">
        <v>0</v>
      </c>
      <c r="FK53" s="11">
        <v>0</v>
      </c>
      <c r="FL53" s="11">
        <v>0</v>
      </c>
      <c r="FM53" s="11">
        <v>0</v>
      </c>
      <c r="FN53" s="11">
        <v>0</v>
      </c>
      <c r="FO53" s="11">
        <v>0</v>
      </c>
      <c r="FP53" s="11">
        <v>0</v>
      </c>
      <c r="FQ53" s="281">
        <f>SUM(FC53:FP53)</f>
        <v>0</v>
      </c>
      <c r="FR53" s="11"/>
    </row>
    <row r="54" spans="1:174" ht="16.5" thickTop="1" thickBot="1" x14ac:dyDescent="0.4">
      <c r="A54" s="150" t="s">
        <v>2</v>
      </c>
      <c r="B54" s="104">
        <f t="shared" ref="B54:O54" si="98">SUM(B50:B53)</f>
        <v>0</v>
      </c>
      <c r="C54" s="176">
        <f t="shared" si="98"/>
        <v>0</v>
      </c>
      <c r="D54" s="176">
        <f t="shared" si="98"/>
        <v>0</v>
      </c>
      <c r="E54" s="176">
        <f t="shared" si="98"/>
        <v>0</v>
      </c>
      <c r="F54" s="176">
        <f t="shared" si="98"/>
        <v>0</v>
      </c>
      <c r="G54" s="176">
        <f t="shared" si="98"/>
        <v>0</v>
      </c>
      <c r="H54" s="176">
        <f t="shared" si="98"/>
        <v>0</v>
      </c>
      <c r="I54" s="176">
        <f t="shared" si="98"/>
        <v>0</v>
      </c>
      <c r="J54" s="176">
        <f t="shared" si="98"/>
        <v>0</v>
      </c>
      <c r="K54" s="176">
        <f t="shared" si="98"/>
        <v>0</v>
      </c>
      <c r="L54" s="176">
        <f t="shared" si="98"/>
        <v>0</v>
      </c>
      <c r="M54" s="176">
        <f t="shared" si="98"/>
        <v>0</v>
      </c>
      <c r="N54" s="176">
        <f t="shared" si="98"/>
        <v>0</v>
      </c>
      <c r="O54" s="176">
        <f t="shared" si="98"/>
        <v>0</v>
      </c>
      <c r="P54" s="313">
        <f>SUM(B54:O54)</f>
        <v>0</v>
      </c>
      <c r="Q54" s="1"/>
      <c r="R54" s="207" t="s">
        <v>2</v>
      </c>
      <c r="S54" s="176">
        <f t="shared" ref="S54:AF54" si="99">SUM(S50:S53)</f>
        <v>0</v>
      </c>
      <c r="T54" s="176">
        <f t="shared" si="99"/>
        <v>0</v>
      </c>
      <c r="U54" s="176">
        <f t="shared" si="99"/>
        <v>0</v>
      </c>
      <c r="V54" s="176">
        <f t="shared" si="99"/>
        <v>0</v>
      </c>
      <c r="W54" s="176">
        <f t="shared" si="99"/>
        <v>0</v>
      </c>
      <c r="X54" s="176">
        <f t="shared" si="99"/>
        <v>0</v>
      </c>
      <c r="Y54" s="176">
        <f t="shared" si="99"/>
        <v>0</v>
      </c>
      <c r="Z54" s="176">
        <f t="shared" si="99"/>
        <v>0</v>
      </c>
      <c r="AA54" s="176">
        <f t="shared" si="99"/>
        <v>0</v>
      </c>
      <c r="AB54" s="176">
        <f t="shared" si="99"/>
        <v>0</v>
      </c>
      <c r="AC54" s="176">
        <f t="shared" si="99"/>
        <v>0</v>
      </c>
      <c r="AD54" s="176">
        <f t="shared" si="99"/>
        <v>0</v>
      </c>
      <c r="AE54" s="176">
        <f t="shared" si="99"/>
        <v>0</v>
      </c>
      <c r="AF54" s="104">
        <f t="shared" si="99"/>
        <v>0</v>
      </c>
      <c r="AG54" s="23">
        <f>SUM(S54:AF54)</f>
        <v>0</v>
      </c>
      <c r="AH54" s="11"/>
      <c r="AI54" s="11"/>
      <c r="AJ54" s="150" t="s">
        <v>2</v>
      </c>
      <c r="AK54" s="175">
        <f>SUM(AK50:AK53)</f>
        <v>0</v>
      </c>
      <c r="AL54" s="176">
        <f t="shared" ref="AL54:AX54" si="100">SUM(AL50:AL53)</f>
        <v>0</v>
      </c>
      <c r="AM54" s="176">
        <f t="shared" si="100"/>
        <v>0</v>
      </c>
      <c r="AN54" s="176">
        <f t="shared" si="100"/>
        <v>0</v>
      </c>
      <c r="AO54" s="176">
        <f t="shared" si="100"/>
        <v>0</v>
      </c>
      <c r="AP54" s="176">
        <f t="shared" si="100"/>
        <v>0</v>
      </c>
      <c r="AQ54" s="176">
        <f t="shared" si="100"/>
        <v>0</v>
      </c>
      <c r="AR54" s="176">
        <f t="shared" si="100"/>
        <v>0</v>
      </c>
      <c r="AS54" s="176">
        <f t="shared" si="100"/>
        <v>0</v>
      </c>
      <c r="AT54" s="176">
        <f t="shared" si="100"/>
        <v>0</v>
      </c>
      <c r="AU54" s="176">
        <f t="shared" si="100"/>
        <v>0</v>
      </c>
      <c r="AV54" s="176">
        <f t="shared" si="100"/>
        <v>0</v>
      </c>
      <c r="AW54" s="176">
        <f t="shared" si="100"/>
        <v>0</v>
      </c>
      <c r="AX54" s="176">
        <f t="shared" si="100"/>
        <v>0</v>
      </c>
      <c r="AY54" s="312">
        <f>SUM(AK54:AX54)</f>
        <v>0</v>
      </c>
      <c r="AZ54" s="1"/>
      <c r="BA54" s="304" t="s">
        <v>2</v>
      </c>
      <c r="BB54" s="104">
        <f t="shared" ref="BB54:BO54" si="101">SUM(BB50:BB53)</f>
        <v>0</v>
      </c>
      <c r="BC54" s="104">
        <f t="shared" si="101"/>
        <v>0</v>
      </c>
      <c r="BD54" s="104">
        <f t="shared" si="101"/>
        <v>0</v>
      </c>
      <c r="BE54" s="104">
        <f>SUM(BE50:BE53)</f>
        <v>0</v>
      </c>
      <c r="BF54" s="104">
        <f t="shared" si="101"/>
        <v>0</v>
      </c>
      <c r="BG54" s="104">
        <f t="shared" si="101"/>
        <v>0</v>
      </c>
      <c r="BH54" s="104">
        <f t="shared" si="101"/>
        <v>0</v>
      </c>
      <c r="BI54" s="104">
        <f t="shared" si="101"/>
        <v>0</v>
      </c>
      <c r="BJ54" s="104">
        <f t="shared" si="101"/>
        <v>0</v>
      </c>
      <c r="BK54" s="104">
        <f t="shared" si="101"/>
        <v>0</v>
      </c>
      <c r="BL54" s="176">
        <f t="shared" si="101"/>
        <v>0</v>
      </c>
      <c r="BM54" s="176">
        <f t="shared" si="101"/>
        <v>0</v>
      </c>
      <c r="BN54" s="176">
        <f t="shared" si="101"/>
        <v>0</v>
      </c>
      <c r="BO54" s="176">
        <f t="shared" si="101"/>
        <v>0</v>
      </c>
      <c r="BP54" s="313">
        <f>SUM(BB54:BO54)</f>
        <v>0</v>
      </c>
      <c r="BQ54" s="11"/>
      <c r="BS54" s="150" t="s">
        <v>2</v>
      </c>
      <c r="BT54" s="175">
        <f t="shared" ref="BT54:CG54" si="102">SUM(BT50:BT53)</f>
        <v>0</v>
      </c>
      <c r="BU54" s="176">
        <f t="shared" si="102"/>
        <v>0</v>
      </c>
      <c r="BV54" s="176">
        <f t="shared" si="102"/>
        <v>0</v>
      </c>
      <c r="BW54" s="176">
        <f t="shared" si="102"/>
        <v>0</v>
      </c>
      <c r="BX54" s="176">
        <f t="shared" si="102"/>
        <v>0</v>
      </c>
      <c r="BY54" s="176">
        <f t="shared" si="102"/>
        <v>0</v>
      </c>
      <c r="BZ54" s="176">
        <f t="shared" si="102"/>
        <v>0</v>
      </c>
      <c r="CA54" s="176">
        <f t="shared" si="102"/>
        <v>0</v>
      </c>
      <c r="CB54" s="176">
        <f t="shared" si="102"/>
        <v>0</v>
      </c>
      <c r="CC54" s="176">
        <f t="shared" si="102"/>
        <v>0</v>
      </c>
      <c r="CD54" s="176">
        <f t="shared" si="102"/>
        <v>0</v>
      </c>
      <c r="CE54" s="176">
        <f t="shared" si="102"/>
        <v>0</v>
      </c>
      <c r="CF54" s="176">
        <f t="shared" si="102"/>
        <v>0</v>
      </c>
      <c r="CG54" s="176">
        <f t="shared" si="102"/>
        <v>0</v>
      </c>
      <c r="CH54" s="313">
        <f>SUM(BT54:CG54)</f>
        <v>0</v>
      </c>
      <c r="CI54" s="22"/>
      <c r="CJ54" s="207" t="s">
        <v>2</v>
      </c>
      <c r="CK54" s="176">
        <f t="shared" ref="CK54:CW54" si="103">SUM(CK50:CK53)</f>
        <v>0</v>
      </c>
      <c r="CL54" s="176">
        <f t="shared" si="103"/>
        <v>0</v>
      </c>
      <c r="CM54" s="176">
        <f t="shared" si="103"/>
        <v>0</v>
      </c>
      <c r="CN54" s="176">
        <f t="shared" si="103"/>
        <v>0</v>
      </c>
      <c r="CO54" s="176">
        <f t="shared" si="103"/>
        <v>0</v>
      </c>
      <c r="CP54" s="176">
        <f t="shared" si="103"/>
        <v>0</v>
      </c>
      <c r="CQ54" s="176">
        <f t="shared" si="103"/>
        <v>0</v>
      </c>
      <c r="CR54" s="176">
        <f t="shared" si="103"/>
        <v>0</v>
      </c>
      <c r="CS54" s="176">
        <f t="shared" si="103"/>
        <v>0</v>
      </c>
      <c r="CT54" s="176">
        <f t="shared" si="103"/>
        <v>0</v>
      </c>
      <c r="CU54" s="176">
        <f t="shared" si="103"/>
        <v>0</v>
      </c>
      <c r="CV54" s="176">
        <f t="shared" si="103"/>
        <v>0</v>
      </c>
      <c r="CW54" s="176">
        <f t="shared" si="103"/>
        <v>0</v>
      </c>
      <c r="CX54" s="176">
        <v>0</v>
      </c>
      <c r="CY54" s="313">
        <f>SUM(CK54:CX54)</f>
        <v>0</v>
      </c>
      <c r="CZ54" s="11"/>
      <c r="DB54" s="150" t="s">
        <v>2</v>
      </c>
      <c r="DC54" s="175">
        <f t="shared" ref="DC54:DP54" si="104">SUM(DC50:DC53)</f>
        <v>0</v>
      </c>
      <c r="DD54" s="176">
        <f t="shared" si="104"/>
        <v>0</v>
      </c>
      <c r="DE54" s="176">
        <f t="shared" si="104"/>
        <v>0</v>
      </c>
      <c r="DF54" s="176">
        <f t="shared" si="104"/>
        <v>0</v>
      </c>
      <c r="DG54" s="176">
        <f t="shared" si="104"/>
        <v>0</v>
      </c>
      <c r="DH54" s="176">
        <f t="shared" si="104"/>
        <v>0</v>
      </c>
      <c r="DI54" s="176">
        <f t="shared" si="104"/>
        <v>0</v>
      </c>
      <c r="DJ54" s="176">
        <f t="shared" si="104"/>
        <v>0</v>
      </c>
      <c r="DK54" s="176">
        <f t="shared" si="104"/>
        <v>0</v>
      </c>
      <c r="DL54" s="176">
        <f t="shared" si="104"/>
        <v>0</v>
      </c>
      <c r="DM54" s="176">
        <f t="shared" si="104"/>
        <v>0</v>
      </c>
      <c r="DN54" s="176">
        <f t="shared" si="104"/>
        <v>0</v>
      </c>
      <c r="DO54" s="176">
        <f t="shared" si="104"/>
        <v>0</v>
      </c>
      <c r="DP54" s="176">
        <f t="shared" si="104"/>
        <v>0</v>
      </c>
      <c r="DQ54" s="23">
        <f>SUM(DC54:DP54)</f>
        <v>0</v>
      </c>
      <c r="DR54" s="19"/>
      <c r="DS54" s="207" t="s">
        <v>2</v>
      </c>
      <c r="DT54" s="175">
        <f t="shared" ref="DT54:EG54" si="105">SUM(DT50:DT53)</f>
        <v>0</v>
      </c>
      <c r="DU54" s="176">
        <f t="shared" si="105"/>
        <v>0</v>
      </c>
      <c r="DV54" s="176">
        <f t="shared" si="105"/>
        <v>0</v>
      </c>
      <c r="DW54" s="176">
        <f t="shared" si="105"/>
        <v>0</v>
      </c>
      <c r="DX54" s="176">
        <f t="shared" si="105"/>
        <v>0</v>
      </c>
      <c r="DY54" s="176">
        <f t="shared" si="105"/>
        <v>0</v>
      </c>
      <c r="DZ54" s="176">
        <f t="shared" si="105"/>
        <v>0</v>
      </c>
      <c r="EA54" s="176">
        <f t="shared" si="105"/>
        <v>0</v>
      </c>
      <c r="EB54" s="176">
        <f t="shared" si="105"/>
        <v>0</v>
      </c>
      <c r="EC54" s="176">
        <f t="shared" si="105"/>
        <v>0</v>
      </c>
      <c r="ED54" s="176">
        <f t="shared" si="105"/>
        <v>0</v>
      </c>
      <c r="EE54" s="176">
        <f t="shared" si="105"/>
        <v>0</v>
      </c>
      <c r="EF54" s="176">
        <f t="shared" si="105"/>
        <v>0</v>
      </c>
      <c r="EG54" s="176">
        <f t="shared" si="105"/>
        <v>0</v>
      </c>
      <c r="EH54" s="23">
        <f>SUM(DT54:EG54)</f>
        <v>0</v>
      </c>
      <c r="EI54" s="11"/>
      <c r="EK54" s="150" t="s">
        <v>2</v>
      </c>
      <c r="EL54" s="175">
        <f>SUM(EL50:EL53)</f>
        <v>0</v>
      </c>
      <c r="EM54" s="175">
        <v>0</v>
      </c>
      <c r="EN54" s="176">
        <f t="shared" ref="EN54:EY54" si="106">SUM(EN50:EN53)</f>
        <v>0</v>
      </c>
      <c r="EO54" s="176">
        <f t="shared" si="106"/>
        <v>0</v>
      </c>
      <c r="EP54" s="176">
        <f t="shared" si="106"/>
        <v>0</v>
      </c>
      <c r="EQ54" s="176">
        <f t="shared" si="106"/>
        <v>0</v>
      </c>
      <c r="ER54" s="176">
        <f t="shared" si="106"/>
        <v>0</v>
      </c>
      <c r="ES54" s="176">
        <f t="shared" si="106"/>
        <v>0</v>
      </c>
      <c r="ET54" s="176">
        <f t="shared" si="106"/>
        <v>0</v>
      </c>
      <c r="EU54" s="176">
        <f t="shared" si="106"/>
        <v>0</v>
      </c>
      <c r="EV54" s="176">
        <f t="shared" si="106"/>
        <v>0</v>
      </c>
      <c r="EW54" s="176">
        <f t="shared" si="106"/>
        <v>0</v>
      </c>
      <c r="EX54" s="176">
        <f t="shared" si="106"/>
        <v>0</v>
      </c>
      <c r="EY54" s="176">
        <f t="shared" si="106"/>
        <v>0</v>
      </c>
      <c r="EZ54" s="312">
        <f>SUM(EL54:EY54)</f>
        <v>0</v>
      </c>
      <c r="FA54" s="19"/>
      <c r="FB54" s="207" t="s">
        <v>2</v>
      </c>
      <c r="FC54" s="104">
        <f t="shared" ref="FC54:FP54" si="107">SUM(FC50:FC53)</f>
        <v>0</v>
      </c>
      <c r="FD54" s="176">
        <f t="shared" si="107"/>
        <v>0</v>
      </c>
      <c r="FE54" s="176">
        <f t="shared" si="107"/>
        <v>0</v>
      </c>
      <c r="FF54" s="176">
        <f t="shared" si="107"/>
        <v>0</v>
      </c>
      <c r="FG54" s="176">
        <f t="shared" si="107"/>
        <v>0</v>
      </c>
      <c r="FH54" s="176">
        <f t="shared" si="107"/>
        <v>0</v>
      </c>
      <c r="FI54" s="176">
        <f t="shared" si="107"/>
        <v>0</v>
      </c>
      <c r="FJ54" s="176">
        <f t="shared" si="107"/>
        <v>0</v>
      </c>
      <c r="FK54" s="176">
        <f t="shared" si="107"/>
        <v>0</v>
      </c>
      <c r="FL54" s="176">
        <f t="shared" si="107"/>
        <v>0</v>
      </c>
      <c r="FM54" s="176">
        <f t="shared" si="107"/>
        <v>0</v>
      </c>
      <c r="FN54" s="176">
        <f t="shared" si="107"/>
        <v>0</v>
      </c>
      <c r="FO54" s="176">
        <f t="shared" si="107"/>
        <v>0</v>
      </c>
      <c r="FP54" s="176">
        <f t="shared" si="107"/>
        <v>0</v>
      </c>
      <c r="FQ54" s="312">
        <f>SUM(FC54:FP54)</f>
        <v>0</v>
      </c>
      <c r="FR54" s="11"/>
    </row>
    <row r="55" spans="1:174" ht="16" thickTop="1" x14ac:dyDescent="0.35">
      <c r="U55" s="11"/>
      <c r="AZ55" s="1"/>
    </row>
    <row r="56" spans="1:174" x14ac:dyDescent="0.25">
      <c r="AZ56" s="1"/>
    </row>
    <row r="57" spans="1:174" x14ac:dyDescent="0.25">
      <c r="AZ57" s="1"/>
    </row>
    <row r="58" spans="1:174" ht="16" thickBot="1" x14ac:dyDescent="0.3">
      <c r="B58" s="216"/>
      <c r="C58" s="216"/>
      <c r="D58" s="216"/>
      <c r="E58" s="216"/>
      <c r="F58" s="216"/>
      <c r="G58" s="216"/>
      <c r="H58" s="216"/>
      <c r="I58" s="216" t="s">
        <v>7</v>
      </c>
      <c r="J58" s="216"/>
      <c r="K58" s="216"/>
      <c r="L58" s="216"/>
      <c r="M58" s="216"/>
      <c r="N58" s="216"/>
      <c r="P58" s="213"/>
      <c r="Q58" s="213"/>
      <c r="S58" s="216"/>
      <c r="T58" s="213"/>
      <c r="W58" s="216"/>
      <c r="X58" s="216"/>
      <c r="Y58" s="216"/>
      <c r="Z58" s="216"/>
      <c r="AA58" s="216" t="s">
        <v>7</v>
      </c>
      <c r="AB58" s="216"/>
      <c r="AC58" s="216"/>
      <c r="AD58" s="216"/>
      <c r="AE58" s="216"/>
      <c r="AF58" s="216"/>
      <c r="AG58" s="213"/>
      <c r="AH58" s="213"/>
      <c r="AI58" s="213"/>
      <c r="AK58" s="216"/>
      <c r="AL58" s="216"/>
      <c r="AM58" s="216"/>
      <c r="AN58" s="216"/>
      <c r="AO58" s="216"/>
      <c r="AP58" s="216"/>
      <c r="AQ58" s="216" t="s">
        <v>7</v>
      </c>
      <c r="AR58" s="216"/>
      <c r="AS58" s="216"/>
      <c r="AT58" s="216"/>
      <c r="AU58" s="216"/>
      <c r="AV58" s="216"/>
      <c r="AW58" s="216"/>
      <c r="AY58" s="213"/>
      <c r="AZ58" s="301"/>
      <c r="BB58" s="216"/>
      <c r="BC58" s="216"/>
      <c r="BD58" s="216"/>
      <c r="BE58" s="216"/>
      <c r="BF58" s="216"/>
      <c r="BG58" s="216"/>
      <c r="BH58" s="216"/>
      <c r="BI58" s="216"/>
      <c r="BJ58" s="216" t="s">
        <v>7</v>
      </c>
      <c r="BK58" s="216"/>
      <c r="BL58" s="216"/>
      <c r="BM58" s="216"/>
      <c r="BN58" s="216"/>
      <c r="BP58" s="213"/>
      <c r="BQ58" s="213"/>
      <c r="BT58" s="216"/>
      <c r="BU58" s="216"/>
      <c r="BV58" s="216"/>
      <c r="BW58" s="216"/>
      <c r="BX58" s="216"/>
      <c r="BY58" s="216"/>
      <c r="BZ58" s="216"/>
      <c r="CA58" s="216" t="s">
        <v>7</v>
      </c>
      <c r="CB58" s="216"/>
      <c r="CC58" s="216"/>
      <c r="CD58" s="216"/>
      <c r="CE58" s="216"/>
      <c r="CF58" s="216"/>
      <c r="CH58" s="213"/>
      <c r="CI58" s="145"/>
      <c r="CK58" s="216"/>
      <c r="CL58" s="216"/>
      <c r="CM58" s="216"/>
      <c r="CN58" s="216"/>
      <c r="CO58" s="216"/>
      <c r="CP58" s="216"/>
      <c r="CQ58" s="216"/>
      <c r="CR58" s="216"/>
      <c r="CS58" s="216" t="s">
        <v>7</v>
      </c>
      <c r="CT58" s="216"/>
      <c r="CU58" s="216"/>
      <c r="CV58" s="216"/>
      <c r="CW58" s="216"/>
      <c r="CY58" s="213"/>
      <c r="CZ58" s="213"/>
      <c r="DC58" s="216"/>
      <c r="DD58" s="216"/>
      <c r="DE58" s="216"/>
      <c r="DF58" s="216"/>
      <c r="DG58" s="216"/>
      <c r="DH58" s="216"/>
      <c r="DI58" s="216"/>
      <c r="DJ58" s="216" t="s">
        <v>7</v>
      </c>
      <c r="DK58" s="216"/>
      <c r="DL58" s="216"/>
      <c r="DM58" s="216"/>
      <c r="DN58" s="216"/>
      <c r="DO58" s="216"/>
      <c r="DQ58" s="213"/>
      <c r="DR58" s="213"/>
      <c r="DT58" s="216"/>
      <c r="DU58" s="216"/>
      <c r="DV58" s="216"/>
      <c r="DW58" s="216"/>
      <c r="DX58" s="216"/>
      <c r="DY58" s="216"/>
      <c r="DZ58" s="216"/>
      <c r="EA58" s="216"/>
      <c r="EB58" s="216" t="s">
        <v>7</v>
      </c>
      <c r="EC58" s="216"/>
      <c r="ED58" s="216"/>
      <c r="EE58" s="216"/>
      <c r="EF58" s="216"/>
      <c r="EH58" s="213"/>
      <c r="EI58" s="213"/>
      <c r="EL58" s="216"/>
      <c r="EM58" s="216"/>
      <c r="EN58" s="216"/>
      <c r="EO58" s="216"/>
      <c r="EP58" s="216"/>
      <c r="EQ58" s="216"/>
      <c r="ER58" s="216"/>
      <c r="ES58" s="216" t="s">
        <v>7</v>
      </c>
      <c r="ET58" s="216"/>
      <c r="EU58" s="216"/>
      <c r="EV58" s="216"/>
      <c r="EW58" s="216"/>
      <c r="EX58" s="216"/>
      <c r="EZ58" s="314"/>
      <c r="FA58" s="213"/>
      <c r="FC58" s="216"/>
      <c r="FD58" s="216"/>
      <c r="FE58" s="216"/>
      <c r="FF58" s="216"/>
      <c r="FG58" s="216"/>
      <c r="FH58" s="216"/>
      <c r="FI58" s="216"/>
      <c r="FJ58" s="216"/>
      <c r="FK58" s="216" t="s">
        <v>7</v>
      </c>
      <c r="FL58" s="216"/>
      <c r="FM58" s="216"/>
      <c r="FN58" s="216"/>
      <c r="FO58" s="216"/>
      <c r="FQ58" s="314"/>
      <c r="FR58" s="213"/>
    </row>
    <row r="59" spans="1:174" ht="16.5" thickTop="1" thickBot="1" x14ac:dyDescent="0.4">
      <c r="A59" s="17" t="s">
        <v>0</v>
      </c>
      <c r="B59" s="191"/>
      <c r="C59" s="191">
        <v>646</v>
      </c>
      <c r="D59" s="191">
        <v>744</v>
      </c>
      <c r="E59" s="191">
        <v>902</v>
      </c>
      <c r="F59" s="191">
        <v>1000</v>
      </c>
      <c r="G59" s="191">
        <v>1058</v>
      </c>
      <c r="H59" s="191">
        <v>1216</v>
      </c>
      <c r="I59" s="191">
        <v>1314</v>
      </c>
      <c r="J59" s="191">
        <v>1432</v>
      </c>
      <c r="K59" s="191">
        <v>1530</v>
      </c>
      <c r="L59" s="191">
        <v>1628</v>
      </c>
      <c r="M59" s="191">
        <v>1726</v>
      </c>
      <c r="N59" s="191">
        <v>1844</v>
      </c>
      <c r="O59" s="191">
        <v>1942</v>
      </c>
      <c r="P59" s="18"/>
      <c r="Q59" s="19"/>
      <c r="R59" s="17" t="s">
        <v>1</v>
      </c>
      <c r="S59" s="191">
        <v>613</v>
      </c>
      <c r="T59" s="191">
        <v>711</v>
      </c>
      <c r="U59" s="191">
        <v>809</v>
      </c>
      <c r="V59" s="191">
        <v>927</v>
      </c>
      <c r="W59" s="191">
        <v>1025</v>
      </c>
      <c r="X59" s="191">
        <v>1123</v>
      </c>
      <c r="Y59" s="191">
        <v>1241</v>
      </c>
      <c r="Z59" s="191">
        <v>1339</v>
      </c>
      <c r="AA59" s="191">
        <v>1457</v>
      </c>
      <c r="AB59" s="191">
        <v>1555</v>
      </c>
      <c r="AC59" s="191">
        <v>1653</v>
      </c>
      <c r="AD59" s="191">
        <v>1751</v>
      </c>
      <c r="AE59" s="191">
        <v>1909</v>
      </c>
      <c r="AF59" s="191">
        <v>2007</v>
      </c>
      <c r="AG59" s="220"/>
      <c r="AH59" s="20"/>
      <c r="AI59" s="20"/>
      <c r="AJ59" s="17" t="s">
        <v>0</v>
      </c>
      <c r="AK59" s="191"/>
      <c r="AL59" s="191">
        <v>646</v>
      </c>
      <c r="AM59" s="191">
        <v>744</v>
      </c>
      <c r="AN59" s="191">
        <v>902</v>
      </c>
      <c r="AO59" s="191">
        <v>1000</v>
      </c>
      <c r="AP59" s="191">
        <v>1058</v>
      </c>
      <c r="AQ59" s="191">
        <v>1216</v>
      </c>
      <c r="AR59" s="191">
        <v>1314</v>
      </c>
      <c r="AS59" s="191">
        <v>1432</v>
      </c>
      <c r="AT59" s="191">
        <v>1530</v>
      </c>
      <c r="AU59" s="191">
        <v>1628</v>
      </c>
      <c r="AV59" s="191">
        <v>1726</v>
      </c>
      <c r="AW59" s="191">
        <v>1844</v>
      </c>
      <c r="AX59" s="191">
        <v>1942</v>
      </c>
      <c r="AY59" s="311"/>
      <c r="AZ59" s="1"/>
      <c r="BA59" s="309" t="s">
        <v>1</v>
      </c>
      <c r="BB59" s="308">
        <v>613</v>
      </c>
      <c r="BC59" s="191">
        <v>711</v>
      </c>
      <c r="BD59" s="191">
        <v>809</v>
      </c>
      <c r="BE59" s="191">
        <v>927</v>
      </c>
      <c r="BF59" s="191">
        <v>1025</v>
      </c>
      <c r="BG59" s="191">
        <v>1123</v>
      </c>
      <c r="BH59" s="191">
        <v>1241</v>
      </c>
      <c r="BI59" s="191">
        <v>1339</v>
      </c>
      <c r="BJ59" s="191">
        <v>1457</v>
      </c>
      <c r="BK59" s="191">
        <v>1555</v>
      </c>
      <c r="BL59" s="191">
        <v>1653</v>
      </c>
      <c r="BM59" s="191">
        <v>1751</v>
      </c>
      <c r="BN59" s="191">
        <v>1909</v>
      </c>
      <c r="BO59" s="191">
        <v>2007</v>
      </c>
      <c r="BP59" s="220"/>
      <c r="BS59" s="17" t="s">
        <v>0</v>
      </c>
      <c r="BT59" s="191"/>
      <c r="BU59" s="191">
        <v>646</v>
      </c>
      <c r="BV59" s="191">
        <v>744</v>
      </c>
      <c r="BW59" s="191">
        <v>902</v>
      </c>
      <c r="BX59" s="191">
        <v>1000</v>
      </c>
      <c r="BY59" s="191">
        <v>1058</v>
      </c>
      <c r="BZ59" s="191">
        <v>1216</v>
      </c>
      <c r="CA59" s="191">
        <v>1314</v>
      </c>
      <c r="CB59" s="191">
        <v>1432</v>
      </c>
      <c r="CC59" s="191">
        <v>1530</v>
      </c>
      <c r="CD59" s="191">
        <v>1628</v>
      </c>
      <c r="CE59" s="191">
        <v>1726</v>
      </c>
      <c r="CF59" s="191">
        <v>1844</v>
      </c>
      <c r="CG59" s="191">
        <v>1942</v>
      </c>
      <c r="CH59" s="18"/>
      <c r="CI59" s="19"/>
      <c r="CJ59" s="17" t="s">
        <v>1</v>
      </c>
      <c r="CK59" s="191">
        <v>613</v>
      </c>
      <c r="CL59" s="191">
        <v>711</v>
      </c>
      <c r="CM59" s="191">
        <v>809</v>
      </c>
      <c r="CN59" s="191">
        <v>927</v>
      </c>
      <c r="CO59" s="191">
        <v>1025</v>
      </c>
      <c r="CP59" s="191">
        <v>1123</v>
      </c>
      <c r="CQ59" s="191">
        <v>1241</v>
      </c>
      <c r="CR59" s="191">
        <v>1339</v>
      </c>
      <c r="CS59" s="191">
        <v>1457</v>
      </c>
      <c r="CT59" s="191">
        <v>1555</v>
      </c>
      <c r="CU59" s="191">
        <v>1653</v>
      </c>
      <c r="CV59" s="191">
        <v>1751</v>
      </c>
      <c r="CW59" s="191">
        <v>1909</v>
      </c>
      <c r="CX59" s="191">
        <v>2007</v>
      </c>
      <c r="CY59" s="220"/>
      <c r="DB59" s="17" t="s">
        <v>0</v>
      </c>
      <c r="DC59" s="191"/>
      <c r="DD59" s="191">
        <v>646</v>
      </c>
      <c r="DE59" s="191">
        <v>744</v>
      </c>
      <c r="DF59" s="191">
        <v>902</v>
      </c>
      <c r="DG59" s="191">
        <v>1000</v>
      </c>
      <c r="DH59" s="191">
        <v>1058</v>
      </c>
      <c r="DI59" s="191">
        <v>1216</v>
      </c>
      <c r="DJ59" s="191">
        <v>1314</v>
      </c>
      <c r="DK59" s="191">
        <v>1432</v>
      </c>
      <c r="DL59" s="191">
        <v>1530</v>
      </c>
      <c r="DM59" s="191">
        <v>1628</v>
      </c>
      <c r="DN59" s="191">
        <v>1726</v>
      </c>
      <c r="DO59" s="191">
        <v>1844</v>
      </c>
      <c r="DP59" s="191">
        <v>1942</v>
      </c>
      <c r="DQ59" s="18"/>
      <c r="DR59" s="19"/>
      <c r="DS59" s="17" t="s">
        <v>1</v>
      </c>
      <c r="DT59" s="191">
        <v>613</v>
      </c>
      <c r="DU59" s="191">
        <v>711</v>
      </c>
      <c r="DV59" s="191">
        <v>809</v>
      </c>
      <c r="DW59" s="191">
        <v>927</v>
      </c>
      <c r="DX59" s="191">
        <v>1025</v>
      </c>
      <c r="DY59" s="191">
        <v>1123</v>
      </c>
      <c r="DZ59" s="191">
        <v>1241</v>
      </c>
      <c r="EA59" s="191">
        <v>1339</v>
      </c>
      <c r="EB59" s="191">
        <v>1457</v>
      </c>
      <c r="EC59" s="191">
        <v>1555</v>
      </c>
      <c r="ED59" s="191">
        <v>1653</v>
      </c>
      <c r="EE59" s="191">
        <v>1751</v>
      </c>
      <c r="EF59" s="191">
        <v>1909</v>
      </c>
      <c r="EG59" s="191">
        <v>2007</v>
      </c>
      <c r="EH59" s="220"/>
      <c r="EK59" s="17" t="s">
        <v>0</v>
      </c>
      <c r="EL59" s="191"/>
      <c r="EM59" s="191">
        <v>646</v>
      </c>
      <c r="EN59" s="191">
        <v>744</v>
      </c>
      <c r="EO59" s="191">
        <v>902</v>
      </c>
      <c r="EP59" s="191">
        <v>1000</v>
      </c>
      <c r="EQ59" s="191">
        <v>1058</v>
      </c>
      <c r="ER59" s="191">
        <v>1216</v>
      </c>
      <c r="ES59" s="191">
        <v>1314</v>
      </c>
      <c r="ET59" s="191">
        <v>1432</v>
      </c>
      <c r="EU59" s="191">
        <v>1530</v>
      </c>
      <c r="EV59" s="191">
        <v>1628</v>
      </c>
      <c r="EW59" s="191">
        <v>1726</v>
      </c>
      <c r="EX59" s="191">
        <v>1844</v>
      </c>
      <c r="EY59" s="191">
        <v>1942</v>
      </c>
      <c r="EZ59" s="311"/>
      <c r="FA59" s="19"/>
      <c r="FB59" s="17" t="s">
        <v>1</v>
      </c>
      <c r="FC59" s="191">
        <v>613</v>
      </c>
      <c r="FD59" s="191">
        <v>711</v>
      </c>
      <c r="FE59" s="191">
        <v>809</v>
      </c>
      <c r="FF59" s="191">
        <v>927</v>
      </c>
      <c r="FG59" s="191">
        <v>1025</v>
      </c>
      <c r="FH59" s="191">
        <v>1123</v>
      </c>
      <c r="FI59" s="191">
        <v>1241</v>
      </c>
      <c r="FJ59" s="191">
        <v>1339</v>
      </c>
      <c r="FK59" s="191">
        <v>1457</v>
      </c>
      <c r="FL59" s="191">
        <v>1555</v>
      </c>
      <c r="FM59" s="191">
        <v>1653</v>
      </c>
      <c r="FN59" s="191">
        <v>1751</v>
      </c>
      <c r="FO59" s="191">
        <v>1909</v>
      </c>
      <c r="FP59" s="191">
        <v>2007</v>
      </c>
      <c r="FQ59" s="311"/>
      <c r="FR59" s="20"/>
    </row>
    <row r="60" spans="1:174" ht="16" thickTop="1" x14ac:dyDescent="0.35">
      <c r="A60" s="89" t="s">
        <v>68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21">
        <f>SUM(B60:O60)</f>
        <v>0</v>
      </c>
      <c r="Q60" s="19"/>
      <c r="R60" s="89" t="s">
        <v>51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2">
        <f>SUM(S60:AF60)</f>
        <v>0</v>
      </c>
      <c r="AH60" s="11"/>
      <c r="AI60" s="11"/>
      <c r="AJ60" s="89" t="s">
        <v>68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281">
        <f>SUM(AK60:AX60)</f>
        <v>0</v>
      </c>
      <c r="AZ60" s="1"/>
      <c r="BA60" s="89" t="s">
        <v>51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281">
        <f>SUM(BB60:BO60)</f>
        <v>0</v>
      </c>
      <c r="BQ60" s="11"/>
      <c r="BS60" s="89" t="s">
        <v>68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281">
        <f>SUM(BT60:CG60)</f>
        <v>0</v>
      </c>
      <c r="CI60" s="1"/>
      <c r="CJ60" s="89" t="s">
        <v>51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281">
        <f>SUM(CK60:CX60)</f>
        <v>0</v>
      </c>
      <c r="CZ60" s="11"/>
      <c r="DB60" s="89" t="s">
        <v>68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281">
        <f>SUM(DC60:DP60)</f>
        <v>0</v>
      </c>
      <c r="DR60" s="1"/>
      <c r="DS60" s="89" t="s">
        <v>51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1">
        <v>0</v>
      </c>
      <c r="EF60" s="11">
        <v>0</v>
      </c>
      <c r="EG60" s="11">
        <v>0</v>
      </c>
      <c r="EH60" s="281">
        <f>SUM(DT60:EG60)</f>
        <v>0</v>
      </c>
      <c r="EI60" s="11"/>
      <c r="EK60" s="89" t="s">
        <v>68</v>
      </c>
      <c r="EL60" s="11">
        <v>0</v>
      </c>
      <c r="EM60" s="11">
        <v>0</v>
      </c>
      <c r="EN60" s="11">
        <v>0</v>
      </c>
      <c r="EO60" s="11">
        <v>0</v>
      </c>
      <c r="EP60" s="11">
        <v>0</v>
      </c>
      <c r="EQ60" s="11">
        <v>0</v>
      </c>
      <c r="ER60" s="11">
        <v>0</v>
      </c>
      <c r="ES60" s="11">
        <v>0</v>
      </c>
      <c r="ET60" s="11">
        <v>0</v>
      </c>
      <c r="EU60" s="11">
        <v>0</v>
      </c>
      <c r="EV60" s="11">
        <v>0</v>
      </c>
      <c r="EW60" s="11">
        <v>0</v>
      </c>
      <c r="EX60" s="11">
        <v>0</v>
      </c>
      <c r="EY60" s="11">
        <v>0</v>
      </c>
      <c r="EZ60" s="281">
        <f>SUM(EL60:EY60)</f>
        <v>0</v>
      </c>
      <c r="FA60" s="1"/>
      <c r="FB60" s="89" t="s">
        <v>51</v>
      </c>
      <c r="FC60" s="11">
        <v>0</v>
      </c>
      <c r="FD60" s="11">
        <v>0</v>
      </c>
      <c r="FE60" s="11">
        <v>0</v>
      </c>
      <c r="FF60" s="11">
        <v>0</v>
      </c>
      <c r="FG60" s="11">
        <v>0</v>
      </c>
      <c r="FH60" s="11">
        <v>0</v>
      </c>
      <c r="FI60" s="11">
        <v>0</v>
      </c>
      <c r="FJ60" s="11">
        <v>0</v>
      </c>
      <c r="FK60" s="11">
        <v>0</v>
      </c>
      <c r="FL60" s="11">
        <v>0</v>
      </c>
      <c r="FM60" s="11">
        <v>0</v>
      </c>
      <c r="FN60" s="11">
        <v>0</v>
      </c>
      <c r="FO60" s="11">
        <v>0</v>
      </c>
      <c r="FP60" s="11">
        <v>0</v>
      </c>
      <c r="FQ60" s="281">
        <f>SUM(FC60:FP60)</f>
        <v>0</v>
      </c>
      <c r="FR60" s="11"/>
    </row>
    <row r="61" spans="1:174" ht="15.5" x14ac:dyDescent="0.35">
      <c r="A61" s="89" t="s">
        <v>83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21">
        <f>SUM(B61:O61)</f>
        <v>0</v>
      </c>
      <c r="Q61" s="19"/>
      <c r="R61" s="89" t="s">
        <v>6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2">
        <f>SUM(S61:AF61)</f>
        <v>0</v>
      </c>
      <c r="AH61" s="11"/>
      <c r="AI61" s="11"/>
      <c r="AJ61" s="89" t="s">
        <v>83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281">
        <f>SUM(AK61:AX61)</f>
        <v>0</v>
      </c>
      <c r="AZ61" s="1"/>
      <c r="BA61" s="89" t="s">
        <v>6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281">
        <f>SUM(BB61:BO61)</f>
        <v>0</v>
      </c>
      <c r="BQ61" s="11"/>
      <c r="BS61" s="89" t="s">
        <v>83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281">
        <f>SUM(BT61:CG61)</f>
        <v>0</v>
      </c>
      <c r="CI61" s="1"/>
      <c r="CJ61" s="89" t="s">
        <v>6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281">
        <f>SUM(CK61:CX61)</f>
        <v>0</v>
      </c>
      <c r="CZ61" s="11"/>
      <c r="DB61" s="89" t="s">
        <v>83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281">
        <f>SUM(DC61:DP61)</f>
        <v>0</v>
      </c>
      <c r="DR61" s="1"/>
      <c r="DS61" s="89" t="s">
        <v>6</v>
      </c>
      <c r="DT61" s="11">
        <v>0</v>
      </c>
      <c r="DU61" s="11">
        <v>0</v>
      </c>
      <c r="DV61" s="11">
        <v>0</v>
      </c>
      <c r="DW61" s="11">
        <v>0</v>
      </c>
      <c r="DX61" s="11">
        <v>0</v>
      </c>
      <c r="DY61" s="11">
        <v>0</v>
      </c>
      <c r="DZ61" s="11">
        <v>0</v>
      </c>
      <c r="EA61" s="11">
        <v>0</v>
      </c>
      <c r="EB61" s="11">
        <v>0</v>
      </c>
      <c r="EC61" s="11">
        <v>0</v>
      </c>
      <c r="ED61" s="11">
        <v>0</v>
      </c>
      <c r="EE61" s="11">
        <v>0</v>
      </c>
      <c r="EF61" s="11">
        <v>0</v>
      </c>
      <c r="EG61" s="11">
        <v>0</v>
      </c>
      <c r="EH61" s="281">
        <f>SUM(DT61:EG61)</f>
        <v>0</v>
      </c>
      <c r="EI61" s="11"/>
      <c r="EK61" s="89" t="s">
        <v>83</v>
      </c>
      <c r="EL61" s="11">
        <v>0</v>
      </c>
      <c r="EM61" s="11">
        <v>0</v>
      </c>
      <c r="EN61" s="11">
        <v>0</v>
      </c>
      <c r="EO61" s="11">
        <v>0</v>
      </c>
      <c r="EP61" s="11">
        <v>0</v>
      </c>
      <c r="EQ61" s="11">
        <v>0</v>
      </c>
      <c r="ER61" s="11">
        <v>0</v>
      </c>
      <c r="ES61" s="11">
        <v>0</v>
      </c>
      <c r="ET61" s="11">
        <v>0</v>
      </c>
      <c r="EU61" s="11">
        <v>0</v>
      </c>
      <c r="EV61" s="11">
        <v>0</v>
      </c>
      <c r="EW61" s="11">
        <v>0</v>
      </c>
      <c r="EX61" s="11">
        <v>0</v>
      </c>
      <c r="EY61" s="11">
        <v>0</v>
      </c>
      <c r="EZ61" s="281">
        <f>SUM(EL61:EY61)</f>
        <v>0</v>
      </c>
      <c r="FA61" s="1"/>
      <c r="FB61" s="89" t="s">
        <v>6</v>
      </c>
      <c r="FC61" s="11">
        <v>0</v>
      </c>
      <c r="FD61" s="11">
        <v>0</v>
      </c>
      <c r="FE61" s="11">
        <v>0</v>
      </c>
      <c r="FF61" s="11">
        <v>0</v>
      </c>
      <c r="FG61" s="11">
        <v>0</v>
      </c>
      <c r="FH61" s="11">
        <v>0</v>
      </c>
      <c r="FI61" s="11">
        <v>0</v>
      </c>
      <c r="FJ61" s="11">
        <v>0</v>
      </c>
      <c r="FK61" s="11">
        <v>0</v>
      </c>
      <c r="FL61" s="11">
        <v>0</v>
      </c>
      <c r="FM61" s="11">
        <v>0</v>
      </c>
      <c r="FN61" s="11">
        <v>0</v>
      </c>
      <c r="FO61" s="11">
        <v>0</v>
      </c>
      <c r="FP61" s="11">
        <v>0</v>
      </c>
      <c r="FQ61" s="281">
        <f>SUM(FC61:FP61)</f>
        <v>0</v>
      </c>
      <c r="FR61" s="11"/>
    </row>
    <row r="62" spans="1:174" ht="15.5" x14ac:dyDescent="0.35">
      <c r="A62" s="89" t="s">
        <v>51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21">
        <f>SUM(B62:O62)</f>
        <v>0</v>
      </c>
      <c r="R62" s="89" t="s">
        <v>67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2">
        <f>SUM(S62:AF62)</f>
        <v>0</v>
      </c>
      <c r="AH62" s="11"/>
      <c r="AI62" s="11"/>
      <c r="AJ62" s="89" t="s">
        <v>51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281">
        <f>SUM(AK62:AX62)</f>
        <v>0</v>
      </c>
      <c r="BA62" s="89" t="s">
        <v>67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281">
        <f>SUM(BB62:BO62)</f>
        <v>0</v>
      </c>
      <c r="BQ62" s="11"/>
      <c r="BS62" s="89" t="s">
        <v>51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281">
        <f>SUM(BT62:CG62)</f>
        <v>0</v>
      </c>
      <c r="CJ62" s="89" t="s">
        <v>67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281">
        <f>SUM(CK62:CX62)</f>
        <v>0</v>
      </c>
      <c r="CZ62" s="11"/>
      <c r="DB62" s="89" t="s">
        <v>51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281">
        <f>SUM(DC62:DP62)</f>
        <v>0</v>
      </c>
      <c r="DS62" s="89" t="s">
        <v>67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0</v>
      </c>
      <c r="DZ62" s="11">
        <v>0</v>
      </c>
      <c r="EA62" s="11">
        <v>0</v>
      </c>
      <c r="EB62" s="11">
        <v>0</v>
      </c>
      <c r="EC62" s="11">
        <v>0</v>
      </c>
      <c r="ED62" s="11">
        <v>0</v>
      </c>
      <c r="EE62" s="11">
        <v>0</v>
      </c>
      <c r="EF62" s="11">
        <v>0</v>
      </c>
      <c r="EG62" s="11">
        <v>0</v>
      </c>
      <c r="EH62" s="281">
        <f>SUM(DT62:EG62)</f>
        <v>0</v>
      </c>
      <c r="EI62" s="11"/>
      <c r="EK62" s="89" t="s">
        <v>51</v>
      </c>
      <c r="EL62" s="11">
        <v>0</v>
      </c>
      <c r="EM62" s="11">
        <v>0</v>
      </c>
      <c r="EN62" s="11">
        <v>0</v>
      </c>
      <c r="EO62" s="11">
        <v>0</v>
      </c>
      <c r="EP62" s="11">
        <v>0</v>
      </c>
      <c r="EQ62" s="11">
        <v>0</v>
      </c>
      <c r="ER62" s="11">
        <v>0</v>
      </c>
      <c r="ES62" s="11">
        <v>0</v>
      </c>
      <c r="ET62" s="11">
        <v>0</v>
      </c>
      <c r="EU62" s="11">
        <v>0</v>
      </c>
      <c r="EV62" s="11">
        <v>0</v>
      </c>
      <c r="EW62" s="11">
        <v>0</v>
      </c>
      <c r="EX62" s="11">
        <v>0</v>
      </c>
      <c r="EY62" s="11">
        <v>0</v>
      </c>
      <c r="EZ62" s="281">
        <f>SUM(EL62:EY62)</f>
        <v>0</v>
      </c>
      <c r="FB62" s="89" t="s">
        <v>67</v>
      </c>
      <c r="FC62" s="11">
        <v>0</v>
      </c>
      <c r="FD62" s="11">
        <v>0</v>
      </c>
      <c r="FE62" s="11">
        <v>0</v>
      </c>
      <c r="FF62" s="11">
        <v>0</v>
      </c>
      <c r="FG62" s="11">
        <v>0</v>
      </c>
      <c r="FH62" s="11">
        <v>0</v>
      </c>
      <c r="FI62" s="11">
        <v>0</v>
      </c>
      <c r="FJ62" s="11">
        <v>0</v>
      </c>
      <c r="FK62" s="11">
        <v>0</v>
      </c>
      <c r="FL62" s="11">
        <v>0</v>
      </c>
      <c r="FM62" s="11">
        <v>0</v>
      </c>
      <c r="FN62" s="11">
        <v>0</v>
      </c>
      <c r="FO62" s="11">
        <v>0</v>
      </c>
      <c r="FP62" s="11">
        <v>0</v>
      </c>
      <c r="FQ62" s="281">
        <f>SUM(FC62:FP62)</f>
        <v>0</v>
      </c>
      <c r="FR62" s="11"/>
    </row>
    <row r="63" spans="1:174" ht="16" thickBot="1" x14ac:dyDescent="0.4">
      <c r="A63" s="206"/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21">
        <f>SUM(B63:O63)</f>
        <v>0</v>
      </c>
      <c r="R63" s="89" t="s">
        <v>68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2">
        <f>SUM(S63:AF63)</f>
        <v>0</v>
      </c>
      <c r="AH63" s="11"/>
      <c r="AI63" s="11"/>
      <c r="AJ63" s="206"/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281">
        <f>SUM(AK63:AX63)</f>
        <v>0</v>
      </c>
      <c r="BA63" s="89" t="s">
        <v>68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281">
        <f>SUM(BB63:BO63)</f>
        <v>0</v>
      </c>
      <c r="BQ63" s="11"/>
      <c r="BS63" s="206"/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281">
        <f>SUM(BT63:CG63)</f>
        <v>0</v>
      </c>
      <c r="CJ63" s="89" t="s">
        <v>68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281">
        <f>SUM(CK63:CX63)</f>
        <v>0</v>
      </c>
      <c r="CZ63" s="11"/>
      <c r="DB63" s="206"/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281">
        <f>SUM(DC63:DP63)</f>
        <v>0</v>
      </c>
      <c r="DS63" s="89" t="s">
        <v>68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281">
        <f>SUM(DT63:EG63)</f>
        <v>0</v>
      </c>
      <c r="EI63" s="11"/>
      <c r="EK63" s="206"/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0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0</v>
      </c>
      <c r="EZ63" s="281">
        <f>SUM(EL63:EY63)</f>
        <v>0</v>
      </c>
      <c r="FB63" s="89" t="s">
        <v>68</v>
      </c>
      <c r="FC63" s="11">
        <v>0</v>
      </c>
      <c r="FD63" s="11">
        <v>0</v>
      </c>
      <c r="FE63" s="11">
        <v>0</v>
      </c>
      <c r="FF63" s="11">
        <v>0</v>
      </c>
      <c r="FG63" s="11">
        <v>0</v>
      </c>
      <c r="FH63" s="11">
        <v>0</v>
      </c>
      <c r="FI63" s="11">
        <v>0</v>
      </c>
      <c r="FJ63" s="11">
        <v>0</v>
      </c>
      <c r="FK63" s="11">
        <v>0</v>
      </c>
      <c r="FL63" s="11">
        <v>0</v>
      </c>
      <c r="FM63" s="11">
        <v>0</v>
      </c>
      <c r="FN63" s="11">
        <v>0</v>
      </c>
      <c r="FO63" s="11">
        <v>0</v>
      </c>
      <c r="FP63" s="11">
        <v>0</v>
      </c>
      <c r="FQ63" s="281">
        <f>SUM(FC63:FP63)</f>
        <v>0</v>
      </c>
      <c r="FR63" s="11"/>
    </row>
    <row r="64" spans="1:174" ht="16.5" thickTop="1" thickBot="1" x14ac:dyDescent="0.4">
      <c r="A64" s="150" t="s">
        <v>2</v>
      </c>
      <c r="B64" s="175">
        <f t="shared" ref="B64:O64" si="108">SUM(B60:B63)</f>
        <v>0</v>
      </c>
      <c r="C64" s="176">
        <f t="shared" si="108"/>
        <v>0</v>
      </c>
      <c r="D64" s="176">
        <f t="shared" si="108"/>
        <v>0</v>
      </c>
      <c r="E64" s="176">
        <f t="shared" si="108"/>
        <v>0</v>
      </c>
      <c r="F64" s="176">
        <f t="shared" si="108"/>
        <v>0</v>
      </c>
      <c r="G64" s="176">
        <f t="shared" si="108"/>
        <v>0</v>
      </c>
      <c r="H64" s="176">
        <f t="shared" si="108"/>
        <v>0</v>
      </c>
      <c r="I64" s="176">
        <f t="shared" si="108"/>
        <v>0</v>
      </c>
      <c r="J64" s="176">
        <f t="shared" si="108"/>
        <v>0</v>
      </c>
      <c r="K64" s="176">
        <f t="shared" si="108"/>
        <v>0</v>
      </c>
      <c r="L64" s="176">
        <f t="shared" si="108"/>
        <v>0</v>
      </c>
      <c r="M64" s="176">
        <f t="shared" si="108"/>
        <v>0</v>
      </c>
      <c r="N64" s="176">
        <f t="shared" si="108"/>
        <v>0</v>
      </c>
      <c r="O64" s="176">
        <f t="shared" si="108"/>
        <v>0</v>
      </c>
      <c r="P64" s="313">
        <f>SUM(B64:O64)</f>
        <v>0</v>
      </c>
      <c r="Q64" s="1"/>
      <c r="R64" s="207" t="s">
        <v>2</v>
      </c>
      <c r="S64" s="176">
        <f t="shared" ref="S64:AF64" si="109">SUM(S60:S63)</f>
        <v>0</v>
      </c>
      <c r="T64" s="176">
        <f t="shared" si="109"/>
        <v>0</v>
      </c>
      <c r="U64" s="176">
        <f t="shared" si="109"/>
        <v>0</v>
      </c>
      <c r="V64" s="176">
        <f t="shared" si="109"/>
        <v>0</v>
      </c>
      <c r="W64" s="176">
        <f t="shared" si="109"/>
        <v>0</v>
      </c>
      <c r="X64" s="176">
        <f t="shared" si="109"/>
        <v>0</v>
      </c>
      <c r="Y64" s="176">
        <f t="shared" si="109"/>
        <v>0</v>
      </c>
      <c r="Z64" s="176">
        <f t="shared" si="109"/>
        <v>0</v>
      </c>
      <c r="AA64" s="176">
        <f t="shared" si="109"/>
        <v>0</v>
      </c>
      <c r="AB64" s="176">
        <f t="shared" si="109"/>
        <v>0</v>
      </c>
      <c r="AC64" s="176">
        <f t="shared" si="109"/>
        <v>0</v>
      </c>
      <c r="AD64" s="176">
        <f t="shared" si="109"/>
        <v>0</v>
      </c>
      <c r="AE64" s="176">
        <f t="shared" si="109"/>
        <v>0</v>
      </c>
      <c r="AF64" s="104">
        <f t="shared" si="109"/>
        <v>0</v>
      </c>
      <c r="AG64" s="23">
        <f>SUM(S64:AF64)</f>
        <v>0</v>
      </c>
      <c r="AH64" s="11"/>
      <c r="AI64" s="11"/>
      <c r="AJ64" s="150" t="s">
        <v>2</v>
      </c>
      <c r="AK64" s="175">
        <f t="shared" ref="AK64:AW64" si="110">SUM(AK60:AK63)</f>
        <v>0</v>
      </c>
      <c r="AL64" s="176">
        <f t="shared" si="110"/>
        <v>0</v>
      </c>
      <c r="AM64" s="176">
        <f t="shared" si="110"/>
        <v>0</v>
      </c>
      <c r="AN64" s="176">
        <f t="shared" si="110"/>
        <v>0</v>
      </c>
      <c r="AO64" s="176">
        <f t="shared" si="110"/>
        <v>0</v>
      </c>
      <c r="AP64" s="176">
        <f t="shared" si="110"/>
        <v>0</v>
      </c>
      <c r="AQ64" s="176">
        <f t="shared" si="110"/>
        <v>0</v>
      </c>
      <c r="AR64" s="176">
        <f t="shared" si="110"/>
        <v>0</v>
      </c>
      <c r="AS64" s="176">
        <f t="shared" si="110"/>
        <v>0</v>
      </c>
      <c r="AT64" s="176">
        <f t="shared" si="110"/>
        <v>0</v>
      </c>
      <c r="AU64" s="176">
        <f t="shared" si="110"/>
        <v>0</v>
      </c>
      <c r="AV64" s="176">
        <f t="shared" si="110"/>
        <v>0</v>
      </c>
      <c r="AW64" s="176">
        <f t="shared" si="110"/>
        <v>0</v>
      </c>
      <c r="AX64" s="176">
        <f>SUM(AX60:AX63)</f>
        <v>0</v>
      </c>
      <c r="AY64" s="312">
        <f>SUM(AK64:AX64)</f>
        <v>0</v>
      </c>
      <c r="AZ64" s="1"/>
      <c r="BA64" s="310" t="s">
        <v>2</v>
      </c>
      <c r="BB64" s="23">
        <f t="shared" ref="BB64:BO64" si="111">SUM(BB60:BB63)</f>
        <v>0</v>
      </c>
      <c r="BC64" s="104">
        <f t="shared" si="111"/>
        <v>0</v>
      </c>
      <c r="BD64" s="104">
        <f t="shared" si="111"/>
        <v>0</v>
      </c>
      <c r="BE64" s="104">
        <f t="shared" si="111"/>
        <v>0</v>
      </c>
      <c r="BF64" s="104">
        <f t="shared" si="111"/>
        <v>0</v>
      </c>
      <c r="BG64" s="104">
        <f t="shared" si="111"/>
        <v>0</v>
      </c>
      <c r="BH64" s="104">
        <f t="shared" si="111"/>
        <v>0</v>
      </c>
      <c r="BI64" s="104">
        <f t="shared" si="111"/>
        <v>0</v>
      </c>
      <c r="BJ64" s="104">
        <f t="shared" si="111"/>
        <v>0</v>
      </c>
      <c r="BK64" s="104">
        <f t="shared" si="111"/>
        <v>0</v>
      </c>
      <c r="BL64" s="176">
        <f t="shared" si="111"/>
        <v>0</v>
      </c>
      <c r="BM64" s="176">
        <f t="shared" si="111"/>
        <v>0</v>
      </c>
      <c r="BN64" s="176">
        <f t="shared" si="111"/>
        <v>0</v>
      </c>
      <c r="BO64" s="176">
        <f t="shared" si="111"/>
        <v>0</v>
      </c>
      <c r="BP64" s="313">
        <f>SUM(BB64:BO64)</f>
        <v>0</v>
      </c>
      <c r="BQ64" s="11"/>
      <c r="BS64" s="150" t="s">
        <v>2</v>
      </c>
      <c r="BT64" s="175">
        <f t="shared" ref="BT64:CG64" si="112">SUM(BT60:BT63)</f>
        <v>0</v>
      </c>
      <c r="BU64" s="176">
        <f t="shared" si="112"/>
        <v>0</v>
      </c>
      <c r="BV64" s="176">
        <f t="shared" si="112"/>
        <v>0</v>
      </c>
      <c r="BW64" s="176">
        <f t="shared" si="112"/>
        <v>0</v>
      </c>
      <c r="BX64" s="176">
        <f t="shared" si="112"/>
        <v>0</v>
      </c>
      <c r="BY64" s="176">
        <f t="shared" si="112"/>
        <v>0</v>
      </c>
      <c r="BZ64" s="176">
        <f t="shared" si="112"/>
        <v>0</v>
      </c>
      <c r="CA64" s="176">
        <f t="shared" si="112"/>
        <v>0</v>
      </c>
      <c r="CB64" s="176">
        <f t="shared" si="112"/>
        <v>0</v>
      </c>
      <c r="CC64" s="176">
        <f t="shared" si="112"/>
        <v>0</v>
      </c>
      <c r="CD64" s="176">
        <f t="shared" si="112"/>
        <v>0</v>
      </c>
      <c r="CE64" s="176">
        <f t="shared" si="112"/>
        <v>0</v>
      </c>
      <c r="CF64" s="176">
        <f t="shared" si="112"/>
        <v>0</v>
      </c>
      <c r="CG64" s="176">
        <f t="shared" si="112"/>
        <v>0</v>
      </c>
      <c r="CH64" s="313">
        <f>SUM(BT64:CG64)</f>
        <v>0</v>
      </c>
      <c r="CI64" s="22"/>
      <c r="CJ64" s="207" t="s">
        <v>2</v>
      </c>
      <c r="CK64" s="176">
        <f t="shared" ref="CK64:CX64" si="113">SUM(CK60:CK63)</f>
        <v>0</v>
      </c>
      <c r="CL64" s="176">
        <f t="shared" si="113"/>
        <v>0</v>
      </c>
      <c r="CM64" s="176">
        <f t="shared" si="113"/>
        <v>0</v>
      </c>
      <c r="CN64" s="176">
        <f t="shared" si="113"/>
        <v>0</v>
      </c>
      <c r="CO64" s="176">
        <f t="shared" si="113"/>
        <v>0</v>
      </c>
      <c r="CP64" s="176">
        <f t="shared" si="113"/>
        <v>0</v>
      </c>
      <c r="CQ64" s="176">
        <f t="shared" si="113"/>
        <v>0</v>
      </c>
      <c r="CR64" s="176">
        <f t="shared" si="113"/>
        <v>0</v>
      </c>
      <c r="CS64" s="176">
        <f t="shared" si="113"/>
        <v>0</v>
      </c>
      <c r="CT64" s="176">
        <f t="shared" si="113"/>
        <v>0</v>
      </c>
      <c r="CU64" s="176">
        <f t="shared" si="113"/>
        <v>0</v>
      </c>
      <c r="CV64" s="176">
        <f t="shared" si="113"/>
        <v>0</v>
      </c>
      <c r="CW64" s="176">
        <f t="shared" si="113"/>
        <v>0</v>
      </c>
      <c r="CX64" s="176">
        <f t="shared" si="113"/>
        <v>0</v>
      </c>
      <c r="CY64" s="313">
        <f>SUM(CK64:CX64)</f>
        <v>0</v>
      </c>
      <c r="CZ64" s="11"/>
      <c r="DB64" s="150" t="s">
        <v>2</v>
      </c>
      <c r="DC64" s="175">
        <f t="shared" ref="DC64:DP64" si="114">SUM(DC60:DC63)</f>
        <v>0</v>
      </c>
      <c r="DD64" s="176">
        <f t="shared" si="114"/>
        <v>0</v>
      </c>
      <c r="DE64" s="176">
        <f t="shared" si="114"/>
        <v>0</v>
      </c>
      <c r="DF64" s="176">
        <f t="shared" si="114"/>
        <v>0</v>
      </c>
      <c r="DG64" s="176">
        <f t="shared" si="114"/>
        <v>0</v>
      </c>
      <c r="DH64" s="176">
        <f t="shared" si="114"/>
        <v>0</v>
      </c>
      <c r="DI64" s="176">
        <f t="shared" si="114"/>
        <v>0</v>
      </c>
      <c r="DJ64" s="176">
        <f t="shared" si="114"/>
        <v>0</v>
      </c>
      <c r="DK64" s="176">
        <f t="shared" si="114"/>
        <v>0</v>
      </c>
      <c r="DL64" s="176">
        <f t="shared" si="114"/>
        <v>0</v>
      </c>
      <c r="DM64" s="176">
        <f t="shared" si="114"/>
        <v>0</v>
      </c>
      <c r="DN64" s="176">
        <f t="shared" si="114"/>
        <v>0</v>
      </c>
      <c r="DO64" s="176">
        <f t="shared" si="114"/>
        <v>0</v>
      </c>
      <c r="DP64" s="176">
        <f t="shared" si="114"/>
        <v>0</v>
      </c>
      <c r="DQ64" s="23">
        <f>SUM(DC64:DP64)</f>
        <v>0</v>
      </c>
      <c r="DR64" s="19"/>
      <c r="DS64" s="207" t="s">
        <v>2</v>
      </c>
      <c r="DT64" s="175">
        <f>SUM(DT60:DT63)</f>
        <v>0</v>
      </c>
      <c r="DU64" s="176">
        <f t="shared" ref="DU64:EG64" si="115">SUM(DU60:DU63)</f>
        <v>0</v>
      </c>
      <c r="DV64" s="176">
        <f t="shared" si="115"/>
        <v>0</v>
      </c>
      <c r="DW64" s="176">
        <f>SUM(DW60:DW63)</f>
        <v>0</v>
      </c>
      <c r="DX64" s="176">
        <f t="shared" si="115"/>
        <v>0</v>
      </c>
      <c r="DY64" s="176">
        <f t="shared" si="115"/>
        <v>0</v>
      </c>
      <c r="DZ64" s="176">
        <f t="shared" si="115"/>
        <v>0</v>
      </c>
      <c r="EA64" s="176">
        <f t="shared" si="115"/>
        <v>0</v>
      </c>
      <c r="EB64" s="176">
        <f t="shared" si="115"/>
        <v>0</v>
      </c>
      <c r="EC64" s="176">
        <f t="shared" si="115"/>
        <v>0</v>
      </c>
      <c r="ED64" s="176">
        <f t="shared" si="115"/>
        <v>0</v>
      </c>
      <c r="EE64" s="176">
        <f t="shared" si="115"/>
        <v>0</v>
      </c>
      <c r="EF64" s="176">
        <f t="shared" si="115"/>
        <v>0</v>
      </c>
      <c r="EG64" s="176">
        <f t="shared" si="115"/>
        <v>0</v>
      </c>
      <c r="EH64" s="23">
        <f>SUM(DT64:EG64)</f>
        <v>0</v>
      </c>
      <c r="EI64" s="11"/>
      <c r="EK64" s="150" t="s">
        <v>2</v>
      </c>
      <c r="EL64" s="175">
        <f>SUM(EL60:EL63)</f>
        <v>0</v>
      </c>
      <c r="EM64" s="175">
        <v>0</v>
      </c>
      <c r="EN64" s="176">
        <f t="shared" ref="EN64:EY64" si="116">SUM(EN60:EN63)</f>
        <v>0</v>
      </c>
      <c r="EO64" s="176">
        <f t="shared" si="116"/>
        <v>0</v>
      </c>
      <c r="EP64" s="176">
        <f t="shared" si="116"/>
        <v>0</v>
      </c>
      <c r="EQ64" s="176">
        <f t="shared" si="116"/>
        <v>0</v>
      </c>
      <c r="ER64" s="176">
        <f t="shared" si="116"/>
        <v>0</v>
      </c>
      <c r="ES64" s="176">
        <f t="shared" si="116"/>
        <v>0</v>
      </c>
      <c r="ET64" s="176">
        <f t="shared" si="116"/>
        <v>0</v>
      </c>
      <c r="EU64" s="176">
        <f t="shared" si="116"/>
        <v>0</v>
      </c>
      <c r="EV64" s="176">
        <f t="shared" si="116"/>
        <v>0</v>
      </c>
      <c r="EW64" s="176">
        <f t="shared" si="116"/>
        <v>0</v>
      </c>
      <c r="EX64" s="176">
        <f t="shared" si="116"/>
        <v>0</v>
      </c>
      <c r="EY64" s="176">
        <f t="shared" si="116"/>
        <v>0</v>
      </c>
      <c r="EZ64" s="312">
        <f>SUM(EL64:EY64)</f>
        <v>0</v>
      </c>
      <c r="FA64" s="19"/>
      <c r="FB64" s="207" t="s">
        <v>2</v>
      </c>
      <c r="FC64" s="176">
        <f t="shared" ref="FC64:FP64" si="117">SUM(FC60:FC63)</f>
        <v>0</v>
      </c>
      <c r="FD64" s="176">
        <f t="shared" si="117"/>
        <v>0</v>
      </c>
      <c r="FE64" s="176">
        <f t="shared" si="117"/>
        <v>0</v>
      </c>
      <c r="FF64" s="176">
        <f t="shared" si="117"/>
        <v>0</v>
      </c>
      <c r="FG64" s="176">
        <f t="shared" si="117"/>
        <v>0</v>
      </c>
      <c r="FH64" s="176">
        <f t="shared" si="117"/>
        <v>0</v>
      </c>
      <c r="FI64" s="176">
        <f t="shared" si="117"/>
        <v>0</v>
      </c>
      <c r="FJ64" s="176">
        <f t="shared" si="117"/>
        <v>0</v>
      </c>
      <c r="FK64" s="176">
        <f t="shared" si="117"/>
        <v>0</v>
      </c>
      <c r="FL64" s="176">
        <f t="shared" si="117"/>
        <v>0</v>
      </c>
      <c r="FM64" s="176">
        <f t="shared" si="117"/>
        <v>0</v>
      </c>
      <c r="FN64" s="176">
        <f t="shared" si="117"/>
        <v>0</v>
      </c>
      <c r="FO64" s="176">
        <f t="shared" si="117"/>
        <v>0</v>
      </c>
      <c r="FP64" s="176">
        <f t="shared" si="117"/>
        <v>0</v>
      </c>
      <c r="FQ64" s="312">
        <f>SUM(FC64:FP64)</f>
        <v>0</v>
      </c>
      <c r="FR64" s="11"/>
    </row>
    <row r="65" spans="1:210" ht="16" thickTop="1" x14ac:dyDescent="0.35">
      <c r="AZ65" s="1"/>
      <c r="ED65" s="11"/>
    </row>
    <row r="66" spans="1:210" s="1" customFormat="1" x14ac:dyDescent="0.25"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</row>
    <row r="67" spans="1:210" s="1" customFormat="1" x14ac:dyDescent="0.25"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</row>
    <row r="68" spans="1:210" ht="17.5" x14ac:dyDescent="0.25">
      <c r="A68" s="214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300">
        <f>SUM(Q46+7)</f>
        <v>43360</v>
      </c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302">
        <f>AZ46+7</f>
        <v>43361</v>
      </c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S68" s="214"/>
      <c r="BT68" s="214"/>
      <c r="BU68" s="214"/>
      <c r="BV68" s="214"/>
      <c r="BW68" s="214"/>
      <c r="BX68" s="214"/>
      <c r="BY68" s="214"/>
      <c r="BZ68" s="214"/>
      <c r="CA68" s="214"/>
      <c r="CB68" s="214"/>
      <c r="CC68" s="214"/>
      <c r="CD68" s="214"/>
      <c r="CE68" s="214"/>
      <c r="CF68" s="214"/>
      <c r="CG68" s="214"/>
      <c r="CH68" s="214"/>
      <c r="CI68" s="214">
        <f>CI46+7</f>
        <v>43362</v>
      </c>
      <c r="CJ68" s="214"/>
      <c r="CK68" s="214"/>
      <c r="CL68" s="214"/>
      <c r="CM68" s="214"/>
      <c r="CN68" s="214"/>
      <c r="CO68" s="214"/>
      <c r="CP68" s="214"/>
      <c r="CQ68" s="214"/>
      <c r="CR68" s="214"/>
      <c r="CS68" s="214"/>
      <c r="CT68" s="214"/>
      <c r="CU68" s="214"/>
      <c r="CV68" s="214"/>
      <c r="CW68" s="214"/>
      <c r="CX68" s="214"/>
      <c r="CY68" s="214"/>
      <c r="CZ68" s="214"/>
      <c r="DC68" s="214"/>
      <c r="DD68" s="214"/>
      <c r="DE68" s="214"/>
      <c r="DF68" s="214"/>
      <c r="DG68" s="214"/>
      <c r="DH68" s="214"/>
      <c r="DI68" s="214"/>
      <c r="DJ68" s="214"/>
      <c r="DK68" s="214"/>
      <c r="DL68" s="214"/>
      <c r="DM68" s="214"/>
      <c r="DN68" s="214"/>
      <c r="DO68" s="214"/>
      <c r="DP68" s="214"/>
      <c r="DQ68" s="214"/>
      <c r="DR68" s="214">
        <f>DR46+7</f>
        <v>43363</v>
      </c>
      <c r="DS68" s="214"/>
      <c r="DT68" s="214"/>
      <c r="DU68" s="214"/>
      <c r="DV68" s="214"/>
      <c r="DW68" s="214"/>
      <c r="DX68" s="214"/>
      <c r="DY68" s="214"/>
      <c r="DZ68" s="214"/>
      <c r="EA68" s="214"/>
      <c r="EB68" s="214"/>
      <c r="EC68" s="214"/>
      <c r="ED68" s="214"/>
      <c r="EE68" s="214"/>
      <c r="EF68" s="214"/>
      <c r="EG68" s="214"/>
      <c r="EH68" s="214"/>
      <c r="EI68" s="214"/>
      <c r="EK68" s="214"/>
      <c r="EL68" s="214"/>
      <c r="EM68" s="214"/>
      <c r="EN68" s="214"/>
      <c r="EO68" s="214"/>
      <c r="EP68" s="214"/>
      <c r="EQ68" s="214"/>
      <c r="ER68" s="214"/>
      <c r="ES68" s="214"/>
      <c r="ET68" s="214"/>
      <c r="EU68" s="214"/>
      <c r="EV68" s="214"/>
      <c r="EW68" s="214"/>
      <c r="EX68" s="214"/>
      <c r="EY68" s="214"/>
      <c r="EZ68" s="214"/>
      <c r="FA68" s="214">
        <f>FA46+7</f>
        <v>43364</v>
      </c>
      <c r="FB68" s="214"/>
      <c r="FC68" s="214"/>
      <c r="FD68" s="214"/>
      <c r="FE68" s="214"/>
      <c r="FF68" s="214"/>
      <c r="FG68" s="214"/>
      <c r="FH68" s="214"/>
      <c r="FI68" s="214"/>
      <c r="FJ68" s="214"/>
      <c r="FK68" s="214"/>
      <c r="FL68" s="214"/>
      <c r="FM68" s="214"/>
      <c r="FN68" s="214"/>
      <c r="FO68" s="214"/>
      <c r="FP68" s="214"/>
      <c r="FQ68" s="214"/>
      <c r="FR68" s="214"/>
    </row>
    <row r="69" spans="1:210" x14ac:dyDescent="0.25">
      <c r="AZ69" s="1"/>
    </row>
    <row r="70" spans="1:210" ht="16" thickBot="1" x14ac:dyDescent="0.3">
      <c r="B70" s="216"/>
      <c r="C70" s="216"/>
      <c r="D70" s="216"/>
      <c r="E70" s="216"/>
      <c r="F70" s="216"/>
      <c r="G70" s="216"/>
      <c r="H70" s="216"/>
      <c r="I70" s="216" t="s">
        <v>3</v>
      </c>
      <c r="J70" s="216"/>
      <c r="K70" s="216"/>
      <c r="L70" s="216"/>
      <c r="M70" s="216"/>
      <c r="N70" s="216"/>
      <c r="P70" s="213"/>
      <c r="Q70" s="213"/>
      <c r="S70" s="216"/>
      <c r="T70" s="213"/>
      <c r="W70" s="216"/>
      <c r="X70" s="216"/>
      <c r="Y70" s="216"/>
      <c r="Z70" s="216"/>
      <c r="AA70" s="216" t="s">
        <v>3</v>
      </c>
      <c r="AB70" s="216"/>
      <c r="AC70" s="216"/>
      <c r="AD70" s="216"/>
      <c r="AE70" s="216"/>
      <c r="AF70" s="216"/>
      <c r="AG70" s="213"/>
      <c r="AH70" s="213"/>
      <c r="AI70" s="213"/>
      <c r="AK70" s="216"/>
      <c r="AL70" s="216"/>
      <c r="AM70" s="216"/>
      <c r="AN70" s="216"/>
      <c r="AO70" s="216"/>
      <c r="AP70" s="216"/>
      <c r="AQ70" s="216" t="s">
        <v>3</v>
      </c>
      <c r="AR70" s="216"/>
      <c r="AS70" s="216"/>
      <c r="AT70" s="216"/>
      <c r="AU70" s="216"/>
      <c r="AV70" s="216"/>
      <c r="AW70" s="216"/>
      <c r="AY70" s="213"/>
      <c r="AZ70" s="301"/>
      <c r="BB70" s="216"/>
      <c r="BC70" s="216"/>
      <c r="BD70" s="216"/>
      <c r="BE70" s="216"/>
      <c r="BF70" s="216"/>
      <c r="BG70" s="216"/>
      <c r="BH70" s="216"/>
      <c r="BI70" s="216"/>
      <c r="BJ70" s="216" t="s">
        <v>50</v>
      </c>
      <c r="BK70" s="216"/>
      <c r="BL70" s="216"/>
      <c r="BM70" s="216"/>
      <c r="BN70" s="216"/>
      <c r="BP70" s="213"/>
      <c r="BQ70" s="213"/>
      <c r="BT70" s="216"/>
      <c r="BU70" s="216"/>
      <c r="BV70" s="216"/>
      <c r="BW70" s="216"/>
      <c r="BX70" s="216"/>
      <c r="BY70" s="216"/>
      <c r="BZ70" s="216"/>
      <c r="CA70" s="216" t="s">
        <v>3</v>
      </c>
      <c r="CB70" s="216"/>
      <c r="CC70" s="216"/>
      <c r="CD70" s="216"/>
      <c r="CE70" s="216"/>
      <c r="CF70" s="216"/>
      <c r="CH70" s="213"/>
      <c r="CI70" s="145"/>
      <c r="CK70" s="216"/>
      <c r="CL70" s="216"/>
      <c r="CM70" s="216"/>
      <c r="CN70" s="216"/>
      <c r="CO70" s="216"/>
      <c r="CP70" s="216"/>
      <c r="CQ70" s="216"/>
      <c r="CR70" s="216"/>
      <c r="CS70" s="216" t="s">
        <v>3</v>
      </c>
      <c r="CT70" s="216"/>
      <c r="CU70" s="216"/>
      <c r="CV70" s="216"/>
      <c r="CW70" s="216"/>
      <c r="CY70" s="213"/>
      <c r="CZ70" s="213"/>
      <c r="DC70" s="216"/>
      <c r="DD70" s="216"/>
      <c r="DE70" s="216"/>
      <c r="DF70" s="216"/>
      <c r="DG70" s="216"/>
      <c r="DH70" s="216"/>
      <c r="DI70" s="216"/>
      <c r="DJ70" s="216" t="s">
        <v>3</v>
      </c>
      <c r="DK70" s="216"/>
      <c r="DL70" s="216"/>
      <c r="DM70" s="216"/>
      <c r="DN70" s="216"/>
      <c r="DO70" s="216"/>
      <c r="DQ70" s="213"/>
      <c r="DR70" s="213"/>
      <c r="DT70" s="216"/>
      <c r="DU70" s="216"/>
      <c r="DV70" s="216"/>
      <c r="DW70" s="216"/>
      <c r="DX70" s="216"/>
      <c r="DY70" s="216"/>
      <c r="DZ70" s="216"/>
      <c r="EA70" s="216"/>
      <c r="EB70" s="216" t="s">
        <v>3</v>
      </c>
      <c r="EC70" s="216"/>
      <c r="ED70" s="216"/>
      <c r="EE70" s="216"/>
      <c r="EF70" s="216"/>
      <c r="EH70" s="213"/>
      <c r="EI70" s="213"/>
      <c r="EL70" s="216"/>
      <c r="EM70" s="216"/>
      <c r="EN70" s="216"/>
      <c r="EO70" s="216"/>
      <c r="EP70" s="216"/>
      <c r="EQ70" s="216"/>
      <c r="ER70" s="216"/>
      <c r="ES70" s="216" t="s">
        <v>3</v>
      </c>
      <c r="ET70" s="216"/>
      <c r="EU70" s="216"/>
      <c r="EV70" s="216"/>
      <c r="EW70" s="216"/>
      <c r="EX70" s="216"/>
      <c r="EZ70" s="213"/>
      <c r="FA70" s="213"/>
      <c r="FC70" s="216"/>
      <c r="FD70" s="216"/>
      <c r="FE70" s="216"/>
      <c r="FF70" s="216"/>
      <c r="FG70" s="216"/>
      <c r="FH70" s="216"/>
      <c r="FI70" s="216"/>
      <c r="FJ70" s="216"/>
      <c r="FK70" s="216" t="s">
        <v>3</v>
      </c>
      <c r="FL70" s="216"/>
      <c r="FM70" s="216"/>
      <c r="FN70" s="216"/>
      <c r="FO70" s="216"/>
      <c r="FQ70" s="213"/>
      <c r="FR70" s="213"/>
    </row>
    <row r="71" spans="1:210" ht="16.5" thickTop="1" thickBot="1" x14ac:dyDescent="0.4">
      <c r="A71" s="17" t="s">
        <v>0</v>
      </c>
      <c r="B71" s="191"/>
      <c r="C71" s="191">
        <v>646</v>
      </c>
      <c r="D71" s="191">
        <v>744</v>
      </c>
      <c r="E71" s="191">
        <v>902</v>
      </c>
      <c r="F71" s="191">
        <v>1000</v>
      </c>
      <c r="G71" s="191">
        <v>1058</v>
      </c>
      <c r="H71" s="191">
        <v>1216</v>
      </c>
      <c r="I71" s="191">
        <v>1314</v>
      </c>
      <c r="J71" s="191">
        <v>1432</v>
      </c>
      <c r="K71" s="191">
        <v>1530</v>
      </c>
      <c r="L71" s="191">
        <v>1628</v>
      </c>
      <c r="M71" s="191">
        <v>1726</v>
      </c>
      <c r="N71" s="191">
        <v>1844</v>
      </c>
      <c r="O71" s="191">
        <v>1942</v>
      </c>
      <c r="P71" s="18"/>
      <c r="Q71" s="19"/>
      <c r="R71" s="17" t="s">
        <v>1</v>
      </c>
      <c r="S71" s="191">
        <v>613</v>
      </c>
      <c r="T71" s="191">
        <v>711</v>
      </c>
      <c r="U71" s="191">
        <v>809</v>
      </c>
      <c r="V71" s="191">
        <v>927</v>
      </c>
      <c r="W71" s="191">
        <v>1025</v>
      </c>
      <c r="X71" s="191">
        <v>1123</v>
      </c>
      <c r="Y71" s="191">
        <v>1241</v>
      </c>
      <c r="Z71" s="191">
        <v>1339</v>
      </c>
      <c r="AA71" s="191">
        <v>1457</v>
      </c>
      <c r="AB71" s="191">
        <v>1555</v>
      </c>
      <c r="AC71" s="191">
        <v>1653</v>
      </c>
      <c r="AD71" s="191">
        <v>1751</v>
      </c>
      <c r="AE71" s="191">
        <v>1909</v>
      </c>
      <c r="AF71" s="191">
        <v>2007</v>
      </c>
      <c r="AG71" s="220"/>
      <c r="AH71" s="20"/>
      <c r="AI71" s="20"/>
      <c r="AJ71" s="17" t="s">
        <v>0</v>
      </c>
      <c r="AK71" s="191"/>
      <c r="AL71" s="191">
        <v>646</v>
      </c>
      <c r="AM71" s="191">
        <v>744</v>
      </c>
      <c r="AN71" s="191">
        <v>902</v>
      </c>
      <c r="AO71" s="191">
        <v>1000</v>
      </c>
      <c r="AP71" s="191">
        <v>1058</v>
      </c>
      <c r="AQ71" s="191">
        <v>1216</v>
      </c>
      <c r="AR71" s="191">
        <v>1314</v>
      </c>
      <c r="AS71" s="191">
        <v>1432</v>
      </c>
      <c r="AT71" s="191">
        <v>1530</v>
      </c>
      <c r="AU71" s="191">
        <v>1628</v>
      </c>
      <c r="AV71" s="191">
        <v>1726</v>
      </c>
      <c r="AW71" s="191">
        <v>1844</v>
      </c>
      <c r="AX71" s="191">
        <v>1942</v>
      </c>
      <c r="AY71" s="311"/>
      <c r="AZ71" s="1"/>
      <c r="BA71" s="309" t="s">
        <v>1</v>
      </c>
      <c r="BB71" s="308">
        <v>613</v>
      </c>
      <c r="BC71" s="191">
        <v>711</v>
      </c>
      <c r="BD71" s="191">
        <v>809</v>
      </c>
      <c r="BE71" s="191">
        <v>927</v>
      </c>
      <c r="BF71" s="191">
        <v>1025</v>
      </c>
      <c r="BG71" s="191">
        <v>1123</v>
      </c>
      <c r="BH71" s="191">
        <v>1241</v>
      </c>
      <c r="BI71" s="191">
        <v>1339</v>
      </c>
      <c r="BJ71" s="191">
        <v>1457</v>
      </c>
      <c r="BK71" s="191">
        <v>1555</v>
      </c>
      <c r="BL71" s="191">
        <v>1653</v>
      </c>
      <c r="BM71" s="191">
        <v>1751</v>
      </c>
      <c r="BN71" s="191">
        <v>1909</v>
      </c>
      <c r="BO71" s="191">
        <v>2007</v>
      </c>
      <c r="BP71" s="220"/>
      <c r="BS71" s="17" t="s">
        <v>0</v>
      </c>
      <c r="BT71" s="191"/>
      <c r="BU71" s="191">
        <v>646</v>
      </c>
      <c r="BV71" s="191">
        <v>744</v>
      </c>
      <c r="BW71" s="191">
        <v>902</v>
      </c>
      <c r="BX71" s="191">
        <v>1000</v>
      </c>
      <c r="BY71" s="191">
        <v>1058</v>
      </c>
      <c r="BZ71" s="191">
        <v>1216</v>
      </c>
      <c r="CA71" s="191">
        <v>1314</v>
      </c>
      <c r="CB71" s="191">
        <v>1432</v>
      </c>
      <c r="CC71" s="191">
        <v>1530</v>
      </c>
      <c r="CD71" s="191">
        <v>1628</v>
      </c>
      <c r="CE71" s="191">
        <v>1726</v>
      </c>
      <c r="CF71" s="191">
        <v>1844</v>
      </c>
      <c r="CG71" s="191">
        <v>1942</v>
      </c>
      <c r="CH71" s="18"/>
      <c r="CI71" s="19"/>
      <c r="CJ71" s="17" t="s">
        <v>1</v>
      </c>
      <c r="CK71" s="191">
        <v>613</v>
      </c>
      <c r="CL71" s="191">
        <v>711</v>
      </c>
      <c r="CM71" s="191">
        <v>809</v>
      </c>
      <c r="CN71" s="191">
        <v>927</v>
      </c>
      <c r="CO71" s="191">
        <v>1025</v>
      </c>
      <c r="CP71" s="191">
        <v>1123</v>
      </c>
      <c r="CQ71" s="191">
        <v>1241</v>
      </c>
      <c r="CR71" s="191">
        <v>1339</v>
      </c>
      <c r="CS71" s="191">
        <v>1457</v>
      </c>
      <c r="CT71" s="191">
        <v>1555</v>
      </c>
      <c r="CU71" s="191">
        <v>1653</v>
      </c>
      <c r="CV71" s="191">
        <v>1751</v>
      </c>
      <c r="CW71" s="191">
        <v>1909</v>
      </c>
      <c r="CX71" s="191">
        <v>2007</v>
      </c>
      <c r="CY71" s="220"/>
      <c r="DB71" s="17" t="s">
        <v>0</v>
      </c>
      <c r="DC71" s="191"/>
      <c r="DD71" s="191">
        <v>646</v>
      </c>
      <c r="DE71" s="191">
        <v>744</v>
      </c>
      <c r="DF71" s="191">
        <v>902</v>
      </c>
      <c r="DG71" s="191">
        <v>1000</v>
      </c>
      <c r="DH71" s="191">
        <v>1058</v>
      </c>
      <c r="DI71" s="191">
        <v>1216</v>
      </c>
      <c r="DJ71" s="191">
        <v>1314</v>
      </c>
      <c r="DK71" s="191">
        <v>1432</v>
      </c>
      <c r="DL71" s="191">
        <v>1530</v>
      </c>
      <c r="DM71" s="191">
        <v>1628</v>
      </c>
      <c r="DN71" s="191">
        <v>1726</v>
      </c>
      <c r="DO71" s="191">
        <v>1844</v>
      </c>
      <c r="DP71" s="191">
        <v>1942</v>
      </c>
      <c r="DQ71" s="18"/>
      <c r="DR71" s="19"/>
      <c r="DS71" s="17" t="s">
        <v>1</v>
      </c>
      <c r="DT71" s="191">
        <v>613</v>
      </c>
      <c r="DU71" s="191">
        <v>711</v>
      </c>
      <c r="DV71" s="191">
        <v>809</v>
      </c>
      <c r="DW71" s="191">
        <v>927</v>
      </c>
      <c r="DX71" s="191">
        <v>1025</v>
      </c>
      <c r="DY71" s="191">
        <v>1123</v>
      </c>
      <c r="DZ71" s="191">
        <v>1241</v>
      </c>
      <c r="EA71" s="191">
        <v>1339</v>
      </c>
      <c r="EB71" s="191">
        <v>1457</v>
      </c>
      <c r="EC71" s="191">
        <v>1555</v>
      </c>
      <c r="ED71" s="191">
        <v>1653</v>
      </c>
      <c r="EE71" s="191">
        <v>1751</v>
      </c>
      <c r="EF71" s="191">
        <v>1909</v>
      </c>
      <c r="EG71" s="191">
        <v>2007</v>
      </c>
      <c r="EH71" s="220"/>
      <c r="EK71" s="17" t="s">
        <v>0</v>
      </c>
      <c r="EL71" s="191"/>
      <c r="EM71" s="191">
        <v>646</v>
      </c>
      <c r="EN71" s="191">
        <v>744</v>
      </c>
      <c r="EO71" s="191">
        <v>902</v>
      </c>
      <c r="EP71" s="191">
        <v>1000</v>
      </c>
      <c r="EQ71" s="191">
        <v>1058</v>
      </c>
      <c r="ER71" s="191">
        <v>1216</v>
      </c>
      <c r="ES71" s="191">
        <v>1314</v>
      </c>
      <c r="ET71" s="191">
        <v>1432</v>
      </c>
      <c r="EU71" s="191">
        <v>1530</v>
      </c>
      <c r="EV71" s="191">
        <v>1628</v>
      </c>
      <c r="EW71" s="191">
        <v>1726</v>
      </c>
      <c r="EX71" s="191">
        <v>1844</v>
      </c>
      <c r="EY71" s="191">
        <v>1942</v>
      </c>
      <c r="EZ71" s="18"/>
      <c r="FA71" s="19"/>
      <c r="FB71" s="17" t="s">
        <v>1</v>
      </c>
      <c r="FC71" s="191">
        <v>613</v>
      </c>
      <c r="FD71" s="191">
        <v>711</v>
      </c>
      <c r="FE71" s="191">
        <v>809</v>
      </c>
      <c r="FF71" s="191">
        <v>927</v>
      </c>
      <c r="FG71" s="191">
        <v>1025</v>
      </c>
      <c r="FH71" s="191">
        <v>1123</v>
      </c>
      <c r="FI71" s="191">
        <v>1241</v>
      </c>
      <c r="FJ71" s="191">
        <v>1339</v>
      </c>
      <c r="FK71" s="191">
        <v>1457</v>
      </c>
      <c r="FL71" s="191">
        <v>1555</v>
      </c>
      <c r="FM71" s="191">
        <v>1653</v>
      </c>
      <c r="FN71" s="191">
        <v>1751</v>
      </c>
      <c r="FO71" s="191">
        <v>1909</v>
      </c>
      <c r="FP71" s="191">
        <v>2007</v>
      </c>
      <c r="FQ71" s="18"/>
      <c r="FR71" s="20"/>
    </row>
    <row r="72" spans="1:210" ht="16" thickTop="1" x14ac:dyDescent="0.35">
      <c r="A72" s="89" t="s">
        <v>68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21">
        <f>SUM(B72:O72)</f>
        <v>0</v>
      </c>
      <c r="Q72" s="19"/>
      <c r="R72" s="89" t="s">
        <v>51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2">
        <f>SUM(S72:AF72)</f>
        <v>0</v>
      </c>
      <c r="AH72" s="11"/>
      <c r="AI72" s="11"/>
      <c r="AJ72" s="89" t="s">
        <v>68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281">
        <f>SUM(AK72:AX72)</f>
        <v>0</v>
      </c>
      <c r="AZ72" s="1"/>
      <c r="BA72" s="89" t="s">
        <v>51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281">
        <f>SUM(BB72:BO72)</f>
        <v>0</v>
      </c>
      <c r="BQ72" s="11"/>
      <c r="BS72" s="89" t="s">
        <v>68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281">
        <f>SUM(BT72:CG72)</f>
        <v>0</v>
      </c>
      <c r="CI72" s="1"/>
      <c r="CJ72" s="89" t="s">
        <v>51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281">
        <f>SUM(CK72:CX72)</f>
        <v>0</v>
      </c>
      <c r="CZ72" s="11"/>
      <c r="DB72" s="89" t="s">
        <v>68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281">
        <f>SUM(DC72:DP72)</f>
        <v>0</v>
      </c>
      <c r="DR72" s="1"/>
      <c r="DS72" s="89" t="s">
        <v>51</v>
      </c>
      <c r="DT72" s="11">
        <v>0</v>
      </c>
      <c r="DU72" s="11">
        <v>0</v>
      </c>
      <c r="DV72" s="11">
        <v>0</v>
      </c>
      <c r="DW72" s="11">
        <v>0</v>
      </c>
      <c r="DX72" s="11">
        <v>0</v>
      </c>
      <c r="DY72" s="11">
        <v>0</v>
      </c>
      <c r="DZ72" s="11">
        <v>0</v>
      </c>
      <c r="EA72" s="11">
        <v>0</v>
      </c>
      <c r="EB72" s="11">
        <v>0</v>
      </c>
      <c r="EC72" s="11">
        <v>0</v>
      </c>
      <c r="ED72" s="11">
        <v>0</v>
      </c>
      <c r="EE72" s="11">
        <v>0</v>
      </c>
      <c r="EF72" s="11">
        <v>0</v>
      </c>
      <c r="EG72" s="11">
        <v>0</v>
      </c>
      <c r="EH72" s="281">
        <f>SUM(DT72:EG72)</f>
        <v>0</v>
      </c>
      <c r="EI72" s="11"/>
      <c r="EK72" s="89" t="s">
        <v>68</v>
      </c>
      <c r="EL72" s="11">
        <v>0</v>
      </c>
      <c r="EM72" s="11">
        <v>0</v>
      </c>
      <c r="EN72" s="11">
        <v>0</v>
      </c>
      <c r="EO72" s="11">
        <v>0</v>
      </c>
      <c r="EP72" s="11">
        <v>0</v>
      </c>
      <c r="EQ72" s="11">
        <v>0</v>
      </c>
      <c r="ER72" s="11">
        <v>0</v>
      </c>
      <c r="ES72" s="11">
        <v>0</v>
      </c>
      <c r="ET72" s="11">
        <v>0</v>
      </c>
      <c r="EU72" s="11">
        <v>0</v>
      </c>
      <c r="EV72" s="11">
        <v>0</v>
      </c>
      <c r="EW72" s="11">
        <v>0</v>
      </c>
      <c r="EX72" s="11">
        <v>0</v>
      </c>
      <c r="EY72" s="11">
        <v>0</v>
      </c>
      <c r="EZ72" s="281">
        <f>SUM(EL72:EY72)</f>
        <v>0</v>
      </c>
      <c r="FA72" s="1"/>
      <c r="FB72" s="89" t="s">
        <v>51</v>
      </c>
      <c r="FC72" s="11">
        <v>0</v>
      </c>
      <c r="FD72" s="11">
        <v>0</v>
      </c>
      <c r="FE72" s="11">
        <v>0</v>
      </c>
      <c r="FF72" s="11">
        <v>0</v>
      </c>
      <c r="FG72" s="11">
        <v>0</v>
      </c>
      <c r="FH72" s="11">
        <v>0</v>
      </c>
      <c r="FI72" s="11">
        <v>0</v>
      </c>
      <c r="FJ72" s="11">
        <v>0</v>
      </c>
      <c r="FK72" s="11">
        <v>0</v>
      </c>
      <c r="FL72" s="11">
        <v>0</v>
      </c>
      <c r="FM72" s="11">
        <v>0</v>
      </c>
      <c r="FN72" s="11">
        <v>0</v>
      </c>
      <c r="FO72" s="11">
        <v>0</v>
      </c>
      <c r="FP72" s="11">
        <v>0</v>
      </c>
      <c r="FQ72" s="281">
        <f>SUM(FC72:FP72)</f>
        <v>0</v>
      </c>
      <c r="FR72" s="11"/>
    </row>
    <row r="73" spans="1:210" ht="15.5" x14ac:dyDescent="0.35">
      <c r="A73" s="89" t="s">
        <v>83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21">
        <f>SUM(B73:O73)</f>
        <v>0</v>
      </c>
      <c r="Q73" s="19"/>
      <c r="R73" s="89" t="s">
        <v>6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2">
        <f>SUM(S73:AF73)</f>
        <v>0</v>
      </c>
      <c r="AH73" s="11"/>
      <c r="AI73" s="11"/>
      <c r="AJ73" s="89" t="s">
        <v>83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281">
        <f>SUM(AK73:AX73)</f>
        <v>0</v>
      </c>
      <c r="AZ73" s="1"/>
      <c r="BA73" s="89" t="s">
        <v>6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281">
        <f>SUM(BB73:BO73)</f>
        <v>0</v>
      </c>
      <c r="BQ73" s="11"/>
      <c r="BS73" s="89" t="s">
        <v>83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281">
        <f>SUM(BT73:CG73)</f>
        <v>0</v>
      </c>
      <c r="CI73" s="1"/>
      <c r="CJ73" s="89" t="s">
        <v>6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281">
        <f>SUM(CK73:CX73)</f>
        <v>0</v>
      </c>
      <c r="CZ73" s="11"/>
      <c r="DB73" s="89" t="s">
        <v>83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281">
        <f>SUM(DC73:DP73)</f>
        <v>0</v>
      </c>
      <c r="DR73" s="1"/>
      <c r="DS73" s="89" t="s">
        <v>6</v>
      </c>
      <c r="DT73" s="11">
        <v>0</v>
      </c>
      <c r="DU73" s="11">
        <v>0</v>
      </c>
      <c r="DV73" s="11">
        <v>0</v>
      </c>
      <c r="DW73" s="11">
        <v>0</v>
      </c>
      <c r="DX73" s="11">
        <v>0</v>
      </c>
      <c r="DY73" s="11">
        <v>0</v>
      </c>
      <c r="DZ73" s="11">
        <v>0</v>
      </c>
      <c r="EA73" s="11">
        <v>0</v>
      </c>
      <c r="EB73" s="11">
        <v>0</v>
      </c>
      <c r="EC73" s="11">
        <v>0</v>
      </c>
      <c r="ED73" s="11">
        <v>0</v>
      </c>
      <c r="EE73" s="11">
        <v>0</v>
      </c>
      <c r="EF73" s="11">
        <v>0</v>
      </c>
      <c r="EG73" s="11">
        <v>0</v>
      </c>
      <c r="EH73" s="281">
        <f>SUM(DT73:EG73)</f>
        <v>0</v>
      </c>
      <c r="EI73" s="11"/>
      <c r="EK73" s="89" t="s">
        <v>83</v>
      </c>
      <c r="EL73" s="11">
        <v>0</v>
      </c>
      <c r="EM73" s="11">
        <v>0</v>
      </c>
      <c r="EN73" s="11">
        <v>0</v>
      </c>
      <c r="EO73" s="11">
        <v>0</v>
      </c>
      <c r="EP73" s="11">
        <v>0</v>
      </c>
      <c r="EQ73" s="11">
        <v>0</v>
      </c>
      <c r="ER73" s="11">
        <v>0</v>
      </c>
      <c r="ES73" s="11">
        <v>0</v>
      </c>
      <c r="ET73" s="11">
        <v>0</v>
      </c>
      <c r="EU73" s="11">
        <v>0</v>
      </c>
      <c r="EV73" s="11">
        <v>0</v>
      </c>
      <c r="EW73" s="11">
        <v>0</v>
      </c>
      <c r="EX73" s="11">
        <v>0</v>
      </c>
      <c r="EY73" s="11">
        <v>0</v>
      </c>
      <c r="EZ73" s="281">
        <f>SUM(EL73:EY73)</f>
        <v>0</v>
      </c>
      <c r="FA73" s="1"/>
      <c r="FB73" s="89" t="s">
        <v>6</v>
      </c>
      <c r="FC73" s="11">
        <v>0</v>
      </c>
      <c r="FD73" s="11">
        <v>0</v>
      </c>
      <c r="FE73" s="11">
        <v>0</v>
      </c>
      <c r="FF73" s="11">
        <v>0</v>
      </c>
      <c r="FG73" s="11">
        <v>0</v>
      </c>
      <c r="FH73" s="11">
        <v>0</v>
      </c>
      <c r="FI73" s="11">
        <v>0</v>
      </c>
      <c r="FJ73" s="11">
        <v>0</v>
      </c>
      <c r="FK73" s="11">
        <v>0</v>
      </c>
      <c r="FL73" s="11">
        <v>0</v>
      </c>
      <c r="FM73" s="11">
        <v>0</v>
      </c>
      <c r="FN73" s="11">
        <v>0</v>
      </c>
      <c r="FO73" s="11">
        <v>0</v>
      </c>
      <c r="FP73" s="11">
        <v>0</v>
      </c>
      <c r="FQ73" s="281">
        <f>SUM(FC73:FP73)</f>
        <v>0</v>
      </c>
      <c r="FR73" s="11"/>
    </row>
    <row r="74" spans="1:210" ht="15.5" x14ac:dyDescent="0.35">
      <c r="A74" s="89" t="s">
        <v>51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21">
        <f>SUM(B74:O74)</f>
        <v>0</v>
      </c>
      <c r="R74" s="89" t="s">
        <v>67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2">
        <f>SUM(S74:AF74)</f>
        <v>0</v>
      </c>
      <c r="AH74" s="11"/>
      <c r="AI74" s="11"/>
      <c r="AJ74" s="89" t="s">
        <v>51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281">
        <f>SUM(AK74:AX74)</f>
        <v>0</v>
      </c>
      <c r="BA74" s="89" t="s">
        <v>67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281">
        <f>SUM(BB74:BO74)</f>
        <v>0</v>
      </c>
      <c r="BQ74" s="11"/>
      <c r="BS74" s="89" t="s">
        <v>51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281">
        <f>SUM(BT74:CG74)</f>
        <v>0</v>
      </c>
      <c r="CJ74" s="89" t="s">
        <v>67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281">
        <f>SUM(CK74:CX74)</f>
        <v>0</v>
      </c>
      <c r="CZ74" s="11"/>
      <c r="DB74" s="89" t="s">
        <v>51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281">
        <f>SUM(DC74:DP74)</f>
        <v>0</v>
      </c>
      <c r="DS74" s="89" t="s">
        <v>67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11">
        <v>0</v>
      </c>
      <c r="ED74" s="11">
        <v>0</v>
      </c>
      <c r="EE74" s="11">
        <v>0</v>
      </c>
      <c r="EF74" s="11">
        <v>0</v>
      </c>
      <c r="EG74" s="11">
        <v>0</v>
      </c>
      <c r="EH74" s="281">
        <f>SUM(DT74:EG74)</f>
        <v>0</v>
      </c>
      <c r="EI74" s="11"/>
      <c r="EK74" s="89" t="s">
        <v>51</v>
      </c>
      <c r="EL74" s="11">
        <v>0</v>
      </c>
      <c r="EM74" s="11">
        <v>0</v>
      </c>
      <c r="EN74" s="11">
        <v>0</v>
      </c>
      <c r="EO74" s="11">
        <v>0</v>
      </c>
      <c r="EP74" s="11">
        <v>0</v>
      </c>
      <c r="EQ74" s="11">
        <v>0</v>
      </c>
      <c r="ER74" s="11">
        <v>0</v>
      </c>
      <c r="ES74" s="11">
        <v>0</v>
      </c>
      <c r="ET74" s="11">
        <v>0</v>
      </c>
      <c r="EU74" s="11">
        <v>0</v>
      </c>
      <c r="EV74" s="11">
        <v>0</v>
      </c>
      <c r="EW74" s="11">
        <v>0</v>
      </c>
      <c r="EX74" s="11">
        <v>0</v>
      </c>
      <c r="EY74" s="11">
        <v>0</v>
      </c>
      <c r="EZ74" s="281">
        <f>SUM(EL74:EY74)</f>
        <v>0</v>
      </c>
      <c r="FB74" s="89" t="s">
        <v>67</v>
      </c>
      <c r="FC74" s="11">
        <v>0</v>
      </c>
      <c r="FD74" s="11">
        <v>0</v>
      </c>
      <c r="FE74" s="11">
        <v>0</v>
      </c>
      <c r="FF74" s="11">
        <v>0</v>
      </c>
      <c r="FG74" s="11">
        <v>0</v>
      </c>
      <c r="FH74" s="11">
        <v>0</v>
      </c>
      <c r="FI74" s="11">
        <v>0</v>
      </c>
      <c r="FJ74" s="11">
        <v>0</v>
      </c>
      <c r="FK74" s="11">
        <v>0</v>
      </c>
      <c r="FL74" s="11">
        <v>0</v>
      </c>
      <c r="FM74" s="11">
        <v>0</v>
      </c>
      <c r="FN74" s="11">
        <v>0</v>
      </c>
      <c r="FO74" s="11">
        <v>0</v>
      </c>
      <c r="FP74" s="11">
        <v>0</v>
      </c>
      <c r="FQ74" s="281">
        <f>SUM(FC74:FP74)</f>
        <v>0</v>
      </c>
      <c r="FR74" s="11"/>
    </row>
    <row r="75" spans="1:210" ht="16" thickBot="1" x14ac:dyDescent="0.4">
      <c r="A75" s="206"/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21">
        <f>SUM(B75:O75)</f>
        <v>0</v>
      </c>
      <c r="R75" s="89" t="s">
        <v>68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2">
        <f>SUM(S75:AF75)</f>
        <v>0</v>
      </c>
      <c r="AH75" s="11"/>
      <c r="AI75" s="11"/>
      <c r="AJ75" s="206"/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281">
        <f>SUM(AK75:AX75)</f>
        <v>0</v>
      </c>
      <c r="BA75" s="89" t="s">
        <v>68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281">
        <f>SUM(BB75:BO75)</f>
        <v>0</v>
      </c>
      <c r="BQ75" s="11"/>
      <c r="BS75" s="206"/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281">
        <f>SUM(BT75:CG75)</f>
        <v>0</v>
      </c>
      <c r="CJ75" s="89" t="s">
        <v>68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281">
        <f>SUM(CK75:CX75)</f>
        <v>0</v>
      </c>
      <c r="CZ75" s="11"/>
      <c r="DB75" s="206"/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281">
        <f>SUM(DC75:DP75)</f>
        <v>0</v>
      </c>
      <c r="DS75" s="89" t="s">
        <v>68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1">
        <v>0</v>
      </c>
      <c r="EE75" s="11">
        <v>0</v>
      </c>
      <c r="EF75" s="11">
        <v>0</v>
      </c>
      <c r="EG75" s="11">
        <v>0</v>
      </c>
      <c r="EH75" s="281">
        <f>SUM(DT75:EG75)</f>
        <v>0</v>
      </c>
      <c r="EI75" s="11"/>
      <c r="EK75" s="206"/>
      <c r="EL75" s="11">
        <v>0</v>
      </c>
      <c r="EM75" s="11">
        <v>0</v>
      </c>
      <c r="EN75" s="11">
        <v>0</v>
      </c>
      <c r="EO75" s="11">
        <v>0</v>
      </c>
      <c r="EP75" s="11">
        <v>0</v>
      </c>
      <c r="EQ75" s="11">
        <v>0</v>
      </c>
      <c r="ER75" s="11">
        <v>0</v>
      </c>
      <c r="ES75" s="11">
        <v>0</v>
      </c>
      <c r="ET75" s="11">
        <v>0</v>
      </c>
      <c r="EU75" s="11">
        <v>0</v>
      </c>
      <c r="EV75" s="11">
        <v>0</v>
      </c>
      <c r="EW75" s="11">
        <v>0</v>
      </c>
      <c r="EX75" s="11">
        <v>0</v>
      </c>
      <c r="EY75" s="11">
        <v>0</v>
      </c>
      <c r="EZ75" s="281">
        <f>SUM(EL75:EY75)</f>
        <v>0</v>
      </c>
      <c r="FB75" s="89" t="s">
        <v>68</v>
      </c>
      <c r="FC75" s="11">
        <v>0</v>
      </c>
      <c r="FD75" s="11">
        <v>0</v>
      </c>
      <c r="FE75" s="11">
        <v>0</v>
      </c>
      <c r="FF75" s="11">
        <v>0</v>
      </c>
      <c r="FG75" s="11">
        <v>0</v>
      </c>
      <c r="FH75" s="11">
        <v>0</v>
      </c>
      <c r="FI75" s="11">
        <v>0</v>
      </c>
      <c r="FJ75" s="11">
        <v>0</v>
      </c>
      <c r="FK75" s="11">
        <v>0</v>
      </c>
      <c r="FL75" s="11">
        <v>0</v>
      </c>
      <c r="FM75" s="11">
        <v>0</v>
      </c>
      <c r="FN75" s="11">
        <v>0</v>
      </c>
      <c r="FO75" s="11">
        <v>0</v>
      </c>
      <c r="FP75" s="11">
        <v>0</v>
      </c>
      <c r="FQ75" s="281">
        <f>SUM(FC75:FP75)</f>
        <v>0</v>
      </c>
      <c r="FR75" s="11"/>
    </row>
    <row r="76" spans="1:210" ht="16.5" thickTop="1" thickBot="1" x14ac:dyDescent="0.4">
      <c r="A76" s="150" t="s">
        <v>2</v>
      </c>
      <c r="B76" s="175">
        <f>SUM(B72:B75)</f>
        <v>0</v>
      </c>
      <c r="C76" s="175">
        <v>0</v>
      </c>
      <c r="D76" s="176">
        <f t="shared" ref="D76:O76" si="118">SUM(D72:D75)</f>
        <v>0</v>
      </c>
      <c r="E76" s="176">
        <f t="shared" si="118"/>
        <v>0</v>
      </c>
      <c r="F76" s="176">
        <f t="shared" si="118"/>
        <v>0</v>
      </c>
      <c r="G76" s="176">
        <f t="shared" si="118"/>
        <v>0</v>
      </c>
      <c r="H76" s="176">
        <f t="shared" si="118"/>
        <v>0</v>
      </c>
      <c r="I76" s="176">
        <f t="shared" si="118"/>
        <v>0</v>
      </c>
      <c r="J76" s="176">
        <f t="shared" si="118"/>
        <v>0</v>
      </c>
      <c r="K76" s="176">
        <f t="shared" si="118"/>
        <v>0</v>
      </c>
      <c r="L76" s="176">
        <f t="shared" si="118"/>
        <v>0</v>
      </c>
      <c r="M76" s="176">
        <f t="shared" si="118"/>
        <v>0</v>
      </c>
      <c r="N76" s="176">
        <f t="shared" si="118"/>
        <v>0</v>
      </c>
      <c r="O76" s="176">
        <f t="shared" si="118"/>
        <v>0</v>
      </c>
      <c r="P76" s="313">
        <f>SUM(B76:O76)</f>
        <v>0</v>
      </c>
      <c r="Q76" s="1"/>
      <c r="R76" s="207" t="s">
        <v>2</v>
      </c>
      <c r="S76" s="176">
        <f t="shared" ref="S76:AF76" si="119">SUM(S72:S75)</f>
        <v>0</v>
      </c>
      <c r="T76" s="176">
        <f t="shared" si="119"/>
        <v>0</v>
      </c>
      <c r="U76" s="176">
        <f t="shared" si="119"/>
        <v>0</v>
      </c>
      <c r="V76" s="176">
        <f t="shared" si="119"/>
        <v>0</v>
      </c>
      <c r="W76" s="176">
        <f t="shared" si="119"/>
        <v>0</v>
      </c>
      <c r="X76" s="176">
        <f t="shared" si="119"/>
        <v>0</v>
      </c>
      <c r="Y76" s="176">
        <f t="shared" si="119"/>
        <v>0</v>
      </c>
      <c r="Z76" s="176">
        <f t="shared" si="119"/>
        <v>0</v>
      </c>
      <c r="AA76" s="176">
        <f t="shared" si="119"/>
        <v>0</v>
      </c>
      <c r="AB76" s="176">
        <f t="shared" si="119"/>
        <v>0</v>
      </c>
      <c r="AC76" s="176">
        <f t="shared" si="119"/>
        <v>0</v>
      </c>
      <c r="AD76" s="176">
        <f t="shared" si="119"/>
        <v>0</v>
      </c>
      <c r="AE76" s="176">
        <f t="shared" si="119"/>
        <v>0</v>
      </c>
      <c r="AF76" s="104">
        <f t="shared" si="119"/>
        <v>0</v>
      </c>
      <c r="AG76" s="23">
        <f>SUM(S76:AF76)</f>
        <v>0</v>
      </c>
      <c r="AH76" s="11"/>
      <c r="AI76" s="11"/>
      <c r="AJ76" s="150" t="s">
        <v>2</v>
      </c>
      <c r="AK76" s="175">
        <f t="shared" ref="AK76:AX76" si="120">SUM(AK72:AK75)</f>
        <v>0</v>
      </c>
      <c r="AL76" s="176">
        <f t="shared" si="120"/>
        <v>0</v>
      </c>
      <c r="AM76" s="176">
        <f t="shared" si="120"/>
        <v>0</v>
      </c>
      <c r="AN76" s="176">
        <f t="shared" si="120"/>
        <v>0</v>
      </c>
      <c r="AO76" s="176">
        <f t="shared" si="120"/>
        <v>0</v>
      </c>
      <c r="AP76" s="176">
        <f t="shared" si="120"/>
        <v>0</v>
      </c>
      <c r="AQ76" s="176">
        <f t="shared" si="120"/>
        <v>0</v>
      </c>
      <c r="AR76" s="176">
        <f t="shared" si="120"/>
        <v>0</v>
      </c>
      <c r="AS76" s="176">
        <f t="shared" si="120"/>
        <v>0</v>
      </c>
      <c r="AT76" s="176">
        <f t="shared" si="120"/>
        <v>0</v>
      </c>
      <c r="AU76" s="176">
        <f t="shared" si="120"/>
        <v>0</v>
      </c>
      <c r="AV76" s="176">
        <f t="shared" si="120"/>
        <v>0</v>
      </c>
      <c r="AW76" s="176">
        <f t="shared" si="120"/>
        <v>0</v>
      </c>
      <c r="AX76" s="176">
        <f t="shared" si="120"/>
        <v>0</v>
      </c>
      <c r="AY76" s="312">
        <f>SUM(AK76:AX76)</f>
        <v>0</v>
      </c>
      <c r="AZ76" s="1"/>
      <c r="BA76" s="310" t="s">
        <v>2</v>
      </c>
      <c r="BB76" s="23">
        <f t="shared" ref="BB76:BO76" si="121">SUM(BB72:BB75)</f>
        <v>0</v>
      </c>
      <c r="BC76" s="104">
        <f t="shared" si="121"/>
        <v>0</v>
      </c>
      <c r="BD76" s="104">
        <f t="shared" si="121"/>
        <v>0</v>
      </c>
      <c r="BE76" s="104">
        <f t="shared" si="121"/>
        <v>0</v>
      </c>
      <c r="BF76" s="104">
        <f t="shared" si="121"/>
        <v>0</v>
      </c>
      <c r="BG76" s="104">
        <f t="shared" si="121"/>
        <v>0</v>
      </c>
      <c r="BH76" s="104">
        <f t="shared" si="121"/>
        <v>0</v>
      </c>
      <c r="BI76" s="104">
        <f t="shared" si="121"/>
        <v>0</v>
      </c>
      <c r="BJ76" s="104">
        <f t="shared" si="121"/>
        <v>0</v>
      </c>
      <c r="BK76" s="104">
        <f t="shared" si="121"/>
        <v>0</v>
      </c>
      <c r="BL76" s="176">
        <f t="shared" si="121"/>
        <v>0</v>
      </c>
      <c r="BM76" s="176">
        <f t="shared" si="121"/>
        <v>0</v>
      </c>
      <c r="BN76" s="176">
        <f t="shared" si="121"/>
        <v>0</v>
      </c>
      <c r="BO76" s="176">
        <f t="shared" si="121"/>
        <v>0</v>
      </c>
      <c r="BP76" s="313">
        <f>SUM(BB76:BO76)</f>
        <v>0</v>
      </c>
      <c r="BQ76" s="11"/>
      <c r="BS76" s="150" t="s">
        <v>2</v>
      </c>
      <c r="BT76" s="175">
        <f>SUM(BT72:BT75)</f>
        <v>0</v>
      </c>
      <c r="BU76" s="175">
        <v>0</v>
      </c>
      <c r="BV76" s="176">
        <f t="shared" ref="BV76:CG76" si="122">SUM(BV72:BV75)</f>
        <v>0</v>
      </c>
      <c r="BW76" s="176">
        <f t="shared" si="122"/>
        <v>0</v>
      </c>
      <c r="BX76" s="176">
        <f t="shared" si="122"/>
        <v>0</v>
      </c>
      <c r="BY76" s="176">
        <f t="shared" si="122"/>
        <v>0</v>
      </c>
      <c r="BZ76" s="176">
        <f t="shared" si="122"/>
        <v>0</v>
      </c>
      <c r="CA76" s="176">
        <f t="shared" si="122"/>
        <v>0</v>
      </c>
      <c r="CB76" s="176">
        <f t="shared" si="122"/>
        <v>0</v>
      </c>
      <c r="CC76" s="176">
        <f t="shared" si="122"/>
        <v>0</v>
      </c>
      <c r="CD76" s="176">
        <f t="shared" si="122"/>
        <v>0</v>
      </c>
      <c r="CE76" s="176">
        <f t="shared" si="122"/>
        <v>0</v>
      </c>
      <c r="CF76" s="176">
        <f t="shared" si="122"/>
        <v>0</v>
      </c>
      <c r="CG76" s="176">
        <f t="shared" si="122"/>
        <v>0</v>
      </c>
      <c r="CH76" s="313">
        <f>SUM(BT76:CG76)</f>
        <v>0</v>
      </c>
      <c r="CI76" s="22"/>
      <c r="CJ76" s="207" t="s">
        <v>2</v>
      </c>
      <c r="CK76" s="176">
        <f t="shared" ref="CK76:CX76" si="123">SUM(CK72:CK75)</f>
        <v>0</v>
      </c>
      <c r="CL76" s="176">
        <f t="shared" si="123"/>
        <v>0</v>
      </c>
      <c r="CM76" s="176">
        <f t="shared" si="123"/>
        <v>0</v>
      </c>
      <c r="CN76" s="176">
        <f t="shared" si="123"/>
        <v>0</v>
      </c>
      <c r="CO76" s="176">
        <f t="shared" si="123"/>
        <v>0</v>
      </c>
      <c r="CP76" s="176">
        <f t="shared" si="123"/>
        <v>0</v>
      </c>
      <c r="CQ76" s="176">
        <f t="shared" si="123"/>
        <v>0</v>
      </c>
      <c r="CR76" s="176">
        <f t="shared" si="123"/>
        <v>0</v>
      </c>
      <c r="CS76" s="176">
        <f t="shared" si="123"/>
        <v>0</v>
      </c>
      <c r="CT76" s="176">
        <f t="shared" si="123"/>
        <v>0</v>
      </c>
      <c r="CU76" s="176">
        <f t="shared" si="123"/>
        <v>0</v>
      </c>
      <c r="CV76" s="176">
        <f t="shared" si="123"/>
        <v>0</v>
      </c>
      <c r="CW76" s="176">
        <f t="shared" si="123"/>
        <v>0</v>
      </c>
      <c r="CX76" s="176">
        <f t="shared" si="123"/>
        <v>0</v>
      </c>
      <c r="CY76" s="313">
        <f>SUM(CK76:CX76)</f>
        <v>0</v>
      </c>
      <c r="CZ76" s="11"/>
      <c r="DB76" s="150" t="s">
        <v>2</v>
      </c>
      <c r="DC76" s="175">
        <f t="shared" ref="DC76:DP76" si="124">SUM(DC72:DC75)</f>
        <v>0</v>
      </c>
      <c r="DD76" s="176">
        <f t="shared" si="124"/>
        <v>0</v>
      </c>
      <c r="DE76" s="176">
        <f t="shared" si="124"/>
        <v>0</v>
      </c>
      <c r="DF76" s="176">
        <f t="shared" si="124"/>
        <v>0</v>
      </c>
      <c r="DG76" s="176">
        <f t="shared" si="124"/>
        <v>0</v>
      </c>
      <c r="DH76" s="176">
        <f t="shared" si="124"/>
        <v>0</v>
      </c>
      <c r="DI76" s="176">
        <f t="shared" si="124"/>
        <v>0</v>
      </c>
      <c r="DJ76" s="176">
        <f t="shared" si="124"/>
        <v>0</v>
      </c>
      <c r="DK76" s="176">
        <f t="shared" si="124"/>
        <v>0</v>
      </c>
      <c r="DL76" s="176">
        <f t="shared" si="124"/>
        <v>0</v>
      </c>
      <c r="DM76" s="176">
        <f t="shared" si="124"/>
        <v>0</v>
      </c>
      <c r="DN76" s="176">
        <f t="shared" si="124"/>
        <v>0</v>
      </c>
      <c r="DO76" s="176">
        <f t="shared" si="124"/>
        <v>0</v>
      </c>
      <c r="DP76" s="176">
        <f t="shared" si="124"/>
        <v>0</v>
      </c>
      <c r="DQ76" s="23">
        <f>SUM(DC76:DP76)</f>
        <v>0</v>
      </c>
      <c r="DR76" s="19"/>
      <c r="DS76" s="207" t="s">
        <v>2</v>
      </c>
      <c r="DT76" s="175">
        <f t="shared" ref="DT76:EG76" si="125">SUM(DT72:DT75)</f>
        <v>0</v>
      </c>
      <c r="DU76" s="176">
        <f t="shared" si="125"/>
        <v>0</v>
      </c>
      <c r="DV76" s="176">
        <f t="shared" si="125"/>
        <v>0</v>
      </c>
      <c r="DW76" s="176">
        <f t="shared" si="125"/>
        <v>0</v>
      </c>
      <c r="DX76" s="176">
        <f t="shared" si="125"/>
        <v>0</v>
      </c>
      <c r="DY76" s="176">
        <f t="shared" si="125"/>
        <v>0</v>
      </c>
      <c r="DZ76" s="176">
        <f t="shared" si="125"/>
        <v>0</v>
      </c>
      <c r="EA76" s="176">
        <f t="shared" si="125"/>
        <v>0</v>
      </c>
      <c r="EB76" s="176">
        <f t="shared" si="125"/>
        <v>0</v>
      </c>
      <c r="EC76" s="176">
        <f t="shared" si="125"/>
        <v>0</v>
      </c>
      <c r="ED76" s="176">
        <f t="shared" si="125"/>
        <v>0</v>
      </c>
      <c r="EE76" s="176">
        <f t="shared" si="125"/>
        <v>0</v>
      </c>
      <c r="EF76" s="176">
        <f t="shared" si="125"/>
        <v>0</v>
      </c>
      <c r="EG76" s="176">
        <f t="shared" si="125"/>
        <v>0</v>
      </c>
      <c r="EH76" s="23">
        <f>SUM(DT76:EG76)</f>
        <v>0</v>
      </c>
      <c r="EI76" s="11"/>
      <c r="EK76" s="150" t="s">
        <v>2</v>
      </c>
      <c r="EL76" s="175">
        <f>SUM(EL72:EL75)</f>
        <v>0</v>
      </c>
      <c r="EM76" s="175">
        <v>0</v>
      </c>
      <c r="EN76" s="176">
        <f t="shared" ref="EN76:EY76" si="126">SUM(EN72:EN75)</f>
        <v>0</v>
      </c>
      <c r="EO76" s="176">
        <f t="shared" si="126"/>
        <v>0</v>
      </c>
      <c r="EP76" s="176">
        <f t="shared" si="126"/>
        <v>0</v>
      </c>
      <c r="EQ76" s="176">
        <f t="shared" si="126"/>
        <v>0</v>
      </c>
      <c r="ER76" s="176">
        <f t="shared" si="126"/>
        <v>0</v>
      </c>
      <c r="ES76" s="176">
        <f t="shared" si="126"/>
        <v>0</v>
      </c>
      <c r="ET76" s="176">
        <f t="shared" si="126"/>
        <v>0</v>
      </c>
      <c r="EU76" s="176">
        <f t="shared" si="126"/>
        <v>0</v>
      </c>
      <c r="EV76" s="176">
        <f t="shared" si="126"/>
        <v>0</v>
      </c>
      <c r="EW76" s="176">
        <f t="shared" si="126"/>
        <v>0</v>
      </c>
      <c r="EX76" s="176">
        <f t="shared" si="126"/>
        <v>0</v>
      </c>
      <c r="EY76" s="176">
        <f t="shared" si="126"/>
        <v>0</v>
      </c>
      <c r="EZ76" s="312">
        <f>SUM(EL76:EY76)</f>
        <v>0</v>
      </c>
      <c r="FA76" s="19"/>
      <c r="FB76" s="207" t="s">
        <v>2</v>
      </c>
      <c r="FC76" s="104">
        <f t="shared" ref="FC76:FP76" si="127">SUM(FC72:FC75)</f>
        <v>0</v>
      </c>
      <c r="FD76" s="176">
        <f t="shared" si="127"/>
        <v>0</v>
      </c>
      <c r="FE76" s="176">
        <f t="shared" si="127"/>
        <v>0</v>
      </c>
      <c r="FF76" s="176">
        <f t="shared" si="127"/>
        <v>0</v>
      </c>
      <c r="FG76" s="176">
        <f t="shared" si="127"/>
        <v>0</v>
      </c>
      <c r="FH76" s="176">
        <f t="shared" si="127"/>
        <v>0</v>
      </c>
      <c r="FI76" s="176">
        <f t="shared" si="127"/>
        <v>0</v>
      </c>
      <c r="FJ76" s="176">
        <f t="shared" si="127"/>
        <v>0</v>
      </c>
      <c r="FK76" s="176">
        <f t="shared" si="127"/>
        <v>0</v>
      </c>
      <c r="FL76" s="176">
        <f t="shared" si="127"/>
        <v>0</v>
      </c>
      <c r="FM76" s="176">
        <f t="shared" si="127"/>
        <v>0</v>
      </c>
      <c r="FN76" s="176">
        <f t="shared" si="127"/>
        <v>0</v>
      </c>
      <c r="FO76" s="176">
        <f t="shared" si="127"/>
        <v>0</v>
      </c>
      <c r="FP76" s="176">
        <f t="shared" si="127"/>
        <v>0</v>
      </c>
      <c r="FQ76" s="312">
        <f>SUM(FC76:FP76)</f>
        <v>0</v>
      </c>
      <c r="FR76" s="11"/>
    </row>
    <row r="77" spans="1:210" ht="13" thickTop="1" x14ac:dyDescent="0.25">
      <c r="AZ77" s="1"/>
    </row>
    <row r="78" spans="1:210" x14ac:dyDescent="0.25">
      <c r="AZ78" s="1"/>
    </row>
    <row r="79" spans="1:210" x14ac:dyDescent="0.25">
      <c r="AZ79" s="1"/>
    </row>
    <row r="80" spans="1:210" ht="16" thickBot="1" x14ac:dyDescent="0.3">
      <c r="B80" s="216"/>
      <c r="C80" s="216"/>
      <c r="D80" s="216"/>
      <c r="E80" s="216"/>
      <c r="F80" s="216"/>
      <c r="G80" s="216"/>
      <c r="H80" s="216"/>
      <c r="I80" s="216" t="s">
        <v>7</v>
      </c>
      <c r="J80" s="216"/>
      <c r="K80" s="216"/>
      <c r="L80" s="216"/>
      <c r="M80" s="216"/>
      <c r="N80" s="216"/>
      <c r="P80" s="213"/>
      <c r="Q80" s="213"/>
      <c r="S80" s="216"/>
      <c r="T80" s="213"/>
      <c r="W80" s="216"/>
      <c r="X80" s="216"/>
      <c r="Y80" s="216"/>
      <c r="Z80" s="216"/>
      <c r="AA80" s="216" t="s">
        <v>7</v>
      </c>
      <c r="AB80" s="216"/>
      <c r="AC80" s="216"/>
      <c r="AD80" s="216"/>
      <c r="AE80" s="216"/>
      <c r="AF80" s="216"/>
      <c r="AG80" s="213"/>
      <c r="AH80" s="213"/>
      <c r="AI80" s="213"/>
      <c r="AK80" s="216"/>
      <c r="AL80" s="216"/>
      <c r="AM80" s="216"/>
      <c r="AN80" s="216"/>
      <c r="AO80" s="216"/>
      <c r="AP80" s="216"/>
      <c r="AQ80" s="216" t="s">
        <v>7</v>
      </c>
      <c r="AR80" s="216"/>
      <c r="AS80" s="216"/>
      <c r="AT80" s="216"/>
      <c r="AU80" s="216"/>
      <c r="AV80" s="216"/>
      <c r="AW80" s="216"/>
      <c r="AY80" s="213"/>
      <c r="AZ80" s="301"/>
      <c r="BB80" s="216"/>
      <c r="BC80" s="216"/>
      <c r="BD80" s="216"/>
      <c r="BE80" s="216"/>
      <c r="BF80" s="216"/>
      <c r="BG80" s="216"/>
      <c r="BH80" s="216"/>
      <c r="BI80" s="216"/>
      <c r="BJ80" s="216" t="s">
        <v>7</v>
      </c>
      <c r="BK80" s="216"/>
      <c r="BL80" s="216"/>
      <c r="BM80" s="216"/>
      <c r="BN80" s="216"/>
      <c r="BP80" s="213"/>
      <c r="BQ80" s="213"/>
      <c r="BT80" s="216"/>
      <c r="BU80" s="216"/>
      <c r="BV80" s="216"/>
      <c r="BW80" s="216"/>
      <c r="BX80" s="216"/>
      <c r="BY80" s="216"/>
      <c r="BZ80" s="216"/>
      <c r="CA80" s="216" t="s">
        <v>7</v>
      </c>
      <c r="CB80" s="216"/>
      <c r="CC80" s="216"/>
      <c r="CD80" s="216"/>
      <c r="CE80" s="216"/>
      <c r="CF80" s="216"/>
      <c r="CH80" s="213"/>
      <c r="CI80" s="145"/>
      <c r="CK80" s="216"/>
      <c r="CL80" s="216"/>
      <c r="CM80" s="216"/>
      <c r="CN80" s="216"/>
      <c r="CO80" s="216"/>
      <c r="CP80" s="216"/>
      <c r="CQ80" s="216"/>
      <c r="CR80" s="216"/>
      <c r="CS80" s="216" t="s">
        <v>7</v>
      </c>
      <c r="CT80" s="216"/>
      <c r="CU80" s="216"/>
      <c r="CV80" s="216"/>
      <c r="CW80" s="216"/>
      <c r="CY80" s="213"/>
      <c r="CZ80" s="213"/>
      <c r="DC80" s="216"/>
      <c r="DD80" s="216"/>
      <c r="DE80" s="216"/>
      <c r="DF80" s="216"/>
      <c r="DG80" s="216"/>
      <c r="DH80" s="216"/>
      <c r="DI80" s="216"/>
      <c r="DJ80" s="216" t="s">
        <v>7</v>
      </c>
      <c r="DK80" s="216"/>
      <c r="DL80" s="216"/>
      <c r="DM80" s="216"/>
      <c r="DN80" s="216"/>
      <c r="DO80" s="216"/>
      <c r="DQ80" s="213"/>
      <c r="DR80" s="213"/>
      <c r="DT80" s="216"/>
      <c r="DU80" s="216"/>
      <c r="DV80" s="216"/>
      <c r="DW80" s="216"/>
      <c r="DX80" s="216"/>
      <c r="DY80" s="216"/>
      <c r="DZ80" s="216"/>
      <c r="EA80" s="216"/>
      <c r="EB80" s="216" t="s">
        <v>7</v>
      </c>
      <c r="EC80" s="216"/>
      <c r="ED80" s="216"/>
      <c r="EE80" s="216"/>
      <c r="EF80" s="216"/>
      <c r="EH80" s="213"/>
      <c r="EI80" s="213"/>
      <c r="EL80" s="216"/>
      <c r="EM80" s="216"/>
      <c r="EN80" s="216"/>
      <c r="EO80" s="216"/>
      <c r="EP80" s="216"/>
      <c r="EQ80" s="216"/>
      <c r="ER80" s="216"/>
      <c r="ES80" s="216" t="s">
        <v>7</v>
      </c>
      <c r="ET80" s="216"/>
      <c r="EU80" s="216"/>
      <c r="EV80" s="216"/>
      <c r="EW80" s="216"/>
      <c r="EX80" s="216"/>
      <c r="EZ80" s="314"/>
      <c r="FA80" s="213"/>
      <c r="FC80" s="216"/>
      <c r="FD80" s="216"/>
      <c r="FE80" s="216"/>
      <c r="FF80" s="216"/>
      <c r="FG80" s="216"/>
      <c r="FH80" s="216"/>
      <c r="FI80" s="216"/>
      <c r="FJ80" s="216"/>
      <c r="FK80" s="216" t="s">
        <v>7</v>
      </c>
      <c r="FL80" s="216"/>
      <c r="FM80" s="216"/>
      <c r="FN80" s="216"/>
      <c r="FO80" s="216"/>
      <c r="FQ80" s="314"/>
      <c r="FR80" s="213"/>
    </row>
    <row r="81" spans="1:210" ht="16.5" thickTop="1" thickBot="1" x14ac:dyDescent="0.4">
      <c r="A81" s="17" t="s">
        <v>0</v>
      </c>
      <c r="B81" s="191"/>
      <c r="C81" s="191">
        <v>646</v>
      </c>
      <c r="D81" s="191">
        <v>744</v>
      </c>
      <c r="E81" s="191">
        <v>902</v>
      </c>
      <c r="F81" s="191">
        <v>1000</v>
      </c>
      <c r="G81" s="191">
        <v>1058</v>
      </c>
      <c r="H81" s="191">
        <v>1216</v>
      </c>
      <c r="I81" s="191">
        <v>1314</v>
      </c>
      <c r="J81" s="191">
        <v>1432</v>
      </c>
      <c r="K81" s="191">
        <v>1530</v>
      </c>
      <c r="L81" s="191">
        <v>1628</v>
      </c>
      <c r="M81" s="191">
        <v>1726</v>
      </c>
      <c r="N81" s="191">
        <v>1844</v>
      </c>
      <c r="O81" s="191">
        <v>1942</v>
      </c>
      <c r="P81" s="18"/>
      <c r="Q81" s="19"/>
      <c r="R81" s="17" t="s">
        <v>1</v>
      </c>
      <c r="S81" s="191">
        <v>613</v>
      </c>
      <c r="T81" s="191">
        <v>711</v>
      </c>
      <c r="U81" s="191">
        <v>809</v>
      </c>
      <c r="V81" s="191">
        <v>927</v>
      </c>
      <c r="W81" s="191">
        <v>1025</v>
      </c>
      <c r="X81" s="191">
        <v>1123</v>
      </c>
      <c r="Y81" s="191">
        <v>1241</v>
      </c>
      <c r="Z81" s="191">
        <v>1339</v>
      </c>
      <c r="AA81" s="191">
        <v>1457</v>
      </c>
      <c r="AB81" s="191">
        <v>1555</v>
      </c>
      <c r="AC81" s="191">
        <v>1653</v>
      </c>
      <c r="AD81" s="191">
        <v>1751</v>
      </c>
      <c r="AE81" s="191">
        <v>1909</v>
      </c>
      <c r="AF81" s="191">
        <v>2007</v>
      </c>
      <c r="AG81" s="220"/>
      <c r="AH81" s="20"/>
      <c r="AI81" s="20"/>
      <c r="AJ81" s="17" t="s">
        <v>0</v>
      </c>
      <c r="AK81" s="191"/>
      <c r="AL81" s="191">
        <v>646</v>
      </c>
      <c r="AM81" s="191">
        <v>744</v>
      </c>
      <c r="AN81" s="191">
        <v>902</v>
      </c>
      <c r="AO81" s="191">
        <v>1000</v>
      </c>
      <c r="AP81" s="191">
        <v>1058</v>
      </c>
      <c r="AQ81" s="191">
        <v>1216</v>
      </c>
      <c r="AR81" s="191">
        <v>1314</v>
      </c>
      <c r="AS81" s="191">
        <v>1432</v>
      </c>
      <c r="AT81" s="191">
        <v>1530</v>
      </c>
      <c r="AU81" s="191">
        <v>1628</v>
      </c>
      <c r="AV81" s="191">
        <v>1726</v>
      </c>
      <c r="AW81" s="191">
        <v>1844</v>
      </c>
      <c r="AX81" s="191">
        <v>1942</v>
      </c>
      <c r="AY81" s="311"/>
      <c r="AZ81" s="1"/>
      <c r="BA81" s="309" t="s">
        <v>1</v>
      </c>
      <c r="BB81" s="308">
        <v>613</v>
      </c>
      <c r="BC81" s="191">
        <v>711</v>
      </c>
      <c r="BD81" s="191">
        <v>809</v>
      </c>
      <c r="BE81" s="191">
        <v>927</v>
      </c>
      <c r="BF81" s="191">
        <v>1025</v>
      </c>
      <c r="BG81" s="191">
        <v>1123</v>
      </c>
      <c r="BH81" s="191">
        <v>1241</v>
      </c>
      <c r="BI81" s="191">
        <v>1339</v>
      </c>
      <c r="BJ81" s="191">
        <v>1457</v>
      </c>
      <c r="BK81" s="191">
        <v>1555</v>
      </c>
      <c r="BL81" s="191">
        <v>1653</v>
      </c>
      <c r="BM81" s="191">
        <v>1751</v>
      </c>
      <c r="BN81" s="191">
        <v>1909</v>
      </c>
      <c r="BO81" s="191">
        <v>2007</v>
      </c>
      <c r="BP81" s="220"/>
      <c r="BS81" s="17" t="s">
        <v>0</v>
      </c>
      <c r="BT81" s="191"/>
      <c r="BU81" s="191">
        <v>646</v>
      </c>
      <c r="BV81" s="191">
        <v>744</v>
      </c>
      <c r="BW81" s="191">
        <v>902</v>
      </c>
      <c r="BX81" s="191">
        <v>1000</v>
      </c>
      <c r="BY81" s="191">
        <v>1058</v>
      </c>
      <c r="BZ81" s="191">
        <v>1216</v>
      </c>
      <c r="CA81" s="191">
        <v>1314</v>
      </c>
      <c r="CB81" s="191">
        <v>1432</v>
      </c>
      <c r="CC81" s="191">
        <v>1530</v>
      </c>
      <c r="CD81" s="191">
        <v>1628</v>
      </c>
      <c r="CE81" s="191">
        <v>1726</v>
      </c>
      <c r="CF81" s="191">
        <v>1844</v>
      </c>
      <c r="CG81" s="191">
        <v>1942</v>
      </c>
      <c r="CH81" s="18"/>
      <c r="CI81" s="19"/>
      <c r="CJ81" s="17" t="s">
        <v>1</v>
      </c>
      <c r="CK81" s="191">
        <v>613</v>
      </c>
      <c r="CL81" s="191">
        <v>711</v>
      </c>
      <c r="CM81" s="191">
        <v>809</v>
      </c>
      <c r="CN81" s="191">
        <v>927</v>
      </c>
      <c r="CO81" s="191">
        <v>1025</v>
      </c>
      <c r="CP81" s="191">
        <v>1123</v>
      </c>
      <c r="CQ81" s="191">
        <v>1241</v>
      </c>
      <c r="CR81" s="191">
        <v>1339</v>
      </c>
      <c r="CS81" s="191">
        <v>1457</v>
      </c>
      <c r="CT81" s="191">
        <v>1555</v>
      </c>
      <c r="CU81" s="191">
        <v>1653</v>
      </c>
      <c r="CV81" s="191">
        <v>1751</v>
      </c>
      <c r="CW81" s="191">
        <v>1909</v>
      </c>
      <c r="CX81" s="191">
        <v>2007</v>
      </c>
      <c r="CY81" s="220"/>
      <c r="DB81" s="17" t="s">
        <v>0</v>
      </c>
      <c r="DC81" s="191"/>
      <c r="DD81" s="191">
        <v>646</v>
      </c>
      <c r="DE81" s="191">
        <v>744</v>
      </c>
      <c r="DF81" s="191">
        <v>902</v>
      </c>
      <c r="DG81" s="191">
        <v>1000</v>
      </c>
      <c r="DH81" s="191">
        <v>1058</v>
      </c>
      <c r="DI81" s="191">
        <v>1216</v>
      </c>
      <c r="DJ81" s="191">
        <v>1314</v>
      </c>
      <c r="DK81" s="191">
        <v>1432</v>
      </c>
      <c r="DL81" s="191">
        <v>1530</v>
      </c>
      <c r="DM81" s="191">
        <v>1628</v>
      </c>
      <c r="DN81" s="191">
        <v>1726</v>
      </c>
      <c r="DO81" s="191">
        <v>1844</v>
      </c>
      <c r="DP81" s="191">
        <v>1942</v>
      </c>
      <c r="DQ81" s="18"/>
      <c r="DR81" s="19"/>
      <c r="DS81" s="17" t="s">
        <v>1</v>
      </c>
      <c r="DT81" s="191">
        <v>613</v>
      </c>
      <c r="DU81" s="191">
        <v>711</v>
      </c>
      <c r="DV81" s="191">
        <v>809</v>
      </c>
      <c r="DW81" s="191">
        <v>927</v>
      </c>
      <c r="DX81" s="191">
        <v>1025</v>
      </c>
      <c r="DY81" s="191">
        <v>1123</v>
      </c>
      <c r="DZ81" s="191">
        <v>1241</v>
      </c>
      <c r="EA81" s="191">
        <v>1339</v>
      </c>
      <c r="EB81" s="191">
        <v>1457</v>
      </c>
      <c r="EC81" s="191">
        <v>1555</v>
      </c>
      <c r="ED81" s="191">
        <v>1653</v>
      </c>
      <c r="EE81" s="191">
        <v>1751</v>
      </c>
      <c r="EF81" s="191">
        <v>1909</v>
      </c>
      <c r="EG81" s="191">
        <v>2007</v>
      </c>
      <c r="EH81" s="220"/>
      <c r="EK81" s="17" t="s">
        <v>0</v>
      </c>
      <c r="EL81" s="191"/>
      <c r="EM81" s="191">
        <v>646</v>
      </c>
      <c r="EN81" s="191">
        <v>744</v>
      </c>
      <c r="EO81" s="191">
        <v>902</v>
      </c>
      <c r="EP81" s="191">
        <v>1000</v>
      </c>
      <c r="EQ81" s="191">
        <v>1058</v>
      </c>
      <c r="ER81" s="191">
        <v>1216</v>
      </c>
      <c r="ES81" s="191">
        <v>1314</v>
      </c>
      <c r="ET81" s="191">
        <v>1432</v>
      </c>
      <c r="EU81" s="191">
        <v>1530</v>
      </c>
      <c r="EV81" s="191">
        <v>1628</v>
      </c>
      <c r="EW81" s="191">
        <v>1726</v>
      </c>
      <c r="EX81" s="191">
        <v>1844</v>
      </c>
      <c r="EY81" s="191">
        <v>1942</v>
      </c>
      <c r="EZ81" s="311"/>
      <c r="FA81" s="19"/>
      <c r="FB81" s="17" t="s">
        <v>1</v>
      </c>
      <c r="FC81" s="191">
        <v>613</v>
      </c>
      <c r="FD81" s="191">
        <v>711</v>
      </c>
      <c r="FE81" s="191">
        <v>809</v>
      </c>
      <c r="FF81" s="191">
        <v>927</v>
      </c>
      <c r="FG81" s="191">
        <v>1025</v>
      </c>
      <c r="FH81" s="191">
        <v>1123</v>
      </c>
      <c r="FI81" s="191">
        <v>1241</v>
      </c>
      <c r="FJ81" s="191">
        <v>1339</v>
      </c>
      <c r="FK81" s="191">
        <v>1457</v>
      </c>
      <c r="FL81" s="191">
        <v>1555</v>
      </c>
      <c r="FM81" s="191">
        <v>1653</v>
      </c>
      <c r="FN81" s="191">
        <v>1751</v>
      </c>
      <c r="FO81" s="191">
        <v>1909</v>
      </c>
      <c r="FP81" s="191">
        <v>2007</v>
      </c>
      <c r="FQ81" s="311"/>
      <c r="FR81" s="20"/>
    </row>
    <row r="82" spans="1:210" ht="16" thickTop="1" x14ac:dyDescent="0.35">
      <c r="A82" s="89" t="s">
        <v>68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21">
        <f>SUM(B82:O82)</f>
        <v>0</v>
      </c>
      <c r="Q82" s="19"/>
      <c r="R82" s="89" t="s">
        <v>51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2">
        <f>SUM(S82:AF82)</f>
        <v>0</v>
      </c>
      <c r="AH82" s="11"/>
      <c r="AI82" s="11"/>
      <c r="AJ82" s="89" t="s">
        <v>68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281">
        <f>SUM(AK82:AX82)</f>
        <v>0</v>
      </c>
      <c r="AZ82" s="1"/>
      <c r="BA82" s="89" t="s">
        <v>51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281">
        <f>SUM(BB82:BO82)</f>
        <v>0</v>
      </c>
      <c r="BQ82" s="11"/>
      <c r="BS82" s="89" t="s">
        <v>68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281">
        <f>SUM(BT82:CG82)</f>
        <v>0</v>
      </c>
      <c r="CI82" s="1"/>
      <c r="CJ82" s="89" t="s">
        <v>51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281">
        <f>SUM(CK82:CX82)</f>
        <v>0</v>
      </c>
      <c r="CZ82" s="11"/>
      <c r="DB82" s="89" t="s">
        <v>68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281">
        <f>SUM(DC82:DP82)</f>
        <v>0</v>
      </c>
      <c r="DR82" s="1"/>
      <c r="DS82" s="89" t="s">
        <v>51</v>
      </c>
      <c r="DT82" s="11">
        <v>0</v>
      </c>
      <c r="DU82" s="11">
        <v>0</v>
      </c>
      <c r="DV82" s="11">
        <v>0</v>
      </c>
      <c r="DW82" s="11">
        <v>0</v>
      </c>
      <c r="DX82" s="11">
        <v>0</v>
      </c>
      <c r="DY82" s="11">
        <v>0</v>
      </c>
      <c r="DZ82" s="11">
        <v>0</v>
      </c>
      <c r="EA82" s="11">
        <v>0</v>
      </c>
      <c r="EB82" s="11">
        <v>0</v>
      </c>
      <c r="EC82" s="11">
        <v>0</v>
      </c>
      <c r="ED82" s="11">
        <v>0</v>
      </c>
      <c r="EE82" s="11">
        <v>0</v>
      </c>
      <c r="EF82" s="11">
        <v>0</v>
      </c>
      <c r="EG82" s="11">
        <v>0</v>
      </c>
      <c r="EH82" s="281">
        <f>SUM(DT82:EG82)</f>
        <v>0</v>
      </c>
      <c r="EI82" s="11"/>
      <c r="EK82" s="89" t="s">
        <v>68</v>
      </c>
      <c r="EL82" s="11">
        <v>0</v>
      </c>
      <c r="EM82" s="11">
        <v>0</v>
      </c>
      <c r="EN82" s="11">
        <v>0</v>
      </c>
      <c r="EO82" s="11">
        <v>0</v>
      </c>
      <c r="EP82" s="11">
        <v>0</v>
      </c>
      <c r="EQ82" s="11">
        <v>0</v>
      </c>
      <c r="ER82" s="11">
        <v>0</v>
      </c>
      <c r="ES82" s="11">
        <v>0</v>
      </c>
      <c r="ET82" s="11">
        <v>0</v>
      </c>
      <c r="EU82" s="11">
        <v>0</v>
      </c>
      <c r="EV82" s="11">
        <v>0</v>
      </c>
      <c r="EW82" s="11">
        <v>0</v>
      </c>
      <c r="EX82" s="11">
        <v>0</v>
      </c>
      <c r="EY82" s="11">
        <v>0</v>
      </c>
      <c r="EZ82" s="281">
        <f>SUM(EL82:EY82)</f>
        <v>0</v>
      </c>
      <c r="FA82" s="1"/>
      <c r="FB82" s="89" t="s">
        <v>51</v>
      </c>
      <c r="FC82" s="11">
        <v>0</v>
      </c>
      <c r="FD82" s="11">
        <v>0</v>
      </c>
      <c r="FE82" s="11">
        <v>0</v>
      </c>
      <c r="FF82" s="11">
        <v>0</v>
      </c>
      <c r="FG82" s="11">
        <v>0</v>
      </c>
      <c r="FH82" s="11">
        <v>0</v>
      </c>
      <c r="FI82" s="11">
        <v>0</v>
      </c>
      <c r="FJ82" s="11">
        <v>0</v>
      </c>
      <c r="FK82" s="11">
        <v>0</v>
      </c>
      <c r="FL82" s="11">
        <v>0</v>
      </c>
      <c r="FM82" s="11">
        <v>0</v>
      </c>
      <c r="FN82" s="11">
        <v>0</v>
      </c>
      <c r="FO82" s="11">
        <v>0</v>
      </c>
      <c r="FP82" s="11">
        <v>0</v>
      </c>
      <c r="FQ82" s="281">
        <f>SUM(FC82:FP82)</f>
        <v>0</v>
      </c>
      <c r="FR82" s="11"/>
    </row>
    <row r="83" spans="1:210" ht="15.5" x14ac:dyDescent="0.35">
      <c r="A83" s="89" t="s">
        <v>83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21">
        <f>SUM(B83:O83)</f>
        <v>0</v>
      </c>
      <c r="Q83" s="19"/>
      <c r="R83" s="89" t="s">
        <v>6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2">
        <f>SUM(S83:AF83)</f>
        <v>0</v>
      </c>
      <c r="AH83" s="11"/>
      <c r="AI83" s="11"/>
      <c r="AJ83" s="89" t="s">
        <v>83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281">
        <f>SUM(AK83:AX83)</f>
        <v>0</v>
      </c>
      <c r="AZ83" s="1"/>
      <c r="BA83" s="89" t="s">
        <v>6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281">
        <f>SUM(BB83:BO83)</f>
        <v>0</v>
      </c>
      <c r="BQ83" s="11"/>
      <c r="BS83" s="89" t="s">
        <v>83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281">
        <f>SUM(BT83:CG83)</f>
        <v>0</v>
      </c>
      <c r="CI83" s="1"/>
      <c r="CJ83" s="89" t="s">
        <v>6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281">
        <f>SUM(CK83:CX83)</f>
        <v>0</v>
      </c>
      <c r="CZ83" s="11"/>
      <c r="DB83" s="89" t="s">
        <v>83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281">
        <f>SUM(DC83:DP83)</f>
        <v>0</v>
      </c>
      <c r="DR83" s="1"/>
      <c r="DS83" s="89" t="s">
        <v>6</v>
      </c>
      <c r="DT83" s="11">
        <v>0</v>
      </c>
      <c r="DU83" s="11">
        <v>0</v>
      </c>
      <c r="DV83" s="11">
        <v>0</v>
      </c>
      <c r="DW83" s="11">
        <v>0</v>
      </c>
      <c r="DX83" s="11">
        <v>0</v>
      </c>
      <c r="DY83" s="11">
        <v>0</v>
      </c>
      <c r="DZ83" s="11">
        <v>0</v>
      </c>
      <c r="EA83" s="11">
        <v>0</v>
      </c>
      <c r="EB83" s="11">
        <v>0</v>
      </c>
      <c r="EC83" s="11">
        <v>0</v>
      </c>
      <c r="ED83" s="11">
        <v>0</v>
      </c>
      <c r="EE83" s="11">
        <v>0</v>
      </c>
      <c r="EF83" s="11">
        <v>0</v>
      </c>
      <c r="EG83" s="11">
        <v>0</v>
      </c>
      <c r="EH83" s="281">
        <f>SUM(DT83:EG83)</f>
        <v>0</v>
      </c>
      <c r="EI83" s="11"/>
      <c r="EK83" s="89" t="s">
        <v>83</v>
      </c>
      <c r="EL83" s="11">
        <v>0</v>
      </c>
      <c r="EM83" s="11">
        <v>0</v>
      </c>
      <c r="EN83" s="11">
        <v>0</v>
      </c>
      <c r="EO83" s="11">
        <v>0</v>
      </c>
      <c r="EP83" s="11">
        <v>0</v>
      </c>
      <c r="EQ83" s="11">
        <v>0</v>
      </c>
      <c r="ER83" s="11">
        <v>0</v>
      </c>
      <c r="ES83" s="11">
        <v>0</v>
      </c>
      <c r="ET83" s="11">
        <v>0</v>
      </c>
      <c r="EU83" s="11">
        <v>0</v>
      </c>
      <c r="EV83" s="11">
        <v>0</v>
      </c>
      <c r="EW83" s="11">
        <v>0</v>
      </c>
      <c r="EX83" s="11">
        <v>0</v>
      </c>
      <c r="EY83" s="11">
        <v>0</v>
      </c>
      <c r="EZ83" s="281">
        <f>SUM(EL83:EY83)</f>
        <v>0</v>
      </c>
      <c r="FA83" s="1"/>
      <c r="FB83" s="89" t="s">
        <v>6</v>
      </c>
      <c r="FC83" s="11">
        <v>0</v>
      </c>
      <c r="FD83" s="11">
        <v>0</v>
      </c>
      <c r="FE83" s="11">
        <v>0</v>
      </c>
      <c r="FF83" s="11">
        <v>0</v>
      </c>
      <c r="FG83" s="11">
        <v>0</v>
      </c>
      <c r="FH83" s="11">
        <v>0</v>
      </c>
      <c r="FI83" s="11">
        <v>0</v>
      </c>
      <c r="FJ83" s="11">
        <v>0</v>
      </c>
      <c r="FK83" s="11">
        <v>0</v>
      </c>
      <c r="FL83" s="11">
        <v>0</v>
      </c>
      <c r="FM83" s="11">
        <v>0</v>
      </c>
      <c r="FN83" s="11">
        <v>0</v>
      </c>
      <c r="FO83" s="11">
        <v>0</v>
      </c>
      <c r="FP83" s="11">
        <v>0</v>
      </c>
      <c r="FQ83" s="281">
        <f>SUM(FC83:FP83)</f>
        <v>0</v>
      </c>
      <c r="FR83" s="11"/>
    </row>
    <row r="84" spans="1:210" ht="15.5" x14ac:dyDescent="0.35">
      <c r="A84" s="89" t="s">
        <v>51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21">
        <f>SUM(B84:O84)</f>
        <v>0</v>
      </c>
      <c r="R84" s="89" t="s">
        <v>67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2">
        <f>SUM(S84:AF84)</f>
        <v>0</v>
      </c>
      <c r="AH84" s="11"/>
      <c r="AI84" s="11"/>
      <c r="AJ84" s="89" t="s">
        <v>51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281">
        <f>SUM(AK84:AX84)</f>
        <v>0</v>
      </c>
      <c r="BA84" s="89" t="s">
        <v>67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281">
        <f>SUM(BB84:BO84)</f>
        <v>0</v>
      </c>
      <c r="BQ84" s="11"/>
      <c r="BS84" s="89" t="s">
        <v>51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281">
        <f>SUM(BT84:CG84)</f>
        <v>0</v>
      </c>
      <c r="CJ84" s="89" t="s">
        <v>67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281">
        <f>SUM(CK84:CX84)</f>
        <v>0</v>
      </c>
      <c r="CZ84" s="11"/>
      <c r="DB84" s="89" t="s">
        <v>51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281">
        <f>SUM(DC84:DP84)</f>
        <v>0</v>
      </c>
      <c r="DS84" s="89" t="s">
        <v>67</v>
      </c>
      <c r="DT84" s="11">
        <v>0</v>
      </c>
      <c r="DU84" s="11">
        <v>0</v>
      </c>
      <c r="DV84" s="11">
        <v>0</v>
      </c>
      <c r="DW84" s="11">
        <v>0</v>
      </c>
      <c r="DX84" s="11">
        <v>0</v>
      </c>
      <c r="DY84" s="11">
        <v>0</v>
      </c>
      <c r="DZ84" s="11">
        <v>0</v>
      </c>
      <c r="EA84" s="11">
        <v>0</v>
      </c>
      <c r="EB84" s="11">
        <v>0</v>
      </c>
      <c r="EC84" s="11">
        <v>0</v>
      </c>
      <c r="ED84" s="11">
        <v>0</v>
      </c>
      <c r="EE84" s="11">
        <v>0</v>
      </c>
      <c r="EF84" s="11">
        <v>0</v>
      </c>
      <c r="EG84" s="11">
        <v>0</v>
      </c>
      <c r="EH84" s="281">
        <f>SUM(DT84:EG84)</f>
        <v>0</v>
      </c>
      <c r="EI84" s="11"/>
      <c r="EK84" s="89" t="s">
        <v>51</v>
      </c>
      <c r="EL84" s="11">
        <v>0</v>
      </c>
      <c r="EM84" s="11">
        <v>0</v>
      </c>
      <c r="EN84" s="11">
        <v>0</v>
      </c>
      <c r="EO84" s="11">
        <v>0</v>
      </c>
      <c r="EP84" s="11">
        <v>0</v>
      </c>
      <c r="EQ84" s="11">
        <v>0</v>
      </c>
      <c r="ER84" s="11">
        <v>0</v>
      </c>
      <c r="ES84" s="11">
        <v>0</v>
      </c>
      <c r="ET84" s="11">
        <v>0</v>
      </c>
      <c r="EU84" s="11">
        <v>0</v>
      </c>
      <c r="EV84" s="11">
        <v>0</v>
      </c>
      <c r="EW84" s="11">
        <v>0</v>
      </c>
      <c r="EX84" s="11">
        <v>0</v>
      </c>
      <c r="EY84" s="11">
        <v>0</v>
      </c>
      <c r="EZ84" s="281">
        <f>SUM(EL84:EY84)</f>
        <v>0</v>
      </c>
      <c r="FB84" s="89" t="s">
        <v>67</v>
      </c>
      <c r="FC84" s="11">
        <v>0</v>
      </c>
      <c r="FD84" s="11">
        <v>0</v>
      </c>
      <c r="FE84" s="11">
        <v>0</v>
      </c>
      <c r="FF84" s="11">
        <v>0</v>
      </c>
      <c r="FG84" s="11">
        <v>0</v>
      </c>
      <c r="FH84" s="11">
        <v>0</v>
      </c>
      <c r="FI84" s="11">
        <v>0</v>
      </c>
      <c r="FJ84" s="11">
        <v>0</v>
      </c>
      <c r="FK84" s="11">
        <v>0</v>
      </c>
      <c r="FL84" s="11">
        <v>0</v>
      </c>
      <c r="FM84" s="11">
        <v>0</v>
      </c>
      <c r="FN84" s="11">
        <v>0</v>
      </c>
      <c r="FO84" s="11">
        <v>0</v>
      </c>
      <c r="FP84" s="11">
        <v>0</v>
      </c>
      <c r="FQ84" s="281">
        <f>SUM(FC84:FP84)</f>
        <v>0</v>
      </c>
      <c r="FR84" s="11"/>
    </row>
    <row r="85" spans="1:210" ht="16" thickBot="1" x14ac:dyDescent="0.4">
      <c r="A85" s="206"/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21">
        <f>SUM(B85:O85)</f>
        <v>0</v>
      </c>
      <c r="R85" s="89" t="s">
        <v>68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2">
        <f>SUM(S85:AF85)</f>
        <v>0</v>
      </c>
      <c r="AH85" s="11"/>
      <c r="AI85" s="11"/>
      <c r="AJ85" s="206"/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281">
        <f>SUM(AK85:AX85)</f>
        <v>0</v>
      </c>
      <c r="BA85" s="89" t="s">
        <v>68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281">
        <f>SUM(BB85:BO85)</f>
        <v>0</v>
      </c>
      <c r="BQ85" s="11"/>
      <c r="BS85" s="206"/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281">
        <f>SUM(BT85:CG85)</f>
        <v>0</v>
      </c>
      <c r="CJ85" s="89" t="s">
        <v>68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281">
        <f>SUM(CK85:CX85)</f>
        <v>0</v>
      </c>
      <c r="CZ85" s="11"/>
      <c r="DB85" s="206"/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281">
        <f>SUM(DC85:DP85)</f>
        <v>0</v>
      </c>
      <c r="DS85" s="89" t="s">
        <v>68</v>
      </c>
      <c r="DT85" s="11">
        <v>0</v>
      </c>
      <c r="DU85" s="11">
        <v>0</v>
      </c>
      <c r="DV85" s="11">
        <v>0</v>
      </c>
      <c r="DW85" s="11">
        <v>0</v>
      </c>
      <c r="DX85" s="11">
        <v>0</v>
      </c>
      <c r="DY85" s="11">
        <v>0</v>
      </c>
      <c r="DZ85" s="11">
        <v>0</v>
      </c>
      <c r="EA85" s="11">
        <v>0</v>
      </c>
      <c r="EB85" s="11">
        <v>0</v>
      </c>
      <c r="EC85" s="11">
        <v>0</v>
      </c>
      <c r="ED85" s="11">
        <v>0</v>
      </c>
      <c r="EE85" s="11">
        <v>0</v>
      </c>
      <c r="EF85" s="11">
        <v>0</v>
      </c>
      <c r="EG85" s="11">
        <v>0</v>
      </c>
      <c r="EH85" s="281">
        <f>SUM(DT85:EG85)</f>
        <v>0</v>
      </c>
      <c r="EI85" s="11"/>
      <c r="EK85" s="206"/>
      <c r="EL85" s="11">
        <v>0</v>
      </c>
      <c r="EM85" s="11">
        <v>0</v>
      </c>
      <c r="EN85" s="11">
        <v>0</v>
      </c>
      <c r="EO85" s="11">
        <v>0</v>
      </c>
      <c r="EP85" s="11">
        <v>0</v>
      </c>
      <c r="EQ85" s="11">
        <v>0</v>
      </c>
      <c r="ER85" s="11">
        <v>0</v>
      </c>
      <c r="ES85" s="11">
        <v>0</v>
      </c>
      <c r="ET85" s="11">
        <v>0</v>
      </c>
      <c r="EU85" s="11">
        <v>0</v>
      </c>
      <c r="EV85" s="11">
        <v>0</v>
      </c>
      <c r="EW85" s="11">
        <v>0</v>
      </c>
      <c r="EX85" s="11">
        <v>0</v>
      </c>
      <c r="EY85" s="11">
        <v>0</v>
      </c>
      <c r="EZ85" s="281">
        <f>SUM(EL85:EY85)</f>
        <v>0</v>
      </c>
      <c r="FB85" s="89" t="s">
        <v>68</v>
      </c>
      <c r="FC85" s="11">
        <v>0</v>
      </c>
      <c r="FD85" s="11">
        <v>0</v>
      </c>
      <c r="FE85" s="11">
        <v>0</v>
      </c>
      <c r="FF85" s="11">
        <v>0</v>
      </c>
      <c r="FG85" s="11">
        <v>0</v>
      </c>
      <c r="FH85" s="11">
        <v>0</v>
      </c>
      <c r="FI85" s="11">
        <v>0</v>
      </c>
      <c r="FJ85" s="11">
        <v>0</v>
      </c>
      <c r="FK85" s="11">
        <v>0</v>
      </c>
      <c r="FL85" s="11">
        <v>0</v>
      </c>
      <c r="FM85" s="11">
        <v>0</v>
      </c>
      <c r="FN85" s="11">
        <v>0</v>
      </c>
      <c r="FO85" s="11">
        <v>0</v>
      </c>
      <c r="FP85" s="11">
        <v>0</v>
      </c>
      <c r="FQ85" s="281">
        <f>SUM(FC85:FP85)</f>
        <v>0</v>
      </c>
      <c r="FR85" s="11"/>
    </row>
    <row r="86" spans="1:210" ht="16.5" thickTop="1" thickBot="1" x14ac:dyDescent="0.4">
      <c r="A86" s="150" t="s">
        <v>2</v>
      </c>
      <c r="B86" s="175">
        <f t="shared" ref="B86:O86" si="128">SUM(B82:B85)</f>
        <v>0</v>
      </c>
      <c r="C86" s="176">
        <f t="shared" si="128"/>
        <v>0</v>
      </c>
      <c r="D86" s="176">
        <f t="shared" si="128"/>
        <v>0</v>
      </c>
      <c r="E86" s="176">
        <f t="shared" si="128"/>
        <v>0</v>
      </c>
      <c r="F86" s="176">
        <f t="shared" si="128"/>
        <v>0</v>
      </c>
      <c r="G86" s="176">
        <f t="shared" si="128"/>
        <v>0</v>
      </c>
      <c r="H86" s="176">
        <f t="shared" si="128"/>
        <v>0</v>
      </c>
      <c r="I86" s="176">
        <f t="shared" si="128"/>
        <v>0</v>
      </c>
      <c r="J86" s="176">
        <f t="shared" si="128"/>
        <v>0</v>
      </c>
      <c r="K86" s="176">
        <f t="shared" si="128"/>
        <v>0</v>
      </c>
      <c r="L86" s="176">
        <f t="shared" si="128"/>
        <v>0</v>
      </c>
      <c r="M86" s="176">
        <f t="shared" si="128"/>
        <v>0</v>
      </c>
      <c r="N86" s="176">
        <f t="shared" si="128"/>
        <v>0</v>
      </c>
      <c r="O86" s="176">
        <f t="shared" si="128"/>
        <v>0</v>
      </c>
      <c r="P86" s="313">
        <f>SUM(B86:O86)</f>
        <v>0</v>
      </c>
      <c r="Q86" s="1"/>
      <c r="R86" s="207" t="s">
        <v>2</v>
      </c>
      <c r="S86" s="176">
        <f t="shared" ref="S86:AF86" si="129">SUM(S82:S85)</f>
        <v>0</v>
      </c>
      <c r="T86" s="176">
        <f t="shared" si="129"/>
        <v>0</v>
      </c>
      <c r="U86" s="176">
        <f t="shared" si="129"/>
        <v>0</v>
      </c>
      <c r="V86" s="176">
        <f t="shared" si="129"/>
        <v>0</v>
      </c>
      <c r="W86" s="176">
        <f t="shared" si="129"/>
        <v>0</v>
      </c>
      <c r="X86" s="176">
        <f t="shared" si="129"/>
        <v>0</v>
      </c>
      <c r="Y86" s="176">
        <f t="shared" si="129"/>
        <v>0</v>
      </c>
      <c r="Z86" s="176">
        <f t="shared" si="129"/>
        <v>0</v>
      </c>
      <c r="AA86" s="176">
        <f t="shared" si="129"/>
        <v>0</v>
      </c>
      <c r="AB86" s="176">
        <f t="shared" si="129"/>
        <v>0</v>
      </c>
      <c r="AC86" s="176">
        <f t="shared" si="129"/>
        <v>0</v>
      </c>
      <c r="AD86" s="176">
        <f t="shared" si="129"/>
        <v>0</v>
      </c>
      <c r="AE86" s="176">
        <f t="shared" si="129"/>
        <v>0</v>
      </c>
      <c r="AF86" s="104">
        <f t="shared" si="129"/>
        <v>0</v>
      </c>
      <c r="AG86" s="23">
        <f>SUM(S86:AF86)</f>
        <v>0</v>
      </c>
      <c r="AH86" s="11"/>
      <c r="AI86" s="11"/>
      <c r="AJ86" s="150" t="s">
        <v>2</v>
      </c>
      <c r="AK86" s="175">
        <f>SUM(AK82:AK85)</f>
        <v>0</v>
      </c>
      <c r="AL86" s="175">
        <v>0</v>
      </c>
      <c r="AM86" s="176">
        <f t="shared" ref="AM86:AX86" si="130">SUM(AM82:AM85)</f>
        <v>0</v>
      </c>
      <c r="AN86" s="176">
        <f t="shared" si="130"/>
        <v>0</v>
      </c>
      <c r="AO86" s="176">
        <f t="shared" si="130"/>
        <v>0</v>
      </c>
      <c r="AP86" s="176">
        <f t="shared" si="130"/>
        <v>0</v>
      </c>
      <c r="AQ86" s="176">
        <f t="shared" si="130"/>
        <v>0</v>
      </c>
      <c r="AR86" s="176">
        <f t="shared" si="130"/>
        <v>0</v>
      </c>
      <c r="AS86" s="176">
        <f t="shared" si="130"/>
        <v>0</v>
      </c>
      <c r="AT86" s="176">
        <f t="shared" si="130"/>
        <v>0</v>
      </c>
      <c r="AU86" s="176">
        <f t="shared" si="130"/>
        <v>0</v>
      </c>
      <c r="AV86" s="176">
        <f t="shared" si="130"/>
        <v>0</v>
      </c>
      <c r="AW86" s="176">
        <f t="shared" si="130"/>
        <v>0</v>
      </c>
      <c r="AX86" s="176">
        <f t="shared" si="130"/>
        <v>0</v>
      </c>
      <c r="AY86" s="312">
        <f>SUM(AK86:AX86)</f>
        <v>0</v>
      </c>
      <c r="AZ86" s="1"/>
      <c r="BA86" s="310" t="s">
        <v>2</v>
      </c>
      <c r="BB86" s="23">
        <f t="shared" ref="BB86:BO86" si="131">SUM(BB82:BB85)</f>
        <v>0</v>
      </c>
      <c r="BC86" s="104">
        <f t="shared" si="131"/>
        <v>0</v>
      </c>
      <c r="BD86" s="104">
        <f t="shared" si="131"/>
        <v>0</v>
      </c>
      <c r="BE86" s="104">
        <f t="shared" si="131"/>
        <v>0</v>
      </c>
      <c r="BF86" s="104">
        <f t="shared" si="131"/>
        <v>0</v>
      </c>
      <c r="BG86" s="104">
        <f t="shared" si="131"/>
        <v>0</v>
      </c>
      <c r="BH86" s="104">
        <f t="shared" si="131"/>
        <v>0</v>
      </c>
      <c r="BI86" s="104">
        <f t="shared" si="131"/>
        <v>0</v>
      </c>
      <c r="BJ86" s="104">
        <f t="shared" si="131"/>
        <v>0</v>
      </c>
      <c r="BK86" s="104">
        <f t="shared" si="131"/>
        <v>0</v>
      </c>
      <c r="BL86" s="176">
        <f t="shared" si="131"/>
        <v>0</v>
      </c>
      <c r="BM86" s="176">
        <f t="shared" si="131"/>
        <v>0</v>
      </c>
      <c r="BN86" s="176">
        <f t="shared" si="131"/>
        <v>0</v>
      </c>
      <c r="BO86" s="176">
        <f t="shared" si="131"/>
        <v>0</v>
      </c>
      <c r="BP86" s="313">
        <f>SUM(BB86:BO86)</f>
        <v>0</v>
      </c>
      <c r="BQ86" s="11"/>
      <c r="BS86" s="150" t="s">
        <v>2</v>
      </c>
      <c r="BT86" s="175">
        <f>SUM(BT82:BT85)</f>
        <v>0</v>
      </c>
      <c r="BU86" s="175">
        <v>0</v>
      </c>
      <c r="BV86" s="176">
        <f t="shared" ref="BV86:CG86" si="132">SUM(BV82:BV85)</f>
        <v>0</v>
      </c>
      <c r="BW86" s="176">
        <f t="shared" si="132"/>
        <v>0</v>
      </c>
      <c r="BX86" s="176">
        <f t="shared" si="132"/>
        <v>0</v>
      </c>
      <c r="BY86" s="176">
        <f t="shared" si="132"/>
        <v>0</v>
      </c>
      <c r="BZ86" s="176">
        <f t="shared" si="132"/>
        <v>0</v>
      </c>
      <c r="CA86" s="176">
        <f t="shared" si="132"/>
        <v>0</v>
      </c>
      <c r="CB86" s="176">
        <f t="shared" si="132"/>
        <v>0</v>
      </c>
      <c r="CC86" s="176">
        <f t="shared" si="132"/>
        <v>0</v>
      </c>
      <c r="CD86" s="176">
        <f t="shared" si="132"/>
        <v>0</v>
      </c>
      <c r="CE86" s="176">
        <f t="shared" si="132"/>
        <v>0</v>
      </c>
      <c r="CF86" s="176">
        <f t="shared" si="132"/>
        <v>0</v>
      </c>
      <c r="CG86" s="176">
        <f t="shared" si="132"/>
        <v>0</v>
      </c>
      <c r="CH86" s="313">
        <f>SUM(BT86:CG86)</f>
        <v>0</v>
      </c>
      <c r="CI86" s="22"/>
      <c r="CJ86" s="207" t="s">
        <v>2</v>
      </c>
      <c r="CK86" s="176">
        <f t="shared" ref="CK86:CX86" si="133">SUM(CK82:CK85)</f>
        <v>0</v>
      </c>
      <c r="CL86" s="176">
        <f t="shared" si="133"/>
        <v>0</v>
      </c>
      <c r="CM86" s="176">
        <f t="shared" si="133"/>
        <v>0</v>
      </c>
      <c r="CN86" s="176">
        <f t="shared" si="133"/>
        <v>0</v>
      </c>
      <c r="CO86" s="176">
        <f t="shared" si="133"/>
        <v>0</v>
      </c>
      <c r="CP86" s="176">
        <f t="shared" si="133"/>
        <v>0</v>
      </c>
      <c r="CQ86" s="176">
        <f t="shared" si="133"/>
        <v>0</v>
      </c>
      <c r="CR86" s="176">
        <f t="shared" si="133"/>
        <v>0</v>
      </c>
      <c r="CS86" s="176">
        <f t="shared" si="133"/>
        <v>0</v>
      </c>
      <c r="CT86" s="176">
        <f t="shared" si="133"/>
        <v>0</v>
      </c>
      <c r="CU86" s="176">
        <f t="shared" si="133"/>
        <v>0</v>
      </c>
      <c r="CV86" s="176">
        <f>SUM(CV82:CV85)</f>
        <v>0</v>
      </c>
      <c r="CW86" s="176">
        <f t="shared" si="133"/>
        <v>0</v>
      </c>
      <c r="CX86" s="176">
        <f t="shared" si="133"/>
        <v>0</v>
      </c>
      <c r="CY86" s="313">
        <f>SUM(CK86:CX86)</f>
        <v>0</v>
      </c>
      <c r="CZ86" s="11"/>
      <c r="DB86" s="150" t="s">
        <v>2</v>
      </c>
      <c r="DC86" s="175">
        <f t="shared" ref="DC86:DP86" si="134">SUM(DC82:DC85)</f>
        <v>0</v>
      </c>
      <c r="DD86" s="176">
        <f t="shared" si="134"/>
        <v>0</v>
      </c>
      <c r="DE86" s="176">
        <f t="shared" si="134"/>
        <v>0</v>
      </c>
      <c r="DF86" s="176">
        <f t="shared" si="134"/>
        <v>0</v>
      </c>
      <c r="DG86" s="176">
        <f t="shared" si="134"/>
        <v>0</v>
      </c>
      <c r="DH86" s="176">
        <f t="shared" si="134"/>
        <v>0</v>
      </c>
      <c r="DI86" s="176">
        <f t="shared" si="134"/>
        <v>0</v>
      </c>
      <c r="DJ86" s="176">
        <f t="shared" si="134"/>
        <v>0</v>
      </c>
      <c r="DK86" s="176">
        <f t="shared" si="134"/>
        <v>0</v>
      </c>
      <c r="DL86" s="176">
        <f t="shared" si="134"/>
        <v>0</v>
      </c>
      <c r="DM86" s="176">
        <f t="shared" si="134"/>
        <v>0</v>
      </c>
      <c r="DN86" s="176">
        <f t="shared" si="134"/>
        <v>0</v>
      </c>
      <c r="DO86" s="176">
        <f t="shared" si="134"/>
        <v>0</v>
      </c>
      <c r="DP86" s="176">
        <f t="shared" si="134"/>
        <v>0</v>
      </c>
      <c r="DQ86" s="23">
        <f>SUM(DC86:DP86)</f>
        <v>0</v>
      </c>
      <c r="DR86" s="19"/>
      <c r="DS86" s="207" t="s">
        <v>2</v>
      </c>
      <c r="DT86" s="175">
        <f t="shared" ref="DT86:EG86" si="135">SUM(DT82:DT85)</f>
        <v>0</v>
      </c>
      <c r="DU86" s="175">
        <f t="shared" si="135"/>
        <v>0</v>
      </c>
      <c r="DV86" s="176">
        <f t="shared" si="135"/>
        <v>0</v>
      </c>
      <c r="DW86" s="176">
        <f t="shared" si="135"/>
        <v>0</v>
      </c>
      <c r="DX86" s="176">
        <f t="shared" si="135"/>
        <v>0</v>
      </c>
      <c r="DY86" s="176">
        <f t="shared" si="135"/>
        <v>0</v>
      </c>
      <c r="DZ86" s="176">
        <f t="shared" si="135"/>
        <v>0</v>
      </c>
      <c r="EA86" s="176">
        <f t="shared" si="135"/>
        <v>0</v>
      </c>
      <c r="EB86" s="176">
        <f t="shared" si="135"/>
        <v>0</v>
      </c>
      <c r="EC86" s="176">
        <f t="shared" si="135"/>
        <v>0</v>
      </c>
      <c r="ED86" s="176">
        <f t="shared" si="135"/>
        <v>0</v>
      </c>
      <c r="EE86" s="176">
        <f t="shared" si="135"/>
        <v>0</v>
      </c>
      <c r="EF86" s="176">
        <f t="shared" si="135"/>
        <v>0</v>
      </c>
      <c r="EG86" s="176">
        <f t="shared" si="135"/>
        <v>0</v>
      </c>
      <c r="EH86" s="23">
        <f>SUM(DT86:EG86)</f>
        <v>0</v>
      </c>
      <c r="EI86" s="11"/>
      <c r="EK86" s="150" t="s">
        <v>2</v>
      </c>
      <c r="EL86" s="175">
        <f>SUM(EL82:EL85)</f>
        <v>0</v>
      </c>
      <c r="EM86" s="175">
        <v>0</v>
      </c>
      <c r="EN86" s="176">
        <f t="shared" ref="EN86:EY86" si="136">SUM(EN82:EN85)</f>
        <v>0</v>
      </c>
      <c r="EO86" s="176">
        <f t="shared" si="136"/>
        <v>0</v>
      </c>
      <c r="EP86" s="176">
        <f t="shared" si="136"/>
        <v>0</v>
      </c>
      <c r="EQ86" s="176">
        <f t="shared" si="136"/>
        <v>0</v>
      </c>
      <c r="ER86" s="176">
        <f t="shared" si="136"/>
        <v>0</v>
      </c>
      <c r="ES86" s="176">
        <f t="shared" si="136"/>
        <v>0</v>
      </c>
      <c r="ET86" s="176">
        <f t="shared" si="136"/>
        <v>0</v>
      </c>
      <c r="EU86" s="176">
        <f t="shared" si="136"/>
        <v>0</v>
      </c>
      <c r="EV86" s="176">
        <f t="shared" si="136"/>
        <v>0</v>
      </c>
      <c r="EW86" s="176">
        <f t="shared" si="136"/>
        <v>0</v>
      </c>
      <c r="EX86" s="176">
        <f t="shared" si="136"/>
        <v>0</v>
      </c>
      <c r="EY86" s="176">
        <f t="shared" si="136"/>
        <v>0</v>
      </c>
      <c r="EZ86" s="312">
        <f>SUM(EL86:EY86)</f>
        <v>0</v>
      </c>
      <c r="FA86" s="19"/>
      <c r="FB86" s="207" t="s">
        <v>2</v>
      </c>
      <c r="FC86" s="104">
        <f t="shared" ref="FC86:FP86" si="137">SUM(FC82:FC85)</f>
        <v>0</v>
      </c>
      <c r="FD86" s="176">
        <f t="shared" si="137"/>
        <v>0</v>
      </c>
      <c r="FE86" s="176">
        <f t="shared" si="137"/>
        <v>0</v>
      </c>
      <c r="FF86" s="176">
        <f t="shared" si="137"/>
        <v>0</v>
      </c>
      <c r="FG86" s="176">
        <f t="shared" si="137"/>
        <v>0</v>
      </c>
      <c r="FH86" s="176">
        <f t="shared" si="137"/>
        <v>0</v>
      </c>
      <c r="FI86" s="176">
        <f t="shared" si="137"/>
        <v>0</v>
      </c>
      <c r="FJ86" s="176">
        <f t="shared" si="137"/>
        <v>0</v>
      </c>
      <c r="FK86" s="176">
        <f t="shared" si="137"/>
        <v>0</v>
      </c>
      <c r="FL86" s="176">
        <f t="shared" si="137"/>
        <v>0</v>
      </c>
      <c r="FM86" s="176">
        <f t="shared" si="137"/>
        <v>0</v>
      </c>
      <c r="FN86" s="176">
        <f t="shared" si="137"/>
        <v>0</v>
      </c>
      <c r="FO86" s="176">
        <f t="shared" si="137"/>
        <v>0</v>
      </c>
      <c r="FP86" s="176">
        <f t="shared" si="137"/>
        <v>0</v>
      </c>
      <c r="FQ86" s="312">
        <f>SUM(FC86:FP86)</f>
        <v>0</v>
      </c>
      <c r="FR86" s="11"/>
    </row>
    <row r="87" spans="1:210" ht="16" thickTop="1" x14ac:dyDescent="0.35">
      <c r="AZ87" s="1"/>
      <c r="CV87" s="11"/>
    </row>
    <row r="88" spans="1:210" s="1" customFormat="1" x14ac:dyDescent="0.25"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</row>
    <row r="89" spans="1:210" s="1" customFormat="1" x14ac:dyDescent="0.25"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</row>
    <row r="90" spans="1:210" ht="17.5" x14ac:dyDescent="0.25">
      <c r="A90" s="300"/>
      <c r="B90" s="300"/>
      <c r="C90" s="300"/>
      <c r="D90" s="300"/>
      <c r="E90" s="300"/>
      <c r="F90" s="300"/>
      <c r="G90" s="300"/>
      <c r="H90" s="300"/>
      <c r="I90" s="300"/>
      <c r="J90" s="300"/>
      <c r="K90" s="300"/>
      <c r="L90" s="300"/>
      <c r="M90" s="300"/>
      <c r="N90" s="300"/>
      <c r="O90" s="300"/>
      <c r="P90" s="300"/>
      <c r="Q90" s="300">
        <f>SUM(Q68+7)</f>
        <v>43367</v>
      </c>
      <c r="R90" s="300"/>
      <c r="S90" s="300"/>
      <c r="T90" s="300"/>
      <c r="U90" s="300"/>
      <c r="V90" s="300"/>
      <c r="W90" s="300"/>
      <c r="X90" s="300"/>
      <c r="Y90" s="300"/>
      <c r="Z90" s="300"/>
      <c r="AA90" s="300"/>
      <c r="AB90" s="300"/>
      <c r="AC90" s="300"/>
      <c r="AD90" s="300"/>
      <c r="AE90" s="300"/>
      <c r="AF90" s="300"/>
      <c r="AG90" s="300"/>
      <c r="AH90" s="300"/>
      <c r="AI90" s="300"/>
      <c r="AJ90" s="300"/>
      <c r="AK90" s="300"/>
      <c r="AL90" s="300"/>
      <c r="AM90" s="300"/>
      <c r="AN90" s="300"/>
      <c r="AO90" s="300"/>
      <c r="AP90" s="300"/>
      <c r="AQ90" s="300"/>
      <c r="AR90" s="300"/>
      <c r="AS90" s="300"/>
      <c r="AT90" s="300"/>
      <c r="AU90" s="300"/>
      <c r="AV90" s="300"/>
      <c r="AW90" s="300"/>
      <c r="AX90" s="300"/>
      <c r="AY90" s="300"/>
      <c r="AZ90" s="437">
        <f>AZ68+7</f>
        <v>43368</v>
      </c>
      <c r="BA90" s="300"/>
      <c r="BB90" s="300"/>
      <c r="BC90" s="300"/>
      <c r="BD90" s="300"/>
      <c r="BE90" s="300"/>
      <c r="BF90" s="300"/>
      <c r="BG90" s="300"/>
      <c r="BH90" s="300"/>
      <c r="BI90" s="300"/>
      <c r="BJ90" s="300"/>
      <c r="BK90" s="300"/>
      <c r="BL90" s="300"/>
      <c r="BM90" s="300"/>
      <c r="BN90" s="300"/>
      <c r="BO90" s="300"/>
      <c r="BP90" s="300"/>
      <c r="BQ90" s="300"/>
      <c r="BS90" s="300"/>
      <c r="BT90" s="300"/>
      <c r="BU90" s="300"/>
      <c r="BV90" s="300"/>
      <c r="BW90" s="300"/>
      <c r="BX90" s="300"/>
      <c r="BY90" s="300"/>
      <c r="BZ90" s="300"/>
      <c r="CA90" s="300"/>
      <c r="CB90" s="300"/>
      <c r="CC90" s="300"/>
      <c r="CD90" s="300"/>
      <c r="CE90" s="300"/>
      <c r="CF90" s="300"/>
      <c r="CG90" s="300"/>
      <c r="CH90" s="300"/>
      <c r="CI90" s="435">
        <f>CI68+7</f>
        <v>43369</v>
      </c>
      <c r="CJ90" s="300"/>
      <c r="CK90" s="300"/>
      <c r="CL90" s="300"/>
      <c r="CM90" s="300"/>
      <c r="CN90" s="300"/>
      <c r="CO90" s="300"/>
      <c r="CP90" s="300"/>
      <c r="CQ90" s="300"/>
      <c r="CR90" s="300"/>
      <c r="CS90" s="300"/>
      <c r="CT90" s="300"/>
      <c r="CU90" s="300"/>
      <c r="CV90" s="300"/>
      <c r="CW90" s="300"/>
      <c r="CX90" s="300"/>
      <c r="CY90" s="300"/>
      <c r="CZ90" s="300"/>
      <c r="DC90" s="300"/>
      <c r="DD90" s="300"/>
      <c r="DE90" s="300"/>
      <c r="DF90" s="300"/>
      <c r="DG90" s="300"/>
      <c r="DH90" s="300"/>
      <c r="DI90" s="300"/>
      <c r="DJ90" s="300"/>
      <c r="DK90" s="300"/>
      <c r="DL90" s="300"/>
      <c r="DM90" s="300"/>
      <c r="DN90" s="300"/>
      <c r="DO90" s="300"/>
      <c r="DP90" s="300"/>
      <c r="DQ90" s="300"/>
      <c r="DR90" s="435">
        <f>DR68+7</f>
        <v>43370</v>
      </c>
      <c r="DS90" s="300"/>
      <c r="DT90" s="300"/>
      <c r="DU90" s="300"/>
      <c r="DV90" s="300"/>
      <c r="DW90" s="300"/>
      <c r="DX90" s="300"/>
      <c r="DY90" s="300"/>
      <c r="DZ90" s="300"/>
      <c r="EA90" s="300"/>
      <c r="EB90" s="300"/>
      <c r="EC90" s="300"/>
      <c r="ED90" s="300"/>
      <c r="EE90" s="300"/>
      <c r="EF90" s="300"/>
      <c r="EG90" s="300"/>
      <c r="EH90" s="300"/>
      <c r="EI90" s="300"/>
      <c r="EK90" s="300"/>
      <c r="EL90" s="300"/>
      <c r="EM90" s="300"/>
      <c r="EN90" s="300"/>
      <c r="EO90" s="300"/>
      <c r="EP90" s="300"/>
      <c r="EQ90" s="300"/>
      <c r="ER90" s="300"/>
      <c r="ES90" s="300"/>
      <c r="ET90" s="300"/>
      <c r="EU90" s="300"/>
      <c r="EV90" s="300"/>
      <c r="EW90" s="300"/>
      <c r="EX90" s="300"/>
      <c r="EY90" s="300"/>
      <c r="EZ90" s="300"/>
      <c r="FA90" s="435">
        <f>FA68+7</f>
        <v>43371</v>
      </c>
      <c r="FB90" s="300"/>
      <c r="FC90" s="300"/>
      <c r="FD90" s="300"/>
      <c r="FE90" s="300"/>
      <c r="FF90" s="300"/>
      <c r="FG90" s="300"/>
      <c r="FH90" s="300"/>
      <c r="FI90" s="300"/>
      <c r="FJ90" s="300"/>
      <c r="FK90" s="300"/>
      <c r="FL90" s="300"/>
      <c r="FM90" s="300"/>
      <c r="FN90" s="300"/>
      <c r="FO90" s="300"/>
      <c r="FP90" s="300"/>
      <c r="FQ90" s="300"/>
      <c r="FR90" s="214"/>
    </row>
    <row r="91" spans="1:210" x14ac:dyDescent="0.25">
      <c r="AZ91" s="1"/>
    </row>
    <row r="92" spans="1:210" ht="16" thickBot="1" x14ac:dyDescent="0.3">
      <c r="B92" s="216"/>
      <c r="C92" s="216"/>
      <c r="D92" s="216"/>
      <c r="E92" s="216"/>
      <c r="F92" s="216"/>
      <c r="G92" s="216"/>
      <c r="H92" s="216"/>
      <c r="I92" s="216" t="s">
        <v>3</v>
      </c>
      <c r="J92" s="216"/>
      <c r="K92" s="216"/>
      <c r="L92" s="216"/>
      <c r="M92" s="216"/>
      <c r="N92" s="216"/>
      <c r="P92" s="213"/>
      <c r="Q92" s="213"/>
      <c r="S92" s="216"/>
      <c r="T92" s="213"/>
      <c r="W92" s="216"/>
      <c r="X92" s="216"/>
      <c r="Y92" s="216"/>
      <c r="Z92" s="216"/>
      <c r="AA92" s="216" t="s">
        <v>3</v>
      </c>
      <c r="AB92" s="216"/>
      <c r="AC92" s="216"/>
      <c r="AD92" s="216"/>
      <c r="AE92" s="216"/>
      <c r="AF92" s="216"/>
      <c r="AG92" s="213"/>
      <c r="AH92" s="213"/>
      <c r="AI92" s="213"/>
      <c r="AK92" s="216"/>
      <c r="AL92" s="216"/>
      <c r="AM92" s="216"/>
      <c r="AN92" s="216"/>
      <c r="AO92" s="216"/>
      <c r="AP92" s="216"/>
      <c r="AQ92" s="216" t="s">
        <v>3</v>
      </c>
      <c r="AR92" s="216"/>
      <c r="AS92" s="216"/>
      <c r="AT92" s="216"/>
      <c r="AU92" s="216"/>
      <c r="AV92" s="216"/>
      <c r="AW92" s="216"/>
      <c r="AY92" s="213"/>
      <c r="AZ92" s="301"/>
      <c r="BB92" s="216"/>
      <c r="BC92" s="216"/>
      <c r="BD92" s="216"/>
      <c r="BE92" s="216"/>
      <c r="BF92" s="216"/>
      <c r="BG92" s="216"/>
      <c r="BH92" s="216"/>
      <c r="BI92" s="216"/>
      <c r="BJ92" s="216" t="s">
        <v>50</v>
      </c>
      <c r="BK92" s="216"/>
      <c r="BL92" s="216"/>
      <c r="BM92" s="216"/>
      <c r="BN92" s="216"/>
      <c r="BP92" s="213"/>
      <c r="BQ92" s="213"/>
      <c r="BT92" s="216"/>
      <c r="BU92" s="216"/>
      <c r="BV92" s="216"/>
      <c r="BW92" s="216"/>
      <c r="BX92" s="216"/>
      <c r="BY92" s="216"/>
      <c r="BZ92" s="216"/>
      <c r="CA92" s="216" t="s">
        <v>3</v>
      </c>
      <c r="CB92" s="216"/>
      <c r="CC92" s="216"/>
      <c r="CD92" s="216"/>
      <c r="CE92" s="216"/>
      <c r="CF92" s="216"/>
      <c r="CH92" s="213"/>
      <c r="CI92" s="145"/>
      <c r="CK92" s="216"/>
      <c r="CL92" s="216"/>
      <c r="CM92" s="216"/>
      <c r="CN92" s="216"/>
      <c r="CO92" s="216"/>
      <c r="CP92" s="216"/>
      <c r="CQ92" s="216"/>
      <c r="CR92" s="216"/>
      <c r="CS92" s="216" t="s">
        <v>3</v>
      </c>
      <c r="CT92" s="216"/>
      <c r="CU92" s="216"/>
      <c r="CV92" s="216"/>
      <c r="CW92" s="216"/>
      <c r="CY92" s="213"/>
      <c r="CZ92" s="213"/>
      <c r="DC92" s="216"/>
      <c r="DD92" s="216"/>
      <c r="DE92" s="216"/>
      <c r="DF92" s="216"/>
      <c r="DG92" s="216"/>
      <c r="DH92" s="216"/>
      <c r="DI92" s="216"/>
      <c r="DJ92" s="216" t="s">
        <v>3</v>
      </c>
      <c r="DK92" s="216"/>
      <c r="DL92" s="216"/>
      <c r="DM92" s="216"/>
      <c r="DN92" s="216"/>
      <c r="DO92" s="216"/>
      <c r="DQ92" s="213"/>
      <c r="DR92" s="213"/>
      <c r="DT92" s="216"/>
      <c r="DU92" s="216"/>
      <c r="DV92" s="216"/>
      <c r="DW92" s="216"/>
      <c r="DX92" s="216"/>
      <c r="DY92" s="216"/>
      <c r="DZ92" s="216"/>
      <c r="EA92" s="216"/>
      <c r="EB92" s="216" t="s">
        <v>3</v>
      </c>
      <c r="EC92" s="216"/>
      <c r="ED92" s="216"/>
      <c r="EE92" s="216"/>
      <c r="EF92" s="216"/>
      <c r="EH92" s="213"/>
      <c r="EI92" s="213"/>
      <c r="EL92" s="216"/>
      <c r="EM92" s="216"/>
      <c r="EN92" s="216"/>
      <c r="EO92" s="216"/>
      <c r="EP92" s="216"/>
      <c r="EQ92" s="216"/>
      <c r="ER92" s="216"/>
      <c r="ES92" s="216" t="s">
        <v>3</v>
      </c>
      <c r="ET92" s="216"/>
      <c r="EU92" s="216"/>
      <c r="EV92" s="216"/>
      <c r="EW92" s="216"/>
      <c r="EX92" s="216"/>
      <c r="EZ92" s="213"/>
      <c r="FA92" s="213"/>
      <c r="FC92" s="216"/>
      <c r="FD92" s="216"/>
      <c r="FE92" s="216"/>
      <c r="FF92" s="216"/>
      <c r="FG92" s="216"/>
      <c r="FH92" s="216"/>
      <c r="FI92" s="216"/>
      <c r="FJ92" s="216"/>
      <c r="FK92" s="216" t="s">
        <v>3</v>
      </c>
      <c r="FL92" s="216"/>
      <c r="FM92" s="216"/>
      <c r="FN92" s="216"/>
      <c r="FO92" s="216"/>
      <c r="FQ92" s="213"/>
      <c r="FR92" s="213"/>
    </row>
    <row r="93" spans="1:210" ht="16.5" thickTop="1" thickBot="1" x14ac:dyDescent="0.4">
      <c r="A93" s="17" t="s">
        <v>0</v>
      </c>
      <c r="B93" s="191"/>
      <c r="C93" s="191">
        <v>646</v>
      </c>
      <c r="D93" s="191">
        <v>744</v>
      </c>
      <c r="E93" s="191">
        <v>902</v>
      </c>
      <c r="F93" s="191">
        <v>1000</v>
      </c>
      <c r="G93" s="191">
        <v>1058</v>
      </c>
      <c r="H93" s="191">
        <v>1216</v>
      </c>
      <c r="I93" s="191">
        <v>1314</v>
      </c>
      <c r="J93" s="191">
        <v>1432</v>
      </c>
      <c r="K93" s="191">
        <v>1530</v>
      </c>
      <c r="L93" s="191">
        <v>1628</v>
      </c>
      <c r="M93" s="191">
        <v>1726</v>
      </c>
      <c r="N93" s="191">
        <v>1844</v>
      </c>
      <c r="O93" s="191">
        <v>1942</v>
      </c>
      <c r="P93" s="18"/>
      <c r="Q93" s="19"/>
      <c r="R93" s="17" t="s">
        <v>1</v>
      </c>
      <c r="S93" s="191">
        <v>613</v>
      </c>
      <c r="T93" s="191">
        <v>711</v>
      </c>
      <c r="U93" s="191">
        <v>809</v>
      </c>
      <c r="V93" s="191">
        <v>927</v>
      </c>
      <c r="W93" s="191">
        <v>1025</v>
      </c>
      <c r="X93" s="191">
        <v>1123</v>
      </c>
      <c r="Y93" s="191">
        <v>1241</v>
      </c>
      <c r="Z93" s="191">
        <v>1339</v>
      </c>
      <c r="AA93" s="191">
        <v>1457</v>
      </c>
      <c r="AB93" s="191">
        <v>1555</v>
      </c>
      <c r="AC93" s="191">
        <v>1653</v>
      </c>
      <c r="AD93" s="191">
        <v>1751</v>
      </c>
      <c r="AE93" s="191">
        <v>1909</v>
      </c>
      <c r="AF93" s="191">
        <v>2007</v>
      </c>
      <c r="AG93" s="220"/>
      <c r="AH93" s="20"/>
      <c r="AI93" s="20"/>
      <c r="AJ93" s="17" t="s">
        <v>0</v>
      </c>
      <c r="AK93" s="191"/>
      <c r="AL93" s="191">
        <v>646</v>
      </c>
      <c r="AM93" s="191">
        <v>744</v>
      </c>
      <c r="AN93" s="191">
        <v>2</v>
      </c>
      <c r="AO93" s="191">
        <v>1000</v>
      </c>
      <c r="AP93" s="191">
        <v>1058</v>
      </c>
      <c r="AQ93" s="191">
        <v>1216</v>
      </c>
      <c r="AR93" s="191">
        <v>1314</v>
      </c>
      <c r="AS93" s="191">
        <v>1432</v>
      </c>
      <c r="AT93" s="191">
        <v>1530</v>
      </c>
      <c r="AU93" s="191">
        <v>1628</v>
      </c>
      <c r="AV93" s="191">
        <v>1726</v>
      </c>
      <c r="AW93" s="191">
        <v>1844</v>
      </c>
      <c r="AX93" s="191">
        <v>1942</v>
      </c>
      <c r="AY93" s="311"/>
      <c r="AZ93" s="1"/>
      <c r="BA93" s="309" t="s">
        <v>1</v>
      </c>
      <c r="BB93" s="308">
        <v>613</v>
      </c>
      <c r="BC93" s="191">
        <v>711</v>
      </c>
      <c r="BD93" s="191">
        <v>809</v>
      </c>
      <c r="BE93" s="191">
        <v>927</v>
      </c>
      <c r="BF93" s="191">
        <v>1025</v>
      </c>
      <c r="BG93" s="191">
        <v>1123</v>
      </c>
      <c r="BH93" s="191">
        <v>1241</v>
      </c>
      <c r="BI93" s="191">
        <v>1339</v>
      </c>
      <c r="BJ93" s="191">
        <v>1457</v>
      </c>
      <c r="BK93" s="191">
        <v>1555</v>
      </c>
      <c r="BL93" s="191">
        <v>1653</v>
      </c>
      <c r="BM93" s="191">
        <v>1751</v>
      </c>
      <c r="BN93" s="191">
        <v>1909</v>
      </c>
      <c r="BO93" s="191">
        <v>2007</v>
      </c>
      <c r="BP93" s="220"/>
      <c r="BS93" s="17" t="s">
        <v>0</v>
      </c>
      <c r="BT93" s="191"/>
      <c r="BU93" s="191">
        <v>646</v>
      </c>
      <c r="BV93" s="191">
        <v>744</v>
      </c>
      <c r="BW93" s="191">
        <v>902</v>
      </c>
      <c r="BX93" s="191">
        <v>1000</v>
      </c>
      <c r="BY93" s="191">
        <v>1058</v>
      </c>
      <c r="BZ93" s="191">
        <v>1216</v>
      </c>
      <c r="CA93" s="191">
        <v>1314</v>
      </c>
      <c r="CB93" s="191">
        <v>1432</v>
      </c>
      <c r="CC93" s="191">
        <v>1530</v>
      </c>
      <c r="CD93" s="191">
        <v>1628</v>
      </c>
      <c r="CE93" s="191">
        <v>1726</v>
      </c>
      <c r="CF93" s="191">
        <v>1844</v>
      </c>
      <c r="CG93" s="191">
        <v>1942</v>
      </c>
      <c r="CH93" s="18"/>
      <c r="CI93" s="19"/>
      <c r="CJ93" s="17" t="s">
        <v>1</v>
      </c>
      <c r="CK93" s="191">
        <v>613</v>
      </c>
      <c r="CL93" s="191">
        <v>711</v>
      </c>
      <c r="CM93" s="191">
        <v>809</v>
      </c>
      <c r="CN93" s="191">
        <v>927</v>
      </c>
      <c r="CO93" s="191">
        <v>1025</v>
      </c>
      <c r="CP93" s="191">
        <v>1123</v>
      </c>
      <c r="CQ93" s="191">
        <v>1241</v>
      </c>
      <c r="CR93" s="191">
        <v>1339</v>
      </c>
      <c r="CS93" s="191">
        <v>1457</v>
      </c>
      <c r="CT93" s="191">
        <v>1555</v>
      </c>
      <c r="CU93" s="191">
        <v>1653</v>
      </c>
      <c r="CV93" s="191">
        <v>1751</v>
      </c>
      <c r="CW93" s="191">
        <v>1909</v>
      </c>
      <c r="CX93" s="191">
        <v>2007</v>
      </c>
      <c r="CY93" s="220"/>
      <c r="DB93" s="17" t="s">
        <v>0</v>
      </c>
      <c r="DC93" s="191"/>
      <c r="DD93" s="191">
        <v>646</v>
      </c>
      <c r="DE93" s="191">
        <v>744</v>
      </c>
      <c r="DF93" s="191">
        <v>902</v>
      </c>
      <c r="DG93" s="191">
        <v>1000</v>
      </c>
      <c r="DH93" s="191">
        <v>1058</v>
      </c>
      <c r="DI93" s="191">
        <v>1216</v>
      </c>
      <c r="DJ93" s="191">
        <v>1314</v>
      </c>
      <c r="DK93" s="191">
        <v>1432</v>
      </c>
      <c r="DL93" s="191">
        <v>1530</v>
      </c>
      <c r="DM93" s="191">
        <v>1628</v>
      </c>
      <c r="DN93" s="191">
        <v>1726</v>
      </c>
      <c r="DO93" s="191">
        <v>1844</v>
      </c>
      <c r="DP93" s="191">
        <v>1942</v>
      </c>
      <c r="DQ93" s="18"/>
      <c r="DR93" s="19"/>
      <c r="DS93" s="17" t="s">
        <v>1</v>
      </c>
      <c r="DT93" s="191">
        <v>613</v>
      </c>
      <c r="DU93" s="191">
        <v>711</v>
      </c>
      <c r="DV93" s="191">
        <v>809</v>
      </c>
      <c r="DW93" s="191">
        <v>927</v>
      </c>
      <c r="DX93" s="191">
        <v>1025</v>
      </c>
      <c r="DY93" s="191">
        <v>1123</v>
      </c>
      <c r="DZ93" s="191">
        <v>1241</v>
      </c>
      <c r="EA93" s="191">
        <v>1339</v>
      </c>
      <c r="EB93" s="191">
        <v>1457</v>
      </c>
      <c r="EC93" s="191">
        <v>1555</v>
      </c>
      <c r="ED93" s="191">
        <v>1653</v>
      </c>
      <c r="EE93" s="191">
        <v>1751</v>
      </c>
      <c r="EF93" s="191">
        <v>1909</v>
      </c>
      <c r="EG93" s="191">
        <v>2007</v>
      </c>
      <c r="EH93" s="220"/>
      <c r="EK93" s="17" t="s">
        <v>0</v>
      </c>
      <c r="EL93" s="191"/>
      <c r="EM93" s="191">
        <v>646</v>
      </c>
      <c r="EN93" s="191">
        <v>744</v>
      </c>
      <c r="EO93" s="191">
        <v>902</v>
      </c>
      <c r="EP93" s="191">
        <v>1000</v>
      </c>
      <c r="EQ93" s="191">
        <v>1058</v>
      </c>
      <c r="ER93" s="191">
        <v>1216</v>
      </c>
      <c r="ES93" s="191">
        <v>1314</v>
      </c>
      <c r="ET93" s="191">
        <v>1432</v>
      </c>
      <c r="EU93" s="191">
        <v>1530</v>
      </c>
      <c r="EV93" s="191">
        <v>1628</v>
      </c>
      <c r="EW93" s="191">
        <v>1726</v>
      </c>
      <c r="EX93" s="191">
        <v>1844</v>
      </c>
      <c r="EY93" s="191">
        <v>1942</v>
      </c>
      <c r="EZ93" s="18"/>
      <c r="FA93" s="19"/>
      <c r="FB93" s="17" t="s">
        <v>1</v>
      </c>
      <c r="FC93" s="191">
        <v>613</v>
      </c>
      <c r="FD93" s="191">
        <v>711</v>
      </c>
      <c r="FE93" s="191">
        <v>809</v>
      </c>
      <c r="FF93" s="191">
        <v>927</v>
      </c>
      <c r="FG93" s="191">
        <v>1025</v>
      </c>
      <c r="FH93" s="191">
        <v>1123</v>
      </c>
      <c r="FI93" s="191">
        <v>1241</v>
      </c>
      <c r="FJ93" s="191">
        <v>1339</v>
      </c>
      <c r="FK93" s="191">
        <v>1457</v>
      </c>
      <c r="FL93" s="191">
        <v>1555</v>
      </c>
      <c r="FM93" s="191">
        <v>1653</v>
      </c>
      <c r="FN93" s="191">
        <v>1751</v>
      </c>
      <c r="FO93" s="191">
        <v>1909</v>
      </c>
      <c r="FP93" s="191">
        <v>2007</v>
      </c>
      <c r="FQ93" s="18"/>
      <c r="FR93" s="20"/>
    </row>
    <row r="94" spans="1:210" ht="16" thickTop="1" x14ac:dyDescent="0.35">
      <c r="A94" s="89" t="s">
        <v>68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21">
        <f>SUM(B94:O94)</f>
        <v>0</v>
      </c>
      <c r="Q94" s="19"/>
      <c r="R94" s="89" t="s">
        <v>51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2">
        <f>SUM(S94:AF94)</f>
        <v>0</v>
      </c>
      <c r="AH94" s="11"/>
      <c r="AI94" s="11"/>
      <c r="AJ94" s="89" t="s">
        <v>68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281">
        <f>SUM(AK94:AX94)</f>
        <v>0</v>
      </c>
      <c r="AZ94" s="1"/>
      <c r="BA94" s="89" t="s">
        <v>51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281">
        <f>SUM(BB94:BO94)</f>
        <v>0</v>
      </c>
      <c r="BQ94" s="11"/>
      <c r="BS94" s="89" t="s">
        <v>68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281">
        <f>SUM(BT94:CG94)</f>
        <v>0</v>
      </c>
      <c r="CI94" s="1"/>
      <c r="CJ94" s="89" t="s">
        <v>51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281">
        <f>SUM(CK94:CX94)</f>
        <v>0</v>
      </c>
      <c r="CZ94" s="11"/>
      <c r="DB94" s="89" t="s">
        <v>68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281">
        <f>SUM(DC94:DP94)</f>
        <v>0</v>
      </c>
      <c r="DR94" s="1"/>
      <c r="DS94" s="89" t="s">
        <v>51</v>
      </c>
      <c r="DT94" s="11">
        <v>0</v>
      </c>
      <c r="DU94" s="11">
        <v>0</v>
      </c>
      <c r="DV94" s="11">
        <v>0</v>
      </c>
      <c r="DW94" s="11">
        <v>0</v>
      </c>
      <c r="DX94" s="11">
        <v>0</v>
      </c>
      <c r="DY94" s="11">
        <v>0</v>
      </c>
      <c r="DZ94" s="11">
        <v>0</v>
      </c>
      <c r="EA94" s="11">
        <v>0</v>
      </c>
      <c r="EB94" s="11">
        <v>0</v>
      </c>
      <c r="EC94" s="11">
        <v>0</v>
      </c>
      <c r="ED94" s="11">
        <v>0</v>
      </c>
      <c r="EE94" s="11">
        <v>0</v>
      </c>
      <c r="EF94" s="11">
        <v>0</v>
      </c>
      <c r="EG94" s="11">
        <v>0</v>
      </c>
      <c r="EH94" s="281">
        <f>SUM(DT94:EG94)</f>
        <v>0</v>
      </c>
      <c r="EI94" s="11"/>
      <c r="EK94" s="89" t="s">
        <v>68</v>
      </c>
      <c r="EL94" s="11">
        <v>0</v>
      </c>
      <c r="EM94" s="11">
        <v>0</v>
      </c>
      <c r="EN94" s="11">
        <v>0</v>
      </c>
      <c r="EO94" s="11">
        <v>0</v>
      </c>
      <c r="EP94" s="11">
        <v>0</v>
      </c>
      <c r="EQ94" s="11">
        <v>0</v>
      </c>
      <c r="ER94" s="11">
        <v>0</v>
      </c>
      <c r="ES94" s="11">
        <v>0</v>
      </c>
      <c r="ET94" s="11">
        <v>0</v>
      </c>
      <c r="EU94" s="11">
        <v>0</v>
      </c>
      <c r="EV94" s="11">
        <v>0</v>
      </c>
      <c r="EW94" s="11">
        <v>0</v>
      </c>
      <c r="EX94" s="11">
        <v>0</v>
      </c>
      <c r="EY94" s="11">
        <v>0</v>
      </c>
      <c r="EZ94" s="281">
        <f>SUM(EL94:EY94)</f>
        <v>0</v>
      </c>
      <c r="FA94" s="1"/>
      <c r="FB94" s="89" t="s">
        <v>51</v>
      </c>
      <c r="FC94" s="11">
        <v>0</v>
      </c>
      <c r="FD94" s="11">
        <v>0</v>
      </c>
      <c r="FE94" s="11">
        <v>0</v>
      </c>
      <c r="FF94" s="11">
        <v>0</v>
      </c>
      <c r="FG94" s="11">
        <v>0</v>
      </c>
      <c r="FH94" s="11">
        <v>0</v>
      </c>
      <c r="FI94" s="11">
        <v>0</v>
      </c>
      <c r="FJ94" s="11">
        <v>0</v>
      </c>
      <c r="FK94" s="11">
        <v>0</v>
      </c>
      <c r="FL94" s="11">
        <v>0</v>
      </c>
      <c r="FM94" s="11">
        <v>0</v>
      </c>
      <c r="FN94" s="11">
        <v>0</v>
      </c>
      <c r="FO94" s="11">
        <v>0</v>
      </c>
      <c r="FP94" s="11">
        <v>0</v>
      </c>
      <c r="FQ94" s="281">
        <f>SUM(FC94:FP94)</f>
        <v>0</v>
      </c>
      <c r="FR94" s="11"/>
    </row>
    <row r="95" spans="1:210" ht="15.5" x14ac:dyDescent="0.35">
      <c r="A95" s="89" t="s">
        <v>83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21">
        <f>SUM(B95:O95)</f>
        <v>0</v>
      </c>
      <c r="Q95" s="19"/>
      <c r="R95" s="89" t="s">
        <v>6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2">
        <f>SUM(S95:AF95)</f>
        <v>0</v>
      </c>
      <c r="AH95" s="11"/>
      <c r="AI95" s="11"/>
      <c r="AJ95" s="89" t="s">
        <v>83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281">
        <f>SUM(AK95:AX95)</f>
        <v>0</v>
      </c>
      <c r="AZ95" s="1"/>
      <c r="BA95" s="89" t="s">
        <v>6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281">
        <f>SUM(BB95:BO95)</f>
        <v>0</v>
      </c>
      <c r="BQ95" s="11"/>
      <c r="BS95" s="89" t="s">
        <v>83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281">
        <f>SUM(BT95:CG95)</f>
        <v>0</v>
      </c>
      <c r="CI95" s="1"/>
      <c r="CJ95" s="89" t="s">
        <v>6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281">
        <f>SUM(CK95:CX95)</f>
        <v>0</v>
      </c>
      <c r="CZ95" s="11"/>
      <c r="DB95" s="89" t="s">
        <v>83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281">
        <f>SUM(DC95:DP95)</f>
        <v>0</v>
      </c>
      <c r="DR95" s="1"/>
      <c r="DS95" s="89" t="s">
        <v>6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</v>
      </c>
      <c r="DZ95" s="11">
        <v>0</v>
      </c>
      <c r="EA95" s="11">
        <v>0</v>
      </c>
      <c r="EB95" s="11">
        <v>0</v>
      </c>
      <c r="EC95" s="11">
        <v>0</v>
      </c>
      <c r="ED95" s="11">
        <v>0</v>
      </c>
      <c r="EE95" s="11">
        <v>0</v>
      </c>
      <c r="EF95" s="11">
        <v>0</v>
      </c>
      <c r="EG95" s="11">
        <v>0</v>
      </c>
      <c r="EH95" s="281">
        <f>SUM(DT95:EG95)</f>
        <v>0</v>
      </c>
      <c r="EI95" s="11"/>
      <c r="EK95" s="89" t="s">
        <v>83</v>
      </c>
      <c r="EL95" s="11">
        <v>0</v>
      </c>
      <c r="EM95" s="11">
        <v>0</v>
      </c>
      <c r="EN95" s="11">
        <v>0</v>
      </c>
      <c r="EO95" s="11">
        <v>0</v>
      </c>
      <c r="EP95" s="11">
        <v>0</v>
      </c>
      <c r="EQ95" s="11">
        <v>0</v>
      </c>
      <c r="ER95" s="11">
        <v>0</v>
      </c>
      <c r="ES95" s="11">
        <v>0</v>
      </c>
      <c r="ET95" s="11">
        <v>0</v>
      </c>
      <c r="EU95" s="11">
        <v>0</v>
      </c>
      <c r="EV95" s="11">
        <v>0</v>
      </c>
      <c r="EW95" s="11">
        <v>0</v>
      </c>
      <c r="EX95" s="11">
        <v>0</v>
      </c>
      <c r="EY95" s="11">
        <v>0</v>
      </c>
      <c r="EZ95" s="281">
        <f>SUM(EL95:EY95)</f>
        <v>0</v>
      </c>
      <c r="FA95" s="1"/>
      <c r="FB95" s="89" t="s">
        <v>6</v>
      </c>
      <c r="FC95" s="11">
        <v>0</v>
      </c>
      <c r="FD95" s="11">
        <v>0</v>
      </c>
      <c r="FE95" s="11">
        <v>0</v>
      </c>
      <c r="FF95" s="11">
        <v>0</v>
      </c>
      <c r="FG95" s="11">
        <v>0</v>
      </c>
      <c r="FH95" s="11">
        <v>0</v>
      </c>
      <c r="FI95" s="11">
        <v>0</v>
      </c>
      <c r="FJ95" s="11">
        <v>0</v>
      </c>
      <c r="FK95" s="11">
        <v>0</v>
      </c>
      <c r="FL95" s="11">
        <v>0</v>
      </c>
      <c r="FM95" s="11">
        <v>0</v>
      </c>
      <c r="FN95" s="11">
        <v>0</v>
      </c>
      <c r="FO95" s="11">
        <v>0</v>
      </c>
      <c r="FP95" s="11">
        <v>0</v>
      </c>
      <c r="FQ95" s="281">
        <f>SUM(FC95:FP95)</f>
        <v>0</v>
      </c>
      <c r="FR95" s="11"/>
    </row>
    <row r="96" spans="1:210" ht="15.5" x14ac:dyDescent="0.35">
      <c r="A96" s="89" t="s">
        <v>51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21">
        <f>SUM(B96:O96)</f>
        <v>0</v>
      </c>
      <c r="R96" s="89" t="s">
        <v>67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2">
        <f>SUM(S96:AF96)</f>
        <v>0</v>
      </c>
      <c r="AH96" s="11"/>
      <c r="AI96" s="11"/>
      <c r="AJ96" s="89" t="s">
        <v>51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281">
        <f>SUM(AK96:AX96)</f>
        <v>0</v>
      </c>
      <c r="BA96" s="89" t="s">
        <v>67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281">
        <f>SUM(BB96:BO96)</f>
        <v>0</v>
      </c>
      <c r="BQ96" s="11"/>
      <c r="BS96" s="89" t="s">
        <v>51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281">
        <f>SUM(BT96:CG96)</f>
        <v>0</v>
      </c>
      <c r="CJ96" s="89" t="s">
        <v>67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281">
        <f>SUM(CK96:CX96)</f>
        <v>0</v>
      </c>
      <c r="CZ96" s="11"/>
      <c r="DB96" s="89" t="s">
        <v>51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281">
        <f>SUM(DC96:DP96)</f>
        <v>0</v>
      </c>
      <c r="DS96" s="89" t="s">
        <v>67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0</v>
      </c>
      <c r="EA96" s="11">
        <v>0</v>
      </c>
      <c r="EB96" s="11">
        <v>0</v>
      </c>
      <c r="EC96" s="11">
        <v>0</v>
      </c>
      <c r="ED96" s="11">
        <v>0</v>
      </c>
      <c r="EE96" s="11">
        <v>0</v>
      </c>
      <c r="EF96" s="11">
        <v>0</v>
      </c>
      <c r="EG96" s="11">
        <v>0</v>
      </c>
      <c r="EH96" s="281">
        <f>SUM(DT96:EG96)</f>
        <v>0</v>
      </c>
      <c r="EI96" s="11"/>
      <c r="EK96" s="89" t="s">
        <v>51</v>
      </c>
      <c r="EL96" s="11">
        <v>0</v>
      </c>
      <c r="EM96" s="11">
        <v>0</v>
      </c>
      <c r="EN96" s="11">
        <v>0</v>
      </c>
      <c r="EO96" s="11">
        <v>0</v>
      </c>
      <c r="EP96" s="11">
        <v>0</v>
      </c>
      <c r="EQ96" s="11">
        <v>0</v>
      </c>
      <c r="ER96" s="11">
        <v>0</v>
      </c>
      <c r="ES96" s="11">
        <v>0</v>
      </c>
      <c r="ET96" s="11">
        <v>0</v>
      </c>
      <c r="EU96" s="11">
        <v>0</v>
      </c>
      <c r="EV96" s="11">
        <v>0</v>
      </c>
      <c r="EW96" s="11">
        <v>0</v>
      </c>
      <c r="EX96" s="11">
        <v>0</v>
      </c>
      <c r="EY96" s="11">
        <v>0</v>
      </c>
      <c r="EZ96" s="281">
        <f>SUM(EL96:EY96)</f>
        <v>0</v>
      </c>
      <c r="FB96" s="89" t="s">
        <v>67</v>
      </c>
      <c r="FC96" s="11">
        <v>0</v>
      </c>
      <c r="FD96" s="11">
        <v>0</v>
      </c>
      <c r="FE96" s="11">
        <v>0</v>
      </c>
      <c r="FF96" s="11">
        <v>0</v>
      </c>
      <c r="FG96" s="11">
        <v>0</v>
      </c>
      <c r="FH96" s="11">
        <v>0</v>
      </c>
      <c r="FI96" s="11">
        <v>0</v>
      </c>
      <c r="FJ96" s="11">
        <v>0</v>
      </c>
      <c r="FK96" s="11">
        <v>0</v>
      </c>
      <c r="FL96" s="11">
        <v>0</v>
      </c>
      <c r="FM96" s="11">
        <v>0</v>
      </c>
      <c r="FN96" s="11">
        <v>0</v>
      </c>
      <c r="FO96" s="11">
        <v>0</v>
      </c>
      <c r="FP96" s="11">
        <v>0</v>
      </c>
      <c r="FQ96" s="281">
        <f>SUM(FC96:FP96)</f>
        <v>0</v>
      </c>
      <c r="FR96" s="11"/>
    </row>
    <row r="97" spans="1:174" ht="16" thickBot="1" x14ac:dyDescent="0.4">
      <c r="A97" s="206"/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21">
        <f>SUM(B97:O97)</f>
        <v>0</v>
      </c>
      <c r="R97" s="89" t="s">
        <v>68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2">
        <f>SUM(S97:AF97)</f>
        <v>0</v>
      </c>
      <c r="AH97" s="11"/>
      <c r="AI97" s="11"/>
      <c r="AJ97" s="206"/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281">
        <f>SUM(AK97:AX97)</f>
        <v>0</v>
      </c>
      <c r="BA97" s="89" t="s">
        <v>68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281">
        <f>SUM(BB97:BO97)</f>
        <v>0</v>
      </c>
      <c r="BQ97" s="11"/>
      <c r="BS97" s="206"/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281">
        <f>SUM(BT97:CG97)</f>
        <v>0</v>
      </c>
      <c r="CJ97" s="89" t="s">
        <v>68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281">
        <f>SUM(CK97:CX97)</f>
        <v>0</v>
      </c>
      <c r="CZ97" s="11"/>
      <c r="DB97" s="206"/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281">
        <f>SUM(DC97:DP97)</f>
        <v>0</v>
      </c>
      <c r="DS97" s="89" t="s">
        <v>68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0</v>
      </c>
      <c r="DZ97" s="11">
        <v>0</v>
      </c>
      <c r="EA97" s="11">
        <v>0</v>
      </c>
      <c r="EB97" s="11">
        <v>0</v>
      </c>
      <c r="EC97" s="11">
        <v>0</v>
      </c>
      <c r="ED97" s="11">
        <v>0</v>
      </c>
      <c r="EE97" s="11">
        <v>0</v>
      </c>
      <c r="EF97" s="11">
        <v>0</v>
      </c>
      <c r="EG97" s="11">
        <v>0</v>
      </c>
      <c r="EH97" s="281">
        <f>SUM(DT97:EG97)</f>
        <v>0</v>
      </c>
      <c r="EI97" s="11"/>
      <c r="EK97" s="206"/>
      <c r="EL97" s="11">
        <v>0</v>
      </c>
      <c r="EM97" s="11">
        <v>0</v>
      </c>
      <c r="EN97" s="11">
        <v>0</v>
      </c>
      <c r="EO97" s="11">
        <v>0</v>
      </c>
      <c r="EP97" s="11">
        <v>0</v>
      </c>
      <c r="EQ97" s="11">
        <v>0</v>
      </c>
      <c r="ER97" s="11">
        <v>0</v>
      </c>
      <c r="ES97" s="11">
        <v>0</v>
      </c>
      <c r="ET97" s="11">
        <v>0</v>
      </c>
      <c r="EU97" s="11">
        <v>0</v>
      </c>
      <c r="EV97" s="11">
        <v>0</v>
      </c>
      <c r="EW97" s="11">
        <v>0</v>
      </c>
      <c r="EX97" s="11">
        <v>0</v>
      </c>
      <c r="EY97" s="11">
        <v>0</v>
      </c>
      <c r="EZ97" s="281">
        <f>SUM(EL97:EY97)</f>
        <v>0</v>
      </c>
      <c r="FB97" s="89" t="s">
        <v>68</v>
      </c>
      <c r="FC97" s="11">
        <v>0</v>
      </c>
      <c r="FD97" s="11">
        <v>0</v>
      </c>
      <c r="FE97" s="11">
        <v>0</v>
      </c>
      <c r="FF97" s="11">
        <v>0</v>
      </c>
      <c r="FG97" s="11">
        <v>0</v>
      </c>
      <c r="FH97" s="11">
        <v>0</v>
      </c>
      <c r="FI97" s="11">
        <v>0</v>
      </c>
      <c r="FJ97" s="11">
        <v>0</v>
      </c>
      <c r="FK97" s="11">
        <v>0</v>
      </c>
      <c r="FL97" s="11">
        <v>0</v>
      </c>
      <c r="FM97" s="11">
        <v>0</v>
      </c>
      <c r="FN97" s="11">
        <v>0</v>
      </c>
      <c r="FO97" s="11">
        <v>0</v>
      </c>
      <c r="FP97" s="11">
        <v>0</v>
      </c>
      <c r="FQ97" s="281">
        <f>SUM(FC97:FP97)</f>
        <v>0</v>
      </c>
      <c r="FR97" s="11"/>
    </row>
    <row r="98" spans="1:174" ht="16.5" thickTop="1" thickBot="1" x14ac:dyDescent="0.4">
      <c r="A98" s="150" t="s">
        <v>2</v>
      </c>
      <c r="B98" s="175">
        <f t="shared" ref="B98:O98" si="138">SUM(B94:B97)</f>
        <v>0</v>
      </c>
      <c r="C98" s="176">
        <f t="shared" si="138"/>
        <v>0</v>
      </c>
      <c r="D98" s="176">
        <f t="shared" si="138"/>
        <v>0</v>
      </c>
      <c r="E98" s="176">
        <f t="shared" si="138"/>
        <v>0</v>
      </c>
      <c r="F98" s="176">
        <f t="shared" si="138"/>
        <v>0</v>
      </c>
      <c r="G98" s="176">
        <f t="shared" si="138"/>
        <v>0</v>
      </c>
      <c r="H98" s="176">
        <f t="shared" si="138"/>
        <v>0</v>
      </c>
      <c r="I98" s="176">
        <f t="shared" si="138"/>
        <v>0</v>
      </c>
      <c r="J98" s="176">
        <f t="shared" si="138"/>
        <v>0</v>
      </c>
      <c r="K98" s="176">
        <f t="shared" si="138"/>
        <v>0</v>
      </c>
      <c r="L98" s="176">
        <f t="shared" si="138"/>
        <v>0</v>
      </c>
      <c r="M98" s="176">
        <f t="shared" si="138"/>
        <v>0</v>
      </c>
      <c r="N98" s="176">
        <f t="shared" si="138"/>
        <v>0</v>
      </c>
      <c r="O98" s="176">
        <f t="shared" si="138"/>
        <v>0</v>
      </c>
      <c r="P98" s="313">
        <f>SUM(B98:O98)</f>
        <v>0</v>
      </c>
      <c r="Q98" s="1"/>
      <c r="R98" s="207" t="s">
        <v>2</v>
      </c>
      <c r="S98" s="176">
        <f t="shared" ref="S98:AE98" si="139">SUM(S94:S97)</f>
        <v>0</v>
      </c>
      <c r="T98" s="176">
        <f t="shared" si="139"/>
        <v>0</v>
      </c>
      <c r="U98" s="176">
        <f t="shared" si="139"/>
        <v>0</v>
      </c>
      <c r="V98" s="176">
        <f t="shared" si="139"/>
        <v>0</v>
      </c>
      <c r="W98" s="176">
        <f t="shared" si="139"/>
        <v>0</v>
      </c>
      <c r="X98" s="176">
        <f t="shared" si="139"/>
        <v>0</v>
      </c>
      <c r="Y98" s="176">
        <f t="shared" si="139"/>
        <v>0</v>
      </c>
      <c r="Z98" s="176">
        <f t="shared" si="139"/>
        <v>0</v>
      </c>
      <c r="AA98" s="176">
        <f t="shared" si="139"/>
        <v>0</v>
      </c>
      <c r="AB98" s="176">
        <f t="shared" si="139"/>
        <v>0</v>
      </c>
      <c r="AC98" s="176">
        <f t="shared" si="139"/>
        <v>0</v>
      </c>
      <c r="AD98" s="176">
        <f t="shared" si="139"/>
        <v>0</v>
      </c>
      <c r="AE98" s="176">
        <f t="shared" si="139"/>
        <v>0</v>
      </c>
      <c r="AF98" s="104">
        <f>SUM(AF94:AF97)</f>
        <v>0</v>
      </c>
      <c r="AG98" s="23">
        <f>SUM(S98:AF98)</f>
        <v>0</v>
      </c>
      <c r="AH98" s="11"/>
      <c r="AI98" s="11"/>
      <c r="AJ98" s="150" t="s">
        <v>2</v>
      </c>
      <c r="AK98" s="175">
        <f t="shared" ref="AK98:AX98" si="140">SUM(AK94:AK97)</f>
        <v>0</v>
      </c>
      <c r="AL98" s="176">
        <f t="shared" si="140"/>
        <v>0</v>
      </c>
      <c r="AM98" s="176">
        <f t="shared" si="140"/>
        <v>0</v>
      </c>
      <c r="AN98" s="176">
        <f t="shared" si="140"/>
        <v>0</v>
      </c>
      <c r="AO98" s="176">
        <f t="shared" si="140"/>
        <v>0</v>
      </c>
      <c r="AP98" s="176">
        <f t="shared" si="140"/>
        <v>0</v>
      </c>
      <c r="AQ98" s="176">
        <f t="shared" si="140"/>
        <v>0</v>
      </c>
      <c r="AR98" s="176">
        <f t="shared" si="140"/>
        <v>0</v>
      </c>
      <c r="AS98" s="176">
        <f t="shared" si="140"/>
        <v>0</v>
      </c>
      <c r="AT98" s="176">
        <f t="shared" si="140"/>
        <v>0</v>
      </c>
      <c r="AU98" s="176">
        <f t="shared" si="140"/>
        <v>0</v>
      </c>
      <c r="AV98" s="176">
        <f t="shared" si="140"/>
        <v>0</v>
      </c>
      <c r="AW98" s="176">
        <f t="shared" si="140"/>
        <v>0</v>
      </c>
      <c r="AX98" s="176">
        <f t="shared" si="140"/>
        <v>0</v>
      </c>
      <c r="AY98" s="312">
        <f>SUM(AK98:AX98)</f>
        <v>0</v>
      </c>
      <c r="AZ98" s="1"/>
      <c r="BA98" s="310" t="s">
        <v>2</v>
      </c>
      <c r="BB98" s="23">
        <f t="shared" ref="BB98:BO98" si="141">SUM(BB94:BB97)</f>
        <v>0</v>
      </c>
      <c r="BC98" s="104">
        <f t="shared" si="141"/>
        <v>0</v>
      </c>
      <c r="BD98" s="104">
        <f t="shared" si="141"/>
        <v>0</v>
      </c>
      <c r="BE98" s="104">
        <f t="shared" si="141"/>
        <v>0</v>
      </c>
      <c r="BF98" s="104">
        <f t="shared" si="141"/>
        <v>0</v>
      </c>
      <c r="BG98" s="104">
        <f t="shared" si="141"/>
        <v>0</v>
      </c>
      <c r="BH98" s="104">
        <f t="shared" si="141"/>
        <v>0</v>
      </c>
      <c r="BI98" s="104">
        <f t="shared" si="141"/>
        <v>0</v>
      </c>
      <c r="BJ98" s="104">
        <f t="shared" si="141"/>
        <v>0</v>
      </c>
      <c r="BK98" s="104">
        <f t="shared" si="141"/>
        <v>0</v>
      </c>
      <c r="BL98" s="176">
        <f t="shared" si="141"/>
        <v>0</v>
      </c>
      <c r="BM98" s="176">
        <f t="shared" si="141"/>
        <v>0</v>
      </c>
      <c r="BN98" s="176">
        <f t="shared" si="141"/>
        <v>0</v>
      </c>
      <c r="BO98" s="176">
        <f t="shared" si="141"/>
        <v>0</v>
      </c>
      <c r="BP98" s="313">
        <f>SUM(BB98:BO98)</f>
        <v>0</v>
      </c>
      <c r="BQ98" s="11"/>
      <c r="BS98" s="150" t="s">
        <v>2</v>
      </c>
      <c r="BT98" s="175">
        <f t="shared" ref="BT98:CG98" si="142">SUM(BT94:BT97)</f>
        <v>0</v>
      </c>
      <c r="BU98" s="176">
        <f t="shared" si="142"/>
        <v>0</v>
      </c>
      <c r="BV98" s="176">
        <f t="shared" si="142"/>
        <v>0</v>
      </c>
      <c r="BW98" s="176">
        <f t="shared" si="142"/>
        <v>0</v>
      </c>
      <c r="BX98" s="176">
        <f t="shared" si="142"/>
        <v>0</v>
      </c>
      <c r="BY98" s="176">
        <f t="shared" si="142"/>
        <v>0</v>
      </c>
      <c r="BZ98" s="176">
        <f t="shared" si="142"/>
        <v>0</v>
      </c>
      <c r="CA98" s="176">
        <f t="shared" si="142"/>
        <v>0</v>
      </c>
      <c r="CB98" s="176">
        <f t="shared" si="142"/>
        <v>0</v>
      </c>
      <c r="CC98" s="176">
        <f t="shared" si="142"/>
        <v>0</v>
      </c>
      <c r="CD98" s="176">
        <f t="shared" si="142"/>
        <v>0</v>
      </c>
      <c r="CE98" s="176">
        <f t="shared" si="142"/>
        <v>0</v>
      </c>
      <c r="CF98" s="176">
        <f t="shared" si="142"/>
        <v>0</v>
      </c>
      <c r="CG98" s="176">
        <f t="shared" si="142"/>
        <v>0</v>
      </c>
      <c r="CH98" s="313">
        <f>SUM(BT98:CG98)</f>
        <v>0</v>
      </c>
      <c r="CI98" s="22"/>
      <c r="CJ98" s="207" t="s">
        <v>2</v>
      </c>
      <c r="CK98" s="176">
        <f t="shared" ref="CK98:CX98" si="143">SUM(CK94:CK97)</f>
        <v>0</v>
      </c>
      <c r="CL98" s="176">
        <f t="shared" si="143"/>
        <v>0</v>
      </c>
      <c r="CM98" s="176">
        <f t="shared" si="143"/>
        <v>0</v>
      </c>
      <c r="CN98" s="176">
        <f t="shared" si="143"/>
        <v>0</v>
      </c>
      <c r="CO98" s="176">
        <f t="shared" si="143"/>
        <v>0</v>
      </c>
      <c r="CP98" s="176">
        <f t="shared" si="143"/>
        <v>0</v>
      </c>
      <c r="CQ98" s="176">
        <f t="shared" si="143"/>
        <v>0</v>
      </c>
      <c r="CR98" s="176">
        <f t="shared" si="143"/>
        <v>0</v>
      </c>
      <c r="CS98" s="176">
        <f t="shared" si="143"/>
        <v>0</v>
      </c>
      <c r="CT98" s="176">
        <f t="shared" si="143"/>
        <v>0</v>
      </c>
      <c r="CU98" s="176">
        <f t="shared" si="143"/>
        <v>0</v>
      </c>
      <c r="CV98" s="176">
        <f t="shared" si="143"/>
        <v>0</v>
      </c>
      <c r="CW98" s="176">
        <f t="shared" si="143"/>
        <v>0</v>
      </c>
      <c r="CX98" s="176">
        <f t="shared" si="143"/>
        <v>0</v>
      </c>
      <c r="CY98" s="313">
        <f>SUM(CK98:CX98)</f>
        <v>0</v>
      </c>
      <c r="CZ98" s="11"/>
      <c r="DB98" s="150" t="s">
        <v>2</v>
      </c>
      <c r="DC98" s="175">
        <f t="shared" ref="DC98:DP98" si="144">SUM(DC94:DC97)</f>
        <v>0</v>
      </c>
      <c r="DD98" s="175">
        <f t="shared" si="144"/>
        <v>0</v>
      </c>
      <c r="DE98" s="176">
        <f t="shared" si="144"/>
        <v>0</v>
      </c>
      <c r="DF98" s="176">
        <f t="shared" si="144"/>
        <v>0</v>
      </c>
      <c r="DG98" s="176">
        <f t="shared" si="144"/>
        <v>0</v>
      </c>
      <c r="DH98" s="176">
        <f t="shared" si="144"/>
        <v>0</v>
      </c>
      <c r="DI98" s="176">
        <f t="shared" si="144"/>
        <v>0</v>
      </c>
      <c r="DJ98" s="176">
        <f t="shared" si="144"/>
        <v>0</v>
      </c>
      <c r="DK98" s="176">
        <f t="shared" si="144"/>
        <v>0</v>
      </c>
      <c r="DL98" s="176">
        <f t="shared" si="144"/>
        <v>0</v>
      </c>
      <c r="DM98" s="176">
        <f t="shared" si="144"/>
        <v>0</v>
      </c>
      <c r="DN98" s="176">
        <f t="shared" si="144"/>
        <v>0</v>
      </c>
      <c r="DO98" s="176">
        <f t="shared" si="144"/>
        <v>0</v>
      </c>
      <c r="DP98" s="176">
        <f t="shared" si="144"/>
        <v>0</v>
      </c>
      <c r="DQ98" s="23">
        <f>SUM(DC98:DP98)</f>
        <v>0</v>
      </c>
      <c r="DR98" s="19"/>
      <c r="DS98" s="207" t="s">
        <v>2</v>
      </c>
      <c r="DT98" s="175">
        <f t="shared" ref="DT98:EG98" si="145">SUM(DT94:DT97)</f>
        <v>0</v>
      </c>
      <c r="DU98" s="175">
        <f t="shared" si="145"/>
        <v>0</v>
      </c>
      <c r="DV98" s="176">
        <f t="shared" si="145"/>
        <v>0</v>
      </c>
      <c r="DW98" s="176">
        <f t="shared" si="145"/>
        <v>0</v>
      </c>
      <c r="DX98" s="176">
        <f t="shared" si="145"/>
        <v>0</v>
      </c>
      <c r="DY98" s="176">
        <f t="shared" si="145"/>
        <v>0</v>
      </c>
      <c r="DZ98" s="176">
        <f t="shared" si="145"/>
        <v>0</v>
      </c>
      <c r="EA98" s="176">
        <f t="shared" si="145"/>
        <v>0</v>
      </c>
      <c r="EB98" s="176">
        <f t="shared" si="145"/>
        <v>0</v>
      </c>
      <c r="EC98" s="176">
        <f t="shared" si="145"/>
        <v>0</v>
      </c>
      <c r="ED98" s="176">
        <f t="shared" si="145"/>
        <v>0</v>
      </c>
      <c r="EE98" s="176">
        <f t="shared" si="145"/>
        <v>0</v>
      </c>
      <c r="EF98" s="176">
        <f t="shared" si="145"/>
        <v>0</v>
      </c>
      <c r="EG98" s="176">
        <f t="shared" si="145"/>
        <v>0</v>
      </c>
      <c r="EH98" s="23">
        <f>SUM(DT98:EG98)</f>
        <v>0</v>
      </c>
      <c r="EI98" s="11"/>
      <c r="EK98" s="150" t="s">
        <v>2</v>
      </c>
      <c r="EL98" s="175">
        <f>SUM(EL94:EL97)</f>
        <v>0</v>
      </c>
      <c r="EM98" s="176">
        <f t="shared" ref="EM98:EY98" si="146">SUM(EM94:EM97)</f>
        <v>0</v>
      </c>
      <c r="EN98" s="176">
        <f t="shared" si="146"/>
        <v>0</v>
      </c>
      <c r="EO98" s="176">
        <f t="shared" si="146"/>
        <v>0</v>
      </c>
      <c r="EP98" s="176">
        <f t="shared" si="146"/>
        <v>0</v>
      </c>
      <c r="EQ98" s="176">
        <f t="shared" si="146"/>
        <v>0</v>
      </c>
      <c r="ER98" s="176">
        <f t="shared" si="146"/>
        <v>0</v>
      </c>
      <c r="ES98" s="176">
        <f t="shared" si="146"/>
        <v>0</v>
      </c>
      <c r="ET98" s="176">
        <f t="shared" si="146"/>
        <v>0</v>
      </c>
      <c r="EU98" s="176">
        <f t="shared" si="146"/>
        <v>0</v>
      </c>
      <c r="EV98" s="176">
        <f t="shared" si="146"/>
        <v>0</v>
      </c>
      <c r="EW98" s="176">
        <f t="shared" si="146"/>
        <v>0</v>
      </c>
      <c r="EX98" s="176">
        <f t="shared" si="146"/>
        <v>0</v>
      </c>
      <c r="EY98" s="176">
        <f t="shared" si="146"/>
        <v>0</v>
      </c>
      <c r="EZ98" s="312">
        <f>SUM(EL98:EY98)</f>
        <v>0</v>
      </c>
      <c r="FA98" s="19"/>
      <c r="FB98" s="207" t="s">
        <v>2</v>
      </c>
      <c r="FC98" s="176">
        <f t="shared" ref="FC98:FP98" si="147">SUM(FC94:FC97)</f>
        <v>0</v>
      </c>
      <c r="FD98" s="176">
        <f t="shared" si="147"/>
        <v>0</v>
      </c>
      <c r="FE98" s="176">
        <f t="shared" si="147"/>
        <v>0</v>
      </c>
      <c r="FF98" s="176">
        <f t="shared" si="147"/>
        <v>0</v>
      </c>
      <c r="FG98" s="176">
        <f t="shared" si="147"/>
        <v>0</v>
      </c>
      <c r="FH98" s="176">
        <f t="shared" si="147"/>
        <v>0</v>
      </c>
      <c r="FI98" s="176">
        <f t="shared" si="147"/>
        <v>0</v>
      </c>
      <c r="FJ98" s="176">
        <f t="shared" si="147"/>
        <v>0</v>
      </c>
      <c r="FK98" s="176">
        <f t="shared" si="147"/>
        <v>0</v>
      </c>
      <c r="FL98" s="176">
        <f t="shared" si="147"/>
        <v>0</v>
      </c>
      <c r="FM98" s="176">
        <f t="shared" si="147"/>
        <v>0</v>
      </c>
      <c r="FN98" s="176">
        <f t="shared" si="147"/>
        <v>0</v>
      </c>
      <c r="FO98" s="176">
        <f t="shared" si="147"/>
        <v>0</v>
      </c>
      <c r="FP98" s="176">
        <f t="shared" si="147"/>
        <v>0</v>
      </c>
      <c r="FQ98" s="312">
        <f>SUM(FC98:FP98)</f>
        <v>0</v>
      </c>
      <c r="FR98" s="11"/>
    </row>
    <row r="99" spans="1:174" ht="13" thickTop="1" x14ac:dyDescent="0.25">
      <c r="AZ99" s="1"/>
    </row>
    <row r="100" spans="1:174" x14ac:dyDescent="0.25">
      <c r="AZ100" s="1"/>
    </row>
    <row r="101" spans="1:174" x14ac:dyDescent="0.25">
      <c r="AZ101" s="1"/>
    </row>
    <row r="102" spans="1:174" ht="16" thickBot="1" x14ac:dyDescent="0.3">
      <c r="B102" s="216"/>
      <c r="C102" s="216"/>
      <c r="D102" s="216"/>
      <c r="E102" s="216"/>
      <c r="F102" s="216"/>
      <c r="G102" s="216"/>
      <c r="H102" s="216"/>
      <c r="I102" s="216"/>
      <c r="J102" s="216"/>
      <c r="K102" s="216"/>
      <c r="L102" s="216"/>
      <c r="M102" s="216"/>
      <c r="N102" s="216"/>
      <c r="O102" s="216" t="s">
        <v>7</v>
      </c>
      <c r="P102" s="213"/>
      <c r="Q102" s="28"/>
      <c r="S102" s="216"/>
      <c r="T102" s="216"/>
      <c r="U102" s="216" t="s">
        <v>7</v>
      </c>
      <c r="V102" s="216"/>
      <c r="W102" s="216"/>
      <c r="X102" s="216"/>
      <c r="Y102" s="216"/>
      <c r="Z102" s="216"/>
      <c r="AA102" s="216"/>
      <c r="AB102" s="216"/>
      <c r="AC102" s="216"/>
      <c r="AD102" s="216"/>
      <c r="AE102" s="216"/>
      <c r="AF102" s="216"/>
      <c r="AG102" s="213"/>
      <c r="AH102" s="213"/>
      <c r="AI102" s="213"/>
      <c r="AK102" s="216"/>
      <c r="AL102" s="216"/>
      <c r="AM102" s="216"/>
      <c r="AN102" s="216"/>
      <c r="AO102" s="216"/>
      <c r="AP102" s="216"/>
      <c r="AQ102" s="216" t="s">
        <v>7</v>
      </c>
      <c r="AR102" s="216"/>
      <c r="AS102" s="216"/>
      <c r="AT102" s="216"/>
      <c r="AU102" s="216"/>
      <c r="AV102" s="216"/>
      <c r="AW102" s="216"/>
      <c r="AY102" s="213"/>
      <c r="AZ102" s="301"/>
      <c r="BB102" s="216"/>
      <c r="BC102" s="216"/>
      <c r="BD102" s="216"/>
      <c r="BE102" s="216"/>
      <c r="BF102" s="216"/>
      <c r="BG102" s="216"/>
      <c r="BH102" s="216"/>
      <c r="BI102" s="216"/>
      <c r="BJ102" s="216" t="s">
        <v>7</v>
      </c>
      <c r="BK102" s="216"/>
      <c r="BL102" s="216"/>
      <c r="BM102" s="216"/>
      <c r="BN102" s="216"/>
      <c r="BP102" s="213"/>
      <c r="BQ102" s="213"/>
      <c r="BT102" s="216"/>
      <c r="BU102" s="216"/>
      <c r="BV102" s="216"/>
      <c r="BW102" s="216"/>
      <c r="BX102" s="216"/>
      <c r="BY102" s="216"/>
      <c r="BZ102" s="216"/>
      <c r="CA102" s="216" t="s">
        <v>7</v>
      </c>
      <c r="CB102" s="216"/>
      <c r="CC102" s="216"/>
      <c r="CD102" s="216"/>
      <c r="CE102" s="216"/>
      <c r="CF102" s="216"/>
      <c r="CH102" s="213"/>
      <c r="CI102" s="145"/>
      <c r="CK102" s="216"/>
      <c r="CL102" s="216"/>
      <c r="CM102" s="216"/>
      <c r="CN102" s="216"/>
      <c r="CO102" s="216"/>
      <c r="CP102" s="216"/>
      <c r="CQ102" s="216"/>
      <c r="CR102" s="216"/>
      <c r="CS102" s="216" t="s">
        <v>7</v>
      </c>
      <c r="CT102" s="216"/>
      <c r="CU102" s="216"/>
      <c r="CV102" s="216"/>
      <c r="CW102" s="216"/>
      <c r="CY102" s="213"/>
      <c r="CZ102" s="213"/>
      <c r="DC102" s="216"/>
      <c r="DD102" s="216"/>
      <c r="DE102" s="216"/>
      <c r="DF102" s="216"/>
      <c r="DG102" s="216"/>
      <c r="DH102" s="216"/>
      <c r="DI102" s="216"/>
      <c r="DJ102" s="216" t="s">
        <v>7</v>
      </c>
      <c r="DK102" s="216"/>
      <c r="DL102" s="216"/>
      <c r="DM102" s="216"/>
      <c r="DN102" s="216"/>
      <c r="DO102" s="216"/>
      <c r="DQ102" s="213"/>
      <c r="DR102" s="213"/>
      <c r="DT102" s="216"/>
      <c r="DU102" s="216"/>
      <c r="DV102" s="216"/>
      <c r="DW102" s="216"/>
      <c r="DX102" s="216"/>
      <c r="DY102" s="216"/>
      <c r="DZ102" s="216"/>
      <c r="EA102" s="216"/>
      <c r="EB102" s="216" t="s">
        <v>7</v>
      </c>
      <c r="EC102" s="216"/>
      <c r="ED102" s="216"/>
      <c r="EE102" s="216"/>
      <c r="EF102" s="216"/>
      <c r="EH102" s="213"/>
      <c r="EI102" s="213"/>
      <c r="EL102" s="216"/>
      <c r="EM102" s="216"/>
      <c r="EN102" s="216"/>
      <c r="EO102" s="216"/>
      <c r="EP102" s="216"/>
      <c r="EQ102" s="216"/>
      <c r="ER102" s="216"/>
      <c r="ES102" s="216" t="s">
        <v>7</v>
      </c>
      <c r="ET102" s="216"/>
      <c r="EU102" s="216"/>
      <c r="EV102" s="216"/>
      <c r="EW102" s="216"/>
      <c r="EX102" s="216"/>
      <c r="EZ102" s="314"/>
      <c r="FA102" s="213"/>
      <c r="FC102" s="216"/>
      <c r="FD102" s="216"/>
      <c r="FE102" s="216"/>
      <c r="FF102" s="216"/>
      <c r="FG102" s="216"/>
      <c r="FH102" s="216"/>
      <c r="FI102" s="216"/>
      <c r="FJ102" s="216"/>
      <c r="FK102" s="216" t="s">
        <v>7</v>
      </c>
      <c r="FL102" s="216"/>
      <c r="FM102" s="216"/>
      <c r="FN102" s="216"/>
      <c r="FO102" s="216"/>
      <c r="FQ102" s="314"/>
      <c r="FR102" s="213"/>
    </row>
    <row r="103" spans="1:174" ht="16.5" thickTop="1" thickBot="1" x14ac:dyDescent="0.4">
      <c r="A103" s="17" t="s">
        <v>0</v>
      </c>
      <c r="B103" s="191"/>
      <c r="C103" s="191">
        <v>646</v>
      </c>
      <c r="D103" s="191">
        <v>744</v>
      </c>
      <c r="E103" s="191">
        <v>902</v>
      </c>
      <c r="F103" s="191">
        <v>1000</v>
      </c>
      <c r="G103" s="191">
        <v>1058</v>
      </c>
      <c r="H103" s="191">
        <v>1216</v>
      </c>
      <c r="I103" s="191">
        <v>1314</v>
      </c>
      <c r="J103" s="191">
        <v>1432</v>
      </c>
      <c r="K103" s="191">
        <v>1530</v>
      </c>
      <c r="L103" s="191">
        <v>1628</v>
      </c>
      <c r="M103" s="191">
        <v>1726</v>
      </c>
      <c r="N103" s="191">
        <v>1844</v>
      </c>
      <c r="O103" s="191">
        <v>1942</v>
      </c>
      <c r="P103" s="18"/>
      <c r="Q103" s="19"/>
      <c r="R103" s="17" t="s">
        <v>1</v>
      </c>
      <c r="S103" s="191">
        <v>613</v>
      </c>
      <c r="T103" s="191">
        <v>711</v>
      </c>
      <c r="U103" s="191">
        <v>809</v>
      </c>
      <c r="V103" s="191">
        <v>927</v>
      </c>
      <c r="W103" s="191">
        <v>1025</v>
      </c>
      <c r="X103" s="191">
        <v>1123</v>
      </c>
      <c r="Y103" s="191">
        <v>1241</v>
      </c>
      <c r="Z103" s="191">
        <v>1339</v>
      </c>
      <c r="AA103" s="191">
        <v>1457</v>
      </c>
      <c r="AB103" s="191">
        <v>1555</v>
      </c>
      <c r="AC103" s="191">
        <v>1653</v>
      </c>
      <c r="AD103" s="191">
        <v>1751</v>
      </c>
      <c r="AE103" s="191">
        <v>1909</v>
      </c>
      <c r="AF103" s="191">
        <v>2007</v>
      </c>
      <c r="AG103" s="220"/>
      <c r="AH103" s="20"/>
      <c r="AI103" s="20"/>
      <c r="AJ103" s="17" t="s">
        <v>0</v>
      </c>
      <c r="AK103" s="191"/>
      <c r="AL103" s="191">
        <v>646</v>
      </c>
      <c r="AM103" s="191">
        <v>744</v>
      </c>
      <c r="AN103" s="191">
        <v>902</v>
      </c>
      <c r="AO103" s="191">
        <v>1000</v>
      </c>
      <c r="AP103" s="191">
        <v>1058</v>
      </c>
      <c r="AQ103" s="191">
        <v>1216</v>
      </c>
      <c r="AR103" s="191">
        <v>1314</v>
      </c>
      <c r="AS103" s="191">
        <v>1432</v>
      </c>
      <c r="AT103" s="191">
        <v>1530</v>
      </c>
      <c r="AU103" s="191">
        <v>1628</v>
      </c>
      <c r="AV103" s="191">
        <v>1726</v>
      </c>
      <c r="AW103" s="191">
        <v>1844</v>
      </c>
      <c r="AX103" s="191">
        <v>1942</v>
      </c>
      <c r="AY103" s="311"/>
      <c r="AZ103" s="1"/>
      <c r="BA103" s="309" t="s">
        <v>1</v>
      </c>
      <c r="BB103" s="308">
        <v>613</v>
      </c>
      <c r="BC103" s="191">
        <v>711</v>
      </c>
      <c r="BD103" s="191">
        <v>809</v>
      </c>
      <c r="BE103" s="191">
        <v>927</v>
      </c>
      <c r="BF103" s="191">
        <v>1025</v>
      </c>
      <c r="BG103" s="191">
        <v>1123</v>
      </c>
      <c r="BH103" s="191">
        <v>1241</v>
      </c>
      <c r="BI103" s="191">
        <v>1339</v>
      </c>
      <c r="BJ103" s="191">
        <v>1457</v>
      </c>
      <c r="BK103" s="191">
        <v>1555</v>
      </c>
      <c r="BL103" s="191">
        <v>1653</v>
      </c>
      <c r="BM103" s="191">
        <v>1751</v>
      </c>
      <c r="BN103" s="191">
        <v>1909</v>
      </c>
      <c r="BO103" s="191">
        <v>2007</v>
      </c>
      <c r="BP103" s="220"/>
      <c r="BS103" s="17" t="s">
        <v>0</v>
      </c>
      <c r="BT103" s="191"/>
      <c r="BU103" s="191">
        <v>646</v>
      </c>
      <c r="BV103" s="191">
        <v>744</v>
      </c>
      <c r="BW103" s="191">
        <v>902</v>
      </c>
      <c r="BX103" s="191">
        <v>1000</v>
      </c>
      <c r="BY103" s="191">
        <v>1058</v>
      </c>
      <c r="BZ103" s="191">
        <v>1216</v>
      </c>
      <c r="CA103" s="191">
        <v>1314</v>
      </c>
      <c r="CB103" s="191">
        <v>1432</v>
      </c>
      <c r="CC103" s="191">
        <v>1530</v>
      </c>
      <c r="CD103" s="191">
        <v>1628</v>
      </c>
      <c r="CE103" s="191">
        <v>1726</v>
      </c>
      <c r="CF103" s="191">
        <v>1844</v>
      </c>
      <c r="CG103" s="191">
        <v>1942</v>
      </c>
      <c r="CH103" s="18"/>
      <c r="CI103" s="19"/>
      <c r="CJ103" s="17" t="s">
        <v>1</v>
      </c>
      <c r="CK103" s="191">
        <v>613</v>
      </c>
      <c r="CL103" s="191">
        <v>711</v>
      </c>
      <c r="CM103" s="191">
        <v>809</v>
      </c>
      <c r="CN103" s="191">
        <v>927</v>
      </c>
      <c r="CO103" s="191">
        <v>1025</v>
      </c>
      <c r="CP103" s="191">
        <v>1123</v>
      </c>
      <c r="CQ103" s="191">
        <v>1241</v>
      </c>
      <c r="CR103" s="191">
        <v>1339</v>
      </c>
      <c r="CS103" s="191">
        <v>1457</v>
      </c>
      <c r="CT103" s="191">
        <v>1555</v>
      </c>
      <c r="CU103" s="191">
        <v>1653</v>
      </c>
      <c r="CV103" s="191">
        <v>1751</v>
      </c>
      <c r="CW103" s="191">
        <v>1909</v>
      </c>
      <c r="CX103" s="191">
        <v>2007</v>
      </c>
      <c r="CY103" s="220"/>
      <c r="DB103" s="17" t="s">
        <v>0</v>
      </c>
      <c r="DC103" s="191"/>
      <c r="DD103" s="191">
        <v>646</v>
      </c>
      <c r="DE103" s="191">
        <v>744</v>
      </c>
      <c r="DF103" s="191">
        <v>902</v>
      </c>
      <c r="DG103" s="191">
        <v>1000</v>
      </c>
      <c r="DH103" s="191">
        <v>1058</v>
      </c>
      <c r="DI103" s="191">
        <v>1216</v>
      </c>
      <c r="DJ103" s="191">
        <v>1314</v>
      </c>
      <c r="DK103" s="191">
        <v>1432</v>
      </c>
      <c r="DL103" s="191">
        <v>1530</v>
      </c>
      <c r="DM103" s="191">
        <v>1628</v>
      </c>
      <c r="DN103" s="191">
        <v>1726</v>
      </c>
      <c r="DO103" s="191">
        <v>1844</v>
      </c>
      <c r="DP103" s="191">
        <v>1942</v>
      </c>
      <c r="DQ103" s="18"/>
      <c r="DR103" s="19"/>
      <c r="DS103" s="17" t="s">
        <v>1</v>
      </c>
      <c r="DT103" s="191">
        <v>613</v>
      </c>
      <c r="DU103" s="191">
        <v>711</v>
      </c>
      <c r="DV103" s="191">
        <v>809</v>
      </c>
      <c r="DW103" s="191">
        <v>927</v>
      </c>
      <c r="DX103" s="191">
        <v>1025</v>
      </c>
      <c r="DY103" s="191">
        <v>1123</v>
      </c>
      <c r="DZ103" s="191">
        <v>1241</v>
      </c>
      <c r="EA103" s="191">
        <v>1339</v>
      </c>
      <c r="EB103" s="191">
        <v>1457</v>
      </c>
      <c r="EC103" s="191">
        <v>1555</v>
      </c>
      <c r="ED103" s="191">
        <v>1653</v>
      </c>
      <c r="EE103" s="191">
        <v>1751</v>
      </c>
      <c r="EF103" s="191">
        <v>1909</v>
      </c>
      <c r="EG103" s="191">
        <v>2007</v>
      </c>
      <c r="EH103" s="220"/>
      <c r="EK103" s="17" t="s">
        <v>0</v>
      </c>
      <c r="EL103" s="191"/>
      <c r="EM103" s="191">
        <v>646</v>
      </c>
      <c r="EN103" s="191">
        <v>744</v>
      </c>
      <c r="EO103" s="191">
        <v>902</v>
      </c>
      <c r="EP103" s="191">
        <v>1000</v>
      </c>
      <c r="EQ103" s="191">
        <v>1058</v>
      </c>
      <c r="ER103" s="191">
        <v>1216</v>
      </c>
      <c r="ES103" s="191">
        <v>1314</v>
      </c>
      <c r="ET103" s="191">
        <v>1432</v>
      </c>
      <c r="EU103" s="191">
        <v>1530</v>
      </c>
      <c r="EV103" s="191">
        <v>1628</v>
      </c>
      <c r="EW103" s="191">
        <v>1726</v>
      </c>
      <c r="EX103" s="191">
        <v>1844</v>
      </c>
      <c r="EY103" s="191">
        <v>1942</v>
      </c>
      <c r="EZ103" s="311"/>
      <c r="FA103" s="19"/>
      <c r="FB103" s="17" t="s">
        <v>1</v>
      </c>
      <c r="FC103" s="191">
        <v>613</v>
      </c>
      <c r="FD103" s="191">
        <v>711</v>
      </c>
      <c r="FE103" s="191">
        <v>809</v>
      </c>
      <c r="FF103" s="191">
        <v>927</v>
      </c>
      <c r="FG103" s="191">
        <v>1025</v>
      </c>
      <c r="FH103" s="191">
        <v>1123</v>
      </c>
      <c r="FI103" s="191">
        <v>1241</v>
      </c>
      <c r="FJ103" s="191">
        <v>1339</v>
      </c>
      <c r="FK103" s="191">
        <v>1457</v>
      </c>
      <c r="FL103" s="191">
        <v>1555</v>
      </c>
      <c r="FM103" s="191">
        <v>1653</v>
      </c>
      <c r="FN103" s="191">
        <v>1751</v>
      </c>
      <c r="FO103" s="191">
        <v>1909</v>
      </c>
      <c r="FP103" s="191">
        <v>2007</v>
      </c>
      <c r="FQ103" s="311"/>
      <c r="FR103" s="20"/>
    </row>
    <row r="104" spans="1:174" ht="16" thickTop="1" x14ac:dyDescent="0.35">
      <c r="A104" s="89" t="s">
        <v>68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21">
        <f>SUM(B104:O104)</f>
        <v>0</v>
      </c>
      <c r="Q104" s="19"/>
      <c r="R104" s="89" t="s">
        <v>51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2">
        <f>SUM(S104:AF104)</f>
        <v>0</v>
      </c>
      <c r="AH104" s="11"/>
      <c r="AI104" s="11"/>
      <c r="AJ104" s="89" t="s">
        <v>68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281">
        <f>SUM(AK104:AX104)</f>
        <v>0</v>
      </c>
      <c r="AZ104" s="1"/>
      <c r="BA104" s="89" t="s">
        <v>51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281">
        <f>SUM(BB104:BO104)</f>
        <v>0</v>
      </c>
      <c r="BQ104" s="11"/>
      <c r="BS104" s="89" t="s">
        <v>68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281">
        <f>SUM(BT104:CG104)</f>
        <v>0</v>
      </c>
      <c r="CI104" s="1"/>
      <c r="CJ104" s="89" t="s">
        <v>51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281">
        <f>SUM(CK104:CX104)</f>
        <v>0</v>
      </c>
      <c r="CZ104" s="11"/>
      <c r="DB104" s="89" t="s">
        <v>68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281">
        <f>SUM(DC104:DP104)</f>
        <v>0</v>
      </c>
      <c r="DR104" s="1"/>
      <c r="DS104" s="89" t="s">
        <v>51</v>
      </c>
      <c r="DT104" s="11">
        <v>0</v>
      </c>
      <c r="DU104" s="11">
        <v>0</v>
      </c>
      <c r="DV104" s="11">
        <v>0</v>
      </c>
      <c r="DW104" s="11">
        <v>0</v>
      </c>
      <c r="DX104" s="11">
        <v>0</v>
      </c>
      <c r="DY104" s="11">
        <v>0</v>
      </c>
      <c r="DZ104" s="11">
        <v>0</v>
      </c>
      <c r="EA104" s="11">
        <v>0</v>
      </c>
      <c r="EB104" s="11">
        <v>0</v>
      </c>
      <c r="EC104" s="11">
        <v>0</v>
      </c>
      <c r="ED104" s="11">
        <v>0</v>
      </c>
      <c r="EE104" s="11">
        <v>0</v>
      </c>
      <c r="EF104" s="11">
        <v>0</v>
      </c>
      <c r="EG104" s="11">
        <v>0</v>
      </c>
      <c r="EH104" s="281">
        <f>SUM(DT104:EG104)</f>
        <v>0</v>
      </c>
      <c r="EI104" s="11"/>
      <c r="EK104" s="89" t="s">
        <v>68</v>
      </c>
      <c r="EL104" s="11">
        <v>0</v>
      </c>
      <c r="EM104" s="11">
        <v>0</v>
      </c>
      <c r="EN104" s="11">
        <v>0</v>
      </c>
      <c r="EO104" s="11">
        <v>0</v>
      </c>
      <c r="EP104" s="11">
        <v>0</v>
      </c>
      <c r="EQ104" s="11">
        <v>0</v>
      </c>
      <c r="ER104" s="11">
        <v>0</v>
      </c>
      <c r="ES104" s="11">
        <v>0</v>
      </c>
      <c r="ET104" s="11">
        <v>0</v>
      </c>
      <c r="EU104" s="11">
        <v>0</v>
      </c>
      <c r="EV104" s="11">
        <v>0</v>
      </c>
      <c r="EW104" s="11">
        <v>0</v>
      </c>
      <c r="EX104" s="11">
        <v>0</v>
      </c>
      <c r="EY104" s="11">
        <v>0</v>
      </c>
      <c r="EZ104" s="281">
        <f>SUM(EL104:EY104)</f>
        <v>0</v>
      </c>
      <c r="FA104" s="1"/>
      <c r="FB104" s="89" t="s">
        <v>51</v>
      </c>
      <c r="FC104" s="11">
        <v>0</v>
      </c>
      <c r="FD104" s="11">
        <v>0</v>
      </c>
      <c r="FE104" s="11">
        <v>0</v>
      </c>
      <c r="FF104" s="11">
        <v>0</v>
      </c>
      <c r="FG104" s="11">
        <v>0</v>
      </c>
      <c r="FH104" s="11">
        <v>0</v>
      </c>
      <c r="FI104" s="11">
        <v>0</v>
      </c>
      <c r="FJ104" s="11">
        <v>0</v>
      </c>
      <c r="FK104" s="11">
        <v>0</v>
      </c>
      <c r="FL104" s="11">
        <v>0</v>
      </c>
      <c r="FM104" s="11">
        <v>0</v>
      </c>
      <c r="FN104" s="11">
        <v>0</v>
      </c>
      <c r="FO104" s="11">
        <v>0</v>
      </c>
      <c r="FP104" s="11">
        <v>0</v>
      </c>
      <c r="FQ104" s="281">
        <f>SUM(FC104:FP104)</f>
        <v>0</v>
      </c>
      <c r="FR104" s="11"/>
    </row>
    <row r="105" spans="1:174" ht="15.5" x14ac:dyDescent="0.35">
      <c r="A105" s="89" t="s">
        <v>83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21">
        <f>SUM(B105:O105)</f>
        <v>0</v>
      </c>
      <c r="Q105" s="19"/>
      <c r="R105" s="89" t="s">
        <v>6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2">
        <f>SUM(S105:AF105)</f>
        <v>0</v>
      </c>
      <c r="AH105" s="11"/>
      <c r="AI105" s="11"/>
      <c r="AJ105" s="89" t="s">
        <v>83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281">
        <f>SUM(AK105:AX105)</f>
        <v>0</v>
      </c>
      <c r="AZ105" s="1"/>
      <c r="BA105" s="89" t="s">
        <v>6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281">
        <f>SUM(BB105:BO105)</f>
        <v>0</v>
      </c>
      <c r="BQ105" s="11"/>
      <c r="BS105" s="89" t="s">
        <v>83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281">
        <f>SUM(BT105:CG105)</f>
        <v>0</v>
      </c>
      <c r="CI105" s="1"/>
      <c r="CJ105" s="89" t="s">
        <v>6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281">
        <f>SUM(CK105:CX105)</f>
        <v>0</v>
      </c>
      <c r="CZ105" s="11"/>
      <c r="DB105" s="89" t="s">
        <v>83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281">
        <f>SUM(DC105:DP105)</f>
        <v>0</v>
      </c>
      <c r="DR105" s="1"/>
      <c r="DS105" s="89" t="s">
        <v>6</v>
      </c>
      <c r="DT105" s="11">
        <v>0</v>
      </c>
      <c r="DU105" s="11">
        <v>0</v>
      </c>
      <c r="DV105" s="11">
        <v>0</v>
      </c>
      <c r="DW105" s="11">
        <v>0</v>
      </c>
      <c r="DX105" s="11">
        <v>0</v>
      </c>
      <c r="DY105" s="11">
        <v>0</v>
      </c>
      <c r="DZ105" s="11">
        <v>0</v>
      </c>
      <c r="EA105" s="11">
        <v>0</v>
      </c>
      <c r="EB105" s="11">
        <v>0</v>
      </c>
      <c r="EC105" s="11">
        <v>0</v>
      </c>
      <c r="ED105" s="11">
        <v>0</v>
      </c>
      <c r="EE105" s="11">
        <v>0</v>
      </c>
      <c r="EF105" s="11">
        <v>0</v>
      </c>
      <c r="EG105" s="11">
        <v>0</v>
      </c>
      <c r="EH105" s="281">
        <f>SUM(DT105:EG105)</f>
        <v>0</v>
      </c>
      <c r="EI105" s="11"/>
      <c r="EK105" s="89" t="s">
        <v>83</v>
      </c>
      <c r="EL105" s="11">
        <v>0</v>
      </c>
      <c r="EM105" s="11">
        <v>0</v>
      </c>
      <c r="EN105" s="11">
        <v>0</v>
      </c>
      <c r="EO105" s="11">
        <v>0</v>
      </c>
      <c r="EP105" s="11">
        <v>0</v>
      </c>
      <c r="EQ105" s="11">
        <v>0</v>
      </c>
      <c r="ER105" s="11">
        <v>0</v>
      </c>
      <c r="ES105" s="11">
        <v>0</v>
      </c>
      <c r="ET105" s="11">
        <v>0</v>
      </c>
      <c r="EU105" s="11">
        <v>0</v>
      </c>
      <c r="EV105" s="11">
        <v>0</v>
      </c>
      <c r="EW105" s="11">
        <v>0</v>
      </c>
      <c r="EX105" s="11">
        <v>0</v>
      </c>
      <c r="EY105" s="11">
        <v>0</v>
      </c>
      <c r="EZ105" s="281">
        <f>SUM(EL105:EY105)</f>
        <v>0</v>
      </c>
      <c r="FA105" s="1"/>
      <c r="FB105" s="89" t="s">
        <v>6</v>
      </c>
      <c r="FC105" s="11">
        <v>0</v>
      </c>
      <c r="FD105" s="11">
        <v>0</v>
      </c>
      <c r="FE105" s="11">
        <v>0</v>
      </c>
      <c r="FF105" s="11">
        <v>0</v>
      </c>
      <c r="FG105" s="11">
        <v>0</v>
      </c>
      <c r="FH105" s="11">
        <v>0</v>
      </c>
      <c r="FI105" s="11">
        <v>0</v>
      </c>
      <c r="FJ105" s="11">
        <v>0</v>
      </c>
      <c r="FK105" s="11">
        <v>0</v>
      </c>
      <c r="FL105" s="11">
        <v>0</v>
      </c>
      <c r="FM105" s="11">
        <v>0</v>
      </c>
      <c r="FN105" s="11">
        <v>0</v>
      </c>
      <c r="FO105" s="11">
        <v>0</v>
      </c>
      <c r="FP105" s="11">
        <v>0</v>
      </c>
      <c r="FQ105" s="281">
        <f>SUM(FC105:FP105)</f>
        <v>0</v>
      </c>
      <c r="FR105" s="11"/>
    </row>
    <row r="106" spans="1:174" ht="15.5" x14ac:dyDescent="0.35">
      <c r="A106" s="89" t="s">
        <v>51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21">
        <f>SUM(B106:O106)</f>
        <v>0</v>
      </c>
      <c r="R106" s="89" t="s">
        <v>67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2">
        <f>SUM(S106:AF106)</f>
        <v>0</v>
      </c>
      <c r="AH106" s="11"/>
      <c r="AI106" s="11"/>
      <c r="AJ106" s="89" t="s">
        <v>51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281">
        <f>SUM(AK106:AX106)</f>
        <v>0</v>
      </c>
      <c r="BA106" s="89" t="s">
        <v>67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281">
        <f>SUM(BB106:BO106)</f>
        <v>0</v>
      </c>
      <c r="BQ106" s="11"/>
      <c r="BS106" s="89" t="s">
        <v>51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281">
        <f>SUM(BT106:CG106)</f>
        <v>0</v>
      </c>
      <c r="CJ106" s="89" t="s">
        <v>67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281">
        <f>SUM(CK106:CX106)</f>
        <v>0</v>
      </c>
      <c r="CZ106" s="11"/>
      <c r="DB106" s="89" t="s">
        <v>51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281">
        <f>SUM(DC106:DP106)</f>
        <v>0</v>
      </c>
      <c r="DS106" s="89" t="s">
        <v>67</v>
      </c>
      <c r="DT106" s="11">
        <v>0</v>
      </c>
      <c r="DU106" s="11">
        <v>0</v>
      </c>
      <c r="DV106" s="11">
        <v>0</v>
      </c>
      <c r="DW106" s="11">
        <v>0</v>
      </c>
      <c r="DX106" s="11">
        <v>0</v>
      </c>
      <c r="DY106" s="11">
        <v>0</v>
      </c>
      <c r="DZ106" s="11">
        <v>0</v>
      </c>
      <c r="EA106" s="11">
        <v>0</v>
      </c>
      <c r="EB106" s="11">
        <v>0</v>
      </c>
      <c r="EC106" s="11">
        <v>0</v>
      </c>
      <c r="ED106" s="11">
        <v>0</v>
      </c>
      <c r="EE106" s="11">
        <v>0</v>
      </c>
      <c r="EF106" s="11">
        <v>0</v>
      </c>
      <c r="EG106" s="11">
        <v>0</v>
      </c>
      <c r="EH106" s="281">
        <f>SUM(DT106:EG106)</f>
        <v>0</v>
      </c>
      <c r="EI106" s="11"/>
      <c r="EK106" s="89" t="s">
        <v>51</v>
      </c>
      <c r="EL106" s="11">
        <v>0</v>
      </c>
      <c r="EM106" s="11">
        <v>0</v>
      </c>
      <c r="EN106" s="11">
        <v>0</v>
      </c>
      <c r="EO106" s="11">
        <v>0</v>
      </c>
      <c r="EP106" s="11">
        <v>0</v>
      </c>
      <c r="EQ106" s="11">
        <v>0</v>
      </c>
      <c r="ER106" s="11">
        <v>0</v>
      </c>
      <c r="ES106" s="11">
        <v>0</v>
      </c>
      <c r="ET106" s="11">
        <v>0</v>
      </c>
      <c r="EU106" s="11">
        <v>0</v>
      </c>
      <c r="EV106" s="11">
        <v>0</v>
      </c>
      <c r="EW106" s="11">
        <v>0</v>
      </c>
      <c r="EX106" s="11">
        <v>0</v>
      </c>
      <c r="EY106" s="11">
        <v>0</v>
      </c>
      <c r="EZ106" s="281">
        <f>SUM(EL106:EY106)</f>
        <v>0</v>
      </c>
      <c r="FB106" s="89" t="s">
        <v>67</v>
      </c>
      <c r="FC106" s="11">
        <v>0</v>
      </c>
      <c r="FD106" s="11">
        <v>0</v>
      </c>
      <c r="FE106" s="11">
        <v>0</v>
      </c>
      <c r="FF106" s="11">
        <v>0</v>
      </c>
      <c r="FG106" s="11">
        <v>0</v>
      </c>
      <c r="FH106" s="11">
        <v>0</v>
      </c>
      <c r="FI106" s="11">
        <v>0</v>
      </c>
      <c r="FJ106" s="11">
        <v>0</v>
      </c>
      <c r="FK106" s="11">
        <v>0</v>
      </c>
      <c r="FL106" s="11">
        <v>0</v>
      </c>
      <c r="FM106" s="11">
        <v>0</v>
      </c>
      <c r="FN106" s="11">
        <v>0</v>
      </c>
      <c r="FO106" s="11">
        <v>0</v>
      </c>
      <c r="FP106" s="11">
        <v>0</v>
      </c>
      <c r="FQ106" s="281">
        <f>SUM(FC106:FP106)</f>
        <v>0</v>
      </c>
      <c r="FR106" s="11"/>
    </row>
    <row r="107" spans="1:174" ht="16" thickBot="1" x14ac:dyDescent="0.4">
      <c r="A107" s="206"/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21">
        <f>SUM(B107:O107)</f>
        <v>0</v>
      </c>
      <c r="R107" s="89" t="s">
        <v>68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2">
        <f>SUM(S107:AF107)</f>
        <v>0</v>
      </c>
      <c r="AH107" s="11"/>
      <c r="AI107" s="11"/>
      <c r="AJ107" s="206"/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281">
        <f>SUM(AK107:AX107)</f>
        <v>0</v>
      </c>
      <c r="BA107" s="89" t="s">
        <v>68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281">
        <f>SUM(BB107:BO107)</f>
        <v>0</v>
      </c>
      <c r="BQ107" s="11"/>
      <c r="BS107" s="206"/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281">
        <f>SUM(BT107:CG107)</f>
        <v>0</v>
      </c>
      <c r="CJ107" s="89" t="s">
        <v>68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281">
        <f>SUM(CK107:CX107)</f>
        <v>0</v>
      </c>
      <c r="CZ107" s="11"/>
      <c r="DB107" s="206"/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281">
        <f>SUM(DC107:DP107)</f>
        <v>0</v>
      </c>
      <c r="DS107" s="89" t="s">
        <v>68</v>
      </c>
      <c r="DT107" s="11">
        <v>0</v>
      </c>
      <c r="DU107" s="11">
        <v>0</v>
      </c>
      <c r="DV107" s="11">
        <v>0</v>
      </c>
      <c r="DW107" s="11">
        <v>0</v>
      </c>
      <c r="DX107" s="11">
        <v>0</v>
      </c>
      <c r="DY107" s="11">
        <v>0</v>
      </c>
      <c r="DZ107" s="11">
        <v>0</v>
      </c>
      <c r="EA107" s="11">
        <v>0</v>
      </c>
      <c r="EB107" s="11">
        <v>0</v>
      </c>
      <c r="EC107" s="11">
        <v>0</v>
      </c>
      <c r="ED107" s="11">
        <v>0</v>
      </c>
      <c r="EE107" s="11">
        <v>0</v>
      </c>
      <c r="EF107" s="11">
        <v>0</v>
      </c>
      <c r="EG107" s="11">
        <v>0</v>
      </c>
      <c r="EH107" s="281">
        <f>SUM(DT107:EG107)</f>
        <v>0</v>
      </c>
      <c r="EI107" s="11"/>
      <c r="EK107" s="206"/>
      <c r="EL107" s="11">
        <v>0</v>
      </c>
      <c r="EM107" s="11">
        <v>0</v>
      </c>
      <c r="EN107" s="11">
        <v>0</v>
      </c>
      <c r="EO107" s="11">
        <v>0</v>
      </c>
      <c r="EP107" s="11">
        <v>0</v>
      </c>
      <c r="EQ107" s="11">
        <v>0</v>
      </c>
      <c r="ER107" s="11">
        <v>0</v>
      </c>
      <c r="ES107" s="11">
        <v>0</v>
      </c>
      <c r="ET107" s="11">
        <v>0</v>
      </c>
      <c r="EU107" s="11">
        <v>0</v>
      </c>
      <c r="EV107" s="11">
        <v>0</v>
      </c>
      <c r="EW107" s="11">
        <v>0</v>
      </c>
      <c r="EX107" s="11">
        <v>0</v>
      </c>
      <c r="EY107" s="11">
        <v>0</v>
      </c>
      <c r="EZ107" s="281">
        <f>SUM(EL107:EY107)</f>
        <v>0</v>
      </c>
      <c r="FB107" s="89" t="s">
        <v>68</v>
      </c>
      <c r="FC107" s="11">
        <v>0</v>
      </c>
      <c r="FD107" s="11">
        <v>0</v>
      </c>
      <c r="FE107" s="11">
        <v>0</v>
      </c>
      <c r="FF107" s="11">
        <v>0</v>
      </c>
      <c r="FG107" s="11">
        <v>0</v>
      </c>
      <c r="FH107" s="11">
        <v>0</v>
      </c>
      <c r="FI107" s="11">
        <v>0</v>
      </c>
      <c r="FJ107" s="11">
        <v>0</v>
      </c>
      <c r="FK107" s="11">
        <v>0</v>
      </c>
      <c r="FL107" s="11">
        <v>0</v>
      </c>
      <c r="FM107" s="11">
        <v>0</v>
      </c>
      <c r="FN107" s="11">
        <v>0</v>
      </c>
      <c r="FO107" s="11">
        <v>0</v>
      </c>
      <c r="FP107" s="11">
        <v>0</v>
      </c>
      <c r="FQ107" s="281">
        <f>SUM(FC107:FP107)</f>
        <v>0</v>
      </c>
      <c r="FR107" s="11"/>
    </row>
    <row r="108" spans="1:174" ht="16.5" thickTop="1" thickBot="1" x14ac:dyDescent="0.4">
      <c r="A108" s="150" t="s">
        <v>2</v>
      </c>
      <c r="B108" s="175">
        <f t="shared" ref="B108:O108" si="148">SUM(B104:B107)</f>
        <v>0</v>
      </c>
      <c r="C108" s="176">
        <f t="shared" si="148"/>
        <v>0</v>
      </c>
      <c r="D108" s="176">
        <f t="shared" si="148"/>
        <v>0</v>
      </c>
      <c r="E108" s="176">
        <f t="shared" si="148"/>
        <v>0</v>
      </c>
      <c r="F108" s="176">
        <f t="shared" si="148"/>
        <v>0</v>
      </c>
      <c r="G108" s="176">
        <f t="shared" si="148"/>
        <v>0</v>
      </c>
      <c r="H108" s="176">
        <f t="shared" si="148"/>
        <v>0</v>
      </c>
      <c r="I108" s="176">
        <f t="shared" si="148"/>
        <v>0</v>
      </c>
      <c r="J108" s="176">
        <f t="shared" si="148"/>
        <v>0</v>
      </c>
      <c r="K108" s="176">
        <f t="shared" si="148"/>
        <v>0</v>
      </c>
      <c r="L108" s="176">
        <f t="shared" si="148"/>
        <v>0</v>
      </c>
      <c r="M108" s="176">
        <f t="shared" si="148"/>
        <v>0</v>
      </c>
      <c r="N108" s="176">
        <f t="shared" si="148"/>
        <v>0</v>
      </c>
      <c r="O108" s="176">
        <f t="shared" si="148"/>
        <v>0</v>
      </c>
      <c r="P108" s="313">
        <f>SUM(B108:O108)</f>
        <v>0</v>
      </c>
      <c r="Q108" s="1"/>
      <c r="R108" s="207" t="s">
        <v>2</v>
      </c>
      <c r="S108" s="176">
        <f t="shared" ref="S108:AF108" si="149">SUM(S104:S107)</f>
        <v>0</v>
      </c>
      <c r="T108" s="176">
        <f t="shared" si="149"/>
        <v>0</v>
      </c>
      <c r="U108" s="176">
        <f t="shared" si="149"/>
        <v>0</v>
      </c>
      <c r="V108" s="176">
        <f t="shared" si="149"/>
        <v>0</v>
      </c>
      <c r="W108" s="176">
        <f t="shared" si="149"/>
        <v>0</v>
      </c>
      <c r="X108" s="176">
        <f t="shared" si="149"/>
        <v>0</v>
      </c>
      <c r="Y108" s="176">
        <f t="shared" si="149"/>
        <v>0</v>
      </c>
      <c r="Z108" s="176">
        <f t="shared" si="149"/>
        <v>0</v>
      </c>
      <c r="AA108" s="176">
        <f t="shared" si="149"/>
        <v>0</v>
      </c>
      <c r="AB108" s="176">
        <f t="shared" si="149"/>
        <v>0</v>
      </c>
      <c r="AC108" s="176">
        <f t="shared" si="149"/>
        <v>0</v>
      </c>
      <c r="AD108" s="176">
        <f t="shared" si="149"/>
        <v>0</v>
      </c>
      <c r="AE108" s="176">
        <f t="shared" si="149"/>
        <v>0</v>
      </c>
      <c r="AF108" s="104">
        <f t="shared" si="149"/>
        <v>0</v>
      </c>
      <c r="AG108" s="23">
        <f>SUM(S108:AF108)</f>
        <v>0</v>
      </c>
      <c r="AH108" s="11"/>
      <c r="AI108" s="11"/>
      <c r="AJ108" s="150" t="s">
        <v>2</v>
      </c>
      <c r="AK108" s="175">
        <f>SUM(AK104:AK107)</f>
        <v>0</v>
      </c>
      <c r="AL108" s="175">
        <v>0</v>
      </c>
      <c r="AM108" s="176">
        <f t="shared" ref="AM108:AX108" si="150">SUM(AM104:AM107)</f>
        <v>0</v>
      </c>
      <c r="AN108" s="176">
        <f t="shared" si="150"/>
        <v>0</v>
      </c>
      <c r="AO108" s="176">
        <f t="shared" si="150"/>
        <v>0</v>
      </c>
      <c r="AP108" s="176">
        <f t="shared" si="150"/>
        <v>0</v>
      </c>
      <c r="AQ108" s="176">
        <f t="shared" si="150"/>
        <v>0</v>
      </c>
      <c r="AR108" s="176">
        <f t="shared" si="150"/>
        <v>0</v>
      </c>
      <c r="AS108" s="176">
        <f t="shared" si="150"/>
        <v>0</v>
      </c>
      <c r="AT108" s="176">
        <f t="shared" si="150"/>
        <v>0</v>
      </c>
      <c r="AU108" s="176">
        <f t="shared" si="150"/>
        <v>0</v>
      </c>
      <c r="AV108" s="176">
        <f t="shared" si="150"/>
        <v>0</v>
      </c>
      <c r="AW108" s="176">
        <f t="shared" si="150"/>
        <v>0</v>
      </c>
      <c r="AX108" s="176">
        <f t="shared" si="150"/>
        <v>0</v>
      </c>
      <c r="AY108" s="312">
        <f>SUM(AK108:AX108)</f>
        <v>0</v>
      </c>
      <c r="AZ108" s="1"/>
      <c r="BA108" s="310" t="s">
        <v>2</v>
      </c>
      <c r="BB108" s="23">
        <f t="shared" ref="BB108:BO108" si="151">SUM(BB104:BB107)</f>
        <v>0</v>
      </c>
      <c r="BC108" s="104">
        <f t="shared" si="151"/>
        <v>0</v>
      </c>
      <c r="BD108" s="104">
        <f t="shared" si="151"/>
        <v>0</v>
      </c>
      <c r="BE108" s="104">
        <f t="shared" si="151"/>
        <v>0</v>
      </c>
      <c r="BF108" s="104">
        <f t="shared" si="151"/>
        <v>0</v>
      </c>
      <c r="BG108" s="104">
        <f t="shared" si="151"/>
        <v>0</v>
      </c>
      <c r="BH108" s="104">
        <f t="shared" si="151"/>
        <v>0</v>
      </c>
      <c r="BI108" s="104">
        <f t="shared" si="151"/>
        <v>0</v>
      </c>
      <c r="BJ108" s="104">
        <f t="shared" si="151"/>
        <v>0</v>
      </c>
      <c r="BK108" s="104">
        <f t="shared" si="151"/>
        <v>0</v>
      </c>
      <c r="BL108" s="176">
        <f t="shared" si="151"/>
        <v>0</v>
      </c>
      <c r="BM108" s="176">
        <f t="shared" si="151"/>
        <v>0</v>
      </c>
      <c r="BN108" s="176">
        <f t="shared" si="151"/>
        <v>0</v>
      </c>
      <c r="BO108" s="176">
        <f t="shared" si="151"/>
        <v>0</v>
      </c>
      <c r="BP108" s="313">
        <f>SUM(BB108:BO108)</f>
        <v>0</v>
      </c>
      <c r="BQ108" s="11"/>
      <c r="BS108" s="150" t="s">
        <v>2</v>
      </c>
      <c r="BT108" s="175">
        <f t="shared" ref="BT108:CG108" si="152">SUM(BT104:BT107)</f>
        <v>0</v>
      </c>
      <c r="BU108" s="176">
        <f t="shared" si="152"/>
        <v>0</v>
      </c>
      <c r="BV108" s="176">
        <f t="shared" si="152"/>
        <v>0</v>
      </c>
      <c r="BW108" s="176">
        <f t="shared" si="152"/>
        <v>0</v>
      </c>
      <c r="BX108" s="176">
        <f t="shared" si="152"/>
        <v>0</v>
      </c>
      <c r="BY108" s="176">
        <f t="shared" si="152"/>
        <v>0</v>
      </c>
      <c r="BZ108" s="176">
        <f t="shared" si="152"/>
        <v>0</v>
      </c>
      <c r="CA108" s="176">
        <f t="shared" si="152"/>
        <v>0</v>
      </c>
      <c r="CB108" s="176">
        <f t="shared" si="152"/>
        <v>0</v>
      </c>
      <c r="CC108" s="176">
        <f t="shared" si="152"/>
        <v>0</v>
      </c>
      <c r="CD108" s="176">
        <f t="shared" si="152"/>
        <v>0</v>
      </c>
      <c r="CE108" s="176">
        <f t="shared" si="152"/>
        <v>0</v>
      </c>
      <c r="CF108" s="176">
        <f t="shared" si="152"/>
        <v>0</v>
      </c>
      <c r="CG108" s="176">
        <f t="shared" si="152"/>
        <v>0</v>
      </c>
      <c r="CH108" s="313">
        <f>SUM(BT108:CG108)</f>
        <v>0</v>
      </c>
      <c r="CI108" s="22"/>
      <c r="CJ108" s="207" t="s">
        <v>2</v>
      </c>
      <c r="CK108" s="176">
        <f t="shared" ref="CK108:CX108" si="153">SUM(CK104:CK107)</f>
        <v>0</v>
      </c>
      <c r="CL108" s="176">
        <f t="shared" si="153"/>
        <v>0</v>
      </c>
      <c r="CM108" s="176">
        <f t="shared" si="153"/>
        <v>0</v>
      </c>
      <c r="CN108" s="176">
        <f t="shared" si="153"/>
        <v>0</v>
      </c>
      <c r="CO108" s="176">
        <f t="shared" si="153"/>
        <v>0</v>
      </c>
      <c r="CP108" s="176">
        <f t="shared" si="153"/>
        <v>0</v>
      </c>
      <c r="CQ108" s="176">
        <f t="shared" si="153"/>
        <v>0</v>
      </c>
      <c r="CR108" s="176">
        <f t="shared" si="153"/>
        <v>0</v>
      </c>
      <c r="CS108" s="176">
        <f t="shared" si="153"/>
        <v>0</v>
      </c>
      <c r="CT108" s="176">
        <f t="shared" si="153"/>
        <v>0</v>
      </c>
      <c r="CU108" s="176">
        <f t="shared" si="153"/>
        <v>0</v>
      </c>
      <c r="CV108" s="176">
        <f t="shared" si="153"/>
        <v>0</v>
      </c>
      <c r="CW108" s="176">
        <f t="shared" si="153"/>
        <v>0</v>
      </c>
      <c r="CX108" s="176">
        <f t="shared" si="153"/>
        <v>0</v>
      </c>
      <c r="CY108" s="313">
        <f>SUM(CK108:CX108)</f>
        <v>0</v>
      </c>
      <c r="CZ108" s="11"/>
      <c r="DB108" s="150" t="s">
        <v>2</v>
      </c>
      <c r="DC108" s="175">
        <f t="shared" ref="DC108:DP108" si="154">SUM(DC104:DC107)</f>
        <v>0</v>
      </c>
      <c r="DD108" s="175">
        <f t="shared" si="154"/>
        <v>0</v>
      </c>
      <c r="DE108" s="176">
        <f t="shared" si="154"/>
        <v>0</v>
      </c>
      <c r="DF108" s="176">
        <f t="shared" si="154"/>
        <v>0</v>
      </c>
      <c r="DG108" s="176">
        <f t="shared" si="154"/>
        <v>0</v>
      </c>
      <c r="DH108" s="176">
        <f t="shared" si="154"/>
        <v>0</v>
      </c>
      <c r="DI108" s="176">
        <f t="shared" si="154"/>
        <v>0</v>
      </c>
      <c r="DJ108" s="176">
        <f t="shared" si="154"/>
        <v>0</v>
      </c>
      <c r="DK108" s="176">
        <f t="shared" si="154"/>
        <v>0</v>
      </c>
      <c r="DL108" s="176">
        <f t="shared" si="154"/>
        <v>0</v>
      </c>
      <c r="DM108" s="176">
        <f t="shared" si="154"/>
        <v>0</v>
      </c>
      <c r="DN108" s="176">
        <f t="shared" si="154"/>
        <v>0</v>
      </c>
      <c r="DO108" s="176">
        <f t="shared" si="154"/>
        <v>0</v>
      </c>
      <c r="DP108" s="176">
        <f t="shared" si="154"/>
        <v>0</v>
      </c>
      <c r="DQ108" s="23">
        <f>SUM(DC108:DP108)</f>
        <v>0</v>
      </c>
      <c r="DR108" s="19"/>
      <c r="DS108" s="207" t="s">
        <v>2</v>
      </c>
      <c r="DT108" s="175">
        <f t="shared" ref="DT108:EG108" si="155">SUM(DT104:DT107)</f>
        <v>0</v>
      </c>
      <c r="DU108" s="175">
        <f t="shared" si="155"/>
        <v>0</v>
      </c>
      <c r="DV108" s="176">
        <f t="shared" si="155"/>
        <v>0</v>
      </c>
      <c r="DW108" s="176">
        <f t="shared" si="155"/>
        <v>0</v>
      </c>
      <c r="DX108" s="176">
        <f t="shared" si="155"/>
        <v>0</v>
      </c>
      <c r="DY108" s="176">
        <f t="shared" si="155"/>
        <v>0</v>
      </c>
      <c r="DZ108" s="176">
        <f t="shared" si="155"/>
        <v>0</v>
      </c>
      <c r="EA108" s="176">
        <f t="shared" si="155"/>
        <v>0</v>
      </c>
      <c r="EB108" s="176">
        <f t="shared" si="155"/>
        <v>0</v>
      </c>
      <c r="EC108" s="176">
        <f t="shared" si="155"/>
        <v>0</v>
      </c>
      <c r="ED108" s="176">
        <f t="shared" si="155"/>
        <v>0</v>
      </c>
      <c r="EE108" s="176">
        <f t="shared" si="155"/>
        <v>0</v>
      </c>
      <c r="EF108" s="176">
        <f t="shared" si="155"/>
        <v>0</v>
      </c>
      <c r="EG108" s="176">
        <f t="shared" si="155"/>
        <v>0</v>
      </c>
      <c r="EH108" s="23">
        <f>SUM(DT108:EG108)</f>
        <v>0</v>
      </c>
      <c r="EI108" s="11"/>
      <c r="EK108" s="150" t="s">
        <v>2</v>
      </c>
      <c r="EL108" s="175">
        <f>SUM(EL104:EL107)</f>
        <v>0</v>
      </c>
      <c r="EM108" s="176">
        <f t="shared" ref="EM108:EY108" si="156">SUM(EM104:EM107)</f>
        <v>0</v>
      </c>
      <c r="EN108" s="176">
        <f t="shared" si="156"/>
        <v>0</v>
      </c>
      <c r="EO108" s="176">
        <f t="shared" si="156"/>
        <v>0</v>
      </c>
      <c r="EP108" s="176">
        <f t="shared" si="156"/>
        <v>0</v>
      </c>
      <c r="EQ108" s="176">
        <f t="shared" si="156"/>
        <v>0</v>
      </c>
      <c r="ER108" s="176">
        <f t="shared" si="156"/>
        <v>0</v>
      </c>
      <c r="ES108" s="176">
        <f t="shared" si="156"/>
        <v>0</v>
      </c>
      <c r="ET108" s="176">
        <f t="shared" si="156"/>
        <v>0</v>
      </c>
      <c r="EU108" s="176">
        <f t="shared" si="156"/>
        <v>0</v>
      </c>
      <c r="EV108" s="176">
        <f t="shared" si="156"/>
        <v>0</v>
      </c>
      <c r="EW108" s="176">
        <f t="shared" si="156"/>
        <v>0</v>
      </c>
      <c r="EX108" s="176">
        <f t="shared" si="156"/>
        <v>0</v>
      </c>
      <c r="EY108" s="176">
        <f t="shared" si="156"/>
        <v>0</v>
      </c>
      <c r="EZ108" s="312">
        <f>SUM(EL108:EY108)</f>
        <v>0</v>
      </c>
      <c r="FA108" s="19"/>
      <c r="FB108" s="207" t="s">
        <v>2</v>
      </c>
      <c r="FC108" s="104">
        <f t="shared" ref="FC108:FP108" si="157">SUM(FC104:FC107)</f>
        <v>0</v>
      </c>
      <c r="FD108" s="176">
        <f t="shared" si="157"/>
        <v>0</v>
      </c>
      <c r="FE108" s="176">
        <f t="shared" si="157"/>
        <v>0</v>
      </c>
      <c r="FF108" s="176">
        <f t="shared" si="157"/>
        <v>0</v>
      </c>
      <c r="FG108" s="176">
        <f t="shared" si="157"/>
        <v>0</v>
      </c>
      <c r="FH108" s="176">
        <f t="shared" si="157"/>
        <v>0</v>
      </c>
      <c r="FI108" s="176">
        <f t="shared" si="157"/>
        <v>0</v>
      </c>
      <c r="FJ108" s="176">
        <f t="shared" si="157"/>
        <v>0</v>
      </c>
      <c r="FK108" s="176">
        <f t="shared" si="157"/>
        <v>0</v>
      </c>
      <c r="FL108" s="176">
        <f t="shared" si="157"/>
        <v>0</v>
      </c>
      <c r="FM108" s="176">
        <f t="shared" si="157"/>
        <v>0</v>
      </c>
      <c r="FN108" s="176">
        <f t="shared" si="157"/>
        <v>0</v>
      </c>
      <c r="FO108" s="176">
        <f t="shared" si="157"/>
        <v>0</v>
      </c>
      <c r="FP108" s="176">
        <f t="shared" si="157"/>
        <v>0</v>
      </c>
      <c r="FQ108" s="312">
        <f>SUM(FC108:FP108)</f>
        <v>0</v>
      </c>
      <c r="FR108" s="11"/>
    </row>
    <row r="109" spans="1:174" ht="16" thickTop="1" x14ac:dyDescent="0.35">
      <c r="AZ109" s="1"/>
      <c r="EA109" s="11"/>
    </row>
    <row r="110" spans="1:174" ht="13" thickBot="1" x14ac:dyDescent="0.3"/>
    <row r="111" spans="1:174" ht="13" thickTop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</row>
    <row r="112" spans="1:174" ht="17.5" x14ac:dyDescent="0.25">
      <c r="Q112" s="2" t="s">
        <v>21</v>
      </c>
      <c r="AY112" s="2" t="s">
        <v>22</v>
      </c>
      <c r="CH112" s="2" t="s">
        <v>23</v>
      </c>
      <c r="DQ112" s="2" t="s">
        <v>24</v>
      </c>
      <c r="EZ112" s="217"/>
      <c r="FA112" s="318" t="s">
        <v>45</v>
      </c>
    </row>
    <row r="115" spans="1:174" ht="16" thickBot="1" x14ac:dyDescent="0.3">
      <c r="B115" s="216"/>
      <c r="C115" s="216"/>
      <c r="D115" s="216"/>
      <c r="E115" s="216"/>
      <c r="F115" s="216"/>
      <c r="G115" s="216"/>
      <c r="H115" s="216"/>
      <c r="I115" s="216" t="s">
        <v>3</v>
      </c>
      <c r="J115" s="216"/>
      <c r="K115" s="216"/>
      <c r="L115" s="216"/>
      <c r="M115" s="216"/>
      <c r="N115" s="216"/>
      <c r="P115" s="213"/>
      <c r="Q115" s="213"/>
      <c r="S115" s="216"/>
      <c r="T115" s="213"/>
      <c r="W115" s="216"/>
      <c r="X115" s="216"/>
      <c r="Y115" s="216"/>
      <c r="Z115" s="216"/>
      <c r="AA115" s="216" t="s">
        <v>3</v>
      </c>
      <c r="AB115" s="216"/>
      <c r="AC115" s="216"/>
      <c r="AD115" s="216"/>
      <c r="AE115" s="216"/>
      <c r="AF115" s="216"/>
      <c r="AG115" s="213"/>
      <c r="AH115" s="213"/>
      <c r="AI115" s="213"/>
      <c r="AK115" s="216"/>
      <c r="AL115" s="216"/>
      <c r="AM115" s="216"/>
      <c r="AN115" s="216"/>
      <c r="AO115" s="216"/>
      <c r="AP115" s="216"/>
      <c r="AQ115" s="216" t="s">
        <v>3</v>
      </c>
      <c r="AR115" s="216"/>
      <c r="AS115" s="216"/>
      <c r="AT115" s="216"/>
      <c r="AU115" s="216"/>
      <c r="AV115" s="216"/>
      <c r="AW115" s="216"/>
      <c r="AY115" s="213"/>
      <c r="AZ115" s="301"/>
      <c r="BB115" s="216"/>
      <c r="BC115" s="216"/>
      <c r="BD115" s="216"/>
      <c r="BE115" s="216"/>
      <c r="BF115" s="216"/>
      <c r="BG115" s="216"/>
      <c r="BH115" s="216"/>
      <c r="BI115" s="216"/>
      <c r="BJ115" s="216" t="s">
        <v>50</v>
      </c>
      <c r="BK115" s="216"/>
      <c r="BL115" s="216"/>
      <c r="BM115" s="216"/>
      <c r="BN115" s="216"/>
      <c r="BP115" s="213"/>
      <c r="BQ115" s="213"/>
      <c r="BT115" s="216"/>
      <c r="BU115" s="216"/>
      <c r="BV115" s="216"/>
      <c r="BW115" s="216"/>
      <c r="BX115" s="216"/>
      <c r="BY115" s="216"/>
      <c r="BZ115" s="216"/>
      <c r="CA115" s="216" t="s">
        <v>3</v>
      </c>
      <c r="CB115" s="216"/>
      <c r="CC115" s="216"/>
      <c r="CD115" s="216"/>
      <c r="CE115" s="216"/>
      <c r="CF115" s="216"/>
      <c r="CH115" s="213"/>
      <c r="CI115" s="145"/>
      <c r="CK115" s="216"/>
      <c r="CL115" s="216"/>
      <c r="CM115" s="216"/>
      <c r="CN115" s="216"/>
      <c r="CO115" s="216"/>
      <c r="CP115" s="216"/>
      <c r="CQ115" s="216"/>
      <c r="CR115" s="216"/>
      <c r="CS115" s="216" t="s">
        <v>3</v>
      </c>
      <c r="CT115" s="216"/>
      <c r="CU115" s="216"/>
      <c r="CV115" s="216"/>
      <c r="CW115" s="216"/>
      <c r="CY115" s="213"/>
      <c r="CZ115" s="213"/>
      <c r="DC115" s="216"/>
      <c r="DD115" s="216"/>
      <c r="DE115" s="216"/>
      <c r="DF115" s="216"/>
      <c r="DG115" s="216"/>
      <c r="DH115" s="216"/>
      <c r="DI115" s="216"/>
      <c r="DJ115" s="216" t="s">
        <v>3</v>
      </c>
      <c r="DK115" s="216"/>
      <c r="DL115" s="216"/>
      <c r="DM115" s="216"/>
      <c r="DN115" s="216"/>
      <c r="DO115" s="216"/>
      <c r="DQ115" s="213"/>
      <c r="DR115" s="213"/>
      <c r="DT115" s="216"/>
      <c r="DU115" s="216"/>
      <c r="DV115" s="216"/>
      <c r="DW115" s="216"/>
      <c r="DX115" s="216"/>
      <c r="DY115" s="216"/>
      <c r="DZ115" s="216"/>
      <c r="EA115" s="216"/>
      <c r="EB115" s="216" t="s">
        <v>3</v>
      </c>
      <c r="EC115" s="216"/>
      <c r="ED115" s="216"/>
      <c r="EE115" s="216"/>
      <c r="EF115" s="216"/>
      <c r="EH115" s="213"/>
      <c r="EI115" s="213"/>
      <c r="EL115" s="216"/>
      <c r="EM115" s="216"/>
      <c r="EN115" s="216"/>
      <c r="EO115" s="216"/>
      <c r="EP115" s="216"/>
      <c r="EQ115" s="216"/>
      <c r="ER115" s="216"/>
      <c r="ES115" s="216" t="s">
        <v>3</v>
      </c>
      <c r="ET115" s="216"/>
      <c r="EU115" s="216"/>
      <c r="EV115" s="216"/>
      <c r="EW115" s="216"/>
      <c r="EX115" s="216"/>
      <c r="EZ115" s="213"/>
      <c r="FA115" s="213"/>
      <c r="FC115" s="216"/>
      <c r="FD115" s="216"/>
      <c r="FE115" s="216"/>
      <c r="FF115" s="216"/>
      <c r="FG115" s="216"/>
      <c r="FH115" s="216"/>
      <c r="FI115" s="216"/>
      <c r="FJ115" s="216"/>
      <c r="FK115" s="216" t="s">
        <v>3</v>
      </c>
      <c r="FL115" s="216"/>
      <c r="FM115" s="216"/>
      <c r="FN115" s="216"/>
      <c r="FO115" s="216"/>
      <c r="FQ115" s="213"/>
      <c r="FR115" s="213"/>
    </row>
    <row r="116" spans="1:174" ht="16.5" thickTop="1" thickBot="1" x14ac:dyDescent="0.4">
      <c r="A116" s="17" t="s">
        <v>0</v>
      </c>
      <c r="B116" s="191"/>
      <c r="C116" s="191">
        <v>646</v>
      </c>
      <c r="D116" s="191">
        <v>744</v>
      </c>
      <c r="E116" s="191">
        <v>902</v>
      </c>
      <c r="F116" s="191">
        <v>1000</v>
      </c>
      <c r="G116" s="191">
        <v>1058</v>
      </c>
      <c r="H116" s="191">
        <v>1216</v>
      </c>
      <c r="I116" s="191">
        <v>1314</v>
      </c>
      <c r="J116" s="191">
        <v>1432</v>
      </c>
      <c r="K116" s="191">
        <v>1530</v>
      </c>
      <c r="L116" s="191">
        <v>1628</v>
      </c>
      <c r="M116" s="191">
        <v>1726</v>
      </c>
      <c r="N116" s="191">
        <v>1844</v>
      </c>
      <c r="O116" s="191">
        <v>1942</v>
      </c>
      <c r="P116" s="18"/>
      <c r="Q116" s="19"/>
      <c r="R116" s="17" t="s">
        <v>1</v>
      </c>
      <c r="S116" s="191">
        <v>613</v>
      </c>
      <c r="T116" s="191">
        <v>711</v>
      </c>
      <c r="U116" s="191">
        <v>809</v>
      </c>
      <c r="V116" s="191">
        <v>927</v>
      </c>
      <c r="W116" s="191">
        <v>1025</v>
      </c>
      <c r="X116" s="191">
        <v>1123</v>
      </c>
      <c r="Y116" s="191">
        <v>1241</v>
      </c>
      <c r="Z116" s="191">
        <v>1339</v>
      </c>
      <c r="AA116" s="191">
        <v>1457</v>
      </c>
      <c r="AB116" s="191">
        <v>1555</v>
      </c>
      <c r="AC116" s="191">
        <v>1653</v>
      </c>
      <c r="AD116" s="191">
        <v>1751</v>
      </c>
      <c r="AE116" s="191">
        <v>1909</v>
      </c>
      <c r="AF116" s="191">
        <v>2007</v>
      </c>
      <c r="AG116" s="18"/>
      <c r="AH116" s="20"/>
      <c r="AI116" s="20"/>
      <c r="AJ116" s="17" t="s">
        <v>0</v>
      </c>
      <c r="AK116" s="191"/>
      <c r="AL116" s="191">
        <v>646</v>
      </c>
      <c r="AM116" s="191">
        <v>744</v>
      </c>
      <c r="AN116" s="191">
        <v>902</v>
      </c>
      <c r="AO116" s="191">
        <v>1000</v>
      </c>
      <c r="AP116" s="191">
        <v>1058</v>
      </c>
      <c r="AQ116" s="191">
        <v>1216</v>
      </c>
      <c r="AR116" s="191">
        <v>1314</v>
      </c>
      <c r="AS116" s="191">
        <v>1432</v>
      </c>
      <c r="AT116" s="191">
        <v>1530</v>
      </c>
      <c r="AU116" s="191">
        <v>1628</v>
      </c>
      <c r="AV116" s="191">
        <v>1726</v>
      </c>
      <c r="AW116" s="191">
        <v>1844</v>
      </c>
      <c r="AX116" s="212">
        <v>1942</v>
      </c>
      <c r="AY116" s="311"/>
      <c r="AZ116" s="1"/>
      <c r="BA116" s="309" t="s">
        <v>1</v>
      </c>
      <c r="BB116" s="308">
        <v>613</v>
      </c>
      <c r="BC116" s="191">
        <v>711</v>
      </c>
      <c r="BD116" s="191">
        <v>809</v>
      </c>
      <c r="BE116" s="191">
        <v>927</v>
      </c>
      <c r="BF116" s="191">
        <v>1025</v>
      </c>
      <c r="BG116" s="191">
        <v>1123</v>
      </c>
      <c r="BH116" s="191">
        <v>1241</v>
      </c>
      <c r="BI116" s="191">
        <v>1339</v>
      </c>
      <c r="BJ116" s="191">
        <v>1457</v>
      </c>
      <c r="BK116" s="191">
        <v>1555</v>
      </c>
      <c r="BL116" s="191">
        <v>1653</v>
      </c>
      <c r="BM116" s="191">
        <v>1751</v>
      </c>
      <c r="BN116" s="191">
        <v>1909</v>
      </c>
      <c r="BO116" s="191">
        <v>2007</v>
      </c>
      <c r="BP116" s="220"/>
      <c r="BS116" s="17" t="s">
        <v>0</v>
      </c>
      <c r="BT116" s="191"/>
      <c r="BU116" s="191">
        <v>646</v>
      </c>
      <c r="BV116" s="191">
        <v>744</v>
      </c>
      <c r="BW116" s="191">
        <v>902</v>
      </c>
      <c r="BX116" s="191">
        <v>1000</v>
      </c>
      <c r="BY116" s="191">
        <v>1058</v>
      </c>
      <c r="BZ116" s="191">
        <v>1216</v>
      </c>
      <c r="CA116" s="191">
        <v>1314</v>
      </c>
      <c r="CB116" s="191">
        <v>1432</v>
      </c>
      <c r="CC116" s="191">
        <v>1530</v>
      </c>
      <c r="CD116" s="191">
        <v>1628</v>
      </c>
      <c r="CE116" s="191">
        <v>1726</v>
      </c>
      <c r="CF116" s="191">
        <v>1844</v>
      </c>
      <c r="CG116" s="191">
        <v>1942</v>
      </c>
      <c r="CH116" s="18"/>
      <c r="CI116" s="19"/>
      <c r="CJ116" s="17" t="s">
        <v>1</v>
      </c>
      <c r="CK116" s="191">
        <v>613</v>
      </c>
      <c r="CL116" s="191">
        <v>711</v>
      </c>
      <c r="CM116" s="191">
        <v>809</v>
      </c>
      <c r="CN116" s="191">
        <v>927</v>
      </c>
      <c r="CO116" s="191">
        <v>1025</v>
      </c>
      <c r="CP116" s="191">
        <v>1123</v>
      </c>
      <c r="CQ116" s="191">
        <v>1241</v>
      </c>
      <c r="CR116" s="191">
        <v>1339</v>
      </c>
      <c r="CS116" s="191">
        <v>1457</v>
      </c>
      <c r="CT116" s="191">
        <v>1555</v>
      </c>
      <c r="CU116" s="191">
        <v>1653</v>
      </c>
      <c r="CV116" s="191">
        <v>1751</v>
      </c>
      <c r="CW116" s="191">
        <v>1909</v>
      </c>
      <c r="CX116" s="191">
        <v>2007</v>
      </c>
      <c r="CY116" s="220"/>
      <c r="DB116" s="17" t="s">
        <v>0</v>
      </c>
      <c r="DC116" s="191"/>
      <c r="DD116" s="191">
        <v>646</v>
      </c>
      <c r="DE116" s="191">
        <v>744</v>
      </c>
      <c r="DF116" s="191">
        <v>902</v>
      </c>
      <c r="DG116" s="191">
        <v>1000</v>
      </c>
      <c r="DH116" s="191">
        <v>1058</v>
      </c>
      <c r="DI116" s="191">
        <v>1216</v>
      </c>
      <c r="DJ116" s="191">
        <v>1314</v>
      </c>
      <c r="DK116" s="191">
        <v>1432</v>
      </c>
      <c r="DL116" s="191">
        <v>1530</v>
      </c>
      <c r="DM116" s="191">
        <v>1628</v>
      </c>
      <c r="DN116" s="191">
        <v>1726</v>
      </c>
      <c r="DO116" s="191">
        <v>1844</v>
      </c>
      <c r="DP116" s="191">
        <v>1942</v>
      </c>
      <c r="DQ116" s="18"/>
      <c r="DR116" s="19"/>
      <c r="DS116" s="17" t="s">
        <v>1</v>
      </c>
      <c r="DT116" s="191">
        <v>613</v>
      </c>
      <c r="DU116" s="191">
        <v>711</v>
      </c>
      <c r="DV116" s="191">
        <v>809</v>
      </c>
      <c r="DW116" s="191">
        <v>927</v>
      </c>
      <c r="DX116" s="191">
        <v>1025</v>
      </c>
      <c r="DY116" s="191">
        <v>1123</v>
      </c>
      <c r="DZ116" s="191">
        <v>1241</v>
      </c>
      <c r="EA116" s="191">
        <v>1339</v>
      </c>
      <c r="EB116" s="191">
        <v>1457</v>
      </c>
      <c r="EC116" s="191">
        <v>1555</v>
      </c>
      <c r="ED116" s="191">
        <v>1653</v>
      </c>
      <c r="EE116" s="191">
        <v>1751</v>
      </c>
      <c r="EF116" s="191">
        <v>1909</v>
      </c>
      <c r="EG116" s="191">
        <v>2007</v>
      </c>
      <c r="EH116" s="220"/>
      <c r="EK116" s="17" t="s">
        <v>0</v>
      </c>
      <c r="EL116" s="191"/>
      <c r="EM116" s="191">
        <v>646</v>
      </c>
      <c r="EN116" s="191">
        <v>744</v>
      </c>
      <c r="EO116" s="191">
        <v>902</v>
      </c>
      <c r="EP116" s="191">
        <v>1000</v>
      </c>
      <c r="EQ116" s="191">
        <v>1058</v>
      </c>
      <c r="ER116" s="191">
        <v>1216</v>
      </c>
      <c r="ES116" s="191">
        <v>1314</v>
      </c>
      <c r="ET116" s="191">
        <v>1432</v>
      </c>
      <c r="EU116" s="191">
        <v>1530</v>
      </c>
      <c r="EV116" s="191">
        <v>1628</v>
      </c>
      <c r="EW116" s="191">
        <v>1726</v>
      </c>
      <c r="EX116" s="191">
        <v>1844</v>
      </c>
      <c r="EY116" s="191">
        <v>1942</v>
      </c>
      <c r="EZ116" s="18"/>
      <c r="FA116" s="19"/>
      <c r="FB116" s="17" t="s">
        <v>1</v>
      </c>
      <c r="FC116" s="191">
        <v>613</v>
      </c>
      <c r="FD116" s="191">
        <v>711</v>
      </c>
      <c r="FE116" s="191">
        <v>809</v>
      </c>
      <c r="FF116" s="191">
        <v>927</v>
      </c>
      <c r="FG116" s="191">
        <v>1025</v>
      </c>
      <c r="FH116" s="191">
        <v>1123</v>
      </c>
      <c r="FI116" s="191">
        <v>1241</v>
      </c>
      <c r="FJ116" s="191">
        <v>1339</v>
      </c>
      <c r="FK116" s="191">
        <v>1457</v>
      </c>
      <c r="FL116" s="191">
        <v>1555</v>
      </c>
      <c r="FM116" s="191">
        <v>1653</v>
      </c>
      <c r="FN116" s="191">
        <v>1751</v>
      </c>
      <c r="FO116" s="191">
        <v>1909</v>
      </c>
      <c r="FP116" s="191">
        <v>2007</v>
      </c>
      <c r="FQ116" s="18"/>
      <c r="FR116" s="20"/>
    </row>
    <row r="117" spans="1:174" ht="16" thickTop="1" x14ac:dyDescent="0.35">
      <c r="A117" s="89" t="s">
        <v>68</v>
      </c>
      <c r="B117" s="11"/>
      <c r="C117" s="11">
        <f>C7+C28+C50+C72+C94</f>
        <v>0</v>
      </c>
      <c r="D117" s="11">
        <f t="shared" ref="D117:O117" si="158">D7+D28+D50+D72+D94</f>
        <v>0</v>
      </c>
      <c r="E117" s="11">
        <f t="shared" si="158"/>
        <v>0</v>
      </c>
      <c r="F117" s="11">
        <f t="shared" si="158"/>
        <v>0</v>
      </c>
      <c r="G117" s="11">
        <f t="shared" si="158"/>
        <v>0</v>
      </c>
      <c r="H117" s="11">
        <f t="shared" si="158"/>
        <v>0</v>
      </c>
      <c r="I117" s="11">
        <f t="shared" si="158"/>
        <v>0</v>
      </c>
      <c r="J117" s="11">
        <f t="shared" si="158"/>
        <v>0</v>
      </c>
      <c r="K117" s="11">
        <f t="shared" si="158"/>
        <v>0</v>
      </c>
      <c r="L117" s="11">
        <f t="shared" si="158"/>
        <v>0</v>
      </c>
      <c r="M117" s="11">
        <f t="shared" si="158"/>
        <v>0</v>
      </c>
      <c r="N117" s="11">
        <f t="shared" si="158"/>
        <v>0</v>
      </c>
      <c r="O117" s="11">
        <f t="shared" si="158"/>
        <v>0</v>
      </c>
      <c r="P117" s="21">
        <f>SUM(B117:O117)</f>
        <v>0</v>
      </c>
      <c r="Q117" s="19"/>
      <c r="R117" s="89" t="s">
        <v>51</v>
      </c>
      <c r="S117" s="11">
        <f>SUM(S7+S28+S50+S72+S94)</f>
        <v>0</v>
      </c>
      <c r="T117" s="11">
        <f t="shared" ref="T117:AF117" si="159">SUM(T7+T28+T50+T72+T94)</f>
        <v>0</v>
      </c>
      <c r="U117" s="11">
        <f t="shared" si="159"/>
        <v>0</v>
      </c>
      <c r="V117" s="11">
        <f t="shared" si="159"/>
        <v>0</v>
      </c>
      <c r="W117" s="11">
        <f t="shared" si="159"/>
        <v>0</v>
      </c>
      <c r="X117" s="11">
        <f t="shared" si="159"/>
        <v>0</v>
      </c>
      <c r="Y117" s="11">
        <f t="shared" si="159"/>
        <v>0</v>
      </c>
      <c r="Z117" s="11">
        <f t="shared" si="159"/>
        <v>0</v>
      </c>
      <c r="AA117" s="11">
        <f t="shared" si="159"/>
        <v>0</v>
      </c>
      <c r="AB117" s="11">
        <f t="shared" si="159"/>
        <v>0</v>
      </c>
      <c r="AC117" s="11">
        <f t="shared" si="159"/>
        <v>0</v>
      </c>
      <c r="AD117" s="11">
        <f t="shared" si="159"/>
        <v>0</v>
      </c>
      <c r="AE117" s="11">
        <f t="shared" si="159"/>
        <v>0</v>
      </c>
      <c r="AF117" s="11">
        <f t="shared" si="159"/>
        <v>0</v>
      </c>
      <c r="AG117" s="21">
        <f>SUM(S117:AF117)</f>
        <v>0</v>
      </c>
      <c r="AH117" s="11"/>
      <c r="AI117" s="11"/>
      <c r="AJ117" s="89" t="s">
        <v>68</v>
      </c>
      <c r="AK117" s="11"/>
      <c r="AL117" s="11">
        <f>AL7+AL28+AL50+AL72+AL94</f>
        <v>0</v>
      </c>
      <c r="AM117" s="11">
        <f t="shared" ref="AM117:AX117" si="160">AM7+AM28+AM50+AM72+AM94</f>
        <v>0</v>
      </c>
      <c r="AN117" s="11">
        <f t="shared" si="160"/>
        <v>0</v>
      </c>
      <c r="AO117" s="11">
        <f t="shared" si="160"/>
        <v>0</v>
      </c>
      <c r="AP117" s="11">
        <f t="shared" si="160"/>
        <v>0</v>
      </c>
      <c r="AQ117" s="11">
        <f t="shared" si="160"/>
        <v>0</v>
      </c>
      <c r="AR117" s="11">
        <f t="shared" si="160"/>
        <v>0</v>
      </c>
      <c r="AS117" s="11">
        <f t="shared" si="160"/>
        <v>0</v>
      </c>
      <c r="AT117" s="11">
        <f t="shared" si="160"/>
        <v>0</v>
      </c>
      <c r="AU117" s="11">
        <f t="shared" si="160"/>
        <v>0</v>
      </c>
      <c r="AV117" s="11">
        <f t="shared" si="160"/>
        <v>0</v>
      </c>
      <c r="AW117" s="11">
        <f t="shared" si="160"/>
        <v>0</v>
      </c>
      <c r="AX117" s="11">
        <f t="shared" si="160"/>
        <v>0</v>
      </c>
      <c r="AY117" s="21">
        <f>SUM(AK117:AX117)</f>
        <v>0</v>
      </c>
      <c r="AZ117" s="19"/>
      <c r="BA117" s="89" t="s">
        <v>51</v>
      </c>
      <c r="BB117" s="11">
        <f>SUM(BB7+BB28+BB50+BB72+BB94)</f>
        <v>0</v>
      </c>
      <c r="BC117" s="11">
        <f t="shared" ref="BC117:BO117" si="161">SUM(BC7+BC28+BC50+BC72+BC94)</f>
        <v>0</v>
      </c>
      <c r="BD117" s="11">
        <f t="shared" si="161"/>
        <v>0</v>
      </c>
      <c r="BE117" s="11">
        <f t="shared" si="161"/>
        <v>0</v>
      </c>
      <c r="BF117" s="11">
        <f t="shared" si="161"/>
        <v>0</v>
      </c>
      <c r="BG117" s="11">
        <f t="shared" si="161"/>
        <v>0</v>
      </c>
      <c r="BH117" s="11">
        <f t="shared" si="161"/>
        <v>0</v>
      </c>
      <c r="BI117" s="11">
        <f t="shared" si="161"/>
        <v>0</v>
      </c>
      <c r="BJ117" s="11">
        <f t="shared" si="161"/>
        <v>0</v>
      </c>
      <c r="BK117" s="11">
        <f t="shared" si="161"/>
        <v>0</v>
      </c>
      <c r="BL117" s="11">
        <f t="shared" si="161"/>
        <v>0</v>
      </c>
      <c r="BM117" s="11">
        <f t="shared" si="161"/>
        <v>0</v>
      </c>
      <c r="BN117" s="11">
        <f t="shared" si="161"/>
        <v>0</v>
      </c>
      <c r="BO117" s="11">
        <f t="shared" si="161"/>
        <v>0</v>
      </c>
      <c r="BP117" s="21">
        <f>SUM(BB117:BO117)</f>
        <v>0</v>
      </c>
      <c r="BQ117" s="11"/>
      <c r="BS117" s="89" t="s">
        <v>68</v>
      </c>
      <c r="BT117" s="11"/>
      <c r="BU117" s="11">
        <f>BU7+BU28+BU50+BU72+BU94</f>
        <v>0</v>
      </c>
      <c r="BV117" s="11">
        <f t="shared" ref="BV117:CG117" si="162">BV7+BV28+BV50+BV72+BV94</f>
        <v>0</v>
      </c>
      <c r="BW117" s="11">
        <f t="shared" si="162"/>
        <v>0</v>
      </c>
      <c r="BX117" s="11">
        <f t="shared" si="162"/>
        <v>0</v>
      </c>
      <c r="BY117" s="11">
        <f t="shared" si="162"/>
        <v>0</v>
      </c>
      <c r="BZ117" s="11">
        <f t="shared" si="162"/>
        <v>0</v>
      </c>
      <c r="CA117" s="11">
        <f t="shared" si="162"/>
        <v>0</v>
      </c>
      <c r="CB117" s="11">
        <f t="shared" si="162"/>
        <v>0</v>
      </c>
      <c r="CC117" s="11">
        <f t="shared" si="162"/>
        <v>0</v>
      </c>
      <c r="CD117" s="11">
        <f t="shared" si="162"/>
        <v>0</v>
      </c>
      <c r="CE117" s="11">
        <f t="shared" si="162"/>
        <v>0</v>
      </c>
      <c r="CF117" s="11">
        <f t="shared" si="162"/>
        <v>0</v>
      </c>
      <c r="CG117" s="11">
        <f t="shared" si="162"/>
        <v>0</v>
      </c>
      <c r="CH117" s="21">
        <f>SUM(BT117:CG117)</f>
        <v>0</v>
      </c>
      <c r="CI117" s="19"/>
      <c r="CJ117" s="89" t="s">
        <v>51</v>
      </c>
      <c r="CK117" s="11">
        <f>SUM(CK7+CK28+CK50+CK72+CK94)</f>
        <v>0</v>
      </c>
      <c r="CL117" s="11">
        <f t="shared" ref="CL117:CX117" si="163">SUM(CL7+CL28+CL50+CL72+CL94)</f>
        <v>0</v>
      </c>
      <c r="CM117" s="11">
        <f t="shared" si="163"/>
        <v>0</v>
      </c>
      <c r="CN117" s="11">
        <f t="shared" si="163"/>
        <v>0</v>
      </c>
      <c r="CO117" s="11">
        <f t="shared" si="163"/>
        <v>0</v>
      </c>
      <c r="CP117" s="11">
        <f t="shared" si="163"/>
        <v>0</v>
      </c>
      <c r="CQ117" s="11">
        <f t="shared" si="163"/>
        <v>0</v>
      </c>
      <c r="CR117" s="11">
        <f t="shared" si="163"/>
        <v>0</v>
      </c>
      <c r="CS117" s="11">
        <f t="shared" si="163"/>
        <v>0</v>
      </c>
      <c r="CT117" s="11">
        <f t="shared" si="163"/>
        <v>0</v>
      </c>
      <c r="CU117" s="11">
        <f t="shared" si="163"/>
        <v>0</v>
      </c>
      <c r="CV117" s="11">
        <f t="shared" si="163"/>
        <v>0</v>
      </c>
      <c r="CW117" s="11">
        <f t="shared" si="163"/>
        <v>0</v>
      </c>
      <c r="CX117" s="11">
        <f t="shared" si="163"/>
        <v>0</v>
      </c>
      <c r="CY117" s="21">
        <f>SUM(CK117:CX117)</f>
        <v>0</v>
      </c>
      <c r="CZ117" s="11"/>
      <c r="DB117" s="89" t="s">
        <v>68</v>
      </c>
      <c r="DC117" s="11"/>
      <c r="DD117" s="11">
        <f>DD7+DD28+DD50+DD72+DD94</f>
        <v>0</v>
      </c>
      <c r="DE117" s="11">
        <f t="shared" ref="DE117:DP117" si="164">DE7+DE28+DE50+DE72+DE94</f>
        <v>0</v>
      </c>
      <c r="DF117" s="11">
        <f t="shared" si="164"/>
        <v>0</v>
      </c>
      <c r="DG117" s="11">
        <f t="shared" si="164"/>
        <v>0</v>
      </c>
      <c r="DH117" s="11">
        <f t="shared" si="164"/>
        <v>0</v>
      </c>
      <c r="DI117" s="11">
        <f t="shared" si="164"/>
        <v>0</v>
      </c>
      <c r="DJ117" s="11">
        <f t="shared" si="164"/>
        <v>0</v>
      </c>
      <c r="DK117" s="11">
        <f t="shared" si="164"/>
        <v>0</v>
      </c>
      <c r="DL117" s="11">
        <f t="shared" si="164"/>
        <v>0</v>
      </c>
      <c r="DM117" s="11">
        <f t="shared" si="164"/>
        <v>0</v>
      </c>
      <c r="DN117" s="11">
        <f t="shared" si="164"/>
        <v>0</v>
      </c>
      <c r="DO117" s="11">
        <f t="shared" si="164"/>
        <v>0</v>
      </c>
      <c r="DP117" s="11">
        <f t="shared" si="164"/>
        <v>0</v>
      </c>
      <c r="DQ117" s="21">
        <f>SUM(DC117:DP117)</f>
        <v>0</v>
      </c>
      <c r="DR117" s="19"/>
      <c r="DS117" s="89" t="s">
        <v>51</v>
      </c>
      <c r="DT117" s="11">
        <f>SUM(DT7+DT28+DT50+DT72+DT94)</f>
        <v>0</v>
      </c>
      <c r="DU117" s="11">
        <f t="shared" ref="DU117:EG117" si="165">SUM(DU7+DU28+DU50+DU72+DU94)</f>
        <v>0</v>
      </c>
      <c r="DV117" s="11">
        <f t="shared" si="165"/>
        <v>0</v>
      </c>
      <c r="DW117" s="11">
        <f t="shared" si="165"/>
        <v>0</v>
      </c>
      <c r="DX117" s="11">
        <f t="shared" si="165"/>
        <v>0</v>
      </c>
      <c r="DY117" s="11">
        <f t="shared" si="165"/>
        <v>0</v>
      </c>
      <c r="DZ117" s="11">
        <f t="shared" si="165"/>
        <v>0</v>
      </c>
      <c r="EA117" s="11">
        <f t="shared" si="165"/>
        <v>0</v>
      </c>
      <c r="EB117" s="11">
        <f t="shared" si="165"/>
        <v>0</v>
      </c>
      <c r="EC117" s="11">
        <f t="shared" si="165"/>
        <v>0</v>
      </c>
      <c r="ED117" s="11">
        <f t="shared" si="165"/>
        <v>0</v>
      </c>
      <c r="EE117" s="11">
        <f t="shared" si="165"/>
        <v>0</v>
      </c>
      <c r="EF117" s="11">
        <f t="shared" si="165"/>
        <v>0</v>
      </c>
      <c r="EG117" s="11">
        <f t="shared" si="165"/>
        <v>0</v>
      </c>
      <c r="EH117" s="21">
        <f>SUM(DT117:EG117)</f>
        <v>0</v>
      </c>
      <c r="EI117" s="11"/>
      <c r="EK117" s="89" t="s">
        <v>68</v>
      </c>
      <c r="EL117" s="11"/>
      <c r="EM117" s="11">
        <f>EM7+EM28+EM50+EM72+EM94</f>
        <v>0</v>
      </c>
      <c r="EN117" s="11">
        <f t="shared" ref="EN117:EY117" si="166">EN7+EN28+EN50+EN72+EN94</f>
        <v>0</v>
      </c>
      <c r="EO117" s="11">
        <f t="shared" si="166"/>
        <v>0</v>
      </c>
      <c r="EP117" s="11">
        <f t="shared" si="166"/>
        <v>0</v>
      </c>
      <c r="EQ117" s="11">
        <f t="shared" si="166"/>
        <v>0</v>
      </c>
      <c r="ER117" s="11">
        <f t="shared" si="166"/>
        <v>0</v>
      </c>
      <c r="ES117" s="11">
        <f t="shared" si="166"/>
        <v>0</v>
      </c>
      <c r="ET117" s="11">
        <f t="shared" si="166"/>
        <v>0</v>
      </c>
      <c r="EU117" s="11">
        <f t="shared" si="166"/>
        <v>0</v>
      </c>
      <c r="EV117" s="11">
        <f t="shared" si="166"/>
        <v>0</v>
      </c>
      <c r="EW117" s="11">
        <f t="shared" si="166"/>
        <v>0</v>
      </c>
      <c r="EX117" s="11">
        <f t="shared" ref="EO117:EY119" si="167">EX7+EX28+EX50+EX72+EX94</f>
        <v>0</v>
      </c>
      <c r="EY117" s="11">
        <f t="shared" si="166"/>
        <v>0</v>
      </c>
      <c r="EZ117" s="281">
        <f>SUM(EL117:EY117)</f>
        <v>0</v>
      </c>
      <c r="FA117" s="19"/>
      <c r="FB117" s="89" t="s">
        <v>51</v>
      </c>
      <c r="FC117" s="11">
        <f>SUM(FC7+FC28+FC50+FC72+FC94)</f>
        <v>0</v>
      </c>
      <c r="FD117" s="11">
        <f t="shared" ref="FD117:FP117" si="168">SUM(FD7+FD28+FD50+FD72+FD94)</f>
        <v>0</v>
      </c>
      <c r="FE117" s="11">
        <f t="shared" si="168"/>
        <v>0</v>
      </c>
      <c r="FF117" s="11">
        <f t="shared" si="168"/>
        <v>0</v>
      </c>
      <c r="FG117" s="11">
        <f t="shared" si="168"/>
        <v>0</v>
      </c>
      <c r="FH117" s="11">
        <f t="shared" si="168"/>
        <v>0</v>
      </c>
      <c r="FI117" s="11">
        <f t="shared" si="168"/>
        <v>0</v>
      </c>
      <c r="FJ117" s="11">
        <f t="shared" si="168"/>
        <v>0</v>
      </c>
      <c r="FK117" s="11">
        <f t="shared" si="168"/>
        <v>0</v>
      </c>
      <c r="FL117" s="11">
        <f t="shared" si="168"/>
        <v>0</v>
      </c>
      <c r="FM117" s="11">
        <f t="shared" si="168"/>
        <v>0</v>
      </c>
      <c r="FN117" s="11">
        <f t="shared" si="168"/>
        <v>0</v>
      </c>
      <c r="FO117" s="11">
        <f t="shared" si="168"/>
        <v>0</v>
      </c>
      <c r="FP117" s="11">
        <f t="shared" si="168"/>
        <v>0</v>
      </c>
      <c r="FQ117" s="281">
        <f>SUM(FC117:FP117)</f>
        <v>0</v>
      </c>
      <c r="FR117" s="11"/>
    </row>
    <row r="118" spans="1:174" ht="15.5" x14ac:dyDescent="0.35">
      <c r="A118" s="89" t="s">
        <v>83</v>
      </c>
      <c r="B118" s="11"/>
      <c r="C118" s="11">
        <f t="shared" ref="C118:O118" si="169">C8+C29+C51+C73+C95</f>
        <v>0</v>
      </c>
      <c r="D118" s="11">
        <f t="shared" si="169"/>
        <v>0</v>
      </c>
      <c r="E118" s="11">
        <f t="shared" si="169"/>
        <v>0</v>
      </c>
      <c r="F118" s="11">
        <f t="shared" si="169"/>
        <v>0</v>
      </c>
      <c r="G118" s="11">
        <f t="shared" si="169"/>
        <v>0</v>
      </c>
      <c r="H118" s="11">
        <f t="shared" si="169"/>
        <v>0</v>
      </c>
      <c r="I118" s="11">
        <f t="shared" si="169"/>
        <v>0</v>
      </c>
      <c r="J118" s="11">
        <f t="shared" si="169"/>
        <v>0</v>
      </c>
      <c r="K118" s="11">
        <f t="shared" si="169"/>
        <v>0</v>
      </c>
      <c r="L118" s="11">
        <f t="shared" si="169"/>
        <v>0</v>
      </c>
      <c r="M118" s="11">
        <f t="shared" si="169"/>
        <v>0</v>
      </c>
      <c r="N118" s="11">
        <f t="shared" si="169"/>
        <v>0</v>
      </c>
      <c r="O118" s="11">
        <f t="shared" si="169"/>
        <v>0</v>
      </c>
      <c r="P118" s="21">
        <f>SUM(B118:O118)</f>
        <v>0</v>
      </c>
      <c r="Q118" s="19"/>
      <c r="R118" s="89" t="s">
        <v>6</v>
      </c>
      <c r="S118" s="11">
        <f t="shared" ref="S118:AF118" si="170">SUM(S8+S29+S51+S73+S95)</f>
        <v>0</v>
      </c>
      <c r="T118" s="11">
        <f t="shared" si="170"/>
        <v>0</v>
      </c>
      <c r="U118" s="11">
        <f t="shared" si="170"/>
        <v>0</v>
      </c>
      <c r="V118" s="11">
        <f t="shared" si="170"/>
        <v>0</v>
      </c>
      <c r="W118" s="11">
        <f t="shared" si="170"/>
        <v>0</v>
      </c>
      <c r="X118" s="11">
        <f t="shared" si="170"/>
        <v>0</v>
      </c>
      <c r="Y118" s="11">
        <f t="shared" si="170"/>
        <v>0</v>
      </c>
      <c r="Z118" s="11">
        <f t="shared" si="170"/>
        <v>0</v>
      </c>
      <c r="AA118" s="11">
        <f t="shared" si="170"/>
        <v>0</v>
      </c>
      <c r="AB118" s="11">
        <f t="shared" si="170"/>
        <v>0</v>
      </c>
      <c r="AC118" s="11">
        <f t="shared" si="170"/>
        <v>0</v>
      </c>
      <c r="AD118" s="11">
        <f t="shared" si="170"/>
        <v>0</v>
      </c>
      <c r="AE118" s="11">
        <f t="shared" si="170"/>
        <v>0</v>
      </c>
      <c r="AF118" s="11">
        <f t="shared" si="170"/>
        <v>0</v>
      </c>
      <c r="AG118" s="21">
        <f>SUM(S118:AF118)</f>
        <v>0</v>
      </c>
      <c r="AH118" s="11"/>
      <c r="AI118" s="11"/>
      <c r="AJ118" s="89" t="s">
        <v>83</v>
      </c>
      <c r="AK118" s="11"/>
      <c r="AL118" s="11">
        <f t="shared" ref="AL118:AX118" si="171">AL8+AL29+AL51+AL73+AL95</f>
        <v>0</v>
      </c>
      <c r="AM118" s="11">
        <f t="shared" si="171"/>
        <v>0</v>
      </c>
      <c r="AN118" s="11">
        <f t="shared" si="171"/>
        <v>0</v>
      </c>
      <c r="AO118" s="11">
        <f t="shared" si="171"/>
        <v>0</v>
      </c>
      <c r="AP118" s="11">
        <f t="shared" si="171"/>
        <v>0</v>
      </c>
      <c r="AQ118" s="11">
        <f t="shared" si="171"/>
        <v>0</v>
      </c>
      <c r="AR118" s="11">
        <f t="shared" si="171"/>
        <v>0</v>
      </c>
      <c r="AS118" s="11">
        <f t="shared" si="171"/>
        <v>0</v>
      </c>
      <c r="AT118" s="11">
        <f t="shared" si="171"/>
        <v>0</v>
      </c>
      <c r="AU118" s="11">
        <f t="shared" si="171"/>
        <v>0</v>
      </c>
      <c r="AV118" s="11">
        <f t="shared" si="171"/>
        <v>0</v>
      </c>
      <c r="AW118" s="11">
        <f t="shared" si="171"/>
        <v>0</v>
      </c>
      <c r="AX118" s="11">
        <f t="shared" si="171"/>
        <v>0</v>
      </c>
      <c r="AY118" s="21">
        <f>SUM(AK118:AX118)</f>
        <v>0</v>
      </c>
      <c r="AZ118" s="19"/>
      <c r="BA118" s="89" t="s">
        <v>6</v>
      </c>
      <c r="BB118" s="11">
        <f t="shared" ref="BB118:BO118" si="172">SUM(BB8+BB29+BB51+BB73+BB95)</f>
        <v>0</v>
      </c>
      <c r="BC118" s="11">
        <f t="shared" si="172"/>
        <v>0</v>
      </c>
      <c r="BD118" s="11">
        <f t="shared" si="172"/>
        <v>0</v>
      </c>
      <c r="BE118" s="11">
        <f t="shared" si="172"/>
        <v>0</v>
      </c>
      <c r="BF118" s="11">
        <f t="shared" si="172"/>
        <v>0</v>
      </c>
      <c r="BG118" s="11">
        <f t="shared" si="172"/>
        <v>0</v>
      </c>
      <c r="BH118" s="11">
        <f t="shared" si="172"/>
        <v>0</v>
      </c>
      <c r="BI118" s="11">
        <f t="shared" si="172"/>
        <v>0</v>
      </c>
      <c r="BJ118" s="11">
        <f t="shared" si="172"/>
        <v>0</v>
      </c>
      <c r="BK118" s="11">
        <f t="shared" si="172"/>
        <v>0</v>
      </c>
      <c r="BL118" s="11">
        <f t="shared" si="172"/>
        <v>0</v>
      </c>
      <c r="BM118" s="11">
        <f t="shared" si="172"/>
        <v>0</v>
      </c>
      <c r="BN118" s="11">
        <f t="shared" si="172"/>
        <v>0</v>
      </c>
      <c r="BO118" s="11">
        <f t="shared" si="172"/>
        <v>0</v>
      </c>
      <c r="BP118" s="21">
        <f>SUM(BB118:BO118)</f>
        <v>0</v>
      </c>
      <c r="BQ118" s="11"/>
      <c r="BS118" s="89" t="s">
        <v>83</v>
      </c>
      <c r="BT118" s="11"/>
      <c r="BU118" s="11">
        <f t="shared" ref="BU118:CG118" si="173">BU8+BU29+BU51+BU73+BU95</f>
        <v>0</v>
      </c>
      <c r="BV118" s="11">
        <f t="shared" si="173"/>
        <v>0</v>
      </c>
      <c r="BW118" s="11">
        <f t="shared" si="173"/>
        <v>0</v>
      </c>
      <c r="BX118" s="11">
        <f t="shared" si="173"/>
        <v>0</v>
      </c>
      <c r="BY118" s="11">
        <f t="shared" si="173"/>
        <v>0</v>
      </c>
      <c r="BZ118" s="11">
        <f t="shared" si="173"/>
        <v>0</v>
      </c>
      <c r="CA118" s="11">
        <f t="shared" si="173"/>
        <v>0</v>
      </c>
      <c r="CB118" s="11">
        <f t="shared" si="173"/>
        <v>0</v>
      </c>
      <c r="CC118" s="11">
        <f t="shared" si="173"/>
        <v>0</v>
      </c>
      <c r="CD118" s="11">
        <f t="shared" si="173"/>
        <v>0</v>
      </c>
      <c r="CE118" s="11">
        <f t="shared" si="173"/>
        <v>0</v>
      </c>
      <c r="CF118" s="11">
        <f t="shared" si="173"/>
        <v>0</v>
      </c>
      <c r="CG118" s="11">
        <f t="shared" si="173"/>
        <v>0</v>
      </c>
      <c r="CH118" s="21">
        <f>SUM(BT118:CG118)</f>
        <v>0</v>
      </c>
      <c r="CI118" s="19"/>
      <c r="CJ118" s="89" t="s">
        <v>6</v>
      </c>
      <c r="CK118" s="11">
        <f t="shared" ref="CK118:CX118" si="174">SUM(CK8+CK29+CK51+CK73+CK95)</f>
        <v>0</v>
      </c>
      <c r="CL118" s="11">
        <f t="shared" si="174"/>
        <v>0</v>
      </c>
      <c r="CM118" s="11">
        <f t="shared" si="174"/>
        <v>0</v>
      </c>
      <c r="CN118" s="11">
        <f t="shared" si="174"/>
        <v>0</v>
      </c>
      <c r="CO118" s="11">
        <f t="shared" si="174"/>
        <v>0</v>
      </c>
      <c r="CP118" s="11">
        <f t="shared" si="174"/>
        <v>0</v>
      </c>
      <c r="CQ118" s="11">
        <f t="shared" si="174"/>
        <v>0</v>
      </c>
      <c r="CR118" s="11">
        <f t="shared" si="174"/>
        <v>0</v>
      </c>
      <c r="CS118" s="11">
        <f t="shared" si="174"/>
        <v>0</v>
      </c>
      <c r="CT118" s="11">
        <f t="shared" si="174"/>
        <v>0</v>
      </c>
      <c r="CU118" s="11">
        <f t="shared" si="174"/>
        <v>0</v>
      </c>
      <c r="CV118" s="11">
        <f t="shared" si="174"/>
        <v>0</v>
      </c>
      <c r="CW118" s="11">
        <f t="shared" si="174"/>
        <v>0</v>
      </c>
      <c r="CX118" s="11">
        <f t="shared" si="174"/>
        <v>0</v>
      </c>
      <c r="CY118" s="21">
        <f>SUM(CK118:CX118)</f>
        <v>0</v>
      </c>
      <c r="CZ118" s="11"/>
      <c r="DB118" s="89" t="s">
        <v>83</v>
      </c>
      <c r="DC118" s="11"/>
      <c r="DD118" s="11">
        <f t="shared" ref="DD118:DP118" si="175">DD8+DD29+DD51+DD73+DD95</f>
        <v>0</v>
      </c>
      <c r="DE118" s="11">
        <f t="shared" si="175"/>
        <v>0</v>
      </c>
      <c r="DF118" s="11">
        <f t="shared" si="175"/>
        <v>0</v>
      </c>
      <c r="DG118" s="11">
        <f t="shared" si="175"/>
        <v>0</v>
      </c>
      <c r="DH118" s="11">
        <f t="shared" si="175"/>
        <v>0</v>
      </c>
      <c r="DI118" s="11">
        <f t="shared" si="175"/>
        <v>0</v>
      </c>
      <c r="DJ118" s="11">
        <f t="shared" si="175"/>
        <v>0</v>
      </c>
      <c r="DK118" s="11">
        <f t="shared" si="175"/>
        <v>0</v>
      </c>
      <c r="DL118" s="11">
        <f t="shared" si="175"/>
        <v>0</v>
      </c>
      <c r="DM118" s="11">
        <f t="shared" si="175"/>
        <v>0</v>
      </c>
      <c r="DN118" s="11">
        <f t="shared" si="175"/>
        <v>0</v>
      </c>
      <c r="DO118" s="11">
        <f t="shared" si="175"/>
        <v>0</v>
      </c>
      <c r="DP118" s="11">
        <f t="shared" si="175"/>
        <v>0</v>
      </c>
      <c r="DQ118" s="21">
        <f>SUM(DC118:DP118)</f>
        <v>0</v>
      </c>
      <c r="DR118" s="19"/>
      <c r="DS118" s="89" t="s">
        <v>6</v>
      </c>
      <c r="DT118" s="11">
        <f t="shared" ref="DT118:EG118" si="176">SUM(DT8+DT29+DT51+DT73+DT95)</f>
        <v>0</v>
      </c>
      <c r="DU118" s="11">
        <f t="shared" si="176"/>
        <v>0</v>
      </c>
      <c r="DV118" s="11">
        <f t="shared" si="176"/>
        <v>0</v>
      </c>
      <c r="DW118" s="11">
        <f t="shared" si="176"/>
        <v>0</v>
      </c>
      <c r="DX118" s="11">
        <f t="shared" si="176"/>
        <v>0</v>
      </c>
      <c r="DY118" s="11">
        <f t="shared" si="176"/>
        <v>0</v>
      </c>
      <c r="DZ118" s="11">
        <f t="shared" si="176"/>
        <v>0</v>
      </c>
      <c r="EA118" s="11">
        <f t="shared" si="176"/>
        <v>0</v>
      </c>
      <c r="EB118" s="11">
        <f t="shared" si="176"/>
        <v>0</v>
      </c>
      <c r="EC118" s="11">
        <f t="shared" si="176"/>
        <v>0</v>
      </c>
      <c r="ED118" s="11">
        <f t="shared" si="176"/>
        <v>0</v>
      </c>
      <c r="EE118" s="11">
        <f t="shared" si="176"/>
        <v>0</v>
      </c>
      <c r="EF118" s="11">
        <f t="shared" si="176"/>
        <v>0</v>
      </c>
      <c r="EG118" s="11">
        <f t="shared" si="176"/>
        <v>0</v>
      </c>
      <c r="EH118" s="21">
        <f>SUM(DT118:EG118)</f>
        <v>0</v>
      </c>
      <c r="EI118" s="11"/>
      <c r="EK118" s="89" t="s">
        <v>83</v>
      </c>
      <c r="EL118" s="11"/>
      <c r="EM118" s="11">
        <f t="shared" ref="EM118:EY118" si="177">EM8+EM29+EM51+EM73+EM95</f>
        <v>0</v>
      </c>
      <c r="EN118" s="11">
        <f t="shared" si="177"/>
        <v>0</v>
      </c>
      <c r="EO118" s="11">
        <f t="shared" si="177"/>
        <v>0</v>
      </c>
      <c r="EP118" s="11">
        <f t="shared" si="177"/>
        <v>0</v>
      </c>
      <c r="EQ118" s="11">
        <f t="shared" si="177"/>
        <v>0</v>
      </c>
      <c r="ER118" s="11">
        <f t="shared" si="177"/>
        <v>0</v>
      </c>
      <c r="ES118" s="11">
        <f t="shared" si="177"/>
        <v>0</v>
      </c>
      <c r="ET118" s="11">
        <f t="shared" si="177"/>
        <v>0</v>
      </c>
      <c r="EU118" s="11">
        <f t="shared" si="177"/>
        <v>0</v>
      </c>
      <c r="EV118" s="11">
        <f t="shared" si="177"/>
        <v>0</v>
      </c>
      <c r="EW118" s="11">
        <f t="shared" si="177"/>
        <v>0</v>
      </c>
      <c r="EX118" s="11">
        <f t="shared" si="177"/>
        <v>0</v>
      </c>
      <c r="EY118" s="11">
        <f t="shared" si="177"/>
        <v>0</v>
      </c>
      <c r="EZ118" s="281">
        <f>SUM(EL118:EY118)</f>
        <v>0</v>
      </c>
      <c r="FA118" s="19"/>
      <c r="FB118" s="89" t="s">
        <v>6</v>
      </c>
      <c r="FC118" s="11">
        <f t="shared" ref="FC118:FP118" si="178">SUM(FC8+FC29+FC51+FC73+FC95)</f>
        <v>0</v>
      </c>
      <c r="FD118" s="11">
        <f t="shared" si="178"/>
        <v>0</v>
      </c>
      <c r="FE118" s="11">
        <f t="shared" si="178"/>
        <v>0</v>
      </c>
      <c r="FF118" s="11">
        <f t="shared" si="178"/>
        <v>0</v>
      </c>
      <c r="FG118" s="11">
        <f t="shared" si="178"/>
        <v>0</v>
      </c>
      <c r="FH118" s="11">
        <f t="shared" si="178"/>
        <v>0</v>
      </c>
      <c r="FI118" s="11">
        <f t="shared" si="178"/>
        <v>0</v>
      </c>
      <c r="FJ118" s="11">
        <f t="shared" si="178"/>
        <v>0</v>
      </c>
      <c r="FK118" s="11">
        <f t="shared" si="178"/>
        <v>0</v>
      </c>
      <c r="FL118" s="11">
        <f t="shared" si="178"/>
        <v>0</v>
      </c>
      <c r="FM118" s="11">
        <f t="shared" si="178"/>
        <v>0</v>
      </c>
      <c r="FN118" s="11">
        <f t="shared" si="178"/>
        <v>0</v>
      </c>
      <c r="FO118" s="11">
        <f t="shared" si="178"/>
        <v>0</v>
      </c>
      <c r="FP118" s="11">
        <f t="shared" si="178"/>
        <v>0</v>
      </c>
      <c r="FQ118" s="281">
        <f>SUM(FC118:FP118)</f>
        <v>0</v>
      </c>
      <c r="FR118" s="11"/>
    </row>
    <row r="119" spans="1:174" ht="15.5" x14ac:dyDescent="0.35">
      <c r="A119" s="89" t="s">
        <v>51</v>
      </c>
      <c r="B119" s="11"/>
      <c r="C119" s="11">
        <f t="shared" ref="C119:O119" si="179">C9+C30+C52+C74+C96</f>
        <v>0</v>
      </c>
      <c r="D119" s="11">
        <f>D9+D30+D52+D74+D96</f>
        <v>0</v>
      </c>
      <c r="E119" s="11">
        <f t="shared" si="179"/>
        <v>0</v>
      </c>
      <c r="F119" s="11">
        <f t="shared" si="179"/>
        <v>0</v>
      </c>
      <c r="G119" s="11">
        <f t="shared" si="179"/>
        <v>0</v>
      </c>
      <c r="H119" s="11">
        <f t="shared" si="179"/>
        <v>0</v>
      </c>
      <c r="I119" s="11">
        <f t="shared" si="179"/>
        <v>0</v>
      </c>
      <c r="J119" s="11">
        <f t="shared" si="179"/>
        <v>0</v>
      </c>
      <c r="K119" s="11">
        <f t="shared" si="179"/>
        <v>0</v>
      </c>
      <c r="L119" s="11">
        <f t="shared" si="179"/>
        <v>0</v>
      </c>
      <c r="M119" s="11">
        <f t="shared" si="179"/>
        <v>0</v>
      </c>
      <c r="N119" s="11">
        <f t="shared" si="179"/>
        <v>0</v>
      </c>
      <c r="O119" s="11">
        <f t="shared" si="179"/>
        <v>0</v>
      </c>
      <c r="P119" s="21">
        <f>SUM(B119:O119)</f>
        <v>0</v>
      </c>
      <c r="R119" s="89" t="s">
        <v>67</v>
      </c>
      <c r="S119" s="11">
        <f t="shared" ref="S119:AF119" si="180">SUM(S9+S30+S52+S74+S96)</f>
        <v>0</v>
      </c>
      <c r="T119" s="11">
        <f t="shared" si="180"/>
        <v>0</v>
      </c>
      <c r="U119" s="11">
        <f t="shared" si="180"/>
        <v>0</v>
      </c>
      <c r="V119" s="11">
        <f t="shared" si="180"/>
        <v>0</v>
      </c>
      <c r="W119" s="11">
        <f t="shared" si="180"/>
        <v>0</v>
      </c>
      <c r="X119" s="11">
        <f t="shared" si="180"/>
        <v>0</v>
      </c>
      <c r="Y119" s="11">
        <f t="shared" si="180"/>
        <v>0</v>
      </c>
      <c r="Z119" s="11">
        <f t="shared" si="180"/>
        <v>0</v>
      </c>
      <c r="AA119" s="11">
        <f t="shared" si="180"/>
        <v>0</v>
      </c>
      <c r="AB119" s="11">
        <f t="shared" si="180"/>
        <v>0</v>
      </c>
      <c r="AC119" s="11">
        <f t="shared" si="180"/>
        <v>0</v>
      </c>
      <c r="AD119" s="11">
        <f t="shared" si="180"/>
        <v>0</v>
      </c>
      <c r="AE119" s="11">
        <f t="shared" si="180"/>
        <v>0</v>
      </c>
      <c r="AF119" s="11">
        <f t="shared" si="180"/>
        <v>0</v>
      </c>
      <c r="AG119" s="21">
        <f>SUM(S119:AF119)</f>
        <v>0</v>
      </c>
      <c r="AH119" s="11"/>
      <c r="AI119" s="11"/>
      <c r="AJ119" s="89" t="s">
        <v>51</v>
      </c>
      <c r="AK119" s="11"/>
      <c r="AL119" s="11">
        <f t="shared" ref="AL119" si="181">AL9+AL30+AL52+AL74+AL96</f>
        <v>0</v>
      </c>
      <c r="AM119" s="11">
        <f>AM9+AM30+AM52+AM74+AM96</f>
        <v>0</v>
      </c>
      <c r="AN119" s="11">
        <f t="shared" ref="AN119:AX119" si="182">AN9+AN30+AN52+AN74+AN96</f>
        <v>0</v>
      </c>
      <c r="AO119" s="11">
        <f t="shared" si="182"/>
        <v>0</v>
      </c>
      <c r="AP119" s="11">
        <f t="shared" si="182"/>
        <v>0</v>
      </c>
      <c r="AQ119" s="11">
        <f t="shared" si="182"/>
        <v>0</v>
      </c>
      <c r="AR119" s="11">
        <f t="shared" si="182"/>
        <v>0</v>
      </c>
      <c r="AS119" s="11">
        <f t="shared" si="182"/>
        <v>0</v>
      </c>
      <c r="AT119" s="11">
        <f t="shared" si="182"/>
        <v>0</v>
      </c>
      <c r="AU119" s="11">
        <f t="shared" si="182"/>
        <v>0</v>
      </c>
      <c r="AV119" s="11">
        <f t="shared" si="182"/>
        <v>0</v>
      </c>
      <c r="AW119" s="11">
        <f t="shared" si="182"/>
        <v>0</v>
      </c>
      <c r="AX119" s="11">
        <f t="shared" si="182"/>
        <v>0</v>
      </c>
      <c r="AY119" s="21">
        <f>SUM(AK119:AX119)</f>
        <v>0</v>
      </c>
      <c r="BA119" s="89" t="s">
        <v>67</v>
      </c>
      <c r="BB119" s="11">
        <f t="shared" ref="BB119:BO119" si="183">SUM(BB9+BB30+BB52+BB74+BB96)</f>
        <v>0</v>
      </c>
      <c r="BC119" s="11">
        <f t="shared" si="183"/>
        <v>0</v>
      </c>
      <c r="BD119" s="11">
        <f t="shared" si="183"/>
        <v>0</v>
      </c>
      <c r="BE119" s="11">
        <f t="shared" si="183"/>
        <v>0</v>
      </c>
      <c r="BF119" s="11">
        <f t="shared" si="183"/>
        <v>0</v>
      </c>
      <c r="BG119" s="11">
        <f t="shared" si="183"/>
        <v>0</v>
      </c>
      <c r="BH119" s="11">
        <f t="shared" si="183"/>
        <v>0</v>
      </c>
      <c r="BI119" s="11">
        <f t="shared" si="183"/>
        <v>0</v>
      </c>
      <c r="BJ119" s="11">
        <f t="shared" si="183"/>
        <v>0</v>
      </c>
      <c r="BK119" s="11">
        <f t="shared" si="183"/>
        <v>0</v>
      </c>
      <c r="BL119" s="11">
        <f t="shared" si="183"/>
        <v>0</v>
      </c>
      <c r="BM119" s="11">
        <f t="shared" si="183"/>
        <v>0</v>
      </c>
      <c r="BN119" s="11">
        <f t="shared" si="183"/>
        <v>0</v>
      </c>
      <c r="BO119" s="11">
        <f t="shared" si="183"/>
        <v>0</v>
      </c>
      <c r="BP119" s="21">
        <f>SUM(BB119:BO119)</f>
        <v>0</v>
      </c>
      <c r="BQ119" s="11"/>
      <c r="BS119" s="89" t="s">
        <v>51</v>
      </c>
      <c r="BT119" s="11"/>
      <c r="BU119" s="11">
        <f t="shared" ref="BU119" si="184">BU9+BU30+BU52+BU74+BU96</f>
        <v>0</v>
      </c>
      <c r="BV119" s="11">
        <f>BV9+BV30+BV52+BV74+BV96</f>
        <v>0</v>
      </c>
      <c r="BW119" s="11">
        <f t="shared" ref="BW119:CG119" si="185">BW9+BW30+BW52+BW74+BW96</f>
        <v>0</v>
      </c>
      <c r="BX119" s="11">
        <f t="shared" si="185"/>
        <v>0</v>
      </c>
      <c r="BY119" s="11">
        <f t="shared" si="185"/>
        <v>0</v>
      </c>
      <c r="BZ119" s="11">
        <f t="shared" si="185"/>
        <v>0</v>
      </c>
      <c r="CA119" s="11">
        <f t="shared" si="185"/>
        <v>0</v>
      </c>
      <c r="CB119" s="11">
        <f t="shared" si="185"/>
        <v>0</v>
      </c>
      <c r="CC119" s="11">
        <f t="shared" si="185"/>
        <v>0</v>
      </c>
      <c r="CD119" s="11">
        <f t="shared" si="185"/>
        <v>0</v>
      </c>
      <c r="CE119" s="11">
        <f t="shared" si="185"/>
        <v>0</v>
      </c>
      <c r="CF119" s="11">
        <f t="shared" si="185"/>
        <v>0</v>
      </c>
      <c r="CG119" s="11">
        <f t="shared" si="185"/>
        <v>0</v>
      </c>
      <c r="CH119" s="21">
        <f>SUM(BT119:CG119)</f>
        <v>0</v>
      </c>
      <c r="CJ119" s="89" t="s">
        <v>67</v>
      </c>
      <c r="CK119" s="11">
        <f t="shared" ref="CK119:CX119" si="186">SUM(CK9+CK30+CK52+CK74+CK96)</f>
        <v>0</v>
      </c>
      <c r="CL119" s="11">
        <f t="shared" si="186"/>
        <v>0</v>
      </c>
      <c r="CM119" s="11">
        <f t="shared" si="186"/>
        <v>0</v>
      </c>
      <c r="CN119" s="11">
        <f t="shared" si="186"/>
        <v>0</v>
      </c>
      <c r="CO119" s="11">
        <f t="shared" si="186"/>
        <v>0</v>
      </c>
      <c r="CP119" s="11">
        <f t="shared" si="186"/>
        <v>0</v>
      </c>
      <c r="CQ119" s="11">
        <f t="shared" si="186"/>
        <v>0</v>
      </c>
      <c r="CR119" s="11">
        <f t="shared" si="186"/>
        <v>0</v>
      </c>
      <c r="CS119" s="11">
        <f t="shared" si="186"/>
        <v>0</v>
      </c>
      <c r="CT119" s="11">
        <f t="shared" si="186"/>
        <v>0</v>
      </c>
      <c r="CU119" s="11">
        <f t="shared" si="186"/>
        <v>0</v>
      </c>
      <c r="CV119" s="11">
        <f t="shared" si="186"/>
        <v>0</v>
      </c>
      <c r="CW119" s="11">
        <f t="shared" si="186"/>
        <v>0</v>
      </c>
      <c r="CX119" s="11">
        <f t="shared" si="186"/>
        <v>0</v>
      </c>
      <c r="CY119" s="21">
        <f>SUM(CK119:CX119)</f>
        <v>0</v>
      </c>
      <c r="CZ119" s="11"/>
      <c r="DB119" s="89" t="s">
        <v>51</v>
      </c>
      <c r="DC119" s="11"/>
      <c r="DD119" s="11">
        <f t="shared" ref="DD119" si="187">DD9+DD30+DD52+DD74+DD96</f>
        <v>0</v>
      </c>
      <c r="DE119" s="11">
        <f>DE9+DE30+DE52+DE74+DE96</f>
        <v>0</v>
      </c>
      <c r="DF119" s="11">
        <f t="shared" ref="DF119:DP119" si="188">DF9+DF30+DF52+DF74+DF96</f>
        <v>0</v>
      </c>
      <c r="DG119" s="11">
        <f t="shared" si="188"/>
        <v>0</v>
      </c>
      <c r="DH119" s="11">
        <f t="shared" si="188"/>
        <v>0</v>
      </c>
      <c r="DI119" s="11">
        <f t="shared" si="188"/>
        <v>0</v>
      </c>
      <c r="DJ119" s="11">
        <f t="shared" si="188"/>
        <v>0</v>
      </c>
      <c r="DK119" s="11">
        <f t="shared" si="188"/>
        <v>0</v>
      </c>
      <c r="DL119" s="11">
        <f t="shared" si="188"/>
        <v>0</v>
      </c>
      <c r="DM119" s="11">
        <f t="shared" si="188"/>
        <v>0</v>
      </c>
      <c r="DN119" s="11">
        <f t="shared" si="188"/>
        <v>0</v>
      </c>
      <c r="DO119" s="11">
        <f t="shared" si="188"/>
        <v>0</v>
      </c>
      <c r="DP119" s="11">
        <f t="shared" si="188"/>
        <v>0</v>
      </c>
      <c r="DQ119" s="21">
        <f>SUM(DC119:DP119)</f>
        <v>0</v>
      </c>
      <c r="DS119" s="89" t="s">
        <v>67</v>
      </c>
      <c r="DT119" s="11">
        <f t="shared" ref="DT119:EG119" si="189">SUM(DT9+DT30+DT52+DT74+DT96)</f>
        <v>0</v>
      </c>
      <c r="DU119" s="11">
        <f t="shared" si="189"/>
        <v>0</v>
      </c>
      <c r="DV119" s="11">
        <f t="shared" si="189"/>
        <v>0</v>
      </c>
      <c r="DW119" s="11">
        <f t="shared" si="189"/>
        <v>0</v>
      </c>
      <c r="DX119" s="11">
        <f t="shared" si="189"/>
        <v>0</v>
      </c>
      <c r="DY119" s="11">
        <f t="shared" si="189"/>
        <v>0</v>
      </c>
      <c r="DZ119" s="11">
        <f t="shared" si="189"/>
        <v>0</v>
      </c>
      <c r="EA119" s="11">
        <f t="shared" si="189"/>
        <v>0</v>
      </c>
      <c r="EB119" s="11">
        <f t="shared" si="189"/>
        <v>0</v>
      </c>
      <c r="EC119" s="11">
        <f t="shared" si="189"/>
        <v>0</v>
      </c>
      <c r="ED119" s="11">
        <f t="shared" si="189"/>
        <v>0</v>
      </c>
      <c r="EE119" s="11">
        <f t="shared" si="189"/>
        <v>0</v>
      </c>
      <c r="EF119" s="11">
        <f t="shared" si="189"/>
        <v>0</v>
      </c>
      <c r="EG119" s="11">
        <f t="shared" si="189"/>
        <v>0</v>
      </c>
      <c r="EH119" s="21">
        <f>SUM(DT119:EG119)</f>
        <v>0</v>
      </c>
      <c r="EI119" s="11"/>
      <c r="EK119" s="89" t="s">
        <v>51</v>
      </c>
      <c r="EL119" s="11"/>
      <c r="EM119" s="11">
        <f t="shared" ref="EM119" si="190">EM9+EM30+EM52+EM74+EM96</f>
        <v>0</v>
      </c>
      <c r="EN119" s="11">
        <f>EN9+EN30+EN52+EN74+EN96</f>
        <v>0</v>
      </c>
      <c r="EO119" s="11">
        <f t="shared" si="167"/>
        <v>0</v>
      </c>
      <c r="EP119" s="11">
        <f t="shared" si="167"/>
        <v>0</v>
      </c>
      <c r="EQ119" s="11">
        <f t="shared" si="167"/>
        <v>0</v>
      </c>
      <c r="ER119" s="11">
        <f t="shared" si="167"/>
        <v>0</v>
      </c>
      <c r="ES119" s="11">
        <f t="shared" si="167"/>
        <v>0</v>
      </c>
      <c r="ET119" s="11">
        <f t="shared" si="167"/>
        <v>0</v>
      </c>
      <c r="EU119" s="11">
        <f t="shared" si="167"/>
        <v>0</v>
      </c>
      <c r="EV119" s="11">
        <f t="shared" si="167"/>
        <v>0</v>
      </c>
      <c r="EW119" s="11">
        <f t="shared" si="167"/>
        <v>0</v>
      </c>
      <c r="EX119" s="11">
        <f t="shared" si="167"/>
        <v>0</v>
      </c>
      <c r="EY119" s="11">
        <f t="shared" si="167"/>
        <v>0</v>
      </c>
      <c r="EZ119" s="281">
        <f>SUM(EL119:EY119)</f>
        <v>0</v>
      </c>
      <c r="FB119" s="89" t="s">
        <v>67</v>
      </c>
      <c r="FC119" s="11">
        <f t="shared" ref="FC119:FP119" si="191">SUM(FC9+FC30+FC52+FC74+FC96)</f>
        <v>0</v>
      </c>
      <c r="FD119" s="11">
        <f t="shared" si="191"/>
        <v>0</v>
      </c>
      <c r="FE119" s="11">
        <f t="shared" si="191"/>
        <v>0</v>
      </c>
      <c r="FF119" s="11">
        <f t="shared" si="191"/>
        <v>0</v>
      </c>
      <c r="FG119" s="11">
        <f t="shared" si="191"/>
        <v>0</v>
      </c>
      <c r="FH119" s="11">
        <f t="shared" si="191"/>
        <v>0</v>
      </c>
      <c r="FI119" s="11">
        <f t="shared" si="191"/>
        <v>0</v>
      </c>
      <c r="FJ119" s="11">
        <f t="shared" si="191"/>
        <v>0</v>
      </c>
      <c r="FK119" s="11">
        <f t="shared" si="191"/>
        <v>0</v>
      </c>
      <c r="FL119" s="11">
        <f t="shared" si="191"/>
        <v>0</v>
      </c>
      <c r="FM119" s="11">
        <f t="shared" si="191"/>
        <v>0</v>
      </c>
      <c r="FN119" s="11">
        <f t="shared" si="191"/>
        <v>0</v>
      </c>
      <c r="FO119" s="11">
        <f t="shared" si="191"/>
        <v>0</v>
      </c>
      <c r="FP119" s="11">
        <f t="shared" si="191"/>
        <v>0</v>
      </c>
      <c r="FQ119" s="281">
        <f>SUM(FC119:FP119)</f>
        <v>0</v>
      </c>
      <c r="FR119" s="11"/>
    </row>
    <row r="120" spans="1:174" ht="16" thickBot="1" x14ac:dyDescent="0.4">
      <c r="A120" s="206"/>
      <c r="B120" s="11"/>
      <c r="C120" s="11">
        <f t="shared" ref="C120:O120" si="192">C10+C31+C53+C75+C97</f>
        <v>0</v>
      </c>
      <c r="D120" s="11">
        <f t="shared" si="192"/>
        <v>0</v>
      </c>
      <c r="E120" s="11">
        <f t="shared" si="192"/>
        <v>0</v>
      </c>
      <c r="F120" s="11">
        <f t="shared" si="192"/>
        <v>0</v>
      </c>
      <c r="G120" s="11">
        <f t="shared" si="192"/>
        <v>0</v>
      </c>
      <c r="H120" s="11">
        <f t="shared" si="192"/>
        <v>0</v>
      </c>
      <c r="I120" s="11">
        <f t="shared" si="192"/>
        <v>0</v>
      </c>
      <c r="J120" s="11">
        <f t="shared" si="192"/>
        <v>0</v>
      </c>
      <c r="K120" s="11">
        <f t="shared" si="192"/>
        <v>0</v>
      </c>
      <c r="L120" s="11">
        <f t="shared" si="192"/>
        <v>0</v>
      </c>
      <c r="M120" s="11">
        <f t="shared" si="192"/>
        <v>0</v>
      </c>
      <c r="N120" s="11">
        <f t="shared" si="192"/>
        <v>0</v>
      </c>
      <c r="O120" s="11">
        <f t="shared" si="192"/>
        <v>0</v>
      </c>
      <c r="P120" s="21">
        <f>SUM(B120:O120)</f>
        <v>0</v>
      </c>
      <c r="R120" s="89" t="s">
        <v>68</v>
      </c>
      <c r="S120" s="11">
        <f t="shared" ref="S120:AF120" si="193">SUM(S10+S31+S53+S75+S97)</f>
        <v>0</v>
      </c>
      <c r="T120" s="11">
        <f t="shared" si="193"/>
        <v>0</v>
      </c>
      <c r="U120" s="11">
        <f t="shared" si="193"/>
        <v>0</v>
      </c>
      <c r="V120" s="11">
        <f t="shared" si="193"/>
        <v>0</v>
      </c>
      <c r="W120" s="11">
        <f t="shared" si="193"/>
        <v>0</v>
      </c>
      <c r="X120" s="11">
        <f t="shared" si="193"/>
        <v>0</v>
      </c>
      <c r="Y120" s="11">
        <f t="shared" si="193"/>
        <v>0</v>
      </c>
      <c r="Z120" s="11">
        <f t="shared" si="193"/>
        <v>0</v>
      </c>
      <c r="AA120" s="11">
        <f t="shared" si="193"/>
        <v>0</v>
      </c>
      <c r="AB120" s="11">
        <f t="shared" si="193"/>
        <v>0</v>
      </c>
      <c r="AC120" s="11">
        <f t="shared" si="193"/>
        <v>0</v>
      </c>
      <c r="AD120" s="11">
        <f t="shared" si="193"/>
        <v>0</v>
      </c>
      <c r="AE120" s="11">
        <f t="shared" si="193"/>
        <v>0</v>
      </c>
      <c r="AF120" s="11">
        <f t="shared" si="193"/>
        <v>0</v>
      </c>
      <c r="AG120" s="21">
        <f>SUM(S120:AF120)</f>
        <v>0</v>
      </c>
      <c r="AH120" s="11"/>
      <c r="AI120" s="11"/>
      <c r="AJ120" s="206"/>
      <c r="AK120" s="11"/>
      <c r="AL120" s="11">
        <f t="shared" ref="AL120:AX120" si="194">AL10+AL31+AL53+AL75+AL97</f>
        <v>0</v>
      </c>
      <c r="AM120" s="11">
        <f t="shared" si="194"/>
        <v>0</v>
      </c>
      <c r="AN120" s="11">
        <f t="shared" si="194"/>
        <v>0</v>
      </c>
      <c r="AO120" s="11">
        <f t="shared" si="194"/>
        <v>0</v>
      </c>
      <c r="AP120" s="11">
        <f t="shared" si="194"/>
        <v>0</v>
      </c>
      <c r="AQ120" s="11">
        <f t="shared" si="194"/>
        <v>0</v>
      </c>
      <c r="AR120" s="11">
        <f t="shared" si="194"/>
        <v>0</v>
      </c>
      <c r="AS120" s="11">
        <f t="shared" si="194"/>
        <v>0</v>
      </c>
      <c r="AT120" s="11">
        <f t="shared" si="194"/>
        <v>0</v>
      </c>
      <c r="AU120" s="11">
        <f t="shared" si="194"/>
        <v>0</v>
      </c>
      <c r="AV120" s="11">
        <f t="shared" si="194"/>
        <v>0</v>
      </c>
      <c r="AW120" s="11">
        <f t="shared" si="194"/>
        <v>0</v>
      </c>
      <c r="AX120" s="11">
        <f t="shared" si="194"/>
        <v>0</v>
      </c>
      <c r="AY120" s="21">
        <f>SUM(AK120:AX120)</f>
        <v>0</v>
      </c>
      <c r="BA120" s="89" t="s">
        <v>68</v>
      </c>
      <c r="BB120" s="11">
        <f t="shared" ref="BB120:BO120" si="195">SUM(BB10+BB31+BB53+BB75+BB97)</f>
        <v>0</v>
      </c>
      <c r="BC120" s="11">
        <f t="shared" si="195"/>
        <v>0</v>
      </c>
      <c r="BD120" s="11">
        <f t="shared" si="195"/>
        <v>0</v>
      </c>
      <c r="BE120" s="11">
        <f t="shared" si="195"/>
        <v>0</v>
      </c>
      <c r="BF120" s="11">
        <f t="shared" si="195"/>
        <v>0</v>
      </c>
      <c r="BG120" s="11">
        <f t="shared" si="195"/>
        <v>0</v>
      </c>
      <c r="BH120" s="11">
        <f t="shared" si="195"/>
        <v>0</v>
      </c>
      <c r="BI120" s="11">
        <f t="shared" si="195"/>
        <v>0</v>
      </c>
      <c r="BJ120" s="11">
        <f t="shared" si="195"/>
        <v>0</v>
      </c>
      <c r="BK120" s="11">
        <f t="shared" si="195"/>
        <v>0</v>
      </c>
      <c r="BL120" s="11">
        <f t="shared" si="195"/>
        <v>0</v>
      </c>
      <c r="BM120" s="11">
        <f t="shared" si="195"/>
        <v>0</v>
      </c>
      <c r="BN120" s="11">
        <f t="shared" si="195"/>
        <v>0</v>
      </c>
      <c r="BO120" s="11">
        <f t="shared" si="195"/>
        <v>0</v>
      </c>
      <c r="BP120" s="21">
        <f>SUM(BB120:BO120)</f>
        <v>0</v>
      </c>
      <c r="BQ120" s="11"/>
      <c r="BS120" s="206"/>
      <c r="BT120" s="11"/>
      <c r="BU120" s="11">
        <f t="shared" ref="BU120:CG120" si="196">BU10+BU31+BU53+BU75+BU97</f>
        <v>0</v>
      </c>
      <c r="BV120" s="11">
        <f t="shared" si="196"/>
        <v>0</v>
      </c>
      <c r="BW120" s="11">
        <f t="shared" si="196"/>
        <v>0</v>
      </c>
      <c r="BX120" s="11">
        <f t="shared" si="196"/>
        <v>0</v>
      </c>
      <c r="BY120" s="11">
        <f t="shared" si="196"/>
        <v>0</v>
      </c>
      <c r="BZ120" s="11">
        <f t="shared" si="196"/>
        <v>0</v>
      </c>
      <c r="CA120" s="11">
        <f t="shared" si="196"/>
        <v>0</v>
      </c>
      <c r="CB120" s="11">
        <f t="shared" si="196"/>
        <v>0</v>
      </c>
      <c r="CC120" s="11">
        <f t="shared" si="196"/>
        <v>0</v>
      </c>
      <c r="CD120" s="11">
        <f t="shared" si="196"/>
        <v>0</v>
      </c>
      <c r="CE120" s="11">
        <f t="shared" si="196"/>
        <v>0</v>
      </c>
      <c r="CF120" s="11">
        <f t="shared" si="196"/>
        <v>0</v>
      </c>
      <c r="CG120" s="11">
        <f t="shared" si="196"/>
        <v>0</v>
      </c>
      <c r="CH120" s="21">
        <f>SUM(BT120:CG120)</f>
        <v>0</v>
      </c>
      <c r="CJ120" s="89" t="s">
        <v>68</v>
      </c>
      <c r="CK120" s="11">
        <f t="shared" ref="CK120:CX120" si="197">SUM(CK10+CK31+CK53+CK75+CK97)</f>
        <v>0</v>
      </c>
      <c r="CL120" s="11">
        <f t="shared" si="197"/>
        <v>0</v>
      </c>
      <c r="CM120" s="11">
        <f t="shared" si="197"/>
        <v>0</v>
      </c>
      <c r="CN120" s="11">
        <f t="shared" si="197"/>
        <v>0</v>
      </c>
      <c r="CO120" s="11">
        <f t="shared" si="197"/>
        <v>0</v>
      </c>
      <c r="CP120" s="11">
        <f t="shared" si="197"/>
        <v>0</v>
      </c>
      <c r="CQ120" s="11">
        <f t="shared" si="197"/>
        <v>0</v>
      </c>
      <c r="CR120" s="11">
        <f t="shared" si="197"/>
        <v>0</v>
      </c>
      <c r="CS120" s="11">
        <f t="shared" si="197"/>
        <v>0</v>
      </c>
      <c r="CT120" s="11">
        <f t="shared" si="197"/>
        <v>0</v>
      </c>
      <c r="CU120" s="11">
        <f t="shared" si="197"/>
        <v>0</v>
      </c>
      <c r="CV120" s="11">
        <f t="shared" si="197"/>
        <v>0</v>
      </c>
      <c r="CW120" s="11">
        <f t="shared" si="197"/>
        <v>0</v>
      </c>
      <c r="CX120" s="11">
        <f t="shared" si="197"/>
        <v>0</v>
      </c>
      <c r="CY120" s="21">
        <f>SUM(CK120:CX120)</f>
        <v>0</v>
      </c>
      <c r="CZ120" s="11"/>
      <c r="DB120" s="206"/>
      <c r="DC120" s="11"/>
      <c r="DD120" s="11">
        <f t="shared" ref="DD120:DP120" si="198">DD10+DD31+DD53+DD75+DD97</f>
        <v>0</v>
      </c>
      <c r="DE120" s="11">
        <f t="shared" si="198"/>
        <v>0</v>
      </c>
      <c r="DF120" s="11">
        <f t="shared" si="198"/>
        <v>0</v>
      </c>
      <c r="DG120" s="11">
        <f t="shared" si="198"/>
        <v>0</v>
      </c>
      <c r="DH120" s="11">
        <f t="shared" si="198"/>
        <v>0</v>
      </c>
      <c r="DI120" s="11">
        <f t="shared" si="198"/>
        <v>0</v>
      </c>
      <c r="DJ120" s="11">
        <f t="shared" si="198"/>
        <v>0</v>
      </c>
      <c r="DK120" s="11">
        <f t="shared" si="198"/>
        <v>0</v>
      </c>
      <c r="DL120" s="11">
        <f t="shared" si="198"/>
        <v>0</v>
      </c>
      <c r="DM120" s="11">
        <f t="shared" si="198"/>
        <v>0</v>
      </c>
      <c r="DN120" s="11">
        <f t="shared" si="198"/>
        <v>0</v>
      </c>
      <c r="DO120" s="11">
        <f t="shared" si="198"/>
        <v>0</v>
      </c>
      <c r="DP120" s="11">
        <f t="shared" si="198"/>
        <v>0</v>
      </c>
      <c r="DQ120" s="21">
        <f>SUM(DC120:DP120)</f>
        <v>0</v>
      </c>
      <c r="DS120" s="89" t="s">
        <v>68</v>
      </c>
      <c r="DT120" s="11">
        <f t="shared" ref="DT120:EG120" si="199">SUM(DT10+DT31+DT53+DT75+DT97)</f>
        <v>0</v>
      </c>
      <c r="DU120" s="11">
        <f t="shared" si="199"/>
        <v>0</v>
      </c>
      <c r="DV120" s="11">
        <f t="shared" si="199"/>
        <v>0</v>
      </c>
      <c r="DW120" s="11">
        <f t="shared" si="199"/>
        <v>0</v>
      </c>
      <c r="DX120" s="11">
        <f t="shared" si="199"/>
        <v>0</v>
      </c>
      <c r="DY120" s="11">
        <f t="shared" si="199"/>
        <v>0</v>
      </c>
      <c r="DZ120" s="11">
        <f t="shared" si="199"/>
        <v>0</v>
      </c>
      <c r="EA120" s="11">
        <f t="shared" si="199"/>
        <v>0</v>
      </c>
      <c r="EB120" s="11">
        <f t="shared" si="199"/>
        <v>0</v>
      </c>
      <c r="EC120" s="11">
        <f t="shared" si="199"/>
        <v>0</v>
      </c>
      <c r="ED120" s="11">
        <f t="shared" si="199"/>
        <v>0</v>
      </c>
      <c r="EE120" s="11">
        <f t="shared" si="199"/>
        <v>0</v>
      </c>
      <c r="EF120" s="11">
        <f t="shared" si="199"/>
        <v>0</v>
      </c>
      <c r="EG120" s="11">
        <f t="shared" si="199"/>
        <v>0</v>
      </c>
      <c r="EH120" s="21">
        <f>SUM(DT120:EG120)</f>
        <v>0</v>
      </c>
      <c r="EI120" s="11"/>
      <c r="EK120" s="206"/>
      <c r="EL120" s="11"/>
      <c r="EM120" s="11">
        <f t="shared" ref="EM120:EY120" si="200">EM10+EM31+EM53+EM75+EM97</f>
        <v>0</v>
      </c>
      <c r="EN120" s="11">
        <f t="shared" si="200"/>
        <v>0</v>
      </c>
      <c r="EO120" s="11">
        <f t="shared" si="200"/>
        <v>0</v>
      </c>
      <c r="EP120" s="11">
        <f t="shared" si="200"/>
        <v>0</v>
      </c>
      <c r="EQ120" s="11">
        <f t="shared" si="200"/>
        <v>0</v>
      </c>
      <c r="ER120" s="11">
        <f t="shared" si="200"/>
        <v>0</v>
      </c>
      <c r="ES120" s="11">
        <f t="shared" si="200"/>
        <v>0</v>
      </c>
      <c r="ET120" s="11">
        <f t="shared" si="200"/>
        <v>0</v>
      </c>
      <c r="EU120" s="11">
        <f t="shared" si="200"/>
        <v>0</v>
      </c>
      <c r="EV120" s="11">
        <f t="shared" si="200"/>
        <v>0</v>
      </c>
      <c r="EW120" s="11">
        <f t="shared" si="200"/>
        <v>0</v>
      </c>
      <c r="EX120" s="11">
        <f t="shared" si="200"/>
        <v>0</v>
      </c>
      <c r="EY120" s="11">
        <f t="shared" si="200"/>
        <v>0</v>
      </c>
      <c r="EZ120" s="281">
        <f>SUM(EL120:EY120)</f>
        <v>0</v>
      </c>
      <c r="FB120" s="89" t="s">
        <v>68</v>
      </c>
      <c r="FC120" s="11">
        <f t="shared" ref="FC120:FP120" si="201">SUM(FC10+FC31+FC53+FC75+FC97)</f>
        <v>0</v>
      </c>
      <c r="FD120" s="11">
        <f t="shared" si="201"/>
        <v>0</v>
      </c>
      <c r="FE120" s="11">
        <f t="shared" si="201"/>
        <v>0</v>
      </c>
      <c r="FF120" s="11">
        <f t="shared" si="201"/>
        <v>0</v>
      </c>
      <c r="FG120" s="11">
        <f t="shared" si="201"/>
        <v>0</v>
      </c>
      <c r="FH120" s="11">
        <f t="shared" si="201"/>
        <v>0</v>
      </c>
      <c r="FI120" s="11">
        <f t="shared" si="201"/>
        <v>0</v>
      </c>
      <c r="FJ120" s="11">
        <f t="shared" si="201"/>
        <v>0</v>
      </c>
      <c r="FK120" s="11">
        <f t="shared" si="201"/>
        <v>0</v>
      </c>
      <c r="FL120" s="11">
        <f t="shared" si="201"/>
        <v>0</v>
      </c>
      <c r="FM120" s="11">
        <f t="shared" si="201"/>
        <v>0</v>
      </c>
      <c r="FN120" s="11">
        <f t="shared" si="201"/>
        <v>0</v>
      </c>
      <c r="FO120" s="11">
        <f t="shared" si="201"/>
        <v>0</v>
      </c>
      <c r="FP120" s="11">
        <f t="shared" si="201"/>
        <v>0</v>
      </c>
      <c r="FQ120" s="281">
        <f>SUM(FC120:FP120)</f>
        <v>0</v>
      </c>
      <c r="FR120" s="11"/>
    </row>
    <row r="121" spans="1:174" ht="16.5" thickTop="1" thickBot="1" x14ac:dyDescent="0.4">
      <c r="A121" s="150" t="s">
        <v>2</v>
      </c>
      <c r="B121" s="175">
        <f t="shared" ref="B121:O121" si="202">SUM(B117:B120)</f>
        <v>0</v>
      </c>
      <c r="C121" s="175">
        <f>SUM(C117:C120)</f>
        <v>0</v>
      </c>
      <c r="D121" s="176">
        <f t="shared" si="202"/>
        <v>0</v>
      </c>
      <c r="E121" s="176">
        <f t="shared" si="202"/>
        <v>0</v>
      </c>
      <c r="F121" s="176">
        <f t="shared" si="202"/>
        <v>0</v>
      </c>
      <c r="G121" s="176">
        <f t="shared" si="202"/>
        <v>0</v>
      </c>
      <c r="H121" s="176">
        <f t="shared" si="202"/>
        <v>0</v>
      </c>
      <c r="I121" s="176">
        <f t="shared" si="202"/>
        <v>0</v>
      </c>
      <c r="J121" s="176">
        <f t="shared" si="202"/>
        <v>0</v>
      </c>
      <c r="K121" s="176">
        <f t="shared" si="202"/>
        <v>0</v>
      </c>
      <c r="L121" s="176">
        <f t="shared" si="202"/>
        <v>0</v>
      </c>
      <c r="M121" s="176">
        <f t="shared" si="202"/>
        <v>0</v>
      </c>
      <c r="N121" s="176">
        <f t="shared" si="202"/>
        <v>0</v>
      </c>
      <c r="O121" s="176">
        <f t="shared" si="202"/>
        <v>0</v>
      </c>
      <c r="P121" s="313">
        <f>SUM(B121:O121)</f>
        <v>0</v>
      </c>
      <c r="Q121" s="1"/>
      <c r="R121" s="207" t="s">
        <v>2</v>
      </c>
      <c r="S121" s="175">
        <f>SUM(S117:S120)</f>
        <v>0</v>
      </c>
      <c r="T121" s="175">
        <f t="shared" ref="T121:AE121" si="203">SUM(T117:T120)</f>
        <v>0</v>
      </c>
      <c r="U121" s="176">
        <f t="shared" si="203"/>
        <v>0</v>
      </c>
      <c r="V121" s="176">
        <f t="shared" si="203"/>
        <v>0</v>
      </c>
      <c r="W121" s="176">
        <f t="shared" si="203"/>
        <v>0</v>
      </c>
      <c r="X121" s="104">
        <f t="shared" si="203"/>
        <v>0</v>
      </c>
      <c r="Y121" s="104">
        <f t="shared" si="203"/>
        <v>0</v>
      </c>
      <c r="Z121" s="104">
        <f t="shared" si="203"/>
        <v>0</v>
      </c>
      <c r="AA121" s="104">
        <f t="shared" si="203"/>
        <v>0</v>
      </c>
      <c r="AB121" s="104">
        <f t="shared" si="203"/>
        <v>0</v>
      </c>
      <c r="AC121" s="104">
        <f t="shared" si="203"/>
        <v>0</v>
      </c>
      <c r="AD121" s="104">
        <f t="shared" si="203"/>
        <v>0</v>
      </c>
      <c r="AE121" s="104">
        <f t="shared" si="203"/>
        <v>0</v>
      </c>
      <c r="AF121" s="176">
        <f>SUM(AF117:AF120)</f>
        <v>0</v>
      </c>
      <c r="AG121" s="313">
        <f>SUM(S121:AF121)</f>
        <v>0</v>
      </c>
      <c r="AH121" s="11"/>
      <c r="AI121" s="11"/>
      <c r="AJ121" s="150" t="s">
        <v>2</v>
      </c>
      <c r="AK121" s="175">
        <f t="shared" ref="AK121" si="204">SUM(AK117:AK120)</f>
        <v>0</v>
      </c>
      <c r="AL121" s="175">
        <f>SUM(AL117:AL120)</f>
        <v>0</v>
      </c>
      <c r="AM121" s="176">
        <f t="shared" ref="AM121:AX121" si="205">SUM(AM117:AM120)</f>
        <v>0</v>
      </c>
      <c r="AN121" s="176">
        <f t="shared" si="205"/>
        <v>0</v>
      </c>
      <c r="AO121" s="176">
        <f t="shared" si="205"/>
        <v>0</v>
      </c>
      <c r="AP121" s="176">
        <f t="shared" si="205"/>
        <v>0</v>
      </c>
      <c r="AQ121" s="176">
        <f t="shared" si="205"/>
        <v>0</v>
      </c>
      <c r="AR121" s="176">
        <f t="shared" si="205"/>
        <v>0</v>
      </c>
      <c r="AS121" s="176">
        <f t="shared" si="205"/>
        <v>0</v>
      </c>
      <c r="AT121" s="176">
        <f t="shared" si="205"/>
        <v>0</v>
      </c>
      <c r="AU121" s="176">
        <f t="shared" si="205"/>
        <v>0</v>
      </c>
      <c r="AV121" s="176">
        <f t="shared" si="205"/>
        <v>0</v>
      </c>
      <c r="AW121" s="176">
        <f t="shared" si="205"/>
        <v>0</v>
      </c>
      <c r="AX121" s="176">
        <f t="shared" si="205"/>
        <v>0</v>
      </c>
      <c r="AY121" s="313">
        <f>SUM(AK121:AX121)</f>
        <v>0</v>
      </c>
      <c r="AZ121" s="1"/>
      <c r="BA121" s="207" t="s">
        <v>2</v>
      </c>
      <c r="BB121" s="175">
        <f>SUM(BB117:BB120)</f>
        <v>0</v>
      </c>
      <c r="BC121" s="175">
        <f t="shared" ref="BC121:BN121" si="206">SUM(BC117:BC120)</f>
        <v>0</v>
      </c>
      <c r="BD121" s="176">
        <f t="shared" si="206"/>
        <v>0</v>
      </c>
      <c r="BE121" s="176">
        <f t="shared" si="206"/>
        <v>0</v>
      </c>
      <c r="BF121" s="176">
        <f t="shared" si="206"/>
        <v>0</v>
      </c>
      <c r="BG121" s="104">
        <f t="shared" si="206"/>
        <v>0</v>
      </c>
      <c r="BH121" s="104">
        <f t="shared" si="206"/>
        <v>0</v>
      </c>
      <c r="BI121" s="104">
        <f t="shared" si="206"/>
        <v>0</v>
      </c>
      <c r="BJ121" s="104">
        <f t="shared" si="206"/>
        <v>0</v>
      </c>
      <c r="BK121" s="104">
        <f t="shared" si="206"/>
        <v>0</v>
      </c>
      <c r="BL121" s="104">
        <f t="shared" si="206"/>
        <v>0</v>
      </c>
      <c r="BM121" s="104">
        <f t="shared" si="206"/>
        <v>0</v>
      </c>
      <c r="BN121" s="104">
        <f t="shared" si="206"/>
        <v>0</v>
      </c>
      <c r="BO121" s="176">
        <f>SUM(BO117:BO120)</f>
        <v>0</v>
      </c>
      <c r="BP121" s="313">
        <f>SUM(BB121:BO121)</f>
        <v>0</v>
      </c>
      <c r="BQ121" s="11"/>
      <c r="BS121" s="150" t="s">
        <v>2</v>
      </c>
      <c r="BT121" s="175">
        <f t="shared" ref="BT121" si="207">SUM(BT117:BT120)</f>
        <v>0</v>
      </c>
      <c r="BU121" s="175">
        <f>SUM(BU117:BU120)</f>
        <v>0</v>
      </c>
      <c r="BV121" s="176">
        <f t="shared" ref="BV121:CG121" si="208">SUM(BV117:BV120)</f>
        <v>0</v>
      </c>
      <c r="BW121" s="176">
        <f t="shared" si="208"/>
        <v>0</v>
      </c>
      <c r="BX121" s="176">
        <f t="shared" si="208"/>
        <v>0</v>
      </c>
      <c r="BY121" s="176">
        <f t="shared" si="208"/>
        <v>0</v>
      </c>
      <c r="BZ121" s="176">
        <f t="shared" si="208"/>
        <v>0</v>
      </c>
      <c r="CA121" s="176">
        <f t="shared" si="208"/>
        <v>0</v>
      </c>
      <c r="CB121" s="176">
        <f t="shared" si="208"/>
        <v>0</v>
      </c>
      <c r="CC121" s="176">
        <f t="shared" si="208"/>
        <v>0</v>
      </c>
      <c r="CD121" s="176">
        <f t="shared" si="208"/>
        <v>0</v>
      </c>
      <c r="CE121" s="176">
        <f t="shared" si="208"/>
        <v>0</v>
      </c>
      <c r="CF121" s="176">
        <f t="shared" si="208"/>
        <v>0</v>
      </c>
      <c r="CG121" s="176">
        <f t="shared" si="208"/>
        <v>0</v>
      </c>
      <c r="CH121" s="313">
        <f>SUM(BT121:CG121)</f>
        <v>0</v>
      </c>
      <c r="CI121" s="1"/>
      <c r="CJ121" s="207" t="s">
        <v>2</v>
      </c>
      <c r="CK121" s="175">
        <f>SUM(CK117:CK120)</f>
        <v>0</v>
      </c>
      <c r="CL121" s="175">
        <f t="shared" ref="CL121:CW121" si="209">SUM(CL117:CL120)</f>
        <v>0</v>
      </c>
      <c r="CM121" s="176">
        <f t="shared" si="209"/>
        <v>0</v>
      </c>
      <c r="CN121" s="176">
        <f t="shared" si="209"/>
        <v>0</v>
      </c>
      <c r="CO121" s="176">
        <f t="shared" si="209"/>
        <v>0</v>
      </c>
      <c r="CP121" s="104">
        <f t="shared" si="209"/>
        <v>0</v>
      </c>
      <c r="CQ121" s="104">
        <f t="shared" si="209"/>
        <v>0</v>
      </c>
      <c r="CR121" s="104">
        <f t="shared" si="209"/>
        <v>0</v>
      </c>
      <c r="CS121" s="104">
        <f t="shared" si="209"/>
        <v>0</v>
      </c>
      <c r="CT121" s="104">
        <f t="shared" si="209"/>
        <v>0</v>
      </c>
      <c r="CU121" s="104">
        <f t="shared" si="209"/>
        <v>0</v>
      </c>
      <c r="CV121" s="104">
        <f t="shared" si="209"/>
        <v>0</v>
      </c>
      <c r="CW121" s="104">
        <f t="shared" si="209"/>
        <v>0</v>
      </c>
      <c r="CX121" s="176">
        <f>SUM(CX117:CX120)</f>
        <v>0</v>
      </c>
      <c r="CY121" s="313">
        <f>SUM(CK121:CX121)</f>
        <v>0</v>
      </c>
      <c r="CZ121" s="11"/>
      <c r="DB121" s="150" t="s">
        <v>2</v>
      </c>
      <c r="DC121" s="175">
        <f t="shared" ref="DC121" si="210">SUM(DC117:DC120)</f>
        <v>0</v>
      </c>
      <c r="DD121" s="175">
        <f>SUM(DD117:DD120)</f>
        <v>0</v>
      </c>
      <c r="DE121" s="176">
        <f t="shared" ref="DE121:DP121" si="211">SUM(DE117:DE120)</f>
        <v>0</v>
      </c>
      <c r="DF121" s="176">
        <f t="shared" si="211"/>
        <v>0</v>
      </c>
      <c r="DG121" s="176">
        <f t="shared" si="211"/>
        <v>0</v>
      </c>
      <c r="DH121" s="176">
        <f t="shared" si="211"/>
        <v>0</v>
      </c>
      <c r="DI121" s="176">
        <f t="shared" si="211"/>
        <v>0</v>
      </c>
      <c r="DJ121" s="176">
        <f t="shared" si="211"/>
        <v>0</v>
      </c>
      <c r="DK121" s="176">
        <f t="shared" si="211"/>
        <v>0</v>
      </c>
      <c r="DL121" s="176">
        <f t="shared" si="211"/>
        <v>0</v>
      </c>
      <c r="DM121" s="176">
        <f t="shared" si="211"/>
        <v>0</v>
      </c>
      <c r="DN121" s="176">
        <f t="shared" si="211"/>
        <v>0</v>
      </c>
      <c r="DO121" s="176">
        <f t="shared" si="211"/>
        <v>0</v>
      </c>
      <c r="DP121" s="176">
        <f t="shared" si="211"/>
        <v>0</v>
      </c>
      <c r="DQ121" s="313">
        <f>SUM(DC121:DP121)</f>
        <v>0</v>
      </c>
      <c r="DR121" s="1"/>
      <c r="DS121" s="207" t="s">
        <v>2</v>
      </c>
      <c r="DT121" s="175">
        <f>SUM(DT117:DT120)</f>
        <v>0</v>
      </c>
      <c r="DU121" s="175">
        <f t="shared" ref="DU121:EF121" si="212">SUM(DU117:DU120)</f>
        <v>0</v>
      </c>
      <c r="DV121" s="176">
        <f t="shared" si="212"/>
        <v>0</v>
      </c>
      <c r="DW121" s="176">
        <f t="shared" si="212"/>
        <v>0</v>
      </c>
      <c r="DX121" s="176">
        <f t="shared" si="212"/>
        <v>0</v>
      </c>
      <c r="DY121" s="104">
        <f t="shared" si="212"/>
        <v>0</v>
      </c>
      <c r="DZ121" s="104">
        <f t="shared" si="212"/>
        <v>0</v>
      </c>
      <c r="EA121" s="104">
        <f t="shared" si="212"/>
        <v>0</v>
      </c>
      <c r="EB121" s="104">
        <f t="shared" si="212"/>
        <v>0</v>
      </c>
      <c r="EC121" s="104">
        <f t="shared" si="212"/>
        <v>0</v>
      </c>
      <c r="ED121" s="104">
        <f t="shared" si="212"/>
        <v>0</v>
      </c>
      <c r="EE121" s="104">
        <f t="shared" si="212"/>
        <v>0</v>
      </c>
      <c r="EF121" s="104">
        <f t="shared" si="212"/>
        <v>0</v>
      </c>
      <c r="EG121" s="176">
        <f>SUM(EG117:EG120)</f>
        <v>0</v>
      </c>
      <c r="EH121" s="313">
        <f>SUM(DT121:EG121)</f>
        <v>0</v>
      </c>
      <c r="EI121" s="11"/>
      <c r="EK121" s="150" t="s">
        <v>2</v>
      </c>
      <c r="EL121" s="175">
        <f t="shared" ref="EL121" si="213">SUM(EL117:EL120)</f>
        <v>0</v>
      </c>
      <c r="EM121" s="175">
        <f>SUM(EM117:EM120)</f>
        <v>0</v>
      </c>
      <c r="EN121" s="176">
        <f t="shared" ref="EN121:EY121" si="214">SUM(EN117:EN120)</f>
        <v>0</v>
      </c>
      <c r="EO121" s="176">
        <f t="shared" si="214"/>
        <v>0</v>
      </c>
      <c r="EP121" s="176">
        <f t="shared" si="214"/>
        <v>0</v>
      </c>
      <c r="EQ121" s="176">
        <f t="shared" si="214"/>
        <v>0</v>
      </c>
      <c r="ER121" s="176">
        <f t="shared" si="214"/>
        <v>0</v>
      </c>
      <c r="ES121" s="176">
        <f t="shared" si="214"/>
        <v>0</v>
      </c>
      <c r="ET121" s="176">
        <f t="shared" si="214"/>
        <v>0</v>
      </c>
      <c r="EU121" s="176">
        <f t="shared" si="214"/>
        <v>0</v>
      </c>
      <c r="EV121" s="176">
        <f t="shared" si="214"/>
        <v>0</v>
      </c>
      <c r="EW121" s="176">
        <f t="shared" si="214"/>
        <v>0</v>
      </c>
      <c r="EX121" s="176">
        <f t="shared" si="214"/>
        <v>0</v>
      </c>
      <c r="EY121" s="176">
        <f t="shared" si="214"/>
        <v>0</v>
      </c>
      <c r="EZ121" s="312">
        <f>SUM(EL121:EY121)</f>
        <v>0</v>
      </c>
      <c r="FA121" s="1"/>
      <c r="FB121" s="207" t="s">
        <v>2</v>
      </c>
      <c r="FC121" s="175">
        <f>SUM(FC117:FC120)</f>
        <v>0</v>
      </c>
      <c r="FD121" s="175">
        <f t="shared" ref="FD121:FO121" si="215">SUM(FD117:FD120)</f>
        <v>0</v>
      </c>
      <c r="FE121" s="176">
        <f t="shared" si="215"/>
        <v>0</v>
      </c>
      <c r="FF121" s="176">
        <f t="shared" si="215"/>
        <v>0</v>
      </c>
      <c r="FG121" s="176">
        <f t="shared" si="215"/>
        <v>0</v>
      </c>
      <c r="FH121" s="104">
        <f t="shared" si="215"/>
        <v>0</v>
      </c>
      <c r="FI121" s="104">
        <f t="shared" si="215"/>
        <v>0</v>
      </c>
      <c r="FJ121" s="104">
        <f t="shared" si="215"/>
        <v>0</v>
      </c>
      <c r="FK121" s="104">
        <f t="shared" si="215"/>
        <v>0</v>
      </c>
      <c r="FL121" s="104">
        <f t="shared" si="215"/>
        <v>0</v>
      </c>
      <c r="FM121" s="104">
        <f t="shared" si="215"/>
        <v>0</v>
      </c>
      <c r="FN121" s="104">
        <f t="shared" si="215"/>
        <v>0</v>
      </c>
      <c r="FO121" s="104">
        <f t="shared" si="215"/>
        <v>0</v>
      </c>
      <c r="FP121" s="176">
        <f>SUM(FP117:FP120)</f>
        <v>0</v>
      </c>
      <c r="FQ121" s="312">
        <f>SUM(FC121:FP121)</f>
        <v>0</v>
      </c>
      <c r="FR121" s="11"/>
    </row>
    <row r="122" spans="1:174" ht="13" thickTop="1" x14ac:dyDescent="0.25">
      <c r="AZ122" s="1"/>
    </row>
    <row r="123" spans="1:174" x14ac:dyDescent="0.25">
      <c r="AZ123" s="1"/>
    </row>
    <row r="124" spans="1:174" x14ac:dyDescent="0.25">
      <c r="AZ124" s="1"/>
    </row>
    <row r="125" spans="1:174" ht="16" thickBot="1" x14ac:dyDescent="0.3">
      <c r="B125" s="216"/>
      <c r="C125" s="216"/>
      <c r="D125" s="216"/>
      <c r="E125" s="216"/>
      <c r="F125" s="216"/>
      <c r="G125" s="216"/>
      <c r="H125" s="216"/>
      <c r="I125" s="216" t="s">
        <v>7</v>
      </c>
      <c r="J125" s="216"/>
      <c r="K125" s="216"/>
      <c r="L125" s="216"/>
      <c r="M125" s="216"/>
      <c r="N125" s="216"/>
      <c r="P125" s="213"/>
      <c r="Q125" s="213"/>
      <c r="S125" s="216"/>
      <c r="T125" s="213"/>
      <c r="W125" s="216"/>
      <c r="X125" s="216"/>
      <c r="Y125" s="216"/>
      <c r="Z125" s="216"/>
      <c r="AA125" s="216" t="s">
        <v>7</v>
      </c>
      <c r="AB125" s="216"/>
      <c r="AC125" s="216"/>
      <c r="AD125" s="216"/>
      <c r="AE125" s="216"/>
      <c r="AF125" s="216"/>
      <c r="AG125" s="301"/>
      <c r="AH125" s="213"/>
      <c r="AI125" s="213"/>
      <c r="AK125" s="216"/>
      <c r="AL125" s="216"/>
      <c r="AM125" s="216"/>
      <c r="AN125" s="216"/>
      <c r="AO125" s="216"/>
      <c r="AP125" s="216"/>
      <c r="AQ125" s="216" t="s">
        <v>7</v>
      </c>
      <c r="AR125" s="216"/>
      <c r="AS125" s="216"/>
      <c r="AT125" s="216"/>
      <c r="AU125" s="216"/>
      <c r="AV125" s="216"/>
      <c r="AW125" s="216"/>
      <c r="AY125" s="213"/>
      <c r="AZ125" s="301"/>
      <c r="BB125" s="319"/>
      <c r="BC125" s="314"/>
      <c r="BF125" s="319"/>
      <c r="BG125" s="319"/>
      <c r="BH125" s="319"/>
      <c r="BI125" s="319"/>
      <c r="BJ125" s="319" t="s">
        <v>7</v>
      </c>
      <c r="BK125" s="319"/>
      <c r="BL125" s="319"/>
      <c r="BM125" s="319"/>
      <c r="BN125" s="319"/>
      <c r="BO125" s="319"/>
      <c r="BP125" s="213"/>
      <c r="BQ125" s="213"/>
      <c r="BT125" s="216"/>
      <c r="BU125" s="216"/>
      <c r="BV125" s="216"/>
      <c r="BW125" s="216"/>
      <c r="BX125" s="216"/>
      <c r="BY125" s="216"/>
      <c r="BZ125" s="216"/>
      <c r="CA125" s="216" t="s">
        <v>7</v>
      </c>
      <c r="CB125" s="216"/>
      <c r="CC125" s="216"/>
      <c r="CD125" s="216"/>
      <c r="CE125" s="216"/>
      <c r="CF125" s="216"/>
      <c r="CH125" s="213"/>
      <c r="CI125" s="145"/>
      <c r="CK125" s="319"/>
      <c r="CL125" s="314"/>
      <c r="CO125" s="319"/>
      <c r="CP125" s="319"/>
      <c r="CQ125" s="319"/>
      <c r="CR125" s="319"/>
      <c r="CS125" s="319" t="s">
        <v>7</v>
      </c>
      <c r="CT125" s="319"/>
      <c r="CU125" s="319"/>
      <c r="CV125" s="319"/>
      <c r="CW125" s="319"/>
      <c r="CX125" s="319"/>
      <c r="CY125" s="213"/>
      <c r="CZ125" s="213"/>
      <c r="DC125" s="216"/>
      <c r="DD125" s="216"/>
      <c r="DE125" s="216"/>
      <c r="DF125" s="216"/>
      <c r="DG125" s="216"/>
      <c r="DH125" s="216"/>
      <c r="DI125" s="216"/>
      <c r="DJ125" s="216" t="s">
        <v>7</v>
      </c>
      <c r="DK125" s="216"/>
      <c r="DL125" s="216"/>
      <c r="DM125" s="216"/>
      <c r="DN125" s="216"/>
      <c r="DO125" s="216"/>
      <c r="DQ125" s="213"/>
      <c r="DR125" s="213"/>
      <c r="DT125" s="319"/>
      <c r="DU125" s="314"/>
      <c r="DX125" s="319"/>
      <c r="DY125" s="319"/>
      <c r="DZ125" s="319"/>
      <c r="EA125" s="319"/>
      <c r="EB125" s="319" t="s">
        <v>7</v>
      </c>
      <c r="EC125" s="319"/>
      <c r="ED125" s="319"/>
      <c r="EE125" s="319"/>
      <c r="EF125" s="319"/>
      <c r="EG125" s="319"/>
      <c r="EH125" s="213"/>
      <c r="EI125" s="213"/>
      <c r="EL125" s="216"/>
      <c r="EM125" s="216"/>
      <c r="EN125" s="216"/>
      <c r="EO125" s="216"/>
      <c r="EP125" s="216"/>
      <c r="EQ125" s="216"/>
      <c r="ER125" s="216"/>
      <c r="ES125" s="216" t="s">
        <v>7</v>
      </c>
      <c r="ET125" s="216"/>
      <c r="EU125" s="216"/>
      <c r="EV125" s="216"/>
      <c r="EW125" s="216"/>
      <c r="EX125" s="216"/>
      <c r="EZ125" s="314"/>
      <c r="FA125" s="213"/>
      <c r="FC125" s="319"/>
      <c r="FD125" s="314"/>
      <c r="FG125" s="319"/>
      <c r="FH125" s="319"/>
      <c r="FI125" s="319"/>
      <c r="FJ125" s="319"/>
      <c r="FK125" s="319" t="s">
        <v>7</v>
      </c>
      <c r="FL125" s="319"/>
      <c r="FM125" s="319"/>
      <c r="FN125" s="319"/>
      <c r="FO125" s="319"/>
      <c r="FP125" s="319"/>
      <c r="FQ125" s="314"/>
      <c r="FR125" s="213"/>
    </row>
    <row r="126" spans="1:174" ht="16.5" thickTop="1" thickBot="1" x14ac:dyDescent="0.4">
      <c r="A126" s="17" t="s">
        <v>0</v>
      </c>
      <c r="B126" s="191"/>
      <c r="C126" s="191">
        <v>646</v>
      </c>
      <c r="D126" s="191">
        <v>744</v>
      </c>
      <c r="E126" s="191">
        <v>902</v>
      </c>
      <c r="F126" s="191">
        <v>1000</v>
      </c>
      <c r="G126" s="191">
        <v>1058</v>
      </c>
      <c r="H126" s="191">
        <v>1216</v>
      </c>
      <c r="I126" s="191">
        <v>1314</v>
      </c>
      <c r="J126" s="191">
        <v>1432</v>
      </c>
      <c r="K126" s="191">
        <v>1530</v>
      </c>
      <c r="L126" s="191">
        <v>1628</v>
      </c>
      <c r="M126" s="191">
        <v>1726</v>
      </c>
      <c r="N126" s="191">
        <v>1844</v>
      </c>
      <c r="O126" s="191">
        <v>1942</v>
      </c>
      <c r="P126" s="18"/>
      <c r="Q126" s="19"/>
      <c r="R126" s="17" t="s">
        <v>1</v>
      </c>
      <c r="S126" s="191">
        <v>613</v>
      </c>
      <c r="T126" s="191">
        <v>711</v>
      </c>
      <c r="U126" s="191">
        <v>809</v>
      </c>
      <c r="V126" s="191">
        <v>927</v>
      </c>
      <c r="W126" s="191">
        <v>1025</v>
      </c>
      <c r="X126" s="191">
        <v>1123</v>
      </c>
      <c r="Y126" s="191">
        <v>1241</v>
      </c>
      <c r="Z126" s="191">
        <v>1339</v>
      </c>
      <c r="AA126" s="191">
        <v>1457</v>
      </c>
      <c r="AB126" s="191">
        <v>1555</v>
      </c>
      <c r="AC126" s="191">
        <v>1653</v>
      </c>
      <c r="AD126" s="191">
        <v>1751</v>
      </c>
      <c r="AE126" s="191">
        <v>1909</v>
      </c>
      <c r="AF126" s="191">
        <v>2007</v>
      </c>
      <c r="AG126" s="18"/>
      <c r="AH126" s="20"/>
      <c r="AI126" s="20"/>
      <c r="AJ126" s="17" t="s">
        <v>0</v>
      </c>
      <c r="AK126" s="191"/>
      <c r="AL126" s="191">
        <v>646</v>
      </c>
      <c r="AM126" s="191">
        <v>744</v>
      </c>
      <c r="AN126" s="191">
        <v>902</v>
      </c>
      <c r="AO126" s="191">
        <v>1000</v>
      </c>
      <c r="AP126" s="191">
        <v>1058</v>
      </c>
      <c r="AQ126" s="191">
        <v>1216</v>
      </c>
      <c r="AR126" s="191">
        <v>1314</v>
      </c>
      <c r="AS126" s="191">
        <v>1432</v>
      </c>
      <c r="AT126" s="191">
        <v>1530</v>
      </c>
      <c r="AU126" s="191">
        <v>1628</v>
      </c>
      <c r="AV126" s="191">
        <v>1726</v>
      </c>
      <c r="AW126" s="191">
        <v>1844</v>
      </c>
      <c r="AX126" s="191">
        <v>1942</v>
      </c>
      <c r="AY126" s="311"/>
      <c r="AZ126" s="1"/>
      <c r="BA126" s="309" t="s">
        <v>1</v>
      </c>
      <c r="BB126" s="191">
        <v>613</v>
      </c>
      <c r="BC126" s="191">
        <v>711</v>
      </c>
      <c r="BD126" s="191">
        <v>809</v>
      </c>
      <c r="BE126" s="191">
        <v>927</v>
      </c>
      <c r="BF126" s="191">
        <v>1025</v>
      </c>
      <c r="BG126" s="191">
        <v>1123</v>
      </c>
      <c r="BH126" s="191">
        <v>1241</v>
      </c>
      <c r="BI126" s="191">
        <v>1339</v>
      </c>
      <c r="BJ126" s="191">
        <v>1457</v>
      </c>
      <c r="BK126" s="191">
        <v>1555</v>
      </c>
      <c r="BL126" s="191">
        <v>1653</v>
      </c>
      <c r="BM126" s="191">
        <v>1751</v>
      </c>
      <c r="BN126" s="191">
        <v>1909</v>
      </c>
      <c r="BO126" s="191">
        <v>2007</v>
      </c>
      <c r="BP126" s="220"/>
      <c r="BS126" s="17" t="s">
        <v>0</v>
      </c>
      <c r="BT126" s="191"/>
      <c r="BU126" s="191">
        <v>646</v>
      </c>
      <c r="BV126" s="191">
        <v>744</v>
      </c>
      <c r="BW126" s="191">
        <v>902</v>
      </c>
      <c r="BX126" s="191">
        <v>1000</v>
      </c>
      <c r="BY126" s="191">
        <v>1058</v>
      </c>
      <c r="BZ126" s="191">
        <v>1216</v>
      </c>
      <c r="CA126" s="191">
        <v>1314</v>
      </c>
      <c r="CB126" s="191">
        <v>1432</v>
      </c>
      <c r="CC126" s="191">
        <v>1530</v>
      </c>
      <c r="CD126" s="191">
        <v>1628</v>
      </c>
      <c r="CE126" s="191">
        <v>1726</v>
      </c>
      <c r="CF126" s="191">
        <v>1844</v>
      </c>
      <c r="CG126" s="191">
        <v>1942</v>
      </c>
      <c r="CH126" s="18"/>
      <c r="CI126" s="19"/>
      <c r="CJ126" s="17" t="s">
        <v>1</v>
      </c>
      <c r="CK126" s="191">
        <v>613</v>
      </c>
      <c r="CL126" s="191">
        <v>711</v>
      </c>
      <c r="CM126" s="191">
        <v>809</v>
      </c>
      <c r="CN126" s="191">
        <v>927</v>
      </c>
      <c r="CO126" s="191">
        <v>1025</v>
      </c>
      <c r="CP126" s="191">
        <v>1123</v>
      </c>
      <c r="CQ126" s="191">
        <v>1241</v>
      </c>
      <c r="CR126" s="191">
        <v>1339</v>
      </c>
      <c r="CS126" s="191">
        <v>1457</v>
      </c>
      <c r="CT126" s="191">
        <v>1555</v>
      </c>
      <c r="CU126" s="191">
        <v>1653</v>
      </c>
      <c r="CV126" s="191">
        <v>1751</v>
      </c>
      <c r="CW126" s="191">
        <v>1909</v>
      </c>
      <c r="CX126" s="191">
        <v>2007</v>
      </c>
      <c r="CY126" s="220"/>
      <c r="DB126" s="17" t="s">
        <v>0</v>
      </c>
      <c r="DC126" s="191"/>
      <c r="DD126" s="191">
        <v>646</v>
      </c>
      <c r="DE126" s="191">
        <v>744</v>
      </c>
      <c r="DF126" s="191">
        <v>902</v>
      </c>
      <c r="DG126" s="191">
        <v>1000</v>
      </c>
      <c r="DH126" s="191">
        <v>1058</v>
      </c>
      <c r="DI126" s="191">
        <v>1216</v>
      </c>
      <c r="DJ126" s="191">
        <v>1314</v>
      </c>
      <c r="DK126" s="191">
        <v>1432</v>
      </c>
      <c r="DL126" s="191">
        <v>1530</v>
      </c>
      <c r="DM126" s="191">
        <v>1628</v>
      </c>
      <c r="DN126" s="191">
        <v>1726</v>
      </c>
      <c r="DO126" s="191">
        <v>1844</v>
      </c>
      <c r="DP126" s="191">
        <v>1942</v>
      </c>
      <c r="DQ126" s="18"/>
      <c r="DR126" s="19"/>
      <c r="DS126" s="17" t="s">
        <v>1</v>
      </c>
      <c r="DT126" s="191">
        <v>613</v>
      </c>
      <c r="DU126" s="191">
        <v>711</v>
      </c>
      <c r="DV126" s="191">
        <v>809</v>
      </c>
      <c r="DW126" s="191">
        <v>927</v>
      </c>
      <c r="DX126" s="191">
        <v>1025</v>
      </c>
      <c r="DY126" s="191">
        <v>1123</v>
      </c>
      <c r="DZ126" s="191">
        <v>1241</v>
      </c>
      <c r="EA126" s="191">
        <v>1339</v>
      </c>
      <c r="EB126" s="191">
        <v>1457</v>
      </c>
      <c r="EC126" s="191">
        <v>1555</v>
      </c>
      <c r="ED126" s="191">
        <v>1653</v>
      </c>
      <c r="EE126" s="191">
        <v>1751</v>
      </c>
      <c r="EF126" s="191">
        <v>1909</v>
      </c>
      <c r="EG126" s="191">
        <v>2007</v>
      </c>
      <c r="EH126" s="220"/>
      <c r="EK126" s="17" t="s">
        <v>0</v>
      </c>
      <c r="EL126" s="191"/>
      <c r="EM126" s="191">
        <v>646</v>
      </c>
      <c r="EN126" s="191">
        <v>744</v>
      </c>
      <c r="EO126" s="191">
        <v>902</v>
      </c>
      <c r="EP126" s="191">
        <v>1000</v>
      </c>
      <c r="EQ126" s="191">
        <v>1058</v>
      </c>
      <c r="ER126" s="191">
        <v>1216</v>
      </c>
      <c r="ES126" s="191">
        <v>1314</v>
      </c>
      <c r="ET126" s="191">
        <v>1432</v>
      </c>
      <c r="EU126" s="191">
        <v>1530</v>
      </c>
      <c r="EV126" s="191">
        <v>1628</v>
      </c>
      <c r="EW126" s="191">
        <v>1726</v>
      </c>
      <c r="EX126" s="191">
        <v>1844</v>
      </c>
      <c r="EY126" s="191">
        <v>1942</v>
      </c>
      <c r="EZ126" s="311"/>
      <c r="FA126" s="19"/>
      <c r="FB126" s="17" t="s">
        <v>1</v>
      </c>
      <c r="FC126" s="191">
        <v>613</v>
      </c>
      <c r="FD126" s="191">
        <v>711</v>
      </c>
      <c r="FE126" s="191">
        <v>809</v>
      </c>
      <c r="FF126" s="191">
        <v>927</v>
      </c>
      <c r="FG126" s="191">
        <v>1025</v>
      </c>
      <c r="FH126" s="191">
        <v>1123</v>
      </c>
      <c r="FI126" s="191">
        <v>1241</v>
      </c>
      <c r="FJ126" s="191">
        <v>1339</v>
      </c>
      <c r="FK126" s="191">
        <v>1457</v>
      </c>
      <c r="FL126" s="191">
        <v>1555</v>
      </c>
      <c r="FM126" s="191">
        <v>1653</v>
      </c>
      <c r="FN126" s="191">
        <v>1751</v>
      </c>
      <c r="FO126" s="191">
        <v>1909</v>
      </c>
      <c r="FP126" s="191">
        <v>2007</v>
      </c>
      <c r="FQ126" s="311"/>
      <c r="FR126" s="20"/>
    </row>
    <row r="127" spans="1:174" ht="16" thickTop="1" x14ac:dyDescent="0.35">
      <c r="A127" s="89" t="s">
        <v>68</v>
      </c>
      <c r="B127" s="11"/>
      <c r="C127" s="11">
        <f>C17+C38+C60+C82+C104</f>
        <v>0</v>
      </c>
      <c r="D127" s="11">
        <f t="shared" ref="D127:O127" si="216">D17+D38+D60+D82+D104</f>
        <v>0</v>
      </c>
      <c r="E127" s="11">
        <f t="shared" si="216"/>
        <v>0</v>
      </c>
      <c r="F127" s="11">
        <f t="shared" si="216"/>
        <v>0</v>
      </c>
      <c r="G127" s="11">
        <f t="shared" si="216"/>
        <v>0</v>
      </c>
      <c r="H127" s="11">
        <f t="shared" si="216"/>
        <v>0</v>
      </c>
      <c r="I127" s="11">
        <f t="shared" si="216"/>
        <v>0</v>
      </c>
      <c r="J127" s="11">
        <f t="shared" si="216"/>
        <v>0</v>
      </c>
      <c r="K127" s="11">
        <f t="shared" si="216"/>
        <v>0</v>
      </c>
      <c r="L127" s="11">
        <f t="shared" si="216"/>
        <v>0</v>
      </c>
      <c r="M127" s="11">
        <f t="shared" si="216"/>
        <v>0</v>
      </c>
      <c r="N127" s="11">
        <f t="shared" si="216"/>
        <v>0</v>
      </c>
      <c r="O127" s="11">
        <f t="shared" si="216"/>
        <v>0</v>
      </c>
      <c r="P127" s="21">
        <f>SUM(B127:O127)</f>
        <v>0</v>
      </c>
      <c r="Q127" s="19"/>
      <c r="R127" s="89" t="s">
        <v>51</v>
      </c>
      <c r="S127" s="11">
        <f>SUM(S17+S38+S60+S82+S104)</f>
        <v>0</v>
      </c>
      <c r="T127" s="11">
        <f t="shared" ref="T127:AF127" si="217">SUM(T17+T38+T60+T82+T104)</f>
        <v>0</v>
      </c>
      <c r="U127" s="11">
        <f t="shared" si="217"/>
        <v>0</v>
      </c>
      <c r="V127" s="11">
        <f t="shared" si="217"/>
        <v>0</v>
      </c>
      <c r="W127" s="11">
        <f t="shared" si="217"/>
        <v>0</v>
      </c>
      <c r="X127" s="11">
        <f t="shared" si="217"/>
        <v>0</v>
      </c>
      <c r="Y127" s="11">
        <f t="shared" si="217"/>
        <v>0</v>
      </c>
      <c r="Z127" s="11">
        <f t="shared" si="217"/>
        <v>0</v>
      </c>
      <c r="AA127" s="11">
        <f t="shared" si="217"/>
        <v>0</v>
      </c>
      <c r="AB127" s="11">
        <f t="shared" si="217"/>
        <v>0</v>
      </c>
      <c r="AC127" s="11">
        <f t="shared" si="217"/>
        <v>0</v>
      </c>
      <c r="AD127" s="11">
        <f t="shared" si="217"/>
        <v>0</v>
      </c>
      <c r="AE127" s="11">
        <f t="shared" si="217"/>
        <v>0</v>
      </c>
      <c r="AF127" s="11">
        <f t="shared" si="217"/>
        <v>0</v>
      </c>
      <c r="AG127" s="21">
        <f>SUM(S127:AF127)</f>
        <v>0</v>
      </c>
      <c r="AH127" s="11"/>
      <c r="AI127" s="11"/>
      <c r="AJ127" s="89" t="s">
        <v>68</v>
      </c>
      <c r="AK127" s="11"/>
      <c r="AL127" s="11">
        <f>AL17+AL38+AL60+AL82+AL104</f>
        <v>0</v>
      </c>
      <c r="AM127" s="11">
        <f t="shared" ref="AM127:AX127" si="218">AM17+AM38+AM60+AM82+AM104</f>
        <v>0</v>
      </c>
      <c r="AN127" s="11">
        <f t="shared" si="218"/>
        <v>0</v>
      </c>
      <c r="AO127" s="11">
        <f t="shared" si="218"/>
        <v>0</v>
      </c>
      <c r="AP127" s="11">
        <f t="shared" si="218"/>
        <v>0</v>
      </c>
      <c r="AQ127" s="11">
        <f t="shared" si="218"/>
        <v>0</v>
      </c>
      <c r="AR127" s="11">
        <f t="shared" si="218"/>
        <v>0</v>
      </c>
      <c r="AS127" s="11">
        <f t="shared" si="218"/>
        <v>0</v>
      </c>
      <c r="AT127" s="11">
        <f t="shared" si="218"/>
        <v>0</v>
      </c>
      <c r="AU127" s="11">
        <f t="shared" si="218"/>
        <v>0</v>
      </c>
      <c r="AV127" s="11">
        <f t="shared" si="218"/>
        <v>0</v>
      </c>
      <c r="AW127" s="11">
        <f t="shared" si="218"/>
        <v>0</v>
      </c>
      <c r="AX127" s="11">
        <f t="shared" si="218"/>
        <v>0</v>
      </c>
      <c r="AY127" s="21">
        <f>SUM(AK127:AX127)</f>
        <v>0</v>
      </c>
      <c r="AZ127" s="19"/>
      <c r="BA127" s="89" t="s">
        <v>51</v>
      </c>
      <c r="BB127" s="11">
        <f>SUM(BB17+BB38+BB60+BB82+BB104)</f>
        <v>0</v>
      </c>
      <c r="BC127" s="11">
        <f t="shared" ref="BC127:BO127" si="219">SUM(BC17+BC38+BC60+BC82+BC104)</f>
        <v>0</v>
      </c>
      <c r="BD127" s="11">
        <f t="shared" si="219"/>
        <v>0</v>
      </c>
      <c r="BE127" s="11">
        <f t="shared" si="219"/>
        <v>0</v>
      </c>
      <c r="BF127" s="11">
        <f t="shared" si="219"/>
        <v>0</v>
      </c>
      <c r="BG127" s="11">
        <f t="shared" si="219"/>
        <v>0</v>
      </c>
      <c r="BH127" s="11">
        <f t="shared" si="219"/>
        <v>0</v>
      </c>
      <c r="BI127" s="11">
        <f t="shared" si="219"/>
        <v>0</v>
      </c>
      <c r="BJ127" s="11">
        <f t="shared" si="219"/>
        <v>0</v>
      </c>
      <c r="BK127" s="11">
        <f t="shared" si="219"/>
        <v>0</v>
      </c>
      <c r="BL127" s="11">
        <f t="shared" si="219"/>
        <v>0</v>
      </c>
      <c r="BM127" s="11">
        <f t="shared" si="219"/>
        <v>0</v>
      </c>
      <c r="BN127" s="11">
        <f t="shared" si="219"/>
        <v>0</v>
      </c>
      <c r="BO127" s="11">
        <f t="shared" si="219"/>
        <v>0</v>
      </c>
      <c r="BP127" s="21">
        <f>SUM(BB127:BO127)</f>
        <v>0</v>
      </c>
      <c r="BQ127" s="11"/>
      <c r="BS127" s="89" t="s">
        <v>68</v>
      </c>
      <c r="BT127" s="11"/>
      <c r="BU127" s="11">
        <f>BU17+BU38+BU60+BU82+BU104</f>
        <v>0</v>
      </c>
      <c r="BV127" s="11">
        <f t="shared" ref="BV127:CG127" si="220">BV17+BV38+BV60+BV82+BV104</f>
        <v>0</v>
      </c>
      <c r="BW127" s="11">
        <f t="shared" si="220"/>
        <v>0</v>
      </c>
      <c r="BX127" s="11">
        <f t="shared" si="220"/>
        <v>0</v>
      </c>
      <c r="BY127" s="11">
        <f t="shared" si="220"/>
        <v>0</v>
      </c>
      <c r="BZ127" s="11">
        <f t="shared" si="220"/>
        <v>0</v>
      </c>
      <c r="CA127" s="11">
        <f t="shared" si="220"/>
        <v>0</v>
      </c>
      <c r="CB127" s="11">
        <f t="shared" si="220"/>
        <v>0</v>
      </c>
      <c r="CC127" s="11">
        <f t="shared" si="220"/>
        <v>0</v>
      </c>
      <c r="CD127" s="11">
        <f t="shared" si="220"/>
        <v>0</v>
      </c>
      <c r="CE127" s="11">
        <f t="shared" si="220"/>
        <v>0</v>
      </c>
      <c r="CF127" s="11">
        <f t="shared" si="220"/>
        <v>0</v>
      </c>
      <c r="CG127" s="11">
        <f t="shared" si="220"/>
        <v>0</v>
      </c>
      <c r="CH127" s="21">
        <f>SUM(BT127:CG127)</f>
        <v>0</v>
      </c>
      <c r="CI127" s="19"/>
      <c r="CJ127" s="89" t="s">
        <v>51</v>
      </c>
      <c r="CK127" s="11">
        <f>SUM(CK17+CK38+CK60+CK82+CK104)</f>
        <v>0</v>
      </c>
      <c r="CL127" s="11">
        <f t="shared" ref="CL127:CX127" si="221">SUM(CL17+CL38+CL60+CL82+CL104)</f>
        <v>0</v>
      </c>
      <c r="CM127" s="11">
        <f t="shared" si="221"/>
        <v>0</v>
      </c>
      <c r="CN127" s="11">
        <f t="shared" si="221"/>
        <v>0</v>
      </c>
      <c r="CO127" s="11">
        <f t="shared" si="221"/>
        <v>0</v>
      </c>
      <c r="CP127" s="11">
        <f t="shared" si="221"/>
        <v>0</v>
      </c>
      <c r="CQ127" s="11">
        <f t="shared" si="221"/>
        <v>0</v>
      </c>
      <c r="CR127" s="11">
        <f t="shared" si="221"/>
        <v>0</v>
      </c>
      <c r="CS127" s="11">
        <f t="shared" si="221"/>
        <v>0</v>
      </c>
      <c r="CT127" s="11">
        <f t="shared" si="221"/>
        <v>0</v>
      </c>
      <c r="CU127" s="11">
        <f t="shared" si="221"/>
        <v>0</v>
      </c>
      <c r="CV127" s="11">
        <f t="shared" si="221"/>
        <v>0</v>
      </c>
      <c r="CW127" s="11">
        <f t="shared" si="221"/>
        <v>0</v>
      </c>
      <c r="CX127" s="11">
        <f t="shared" si="221"/>
        <v>0</v>
      </c>
      <c r="CY127" s="21">
        <f>SUM(CK127:CX127)</f>
        <v>0</v>
      </c>
      <c r="CZ127" s="11"/>
      <c r="DB127" s="89" t="s">
        <v>68</v>
      </c>
      <c r="DC127" s="11"/>
      <c r="DD127" s="11">
        <f>DD17+DD38+DD60+DD82+DD104</f>
        <v>0</v>
      </c>
      <c r="DE127" s="11">
        <f t="shared" ref="DE127:DP127" si="222">DE17+DE38+DE60+DE82+DE104</f>
        <v>0</v>
      </c>
      <c r="DF127" s="11">
        <f t="shared" si="222"/>
        <v>0</v>
      </c>
      <c r="DG127" s="11">
        <f t="shared" si="222"/>
        <v>0</v>
      </c>
      <c r="DH127" s="11">
        <f t="shared" si="222"/>
        <v>0</v>
      </c>
      <c r="DI127" s="11">
        <f t="shared" si="222"/>
        <v>0</v>
      </c>
      <c r="DJ127" s="11">
        <f t="shared" si="222"/>
        <v>0</v>
      </c>
      <c r="DK127" s="11">
        <f t="shared" si="222"/>
        <v>0</v>
      </c>
      <c r="DL127" s="11">
        <f t="shared" si="222"/>
        <v>0</v>
      </c>
      <c r="DM127" s="11">
        <f t="shared" si="222"/>
        <v>0</v>
      </c>
      <c r="DN127" s="11">
        <f t="shared" si="222"/>
        <v>0</v>
      </c>
      <c r="DO127" s="11">
        <f t="shared" si="222"/>
        <v>0</v>
      </c>
      <c r="DP127" s="11">
        <f t="shared" si="222"/>
        <v>0</v>
      </c>
      <c r="DQ127" s="21">
        <f>SUM(DC127:DP127)</f>
        <v>0</v>
      </c>
      <c r="DR127" s="19"/>
      <c r="DS127" s="89" t="s">
        <v>51</v>
      </c>
      <c r="DT127" s="11">
        <f>SUM(DT17+DT38+DT60+DT82+DT104)</f>
        <v>0</v>
      </c>
      <c r="DU127" s="11">
        <f t="shared" ref="DU127:EG127" si="223">SUM(DU17+DU38+DU60+DU82+DU104)</f>
        <v>0</v>
      </c>
      <c r="DV127" s="11">
        <f t="shared" si="223"/>
        <v>0</v>
      </c>
      <c r="DW127" s="11">
        <f t="shared" si="223"/>
        <v>0</v>
      </c>
      <c r="DX127" s="11">
        <f t="shared" si="223"/>
        <v>0</v>
      </c>
      <c r="DY127" s="11">
        <f t="shared" si="223"/>
        <v>0</v>
      </c>
      <c r="DZ127" s="11">
        <f t="shared" si="223"/>
        <v>0</v>
      </c>
      <c r="EA127" s="11">
        <f t="shared" si="223"/>
        <v>0</v>
      </c>
      <c r="EB127" s="11">
        <f t="shared" si="223"/>
        <v>0</v>
      </c>
      <c r="EC127" s="11">
        <f t="shared" si="223"/>
        <v>0</v>
      </c>
      <c r="ED127" s="11">
        <f t="shared" si="223"/>
        <v>0</v>
      </c>
      <c r="EE127" s="11">
        <f t="shared" si="223"/>
        <v>0</v>
      </c>
      <c r="EF127" s="11">
        <f t="shared" si="223"/>
        <v>0</v>
      </c>
      <c r="EG127" s="11">
        <f t="shared" si="223"/>
        <v>0</v>
      </c>
      <c r="EH127" s="21">
        <f>SUM(DT127:EG127)</f>
        <v>0</v>
      </c>
      <c r="EI127" s="11"/>
      <c r="EK127" s="89" t="s">
        <v>68</v>
      </c>
      <c r="EL127" s="11"/>
      <c r="EM127" s="11">
        <f>EM17+EM38+EM60+EM82+EM104</f>
        <v>0</v>
      </c>
      <c r="EN127" s="11">
        <f t="shared" ref="EN127:EY127" si="224">EN17+EN38+EN60+EN82+EN104</f>
        <v>0</v>
      </c>
      <c r="EO127" s="11">
        <f t="shared" si="224"/>
        <v>0</v>
      </c>
      <c r="EP127" s="11">
        <f t="shared" si="224"/>
        <v>0</v>
      </c>
      <c r="EQ127" s="11">
        <f t="shared" si="224"/>
        <v>0</v>
      </c>
      <c r="ER127" s="11">
        <f t="shared" si="224"/>
        <v>0</v>
      </c>
      <c r="ES127" s="11">
        <f t="shared" si="224"/>
        <v>0</v>
      </c>
      <c r="ET127" s="11">
        <f t="shared" si="224"/>
        <v>0</v>
      </c>
      <c r="EU127" s="11">
        <f t="shared" si="224"/>
        <v>0</v>
      </c>
      <c r="EV127" s="11">
        <f t="shared" si="224"/>
        <v>0</v>
      </c>
      <c r="EW127" s="11">
        <f t="shared" si="224"/>
        <v>0</v>
      </c>
      <c r="EX127" s="11">
        <f t="shared" si="224"/>
        <v>0</v>
      </c>
      <c r="EY127" s="11">
        <f t="shared" si="224"/>
        <v>0</v>
      </c>
      <c r="EZ127" s="281">
        <f>SUM(EL127:EY127)</f>
        <v>0</v>
      </c>
      <c r="FA127" s="19"/>
      <c r="FB127" s="89" t="s">
        <v>51</v>
      </c>
      <c r="FC127" s="11">
        <f>SUM(FC17+FC38+FC60+FC82+FC104)</f>
        <v>0</v>
      </c>
      <c r="FD127" s="11">
        <f t="shared" ref="FD127:FP127" si="225">SUM(FD17+FD38+FD60+FD82+FD104)</f>
        <v>0</v>
      </c>
      <c r="FE127" s="11">
        <f t="shared" si="225"/>
        <v>0</v>
      </c>
      <c r="FF127" s="11">
        <f t="shared" si="225"/>
        <v>0</v>
      </c>
      <c r="FG127" s="11">
        <f t="shared" si="225"/>
        <v>0</v>
      </c>
      <c r="FH127" s="11">
        <f t="shared" si="225"/>
        <v>0</v>
      </c>
      <c r="FI127" s="11">
        <f t="shared" si="225"/>
        <v>0</v>
      </c>
      <c r="FJ127" s="11">
        <f t="shared" si="225"/>
        <v>0</v>
      </c>
      <c r="FK127" s="11">
        <f t="shared" si="225"/>
        <v>0</v>
      </c>
      <c r="FL127" s="11">
        <f t="shared" si="225"/>
        <v>0</v>
      </c>
      <c r="FM127" s="11">
        <f t="shared" si="225"/>
        <v>0</v>
      </c>
      <c r="FN127" s="11">
        <f t="shared" si="225"/>
        <v>0</v>
      </c>
      <c r="FO127" s="11">
        <f t="shared" si="225"/>
        <v>0</v>
      </c>
      <c r="FP127" s="11">
        <f t="shared" si="225"/>
        <v>0</v>
      </c>
      <c r="FQ127" s="281">
        <f>SUM(FC127:FP127)</f>
        <v>0</v>
      </c>
      <c r="FR127" s="11"/>
    </row>
    <row r="128" spans="1:174" ht="15.5" x14ac:dyDescent="0.35">
      <c r="A128" s="89" t="s">
        <v>83</v>
      </c>
      <c r="B128" s="11"/>
      <c r="C128" s="11">
        <f t="shared" ref="C128:O128" si="226">C18+C39+C61+C83+C105</f>
        <v>0</v>
      </c>
      <c r="D128" s="11">
        <f t="shared" si="226"/>
        <v>0</v>
      </c>
      <c r="E128" s="11">
        <f t="shared" si="226"/>
        <v>0</v>
      </c>
      <c r="F128" s="11">
        <f t="shared" si="226"/>
        <v>0</v>
      </c>
      <c r="G128" s="11">
        <f t="shared" si="226"/>
        <v>0</v>
      </c>
      <c r="H128" s="11">
        <f t="shared" si="226"/>
        <v>0</v>
      </c>
      <c r="I128" s="11">
        <f t="shared" si="226"/>
        <v>0</v>
      </c>
      <c r="J128" s="11">
        <f t="shared" si="226"/>
        <v>0</v>
      </c>
      <c r="K128" s="11">
        <f t="shared" si="226"/>
        <v>0</v>
      </c>
      <c r="L128" s="11">
        <f t="shared" si="226"/>
        <v>0</v>
      </c>
      <c r="M128" s="11">
        <f t="shared" si="226"/>
        <v>0</v>
      </c>
      <c r="N128" s="11">
        <f t="shared" si="226"/>
        <v>0</v>
      </c>
      <c r="O128" s="11">
        <f t="shared" si="226"/>
        <v>0</v>
      </c>
      <c r="P128" s="21">
        <f>SUM(B128:O128)</f>
        <v>0</v>
      </c>
      <c r="Q128" s="19"/>
      <c r="R128" s="89" t="s">
        <v>6</v>
      </c>
      <c r="S128" s="11">
        <f t="shared" ref="S128:AF128" si="227">SUM(S18+S39+S61+S83+S105)</f>
        <v>0</v>
      </c>
      <c r="T128" s="11">
        <f t="shared" si="227"/>
        <v>0</v>
      </c>
      <c r="U128" s="11">
        <f t="shared" si="227"/>
        <v>0</v>
      </c>
      <c r="V128" s="11">
        <f t="shared" si="227"/>
        <v>0</v>
      </c>
      <c r="W128" s="11">
        <f t="shared" si="227"/>
        <v>0</v>
      </c>
      <c r="X128" s="11">
        <f t="shared" si="227"/>
        <v>0</v>
      </c>
      <c r="Y128" s="11">
        <f t="shared" si="227"/>
        <v>0</v>
      </c>
      <c r="Z128" s="11">
        <f t="shared" si="227"/>
        <v>0</v>
      </c>
      <c r="AA128" s="11">
        <f t="shared" si="227"/>
        <v>0</v>
      </c>
      <c r="AB128" s="11">
        <f t="shared" si="227"/>
        <v>0</v>
      </c>
      <c r="AC128" s="11">
        <f t="shared" si="227"/>
        <v>0</v>
      </c>
      <c r="AD128" s="11">
        <f t="shared" si="227"/>
        <v>0</v>
      </c>
      <c r="AE128" s="11">
        <f t="shared" si="227"/>
        <v>0</v>
      </c>
      <c r="AF128" s="11">
        <f t="shared" si="227"/>
        <v>0</v>
      </c>
      <c r="AG128" s="21">
        <f>SUM(S128:AF128)</f>
        <v>0</v>
      </c>
      <c r="AH128" s="11"/>
      <c r="AI128" s="11"/>
      <c r="AJ128" s="89" t="s">
        <v>83</v>
      </c>
      <c r="AK128" s="11"/>
      <c r="AL128" s="11">
        <f t="shared" ref="AL128:AX128" si="228">AL18+AL39+AL61+AL83+AL105</f>
        <v>0</v>
      </c>
      <c r="AM128" s="11">
        <f t="shared" si="228"/>
        <v>0</v>
      </c>
      <c r="AN128" s="11">
        <f t="shared" si="228"/>
        <v>0</v>
      </c>
      <c r="AO128" s="11">
        <f t="shared" si="228"/>
        <v>0</v>
      </c>
      <c r="AP128" s="11">
        <f t="shared" si="228"/>
        <v>0</v>
      </c>
      <c r="AQ128" s="11">
        <f t="shared" si="228"/>
        <v>0</v>
      </c>
      <c r="AR128" s="11">
        <f t="shared" si="228"/>
        <v>0</v>
      </c>
      <c r="AS128" s="11">
        <f t="shared" si="228"/>
        <v>0</v>
      </c>
      <c r="AT128" s="11">
        <f t="shared" si="228"/>
        <v>0</v>
      </c>
      <c r="AU128" s="11">
        <f t="shared" si="228"/>
        <v>0</v>
      </c>
      <c r="AV128" s="11">
        <f t="shared" si="228"/>
        <v>0</v>
      </c>
      <c r="AW128" s="11">
        <f t="shared" si="228"/>
        <v>0</v>
      </c>
      <c r="AX128" s="11">
        <f t="shared" si="228"/>
        <v>0</v>
      </c>
      <c r="AY128" s="21">
        <f>SUM(AK128:AX128)</f>
        <v>0</v>
      </c>
      <c r="AZ128" s="19"/>
      <c r="BA128" s="89" t="s">
        <v>6</v>
      </c>
      <c r="BB128" s="11">
        <f t="shared" ref="BB128:BO128" si="229">SUM(BB18+BB39+BB61+BB83+BB105)</f>
        <v>0</v>
      </c>
      <c r="BC128" s="11">
        <f t="shared" si="229"/>
        <v>0</v>
      </c>
      <c r="BD128" s="11">
        <f t="shared" si="229"/>
        <v>0</v>
      </c>
      <c r="BE128" s="11">
        <f t="shared" si="229"/>
        <v>0</v>
      </c>
      <c r="BF128" s="11">
        <f t="shared" si="229"/>
        <v>0</v>
      </c>
      <c r="BG128" s="11">
        <f t="shared" si="229"/>
        <v>0</v>
      </c>
      <c r="BH128" s="11">
        <f t="shared" si="229"/>
        <v>0</v>
      </c>
      <c r="BI128" s="11">
        <f t="shared" si="229"/>
        <v>0</v>
      </c>
      <c r="BJ128" s="11">
        <f t="shared" si="229"/>
        <v>0</v>
      </c>
      <c r="BK128" s="11">
        <f t="shared" si="229"/>
        <v>0</v>
      </c>
      <c r="BL128" s="11">
        <f t="shared" si="229"/>
        <v>0</v>
      </c>
      <c r="BM128" s="11">
        <f t="shared" si="229"/>
        <v>0</v>
      </c>
      <c r="BN128" s="11">
        <f t="shared" si="229"/>
        <v>0</v>
      </c>
      <c r="BO128" s="11">
        <f t="shared" si="229"/>
        <v>0</v>
      </c>
      <c r="BP128" s="21">
        <f>SUM(BB128:BO128)</f>
        <v>0</v>
      </c>
      <c r="BQ128" s="11"/>
      <c r="BS128" s="89" t="s">
        <v>83</v>
      </c>
      <c r="BT128" s="11"/>
      <c r="BU128" s="11">
        <f t="shared" ref="BU128:CG128" si="230">BU18+BU39+BU61+BU83+BU105</f>
        <v>0</v>
      </c>
      <c r="BV128" s="11">
        <f t="shared" si="230"/>
        <v>0</v>
      </c>
      <c r="BW128" s="11">
        <f t="shared" si="230"/>
        <v>0</v>
      </c>
      <c r="BX128" s="11">
        <f t="shared" si="230"/>
        <v>0</v>
      </c>
      <c r="BY128" s="11">
        <f t="shared" si="230"/>
        <v>0</v>
      </c>
      <c r="BZ128" s="11">
        <f t="shared" si="230"/>
        <v>0</v>
      </c>
      <c r="CA128" s="11">
        <f t="shared" si="230"/>
        <v>0</v>
      </c>
      <c r="CB128" s="11">
        <f t="shared" si="230"/>
        <v>0</v>
      </c>
      <c r="CC128" s="11">
        <f t="shared" si="230"/>
        <v>0</v>
      </c>
      <c r="CD128" s="11">
        <f t="shared" si="230"/>
        <v>0</v>
      </c>
      <c r="CE128" s="11">
        <f t="shared" si="230"/>
        <v>0</v>
      </c>
      <c r="CF128" s="11">
        <f t="shared" si="230"/>
        <v>0</v>
      </c>
      <c r="CG128" s="11">
        <f t="shared" si="230"/>
        <v>0</v>
      </c>
      <c r="CH128" s="21">
        <f>SUM(BT128:CG128)</f>
        <v>0</v>
      </c>
      <c r="CI128" s="19"/>
      <c r="CJ128" s="89" t="s">
        <v>6</v>
      </c>
      <c r="CK128" s="11">
        <f t="shared" ref="CK128:CX128" si="231">SUM(CK18+CK39+CK61+CK83+CK105)</f>
        <v>0</v>
      </c>
      <c r="CL128" s="11">
        <f t="shared" si="231"/>
        <v>0</v>
      </c>
      <c r="CM128" s="11">
        <f t="shared" si="231"/>
        <v>0</v>
      </c>
      <c r="CN128" s="11">
        <f t="shared" si="231"/>
        <v>0</v>
      </c>
      <c r="CO128" s="11">
        <f t="shared" si="231"/>
        <v>0</v>
      </c>
      <c r="CP128" s="11">
        <f t="shared" si="231"/>
        <v>0</v>
      </c>
      <c r="CQ128" s="11">
        <f t="shared" si="231"/>
        <v>0</v>
      </c>
      <c r="CR128" s="11">
        <f t="shared" si="231"/>
        <v>0</v>
      </c>
      <c r="CS128" s="11">
        <f t="shared" si="231"/>
        <v>0</v>
      </c>
      <c r="CT128" s="11">
        <f t="shared" si="231"/>
        <v>0</v>
      </c>
      <c r="CU128" s="11">
        <f t="shared" si="231"/>
        <v>0</v>
      </c>
      <c r="CV128" s="11">
        <f t="shared" si="231"/>
        <v>0</v>
      </c>
      <c r="CW128" s="11">
        <f t="shared" si="231"/>
        <v>0</v>
      </c>
      <c r="CX128" s="11">
        <f t="shared" si="231"/>
        <v>0</v>
      </c>
      <c r="CY128" s="21">
        <f>SUM(CK128:CX128)</f>
        <v>0</v>
      </c>
      <c r="CZ128" s="11"/>
      <c r="DB128" s="89" t="s">
        <v>83</v>
      </c>
      <c r="DC128" s="11"/>
      <c r="DD128" s="11">
        <f t="shared" ref="DD128:DP128" si="232">DD18+DD39+DD61+DD83+DD105</f>
        <v>0</v>
      </c>
      <c r="DE128" s="11">
        <f t="shared" si="232"/>
        <v>0</v>
      </c>
      <c r="DF128" s="11">
        <f t="shared" si="232"/>
        <v>0</v>
      </c>
      <c r="DG128" s="11">
        <f t="shared" si="232"/>
        <v>0</v>
      </c>
      <c r="DH128" s="11">
        <f t="shared" si="232"/>
        <v>0</v>
      </c>
      <c r="DI128" s="11">
        <f t="shared" si="232"/>
        <v>0</v>
      </c>
      <c r="DJ128" s="11">
        <f t="shared" si="232"/>
        <v>0</v>
      </c>
      <c r="DK128" s="11">
        <f t="shared" si="232"/>
        <v>0</v>
      </c>
      <c r="DL128" s="11">
        <f t="shared" si="232"/>
        <v>0</v>
      </c>
      <c r="DM128" s="11">
        <f t="shared" si="232"/>
        <v>0</v>
      </c>
      <c r="DN128" s="11">
        <f t="shared" si="232"/>
        <v>0</v>
      </c>
      <c r="DO128" s="11">
        <f t="shared" si="232"/>
        <v>0</v>
      </c>
      <c r="DP128" s="11">
        <f t="shared" si="232"/>
        <v>0</v>
      </c>
      <c r="DQ128" s="21">
        <f>SUM(DC128:DP128)</f>
        <v>0</v>
      </c>
      <c r="DR128" s="19"/>
      <c r="DS128" s="89" t="s">
        <v>6</v>
      </c>
      <c r="DT128" s="11">
        <f t="shared" ref="DT128:EG128" si="233">SUM(DT18+DT39+DT61+DT83+DT105)</f>
        <v>0</v>
      </c>
      <c r="DU128" s="11">
        <f t="shared" si="233"/>
        <v>0</v>
      </c>
      <c r="DV128" s="11">
        <f t="shared" si="233"/>
        <v>0</v>
      </c>
      <c r="DW128" s="11">
        <f t="shared" si="233"/>
        <v>0</v>
      </c>
      <c r="DX128" s="11">
        <f t="shared" si="233"/>
        <v>0</v>
      </c>
      <c r="DY128" s="11">
        <f t="shared" si="233"/>
        <v>0</v>
      </c>
      <c r="DZ128" s="11">
        <f t="shared" si="233"/>
        <v>0</v>
      </c>
      <c r="EA128" s="11">
        <f t="shared" si="233"/>
        <v>0</v>
      </c>
      <c r="EB128" s="11">
        <f t="shared" si="233"/>
        <v>0</v>
      </c>
      <c r="EC128" s="11">
        <f t="shared" si="233"/>
        <v>0</v>
      </c>
      <c r="ED128" s="11">
        <f t="shared" si="233"/>
        <v>0</v>
      </c>
      <c r="EE128" s="11">
        <f t="shared" si="233"/>
        <v>0</v>
      </c>
      <c r="EF128" s="11">
        <f t="shared" si="233"/>
        <v>0</v>
      </c>
      <c r="EG128" s="11">
        <f t="shared" si="233"/>
        <v>0</v>
      </c>
      <c r="EH128" s="21">
        <f>SUM(DT128:EG128)</f>
        <v>0</v>
      </c>
      <c r="EI128" s="11"/>
      <c r="EK128" s="89" t="s">
        <v>83</v>
      </c>
      <c r="EL128" s="11"/>
      <c r="EM128" s="11">
        <f t="shared" ref="EM128:EY128" si="234">EM18+EM39+EM61+EM83+EM105</f>
        <v>0</v>
      </c>
      <c r="EN128" s="11">
        <f t="shared" si="234"/>
        <v>0</v>
      </c>
      <c r="EO128" s="11">
        <f t="shared" si="234"/>
        <v>0</v>
      </c>
      <c r="EP128" s="11">
        <f t="shared" si="234"/>
        <v>0</v>
      </c>
      <c r="EQ128" s="11">
        <f t="shared" si="234"/>
        <v>0</v>
      </c>
      <c r="ER128" s="11">
        <f t="shared" si="234"/>
        <v>0</v>
      </c>
      <c r="ES128" s="11">
        <f t="shared" si="234"/>
        <v>0</v>
      </c>
      <c r="ET128" s="11">
        <f t="shared" si="234"/>
        <v>0</v>
      </c>
      <c r="EU128" s="11">
        <f t="shared" si="234"/>
        <v>0</v>
      </c>
      <c r="EV128" s="11">
        <f t="shared" si="234"/>
        <v>0</v>
      </c>
      <c r="EW128" s="11">
        <f t="shared" si="234"/>
        <v>0</v>
      </c>
      <c r="EX128" s="11">
        <f t="shared" si="234"/>
        <v>0</v>
      </c>
      <c r="EY128" s="11">
        <f t="shared" si="234"/>
        <v>0</v>
      </c>
      <c r="EZ128" s="281">
        <f>SUM(EL128:EY128)</f>
        <v>0</v>
      </c>
      <c r="FA128" s="19"/>
      <c r="FB128" s="89" t="s">
        <v>6</v>
      </c>
      <c r="FC128" s="11">
        <f t="shared" ref="FC128:FP128" si="235">SUM(FC18+FC39+FC61+FC83+FC105)</f>
        <v>0</v>
      </c>
      <c r="FD128" s="11">
        <f t="shared" si="235"/>
        <v>0</v>
      </c>
      <c r="FE128" s="11">
        <f t="shared" si="235"/>
        <v>0</v>
      </c>
      <c r="FF128" s="11">
        <f t="shared" si="235"/>
        <v>0</v>
      </c>
      <c r="FG128" s="11">
        <f t="shared" si="235"/>
        <v>0</v>
      </c>
      <c r="FH128" s="11">
        <f t="shared" si="235"/>
        <v>0</v>
      </c>
      <c r="FI128" s="11">
        <f t="shared" si="235"/>
        <v>0</v>
      </c>
      <c r="FJ128" s="11">
        <f t="shared" si="235"/>
        <v>0</v>
      </c>
      <c r="FK128" s="11">
        <f t="shared" si="235"/>
        <v>0</v>
      </c>
      <c r="FL128" s="11">
        <f t="shared" si="235"/>
        <v>0</v>
      </c>
      <c r="FM128" s="11">
        <f t="shared" si="235"/>
        <v>0</v>
      </c>
      <c r="FN128" s="11">
        <f t="shared" si="235"/>
        <v>0</v>
      </c>
      <c r="FO128" s="11">
        <f t="shared" si="235"/>
        <v>0</v>
      </c>
      <c r="FP128" s="11">
        <f t="shared" si="235"/>
        <v>0</v>
      </c>
      <c r="FQ128" s="281">
        <f>SUM(FC128:FP128)</f>
        <v>0</v>
      </c>
      <c r="FR128" s="11"/>
    </row>
    <row r="129" spans="1:174" ht="15.5" x14ac:dyDescent="0.35">
      <c r="A129" s="89" t="s">
        <v>51</v>
      </c>
      <c r="B129" s="11"/>
      <c r="C129" s="11">
        <f t="shared" ref="C129" si="236">C19+C40+C62+C84+C106</f>
        <v>0</v>
      </c>
      <c r="D129" s="11">
        <f>D19+D40+D62+D84+D106</f>
        <v>0</v>
      </c>
      <c r="E129" s="11">
        <f t="shared" ref="E129:O129" si="237">E19+E40+E62+E84+E106</f>
        <v>0</v>
      </c>
      <c r="F129" s="11">
        <f t="shared" si="237"/>
        <v>0</v>
      </c>
      <c r="G129" s="11">
        <f t="shared" si="237"/>
        <v>0</v>
      </c>
      <c r="H129" s="11">
        <f t="shared" si="237"/>
        <v>0</v>
      </c>
      <c r="I129" s="11">
        <f t="shared" si="237"/>
        <v>0</v>
      </c>
      <c r="J129" s="11">
        <f t="shared" si="237"/>
        <v>0</v>
      </c>
      <c r="K129" s="11">
        <f t="shared" si="237"/>
        <v>0</v>
      </c>
      <c r="L129" s="11">
        <f t="shared" si="237"/>
        <v>0</v>
      </c>
      <c r="M129" s="11">
        <f t="shared" si="237"/>
        <v>0</v>
      </c>
      <c r="N129" s="11">
        <f t="shared" si="237"/>
        <v>0</v>
      </c>
      <c r="O129" s="11">
        <f t="shared" si="237"/>
        <v>0</v>
      </c>
      <c r="P129" s="21">
        <f>SUM(B129:O129)</f>
        <v>0</v>
      </c>
      <c r="R129" s="89" t="s">
        <v>67</v>
      </c>
      <c r="S129" s="11">
        <f t="shared" ref="S129:AF129" si="238">SUM(S19+S40+S62+S84+S106)</f>
        <v>0</v>
      </c>
      <c r="T129" s="11">
        <f t="shared" si="238"/>
        <v>0</v>
      </c>
      <c r="U129" s="11">
        <f t="shared" si="238"/>
        <v>0</v>
      </c>
      <c r="V129" s="11">
        <f t="shared" si="238"/>
        <v>0</v>
      </c>
      <c r="W129" s="11">
        <f t="shared" si="238"/>
        <v>0</v>
      </c>
      <c r="X129" s="11">
        <f t="shared" si="238"/>
        <v>0</v>
      </c>
      <c r="Y129" s="11">
        <f t="shared" si="238"/>
        <v>0</v>
      </c>
      <c r="Z129" s="11">
        <f t="shared" si="238"/>
        <v>0</v>
      </c>
      <c r="AA129" s="11">
        <f t="shared" si="238"/>
        <v>0</v>
      </c>
      <c r="AB129" s="11">
        <f t="shared" si="238"/>
        <v>0</v>
      </c>
      <c r="AC129" s="11">
        <f t="shared" si="238"/>
        <v>0</v>
      </c>
      <c r="AD129" s="11">
        <f t="shared" si="238"/>
        <v>0</v>
      </c>
      <c r="AE129" s="11">
        <f t="shared" si="238"/>
        <v>0</v>
      </c>
      <c r="AF129" s="11">
        <f t="shared" si="238"/>
        <v>0</v>
      </c>
      <c r="AG129" s="21">
        <f>SUM(S129:AF129)</f>
        <v>0</v>
      </c>
      <c r="AH129" s="11"/>
      <c r="AI129" s="11"/>
      <c r="AJ129" s="89" t="s">
        <v>51</v>
      </c>
      <c r="AK129" s="11"/>
      <c r="AL129" s="11">
        <f t="shared" ref="AL129" si="239">AL19+AL40+AL62+AL84+AL106</f>
        <v>0</v>
      </c>
      <c r="AM129" s="11">
        <f>AM19+AM40+AM62+AM84+AM106</f>
        <v>0</v>
      </c>
      <c r="AN129" s="11">
        <f t="shared" ref="AN129:AX129" si="240">AN19+AN40+AN62+AN84+AN106</f>
        <v>0</v>
      </c>
      <c r="AO129" s="11">
        <f t="shared" si="240"/>
        <v>0</v>
      </c>
      <c r="AP129" s="11">
        <f t="shared" si="240"/>
        <v>0</v>
      </c>
      <c r="AQ129" s="11">
        <f t="shared" si="240"/>
        <v>0</v>
      </c>
      <c r="AR129" s="11">
        <f t="shared" si="240"/>
        <v>0</v>
      </c>
      <c r="AS129" s="11">
        <f t="shared" si="240"/>
        <v>0</v>
      </c>
      <c r="AT129" s="11">
        <f t="shared" si="240"/>
        <v>0</v>
      </c>
      <c r="AU129" s="11">
        <f t="shared" si="240"/>
        <v>0</v>
      </c>
      <c r="AV129" s="11">
        <f t="shared" si="240"/>
        <v>0</v>
      </c>
      <c r="AW129" s="11">
        <f t="shared" si="240"/>
        <v>0</v>
      </c>
      <c r="AX129" s="11">
        <f t="shared" si="240"/>
        <v>0</v>
      </c>
      <c r="AY129" s="21">
        <f>SUM(AK129:AX129)</f>
        <v>0</v>
      </c>
      <c r="BA129" s="89" t="s">
        <v>67</v>
      </c>
      <c r="BB129" s="11">
        <f t="shared" ref="BB129:BO129" si="241">SUM(BB19+BB40+BB62+BB84+BB106)</f>
        <v>0</v>
      </c>
      <c r="BC129" s="11">
        <f t="shared" si="241"/>
        <v>0</v>
      </c>
      <c r="BD129" s="11">
        <f t="shared" si="241"/>
        <v>0</v>
      </c>
      <c r="BE129" s="11">
        <f t="shared" si="241"/>
        <v>0</v>
      </c>
      <c r="BF129" s="11">
        <f t="shared" si="241"/>
        <v>0</v>
      </c>
      <c r="BG129" s="11">
        <f t="shared" si="241"/>
        <v>0</v>
      </c>
      <c r="BH129" s="11">
        <f t="shared" si="241"/>
        <v>0</v>
      </c>
      <c r="BI129" s="11">
        <f t="shared" si="241"/>
        <v>0</v>
      </c>
      <c r="BJ129" s="11">
        <f t="shared" si="241"/>
        <v>0</v>
      </c>
      <c r="BK129" s="11">
        <f t="shared" si="241"/>
        <v>0</v>
      </c>
      <c r="BL129" s="11">
        <f t="shared" si="241"/>
        <v>0</v>
      </c>
      <c r="BM129" s="11">
        <f t="shared" si="241"/>
        <v>0</v>
      </c>
      <c r="BN129" s="11">
        <f t="shared" si="241"/>
        <v>0</v>
      </c>
      <c r="BO129" s="11">
        <f t="shared" si="241"/>
        <v>0</v>
      </c>
      <c r="BP129" s="21">
        <f>SUM(BB129:BO129)</f>
        <v>0</v>
      </c>
      <c r="BQ129" s="11"/>
      <c r="BS129" s="89" t="s">
        <v>51</v>
      </c>
      <c r="BT129" s="11"/>
      <c r="BU129" s="11">
        <f t="shared" ref="BU129" si="242">BU19+BU40+BU62+BU84+BU106</f>
        <v>0</v>
      </c>
      <c r="BV129" s="11">
        <f>BV19+BV40+BV62+BV84+BV106</f>
        <v>0</v>
      </c>
      <c r="BW129" s="11">
        <f t="shared" ref="BW129:CG129" si="243">BW19+BW40+BW62+BW84+BW106</f>
        <v>0</v>
      </c>
      <c r="BX129" s="11">
        <f t="shared" si="243"/>
        <v>0</v>
      </c>
      <c r="BY129" s="11">
        <f t="shared" si="243"/>
        <v>0</v>
      </c>
      <c r="BZ129" s="11">
        <f t="shared" si="243"/>
        <v>0</v>
      </c>
      <c r="CA129" s="11">
        <f t="shared" si="243"/>
        <v>0</v>
      </c>
      <c r="CB129" s="11">
        <f t="shared" si="243"/>
        <v>0</v>
      </c>
      <c r="CC129" s="11">
        <f t="shared" si="243"/>
        <v>0</v>
      </c>
      <c r="CD129" s="11">
        <f t="shared" si="243"/>
        <v>0</v>
      </c>
      <c r="CE129" s="11">
        <f t="shared" si="243"/>
        <v>0</v>
      </c>
      <c r="CF129" s="11">
        <f t="shared" si="243"/>
        <v>0</v>
      </c>
      <c r="CG129" s="11">
        <f t="shared" si="243"/>
        <v>0</v>
      </c>
      <c r="CH129" s="21">
        <f>SUM(BT129:CG129)</f>
        <v>0</v>
      </c>
      <c r="CJ129" s="89" t="s">
        <v>67</v>
      </c>
      <c r="CK129" s="11">
        <f t="shared" ref="CK129:CX129" si="244">SUM(CK19+CK40+CK62+CK84+CK106)</f>
        <v>0</v>
      </c>
      <c r="CL129" s="11">
        <f t="shared" si="244"/>
        <v>0</v>
      </c>
      <c r="CM129" s="11">
        <f t="shared" si="244"/>
        <v>0</v>
      </c>
      <c r="CN129" s="11">
        <f t="shared" si="244"/>
        <v>0</v>
      </c>
      <c r="CO129" s="11">
        <f t="shared" si="244"/>
        <v>0</v>
      </c>
      <c r="CP129" s="11">
        <f t="shared" si="244"/>
        <v>0</v>
      </c>
      <c r="CQ129" s="11">
        <f t="shared" si="244"/>
        <v>0</v>
      </c>
      <c r="CR129" s="11">
        <f t="shared" si="244"/>
        <v>0</v>
      </c>
      <c r="CS129" s="11">
        <f t="shared" si="244"/>
        <v>0</v>
      </c>
      <c r="CT129" s="11">
        <f t="shared" si="244"/>
        <v>0</v>
      </c>
      <c r="CU129" s="11">
        <f t="shared" si="244"/>
        <v>0</v>
      </c>
      <c r="CV129" s="11">
        <f t="shared" si="244"/>
        <v>0</v>
      </c>
      <c r="CW129" s="11">
        <f t="shared" si="244"/>
        <v>0</v>
      </c>
      <c r="CX129" s="11">
        <f t="shared" si="244"/>
        <v>0</v>
      </c>
      <c r="CY129" s="21">
        <f>SUM(CK129:CX129)</f>
        <v>0</v>
      </c>
      <c r="CZ129" s="11"/>
      <c r="DB129" s="89" t="s">
        <v>51</v>
      </c>
      <c r="DC129" s="11"/>
      <c r="DD129" s="11">
        <f t="shared" ref="DD129" si="245">DD19+DD40+DD62+DD84+DD106</f>
        <v>0</v>
      </c>
      <c r="DE129" s="11">
        <f>DE19+DE40+DE62+DE84+DE106</f>
        <v>0</v>
      </c>
      <c r="DF129" s="11">
        <f t="shared" ref="DF129:DP129" si="246">DF19+DF40+DF62+DF84+DF106</f>
        <v>0</v>
      </c>
      <c r="DG129" s="11">
        <f t="shared" si="246"/>
        <v>0</v>
      </c>
      <c r="DH129" s="11">
        <f t="shared" si="246"/>
        <v>0</v>
      </c>
      <c r="DI129" s="11">
        <f t="shared" si="246"/>
        <v>0</v>
      </c>
      <c r="DJ129" s="11">
        <f t="shared" si="246"/>
        <v>0</v>
      </c>
      <c r="DK129" s="11">
        <f t="shared" si="246"/>
        <v>0</v>
      </c>
      <c r="DL129" s="11">
        <f t="shared" si="246"/>
        <v>0</v>
      </c>
      <c r="DM129" s="11">
        <f t="shared" si="246"/>
        <v>0</v>
      </c>
      <c r="DN129" s="11">
        <f t="shared" si="246"/>
        <v>0</v>
      </c>
      <c r="DO129" s="11">
        <f t="shared" si="246"/>
        <v>0</v>
      </c>
      <c r="DP129" s="11">
        <f t="shared" si="246"/>
        <v>0</v>
      </c>
      <c r="DQ129" s="21">
        <f>SUM(DC129:DP129)</f>
        <v>0</v>
      </c>
      <c r="DS129" s="89" t="s">
        <v>67</v>
      </c>
      <c r="DT129" s="11">
        <f t="shared" ref="DT129:EG129" si="247">SUM(DT19+DT40+DT62+DT84+DT106)</f>
        <v>0</v>
      </c>
      <c r="DU129" s="11">
        <f t="shared" si="247"/>
        <v>0</v>
      </c>
      <c r="DV129" s="11">
        <f t="shared" si="247"/>
        <v>0</v>
      </c>
      <c r="DW129" s="11">
        <f t="shared" si="247"/>
        <v>0</v>
      </c>
      <c r="DX129" s="11">
        <f t="shared" si="247"/>
        <v>0</v>
      </c>
      <c r="DY129" s="11">
        <f t="shared" si="247"/>
        <v>0</v>
      </c>
      <c r="DZ129" s="11">
        <f t="shared" si="247"/>
        <v>0</v>
      </c>
      <c r="EA129" s="11">
        <f t="shared" si="247"/>
        <v>0</v>
      </c>
      <c r="EB129" s="11">
        <f t="shared" si="247"/>
        <v>0</v>
      </c>
      <c r="EC129" s="11">
        <f t="shared" si="247"/>
        <v>0</v>
      </c>
      <c r="ED129" s="11">
        <f t="shared" si="247"/>
        <v>0</v>
      </c>
      <c r="EE129" s="11">
        <f t="shared" si="247"/>
        <v>0</v>
      </c>
      <c r="EF129" s="11">
        <f t="shared" si="247"/>
        <v>0</v>
      </c>
      <c r="EG129" s="11">
        <f t="shared" si="247"/>
        <v>0</v>
      </c>
      <c r="EH129" s="21">
        <f>SUM(DT129:EG129)</f>
        <v>0</v>
      </c>
      <c r="EI129" s="11"/>
      <c r="EK129" s="89" t="s">
        <v>51</v>
      </c>
      <c r="EL129" s="11"/>
      <c r="EM129" s="11">
        <f t="shared" ref="EM129" si="248">EM19+EM40+EM62+EM84+EM106</f>
        <v>0</v>
      </c>
      <c r="EN129" s="11">
        <f>EN19+EN40+EN62+EN84+EN106</f>
        <v>0</v>
      </c>
      <c r="EO129" s="11">
        <f t="shared" ref="EO129:EY129" si="249">EO19+EO40+EO62+EO84+EO106</f>
        <v>0</v>
      </c>
      <c r="EP129" s="11">
        <f t="shared" si="249"/>
        <v>0</v>
      </c>
      <c r="EQ129" s="11">
        <f t="shared" si="249"/>
        <v>0</v>
      </c>
      <c r="ER129" s="11">
        <f t="shared" si="249"/>
        <v>0</v>
      </c>
      <c r="ES129" s="11">
        <f t="shared" si="249"/>
        <v>0</v>
      </c>
      <c r="ET129" s="11">
        <f t="shared" si="249"/>
        <v>0</v>
      </c>
      <c r="EU129" s="11">
        <f t="shared" si="249"/>
        <v>0</v>
      </c>
      <c r="EV129" s="11">
        <f t="shared" si="249"/>
        <v>0</v>
      </c>
      <c r="EW129" s="11">
        <f t="shared" si="249"/>
        <v>0</v>
      </c>
      <c r="EX129" s="11">
        <f t="shared" si="249"/>
        <v>0</v>
      </c>
      <c r="EY129" s="11">
        <f t="shared" si="249"/>
        <v>0</v>
      </c>
      <c r="EZ129" s="281">
        <f>SUM(EL129:EY129)</f>
        <v>0</v>
      </c>
      <c r="FB129" s="89" t="s">
        <v>67</v>
      </c>
      <c r="FC129" s="11">
        <f t="shared" ref="FC129:FP129" si="250">SUM(FC19+FC40+FC62+FC84+FC106)</f>
        <v>0</v>
      </c>
      <c r="FD129" s="11">
        <f t="shared" si="250"/>
        <v>0</v>
      </c>
      <c r="FE129" s="11">
        <f t="shared" si="250"/>
        <v>0</v>
      </c>
      <c r="FF129" s="11">
        <f t="shared" si="250"/>
        <v>0</v>
      </c>
      <c r="FG129" s="11">
        <f t="shared" si="250"/>
        <v>0</v>
      </c>
      <c r="FH129" s="11">
        <f t="shared" si="250"/>
        <v>0</v>
      </c>
      <c r="FI129" s="11">
        <f t="shared" si="250"/>
        <v>0</v>
      </c>
      <c r="FJ129" s="11">
        <f t="shared" si="250"/>
        <v>0</v>
      </c>
      <c r="FK129" s="11">
        <f t="shared" si="250"/>
        <v>0</v>
      </c>
      <c r="FL129" s="11">
        <f t="shared" si="250"/>
        <v>0</v>
      </c>
      <c r="FM129" s="11">
        <f t="shared" si="250"/>
        <v>0</v>
      </c>
      <c r="FN129" s="11">
        <f t="shared" si="250"/>
        <v>0</v>
      </c>
      <c r="FO129" s="11">
        <f t="shared" si="250"/>
        <v>0</v>
      </c>
      <c r="FP129" s="11">
        <f t="shared" si="250"/>
        <v>0</v>
      </c>
      <c r="FQ129" s="281">
        <f>SUM(FC129:FP129)</f>
        <v>0</v>
      </c>
      <c r="FR129" s="11"/>
    </row>
    <row r="130" spans="1:174" ht="16" thickBot="1" x14ac:dyDescent="0.4">
      <c r="A130" s="206"/>
      <c r="B130" s="11"/>
      <c r="C130" s="11">
        <f t="shared" ref="C130:O130" si="251">C20+C41+C63+C85+C107</f>
        <v>0</v>
      </c>
      <c r="D130" s="11">
        <f t="shared" si="251"/>
        <v>0</v>
      </c>
      <c r="E130" s="11">
        <f t="shared" si="251"/>
        <v>0</v>
      </c>
      <c r="F130" s="11">
        <f t="shared" si="251"/>
        <v>0</v>
      </c>
      <c r="G130" s="11">
        <f t="shared" si="251"/>
        <v>0</v>
      </c>
      <c r="H130" s="11">
        <f t="shared" si="251"/>
        <v>0</v>
      </c>
      <c r="I130" s="11">
        <f t="shared" si="251"/>
        <v>0</v>
      </c>
      <c r="J130" s="11">
        <f t="shared" si="251"/>
        <v>0</v>
      </c>
      <c r="K130" s="11">
        <f t="shared" si="251"/>
        <v>0</v>
      </c>
      <c r="L130" s="11">
        <f t="shared" si="251"/>
        <v>0</v>
      </c>
      <c r="M130" s="11">
        <f t="shared" si="251"/>
        <v>0</v>
      </c>
      <c r="N130" s="11">
        <f t="shared" si="251"/>
        <v>0</v>
      </c>
      <c r="O130" s="11">
        <f t="shared" si="251"/>
        <v>0</v>
      </c>
      <c r="P130" s="21">
        <f>SUM(B130:O130)</f>
        <v>0</v>
      </c>
      <c r="R130" s="89" t="s">
        <v>68</v>
      </c>
      <c r="S130" s="11">
        <f t="shared" ref="S130:AF130" si="252">SUM(S20+S41+S63+S85+S107)</f>
        <v>0</v>
      </c>
      <c r="T130" s="11">
        <f t="shared" si="252"/>
        <v>0</v>
      </c>
      <c r="U130" s="11">
        <f t="shared" si="252"/>
        <v>0</v>
      </c>
      <c r="V130" s="11">
        <f t="shared" si="252"/>
        <v>0</v>
      </c>
      <c r="W130" s="11">
        <f t="shared" si="252"/>
        <v>0</v>
      </c>
      <c r="X130" s="11">
        <f t="shared" si="252"/>
        <v>0</v>
      </c>
      <c r="Y130" s="11">
        <f t="shared" si="252"/>
        <v>0</v>
      </c>
      <c r="Z130" s="11">
        <f t="shared" si="252"/>
        <v>0</v>
      </c>
      <c r="AA130" s="11">
        <f t="shared" si="252"/>
        <v>0</v>
      </c>
      <c r="AB130" s="11">
        <f t="shared" si="252"/>
        <v>0</v>
      </c>
      <c r="AC130" s="11">
        <f t="shared" si="252"/>
        <v>0</v>
      </c>
      <c r="AD130" s="11">
        <f t="shared" si="252"/>
        <v>0</v>
      </c>
      <c r="AE130" s="11">
        <f t="shared" si="252"/>
        <v>0</v>
      </c>
      <c r="AF130" s="11">
        <f t="shared" si="252"/>
        <v>0</v>
      </c>
      <c r="AG130" s="21">
        <f>SUM(S130:AF130)</f>
        <v>0</v>
      </c>
      <c r="AH130" s="11"/>
      <c r="AI130" s="11"/>
      <c r="AJ130" s="206"/>
      <c r="AK130" s="11"/>
      <c r="AL130" s="11">
        <f t="shared" ref="AL130:AX130" si="253">AL20+AL41+AL63+AL85+AL107</f>
        <v>0</v>
      </c>
      <c r="AM130" s="11">
        <f t="shared" si="253"/>
        <v>0</v>
      </c>
      <c r="AN130" s="11">
        <f t="shared" si="253"/>
        <v>0</v>
      </c>
      <c r="AO130" s="11">
        <f t="shared" si="253"/>
        <v>0</v>
      </c>
      <c r="AP130" s="11">
        <f t="shared" si="253"/>
        <v>0</v>
      </c>
      <c r="AQ130" s="11">
        <f t="shared" si="253"/>
        <v>0</v>
      </c>
      <c r="AR130" s="11">
        <f t="shared" si="253"/>
        <v>0</v>
      </c>
      <c r="AS130" s="11">
        <f t="shared" si="253"/>
        <v>0</v>
      </c>
      <c r="AT130" s="11">
        <f t="shared" si="253"/>
        <v>0</v>
      </c>
      <c r="AU130" s="11">
        <f t="shared" si="253"/>
        <v>0</v>
      </c>
      <c r="AV130" s="11">
        <f t="shared" si="253"/>
        <v>0</v>
      </c>
      <c r="AW130" s="11">
        <f t="shared" si="253"/>
        <v>0</v>
      </c>
      <c r="AX130" s="11">
        <f t="shared" si="253"/>
        <v>0</v>
      </c>
      <c r="AY130" s="21">
        <f>SUM(AK130:AX130)</f>
        <v>0</v>
      </c>
      <c r="BA130" s="89" t="s">
        <v>68</v>
      </c>
      <c r="BB130" s="11">
        <f t="shared" ref="BB130:BO130" si="254">SUM(BB20+BB41+BB63+BB85+BB107)</f>
        <v>0</v>
      </c>
      <c r="BC130" s="11">
        <f t="shared" si="254"/>
        <v>0</v>
      </c>
      <c r="BD130" s="11">
        <f t="shared" si="254"/>
        <v>0</v>
      </c>
      <c r="BE130" s="11">
        <f t="shared" si="254"/>
        <v>0</v>
      </c>
      <c r="BF130" s="11">
        <f t="shared" si="254"/>
        <v>0</v>
      </c>
      <c r="BG130" s="11">
        <f t="shared" si="254"/>
        <v>0</v>
      </c>
      <c r="BH130" s="11">
        <f t="shared" si="254"/>
        <v>0</v>
      </c>
      <c r="BI130" s="11">
        <f t="shared" si="254"/>
        <v>0</v>
      </c>
      <c r="BJ130" s="11">
        <f t="shared" si="254"/>
        <v>0</v>
      </c>
      <c r="BK130" s="11">
        <f t="shared" si="254"/>
        <v>0</v>
      </c>
      <c r="BL130" s="11">
        <f t="shared" si="254"/>
        <v>0</v>
      </c>
      <c r="BM130" s="11">
        <f t="shared" si="254"/>
        <v>0</v>
      </c>
      <c r="BN130" s="11">
        <f t="shared" si="254"/>
        <v>0</v>
      </c>
      <c r="BO130" s="11">
        <f t="shared" si="254"/>
        <v>0</v>
      </c>
      <c r="BP130" s="21">
        <f>SUM(BB130:BO130)</f>
        <v>0</v>
      </c>
      <c r="BQ130" s="11"/>
      <c r="BS130" s="206"/>
      <c r="BT130" s="11"/>
      <c r="BU130" s="11">
        <f t="shared" ref="BU130:CG130" si="255">BU20+BU41+BU63+BU85+BU107</f>
        <v>0</v>
      </c>
      <c r="BV130" s="11">
        <f t="shared" si="255"/>
        <v>0</v>
      </c>
      <c r="BW130" s="11">
        <f t="shared" si="255"/>
        <v>0</v>
      </c>
      <c r="BX130" s="11">
        <f t="shared" si="255"/>
        <v>0</v>
      </c>
      <c r="BY130" s="11">
        <f t="shared" si="255"/>
        <v>0</v>
      </c>
      <c r="BZ130" s="11">
        <f t="shared" si="255"/>
        <v>0</v>
      </c>
      <c r="CA130" s="11">
        <f t="shared" si="255"/>
        <v>0</v>
      </c>
      <c r="CB130" s="11">
        <f t="shared" si="255"/>
        <v>0</v>
      </c>
      <c r="CC130" s="11">
        <f t="shared" si="255"/>
        <v>0</v>
      </c>
      <c r="CD130" s="11">
        <f t="shared" si="255"/>
        <v>0</v>
      </c>
      <c r="CE130" s="11">
        <f t="shared" si="255"/>
        <v>0</v>
      </c>
      <c r="CF130" s="11">
        <f t="shared" si="255"/>
        <v>0</v>
      </c>
      <c r="CG130" s="11">
        <f t="shared" si="255"/>
        <v>0</v>
      </c>
      <c r="CH130" s="21">
        <f>SUM(BT130:CG130)</f>
        <v>0</v>
      </c>
      <c r="CJ130" s="89" t="s">
        <v>68</v>
      </c>
      <c r="CK130" s="11">
        <f t="shared" ref="CK130:CX130" si="256">SUM(CK20+CK41+CK63+CK85+CK107)</f>
        <v>0</v>
      </c>
      <c r="CL130" s="11">
        <f t="shared" si="256"/>
        <v>0</v>
      </c>
      <c r="CM130" s="11">
        <f t="shared" si="256"/>
        <v>0</v>
      </c>
      <c r="CN130" s="11">
        <f t="shared" si="256"/>
        <v>0</v>
      </c>
      <c r="CO130" s="11">
        <f t="shared" si="256"/>
        <v>0</v>
      </c>
      <c r="CP130" s="11">
        <f t="shared" si="256"/>
        <v>0</v>
      </c>
      <c r="CQ130" s="11">
        <f t="shared" si="256"/>
        <v>0</v>
      </c>
      <c r="CR130" s="11">
        <f t="shared" si="256"/>
        <v>0</v>
      </c>
      <c r="CS130" s="11">
        <f t="shared" si="256"/>
        <v>0</v>
      </c>
      <c r="CT130" s="11">
        <f t="shared" si="256"/>
        <v>0</v>
      </c>
      <c r="CU130" s="11">
        <f t="shared" si="256"/>
        <v>0</v>
      </c>
      <c r="CV130" s="11">
        <f t="shared" si="256"/>
        <v>0</v>
      </c>
      <c r="CW130" s="11">
        <f t="shared" si="256"/>
        <v>0</v>
      </c>
      <c r="CX130" s="11">
        <f t="shared" si="256"/>
        <v>0</v>
      </c>
      <c r="CY130" s="21">
        <f>SUM(CK130:CX130)</f>
        <v>0</v>
      </c>
      <c r="CZ130" s="11"/>
      <c r="DB130" s="206"/>
      <c r="DC130" s="11"/>
      <c r="DD130" s="11">
        <f t="shared" ref="DD130:DP130" si="257">DD20+DD41+DD63+DD85+DD107</f>
        <v>0</v>
      </c>
      <c r="DE130" s="11">
        <f t="shared" si="257"/>
        <v>0</v>
      </c>
      <c r="DF130" s="11">
        <f t="shared" si="257"/>
        <v>0</v>
      </c>
      <c r="DG130" s="11">
        <f t="shared" si="257"/>
        <v>0</v>
      </c>
      <c r="DH130" s="11">
        <f t="shared" si="257"/>
        <v>0</v>
      </c>
      <c r="DI130" s="11">
        <f t="shared" si="257"/>
        <v>0</v>
      </c>
      <c r="DJ130" s="11">
        <f t="shared" si="257"/>
        <v>0</v>
      </c>
      <c r="DK130" s="11">
        <f t="shared" si="257"/>
        <v>0</v>
      </c>
      <c r="DL130" s="11">
        <f t="shared" si="257"/>
        <v>0</v>
      </c>
      <c r="DM130" s="11">
        <f t="shared" si="257"/>
        <v>0</v>
      </c>
      <c r="DN130" s="11">
        <f t="shared" si="257"/>
        <v>0</v>
      </c>
      <c r="DO130" s="11">
        <f t="shared" si="257"/>
        <v>0</v>
      </c>
      <c r="DP130" s="11">
        <f t="shared" si="257"/>
        <v>0</v>
      </c>
      <c r="DQ130" s="21">
        <f>SUM(DC130:DP130)</f>
        <v>0</v>
      </c>
      <c r="DS130" s="89" t="s">
        <v>68</v>
      </c>
      <c r="DT130" s="11">
        <f t="shared" ref="DT130:EG130" si="258">SUM(DT20+DT41+DT63+DT85+DT107)</f>
        <v>0</v>
      </c>
      <c r="DU130" s="11">
        <f t="shared" si="258"/>
        <v>0</v>
      </c>
      <c r="DV130" s="11">
        <f t="shared" si="258"/>
        <v>0</v>
      </c>
      <c r="DW130" s="11">
        <f t="shared" si="258"/>
        <v>0</v>
      </c>
      <c r="DX130" s="11">
        <f t="shared" si="258"/>
        <v>0</v>
      </c>
      <c r="DY130" s="11">
        <f t="shared" si="258"/>
        <v>0</v>
      </c>
      <c r="DZ130" s="11">
        <f t="shared" si="258"/>
        <v>0</v>
      </c>
      <c r="EA130" s="11">
        <f t="shared" si="258"/>
        <v>0</v>
      </c>
      <c r="EB130" s="11">
        <f t="shared" si="258"/>
        <v>0</v>
      </c>
      <c r="EC130" s="11">
        <f t="shared" si="258"/>
        <v>0</v>
      </c>
      <c r="ED130" s="11">
        <f t="shared" si="258"/>
        <v>0</v>
      </c>
      <c r="EE130" s="11">
        <f t="shared" si="258"/>
        <v>0</v>
      </c>
      <c r="EF130" s="11">
        <f t="shared" si="258"/>
        <v>0</v>
      </c>
      <c r="EG130" s="11">
        <f t="shared" si="258"/>
        <v>0</v>
      </c>
      <c r="EH130" s="21">
        <f>SUM(DT130:EG130)</f>
        <v>0</v>
      </c>
      <c r="EI130" s="11"/>
      <c r="EK130" s="206"/>
      <c r="EL130" s="11"/>
      <c r="EM130" s="11">
        <f t="shared" ref="EM130:EY130" si="259">EM20+EM41+EM63+EM85+EM107</f>
        <v>0</v>
      </c>
      <c r="EN130" s="11">
        <f t="shared" si="259"/>
        <v>0</v>
      </c>
      <c r="EO130" s="11">
        <f t="shared" si="259"/>
        <v>0</v>
      </c>
      <c r="EP130" s="11">
        <f t="shared" si="259"/>
        <v>0</v>
      </c>
      <c r="EQ130" s="11">
        <f t="shared" si="259"/>
        <v>0</v>
      </c>
      <c r="ER130" s="11">
        <f t="shared" si="259"/>
        <v>0</v>
      </c>
      <c r="ES130" s="11">
        <f t="shared" si="259"/>
        <v>0</v>
      </c>
      <c r="ET130" s="11">
        <f t="shared" si="259"/>
        <v>0</v>
      </c>
      <c r="EU130" s="11">
        <f t="shared" si="259"/>
        <v>0</v>
      </c>
      <c r="EV130" s="11">
        <f t="shared" si="259"/>
        <v>0</v>
      </c>
      <c r="EW130" s="11">
        <f t="shared" si="259"/>
        <v>0</v>
      </c>
      <c r="EX130" s="11">
        <f t="shared" si="259"/>
        <v>0</v>
      </c>
      <c r="EY130" s="11">
        <f t="shared" si="259"/>
        <v>0</v>
      </c>
      <c r="EZ130" s="281">
        <f>SUM(EL130:EY130)</f>
        <v>0</v>
      </c>
      <c r="FB130" s="89" t="s">
        <v>68</v>
      </c>
      <c r="FC130" s="11">
        <f t="shared" ref="FC130:FP130" si="260">SUM(FC20+FC41+FC63+FC85+FC107)</f>
        <v>0</v>
      </c>
      <c r="FD130" s="11">
        <f t="shared" si="260"/>
        <v>0</v>
      </c>
      <c r="FE130" s="11">
        <f t="shared" si="260"/>
        <v>0</v>
      </c>
      <c r="FF130" s="11">
        <f t="shared" si="260"/>
        <v>0</v>
      </c>
      <c r="FG130" s="11">
        <f t="shared" si="260"/>
        <v>0</v>
      </c>
      <c r="FH130" s="11">
        <f t="shared" si="260"/>
        <v>0</v>
      </c>
      <c r="FI130" s="11">
        <f t="shared" si="260"/>
        <v>0</v>
      </c>
      <c r="FJ130" s="11">
        <f t="shared" si="260"/>
        <v>0</v>
      </c>
      <c r="FK130" s="11">
        <f t="shared" si="260"/>
        <v>0</v>
      </c>
      <c r="FL130" s="11">
        <f t="shared" si="260"/>
        <v>0</v>
      </c>
      <c r="FM130" s="11">
        <f t="shared" si="260"/>
        <v>0</v>
      </c>
      <c r="FN130" s="11">
        <f t="shared" si="260"/>
        <v>0</v>
      </c>
      <c r="FO130" s="11">
        <f t="shared" si="260"/>
        <v>0</v>
      </c>
      <c r="FP130" s="11">
        <f t="shared" si="260"/>
        <v>0</v>
      </c>
      <c r="FQ130" s="281">
        <f>SUM(FC130:FP130)</f>
        <v>0</v>
      </c>
      <c r="FR130" s="11"/>
    </row>
    <row r="131" spans="1:174" ht="16.5" thickTop="1" thickBot="1" x14ac:dyDescent="0.4">
      <c r="A131" s="150" t="s">
        <v>2</v>
      </c>
      <c r="B131" s="175">
        <f t="shared" ref="B131:O131" si="261">SUM(B127:B130)</f>
        <v>0</v>
      </c>
      <c r="C131" s="175">
        <f>SUM(C127:C130)</f>
        <v>0</v>
      </c>
      <c r="D131" s="176">
        <f t="shared" si="261"/>
        <v>0</v>
      </c>
      <c r="E131" s="176">
        <f t="shared" si="261"/>
        <v>0</v>
      </c>
      <c r="F131" s="176">
        <f t="shared" si="261"/>
        <v>0</v>
      </c>
      <c r="G131" s="176">
        <f t="shared" si="261"/>
        <v>0</v>
      </c>
      <c r="H131" s="176">
        <f t="shared" si="261"/>
        <v>0</v>
      </c>
      <c r="I131" s="176">
        <f t="shared" si="261"/>
        <v>0</v>
      </c>
      <c r="J131" s="176">
        <f t="shared" si="261"/>
        <v>0</v>
      </c>
      <c r="K131" s="176">
        <f t="shared" si="261"/>
        <v>0</v>
      </c>
      <c r="L131" s="176">
        <f t="shared" si="261"/>
        <v>0</v>
      </c>
      <c r="M131" s="176">
        <f t="shared" si="261"/>
        <v>0</v>
      </c>
      <c r="N131" s="176">
        <f t="shared" si="261"/>
        <v>0</v>
      </c>
      <c r="O131" s="176">
        <f t="shared" si="261"/>
        <v>0</v>
      </c>
      <c r="P131" s="313">
        <f>SUM(B131:O131)</f>
        <v>0</v>
      </c>
      <c r="Q131" s="1"/>
      <c r="R131" s="207" t="s">
        <v>2</v>
      </c>
      <c r="S131" s="175">
        <f t="shared" ref="S131:AF131" si="262">SUM(S127:S130)</f>
        <v>0</v>
      </c>
      <c r="T131" s="175">
        <f t="shared" si="262"/>
        <v>0</v>
      </c>
      <c r="U131" s="176">
        <f t="shared" si="262"/>
        <v>0</v>
      </c>
      <c r="V131" s="176">
        <f t="shared" si="262"/>
        <v>0</v>
      </c>
      <c r="W131" s="104">
        <f t="shared" si="262"/>
        <v>0</v>
      </c>
      <c r="X131" s="104">
        <f t="shared" si="262"/>
        <v>0</v>
      </c>
      <c r="Y131" s="104">
        <f t="shared" si="262"/>
        <v>0</v>
      </c>
      <c r="Z131" s="104">
        <f t="shared" si="262"/>
        <v>0</v>
      </c>
      <c r="AA131" s="104">
        <f t="shared" si="262"/>
        <v>0</v>
      </c>
      <c r="AB131" s="104">
        <f t="shared" si="262"/>
        <v>0</v>
      </c>
      <c r="AC131" s="104">
        <f t="shared" si="262"/>
        <v>0</v>
      </c>
      <c r="AD131" s="104">
        <f t="shared" si="262"/>
        <v>0</v>
      </c>
      <c r="AE131" s="104">
        <f t="shared" si="262"/>
        <v>0</v>
      </c>
      <c r="AF131" s="104">
        <f t="shared" si="262"/>
        <v>0</v>
      </c>
      <c r="AG131" s="313">
        <f>SUM(S131:AF131)</f>
        <v>0</v>
      </c>
      <c r="AH131" s="11"/>
      <c r="AI131" s="11"/>
      <c r="AJ131" s="150" t="s">
        <v>2</v>
      </c>
      <c r="AK131" s="104">
        <f t="shared" ref="AK131:AX131" si="263">SUM(AK127:AK130)</f>
        <v>0</v>
      </c>
      <c r="AL131" s="104">
        <f t="shared" si="263"/>
        <v>0</v>
      </c>
      <c r="AM131" s="176">
        <f t="shared" si="263"/>
        <v>0</v>
      </c>
      <c r="AN131" s="176">
        <f t="shared" si="263"/>
        <v>0</v>
      </c>
      <c r="AO131" s="176">
        <f t="shared" si="263"/>
        <v>0</v>
      </c>
      <c r="AP131" s="176">
        <f t="shared" si="263"/>
        <v>0</v>
      </c>
      <c r="AQ131" s="176">
        <f t="shared" si="263"/>
        <v>0</v>
      </c>
      <c r="AR131" s="176">
        <f t="shared" si="263"/>
        <v>0</v>
      </c>
      <c r="AS131" s="176">
        <f t="shared" si="263"/>
        <v>0</v>
      </c>
      <c r="AT131" s="176">
        <f t="shared" si="263"/>
        <v>0</v>
      </c>
      <c r="AU131" s="176">
        <f t="shared" si="263"/>
        <v>0</v>
      </c>
      <c r="AV131" s="176">
        <f t="shared" si="263"/>
        <v>0</v>
      </c>
      <c r="AW131" s="176">
        <f t="shared" si="263"/>
        <v>0</v>
      </c>
      <c r="AX131" s="176">
        <f t="shared" si="263"/>
        <v>0</v>
      </c>
      <c r="AY131" s="312">
        <f>SUM(AK131:AX131)</f>
        <v>0</v>
      </c>
      <c r="AZ131" s="1"/>
      <c r="BA131" s="310" t="s">
        <v>2</v>
      </c>
      <c r="BB131" s="175">
        <f t="shared" ref="BB131:BO131" si="264">SUM(BB127:BB130)</f>
        <v>0</v>
      </c>
      <c r="BC131" s="175">
        <f t="shared" si="264"/>
        <v>0</v>
      </c>
      <c r="BD131" s="176">
        <f t="shared" si="264"/>
        <v>0</v>
      </c>
      <c r="BE131" s="176">
        <f t="shared" si="264"/>
        <v>0</v>
      </c>
      <c r="BF131" s="104">
        <f t="shared" si="264"/>
        <v>0</v>
      </c>
      <c r="BG131" s="104">
        <f t="shared" si="264"/>
        <v>0</v>
      </c>
      <c r="BH131" s="104">
        <f t="shared" si="264"/>
        <v>0</v>
      </c>
      <c r="BI131" s="104">
        <f t="shared" si="264"/>
        <v>0</v>
      </c>
      <c r="BJ131" s="104">
        <f t="shared" si="264"/>
        <v>0</v>
      </c>
      <c r="BK131" s="104">
        <f t="shared" si="264"/>
        <v>0</v>
      </c>
      <c r="BL131" s="104">
        <f t="shared" si="264"/>
        <v>0</v>
      </c>
      <c r="BM131" s="104">
        <f t="shared" si="264"/>
        <v>0</v>
      </c>
      <c r="BN131" s="104">
        <f t="shared" si="264"/>
        <v>0</v>
      </c>
      <c r="BO131" s="104">
        <f t="shared" si="264"/>
        <v>0</v>
      </c>
      <c r="BP131" s="23">
        <f>SUM(BB131:BO131)</f>
        <v>0</v>
      </c>
      <c r="BQ131" s="11"/>
      <c r="BS131" s="150" t="s">
        <v>2</v>
      </c>
      <c r="BT131" s="175">
        <f t="shared" ref="BT131:CG131" si="265">SUM(BT127:BT130)</f>
        <v>0</v>
      </c>
      <c r="BU131" s="175">
        <f t="shared" si="265"/>
        <v>0</v>
      </c>
      <c r="BV131" s="176">
        <f t="shared" si="265"/>
        <v>0</v>
      </c>
      <c r="BW131" s="176">
        <f t="shared" si="265"/>
        <v>0</v>
      </c>
      <c r="BX131" s="176">
        <f t="shared" si="265"/>
        <v>0</v>
      </c>
      <c r="BY131" s="176">
        <f t="shared" si="265"/>
        <v>0</v>
      </c>
      <c r="BZ131" s="176">
        <f t="shared" si="265"/>
        <v>0</v>
      </c>
      <c r="CA131" s="176">
        <f t="shared" si="265"/>
        <v>0</v>
      </c>
      <c r="CB131" s="176">
        <f t="shared" si="265"/>
        <v>0</v>
      </c>
      <c r="CC131" s="176">
        <f t="shared" si="265"/>
        <v>0</v>
      </c>
      <c r="CD131" s="176">
        <f t="shared" si="265"/>
        <v>0</v>
      </c>
      <c r="CE131" s="176">
        <f t="shared" si="265"/>
        <v>0</v>
      </c>
      <c r="CF131" s="176">
        <f t="shared" si="265"/>
        <v>0</v>
      </c>
      <c r="CG131" s="176">
        <f t="shared" si="265"/>
        <v>0</v>
      </c>
      <c r="CH131" s="313">
        <f>SUM(BT131:CG131)</f>
        <v>0</v>
      </c>
      <c r="CI131" s="22"/>
      <c r="CJ131" s="207" t="s">
        <v>2</v>
      </c>
      <c r="CK131" s="175">
        <f t="shared" ref="CK131:CX131" si="266">SUM(CK127:CK130)</f>
        <v>0</v>
      </c>
      <c r="CL131" s="175">
        <f t="shared" si="266"/>
        <v>0</v>
      </c>
      <c r="CM131" s="176">
        <f t="shared" si="266"/>
        <v>0</v>
      </c>
      <c r="CN131" s="176">
        <f t="shared" si="266"/>
        <v>0</v>
      </c>
      <c r="CO131" s="104">
        <f t="shared" si="266"/>
        <v>0</v>
      </c>
      <c r="CP131" s="104">
        <f t="shared" si="266"/>
        <v>0</v>
      </c>
      <c r="CQ131" s="104">
        <f t="shared" si="266"/>
        <v>0</v>
      </c>
      <c r="CR131" s="104">
        <f t="shared" si="266"/>
        <v>0</v>
      </c>
      <c r="CS131" s="104">
        <f t="shared" si="266"/>
        <v>0</v>
      </c>
      <c r="CT131" s="104">
        <f t="shared" si="266"/>
        <v>0</v>
      </c>
      <c r="CU131" s="104">
        <f t="shared" si="266"/>
        <v>0</v>
      </c>
      <c r="CV131" s="104">
        <f t="shared" si="266"/>
        <v>0</v>
      </c>
      <c r="CW131" s="104">
        <f t="shared" si="266"/>
        <v>0</v>
      </c>
      <c r="CX131" s="104">
        <f t="shared" si="266"/>
        <v>0</v>
      </c>
      <c r="CY131" s="23">
        <f>SUM(CK131:CX131)</f>
        <v>0</v>
      </c>
      <c r="CZ131" s="11"/>
      <c r="DB131" s="150" t="s">
        <v>2</v>
      </c>
      <c r="DC131" s="175">
        <f t="shared" ref="DC131:DP131" si="267">SUM(DC127:DC130)</f>
        <v>0</v>
      </c>
      <c r="DD131" s="175">
        <f t="shared" si="267"/>
        <v>0</v>
      </c>
      <c r="DE131" s="176">
        <f t="shared" si="267"/>
        <v>0</v>
      </c>
      <c r="DF131" s="176">
        <f t="shared" si="267"/>
        <v>0</v>
      </c>
      <c r="DG131" s="176">
        <f t="shared" si="267"/>
        <v>0</v>
      </c>
      <c r="DH131" s="176">
        <f t="shared" si="267"/>
        <v>0</v>
      </c>
      <c r="DI131" s="176">
        <f t="shared" si="267"/>
        <v>0</v>
      </c>
      <c r="DJ131" s="176">
        <f t="shared" si="267"/>
        <v>0</v>
      </c>
      <c r="DK131" s="176">
        <f t="shared" si="267"/>
        <v>0</v>
      </c>
      <c r="DL131" s="176">
        <f t="shared" si="267"/>
        <v>0</v>
      </c>
      <c r="DM131" s="176">
        <f t="shared" si="267"/>
        <v>0</v>
      </c>
      <c r="DN131" s="176">
        <f t="shared" si="267"/>
        <v>0</v>
      </c>
      <c r="DO131" s="176">
        <f t="shared" si="267"/>
        <v>0</v>
      </c>
      <c r="DP131" s="176">
        <f t="shared" si="267"/>
        <v>0</v>
      </c>
      <c r="DQ131" s="23">
        <f>SUM(DC131:DP131)</f>
        <v>0</v>
      </c>
      <c r="DR131" s="19"/>
      <c r="DS131" s="207" t="s">
        <v>2</v>
      </c>
      <c r="DT131" s="175">
        <f t="shared" ref="DT131:EG131" si="268">SUM(DT127:DT130)</f>
        <v>0</v>
      </c>
      <c r="DU131" s="175">
        <f t="shared" si="268"/>
        <v>0</v>
      </c>
      <c r="DV131" s="176">
        <f t="shared" si="268"/>
        <v>0</v>
      </c>
      <c r="DW131" s="176">
        <f t="shared" si="268"/>
        <v>0</v>
      </c>
      <c r="DX131" s="104">
        <f t="shared" si="268"/>
        <v>0</v>
      </c>
      <c r="DY131" s="104">
        <f t="shared" si="268"/>
        <v>0</v>
      </c>
      <c r="DZ131" s="104">
        <f t="shared" si="268"/>
        <v>0</v>
      </c>
      <c r="EA131" s="104">
        <f t="shared" si="268"/>
        <v>0</v>
      </c>
      <c r="EB131" s="104">
        <f t="shared" si="268"/>
        <v>0</v>
      </c>
      <c r="EC131" s="104">
        <f t="shared" si="268"/>
        <v>0</v>
      </c>
      <c r="ED131" s="104">
        <f t="shared" si="268"/>
        <v>0</v>
      </c>
      <c r="EE131" s="104">
        <f t="shared" si="268"/>
        <v>0</v>
      </c>
      <c r="EF131" s="104">
        <f t="shared" si="268"/>
        <v>0</v>
      </c>
      <c r="EG131" s="104">
        <f t="shared" si="268"/>
        <v>0</v>
      </c>
      <c r="EH131" s="23">
        <f>SUM(DT131:EG131)</f>
        <v>0</v>
      </c>
      <c r="EI131" s="11"/>
      <c r="EK131" s="150" t="s">
        <v>2</v>
      </c>
      <c r="EL131" s="104">
        <f t="shared" ref="EL131:EY131" si="269">SUM(EL127:EL130)</f>
        <v>0</v>
      </c>
      <c r="EM131" s="104">
        <f t="shared" si="269"/>
        <v>0</v>
      </c>
      <c r="EN131" s="104">
        <f t="shared" si="269"/>
        <v>0</v>
      </c>
      <c r="EO131" s="104">
        <f t="shared" si="269"/>
        <v>0</v>
      </c>
      <c r="EP131" s="104">
        <f t="shared" si="269"/>
        <v>0</v>
      </c>
      <c r="EQ131" s="104">
        <f t="shared" si="269"/>
        <v>0</v>
      </c>
      <c r="ER131" s="104">
        <f t="shared" si="269"/>
        <v>0</v>
      </c>
      <c r="ES131" s="104">
        <f t="shared" si="269"/>
        <v>0</v>
      </c>
      <c r="ET131" s="104">
        <f t="shared" si="269"/>
        <v>0</v>
      </c>
      <c r="EU131" s="104">
        <f t="shared" si="269"/>
        <v>0</v>
      </c>
      <c r="EV131" s="104">
        <f t="shared" si="269"/>
        <v>0</v>
      </c>
      <c r="EW131" s="104">
        <f t="shared" si="269"/>
        <v>0</v>
      </c>
      <c r="EX131" s="104">
        <f t="shared" si="269"/>
        <v>0</v>
      </c>
      <c r="EY131" s="176">
        <f t="shared" si="269"/>
        <v>0</v>
      </c>
      <c r="EZ131" s="312">
        <f>SUM(EL131:EY131)</f>
        <v>0</v>
      </c>
      <c r="FA131" s="19"/>
      <c r="FB131" s="207" t="s">
        <v>2</v>
      </c>
      <c r="FC131" s="175">
        <f t="shared" ref="FC131:FP131" si="270">SUM(FC127:FC130)</f>
        <v>0</v>
      </c>
      <c r="FD131" s="175">
        <f t="shared" si="270"/>
        <v>0</v>
      </c>
      <c r="FE131" s="176">
        <f t="shared" si="270"/>
        <v>0</v>
      </c>
      <c r="FF131" s="176">
        <f t="shared" si="270"/>
        <v>0</v>
      </c>
      <c r="FG131" s="104">
        <f t="shared" si="270"/>
        <v>0</v>
      </c>
      <c r="FH131" s="104">
        <f t="shared" si="270"/>
        <v>0</v>
      </c>
      <c r="FI131" s="104">
        <f t="shared" si="270"/>
        <v>0</v>
      </c>
      <c r="FJ131" s="104">
        <f t="shared" si="270"/>
        <v>0</v>
      </c>
      <c r="FK131" s="104">
        <f t="shared" si="270"/>
        <v>0</v>
      </c>
      <c r="FL131" s="104">
        <f t="shared" si="270"/>
        <v>0</v>
      </c>
      <c r="FM131" s="104">
        <f t="shared" si="270"/>
        <v>0</v>
      </c>
      <c r="FN131" s="104">
        <f t="shared" si="270"/>
        <v>0</v>
      </c>
      <c r="FO131" s="104">
        <f t="shared" si="270"/>
        <v>0</v>
      </c>
      <c r="FP131" s="104">
        <f t="shared" si="270"/>
        <v>0</v>
      </c>
      <c r="FQ131" s="312">
        <f>SUM(FC131:FP131)</f>
        <v>0</v>
      </c>
      <c r="FR131" s="11"/>
    </row>
    <row r="132" spans="1:174" ht="13" thickTop="1" x14ac:dyDescent="0.25">
      <c r="AZ132" s="1"/>
    </row>
    <row r="133" spans="1:174" x14ac:dyDescent="0.25">
      <c r="AZ133" s="1"/>
    </row>
    <row r="134" spans="1:174" x14ac:dyDescent="0.25">
      <c r="AZ134" s="1"/>
    </row>
  </sheetData>
  <customSheetViews>
    <customSheetView guid="{6AC61866-78F1-41C5-8B4F-937BF8377097}" scale="70" fitToPage="1" topLeftCell="EJ1">
      <selection activeCell="FA3" sqref="FA3"/>
      <pageMargins left="0.7" right="0.7" top="0.75" bottom="0.75" header="0.3" footer="0.3"/>
      <printOptions horizontalCentered="1"/>
      <pageSetup scale="35" fitToWidth="6" fitToHeight="5" orientation="landscape" r:id="rId1"/>
    </customSheetView>
    <customSheetView guid="{C5B75287-B195-4DA5-9F35-2FE10EB0521E}" scale="70" fitToPage="1" topLeftCell="EJ1">
      <selection activeCell="EY29" sqref="EY29"/>
      <pageMargins left="0.7" right="0.7" top="0.75" bottom="0.75" header="0.3" footer="0.3"/>
      <printOptions horizontalCentered="1"/>
      <pageSetup scale="35" fitToWidth="6" fitToHeight="5" orientation="landscape" r:id="rId2"/>
    </customSheetView>
    <customSheetView guid="{725C9295-46E8-409D-894E-BFC305C25E3E}" scale="70" showPageBreaks="1" fitToPage="1" topLeftCell="EJ1">
      <selection activeCell="FA3" sqref="FA3"/>
      <pageMargins left="0.7" right="0.7" top="0.75" bottom="0.75" header="0.3" footer="0.3"/>
      <printOptions horizontalCentered="1"/>
      <pageSetup scale="35" fitToWidth="6" fitToHeight="5" orientation="landscape" r:id="rId3"/>
    </customSheetView>
  </customSheetViews>
  <printOptions horizontalCentered="1"/>
  <pageMargins left="0.7" right="0.7" top="0.75" bottom="0.75" header="0.3" footer="0.3"/>
  <pageSetup scale="35" fitToWidth="6" fitToHeight="5" orientation="landscape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A314"/>
  <sheetViews>
    <sheetView topLeftCell="BT1" zoomScale="80" zoomScaleNormal="80" workbookViewId="0">
      <selection activeCell="CI5" sqref="CI5"/>
    </sheetView>
  </sheetViews>
  <sheetFormatPr defaultRowHeight="12.5" x14ac:dyDescent="0.25"/>
  <cols>
    <col min="2" max="2" width="24.81640625" bestFit="1" customWidth="1"/>
    <col min="3" max="8" width="9.26953125" bestFit="1" customWidth="1"/>
    <col min="9" max="10" width="9.26953125" customWidth="1"/>
    <col min="11" max="11" width="9.26953125" bestFit="1" customWidth="1"/>
    <col min="12" max="13" width="9.26953125" customWidth="1"/>
    <col min="14" max="14" width="9.26953125" bestFit="1" customWidth="1"/>
    <col min="15" max="15" width="9.26953125" customWidth="1"/>
    <col min="16" max="16" width="9.26953125" bestFit="1" customWidth="1"/>
    <col min="19" max="19" width="24.81640625" bestFit="1" customWidth="1"/>
    <col min="20" max="24" width="9.26953125" bestFit="1" customWidth="1"/>
    <col min="25" max="25" width="9.453125" bestFit="1" customWidth="1"/>
    <col min="26" max="29" width="9.26953125" customWidth="1"/>
    <col min="30" max="31" width="9.26953125" bestFit="1" customWidth="1"/>
    <col min="32" max="32" width="9.26953125" customWidth="1"/>
    <col min="33" max="33" width="9.26953125" bestFit="1" customWidth="1"/>
    <col min="36" max="36" width="24.81640625" bestFit="1" customWidth="1"/>
    <col min="37" max="42" width="9.26953125" bestFit="1" customWidth="1"/>
    <col min="43" max="46" width="9.26953125" customWidth="1"/>
    <col min="47" max="48" width="9.26953125" bestFit="1" customWidth="1"/>
    <col min="49" max="49" width="9.26953125" customWidth="1"/>
    <col min="53" max="53" width="24.81640625" bestFit="1" customWidth="1"/>
    <col min="70" max="70" width="24.81640625" bestFit="1" customWidth="1"/>
    <col min="84" max="84" width="11.54296875" bestFit="1" customWidth="1"/>
    <col min="87" max="87" width="24.81640625" bestFit="1" customWidth="1"/>
    <col min="95" max="95" width="20.81640625" bestFit="1" customWidth="1"/>
    <col min="96" max="96" width="12.7265625" bestFit="1" customWidth="1"/>
    <col min="102" max="102" width="10.453125" customWidth="1"/>
    <col min="258" max="258" width="24.81640625" bestFit="1" customWidth="1"/>
    <col min="259" max="264" width="9.26953125" bestFit="1" customWidth="1"/>
    <col min="265" max="266" width="9.26953125" customWidth="1"/>
    <col min="267" max="267" width="9.26953125" bestFit="1" customWidth="1"/>
    <col min="268" max="269" width="9.26953125" customWidth="1"/>
    <col min="270" max="270" width="9.26953125" bestFit="1" customWidth="1"/>
    <col min="271" max="271" width="9.26953125" customWidth="1"/>
    <col min="272" max="272" width="9.26953125" bestFit="1" customWidth="1"/>
    <col min="275" max="275" width="24.81640625" bestFit="1" customWidth="1"/>
    <col min="276" max="280" width="9.26953125" bestFit="1" customWidth="1"/>
    <col min="281" max="281" width="9.453125" bestFit="1" customWidth="1"/>
    <col min="282" max="285" width="9.26953125" customWidth="1"/>
    <col min="286" max="287" width="9.26953125" bestFit="1" customWidth="1"/>
    <col min="288" max="288" width="9.26953125" customWidth="1"/>
    <col min="289" max="289" width="9.26953125" bestFit="1" customWidth="1"/>
    <col min="292" max="292" width="24.81640625" bestFit="1" customWidth="1"/>
    <col min="293" max="298" width="9.26953125" bestFit="1" customWidth="1"/>
    <col min="299" max="302" width="9.26953125" customWidth="1"/>
    <col min="303" max="304" width="9.26953125" bestFit="1" customWidth="1"/>
    <col min="305" max="305" width="9.26953125" customWidth="1"/>
    <col min="309" max="309" width="24.81640625" bestFit="1" customWidth="1"/>
    <col min="326" max="326" width="24.81640625" bestFit="1" customWidth="1"/>
    <col min="343" max="343" width="24.81640625" bestFit="1" customWidth="1"/>
    <col min="514" max="514" width="24.81640625" bestFit="1" customWidth="1"/>
    <col min="515" max="520" width="9.26953125" bestFit="1" customWidth="1"/>
    <col min="521" max="522" width="9.26953125" customWidth="1"/>
    <col min="523" max="523" width="9.26953125" bestFit="1" customWidth="1"/>
    <col min="524" max="525" width="9.26953125" customWidth="1"/>
    <col min="526" max="526" width="9.26953125" bestFit="1" customWidth="1"/>
    <col min="527" max="527" width="9.26953125" customWidth="1"/>
    <col min="528" max="528" width="9.26953125" bestFit="1" customWidth="1"/>
    <col min="531" max="531" width="24.81640625" bestFit="1" customWidth="1"/>
    <col min="532" max="536" width="9.26953125" bestFit="1" customWidth="1"/>
    <col min="537" max="537" width="9.453125" bestFit="1" customWidth="1"/>
    <col min="538" max="541" width="9.26953125" customWidth="1"/>
    <col min="542" max="543" width="9.26953125" bestFit="1" customWidth="1"/>
    <col min="544" max="544" width="9.26953125" customWidth="1"/>
    <col min="545" max="545" width="9.26953125" bestFit="1" customWidth="1"/>
    <col min="548" max="548" width="24.81640625" bestFit="1" customWidth="1"/>
    <col min="549" max="554" width="9.26953125" bestFit="1" customWidth="1"/>
    <col min="555" max="558" width="9.26953125" customWidth="1"/>
    <col min="559" max="560" width="9.26953125" bestFit="1" customWidth="1"/>
    <col min="561" max="561" width="9.26953125" customWidth="1"/>
    <col min="565" max="565" width="24.81640625" bestFit="1" customWidth="1"/>
    <col min="582" max="582" width="24.81640625" bestFit="1" customWidth="1"/>
    <col min="599" max="599" width="24.81640625" bestFit="1" customWidth="1"/>
    <col min="770" max="770" width="24.81640625" bestFit="1" customWidth="1"/>
    <col min="771" max="776" width="9.26953125" bestFit="1" customWidth="1"/>
    <col min="777" max="778" width="9.26953125" customWidth="1"/>
    <col min="779" max="779" width="9.26953125" bestFit="1" customWidth="1"/>
    <col min="780" max="781" width="9.26953125" customWidth="1"/>
    <col min="782" max="782" width="9.26953125" bestFit="1" customWidth="1"/>
    <col min="783" max="783" width="9.26953125" customWidth="1"/>
    <col min="784" max="784" width="9.26953125" bestFit="1" customWidth="1"/>
    <col min="787" max="787" width="24.81640625" bestFit="1" customWidth="1"/>
    <col min="788" max="792" width="9.26953125" bestFit="1" customWidth="1"/>
    <col min="793" max="793" width="9.453125" bestFit="1" customWidth="1"/>
    <col min="794" max="797" width="9.26953125" customWidth="1"/>
    <col min="798" max="799" width="9.26953125" bestFit="1" customWidth="1"/>
    <col min="800" max="800" width="9.26953125" customWidth="1"/>
    <col min="801" max="801" width="9.26953125" bestFit="1" customWidth="1"/>
    <col min="804" max="804" width="24.81640625" bestFit="1" customWidth="1"/>
    <col min="805" max="810" width="9.26953125" bestFit="1" customWidth="1"/>
    <col min="811" max="814" width="9.26953125" customWidth="1"/>
    <col min="815" max="816" width="9.26953125" bestFit="1" customWidth="1"/>
    <col min="817" max="817" width="9.26953125" customWidth="1"/>
    <col min="821" max="821" width="24.81640625" bestFit="1" customWidth="1"/>
    <col min="838" max="838" width="24.81640625" bestFit="1" customWidth="1"/>
    <col min="855" max="855" width="24.81640625" bestFit="1" customWidth="1"/>
    <col min="1026" max="1026" width="24.81640625" bestFit="1" customWidth="1"/>
    <col min="1027" max="1032" width="9.26953125" bestFit="1" customWidth="1"/>
    <col min="1033" max="1034" width="9.26953125" customWidth="1"/>
    <col min="1035" max="1035" width="9.26953125" bestFit="1" customWidth="1"/>
    <col min="1036" max="1037" width="9.26953125" customWidth="1"/>
    <col min="1038" max="1038" width="9.26953125" bestFit="1" customWidth="1"/>
    <col min="1039" max="1039" width="9.26953125" customWidth="1"/>
    <col min="1040" max="1040" width="9.26953125" bestFit="1" customWidth="1"/>
    <col min="1043" max="1043" width="24.81640625" bestFit="1" customWidth="1"/>
    <col min="1044" max="1048" width="9.26953125" bestFit="1" customWidth="1"/>
    <col min="1049" max="1049" width="9.453125" bestFit="1" customWidth="1"/>
    <col min="1050" max="1053" width="9.26953125" customWidth="1"/>
    <col min="1054" max="1055" width="9.26953125" bestFit="1" customWidth="1"/>
    <col min="1056" max="1056" width="9.26953125" customWidth="1"/>
    <col min="1057" max="1057" width="9.26953125" bestFit="1" customWidth="1"/>
    <col min="1060" max="1060" width="24.81640625" bestFit="1" customWidth="1"/>
    <col min="1061" max="1066" width="9.26953125" bestFit="1" customWidth="1"/>
    <col min="1067" max="1070" width="9.26953125" customWidth="1"/>
    <col min="1071" max="1072" width="9.26953125" bestFit="1" customWidth="1"/>
    <col min="1073" max="1073" width="9.26953125" customWidth="1"/>
    <col min="1077" max="1077" width="24.81640625" bestFit="1" customWidth="1"/>
    <col min="1094" max="1094" width="24.81640625" bestFit="1" customWidth="1"/>
    <col min="1111" max="1111" width="24.81640625" bestFit="1" customWidth="1"/>
    <col min="1282" max="1282" width="24.81640625" bestFit="1" customWidth="1"/>
    <col min="1283" max="1288" width="9.26953125" bestFit="1" customWidth="1"/>
    <col min="1289" max="1290" width="9.26953125" customWidth="1"/>
    <col min="1291" max="1291" width="9.26953125" bestFit="1" customWidth="1"/>
    <col min="1292" max="1293" width="9.26953125" customWidth="1"/>
    <col min="1294" max="1294" width="9.26953125" bestFit="1" customWidth="1"/>
    <col min="1295" max="1295" width="9.26953125" customWidth="1"/>
    <col min="1296" max="1296" width="9.26953125" bestFit="1" customWidth="1"/>
    <col min="1299" max="1299" width="24.81640625" bestFit="1" customWidth="1"/>
    <col min="1300" max="1304" width="9.26953125" bestFit="1" customWidth="1"/>
    <col min="1305" max="1305" width="9.453125" bestFit="1" customWidth="1"/>
    <col min="1306" max="1309" width="9.26953125" customWidth="1"/>
    <col min="1310" max="1311" width="9.26953125" bestFit="1" customWidth="1"/>
    <col min="1312" max="1312" width="9.26953125" customWidth="1"/>
    <col min="1313" max="1313" width="9.26953125" bestFit="1" customWidth="1"/>
    <col min="1316" max="1316" width="24.81640625" bestFit="1" customWidth="1"/>
    <col min="1317" max="1322" width="9.26953125" bestFit="1" customWidth="1"/>
    <col min="1323" max="1326" width="9.26953125" customWidth="1"/>
    <col min="1327" max="1328" width="9.26953125" bestFit="1" customWidth="1"/>
    <col min="1329" max="1329" width="9.26953125" customWidth="1"/>
    <col min="1333" max="1333" width="24.81640625" bestFit="1" customWidth="1"/>
    <col min="1350" max="1350" width="24.81640625" bestFit="1" customWidth="1"/>
    <col min="1367" max="1367" width="24.81640625" bestFit="1" customWidth="1"/>
    <col min="1538" max="1538" width="24.81640625" bestFit="1" customWidth="1"/>
    <col min="1539" max="1544" width="9.26953125" bestFit="1" customWidth="1"/>
    <col min="1545" max="1546" width="9.26953125" customWidth="1"/>
    <col min="1547" max="1547" width="9.26953125" bestFit="1" customWidth="1"/>
    <col min="1548" max="1549" width="9.26953125" customWidth="1"/>
    <col min="1550" max="1550" width="9.26953125" bestFit="1" customWidth="1"/>
    <col min="1551" max="1551" width="9.26953125" customWidth="1"/>
    <col min="1552" max="1552" width="9.26953125" bestFit="1" customWidth="1"/>
    <col min="1555" max="1555" width="24.81640625" bestFit="1" customWidth="1"/>
    <col min="1556" max="1560" width="9.26953125" bestFit="1" customWidth="1"/>
    <col min="1561" max="1561" width="9.453125" bestFit="1" customWidth="1"/>
    <col min="1562" max="1565" width="9.26953125" customWidth="1"/>
    <col min="1566" max="1567" width="9.26953125" bestFit="1" customWidth="1"/>
    <col min="1568" max="1568" width="9.26953125" customWidth="1"/>
    <col min="1569" max="1569" width="9.26953125" bestFit="1" customWidth="1"/>
    <col min="1572" max="1572" width="24.81640625" bestFit="1" customWidth="1"/>
    <col min="1573" max="1578" width="9.26953125" bestFit="1" customWidth="1"/>
    <col min="1579" max="1582" width="9.26953125" customWidth="1"/>
    <col min="1583" max="1584" width="9.26953125" bestFit="1" customWidth="1"/>
    <col min="1585" max="1585" width="9.26953125" customWidth="1"/>
    <col min="1589" max="1589" width="24.81640625" bestFit="1" customWidth="1"/>
    <col min="1606" max="1606" width="24.81640625" bestFit="1" customWidth="1"/>
    <col min="1623" max="1623" width="24.81640625" bestFit="1" customWidth="1"/>
    <col min="1794" max="1794" width="24.81640625" bestFit="1" customWidth="1"/>
    <col min="1795" max="1800" width="9.26953125" bestFit="1" customWidth="1"/>
    <col min="1801" max="1802" width="9.26953125" customWidth="1"/>
    <col min="1803" max="1803" width="9.26953125" bestFit="1" customWidth="1"/>
    <col min="1804" max="1805" width="9.26953125" customWidth="1"/>
    <col min="1806" max="1806" width="9.26953125" bestFit="1" customWidth="1"/>
    <col min="1807" max="1807" width="9.26953125" customWidth="1"/>
    <col min="1808" max="1808" width="9.26953125" bestFit="1" customWidth="1"/>
    <col min="1811" max="1811" width="24.81640625" bestFit="1" customWidth="1"/>
    <col min="1812" max="1816" width="9.26953125" bestFit="1" customWidth="1"/>
    <col min="1817" max="1817" width="9.453125" bestFit="1" customWidth="1"/>
    <col min="1818" max="1821" width="9.26953125" customWidth="1"/>
    <col min="1822" max="1823" width="9.26953125" bestFit="1" customWidth="1"/>
    <col min="1824" max="1824" width="9.26953125" customWidth="1"/>
    <col min="1825" max="1825" width="9.26953125" bestFit="1" customWidth="1"/>
    <col min="1828" max="1828" width="24.81640625" bestFit="1" customWidth="1"/>
    <col min="1829" max="1834" width="9.26953125" bestFit="1" customWidth="1"/>
    <col min="1835" max="1838" width="9.26953125" customWidth="1"/>
    <col min="1839" max="1840" width="9.26953125" bestFit="1" customWidth="1"/>
    <col min="1841" max="1841" width="9.26953125" customWidth="1"/>
    <col min="1845" max="1845" width="24.81640625" bestFit="1" customWidth="1"/>
    <col min="1862" max="1862" width="24.81640625" bestFit="1" customWidth="1"/>
    <col min="1879" max="1879" width="24.81640625" bestFit="1" customWidth="1"/>
    <col min="2050" max="2050" width="24.81640625" bestFit="1" customWidth="1"/>
    <col min="2051" max="2056" width="9.26953125" bestFit="1" customWidth="1"/>
    <col min="2057" max="2058" width="9.26953125" customWidth="1"/>
    <col min="2059" max="2059" width="9.26953125" bestFit="1" customWidth="1"/>
    <col min="2060" max="2061" width="9.26953125" customWidth="1"/>
    <col min="2062" max="2062" width="9.26953125" bestFit="1" customWidth="1"/>
    <col min="2063" max="2063" width="9.26953125" customWidth="1"/>
    <col min="2064" max="2064" width="9.26953125" bestFit="1" customWidth="1"/>
    <col min="2067" max="2067" width="24.81640625" bestFit="1" customWidth="1"/>
    <col min="2068" max="2072" width="9.26953125" bestFit="1" customWidth="1"/>
    <col min="2073" max="2073" width="9.453125" bestFit="1" customWidth="1"/>
    <col min="2074" max="2077" width="9.26953125" customWidth="1"/>
    <col min="2078" max="2079" width="9.26953125" bestFit="1" customWidth="1"/>
    <col min="2080" max="2080" width="9.26953125" customWidth="1"/>
    <col min="2081" max="2081" width="9.26953125" bestFit="1" customWidth="1"/>
    <col min="2084" max="2084" width="24.81640625" bestFit="1" customWidth="1"/>
    <col min="2085" max="2090" width="9.26953125" bestFit="1" customWidth="1"/>
    <col min="2091" max="2094" width="9.26953125" customWidth="1"/>
    <col min="2095" max="2096" width="9.26953125" bestFit="1" customWidth="1"/>
    <col min="2097" max="2097" width="9.26953125" customWidth="1"/>
    <col min="2101" max="2101" width="24.81640625" bestFit="1" customWidth="1"/>
    <col min="2118" max="2118" width="24.81640625" bestFit="1" customWidth="1"/>
    <col min="2135" max="2135" width="24.81640625" bestFit="1" customWidth="1"/>
    <col min="2306" max="2306" width="24.81640625" bestFit="1" customWidth="1"/>
    <col min="2307" max="2312" width="9.26953125" bestFit="1" customWidth="1"/>
    <col min="2313" max="2314" width="9.26953125" customWidth="1"/>
    <col min="2315" max="2315" width="9.26953125" bestFit="1" customWidth="1"/>
    <col min="2316" max="2317" width="9.26953125" customWidth="1"/>
    <col min="2318" max="2318" width="9.26953125" bestFit="1" customWidth="1"/>
    <col min="2319" max="2319" width="9.26953125" customWidth="1"/>
    <col min="2320" max="2320" width="9.26953125" bestFit="1" customWidth="1"/>
    <col min="2323" max="2323" width="24.81640625" bestFit="1" customWidth="1"/>
    <col min="2324" max="2328" width="9.26953125" bestFit="1" customWidth="1"/>
    <col min="2329" max="2329" width="9.453125" bestFit="1" customWidth="1"/>
    <col min="2330" max="2333" width="9.26953125" customWidth="1"/>
    <col min="2334" max="2335" width="9.26953125" bestFit="1" customWidth="1"/>
    <col min="2336" max="2336" width="9.26953125" customWidth="1"/>
    <col min="2337" max="2337" width="9.26953125" bestFit="1" customWidth="1"/>
    <col min="2340" max="2340" width="24.81640625" bestFit="1" customWidth="1"/>
    <col min="2341" max="2346" width="9.26953125" bestFit="1" customWidth="1"/>
    <col min="2347" max="2350" width="9.26953125" customWidth="1"/>
    <col min="2351" max="2352" width="9.26953125" bestFit="1" customWidth="1"/>
    <col min="2353" max="2353" width="9.26953125" customWidth="1"/>
    <col min="2357" max="2357" width="24.81640625" bestFit="1" customWidth="1"/>
    <col min="2374" max="2374" width="24.81640625" bestFit="1" customWidth="1"/>
    <col min="2391" max="2391" width="24.81640625" bestFit="1" customWidth="1"/>
    <col min="2562" max="2562" width="24.81640625" bestFit="1" customWidth="1"/>
    <col min="2563" max="2568" width="9.26953125" bestFit="1" customWidth="1"/>
    <col min="2569" max="2570" width="9.26953125" customWidth="1"/>
    <col min="2571" max="2571" width="9.26953125" bestFit="1" customWidth="1"/>
    <col min="2572" max="2573" width="9.26953125" customWidth="1"/>
    <col min="2574" max="2574" width="9.26953125" bestFit="1" customWidth="1"/>
    <col min="2575" max="2575" width="9.26953125" customWidth="1"/>
    <col min="2576" max="2576" width="9.26953125" bestFit="1" customWidth="1"/>
    <col min="2579" max="2579" width="24.81640625" bestFit="1" customWidth="1"/>
    <col min="2580" max="2584" width="9.26953125" bestFit="1" customWidth="1"/>
    <col min="2585" max="2585" width="9.453125" bestFit="1" customWidth="1"/>
    <col min="2586" max="2589" width="9.26953125" customWidth="1"/>
    <col min="2590" max="2591" width="9.26953125" bestFit="1" customWidth="1"/>
    <col min="2592" max="2592" width="9.26953125" customWidth="1"/>
    <col min="2593" max="2593" width="9.26953125" bestFit="1" customWidth="1"/>
    <col min="2596" max="2596" width="24.81640625" bestFit="1" customWidth="1"/>
    <col min="2597" max="2602" width="9.26953125" bestFit="1" customWidth="1"/>
    <col min="2603" max="2606" width="9.26953125" customWidth="1"/>
    <col min="2607" max="2608" width="9.26953125" bestFit="1" customWidth="1"/>
    <col min="2609" max="2609" width="9.26953125" customWidth="1"/>
    <col min="2613" max="2613" width="24.81640625" bestFit="1" customWidth="1"/>
    <col min="2630" max="2630" width="24.81640625" bestFit="1" customWidth="1"/>
    <col min="2647" max="2647" width="24.81640625" bestFit="1" customWidth="1"/>
    <col min="2818" max="2818" width="24.81640625" bestFit="1" customWidth="1"/>
    <col min="2819" max="2824" width="9.26953125" bestFit="1" customWidth="1"/>
    <col min="2825" max="2826" width="9.26953125" customWidth="1"/>
    <col min="2827" max="2827" width="9.26953125" bestFit="1" customWidth="1"/>
    <col min="2828" max="2829" width="9.26953125" customWidth="1"/>
    <col min="2830" max="2830" width="9.26953125" bestFit="1" customWidth="1"/>
    <col min="2831" max="2831" width="9.26953125" customWidth="1"/>
    <col min="2832" max="2832" width="9.26953125" bestFit="1" customWidth="1"/>
    <col min="2835" max="2835" width="24.81640625" bestFit="1" customWidth="1"/>
    <col min="2836" max="2840" width="9.26953125" bestFit="1" customWidth="1"/>
    <col min="2841" max="2841" width="9.453125" bestFit="1" customWidth="1"/>
    <col min="2842" max="2845" width="9.26953125" customWidth="1"/>
    <col min="2846" max="2847" width="9.26953125" bestFit="1" customWidth="1"/>
    <col min="2848" max="2848" width="9.26953125" customWidth="1"/>
    <col min="2849" max="2849" width="9.26953125" bestFit="1" customWidth="1"/>
    <col min="2852" max="2852" width="24.81640625" bestFit="1" customWidth="1"/>
    <col min="2853" max="2858" width="9.26953125" bestFit="1" customWidth="1"/>
    <col min="2859" max="2862" width="9.26953125" customWidth="1"/>
    <col min="2863" max="2864" width="9.26953125" bestFit="1" customWidth="1"/>
    <col min="2865" max="2865" width="9.26953125" customWidth="1"/>
    <col min="2869" max="2869" width="24.81640625" bestFit="1" customWidth="1"/>
    <col min="2886" max="2886" width="24.81640625" bestFit="1" customWidth="1"/>
    <col min="2903" max="2903" width="24.81640625" bestFit="1" customWidth="1"/>
    <col min="3074" max="3074" width="24.81640625" bestFit="1" customWidth="1"/>
    <col min="3075" max="3080" width="9.26953125" bestFit="1" customWidth="1"/>
    <col min="3081" max="3082" width="9.26953125" customWidth="1"/>
    <col min="3083" max="3083" width="9.26953125" bestFit="1" customWidth="1"/>
    <col min="3084" max="3085" width="9.26953125" customWidth="1"/>
    <col min="3086" max="3086" width="9.26953125" bestFit="1" customWidth="1"/>
    <col min="3087" max="3087" width="9.26953125" customWidth="1"/>
    <col min="3088" max="3088" width="9.26953125" bestFit="1" customWidth="1"/>
    <col min="3091" max="3091" width="24.81640625" bestFit="1" customWidth="1"/>
    <col min="3092" max="3096" width="9.26953125" bestFit="1" customWidth="1"/>
    <col min="3097" max="3097" width="9.453125" bestFit="1" customWidth="1"/>
    <col min="3098" max="3101" width="9.26953125" customWidth="1"/>
    <col min="3102" max="3103" width="9.26953125" bestFit="1" customWidth="1"/>
    <col min="3104" max="3104" width="9.26953125" customWidth="1"/>
    <col min="3105" max="3105" width="9.26953125" bestFit="1" customWidth="1"/>
    <col min="3108" max="3108" width="24.81640625" bestFit="1" customWidth="1"/>
    <col min="3109" max="3114" width="9.26953125" bestFit="1" customWidth="1"/>
    <col min="3115" max="3118" width="9.26953125" customWidth="1"/>
    <col min="3119" max="3120" width="9.26953125" bestFit="1" customWidth="1"/>
    <col min="3121" max="3121" width="9.26953125" customWidth="1"/>
    <col min="3125" max="3125" width="24.81640625" bestFit="1" customWidth="1"/>
    <col min="3142" max="3142" width="24.81640625" bestFit="1" customWidth="1"/>
    <col min="3159" max="3159" width="24.81640625" bestFit="1" customWidth="1"/>
    <col min="3330" max="3330" width="24.81640625" bestFit="1" customWidth="1"/>
    <col min="3331" max="3336" width="9.26953125" bestFit="1" customWidth="1"/>
    <col min="3337" max="3338" width="9.26953125" customWidth="1"/>
    <col min="3339" max="3339" width="9.26953125" bestFit="1" customWidth="1"/>
    <col min="3340" max="3341" width="9.26953125" customWidth="1"/>
    <col min="3342" max="3342" width="9.26953125" bestFit="1" customWidth="1"/>
    <col min="3343" max="3343" width="9.26953125" customWidth="1"/>
    <col min="3344" max="3344" width="9.26953125" bestFit="1" customWidth="1"/>
    <col min="3347" max="3347" width="24.81640625" bestFit="1" customWidth="1"/>
    <col min="3348" max="3352" width="9.26953125" bestFit="1" customWidth="1"/>
    <col min="3353" max="3353" width="9.453125" bestFit="1" customWidth="1"/>
    <col min="3354" max="3357" width="9.26953125" customWidth="1"/>
    <col min="3358" max="3359" width="9.26953125" bestFit="1" customWidth="1"/>
    <col min="3360" max="3360" width="9.26953125" customWidth="1"/>
    <col min="3361" max="3361" width="9.26953125" bestFit="1" customWidth="1"/>
    <col min="3364" max="3364" width="24.81640625" bestFit="1" customWidth="1"/>
    <col min="3365" max="3370" width="9.26953125" bestFit="1" customWidth="1"/>
    <col min="3371" max="3374" width="9.26953125" customWidth="1"/>
    <col min="3375" max="3376" width="9.26953125" bestFit="1" customWidth="1"/>
    <col min="3377" max="3377" width="9.26953125" customWidth="1"/>
    <col min="3381" max="3381" width="24.81640625" bestFit="1" customWidth="1"/>
    <col min="3398" max="3398" width="24.81640625" bestFit="1" customWidth="1"/>
    <col min="3415" max="3415" width="24.81640625" bestFit="1" customWidth="1"/>
    <col min="3586" max="3586" width="24.81640625" bestFit="1" customWidth="1"/>
    <col min="3587" max="3592" width="9.26953125" bestFit="1" customWidth="1"/>
    <col min="3593" max="3594" width="9.26953125" customWidth="1"/>
    <col min="3595" max="3595" width="9.26953125" bestFit="1" customWidth="1"/>
    <col min="3596" max="3597" width="9.26953125" customWidth="1"/>
    <col min="3598" max="3598" width="9.26953125" bestFit="1" customWidth="1"/>
    <col min="3599" max="3599" width="9.26953125" customWidth="1"/>
    <col min="3600" max="3600" width="9.26953125" bestFit="1" customWidth="1"/>
    <col min="3603" max="3603" width="24.81640625" bestFit="1" customWidth="1"/>
    <col min="3604" max="3608" width="9.26953125" bestFit="1" customWidth="1"/>
    <col min="3609" max="3609" width="9.453125" bestFit="1" customWidth="1"/>
    <col min="3610" max="3613" width="9.26953125" customWidth="1"/>
    <col min="3614" max="3615" width="9.26953125" bestFit="1" customWidth="1"/>
    <col min="3616" max="3616" width="9.26953125" customWidth="1"/>
    <col min="3617" max="3617" width="9.26953125" bestFit="1" customWidth="1"/>
    <col min="3620" max="3620" width="24.81640625" bestFit="1" customWidth="1"/>
    <col min="3621" max="3626" width="9.26953125" bestFit="1" customWidth="1"/>
    <col min="3627" max="3630" width="9.26953125" customWidth="1"/>
    <col min="3631" max="3632" width="9.26953125" bestFit="1" customWidth="1"/>
    <col min="3633" max="3633" width="9.26953125" customWidth="1"/>
    <col min="3637" max="3637" width="24.81640625" bestFit="1" customWidth="1"/>
    <col min="3654" max="3654" width="24.81640625" bestFit="1" customWidth="1"/>
    <col min="3671" max="3671" width="24.81640625" bestFit="1" customWidth="1"/>
    <col min="3842" max="3842" width="24.81640625" bestFit="1" customWidth="1"/>
    <col min="3843" max="3848" width="9.26953125" bestFit="1" customWidth="1"/>
    <col min="3849" max="3850" width="9.26953125" customWidth="1"/>
    <col min="3851" max="3851" width="9.26953125" bestFit="1" customWidth="1"/>
    <col min="3852" max="3853" width="9.26953125" customWidth="1"/>
    <col min="3854" max="3854" width="9.26953125" bestFit="1" customWidth="1"/>
    <col min="3855" max="3855" width="9.26953125" customWidth="1"/>
    <col min="3856" max="3856" width="9.26953125" bestFit="1" customWidth="1"/>
    <col min="3859" max="3859" width="24.81640625" bestFit="1" customWidth="1"/>
    <col min="3860" max="3864" width="9.26953125" bestFit="1" customWidth="1"/>
    <col min="3865" max="3865" width="9.453125" bestFit="1" customWidth="1"/>
    <col min="3866" max="3869" width="9.26953125" customWidth="1"/>
    <col min="3870" max="3871" width="9.26953125" bestFit="1" customWidth="1"/>
    <col min="3872" max="3872" width="9.26953125" customWidth="1"/>
    <col min="3873" max="3873" width="9.26953125" bestFit="1" customWidth="1"/>
    <col min="3876" max="3876" width="24.81640625" bestFit="1" customWidth="1"/>
    <col min="3877" max="3882" width="9.26953125" bestFit="1" customWidth="1"/>
    <col min="3883" max="3886" width="9.26953125" customWidth="1"/>
    <col min="3887" max="3888" width="9.26953125" bestFit="1" customWidth="1"/>
    <col min="3889" max="3889" width="9.26953125" customWidth="1"/>
    <col min="3893" max="3893" width="24.81640625" bestFit="1" customWidth="1"/>
    <col min="3910" max="3910" width="24.81640625" bestFit="1" customWidth="1"/>
    <col min="3927" max="3927" width="24.81640625" bestFit="1" customWidth="1"/>
    <col min="4098" max="4098" width="24.81640625" bestFit="1" customWidth="1"/>
    <col min="4099" max="4104" width="9.26953125" bestFit="1" customWidth="1"/>
    <col min="4105" max="4106" width="9.26953125" customWidth="1"/>
    <col min="4107" max="4107" width="9.26953125" bestFit="1" customWidth="1"/>
    <col min="4108" max="4109" width="9.26953125" customWidth="1"/>
    <col min="4110" max="4110" width="9.26953125" bestFit="1" customWidth="1"/>
    <col min="4111" max="4111" width="9.26953125" customWidth="1"/>
    <col min="4112" max="4112" width="9.26953125" bestFit="1" customWidth="1"/>
    <col min="4115" max="4115" width="24.81640625" bestFit="1" customWidth="1"/>
    <col min="4116" max="4120" width="9.26953125" bestFit="1" customWidth="1"/>
    <col min="4121" max="4121" width="9.453125" bestFit="1" customWidth="1"/>
    <col min="4122" max="4125" width="9.26953125" customWidth="1"/>
    <col min="4126" max="4127" width="9.26953125" bestFit="1" customWidth="1"/>
    <col min="4128" max="4128" width="9.26953125" customWidth="1"/>
    <col min="4129" max="4129" width="9.26953125" bestFit="1" customWidth="1"/>
    <col min="4132" max="4132" width="24.81640625" bestFit="1" customWidth="1"/>
    <col min="4133" max="4138" width="9.26953125" bestFit="1" customWidth="1"/>
    <col min="4139" max="4142" width="9.26953125" customWidth="1"/>
    <col min="4143" max="4144" width="9.26953125" bestFit="1" customWidth="1"/>
    <col min="4145" max="4145" width="9.26953125" customWidth="1"/>
    <col min="4149" max="4149" width="24.81640625" bestFit="1" customWidth="1"/>
    <col min="4166" max="4166" width="24.81640625" bestFit="1" customWidth="1"/>
    <col min="4183" max="4183" width="24.81640625" bestFit="1" customWidth="1"/>
    <col min="4354" max="4354" width="24.81640625" bestFit="1" customWidth="1"/>
    <col min="4355" max="4360" width="9.26953125" bestFit="1" customWidth="1"/>
    <col min="4361" max="4362" width="9.26953125" customWidth="1"/>
    <col min="4363" max="4363" width="9.26953125" bestFit="1" customWidth="1"/>
    <col min="4364" max="4365" width="9.26953125" customWidth="1"/>
    <col min="4366" max="4366" width="9.26953125" bestFit="1" customWidth="1"/>
    <col min="4367" max="4367" width="9.26953125" customWidth="1"/>
    <col min="4368" max="4368" width="9.26953125" bestFit="1" customWidth="1"/>
    <col min="4371" max="4371" width="24.81640625" bestFit="1" customWidth="1"/>
    <col min="4372" max="4376" width="9.26953125" bestFit="1" customWidth="1"/>
    <col min="4377" max="4377" width="9.453125" bestFit="1" customWidth="1"/>
    <col min="4378" max="4381" width="9.26953125" customWidth="1"/>
    <col min="4382" max="4383" width="9.26953125" bestFit="1" customWidth="1"/>
    <col min="4384" max="4384" width="9.26953125" customWidth="1"/>
    <col min="4385" max="4385" width="9.26953125" bestFit="1" customWidth="1"/>
    <col min="4388" max="4388" width="24.81640625" bestFit="1" customWidth="1"/>
    <col min="4389" max="4394" width="9.26953125" bestFit="1" customWidth="1"/>
    <col min="4395" max="4398" width="9.26953125" customWidth="1"/>
    <col min="4399" max="4400" width="9.26953125" bestFit="1" customWidth="1"/>
    <col min="4401" max="4401" width="9.26953125" customWidth="1"/>
    <col min="4405" max="4405" width="24.81640625" bestFit="1" customWidth="1"/>
    <col min="4422" max="4422" width="24.81640625" bestFit="1" customWidth="1"/>
    <col min="4439" max="4439" width="24.81640625" bestFit="1" customWidth="1"/>
    <col min="4610" max="4610" width="24.81640625" bestFit="1" customWidth="1"/>
    <col min="4611" max="4616" width="9.26953125" bestFit="1" customWidth="1"/>
    <col min="4617" max="4618" width="9.26953125" customWidth="1"/>
    <col min="4619" max="4619" width="9.26953125" bestFit="1" customWidth="1"/>
    <col min="4620" max="4621" width="9.26953125" customWidth="1"/>
    <col min="4622" max="4622" width="9.26953125" bestFit="1" customWidth="1"/>
    <col min="4623" max="4623" width="9.26953125" customWidth="1"/>
    <col min="4624" max="4624" width="9.26953125" bestFit="1" customWidth="1"/>
    <col min="4627" max="4627" width="24.81640625" bestFit="1" customWidth="1"/>
    <col min="4628" max="4632" width="9.26953125" bestFit="1" customWidth="1"/>
    <col min="4633" max="4633" width="9.453125" bestFit="1" customWidth="1"/>
    <col min="4634" max="4637" width="9.26953125" customWidth="1"/>
    <col min="4638" max="4639" width="9.26953125" bestFit="1" customWidth="1"/>
    <col min="4640" max="4640" width="9.26953125" customWidth="1"/>
    <col min="4641" max="4641" width="9.26953125" bestFit="1" customWidth="1"/>
    <col min="4644" max="4644" width="24.81640625" bestFit="1" customWidth="1"/>
    <col min="4645" max="4650" width="9.26953125" bestFit="1" customWidth="1"/>
    <col min="4651" max="4654" width="9.26953125" customWidth="1"/>
    <col min="4655" max="4656" width="9.26953125" bestFit="1" customWidth="1"/>
    <col min="4657" max="4657" width="9.26953125" customWidth="1"/>
    <col min="4661" max="4661" width="24.81640625" bestFit="1" customWidth="1"/>
    <col min="4678" max="4678" width="24.81640625" bestFit="1" customWidth="1"/>
    <col min="4695" max="4695" width="24.81640625" bestFit="1" customWidth="1"/>
    <col min="4866" max="4866" width="24.81640625" bestFit="1" customWidth="1"/>
    <col min="4867" max="4872" width="9.26953125" bestFit="1" customWidth="1"/>
    <col min="4873" max="4874" width="9.26953125" customWidth="1"/>
    <col min="4875" max="4875" width="9.26953125" bestFit="1" customWidth="1"/>
    <col min="4876" max="4877" width="9.26953125" customWidth="1"/>
    <col min="4878" max="4878" width="9.26953125" bestFit="1" customWidth="1"/>
    <col min="4879" max="4879" width="9.26953125" customWidth="1"/>
    <col min="4880" max="4880" width="9.26953125" bestFit="1" customWidth="1"/>
    <col min="4883" max="4883" width="24.81640625" bestFit="1" customWidth="1"/>
    <col min="4884" max="4888" width="9.26953125" bestFit="1" customWidth="1"/>
    <col min="4889" max="4889" width="9.453125" bestFit="1" customWidth="1"/>
    <col min="4890" max="4893" width="9.26953125" customWidth="1"/>
    <col min="4894" max="4895" width="9.26953125" bestFit="1" customWidth="1"/>
    <col min="4896" max="4896" width="9.26953125" customWidth="1"/>
    <col min="4897" max="4897" width="9.26953125" bestFit="1" customWidth="1"/>
    <col min="4900" max="4900" width="24.81640625" bestFit="1" customWidth="1"/>
    <col min="4901" max="4906" width="9.26953125" bestFit="1" customWidth="1"/>
    <col min="4907" max="4910" width="9.26953125" customWidth="1"/>
    <col min="4911" max="4912" width="9.26953125" bestFit="1" customWidth="1"/>
    <col min="4913" max="4913" width="9.26953125" customWidth="1"/>
    <col min="4917" max="4917" width="24.81640625" bestFit="1" customWidth="1"/>
    <col min="4934" max="4934" width="24.81640625" bestFit="1" customWidth="1"/>
    <col min="4951" max="4951" width="24.81640625" bestFit="1" customWidth="1"/>
    <col min="5122" max="5122" width="24.81640625" bestFit="1" customWidth="1"/>
    <col min="5123" max="5128" width="9.26953125" bestFit="1" customWidth="1"/>
    <col min="5129" max="5130" width="9.26953125" customWidth="1"/>
    <col min="5131" max="5131" width="9.26953125" bestFit="1" customWidth="1"/>
    <col min="5132" max="5133" width="9.26953125" customWidth="1"/>
    <col min="5134" max="5134" width="9.26953125" bestFit="1" customWidth="1"/>
    <col min="5135" max="5135" width="9.26953125" customWidth="1"/>
    <col min="5136" max="5136" width="9.26953125" bestFit="1" customWidth="1"/>
    <col min="5139" max="5139" width="24.81640625" bestFit="1" customWidth="1"/>
    <col min="5140" max="5144" width="9.26953125" bestFit="1" customWidth="1"/>
    <col min="5145" max="5145" width="9.453125" bestFit="1" customWidth="1"/>
    <col min="5146" max="5149" width="9.26953125" customWidth="1"/>
    <col min="5150" max="5151" width="9.26953125" bestFit="1" customWidth="1"/>
    <col min="5152" max="5152" width="9.26953125" customWidth="1"/>
    <col min="5153" max="5153" width="9.26953125" bestFit="1" customWidth="1"/>
    <col min="5156" max="5156" width="24.81640625" bestFit="1" customWidth="1"/>
    <col min="5157" max="5162" width="9.26953125" bestFit="1" customWidth="1"/>
    <col min="5163" max="5166" width="9.26953125" customWidth="1"/>
    <col min="5167" max="5168" width="9.26953125" bestFit="1" customWidth="1"/>
    <col min="5169" max="5169" width="9.26953125" customWidth="1"/>
    <col min="5173" max="5173" width="24.81640625" bestFit="1" customWidth="1"/>
    <col min="5190" max="5190" width="24.81640625" bestFit="1" customWidth="1"/>
    <col min="5207" max="5207" width="24.81640625" bestFit="1" customWidth="1"/>
    <col min="5378" max="5378" width="24.81640625" bestFit="1" customWidth="1"/>
    <col min="5379" max="5384" width="9.26953125" bestFit="1" customWidth="1"/>
    <col min="5385" max="5386" width="9.26953125" customWidth="1"/>
    <col min="5387" max="5387" width="9.26953125" bestFit="1" customWidth="1"/>
    <col min="5388" max="5389" width="9.26953125" customWidth="1"/>
    <col min="5390" max="5390" width="9.26953125" bestFit="1" customWidth="1"/>
    <col min="5391" max="5391" width="9.26953125" customWidth="1"/>
    <col min="5392" max="5392" width="9.26953125" bestFit="1" customWidth="1"/>
    <col min="5395" max="5395" width="24.81640625" bestFit="1" customWidth="1"/>
    <col min="5396" max="5400" width="9.26953125" bestFit="1" customWidth="1"/>
    <col min="5401" max="5401" width="9.453125" bestFit="1" customWidth="1"/>
    <col min="5402" max="5405" width="9.26953125" customWidth="1"/>
    <col min="5406" max="5407" width="9.26953125" bestFit="1" customWidth="1"/>
    <col min="5408" max="5408" width="9.26953125" customWidth="1"/>
    <col min="5409" max="5409" width="9.26953125" bestFit="1" customWidth="1"/>
    <col min="5412" max="5412" width="24.81640625" bestFit="1" customWidth="1"/>
    <col min="5413" max="5418" width="9.26953125" bestFit="1" customWidth="1"/>
    <col min="5419" max="5422" width="9.26953125" customWidth="1"/>
    <col min="5423" max="5424" width="9.26953125" bestFit="1" customWidth="1"/>
    <col min="5425" max="5425" width="9.26953125" customWidth="1"/>
    <col min="5429" max="5429" width="24.81640625" bestFit="1" customWidth="1"/>
    <col min="5446" max="5446" width="24.81640625" bestFit="1" customWidth="1"/>
    <col min="5463" max="5463" width="24.81640625" bestFit="1" customWidth="1"/>
    <col min="5634" max="5634" width="24.81640625" bestFit="1" customWidth="1"/>
    <col min="5635" max="5640" width="9.26953125" bestFit="1" customWidth="1"/>
    <col min="5641" max="5642" width="9.26953125" customWidth="1"/>
    <col min="5643" max="5643" width="9.26953125" bestFit="1" customWidth="1"/>
    <col min="5644" max="5645" width="9.26953125" customWidth="1"/>
    <col min="5646" max="5646" width="9.26953125" bestFit="1" customWidth="1"/>
    <col min="5647" max="5647" width="9.26953125" customWidth="1"/>
    <col min="5648" max="5648" width="9.26953125" bestFit="1" customWidth="1"/>
    <col min="5651" max="5651" width="24.81640625" bestFit="1" customWidth="1"/>
    <col min="5652" max="5656" width="9.26953125" bestFit="1" customWidth="1"/>
    <col min="5657" max="5657" width="9.453125" bestFit="1" customWidth="1"/>
    <col min="5658" max="5661" width="9.26953125" customWidth="1"/>
    <col min="5662" max="5663" width="9.26953125" bestFit="1" customWidth="1"/>
    <col min="5664" max="5664" width="9.26953125" customWidth="1"/>
    <col min="5665" max="5665" width="9.26953125" bestFit="1" customWidth="1"/>
    <col min="5668" max="5668" width="24.81640625" bestFit="1" customWidth="1"/>
    <col min="5669" max="5674" width="9.26953125" bestFit="1" customWidth="1"/>
    <col min="5675" max="5678" width="9.26953125" customWidth="1"/>
    <col min="5679" max="5680" width="9.26953125" bestFit="1" customWidth="1"/>
    <col min="5681" max="5681" width="9.26953125" customWidth="1"/>
    <col min="5685" max="5685" width="24.81640625" bestFit="1" customWidth="1"/>
    <col min="5702" max="5702" width="24.81640625" bestFit="1" customWidth="1"/>
    <col min="5719" max="5719" width="24.81640625" bestFit="1" customWidth="1"/>
    <col min="5890" max="5890" width="24.81640625" bestFit="1" customWidth="1"/>
    <col min="5891" max="5896" width="9.26953125" bestFit="1" customWidth="1"/>
    <col min="5897" max="5898" width="9.26953125" customWidth="1"/>
    <col min="5899" max="5899" width="9.26953125" bestFit="1" customWidth="1"/>
    <col min="5900" max="5901" width="9.26953125" customWidth="1"/>
    <col min="5902" max="5902" width="9.26953125" bestFit="1" customWidth="1"/>
    <col min="5903" max="5903" width="9.26953125" customWidth="1"/>
    <col min="5904" max="5904" width="9.26953125" bestFit="1" customWidth="1"/>
    <col min="5907" max="5907" width="24.81640625" bestFit="1" customWidth="1"/>
    <col min="5908" max="5912" width="9.26953125" bestFit="1" customWidth="1"/>
    <col min="5913" max="5913" width="9.453125" bestFit="1" customWidth="1"/>
    <col min="5914" max="5917" width="9.26953125" customWidth="1"/>
    <col min="5918" max="5919" width="9.26953125" bestFit="1" customWidth="1"/>
    <col min="5920" max="5920" width="9.26953125" customWidth="1"/>
    <col min="5921" max="5921" width="9.26953125" bestFit="1" customWidth="1"/>
    <col min="5924" max="5924" width="24.81640625" bestFit="1" customWidth="1"/>
    <col min="5925" max="5930" width="9.26953125" bestFit="1" customWidth="1"/>
    <col min="5931" max="5934" width="9.26953125" customWidth="1"/>
    <col min="5935" max="5936" width="9.26953125" bestFit="1" customWidth="1"/>
    <col min="5937" max="5937" width="9.26953125" customWidth="1"/>
    <col min="5941" max="5941" width="24.81640625" bestFit="1" customWidth="1"/>
    <col min="5958" max="5958" width="24.81640625" bestFit="1" customWidth="1"/>
    <col min="5975" max="5975" width="24.81640625" bestFit="1" customWidth="1"/>
    <col min="6146" max="6146" width="24.81640625" bestFit="1" customWidth="1"/>
    <col min="6147" max="6152" width="9.26953125" bestFit="1" customWidth="1"/>
    <col min="6153" max="6154" width="9.26953125" customWidth="1"/>
    <col min="6155" max="6155" width="9.26953125" bestFit="1" customWidth="1"/>
    <col min="6156" max="6157" width="9.26953125" customWidth="1"/>
    <col min="6158" max="6158" width="9.26953125" bestFit="1" customWidth="1"/>
    <col min="6159" max="6159" width="9.26953125" customWidth="1"/>
    <col min="6160" max="6160" width="9.26953125" bestFit="1" customWidth="1"/>
    <col min="6163" max="6163" width="24.81640625" bestFit="1" customWidth="1"/>
    <col min="6164" max="6168" width="9.26953125" bestFit="1" customWidth="1"/>
    <col min="6169" max="6169" width="9.453125" bestFit="1" customWidth="1"/>
    <col min="6170" max="6173" width="9.26953125" customWidth="1"/>
    <col min="6174" max="6175" width="9.26953125" bestFit="1" customWidth="1"/>
    <col min="6176" max="6176" width="9.26953125" customWidth="1"/>
    <col min="6177" max="6177" width="9.26953125" bestFit="1" customWidth="1"/>
    <col min="6180" max="6180" width="24.81640625" bestFit="1" customWidth="1"/>
    <col min="6181" max="6186" width="9.26953125" bestFit="1" customWidth="1"/>
    <col min="6187" max="6190" width="9.26953125" customWidth="1"/>
    <col min="6191" max="6192" width="9.26953125" bestFit="1" customWidth="1"/>
    <col min="6193" max="6193" width="9.26953125" customWidth="1"/>
    <col min="6197" max="6197" width="24.81640625" bestFit="1" customWidth="1"/>
    <col min="6214" max="6214" width="24.81640625" bestFit="1" customWidth="1"/>
    <col min="6231" max="6231" width="24.81640625" bestFit="1" customWidth="1"/>
    <col min="6402" max="6402" width="24.81640625" bestFit="1" customWidth="1"/>
    <col min="6403" max="6408" width="9.26953125" bestFit="1" customWidth="1"/>
    <col min="6409" max="6410" width="9.26953125" customWidth="1"/>
    <col min="6411" max="6411" width="9.26953125" bestFit="1" customWidth="1"/>
    <col min="6412" max="6413" width="9.26953125" customWidth="1"/>
    <col min="6414" max="6414" width="9.26953125" bestFit="1" customWidth="1"/>
    <col min="6415" max="6415" width="9.26953125" customWidth="1"/>
    <col min="6416" max="6416" width="9.26953125" bestFit="1" customWidth="1"/>
    <col min="6419" max="6419" width="24.81640625" bestFit="1" customWidth="1"/>
    <col min="6420" max="6424" width="9.26953125" bestFit="1" customWidth="1"/>
    <col min="6425" max="6425" width="9.453125" bestFit="1" customWidth="1"/>
    <col min="6426" max="6429" width="9.26953125" customWidth="1"/>
    <col min="6430" max="6431" width="9.26953125" bestFit="1" customWidth="1"/>
    <col min="6432" max="6432" width="9.26953125" customWidth="1"/>
    <col min="6433" max="6433" width="9.26953125" bestFit="1" customWidth="1"/>
    <col min="6436" max="6436" width="24.81640625" bestFit="1" customWidth="1"/>
    <col min="6437" max="6442" width="9.26953125" bestFit="1" customWidth="1"/>
    <col min="6443" max="6446" width="9.26953125" customWidth="1"/>
    <col min="6447" max="6448" width="9.26953125" bestFit="1" customWidth="1"/>
    <col min="6449" max="6449" width="9.26953125" customWidth="1"/>
    <col min="6453" max="6453" width="24.81640625" bestFit="1" customWidth="1"/>
    <col min="6470" max="6470" width="24.81640625" bestFit="1" customWidth="1"/>
    <col min="6487" max="6487" width="24.81640625" bestFit="1" customWidth="1"/>
    <col min="6658" max="6658" width="24.81640625" bestFit="1" customWidth="1"/>
    <col min="6659" max="6664" width="9.26953125" bestFit="1" customWidth="1"/>
    <col min="6665" max="6666" width="9.26953125" customWidth="1"/>
    <col min="6667" max="6667" width="9.26953125" bestFit="1" customWidth="1"/>
    <col min="6668" max="6669" width="9.26953125" customWidth="1"/>
    <col min="6670" max="6670" width="9.26953125" bestFit="1" customWidth="1"/>
    <col min="6671" max="6671" width="9.26953125" customWidth="1"/>
    <col min="6672" max="6672" width="9.26953125" bestFit="1" customWidth="1"/>
    <col min="6675" max="6675" width="24.81640625" bestFit="1" customWidth="1"/>
    <col min="6676" max="6680" width="9.26953125" bestFit="1" customWidth="1"/>
    <col min="6681" max="6681" width="9.453125" bestFit="1" customWidth="1"/>
    <col min="6682" max="6685" width="9.26953125" customWidth="1"/>
    <col min="6686" max="6687" width="9.26953125" bestFit="1" customWidth="1"/>
    <col min="6688" max="6688" width="9.26953125" customWidth="1"/>
    <col min="6689" max="6689" width="9.26953125" bestFit="1" customWidth="1"/>
    <col min="6692" max="6692" width="24.81640625" bestFit="1" customWidth="1"/>
    <col min="6693" max="6698" width="9.26953125" bestFit="1" customWidth="1"/>
    <col min="6699" max="6702" width="9.26953125" customWidth="1"/>
    <col min="6703" max="6704" width="9.26953125" bestFit="1" customWidth="1"/>
    <col min="6705" max="6705" width="9.26953125" customWidth="1"/>
    <col min="6709" max="6709" width="24.81640625" bestFit="1" customWidth="1"/>
    <col min="6726" max="6726" width="24.81640625" bestFit="1" customWidth="1"/>
    <col min="6743" max="6743" width="24.81640625" bestFit="1" customWidth="1"/>
    <col min="6914" max="6914" width="24.81640625" bestFit="1" customWidth="1"/>
    <col min="6915" max="6920" width="9.26953125" bestFit="1" customWidth="1"/>
    <col min="6921" max="6922" width="9.26953125" customWidth="1"/>
    <col min="6923" max="6923" width="9.26953125" bestFit="1" customWidth="1"/>
    <col min="6924" max="6925" width="9.26953125" customWidth="1"/>
    <col min="6926" max="6926" width="9.26953125" bestFit="1" customWidth="1"/>
    <col min="6927" max="6927" width="9.26953125" customWidth="1"/>
    <col min="6928" max="6928" width="9.26953125" bestFit="1" customWidth="1"/>
    <col min="6931" max="6931" width="24.81640625" bestFit="1" customWidth="1"/>
    <col min="6932" max="6936" width="9.26953125" bestFit="1" customWidth="1"/>
    <col min="6937" max="6937" width="9.453125" bestFit="1" customWidth="1"/>
    <col min="6938" max="6941" width="9.26953125" customWidth="1"/>
    <col min="6942" max="6943" width="9.26953125" bestFit="1" customWidth="1"/>
    <col min="6944" max="6944" width="9.26953125" customWidth="1"/>
    <col min="6945" max="6945" width="9.26953125" bestFit="1" customWidth="1"/>
    <col min="6948" max="6948" width="24.81640625" bestFit="1" customWidth="1"/>
    <col min="6949" max="6954" width="9.26953125" bestFit="1" customWidth="1"/>
    <col min="6955" max="6958" width="9.26953125" customWidth="1"/>
    <col min="6959" max="6960" width="9.26953125" bestFit="1" customWidth="1"/>
    <col min="6961" max="6961" width="9.26953125" customWidth="1"/>
    <col min="6965" max="6965" width="24.81640625" bestFit="1" customWidth="1"/>
    <col min="6982" max="6982" width="24.81640625" bestFit="1" customWidth="1"/>
    <col min="6999" max="6999" width="24.81640625" bestFit="1" customWidth="1"/>
    <col min="7170" max="7170" width="24.81640625" bestFit="1" customWidth="1"/>
    <col min="7171" max="7176" width="9.26953125" bestFit="1" customWidth="1"/>
    <col min="7177" max="7178" width="9.26953125" customWidth="1"/>
    <col min="7179" max="7179" width="9.26953125" bestFit="1" customWidth="1"/>
    <col min="7180" max="7181" width="9.26953125" customWidth="1"/>
    <col min="7182" max="7182" width="9.26953125" bestFit="1" customWidth="1"/>
    <col min="7183" max="7183" width="9.26953125" customWidth="1"/>
    <col min="7184" max="7184" width="9.26953125" bestFit="1" customWidth="1"/>
    <col min="7187" max="7187" width="24.81640625" bestFit="1" customWidth="1"/>
    <col min="7188" max="7192" width="9.26953125" bestFit="1" customWidth="1"/>
    <col min="7193" max="7193" width="9.453125" bestFit="1" customWidth="1"/>
    <col min="7194" max="7197" width="9.26953125" customWidth="1"/>
    <col min="7198" max="7199" width="9.26953125" bestFit="1" customWidth="1"/>
    <col min="7200" max="7200" width="9.26953125" customWidth="1"/>
    <col min="7201" max="7201" width="9.26953125" bestFit="1" customWidth="1"/>
    <col min="7204" max="7204" width="24.81640625" bestFit="1" customWidth="1"/>
    <col min="7205" max="7210" width="9.26953125" bestFit="1" customWidth="1"/>
    <col min="7211" max="7214" width="9.26953125" customWidth="1"/>
    <col min="7215" max="7216" width="9.26953125" bestFit="1" customWidth="1"/>
    <col min="7217" max="7217" width="9.26953125" customWidth="1"/>
    <col min="7221" max="7221" width="24.81640625" bestFit="1" customWidth="1"/>
    <col min="7238" max="7238" width="24.81640625" bestFit="1" customWidth="1"/>
    <col min="7255" max="7255" width="24.81640625" bestFit="1" customWidth="1"/>
    <col min="7426" max="7426" width="24.81640625" bestFit="1" customWidth="1"/>
    <col min="7427" max="7432" width="9.26953125" bestFit="1" customWidth="1"/>
    <col min="7433" max="7434" width="9.26953125" customWidth="1"/>
    <col min="7435" max="7435" width="9.26953125" bestFit="1" customWidth="1"/>
    <col min="7436" max="7437" width="9.26953125" customWidth="1"/>
    <col min="7438" max="7438" width="9.26953125" bestFit="1" customWidth="1"/>
    <col min="7439" max="7439" width="9.26953125" customWidth="1"/>
    <col min="7440" max="7440" width="9.26953125" bestFit="1" customWidth="1"/>
    <col min="7443" max="7443" width="24.81640625" bestFit="1" customWidth="1"/>
    <col min="7444" max="7448" width="9.26953125" bestFit="1" customWidth="1"/>
    <col min="7449" max="7449" width="9.453125" bestFit="1" customWidth="1"/>
    <col min="7450" max="7453" width="9.26953125" customWidth="1"/>
    <col min="7454" max="7455" width="9.26953125" bestFit="1" customWidth="1"/>
    <col min="7456" max="7456" width="9.26953125" customWidth="1"/>
    <col min="7457" max="7457" width="9.26953125" bestFit="1" customWidth="1"/>
    <col min="7460" max="7460" width="24.81640625" bestFit="1" customWidth="1"/>
    <col min="7461" max="7466" width="9.26953125" bestFit="1" customWidth="1"/>
    <col min="7467" max="7470" width="9.26953125" customWidth="1"/>
    <col min="7471" max="7472" width="9.26953125" bestFit="1" customWidth="1"/>
    <col min="7473" max="7473" width="9.26953125" customWidth="1"/>
    <col min="7477" max="7477" width="24.81640625" bestFit="1" customWidth="1"/>
    <col min="7494" max="7494" width="24.81640625" bestFit="1" customWidth="1"/>
    <col min="7511" max="7511" width="24.81640625" bestFit="1" customWidth="1"/>
    <col min="7682" max="7682" width="24.81640625" bestFit="1" customWidth="1"/>
    <col min="7683" max="7688" width="9.26953125" bestFit="1" customWidth="1"/>
    <col min="7689" max="7690" width="9.26953125" customWidth="1"/>
    <col min="7691" max="7691" width="9.26953125" bestFit="1" customWidth="1"/>
    <col min="7692" max="7693" width="9.26953125" customWidth="1"/>
    <col min="7694" max="7694" width="9.26953125" bestFit="1" customWidth="1"/>
    <col min="7695" max="7695" width="9.26953125" customWidth="1"/>
    <col min="7696" max="7696" width="9.26953125" bestFit="1" customWidth="1"/>
    <col min="7699" max="7699" width="24.81640625" bestFit="1" customWidth="1"/>
    <col min="7700" max="7704" width="9.26953125" bestFit="1" customWidth="1"/>
    <col min="7705" max="7705" width="9.453125" bestFit="1" customWidth="1"/>
    <col min="7706" max="7709" width="9.26953125" customWidth="1"/>
    <col min="7710" max="7711" width="9.26953125" bestFit="1" customWidth="1"/>
    <col min="7712" max="7712" width="9.26953125" customWidth="1"/>
    <col min="7713" max="7713" width="9.26953125" bestFit="1" customWidth="1"/>
    <col min="7716" max="7716" width="24.81640625" bestFit="1" customWidth="1"/>
    <col min="7717" max="7722" width="9.26953125" bestFit="1" customWidth="1"/>
    <col min="7723" max="7726" width="9.26953125" customWidth="1"/>
    <col min="7727" max="7728" width="9.26953125" bestFit="1" customWidth="1"/>
    <col min="7729" max="7729" width="9.26953125" customWidth="1"/>
    <col min="7733" max="7733" width="24.81640625" bestFit="1" customWidth="1"/>
    <col min="7750" max="7750" width="24.81640625" bestFit="1" customWidth="1"/>
    <col min="7767" max="7767" width="24.81640625" bestFit="1" customWidth="1"/>
    <col min="7938" max="7938" width="24.81640625" bestFit="1" customWidth="1"/>
    <col min="7939" max="7944" width="9.26953125" bestFit="1" customWidth="1"/>
    <col min="7945" max="7946" width="9.26953125" customWidth="1"/>
    <col min="7947" max="7947" width="9.26953125" bestFit="1" customWidth="1"/>
    <col min="7948" max="7949" width="9.26953125" customWidth="1"/>
    <col min="7950" max="7950" width="9.26953125" bestFit="1" customWidth="1"/>
    <col min="7951" max="7951" width="9.26953125" customWidth="1"/>
    <col min="7952" max="7952" width="9.26953125" bestFit="1" customWidth="1"/>
    <col min="7955" max="7955" width="24.81640625" bestFit="1" customWidth="1"/>
    <col min="7956" max="7960" width="9.26953125" bestFit="1" customWidth="1"/>
    <col min="7961" max="7961" width="9.453125" bestFit="1" customWidth="1"/>
    <col min="7962" max="7965" width="9.26953125" customWidth="1"/>
    <col min="7966" max="7967" width="9.26953125" bestFit="1" customWidth="1"/>
    <col min="7968" max="7968" width="9.26953125" customWidth="1"/>
    <col min="7969" max="7969" width="9.26953125" bestFit="1" customWidth="1"/>
    <col min="7972" max="7972" width="24.81640625" bestFit="1" customWidth="1"/>
    <col min="7973" max="7978" width="9.26953125" bestFit="1" customWidth="1"/>
    <col min="7979" max="7982" width="9.26953125" customWidth="1"/>
    <col min="7983" max="7984" width="9.26953125" bestFit="1" customWidth="1"/>
    <col min="7985" max="7985" width="9.26953125" customWidth="1"/>
    <col min="7989" max="7989" width="24.81640625" bestFit="1" customWidth="1"/>
    <col min="8006" max="8006" width="24.81640625" bestFit="1" customWidth="1"/>
    <col min="8023" max="8023" width="24.81640625" bestFit="1" customWidth="1"/>
    <col min="8194" max="8194" width="24.81640625" bestFit="1" customWidth="1"/>
    <col min="8195" max="8200" width="9.26953125" bestFit="1" customWidth="1"/>
    <col min="8201" max="8202" width="9.26953125" customWidth="1"/>
    <col min="8203" max="8203" width="9.26953125" bestFit="1" customWidth="1"/>
    <col min="8204" max="8205" width="9.26953125" customWidth="1"/>
    <col min="8206" max="8206" width="9.26953125" bestFit="1" customWidth="1"/>
    <col min="8207" max="8207" width="9.26953125" customWidth="1"/>
    <col min="8208" max="8208" width="9.26953125" bestFit="1" customWidth="1"/>
    <col min="8211" max="8211" width="24.81640625" bestFit="1" customWidth="1"/>
    <col min="8212" max="8216" width="9.26953125" bestFit="1" customWidth="1"/>
    <col min="8217" max="8217" width="9.453125" bestFit="1" customWidth="1"/>
    <col min="8218" max="8221" width="9.26953125" customWidth="1"/>
    <col min="8222" max="8223" width="9.26953125" bestFit="1" customWidth="1"/>
    <col min="8224" max="8224" width="9.26953125" customWidth="1"/>
    <col min="8225" max="8225" width="9.26953125" bestFit="1" customWidth="1"/>
    <col min="8228" max="8228" width="24.81640625" bestFit="1" customWidth="1"/>
    <col min="8229" max="8234" width="9.26953125" bestFit="1" customWidth="1"/>
    <col min="8235" max="8238" width="9.26953125" customWidth="1"/>
    <col min="8239" max="8240" width="9.26953125" bestFit="1" customWidth="1"/>
    <col min="8241" max="8241" width="9.26953125" customWidth="1"/>
    <col min="8245" max="8245" width="24.81640625" bestFit="1" customWidth="1"/>
    <col min="8262" max="8262" width="24.81640625" bestFit="1" customWidth="1"/>
    <col min="8279" max="8279" width="24.81640625" bestFit="1" customWidth="1"/>
    <col min="8450" max="8450" width="24.81640625" bestFit="1" customWidth="1"/>
    <col min="8451" max="8456" width="9.26953125" bestFit="1" customWidth="1"/>
    <col min="8457" max="8458" width="9.26953125" customWidth="1"/>
    <col min="8459" max="8459" width="9.26953125" bestFit="1" customWidth="1"/>
    <col min="8460" max="8461" width="9.26953125" customWidth="1"/>
    <col min="8462" max="8462" width="9.26953125" bestFit="1" customWidth="1"/>
    <col min="8463" max="8463" width="9.26953125" customWidth="1"/>
    <col min="8464" max="8464" width="9.26953125" bestFit="1" customWidth="1"/>
    <col min="8467" max="8467" width="24.81640625" bestFit="1" customWidth="1"/>
    <col min="8468" max="8472" width="9.26953125" bestFit="1" customWidth="1"/>
    <col min="8473" max="8473" width="9.453125" bestFit="1" customWidth="1"/>
    <col min="8474" max="8477" width="9.26953125" customWidth="1"/>
    <col min="8478" max="8479" width="9.26953125" bestFit="1" customWidth="1"/>
    <col min="8480" max="8480" width="9.26953125" customWidth="1"/>
    <col min="8481" max="8481" width="9.26953125" bestFit="1" customWidth="1"/>
    <col min="8484" max="8484" width="24.81640625" bestFit="1" customWidth="1"/>
    <col min="8485" max="8490" width="9.26953125" bestFit="1" customWidth="1"/>
    <col min="8491" max="8494" width="9.26953125" customWidth="1"/>
    <col min="8495" max="8496" width="9.26953125" bestFit="1" customWidth="1"/>
    <col min="8497" max="8497" width="9.26953125" customWidth="1"/>
    <col min="8501" max="8501" width="24.81640625" bestFit="1" customWidth="1"/>
    <col min="8518" max="8518" width="24.81640625" bestFit="1" customWidth="1"/>
    <col min="8535" max="8535" width="24.81640625" bestFit="1" customWidth="1"/>
    <col min="8706" max="8706" width="24.81640625" bestFit="1" customWidth="1"/>
    <col min="8707" max="8712" width="9.26953125" bestFit="1" customWidth="1"/>
    <col min="8713" max="8714" width="9.26953125" customWidth="1"/>
    <col min="8715" max="8715" width="9.26953125" bestFit="1" customWidth="1"/>
    <col min="8716" max="8717" width="9.26953125" customWidth="1"/>
    <col min="8718" max="8718" width="9.26953125" bestFit="1" customWidth="1"/>
    <col min="8719" max="8719" width="9.26953125" customWidth="1"/>
    <col min="8720" max="8720" width="9.26953125" bestFit="1" customWidth="1"/>
    <col min="8723" max="8723" width="24.81640625" bestFit="1" customWidth="1"/>
    <col min="8724" max="8728" width="9.26953125" bestFit="1" customWidth="1"/>
    <col min="8729" max="8729" width="9.453125" bestFit="1" customWidth="1"/>
    <col min="8730" max="8733" width="9.26953125" customWidth="1"/>
    <col min="8734" max="8735" width="9.26953125" bestFit="1" customWidth="1"/>
    <col min="8736" max="8736" width="9.26953125" customWidth="1"/>
    <col min="8737" max="8737" width="9.26953125" bestFit="1" customWidth="1"/>
    <col min="8740" max="8740" width="24.81640625" bestFit="1" customWidth="1"/>
    <col min="8741" max="8746" width="9.26953125" bestFit="1" customWidth="1"/>
    <col min="8747" max="8750" width="9.26953125" customWidth="1"/>
    <col min="8751" max="8752" width="9.26953125" bestFit="1" customWidth="1"/>
    <col min="8753" max="8753" width="9.26953125" customWidth="1"/>
    <col min="8757" max="8757" width="24.81640625" bestFit="1" customWidth="1"/>
    <col min="8774" max="8774" width="24.81640625" bestFit="1" customWidth="1"/>
    <col min="8791" max="8791" width="24.81640625" bestFit="1" customWidth="1"/>
    <col min="8962" max="8962" width="24.81640625" bestFit="1" customWidth="1"/>
    <col min="8963" max="8968" width="9.26953125" bestFit="1" customWidth="1"/>
    <col min="8969" max="8970" width="9.26953125" customWidth="1"/>
    <col min="8971" max="8971" width="9.26953125" bestFit="1" customWidth="1"/>
    <col min="8972" max="8973" width="9.26953125" customWidth="1"/>
    <col min="8974" max="8974" width="9.26953125" bestFit="1" customWidth="1"/>
    <col min="8975" max="8975" width="9.26953125" customWidth="1"/>
    <col min="8976" max="8976" width="9.26953125" bestFit="1" customWidth="1"/>
    <col min="8979" max="8979" width="24.81640625" bestFit="1" customWidth="1"/>
    <col min="8980" max="8984" width="9.26953125" bestFit="1" customWidth="1"/>
    <col min="8985" max="8985" width="9.453125" bestFit="1" customWidth="1"/>
    <col min="8986" max="8989" width="9.26953125" customWidth="1"/>
    <col min="8990" max="8991" width="9.26953125" bestFit="1" customWidth="1"/>
    <col min="8992" max="8992" width="9.26953125" customWidth="1"/>
    <col min="8993" max="8993" width="9.26953125" bestFit="1" customWidth="1"/>
    <col min="8996" max="8996" width="24.81640625" bestFit="1" customWidth="1"/>
    <col min="8997" max="9002" width="9.26953125" bestFit="1" customWidth="1"/>
    <col min="9003" max="9006" width="9.26953125" customWidth="1"/>
    <col min="9007" max="9008" width="9.26953125" bestFit="1" customWidth="1"/>
    <col min="9009" max="9009" width="9.26953125" customWidth="1"/>
    <col min="9013" max="9013" width="24.81640625" bestFit="1" customWidth="1"/>
    <col min="9030" max="9030" width="24.81640625" bestFit="1" customWidth="1"/>
    <col min="9047" max="9047" width="24.81640625" bestFit="1" customWidth="1"/>
    <col min="9218" max="9218" width="24.81640625" bestFit="1" customWidth="1"/>
    <col min="9219" max="9224" width="9.26953125" bestFit="1" customWidth="1"/>
    <col min="9225" max="9226" width="9.26953125" customWidth="1"/>
    <col min="9227" max="9227" width="9.26953125" bestFit="1" customWidth="1"/>
    <col min="9228" max="9229" width="9.26953125" customWidth="1"/>
    <col min="9230" max="9230" width="9.26953125" bestFit="1" customWidth="1"/>
    <col min="9231" max="9231" width="9.26953125" customWidth="1"/>
    <col min="9232" max="9232" width="9.26953125" bestFit="1" customWidth="1"/>
    <col min="9235" max="9235" width="24.81640625" bestFit="1" customWidth="1"/>
    <col min="9236" max="9240" width="9.26953125" bestFit="1" customWidth="1"/>
    <col min="9241" max="9241" width="9.453125" bestFit="1" customWidth="1"/>
    <col min="9242" max="9245" width="9.26953125" customWidth="1"/>
    <col min="9246" max="9247" width="9.26953125" bestFit="1" customWidth="1"/>
    <col min="9248" max="9248" width="9.26953125" customWidth="1"/>
    <col min="9249" max="9249" width="9.26953125" bestFit="1" customWidth="1"/>
    <col min="9252" max="9252" width="24.81640625" bestFit="1" customWidth="1"/>
    <col min="9253" max="9258" width="9.26953125" bestFit="1" customWidth="1"/>
    <col min="9259" max="9262" width="9.26953125" customWidth="1"/>
    <col min="9263" max="9264" width="9.26953125" bestFit="1" customWidth="1"/>
    <col min="9265" max="9265" width="9.26953125" customWidth="1"/>
    <col min="9269" max="9269" width="24.81640625" bestFit="1" customWidth="1"/>
    <col min="9286" max="9286" width="24.81640625" bestFit="1" customWidth="1"/>
    <col min="9303" max="9303" width="24.81640625" bestFit="1" customWidth="1"/>
    <col min="9474" max="9474" width="24.81640625" bestFit="1" customWidth="1"/>
    <col min="9475" max="9480" width="9.26953125" bestFit="1" customWidth="1"/>
    <col min="9481" max="9482" width="9.26953125" customWidth="1"/>
    <col min="9483" max="9483" width="9.26953125" bestFit="1" customWidth="1"/>
    <col min="9484" max="9485" width="9.26953125" customWidth="1"/>
    <col min="9486" max="9486" width="9.26953125" bestFit="1" customWidth="1"/>
    <col min="9487" max="9487" width="9.26953125" customWidth="1"/>
    <col min="9488" max="9488" width="9.26953125" bestFit="1" customWidth="1"/>
    <col min="9491" max="9491" width="24.81640625" bestFit="1" customWidth="1"/>
    <col min="9492" max="9496" width="9.26953125" bestFit="1" customWidth="1"/>
    <col min="9497" max="9497" width="9.453125" bestFit="1" customWidth="1"/>
    <col min="9498" max="9501" width="9.26953125" customWidth="1"/>
    <col min="9502" max="9503" width="9.26953125" bestFit="1" customWidth="1"/>
    <col min="9504" max="9504" width="9.26953125" customWidth="1"/>
    <col min="9505" max="9505" width="9.26953125" bestFit="1" customWidth="1"/>
    <col min="9508" max="9508" width="24.81640625" bestFit="1" customWidth="1"/>
    <col min="9509" max="9514" width="9.26953125" bestFit="1" customWidth="1"/>
    <col min="9515" max="9518" width="9.26953125" customWidth="1"/>
    <col min="9519" max="9520" width="9.26953125" bestFit="1" customWidth="1"/>
    <col min="9521" max="9521" width="9.26953125" customWidth="1"/>
    <col min="9525" max="9525" width="24.81640625" bestFit="1" customWidth="1"/>
    <col min="9542" max="9542" width="24.81640625" bestFit="1" customWidth="1"/>
    <col min="9559" max="9559" width="24.81640625" bestFit="1" customWidth="1"/>
    <col min="9730" max="9730" width="24.81640625" bestFit="1" customWidth="1"/>
    <col min="9731" max="9736" width="9.26953125" bestFit="1" customWidth="1"/>
    <col min="9737" max="9738" width="9.26953125" customWidth="1"/>
    <col min="9739" max="9739" width="9.26953125" bestFit="1" customWidth="1"/>
    <col min="9740" max="9741" width="9.26953125" customWidth="1"/>
    <col min="9742" max="9742" width="9.26953125" bestFit="1" customWidth="1"/>
    <col min="9743" max="9743" width="9.26953125" customWidth="1"/>
    <col min="9744" max="9744" width="9.26953125" bestFit="1" customWidth="1"/>
    <col min="9747" max="9747" width="24.81640625" bestFit="1" customWidth="1"/>
    <col min="9748" max="9752" width="9.26953125" bestFit="1" customWidth="1"/>
    <col min="9753" max="9753" width="9.453125" bestFit="1" customWidth="1"/>
    <col min="9754" max="9757" width="9.26953125" customWidth="1"/>
    <col min="9758" max="9759" width="9.26953125" bestFit="1" customWidth="1"/>
    <col min="9760" max="9760" width="9.26953125" customWidth="1"/>
    <col min="9761" max="9761" width="9.26953125" bestFit="1" customWidth="1"/>
    <col min="9764" max="9764" width="24.81640625" bestFit="1" customWidth="1"/>
    <col min="9765" max="9770" width="9.26953125" bestFit="1" customWidth="1"/>
    <col min="9771" max="9774" width="9.26953125" customWidth="1"/>
    <col min="9775" max="9776" width="9.26953125" bestFit="1" customWidth="1"/>
    <col min="9777" max="9777" width="9.26953125" customWidth="1"/>
    <col min="9781" max="9781" width="24.81640625" bestFit="1" customWidth="1"/>
    <col min="9798" max="9798" width="24.81640625" bestFit="1" customWidth="1"/>
    <col min="9815" max="9815" width="24.81640625" bestFit="1" customWidth="1"/>
    <col min="9986" max="9986" width="24.81640625" bestFit="1" customWidth="1"/>
    <col min="9987" max="9992" width="9.26953125" bestFit="1" customWidth="1"/>
    <col min="9993" max="9994" width="9.26953125" customWidth="1"/>
    <col min="9995" max="9995" width="9.26953125" bestFit="1" customWidth="1"/>
    <col min="9996" max="9997" width="9.26953125" customWidth="1"/>
    <col min="9998" max="9998" width="9.26953125" bestFit="1" customWidth="1"/>
    <col min="9999" max="9999" width="9.26953125" customWidth="1"/>
    <col min="10000" max="10000" width="9.26953125" bestFit="1" customWidth="1"/>
    <col min="10003" max="10003" width="24.81640625" bestFit="1" customWidth="1"/>
    <col min="10004" max="10008" width="9.26953125" bestFit="1" customWidth="1"/>
    <col min="10009" max="10009" width="9.453125" bestFit="1" customWidth="1"/>
    <col min="10010" max="10013" width="9.26953125" customWidth="1"/>
    <col min="10014" max="10015" width="9.26953125" bestFit="1" customWidth="1"/>
    <col min="10016" max="10016" width="9.26953125" customWidth="1"/>
    <col min="10017" max="10017" width="9.26953125" bestFit="1" customWidth="1"/>
    <col min="10020" max="10020" width="24.81640625" bestFit="1" customWidth="1"/>
    <col min="10021" max="10026" width="9.26953125" bestFit="1" customWidth="1"/>
    <col min="10027" max="10030" width="9.26953125" customWidth="1"/>
    <col min="10031" max="10032" width="9.26953125" bestFit="1" customWidth="1"/>
    <col min="10033" max="10033" width="9.26953125" customWidth="1"/>
    <col min="10037" max="10037" width="24.81640625" bestFit="1" customWidth="1"/>
    <col min="10054" max="10054" width="24.81640625" bestFit="1" customWidth="1"/>
    <col min="10071" max="10071" width="24.81640625" bestFit="1" customWidth="1"/>
    <col min="10242" max="10242" width="24.81640625" bestFit="1" customWidth="1"/>
    <col min="10243" max="10248" width="9.26953125" bestFit="1" customWidth="1"/>
    <col min="10249" max="10250" width="9.26953125" customWidth="1"/>
    <col min="10251" max="10251" width="9.26953125" bestFit="1" customWidth="1"/>
    <col min="10252" max="10253" width="9.26953125" customWidth="1"/>
    <col min="10254" max="10254" width="9.26953125" bestFit="1" customWidth="1"/>
    <col min="10255" max="10255" width="9.26953125" customWidth="1"/>
    <col min="10256" max="10256" width="9.26953125" bestFit="1" customWidth="1"/>
    <col min="10259" max="10259" width="24.81640625" bestFit="1" customWidth="1"/>
    <col min="10260" max="10264" width="9.26953125" bestFit="1" customWidth="1"/>
    <col min="10265" max="10265" width="9.453125" bestFit="1" customWidth="1"/>
    <col min="10266" max="10269" width="9.26953125" customWidth="1"/>
    <col min="10270" max="10271" width="9.26953125" bestFit="1" customWidth="1"/>
    <col min="10272" max="10272" width="9.26953125" customWidth="1"/>
    <col min="10273" max="10273" width="9.26953125" bestFit="1" customWidth="1"/>
    <col min="10276" max="10276" width="24.81640625" bestFit="1" customWidth="1"/>
    <col min="10277" max="10282" width="9.26953125" bestFit="1" customWidth="1"/>
    <col min="10283" max="10286" width="9.26953125" customWidth="1"/>
    <col min="10287" max="10288" width="9.26953125" bestFit="1" customWidth="1"/>
    <col min="10289" max="10289" width="9.26953125" customWidth="1"/>
    <col min="10293" max="10293" width="24.81640625" bestFit="1" customWidth="1"/>
    <col min="10310" max="10310" width="24.81640625" bestFit="1" customWidth="1"/>
    <col min="10327" max="10327" width="24.81640625" bestFit="1" customWidth="1"/>
    <col min="10498" max="10498" width="24.81640625" bestFit="1" customWidth="1"/>
    <col min="10499" max="10504" width="9.26953125" bestFit="1" customWidth="1"/>
    <col min="10505" max="10506" width="9.26953125" customWidth="1"/>
    <col min="10507" max="10507" width="9.26953125" bestFit="1" customWidth="1"/>
    <col min="10508" max="10509" width="9.26953125" customWidth="1"/>
    <col min="10510" max="10510" width="9.26953125" bestFit="1" customWidth="1"/>
    <col min="10511" max="10511" width="9.26953125" customWidth="1"/>
    <col min="10512" max="10512" width="9.26953125" bestFit="1" customWidth="1"/>
    <col min="10515" max="10515" width="24.81640625" bestFit="1" customWidth="1"/>
    <col min="10516" max="10520" width="9.26953125" bestFit="1" customWidth="1"/>
    <col min="10521" max="10521" width="9.453125" bestFit="1" customWidth="1"/>
    <col min="10522" max="10525" width="9.26953125" customWidth="1"/>
    <col min="10526" max="10527" width="9.26953125" bestFit="1" customWidth="1"/>
    <col min="10528" max="10528" width="9.26953125" customWidth="1"/>
    <col min="10529" max="10529" width="9.26953125" bestFit="1" customWidth="1"/>
    <col min="10532" max="10532" width="24.81640625" bestFit="1" customWidth="1"/>
    <col min="10533" max="10538" width="9.26953125" bestFit="1" customWidth="1"/>
    <col min="10539" max="10542" width="9.26953125" customWidth="1"/>
    <col min="10543" max="10544" width="9.26953125" bestFit="1" customWidth="1"/>
    <col min="10545" max="10545" width="9.26953125" customWidth="1"/>
    <col min="10549" max="10549" width="24.81640625" bestFit="1" customWidth="1"/>
    <col min="10566" max="10566" width="24.81640625" bestFit="1" customWidth="1"/>
    <col min="10583" max="10583" width="24.81640625" bestFit="1" customWidth="1"/>
    <col min="10754" max="10754" width="24.81640625" bestFit="1" customWidth="1"/>
    <col min="10755" max="10760" width="9.26953125" bestFit="1" customWidth="1"/>
    <col min="10761" max="10762" width="9.26953125" customWidth="1"/>
    <col min="10763" max="10763" width="9.26953125" bestFit="1" customWidth="1"/>
    <col min="10764" max="10765" width="9.26953125" customWidth="1"/>
    <col min="10766" max="10766" width="9.26953125" bestFit="1" customWidth="1"/>
    <col min="10767" max="10767" width="9.26953125" customWidth="1"/>
    <col min="10768" max="10768" width="9.26953125" bestFit="1" customWidth="1"/>
    <col min="10771" max="10771" width="24.81640625" bestFit="1" customWidth="1"/>
    <col min="10772" max="10776" width="9.26953125" bestFit="1" customWidth="1"/>
    <col min="10777" max="10777" width="9.453125" bestFit="1" customWidth="1"/>
    <col min="10778" max="10781" width="9.26953125" customWidth="1"/>
    <col min="10782" max="10783" width="9.26953125" bestFit="1" customWidth="1"/>
    <col min="10784" max="10784" width="9.26953125" customWidth="1"/>
    <col min="10785" max="10785" width="9.26953125" bestFit="1" customWidth="1"/>
    <col min="10788" max="10788" width="24.81640625" bestFit="1" customWidth="1"/>
    <col min="10789" max="10794" width="9.26953125" bestFit="1" customWidth="1"/>
    <col min="10795" max="10798" width="9.26953125" customWidth="1"/>
    <col min="10799" max="10800" width="9.26953125" bestFit="1" customWidth="1"/>
    <col min="10801" max="10801" width="9.26953125" customWidth="1"/>
    <col min="10805" max="10805" width="24.81640625" bestFit="1" customWidth="1"/>
    <col min="10822" max="10822" width="24.81640625" bestFit="1" customWidth="1"/>
    <col min="10839" max="10839" width="24.81640625" bestFit="1" customWidth="1"/>
    <col min="11010" max="11010" width="24.81640625" bestFit="1" customWidth="1"/>
    <col min="11011" max="11016" width="9.26953125" bestFit="1" customWidth="1"/>
    <col min="11017" max="11018" width="9.26953125" customWidth="1"/>
    <col min="11019" max="11019" width="9.26953125" bestFit="1" customWidth="1"/>
    <col min="11020" max="11021" width="9.26953125" customWidth="1"/>
    <col min="11022" max="11022" width="9.26953125" bestFit="1" customWidth="1"/>
    <col min="11023" max="11023" width="9.26953125" customWidth="1"/>
    <col min="11024" max="11024" width="9.26953125" bestFit="1" customWidth="1"/>
    <col min="11027" max="11027" width="24.81640625" bestFit="1" customWidth="1"/>
    <col min="11028" max="11032" width="9.26953125" bestFit="1" customWidth="1"/>
    <col min="11033" max="11033" width="9.453125" bestFit="1" customWidth="1"/>
    <col min="11034" max="11037" width="9.26953125" customWidth="1"/>
    <col min="11038" max="11039" width="9.26953125" bestFit="1" customWidth="1"/>
    <col min="11040" max="11040" width="9.26953125" customWidth="1"/>
    <col min="11041" max="11041" width="9.26953125" bestFit="1" customWidth="1"/>
    <col min="11044" max="11044" width="24.81640625" bestFit="1" customWidth="1"/>
    <col min="11045" max="11050" width="9.26953125" bestFit="1" customWidth="1"/>
    <col min="11051" max="11054" width="9.26953125" customWidth="1"/>
    <col min="11055" max="11056" width="9.26953125" bestFit="1" customWidth="1"/>
    <col min="11057" max="11057" width="9.26953125" customWidth="1"/>
    <col min="11061" max="11061" width="24.81640625" bestFit="1" customWidth="1"/>
    <col min="11078" max="11078" width="24.81640625" bestFit="1" customWidth="1"/>
    <col min="11095" max="11095" width="24.81640625" bestFit="1" customWidth="1"/>
    <col min="11266" max="11266" width="24.81640625" bestFit="1" customWidth="1"/>
    <col min="11267" max="11272" width="9.26953125" bestFit="1" customWidth="1"/>
    <col min="11273" max="11274" width="9.26953125" customWidth="1"/>
    <col min="11275" max="11275" width="9.26953125" bestFit="1" customWidth="1"/>
    <col min="11276" max="11277" width="9.26953125" customWidth="1"/>
    <col min="11278" max="11278" width="9.26953125" bestFit="1" customWidth="1"/>
    <col min="11279" max="11279" width="9.26953125" customWidth="1"/>
    <col min="11280" max="11280" width="9.26953125" bestFit="1" customWidth="1"/>
    <col min="11283" max="11283" width="24.81640625" bestFit="1" customWidth="1"/>
    <col min="11284" max="11288" width="9.26953125" bestFit="1" customWidth="1"/>
    <col min="11289" max="11289" width="9.453125" bestFit="1" customWidth="1"/>
    <col min="11290" max="11293" width="9.26953125" customWidth="1"/>
    <col min="11294" max="11295" width="9.26953125" bestFit="1" customWidth="1"/>
    <col min="11296" max="11296" width="9.26953125" customWidth="1"/>
    <col min="11297" max="11297" width="9.26953125" bestFit="1" customWidth="1"/>
    <col min="11300" max="11300" width="24.81640625" bestFit="1" customWidth="1"/>
    <col min="11301" max="11306" width="9.26953125" bestFit="1" customWidth="1"/>
    <col min="11307" max="11310" width="9.26953125" customWidth="1"/>
    <col min="11311" max="11312" width="9.26953125" bestFit="1" customWidth="1"/>
    <col min="11313" max="11313" width="9.26953125" customWidth="1"/>
    <col min="11317" max="11317" width="24.81640625" bestFit="1" customWidth="1"/>
    <col min="11334" max="11334" width="24.81640625" bestFit="1" customWidth="1"/>
    <col min="11351" max="11351" width="24.81640625" bestFit="1" customWidth="1"/>
    <col min="11522" max="11522" width="24.81640625" bestFit="1" customWidth="1"/>
    <col min="11523" max="11528" width="9.26953125" bestFit="1" customWidth="1"/>
    <col min="11529" max="11530" width="9.26953125" customWidth="1"/>
    <col min="11531" max="11531" width="9.26953125" bestFit="1" customWidth="1"/>
    <col min="11532" max="11533" width="9.26953125" customWidth="1"/>
    <col min="11534" max="11534" width="9.26953125" bestFit="1" customWidth="1"/>
    <col min="11535" max="11535" width="9.26953125" customWidth="1"/>
    <col min="11536" max="11536" width="9.26953125" bestFit="1" customWidth="1"/>
    <col min="11539" max="11539" width="24.81640625" bestFit="1" customWidth="1"/>
    <col min="11540" max="11544" width="9.26953125" bestFit="1" customWidth="1"/>
    <col min="11545" max="11545" width="9.453125" bestFit="1" customWidth="1"/>
    <col min="11546" max="11549" width="9.26953125" customWidth="1"/>
    <col min="11550" max="11551" width="9.26953125" bestFit="1" customWidth="1"/>
    <col min="11552" max="11552" width="9.26953125" customWidth="1"/>
    <col min="11553" max="11553" width="9.26953125" bestFit="1" customWidth="1"/>
    <col min="11556" max="11556" width="24.81640625" bestFit="1" customWidth="1"/>
    <col min="11557" max="11562" width="9.26953125" bestFit="1" customWidth="1"/>
    <col min="11563" max="11566" width="9.26953125" customWidth="1"/>
    <col min="11567" max="11568" width="9.26953125" bestFit="1" customWidth="1"/>
    <col min="11569" max="11569" width="9.26953125" customWidth="1"/>
    <col min="11573" max="11573" width="24.81640625" bestFit="1" customWidth="1"/>
    <col min="11590" max="11590" width="24.81640625" bestFit="1" customWidth="1"/>
    <col min="11607" max="11607" width="24.81640625" bestFit="1" customWidth="1"/>
    <col min="11778" max="11778" width="24.81640625" bestFit="1" customWidth="1"/>
    <col min="11779" max="11784" width="9.26953125" bestFit="1" customWidth="1"/>
    <col min="11785" max="11786" width="9.26953125" customWidth="1"/>
    <col min="11787" max="11787" width="9.26953125" bestFit="1" customWidth="1"/>
    <col min="11788" max="11789" width="9.26953125" customWidth="1"/>
    <col min="11790" max="11790" width="9.26953125" bestFit="1" customWidth="1"/>
    <col min="11791" max="11791" width="9.26953125" customWidth="1"/>
    <col min="11792" max="11792" width="9.26953125" bestFit="1" customWidth="1"/>
    <col min="11795" max="11795" width="24.81640625" bestFit="1" customWidth="1"/>
    <col min="11796" max="11800" width="9.26953125" bestFit="1" customWidth="1"/>
    <col min="11801" max="11801" width="9.453125" bestFit="1" customWidth="1"/>
    <col min="11802" max="11805" width="9.26953125" customWidth="1"/>
    <col min="11806" max="11807" width="9.26953125" bestFit="1" customWidth="1"/>
    <col min="11808" max="11808" width="9.26953125" customWidth="1"/>
    <col min="11809" max="11809" width="9.26953125" bestFit="1" customWidth="1"/>
    <col min="11812" max="11812" width="24.81640625" bestFit="1" customWidth="1"/>
    <col min="11813" max="11818" width="9.26953125" bestFit="1" customWidth="1"/>
    <col min="11819" max="11822" width="9.26953125" customWidth="1"/>
    <col min="11823" max="11824" width="9.26953125" bestFit="1" customWidth="1"/>
    <col min="11825" max="11825" width="9.26953125" customWidth="1"/>
    <col min="11829" max="11829" width="24.81640625" bestFit="1" customWidth="1"/>
    <col min="11846" max="11846" width="24.81640625" bestFit="1" customWidth="1"/>
    <col min="11863" max="11863" width="24.81640625" bestFit="1" customWidth="1"/>
    <col min="12034" max="12034" width="24.81640625" bestFit="1" customWidth="1"/>
    <col min="12035" max="12040" width="9.26953125" bestFit="1" customWidth="1"/>
    <col min="12041" max="12042" width="9.26953125" customWidth="1"/>
    <col min="12043" max="12043" width="9.26953125" bestFit="1" customWidth="1"/>
    <col min="12044" max="12045" width="9.26953125" customWidth="1"/>
    <col min="12046" max="12046" width="9.26953125" bestFit="1" customWidth="1"/>
    <col min="12047" max="12047" width="9.26953125" customWidth="1"/>
    <col min="12048" max="12048" width="9.26953125" bestFit="1" customWidth="1"/>
    <col min="12051" max="12051" width="24.81640625" bestFit="1" customWidth="1"/>
    <col min="12052" max="12056" width="9.26953125" bestFit="1" customWidth="1"/>
    <col min="12057" max="12057" width="9.453125" bestFit="1" customWidth="1"/>
    <col min="12058" max="12061" width="9.26953125" customWidth="1"/>
    <col min="12062" max="12063" width="9.26953125" bestFit="1" customWidth="1"/>
    <col min="12064" max="12064" width="9.26953125" customWidth="1"/>
    <col min="12065" max="12065" width="9.26953125" bestFit="1" customWidth="1"/>
    <col min="12068" max="12068" width="24.81640625" bestFit="1" customWidth="1"/>
    <col min="12069" max="12074" width="9.26953125" bestFit="1" customWidth="1"/>
    <col min="12075" max="12078" width="9.26953125" customWidth="1"/>
    <col min="12079" max="12080" width="9.26953125" bestFit="1" customWidth="1"/>
    <col min="12081" max="12081" width="9.26953125" customWidth="1"/>
    <col min="12085" max="12085" width="24.81640625" bestFit="1" customWidth="1"/>
    <col min="12102" max="12102" width="24.81640625" bestFit="1" customWidth="1"/>
    <col min="12119" max="12119" width="24.81640625" bestFit="1" customWidth="1"/>
    <col min="12290" max="12290" width="24.81640625" bestFit="1" customWidth="1"/>
    <col min="12291" max="12296" width="9.26953125" bestFit="1" customWidth="1"/>
    <col min="12297" max="12298" width="9.26953125" customWidth="1"/>
    <col min="12299" max="12299" width="9.26953125" bestFit="1" customWidth="1"/>
    <col min="12300" max="12301" width="9.26953125" customWidth="1"/>
    <col min="12302" max="12302" width="9.26953125" bestFit="1" customWidth="1"/>
    <col min="12303" max="12303" width="9.26953125" customWidth="1"/>
    <col min="12304" max="12304" width="9.26953125" bestFit="1" customWidth="1"/>
    <col min="12307" max="12307" width="24.81640625" bestFit="1" customWidth="1"/>
    <col min="12308" max="12312" width="9.26953125" bestFit="1" customWidth="1"/>
    <col min="12313" max="12313" width="9.453125" bestFit="1" customWidth="1"/>
    <col min="12314" max="12317" width="9.26953125" customWidth="1"/>
    <col min="12318" max="12319" width="9.26953125" bestFit="1" customWidth="1"/>
    <col min="12320" max="12320" width="9.26953125" customWidth="1"/>
    <col min="12321" max="12321" width="9.26953125" bestFit="1" customWidth="1"/>
    <col min="12324" max="12324" width="24.81640625" bestFit="1" customWidth="1"/>
    <col min="12325" max="12330" width="9.26953125" bestFit="1" customWidth="1"/>
    <col min="12331" max="12334" width="9.26953125" customWidth="1"/>
    <col min="12335" max="12336" width="9.26953125" bestFit="1" customWidth="1"/>
    <col min="12337" max="12337" width="9.26953125" customWidth="1"/>
    <col min="12341" max="12341" width="24.81640625" bestFit="1" customWidth="1"/>
    <col min="12358" max="12358" width="24.81640625" bestFit="1" customWidth="1"/>
    <col min="12375" max="12375" width="24.81640625" bestFit="1" customWidth="1"/>
    <col min="12546" max="12546" width="24.81640625" bestFit="1" customWidth="1"/>
    <col min="12547" max="12552" width="9.26953125" bestFit="1" customWidth="1"/>
    <col min="12553" max="12554" width="9.26953125" customWidth="1"/>
    <col min="12555" max="12555" width="9.26953125" bestFit="1" customWidth="1"/>
    <col min="12556" max="12557" width="9.26953125" customWidth="1"/>
    <col min="12558" max="12558" width="9.26953125" bestFit="1" customWidth="1"/>
    <col min="12559" max="12559" width="9.26953125" customWidth="1"/>
    <col min="12560" max="12560" width="9.26953125" bestFit="1" customWidth="1"/>
    <col min="12563" max="12563" width="24.81640625" bestFit="1" customWidth="1"/>
    <col min="12564" max="12568" width="9.26953125" bestFit="1" customWidth="1"/>
    <col min="12569" max="12569" width="9.453125" bestFit="1" customWidth="1"/>
    <col min="12570" max="12573" width="9.26953125" customWidth="1"/>
    <col min="12574" max="12575" width="9.26953125" bestFit="1" customWidth="1"/>
    <col min="12576" max="12576" width="9.26953125" customWidth="1"/>
    <col min="12577" max="12577" width="9.26953125" bestFit="1" customWidth="1"/>
    <col min="12580" max="12580" width="24.81640625" bestFit="1" customWidth="1"/>
    <col min="12581" max="12586" width="9.26953125" bestFit="1" customWidth="1"/>
    <col min="12587" max="12590" width="9.26953125" customWidth="1"/>
    <col min="12591" max="12592" width="9.26953125" bestFit="1" customWidth="1"/>
    <col min="12593" max="12593" width="9.26953125" customWidth="1"/>
    <col min="12597" max="12597" width="24.81640625" bestFit="1" customWidth="1"/>
    <col min="12614" max="12614" width="24.81640625" bestFit="1" customWidth="1"/>
    <col min="12631" max="12631" width="24.81640625" bestFit="1" customWidth="1"/>
    <col min="12802" max="12802" width="24.81640625" bestFit="1" customWidth="1"/>
    <col min="12803" max="12808" width="9.26953125" bestFit="1" customWidth="1"/>
    <col min="12809" max="12810" width="9.26953125" customWidth="1"/>
    <col min="12811" max="12811" width="9.26953125" bestFit="1" customWidth="1"/>
    <col min="12812" max="12813" width="9.26953125" customWidth="1"/>
    <col min="12814" max="12814" width="9.26953125" bestFit="1" customWidth="1"/>
    <col min="12815" max="12815" width="9.26953125" customWidth="1"/>
    <col min="12816" max="12816" width="9.26953125" bestFit="1" customWidth="1"/>
    <col min="12819" max="12819" width="24.81640625" bestFit="1" customWidth="1"/>
    <col min="12820" max="12824" width="9.26953125" bestFit="1" customWidth="1"/>
    <col min="12825" max="12825" width="9.453125" bestFit="1" customWidth="1"/>
    <col min="12826" max="12829" width="9.26953125" customWidth="1"/>
    <col min="12830" max="12831" width="9.26953125" bestFit="1" customWidth="1"/>
    <col min="12832" max="12832" width="9.26953125" customWidth="1"/>
    <col min="12833" max="12833" width="9.26953125" bestFit="1" customWidth="1"/>
    <col min="12836" max="12836" width="24.81640625" bestFit="1" customWidth="1"/>
    <col min="12837" max="12842" width="9.26953125" bestFit="1" customWidth="1"/>
    <col min="12843" max="12846" width="9.26953125" customWidth="1"/>
    <col min="12847" max="12848" width="9.26953125" bestFit="1" customWidth="1"/>
    <col min="12849" max="12849" width="9.26953125" customWidth="1"/>
    <col min="12853" max="12853" width="24.81640625" bestFit="1" customWidth="1"/>
    <col min="12870" max="12870" width="24.81640625" bestFit="1" customWidth="1"/>
    <col min="12887" max="12887" width="24.81640625" bestFit="1" customWidth="1"/>
    <col min="13058" max="13058" width="24.81640625" bestFit="1" customWidth="1"/>
    <col min="13059" max="13064" width="9.26953125" bestFit="1" customWidth="1"/>
    <col min="13065" max="13066" width="9.26953125" customWidth="1"/>
    <col min="13067" max="13067" width="9.26953125" bestFit="1" customWidth="1"/>
    <col min="13068" max="13069" width="9.26953125" customWidth="1"/>
    <col min="13070" max="13070" width="9.26953125" bestFit="1" customWidth="1"/>
    <col min="13071" max="13071" width="9.26953125" customWidth="1"/>
    <col min="13072" max="13072" width="9.26953125" bestFit="1" customWidth="1"/>
    <col min="13075" max="13075" width="24.81640625" bestFit="1" customWidth="1"/>
    <col min="13076" max="13080" width="9.26953125" bestFit="1" customWidth="1"/>
    <col min="13081" max="13081" width="9.453125" bestFit="1" customWidth="1"/>
    <col min="13082" max="13085" width="9.26953125" customWidth="1"/>
    <col min="13086" max="13087" width="9.26953125" bestFit="1" customWidth="1"/>
    <col min="13088" max="13088" width="9.26953125" customWidth="1"/>
    <col min="13089" max="13089" width="9.26953125" bestFit="1" customWidth="1"/>
    <col min="13092" max="13092" width="24.81640625" bestFit="1" customWidth="1"/>
    <col min="13093" max="13098" width="9.26953125" bestFit="1" customWidth="1"/>
    <col min="13099" max="13102" width="9.26953125" customWidth="1"/>
    <col min="13103" max="13104" width="9.26953125" bestFit="1" customWidth="1"/>
    <col min="13105" max="13105" width="9.26953125" customWidth="1"/>
    <col min="13109" max="13109" width="24.81640625" bestFit="1" customWidth="1"/>
    <col min="13126" max="13126" width="24.81640625" bestFit="1" customWidth="1"/>
    <col min="13143" max="13143" width="24.81640625" bestFit="1" customWidth="1"/>
    <col min="13314" max="13314" width="24.81640625" bestFit="1" customWidth="1"/>
    <col min="13315" max="13320" width="9.26953125" bestFit="1" customWidth="1"/>
    <col min="13321" max="13322" width="9.26953125" customWidth="1"/>
    <col min="13323" max="13323" width="9.26953125" bestFit="1" customWidth="1"/>
    <col min="13324" max="13325" width="9.26953125" customWidth="1"/>
    <col min="13326" max="13326" width="9.26953125" bestFit="1" customWidth="1"/>
    <col min="13327" max="13327" width="9.26953125" customWidth="1"/>
    <col min="13328" max="13328" width="9.26953125" bestFit="1" customWidth="1"/>
    <col min="13331" max="13331" width="24.81640625" bestFit="1" customWidth="1"/>
    <col min="13332" max="13336" width="9.26953125" bestFit="1" customWidth="1"/>
    <col min="13337" max="13337" width="9.453125" bestFit="1" customWidth="1"/>
    <col min="13338" max="13341" width="9.26953125" customWidth="1"/>
    <col min="13342" max="13343" width="9.26953125" bestFit="1" customWidth="1"/>
    <col min="13344" max="13344" width="9.26953125" customWidth="1"/>
    <col min="13345" max="13345" width="9.26953125" bestFit="1" customWidth="1"/>
    <col min="13348" max="13348" width="24.81640625" bestFit="1" customWidth="1"/>
    <col min="13349" max="13354" width="9.26953125" bestFit="1" customWidth="1"/>
    <col min="13355" max="13358" width="9.26953125" customWidth="1"/>
    <col min="13359" max="13360" width="9.26953125" bestFit="1" customWidth="1"/>
    <col min="13361" max="13361" width="9.26953125" customWidth="1"/>
    <col min="13365" max="13365" width="24.81640625" bestFit="1" customWidth="1"/>
    <col min="13382" max="13382" width="24.81640625" bestFit="1" customWidth="1"/>
    <col min="13399" max="13399" width="24.81640625" bestFit="1" customWidth="1"/>
    <col min="13570" max="13570" width="24.81640625" bestFit="1" customWidth="1"/>
    <col min="13571" max="13576" width="9.26953125" bestFit="1" customWidth="1"/>
    <col min="13577" max="13578" width="9.26953125" customWidth="1"/>
    <col min="13579" max="13579" width="9.26953125" bestFit="1" customWidth="1"/>
    <col min="13580" max="13581" width="9.26953125" customWidth="1"/>
    <col min="13582" max="13582" width="9.26953125" bestFit="1" customWidth="1"/>
    <col min="13583" max="13583" width="9.26953125" customWidth="1"/>
    <col min="13584" max="13584" width="9.26953125" bestFit="1" customWidth="1"/>
    <col min="13587" max="13587" width="24.81640625" bestFit="1" customWidth="1"/>
    <col min="13588" max="13592" width="9.26953125" bestFit="1" customWidth="1"/>
    <col min="13593" max="13593" width="9.453125" bestFit="1" customWidth="1"/>
    <col min="13594" max="13597" width="9.26953125" customWidth="1"/>
    <col min="13598" max="13599" width="9.26953125" bestFit="1" customWidth="1"/>
    <col min="13600" max="13600" width="9.26953125" customWidth="1"/>
    <col min="13601" max="13601" width="9.26953125" bestFit="1" customWidth="1"/>
    <col min="13604" max="13604" width="24.81640625" bestFit="1" customWidth="1"/>
    <col min="13605" max="13610" width="9.26953125" bestFit="1" customWidth="1"/>
    <col min="13611" max="13614" width="9.26953125" customWidth="1"/>
    <col min="13615" max="13616" width="9.26953125" bestFit="1" customWidth="1"/>
    <col min="13617" max="13617" width="9.26953125" customWidth="1"/>
    <col min="13621" max="13621" width="24.81640625" bestFit="1" customWidth="1"/>
    <col min="13638" max="13638" width="24.81640625" bestFit="1" customWidth="1"/>
    <col min="13655" max="13655" width="24.81640625" bestFit="1" customWidth="1"/>
    <col min="13826" max="13826" width="24.81640625" bestFit="1" customWidth="1"/>
    <col min="13827" max="13832" width="9.26953125" bestFit="1" customWidth="1"/>
    <col min="13833" max="13834" width="9.26953125" customWidth="1"/>
    <col min="13835" max="13835" width="9.26953125" bestFit="1" customWidth="1"/>
    <col min="13836" max="13837" width="9.26953125" customWidth="1"/>
    <col min="13838" max="13838" width="9.26953125" bestFit="1" customWidth="1"/>
    <col min="13839" max="13839" width="9.26953125" customWidth="1"/>
    <col min="13840" max="13840" width="9.26953125" bestFit="1" customWidth="1"/>
    <col min="13843" max="13843" width="24.81640625" bestFit="1" customWidth="1"/>
    <col min="13844" max="13848" width="9.26953125" bestFit="1" customWidth="1"/>
    <col min="13849" max="13849" width="9.453125" bestFit="1" customWidth="1"/>
    <col min="13850" max="13853" width="9.26953125" customWidth="1"/>
    <col min="13854" max="13855" width="9.26953125" bestFit="1" customWidth="1"/>
    <col min="13856" max="13856" width="9.26953125" customWidth="1"/>
    <col min="13857" max="13857" width="9.26953125" bestFit="1" customWidth="1"/>
    <col min="13860" max="13860" width="24.81640625" bestFit="1" customWidth="1"/>
    <col min="13861" max="13866" width="9.26953125" bestFit="1" customWidth="1"/>
    <col min="13867" max="13870" width="9.26953125" customWidth="1"/>
    <col min="13871" max="13872" width="9.26953125" bestFit="1" customWidth="1"/>
    <col min="13873" max="13873" width="9.26953125" customWidth="1"/>
    <col min="13877" max="13877" width="24.81640625" bestFit="1" customWidth="1"/>
    <col min="13894" max="13894" width="24.81640625" bestFit="1" customWidth="1"/>
    <col min="13911" max="13911" width="24.81640625" bestFit="1" customWidth="1"/>
    <col min="14082" max="14082" width="24.81640625" bestFit="1" customWidth="1"/>
    <col min="14083" max="14088" width="9.26953125" bestFit="1" customWidth="1"/>
    <col min="14089" max="14090" width="9.26953125" customWidth="1"/>
    <col min="14091" max="14091" width="9.26953125" bestFit="1" customWidth="1"/>
    <col min="14092" max="14093" width="9.26953125" customWidth="1"/>
    <col min="14094" max="14094" width="9.26953125" bestFit="1" customWidth="1"/>
    <col min="14095" max="14095" width="9.26953125" customWidth="1"/>
    <col min="14096" max="14096" width="9.26953125" bestFit="1" customWidth="1"/>
    <col min="14099" max="14099" width="24.81640625" bestFit="1" customWidth="1"/>
    <col min="14100" max="14104" width="9.26953125" bestFit="1" customWidth="1"/>
    <col min="14105" max="14105" width="9.453125" bestFit="1" customWidth="1"/>
    <col min="14106" max="14109" width="9.26953125" customWidth="1"/>
    <col min="14110" max="14111" width="9.26953125" bestFit="1" customWidth="1"/>
    <col min="14112" max="14112" width="9.26953125" customWidth="1"/>
    <col min="14113" max="14113" width="9.26953125" bestFit="1" customWidth="1"/>
    <col min="14116" max="14116" width="24.81640625" bestFit="1" customWidth="1"/>
    <col min="14117" max="14122" width="9.26953125" bestFit="1" customWidth="1"/>
    <col min="14123" max="14126" width="9.26953125" customWidth="1"/>
    <col min="14127" max="14128" width="9.26953125" bestFit="1" customWidth="1"/>
    <col min="14129" max="14129" width="9.26953125" customWidth="1"/>
    <col min="14133" max="14133" width="24.81640625" bestFit="1" customWidth="1"/>
    <col min="14150" max="14150" width="24.81640625" bestFit="1" customWidth="1"/>
    <col min="14167" max="14167" width="24.81640625" bestFit="1" customWidth="1"/>
    <col min="14338" max="14338" width="24.81640625" bestFit="1" customWidth="1"/>
    <col min="14339" max="14344" width="9.26953125" bestFit="1" customWidth="1"/>
    <col min="14345" max="14346" width="9.26953125" customWidth="1"/>
    <col min="14347" max="14347" width="9.26953125" bestFit="1" customWidth="1"/>
    <col min="14348" max="14349" width="9.26953125" customWidth="1"/>
    <col min="14350" max="14350" width="9.26953125" bestFit="1" customWidth="1"/>
    <col min="14351" max="14351" width="9.26953125" customWidth="1"/>
    <col min="14352" max="14352" width="9.26953125" bestFit="1" customWidth="1"/>
    <col min="14355" max="14355" width="24.81640625" bestFit="1" customWidth="1"/>
    <col min="14356" max="14360" width="9.26953125" bestFit="1" customWidth="1"/>
    <col min="14361" max="14361" width="9.453125" bestFit="1" customWidth="1"/>
    <col min="14362" max="14365" width="9.26953125" customWidth="1"/>
    <col min="14366" max="14367" width="9.26953125" bestFit="1" customWidth="1"/>
    <col min="14368" max="14368" width="9.26953125" customWidth="1"/>
    <col min="14369" max="14369" width="9.26953125" bestFit="1" customWidth="1"/>
    <col min="14372" max="14372" width="24.81640625" bestFit="1" customWidth="1"/>
    <col min="14373" max="14378" width="9.26953125" bestFit="1" customWidth="1"/>
    <col min="14379" max="14382" width="9.26953125" customWidth="1"/>
    <col min="14383" max="14384" width="9.26953125" bestFit="1" customWidth="1"/>
    <col min="14385" max="14385" width="9.26953125" customWidth="1"/>
    <col min="14389" max="14389" width="24.81640625" bestFit="1" customWidth="1"/>
    <col min="14406" max="14406" width="24.81640625" bestFit="1" customWidth="1"/>
    <col min="14423" max="14423" width="24.81640625" bestFit="1" customWidth="1"/>
    <col min="14594" max="14594" width="24.81640625" bestFit="1" customWidth="1"/>
    <col min="14595" max="14600" width="9.26953125" bestFit="1" customWidth="1"/>
    <col min="14601" max="14602" width="9.26953125" customWidth="1"/>
    <col min="14603" max="14603" width="9.26953125" bestFit="1" customWidth="1"/>
    <col min="14604" max="14605" width="9.26953125" customWidth="1"/>
    <col min="14606" max="14606" width="9.26953125" bestFit="1" customWidth="1"/>
    <col min="14607" max="14607" width="9.26953125" customWidth="1"/>
    <col min="14608" max="14608" width="9.26953125" bestFit="1" customWidth="1"/>
    <col min="14611" max="14611" width="24.81640625" bestFit="1" customWidth="1"/>
    <col min="14612" max="14616" width="9.26953125" bestFit="1" customWidth="1"/>
    <col min="14617" max="14617" width="9.453125" bestFit="1" customWidth="1"/>
    <col min="14618" max="14621" width="9.26953125" customWidth="1"/>
    <col min="14622" max="14623" width="9.26953125" bestFit="1" customWidth="1"/>
    <col min="14624" max="14624" width="9.26953125" customWidth="1"/>
    <col min="14625" max="14625" width="9.26953125" bestFit="1" customWidth="1"/>
    <col min="14628" max="14628" width="24.81640625" bestFit="1" customWidth="1"/>
    <col min="14629" max="14634" width="9.26953125" bestFit="1" customWidth="1"/>
    <col min="14635" max="14638" width="9.26953125" customWidth="1"/>
    <col min="14639" max="14640" width="9.26953125" bestFit="1" customWidth="1"/>
    <col min="14641" max="14641" width="9.26953125" customWidth="1"/>
    <col min="14645" max="14645" width="24.81640625" bestFit="1" customWidth="1"/>
    <col min="14662" max="14662" width="24.81640625" bestFit="1" customWidth="1"/>
    <col min="14679" max="14679" width="24.81640625" bestFit="1" customWidth="1"/>
    <col min="14850" max="14850" width="24.81640625" bestFit="1" customWidth="1"/>
    <col min="14851" max="14856" width="9.26953125" bestFit="1" customWidth="1"/>
    <col min="14857" max="14858" width="9.26953125" customWidth="1"/>
    <col min="14859" max="14859" width="9.26953125" bestFit="1" customWidth="1"/>
    <col min="14860" max="14861" width="9.26953125" customWidth="1"/>
    <col min="14862" max="14862" width="9.26953125" bestFit="1" customWidth="1"/>
    <col min="14863" max="14863" width="9.26953125" customWidth="1"/>
    <col min="14864" max="14864" width="9.26953125" bestFit="1" customWidth="1"/>
    <col min="14867" max="14867" width="24.81640625" bestFit="1" customWidth="1"/>
    <col min="14868" max="14872" width="9.26953125" bestFit="1" customWidth="1"/>
    <col min="14873" max="14873" width="9.453125" bestFit="1" customWidth="1"/>
    <col min="14874" max="14877" width="9.26953125" customWidth="1"/>
    <col min="14878" max="14879" width="9.26953125" bestFit="1" customWidth="1"/>
    <col min="14880" max="14880" width="9.26953125" customWidth="1"/>
    <col min="14881" max="14881" width="9.26953125" bestFit="1" customWidth="1"/>
    <col min="14884" max="14884" width="24.81640625" bestFit="1" customWidth="1"/>
    <col min="14885" max="14890" width="9.26953125" bestFit="1" customWidth="1"/>
    <col min="14891" max="14894" width="9.26953125" customWidth="1"/>
    <col min="14895" max="14896" width="9.26953125" bestFit="1" customWidth="1"/>
    <col min="14897" max="14897" width="9.26953125" customWidth="1"/>
    <col min="14901" max="14901" width="24.81640625" bestFit="1" customWidth="1"/>
    <col min="14918" max="14918" width="24.81640625" bestFit="1" customWidth="1"/>
    <col min="14935" max="14935" width="24.81640625" bestFit="1" customWidth="1"/>
    <col min="15106" max="15106" width="24.81640625" bestFit="1" customWidth="1"/>
    <col min="15107" max="15112" width="9.26953125" bestFit="1" customWidth="1"/>
    <col min="15113" max="15114" width="9.26953125" customWidth="1"/>
    <col min="15115" max="15115" width="9.26953125" bestFit="1" customWidth="1"/>
    <col min="15116" max="15117" width="9.26953125" customWidth="1"/>
    <col min="15118" max="15118" width="9.26953125" bestFit="1" customWidth="1"/>
    <col min="15119" max="15119" width="9.26953125" customWidth="1"/>
    <col min="15120" max="15120" width="9.26953125" bestFit="1" customWidth="1"/>
    <col min="15123" max="15123" width="24.81640625" bestFit="1" customWidth="1"/>
    <col min="15124" max="15128" width="9.26953125" bestFit="1" customWidth="1"/>
    <col min="15129" max="15129" width="9.453125" bestFit="1" customWidth="1"/>
    <col min="15130" max="15133" width="9.26953125" customWidth="1"/>
    <col min="15134" max="15135" width="9.26953125" bestFit="1" customWidth="1"/>
    <col min="15136" max="15136" width="9.26953125" customWidth="1"/>
    <col min="15137" max="15137" width="9.26953125" bestFit="1" customWidth="1"/>
    <col min="15140" max="15140" width="24.81640625" bestFit="1" customWidth="1"/>
    <col min="15141" max="15146" width="9.26953125" bestFit="1" customWidth="1"/>
    <col min="15147" max="15150" width="9.26953125" customWidth="1"/>
    <col min="15151" max="15152" width="9.26953125" bestFit="1" customWidth="1"/>
    <col min="15153" max="15153" width="9.26953125" customWidth="1"/>
    <col min="15157" max="15157" width="24.81640625" bestFit="1" customWidth="1"/>
    <col min="15174" max="15174" width="24.81640625" bestFit="1" customWidth="1"/>
    <col min="15191" max="15191" width="24.81640625" bestFit="1" customWidth="1"/>
    <col min="15362" max="15362" width="24.81640625" bestFit="1" customWidth="1"/>
    <col min="15363" max="15368" width="9.26953125" bestFit="1" customWidth="1"/>
    <col min="15369" max="15370" width="9.26953125" customWidth="1"/>
    <col min="15371" max="15371" width="9.26953125" bestFit="1" customWidth="1"/>
    <col min="15372" max="15373" width="9.26953125" customWidth="1"/>
    <col min="15374" max="15374" width="9.26953125" bestFit="1" customWidth="1"/>
    <col min="15375" max="15375" width="9.26953125" customWidth="1"/>
    <col min="15376" max="15376" width="9.26953125" bestFit="1" customWidth="1"/>
    <col min="15379" max="15379" width="24.81640625" bestFit="1" customWidth="1"/>
    <col min="15380" max="15384" width="9.26953125" bestFit="1" customWidth="1"/>
    <col min="15385" max="15385" width="9.453125" bestFit="1" customWidth="1"/>
    <col min="15386" max="15389" width="9.26953125" customWidth="1"/>
    <col min="15390" max="15391" width="9.26953125" bestFit="1" customWidth="1"/>
    <col min="15392" max="15392" width="9.26953125" customWidth="1"/>
    <col min="15393" max="15393" width="9.26953125" bestFit="1" customWidth="1"/>
    <col min="15396" max="15396" width="24.81640625" bestFit="1" customWidth="1"/>
    <col min="15397" max="15402" width="9.26953125" bestFit="1" customWidth="1"/>
    <col min="15403" max="15406" width="9.26953125" customWidth="1"/>
    <col min="15407" max="15408" width="9.26953125" bestFit="1" customWidth="1"/>
    <col min="15409" max="15409" width="9.26953125" customWidth="1"/>
    <col min="15413" max="15413" width="24.81640625" bestFit="1" customWidth="1"/>
    <col min="15430" max="15430" width="24.81640625" bestFit="1" customWidth="1"/>
    <col min="15447" max="15447" width="24.81640625" bestFit="1" customWidth="1"/>
    <col min="15618" max="15618" width="24.81640625" bestFit="1" customWidth="1"/>
    <col min="15619" max="15624" width="9.26953125" bestFit="1" customWidth="1"/>
    <col min="15625" max="15626" width="9.26953125" customWidth="1"/>
    <col min="15627" max="15627" width="9.26953125" bestFit="1" customWidth="1"/>
    <col min="15628" max="15629" width="9.26953125" customWidth="1"/>
    <col min="15630" max="15630" width="9.26953125" bestFit="1" customWidth="1"/>
    <col min="15631" max="15631" width="9.26953125" customWidth="1"/>
    <col min="15632" max="15632" width="9.26953125" bestFit="1" customWidth="1"/>
    <col min="15635" max="15635" width="24.81640625" bestFit="1" customWidth="1"/>
    <col min="15636" max="15640" width="9.26953125" bestFit="1" customWidth="1"/>
    <col min="15641" max="15641" width="9.453125" bestFit="1" customWidth="1"/>
    <col min="15642" max="15645" width="9.26953125" customWidth="1"/>
    <col min="15646" max="15647" width="9.26953125" bestFit="1" customWidth="1"/>
    <col min="15648" max="15648" width="9.26953125" customWidth="1"/>
    <col min="15649" max="15649" width="9.26953125" bestFit="1" customWidth="1"/>
    <col min="15652" max="15652" width="24.81640625" bestFit="1" customWidth="1"/>
    <col min="15653" max="15658" width="9.26953125" bestFit="1" customWidth="1"/>
    <col min="15659" max="15662" width="9.26953125" customWidth="1"/>
    <col min="15663" max="15664" width="9.26953125" bestFit="1" customWidth="1"/>
    <col min="15665" max="15665" width="9.26953125" customWidth="1"/>
    <col min="15669" max="15669" width="24.81640625" bestFit="1" customWidth="1"/>
    <col min="15686" max="15686" width="24.81640625" bestFit="1" customWidth="1"/>
    <col min="15703" max="15703" width="24.81640625" bestFit="1" customWidth="1"/>
    <col min="15874" max="15874" width="24.81640625" bestFit="1" customWidth="1"/>
    <col min="15875" max="15880" width="9.26953125" bestFit="1" customWidth="1"/>
    <col min="15881" max="15882" width="9.26953125" customWidth="1"/>
    <col min="15883" max="15883" width="9.26953125" bestFit="1" customWidth="1"/>
    <col min="15884" max="15885" width="9.26953125" customWidth="1"/>
    <col min="15886" max="15886" width="9.26953125" bestFit="1" customWidth="1"/>
    <col min="15887" max="15887" width="9.26953125" customWidth="1"/>
    <col min="15888" max="15888" width="9.26953125" bestFit="1" customWidth="1"/>
    <col min="15891" max="15891" width="24.81640625" bestFit="1" customWidth="1"/>
    <col min="15892" max="15896" width="9.26953125" bestFit="1" customWidth="1"/>
    <col min="15897" max="15897" width="9.453125" bestFit="1" customWidth="1"/>
    <col min="15898" max="15901" width="9.26953125" customWidth="1"/>
    <col min="15902" max="15903" width="9.26953125" bestFit="1" customWidth="1"/>
    <col min="15904" max="15904" width="9.26953125" customWidth="1"/>
    <col min="15905" max="15905" width="9.26953125" bestFit="1" customWidth="1"/>
    <col min="15908" max="15908" width="24.81640625" bestFit="1" customWidth="1"/>
    <col min="15909" max="15914" width="9.26953125" bestFit="1" customWidth="1"/>
    <col min="15915" max="15918" width="9.26953125" customWidth="1"/>
    <col min="15919" max="15920" width="9.26953125" bestFit="1" customWidth="1"/>
    <col min="15921" max="15921" width="9.26953125" customWidth="1"/>
    <col min="15925" max="15925" width="24.81640625" bestFit="1" customWidth="1"/>
    <col min="15942" max="15942" width="24.81640625" bestFit="1" customWidth="1"/>
    <col min="15959" max="15959" width="24.81640625" bestFit="1" customWidth="1"/>
    <col min="16130" max="16130" width="24.81640625" bestFit="1" customWidth="1"/>
    <col min="16131" max="16136" width="9.26953125" bestFit="1" customWidth="1"/>
    <col min="16137" max="16138" width="9.26953125" customWidth="1"/>
    <col min="16139" max="16139" width="9.26953125" bestFit="1" customWidth="1"/>
    <col min="16140" max="16141" width="9.26953125" customWidth="1"/>
    <col min="16142" max="16142" width="9.26953125" bestFit="1" customWidth="1"/>
    <col min="16143" max="16143" width="9.26953125" customWidth="1"/>
    <col min="16144" max="16144" width="9.26953125" bestFit="1" customWidth="1"/>
    <col min="16147" max="16147" width="24.81640625" bestFit="1" customWidth="1"/>
    <col min="16148" max="16152" width="9.26953125" bestFit="1" customWidth="1"/>
    <col min="16153" max="16153" width="9.453125" bestFit="1" customWidth="1"/>
    <col min="16154" max="16157" width="9.26953125" customWidth="1"/>
    <col min="16158" max="16159" width="9.26953125" bestFit="1" customWidth="1"/>
    <col min="16160" max="16160" width="9.26953125" customWidth="1"/>
    <col min="16161" max="16161" width="9.26953125" bestFit="1" customWidth="1"/>
    <col min="16164" max="16164" width="24.81640625" bestFit="1" customWidth="1"/>
    <col min="16165" max="16170" width="9.26953125" bestFit="1" customWidth="1"/>
    <col min="16171" max="16174" width="9.26953125" customWidth="1"/>
    <col min="16175" max="16176" width="9.26953125" bestFit="1" customWidth="1"/>
    <col min="16177" max="16177" width="9.26953125" customWidth="1"/>
    <col min="16181" max="16181" width="24.81640625" bestFit="1" customWidth="1"/>
    <col min="16198" max="16198" width="24.81640625" bestFit="1" customWidth="1"/>
    <col min="16215" max="16215" width="24.81640625" bestFit="1" customWidth="1"/>
  </cols>
  <sheetData>
    <row r="1" spans="1:103" ht="25.5" customHeight="1" x14ac:dyDescent="0.25">
      <c r="A1" s="516" t="s">
        <v>88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  <c r="M1" s="516"/>
      <c r="N1" s="516"/>
      <c r="O1" s="516"/>
      <c r="P1" s="516"/>
      <c r="Q1" s="516"/>
      <c r="R1" s="516" t="s">
        <v>89</v>
      </c>
      <c r="S1" s="516"/>
      <c r="T1" s="516"/>
      <c r="U1" s="516"/>
      <c r="V1" s="516"/>
      <c r="W1" s="516"/>
      <c r="X1" s="516"/>
      <c r="Y1" s="516"/>
      <c r="Z1" s="516"/>
      <c r="AA1" s="516"/>
      <c r="AB1" s="516"/>
      <c r="AC1" s="516"/>
      <c r="AD1" s="516"/>
      <c r="AE1" s="516"/>
      <c r="AF1" s="516"/>
      <c r="AG1" s="516"/>
      <c r="AH1" s="516"/>
      <c r="AI1" s="516" t="s">
        <v>90</v>
      </c>
      <c r="AJ1" s="516"/>
      <c r="AK1" s="516"/>
      <c r="AL1" s="516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 t="s">
        <v>91</v>
      </c>
      <c r="BA1" s="516"/>
      <c r="BB1" s="516"/>
      <c r="BC1" s="516"/>
      <c r="BD1" s="516"/>
      <c r="BE1" s="516"/>
      <c r="BF1" s="516"/>
      <c r="BG1" s="516"/>
      <c r="BH1" s="516"/>
      <c r="BI1" s="516"/>
      <c r="BJ1" s="516"/>
      <c r="BK1" s="516"/>
      <c r="BL1" s="516"/>
      <c r="BM1" s="516"/>
      <c r="BN1" s="516"/>
      <c r="BO1" s="516"/>
      <c r="BP1" s="516"/>
      <c r="BQ1" s="516" t="s">
        <v>92</v>
      </c>
      <c r="BR1" s="516"/>
      <c r="BS1" s="516"/>
      <c r="BT1" s="516"/>
      <c r="BU1" s="516"/>
      <c r="BV1" s="516"/>
      <c r="BW1" s="516"/>
      <c r="BX1" s="516"/>
      <c r="BY1" s="516"/>
      <c r="BZ1" s="516"/>
      <c r="CA1" s="516"/>
      <c r="CB1" s="516"/>
      <c r="CC1" s="516"/>
      <c r="CD1" s="516"/>
      <c r="CE1" s="516"/>
      <c r="CF1" s="516"/>
      <c r="CG1" s="516"/>
      <c r="CX1" s="366"/>
      <c r="CY1" s="366"/>
    </row>
    <row r="2" spans="1:103" ht="15" customHeight="1" x14ac:dyDescent="0.25">
      <c r="Q2" s="1"/>
      <c r="AV2" s="1"/>
      <c r="AW2" s="1"/>
      <c r="BG2" s="1"/>
      <c r="BH2" s="1"/>
      <c r="BI2" s="1"/>
      <c r="BJ2" s="1"/>
      <c r="BK2" s="1"/>
      <c r="BL2" s="1"/>
      <c r="CX2" s="29"/>
      <c r="CY2" s="29"/>
    </row>
    <row r="3" spans="1:103" ht="18" x14ac:dyDescent="0.4">
      <c r="A3" s="517">
        <v>43374</v>
      </c>
      <c r="B3" s="517"/>
      <c r="C3" s="517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>
        <f>A3+1</f>
        <v>43375</v>
      </c>
      <c r="S3" s="517"/>
      <c r="T3" s="517"/>
      <c r="U3" s="517"/>
      <c r="V3" s="517"/>
      <c r="W3" s="517"/>
      <c r="X3" s="517"/>
      <c r="Y3" s="517"/>
      <c r="Z3" s="517"/>
      <c r="AA3" s="517"/>
      <c r="AB3" s="517"/>
      <c r="AC3" s="517"/>
      <c r="AD3" s="517"/>
      <c r="AE3" s="517"/>
      <c r="AF3" s="517"/>
      <c r="AG3" s="517"/>
      <c r="AH3" s="517"/>
      <c r="AI3" s="517">
        <f>R3+1</f>
        <v>43376</v>
      </c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7"/>
      <c r="AY3" s="517"/>
      <c r="AZ3" s="517">
        <f>AI3+1</f>
        <v>43377</v>
      </c>
      <c r="BA3" s="517"/>
      <c r="BB3" s="517"/>
      <c r="BC3" s="517"/>
      <c r="BD3" s="517"/>
      <c r="BE3" s="517"/>
      <c r="BF3" s="517"/>
      <c r="BG3" s="517"/>
      <c r="BH3" s="517"/>
      <c r="BI3" s="517"/>
      <c r="BJ3" s="517"/>
      <c r="BK3" s="517"/>
      <c r="BL3" s="517"/>
      <c r="BM3" s="517"/>
      <c r="BN3" s="517"/>
      <c r="BO3" s="517"/>
      <c r="BP3" s="517"/>
      <c r="BQ3" s="517">
        <f>AZ3+1</f>
        <v>43378</v>
      </c>
      <c r="BR3" s="517"/>
      <c r="BS3" s="517"/>
      <c r="BT3" s="517"/>
      <c r="BU3" s="517"/>
      <c r="BV3" s="517"/>
      <c r="BW3" s="517"/>
      <c r="BX3" s="517"/>
      <c r="BY3" s="517"/>
      <c r="BZ3" s="517"/>
      <c r="CA3" s="517"/>
      <c r="CB3" s="517"/>
      <c r="CC3" s="517"/>
      <c r="CD3" s="517"/>
      <c r="CE3" s="517"/>
      <c r="CF3" s="517"/>
      <c r="CG3" s="517"/>
      <c r="CH3" s="260"/>
      <c r="CJ3" s="210"/>
      <c r="CK3" s="210" t="s">
        <v>187</v>
      </c>
      <c r="CN3" s="260"/>
      <c r="CO3" s="261"/>
      <c r="CP3" s="261"/>
      <c r="CQ3" s="423">
        <f>'AB LINE'!GK3</f>
        <v>43374</v>
      </c>
      <c r="CR3" s="211"/>
      <c r="CS3" s="261"/>
      <c r="CT3" s="261"/>
      <c r="CU3" s="261"/>
      <c r="CV3" s="261"/>
      <c r="CX3" s="29"/>
      <c r="CY3" s="29"/>
    </row>
    <row r="4" spans="1:103" ht="18" x14ac:dyDescent="0.4">
      <c r="C4" s="202"/>
      <c r="D4" s="202"/>
      <c r="E4" s="202"/>
      <c r="K4" s="202"/>
      <c r="L4" s="202"/>
      <c r="M4" s="202"/>
      <c r="N4" s="202"/>
      <c r="O4" s="202"/>
      <c r="P4" s="202"/>
      <c r="Q4" s="203"/>
      <c r="R4" s="202"/>
      <c r="S4" s="202"/>
      <c r="T4" s="202"/>
      <c r="U4" s="202"/>
      <c r="V4" s="202"/>
      <c r="Y4" s="164"/>
      <c r="AD4" s="202"/>
      <c r="AE4" s="202"/>
      <c r="AF4" s="202"/>
      <c r="AG4" s="145"/>
      <c r="AI4" s="202"/>
      <c r="AJ4" s="202"/>
      <c r="AK4" s="202"/>
      <c r="AM4" s="3"/>
      <c r="AN4" s="202"/>
      <c r="AU4" s="202"/>
      <c r="AV4" s="203"/>
      <c r="AW4" s="203"/>
      <c r="AX4" s="202"/>
      <c r="AY4" s="202"/>
      <c r="AZ4" s="202"/>
      <c r="BB4" s="202"/>
      <c r="BC4" s="202"/>
      <c r="BD4" s="202"/>
      <c r="BE4" s="202"/>
      <c r="BL4" s="203"/>
      <c r="BM4" s="1"/>
      <c r="BN4" s="1"/>
      <c r="BO4" s="202"/>
      <c r="BR4" s="202"/>
      <c r="BS4" s="202"/>
      <c r="BT4" s="202"/>
      <c r="BU4" s="202"/>
      <c r="BX4" s="164"/>
      <c r="CU4" s="261"/>
      <c r="CV4" s="261"/>
    </row>
    <row r="5" spans="1:103" ht="16" thickBot="1" x14ac:dyDescent="0.4">
      <c r="B5" s="3"/>
      <c r="C5" s="200"/>
      <c r="D5" s="200"/>
      <c r="E5" s="200"/>
      <c r="G5" s="518" t="s">
        <v>3</v>
      </c>
      <c r="H5" s="518"/>
      <c r="I5" s="255"/>
      <c r="J5" s="255"/>
      <c r="K5" s="200"/>
      <c r="L5" s="200"/>
      <c r="M5" s="200"/>
      <c r="N5" s="200"/>
      <c r="O5" s="200"/>
      <c r="P5" s="200"/>
      <c r="Q5" s="200"/>
      <c r="S5" s="3"/>
      <c r="T5" s="200"/>
      <c r="U5" s="200"/>
      <c r="V5" s="200"/>
      <c r="X5" s="518" t="s">
        <v>3</v>
      </c>
      <c r="Y5" s="518"/>
      <c r="Z5" s="255"/>
      <c r="AA5" s="255"/>
      <c r="AB5" s="200"/>
      <c r="AC5" s="200"/>
      <c r="AD5" s="200"/>
      <c r="AE5" s="200"/>
      <c r="AF5" s="200"/>
      <c r="AG5" s="200"/>
      <c r="AH5" s="200"/>
      <c r="AJ5" s="3"/>
      <c r="AK5" s="200"/>
      <c r="AL5" s="200"/>
      <c r="AM5" s="200"/>
      <c r="AO5" s="518" t="s">
        <v>3</v>
      </c>
      <c r="AP5" s="518"/>
      <c r="AQ5" s="255"/>
      <c r="AR5" s="255"/>
      <c r="AS5" s="200"/>
      <c r="AT5" s="200"/>
      <c r="AU5" s="200"/>
      <c r="AV5" s="200"/>
      <c r="AW5" s="200"/>
      <c r="AX5" s="200"/>
      <c r="AY5" s="200"/>
      <c r="BA5" s="3"/>
      <c r="BB5" s="200"/>
      <c r="BC5" s="200"/>
      <c r="BD5" s="200"/>
      <c r="BF5" s="518" t="s">
        <v>3</v>
      </c>
      <c r="BG5" s="518"/>
      <c r="BH5" s="255"/>
      <c r="BI5" s="255"/>
      <c r="BJ5" s="200"/>
      <c r="BK5" s="200"/>
      <c r="BL5" s="200"/>
      <c r="BM5" s="200"/>
      <c r="BN5" s="200"/>
      <c r="BO5" s="200"/>
      <c r="BP5" s="200"/>
      <c r="BR5" s="3"/>
      <c r="BS5" s="200"/>
      <c r="BT5" s="200"/>
      <c r="BU5" s="200"/>
      <c r="BW5" s="518" t="s">
        <v>3</v>
      </c>
      <c r="BX5" s="518"/>
      <c r="BY5" s="255"/>
      <c r="BZ5" s="255"/>
      <c r="CA5" s="200"/>
      <c r="CB5" s="200"/>
      <c r="CC5" s="200"/>
      <c r="CD5" s="200"/>
      <c r="CE5" s="200"/>
      <c r="CF5" s="200"/>
      <c r="CG5" s="200"/>
      <c r="CN5" s="208" t="s">
        <v>3</v>
      </c>
    </row>
    <row r="6" spans="1:103" ht="16.5" thickTop="1" thickBot="1" x14ac:dyDescent="0.3">
      <c r="B6" s="5" t="s">
        <v>104</v>
      </c>
      <c r="C6" s="122">
        <v>545</v>
      </c>
      <c r="D6" s="123">
        <v>704</v>
      </c>
      <c r="E6" s="123">
        <v>843</v>
      </c>
      <c r="F6" s="123">
        <v>1002</v>
      </c>
      <c r="G6" s="123">
        <v>1121</v>
      </c>
      <c r="H6" s="123">
        <v>1300</v>
      </c>
      <c r="I6" s="123">
        <v>1419</v>
      </c>
      <c r="J6" s="123">
        <v>1558</v>
      </c>
      <c r="K6" s="123">
        <v>1717</v>
      </c>
      <c r="L6" s="123">
        <v>1836</v>
      </c>
      <c r="M6" s="123">
        <v>2015</v>
      </c>
      <c r="N6" s="123">
        <v>2134</v>
      </c>
      <c r="O6" s="123">
        <v>2328</v>
      </c>
      <c r="P6" s="122" t="s">
        <v>2</v>
      </c>
      <c r="Q6" s="145"/>
      <c r="S6" s="5" t="s">
        <v>104</v>
      </c>
      <c r="T6" s="122">
        <v>545</v>
      </c>
      <c r="U6" s="123">
        <v>704</v>
      </c>
      <c r="V6" s="123">
        <v>843</v>
      </c>
      <c r="W6" s="123">
        <v>1002</v>
      </c>
      <c r="X6" s="123">
        <v>1121</v>
      </c>
      <c r="Y6" s="123">
        <v>1300</v>
      </c>
      <c r="Z6" s="123">
        <v>1419</v>
      </c>
      <c r="AA6" s="123">
        <v>1558</v>
      </c>
      <c r="AB6" s="123">
        <v>1717</v>
      </c>
      <c r="AC6" s="123">
        <v>1836</v>
      </c>
      <c r="AD6" s="123">
        <v>2015</v>
      </c>
      <c r="AE6" s="123">
        <v>2134</v>
      </c>
      <c r="AF6" s="123">
        <v>2328</v>
      </c>
      <c r="AG6" s="122" t="s">
        <v>2</v>
      </c>
      <c r="AH6" s="145"/>
      <c r="AJ6" s="5" t="s">
        <v>104</v>
      </c>
      <c r="AK6" s="122">
        <v>545</v>
      </c>
      <c r="AL6" s="123">
        <v>704</v>
      </c>
      <c r="AM6" s="123">
        <v>843</v>
      </c>
      <c r="AN6" s="123">
        <v>1002</v>
      </c>
      <c r="AO6" s="123">
        <v>1121</v>
      </c>
      <c r="AP6" s="123">
        <v>1300</v>
      </c>
      <c r="AQ6" s="123">
        <v>1419</v>
      </c>
      <c r="AR6" s="123">
        <v>1558</v>
      </c>
      <c r="AS6" s="123">
        <v>1717</v>
      </c>
      <c r="AT6" s="123">
        <v>1836</v>
      </c>
      <c r="AU6" s="123">
        <v>2015</v>
      </c>
      <c r="AV6" s="123">
        <v>2134</v>
      </c>
      <c r="AW6" s="123">
        <v>2328</v>
      </c>
      <c r="AX6" s="122" t="s">
        <v>2</v>
      </c>
      <c r="AY6" s="145"/>
      <c r="BA6" s="5" t="s">
        <v>104</v>
      </c>
      <c r="BB6" s="122">
        <v>545</v>
      </c>
      <c r="BC6" s="123">
        <v>704</v>
      </c>
      <c r="BD6" s="123">
        <v>843</v>
      </c>
      <c r="BE6" s="123">
        <v>1002</v>
      </c>
      <c r="BF6" s="123">
        <v>1121</v>
      </c>
      <c r="BG6" s="123">
        <v>1300</v>
      </c>
      <c r="BH6" s="123">
        <v>1419</v>
      </c>
      <c r="BI6" s="123">
        <v>1558</v>
      </c>
      <c r="BJ6" s="123">
        <v>1717</v>
      </c>
      <c r="BK6" s="123">
        <v>1836</v>
      </c>
      <c r="BL6" s="123">
        <v>2015</v>
      </c>
      <c r="BM6" s="123">
        <v>2134</v>
      </c>
      <c r="BN6" s="123">
        <v>2328</v>
      </c>
      <c r="BO6" s="122" t="s">
        <v>2</v>
      </c>
      <c r="BP6" s="145"/>
      <c r="BR6" s="5" t="s">
        <v>104</v>
      </c>
      <c r="BS6" s="122">
        <v>545</v>
      </c>
      <c r="BT6" s="123">
        <v>704</v>
      </c>
      <c r="BU6" s="123">
        <v>843</v>
      </c>
      <c r="BV6" s="123">
        <v>1002</v>
      </c>
      <c r="BW6" s="123">
        <v>1121</v>
      </c>
      <c r="BX6" s="123">
        <v>1300</v>
      </c>
      <c r="BY6" s="123">
        <v>1419</v>
      </c>
      <c r="BZ6" s="123">
        <v>1558</v>
      </c>
      <c r="CA6" s="123">
        <v>1717</v>
      </c>
      <c r="CB6" s="123">
        <v>1836</v>
      </c>
      <c r="CC6" s="123">
        <v>2015</v>
      </c>
      <c r="CD6" s="123">
        <v>2134</v>
      </c>
      <c r="CE6" s="123">
        <v>2328</v>
      </c>
      <c r="CF6" s="122" t="s">
        <v>2</v>
      </c>
      <c r="CG6" s="145"/>
      <c r="CI6" s="5" t="s">
        <v>104</v>
      </c>
      <c r="CJ6" s="122">
        <v>545</v>
      </c>
      <c r="CK6" s="123">
        <v>704</v>
      </c>
      <c r="CL6" s="123">
        <v>843</v>
      </c>
      <c r="CM6" s="123">
        <v>1002</v>
      </c>
      <c r="CN6" s="123">
        <v>1121</v>
      </c>
      <c r="CO6" s="123">
        <v>1300</v>
      </c>
      <c r="CP6" s="123">
        <v>1419</v>
      </c>
      <c r="CQ6" s="123">
        <v>1558</v>
      </c>
      <c r="CR6" s="123">
        <v>1717</v>
      </c>
      <c r="CS6" s="123">
        <v>1836</v>
      </c>
      <c r="CT6" s="123">
        <v>2015</v>
      </c>
      <c r="CU6" s="123">
        <v>2134</v>
      </c>
      <c r="CV6" s="123">
        <v>2328</v>
      </c>
      <c r="CW6" s="122" t="s">
        <v>2</v>
      </c>
    </row>
    <row r="7" spans="1:103" ht="16" thickTop="1" x14ac:dyDescent="0.35">
      <c r="B7" s="87" t="s">
        <v>4</v>
      </c>
      <c r="C7" s="11">
        <v>0</v>
      </c>
      <c r="D7" s="11">
        <v>1</v>
      </c>
      <c r="E7" s="11">
        <v>4</v>
      </c>
      <c r="F7" s="11">
        <v>3</v>
      </c>
      <c r="G7" s="11">
        <v>4</v>
      </c>
      <c r="H7" s="11">
        <v>2</v>
      </c>
      <c r="I7" s="11">
        <v>1</v>
      </c>
      <c r="J7" s="11">
        <v>0</v>
      </c>
      <c r="K7" s="11">
        <v>0</v>
      </c>
      <c r="L7" s="11">
        <v>1</v>
      </c>
      <c r="M7" s="11">
        <v>1</v>
      </c>
      <c r="N7" s="11">
        <v>0</v>
      </c>
      <c r="O7" s="11">
        <v>0</v>
      </c>
      <c r="P7" s="173">
        <f t="shared" ref="P7:P25" si="0">SUM(B7:O7)</f>
        <v>17</v>
      </c>
      <c r="Q7" s="11"/>
      <c r="S7" s="87" t="s">
        <v>4</v>
      </c>
      <c r="T7" s="11">
        <v>0</v>
      </c>
      <c r="U7" s="11">
        <v>0</v>
      </c>
      <c r="V7" s="11">
        <v>3</v>
      </c>
      <c r="W7" s="11">
        <v>3</v>
      </c>
      <c r="X7" s="11">
        <v>1</v>
      </c>
      <c r="Y7" s="11">
        <v>2</v>
      </c>
      <c r="Z7" s="11">
        <v>0</v>
      </c>
      <c r="AA7" s="11">
        <v>0</v>
      </c>
      <c r="AB7" s="11">
        <v>0</v>
      </c>
      <c r="AC7" s="11">
        <v>1</v>
      </c>
      <c r="AD7" s="11">
        <v>1</v>
      </c>
      <c r="AE7" s="11">
        <v>0</v>
      </c>
      <c r="AF7" s="11">
        <v>0</v>
      </c>
      <c r="AG7" s="173">
        <f t="shared" ref="AG7:AG25" si="1">SUM(S7:AF7)</f>
        <v>11</v>
      </c>
      <c r="AH7" s="11"/>
      <c r="AJ7" s="87" t="s">
        <v>4</v>
      </c>
      <c r="AK7" s="11">
        <v>2</v>
      </c>
      <c r="AL7" s="11">
        <v>2</v>
      </c>
      <c r="AM7" s="11">
        <v>3</v>
      </c>
      <c r="AN7" s="11">
        <v>4</v>
      </c>
      <c r="AO7" s="11">
        <v>8</v>
      </c>
      <c r="AP7" s="11">
        <v>0</v>
      </c>
      <c r="AQ7" s="11">
        <v>0</v>
      </c>
      <c r="AR7" s="11">
        <v>0</v>
      </c>
      <c r="AS7" s="11">
        <v>0</v>
      </c>
      <c r="AT7" s="11">
        <v>1</v>
      </c>
      <c r="AU7" s="11">
        <v>0</v>
      </c>
      <c r="AV7" s="11">
        <v>1</v>
      </c>
      <c r="AW7" s="11">
        <v>0</v>
      </c>
      <c r="AX7" s="173">
        <f t="shared" ref="AX7:AX25" si="2">SUM(AJ7:AW7)</f>
        <v>21</v>
      </c>
      <c r="AY7" s="11"/>
      <c r="BA7" s="87" t="s">
        <v>4</v>
      </c>
      <c r="BB7" s="11">
        <v>1</v>
      </c>
      <c r="BC7" s="11">
        <v>1</v>
      </c>
      <c r="BD7" s="11">
        <v>4</v>
      </c>
      <c r="BE7" s="11">
        <v>4</v>
      </c>
      <c r="BF7" s="11">
        <v>0</v>
      </c>
      <c r="BG7" s="11">
        <v>1</v>
      </c>
      <c r="BH7" s="11">
        <v>2</v>
      </c>
      <c r="BI7" s="11">
        <v>2</v>
      </c>
      <c r="BJ7" s="11">
        <v>2</v>
      </c>
      <c r="BK7" s="11">
        <v>1</v>
      </c>
      <c r="BL7" s="11">
        <v>1</v>
      </c>
      <c r="BM7" s="11">
        <v>0</v>
      </c>
      <c r="BN7" s="11">
        <v>0</v>
      </c>
      <c r="BO7" s="173">
        <f t="shared" ref="BO7:BO25" si="3">SUM(BA7:BN7)</f>
        <v>19</v>
      </c>
      <c r="BP7" s="11"/>
      <c r="BR7" s="87" t="s">
        <v>4</v>
      </c>
      <c r="BS7" s="11">
        <v>0</v>
      </c>
      <c r="BT7" s="11">
        <v>4</v>
      </c>
      <c r="BU7" s="11">
        <v>2</v>
      </c>
      <c r="BV7" s="11">
        <v>2</v>
      </c>
      <c r="BW7" s="11">
        <v>4</v>
      </c>
      <c r="BX7" s="11">
        <v>0</v>
      </c>
      <c r="BY7" s="11">
        <v>2</v>
      </c>
      <c r="BZ7" s="11">
        <v>2</v>
      </c>
      <c r="CA7" s="11">
        <v>1</v>
      </c>
      <c r="CB7" s="11">
        <v>0</v>
      </c>
      <c r="CC7" s="11">
        <v>0</v>
      </c>
      <c r="CD7" s="11">
        <v>0</v>
      </c>
      <c r="CE7" s="11">
        <v>0</v>
      </c>
      <c r="CF7" s="173">
        <f t="shared" ref="CF7:CF25" si="4">SUM(BR7:CE7)</f>
        <v>17</v>
      </c>
      <c r="CG7" s="11"/>
      <c r="CI7" s="87" t="s">
        <v>4</v>
      </c>
      <c r="CJ7" s="11">
        <f>SUM(C268++T268+AK268+BB268+BS268)</f>
        <v>11</v>
      </c>
      <c r="CK7" s="11">
        <f t="shared" ref="CK7:CV7" si="5">SUM(D268++U268+AL268+BC268+BT268)</f>
        <v>22</v>
      </c>
      <c r="CL7" s="11">
        <f t="shared" si="5"/>
        <v>92</v>
      </c>
      <c r="CM7" s="11">
        <f t="shared" si="5"/>
        <v>69</v>
      </c>
      <c r="CN7" s="11">
        <f t="shared" si="5"/>
        <v>89</v>
      </c>
      <c r="CO7" s="11">
        <f t="shared" si="5"/>
        <v>31</v>
      </c>
      <c r="CP7" s="11">
        <f t="shared" si="5"/>
        <v>23</v>
      </c>
      <c r="CQ7" s="11">
        <f t="shared" si="5"/>
        <v>17</v>
      </c>
      <c r="CR7" s="11">
        <f t="shared" si="5"/>
        <v>17</v>
      </c>
      <c r="CS7" s="11">
        <f t="shared" si="5"/>
        <v>26</v>
      </c>
      <c r="CT7" s="11">
        <f t="shared" si="5"/>
        <v>16</v>
      </c>
      <c r="CU7" s="11">
        <f t="shared" si="5"/>
        <v>8</v>
      </c>
      <c r="CV7" s="11">
        <f t="shared" si="5"/>
        <v>1</v>
      </c>
      <c r="CW7" s="25">
        <f>SUM(P268++AG268+AX268+BO268+CF268)</f>
        <v>422</v>
      </c>
    </row>
    <row r="8" spans="1:103" ht="15.5" x14ac:dyDescent="0.35">
      <c r="B8" s="88" t="s">
        <v>84</v>
      </c>
      <c r="C8" s="11">
        <v>0</v>
      </c>
      <c r="D8" s="11">
        <v>0</v>
      </c>
      <c r="E8" s="11">
        <v>0</v>
      </c>
      <c r="F8" s="11">
        <v>1</v>
      </c>
      <c r="G8" s="11">
        <v>0</v>
      </c>
      <c r="H8" s="11">
        <v>0</v>
      </c>
      <c r="I8" s="11">
        <v>0</v>
      </c>
      <c r="J8" s="11">
        <v>1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74">
        <f t="shared" si="0"/>
        <v>2</v>
      </c>
      <c r="Q8" s="11"/>
      <c r="S8" s="88" t="s">
        <v>84</v>
      </c>
      <c r="T8" s="11">
        <v>0</v>
      </c>
      <c r="U8" s="11">
        <v>1</v>
      </c>
      <c r="V8" s="11">
        <v>1</v>
      </c>
      <c r="W8" s="11">
        <v>0</v>
      </c>
      <c r="X8" s="11">
        <v>3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2</v>
      </c>
      <c r="AE8" s="11">
        <v>0</v>
      </c>
      <c r="AF8" s="11">
        <v>0</v>
      </c>
      <c r="AG8" s="174">
        <f t="shared" si="1"/>
        <v>7</v>
      </c>
      <c r="AH8" s="11"/>
      <c r="AJ8" s="88" t="s">
        <v>84</v>
      </c>
      <c r="AK8" s="11">
        <v>0</v>
      </c>
      <c r="AL8" s="11">
        <v>1</v>
      </c>
      <c r="AM8" s="11">
        <v>1</v>
      </c>
      <c r="AN8" s="11">
        <v>0</v>
      </c>
      <c r="AO8" s="11">
        <v>0</v>
      </c>
      <c r="AP8" s="11">
        <v>1</v>
      </c>
      <c r="AQ8" s="11">
        <v>0</v>
      </c>
      <c r="AR8" s="11">
        <v>1</v>
      </c>
      <c r="AS8" s="11">
        <v>0</v>
      </c>
      <c r="AT8" s="11">
        <v>0</v>
      </c>
      <c r="AU8" s="11">
        <v>0</v>
      </c>
      <c r="AV8" s="11">
        <v>0</v>
      </c>
      <c r="AW8" s="11">
        <v>0</v>
      </c>
      <c r="AX8" s="174">
        <f t="shared" si="2"/>
        <v>4</v>
      </c>
      <c r="AY8" s="11"/>
      <c r="BA8" s="88" t="s">
        <v>84</v>
      </c>
      <c r="BB8" s="11">
        <v>0</v>
      </c>
      <c r="BC8" s="11">
        <v>1</v>
      </c>
      <c r="BD8" s="11">
        <v>0</v>
      </c>
      <c r="BE8" s="11">
        <v>1</v>
      </c>
      <c r="BF8" s="11">
        <v>2</v>
      </c>
      <c r="BG8" s="11">
        <v>0</v>
      </c>
      <c r="BH8" s="11">
        <v>1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74">
        <f t="shared" si="3"/>
        <v>5</v>
      </c>
      <c r="BP8" s="11"/>
      <c r="BR8" s="88" t="s">
        <v>84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2</v>
      </c>
      <c r="BZ8" s="11">
        <v>0</v>
      </c>
      <c r="CA8" s="11">
        <v>0</v>
      </c>
      <c r="CB8" s="11">
        <v>1</v>
      </c>
      <c r="CC8" s="11">
        <v>2</v>
      </c>
      <c r="CD8" s="11">
        <v>0</v>
      </c>
      <c r="CE8" s="11">
        <v>0</v>
      </c>
      <c r="CF8" s="174">
        <f t="shared" si="4"/>
        <v>5</v>
      </c>
      <c r="CG8" s="11"/>
      <c r="CI8" s="88" t="s">
        <v>84</v>
      </c>
      <c r="CJ8" s="11">
        <f t="shared" ref="CJ8:CJ25" si="6">SUM(C269++T269+AK269+BB269+BS269)</f>
        <v>0</v>
      </c>
      <c r="CK8" s="11">
        <f t="shared" ref="CK8:CK25" si="7">SUM(D269++U269+AL269+BC269+BT269)</f>
        <v>4</v>
      </c>
      <c r="CL8" s="11">
        <f t="shared" ref="CL8:CL25" si="8">SUM(E269++V269+AM269+BD269+BU269)</f>
        <v>5</v>
      </c>
      <c r="CM8" s="11">
        <f t="shared" ref="CM8:CM25" si="9">SUM(F269++W269+AN269+BE269+BV269)</f>
        <v>8</v>
      </c>
      <c r="CN8" s="11">
        <f t="shared" ref="CN8:CN25" si="10">SUM(G269++X269+AO269+BF269+BW269)</f>
        <v>8</v>
      </c>
      <c r="CO8" s="11">
        <f t="shared" ref="CO8:CO25" si="11">SUM(H269++Y269+AP269+BG269+BX269)</f>
        <v>5</v>
      </c>
      <c r="CP8" s="11">
        <f t="shared" ref="CP8:CP25" si="12">SUM(I269++Z269+AQ269+BH269+BY269)</f>
        <v>11</v>
      </c>
      <c r="CQ8" s="11">
        <f t="shared" ref="CQ8:CQ25" si="13">SUM(J269++AA269+AR269+BI269+BZ269)</f>
        <v>9</v>
      </c>
      <c r="CR8" s="11">
        <f t="shared" ref="CR8:CR25" si="14">SUM(K269++AB269+AS269+BJ269+CA269)</f>
        <v>12</v>
      </c>
      <c r="CS8" s="11">
        <f t="shared" ref="CS8:CS25" si="15">SUM(L269++AC269+AT269+BK269+CB269)</f>
        <v>9</v>
      </c>
      <c r="CT8" s="11">
        <f t="shared" ref="CT8:CT25" si="16">SUM(M269++AD269+AU269+BL269+CC269)</f>
        <v>5</v>
      </c>
      <c r="CU8" s="11">
        <f t="shared" ref="CU8:CU25" si="17">SUM(N269++AE269+AV269+BM269+CD269)</f>
        <v>0</v>
      </c>
      <c r="CV8" s="11">
        <f t="shared" ref="CV8:CV25" si="18">SUM(O269++AF269+AW269+BN269+CE269)</f>
        <v>2</v>
      </c>
      <c r="CW8" s="21">
        <f t="shared" ref="CW8:CW24" si="19">SUM(P269++AG269+AX269+BO269+CF269)</f>
        <v>78</v>
      </c>
    </row>
    <row r="9" spans="1:103" ht="15.5" x14ac:dyDescent="0.35">
      <c r="B9" s="88" t="s">
        <v>139</v>
      </c>
      <c r="C9" s="11">
        <v>0</v>
      </c>
      <c r="D9" s="11">
        <v>3</v>
      </c>
      <c r="E9" s="11">
        <v>4</v>
      </c>
      <c r="F9" s="11">
        <v>0</v>
      </c>
      <c r="G9" s="11">
        <v>1</v>
      </c>
      <c r="H9" s="11">
        <v>0</v>
      </c>
      <c r="I9" s="11">
        <v>0</v>
      </c>
      <c r="J9" s="11">
        <v>0</v>
      </c>
      <c r="K9" s="11">
        <v>1</v>
      </c>
      <c r="L9" s="11">
        <v>0</v>
      </c>
      <c r="M9" s="11">
        <v>6</v>
      </c>
      <c r="N9" s="11">
        <v>1</v>
      </c>
      <c r="O9" s="11">
        <v>0</v>
      </c>
      <c r="P9" s="174">
        <f t="shared" si="0"/>
        <v>16</v>
      </c>
      <c r="Q9" s="11"/>
      <c r="S9" s="88" t="s">
        <v>139</v>
      </c>
      <c r="T9" s="11">
        <v>0</v>
      </c>
      <c r="U9" s="11">
        <v>2</v>
      </c>
      <c r="V9" s="11">
        <v>1</v>
      </c>
      <c r="W9" s="11">
        <v>2</v>
      </c>
      <c r="X9" s="11">
        <v>3</v>
      </c>
      <c r="Y9" s="11">
        <v>1</v>
      </c>
      <c r="Z9" s="11">
        <v>0</v>
      </c>
      <c r="AA9" s="11">
        <v>0</v>
      </c>
      <c r="AB9" s="11">
        <v>0</v>
      </c>
      <c r="AC9" s="11">
        <v>0</v>
      </c>
      <c r="AD9" s="11">
        <v>1</v>
      </c>
      <c r="AE9" s="11">
        <v>0</v>
      </c>
      <c r="AF9" s="11">
        <v>0</v>
      </c>
      <c r="AG9" s="174">
        <f t="shared" si="1"/>
        <v>10</v>
      </c>
      <c r="AH9" s="11"/>
      <c r="AJ9" s="88" t="s">
        <v>139</v>
      </c>
      <c r="AK9" s="11">
        <v>0</v>
      </c>
      <c r="AL9" s="11">
        <v>3</v>
      </c>
      <c r="AM9" s="11">
        <v>4</v>
      </c>
      <c r="AN9" s="11">
        <v>2</v>
      </c>
      <c r="AO9" s="11">
        <v>0</v>
      </c>
      <c r="AP9" s="11">
        <v>0</v>
      </c>
      <c r="AQ9" s="11">
        <v>2</v>
      </c>
      <c r="AR9" s="11">
        <v>0</v>
      </c>
      <c r="AS9" s="11">
        <v>0</v>
      </c>
      <c r="AT9" s="11">
        <v>2</v>
      </c>
      <c r="AU9" s="11">
        <v>0</v>
      </c>
      <c r="AV9" s="11">
        <v>0</v>
      </c>
      <c r="AW9" s="11">
        <v>0</v>
      </c>
      <c r="AX9" s="174">
        <f t="shared" si="2"/>
        <v>13</v>
      </c>
      <c r="AY9" s="11"/>
      <c r="BA9" s="88" t="s">
        <v>139</v>
      </c>
      <c r="BB9" s="11">
        <v>0</v>
      </c>
      <c r="BC9" s="11">
        <v>0</v>
      </c>
      <c r="BD9" s="11">
        <v>3</v>
      </c>
      <c r="BE9" s="11">
        <v>1</v>
      </c>
      <c r="BF9" s="11">
        <v>0</v>
      </c>
      <c r="BG9" s="11">
        <v>0</v>
      </c>
      <c r="BH9" s="11">
        <v>1</v>
      </c>
      <c r="BI9" s="11">
        <v>1</v>
      </c>
      <c r="BJ9" s="11">
        <v>0</v>
      </c>
      <c r="BK9" s="11">
        <v>2</v>
      </c>
      <c r="BL9" s="11">
        <v>0</v>
      </c>
      <c r="BM9" s="11">
        <v>0</v>
      </c>
      <c r="BN9" s="11">
        <v>0</v>
      </c>
      <c r="BO9" s="174">
        <f t="shared" si="3"/>
        <v>8</v>
      </c>
      <c r="BP9" s="11"/>
      <c r="BR9" s="88" t="s">
        <v>139</v>
      </c>
      <c r="BS9" s="11">
        <v>0</v>
      </c>
      <c r="BT9" s="11">
        <v>2</v>
      </c>
      <c r="BU9" s="11">
        <v>7</v>
      </c>
      <c r="BV9" s="11">
        <v>3</v>
      </c>
      <c r="BW9" s="11">
        <v>2</v>
      </c>
      <c r="BX9" s="11">
        <v>0</v>
      </c>
      <c r="BY9" s="11">
        <v>1</v>
      </c>
      <c r="BZ9" s="11">
        <v>0</v>
      </c>
      <c r="CA9" s="11">
        <v>2</v>
      </c>
      <c r="CB9" s="11">
        <v>0</v>
      </c>
      <c r="CC9" s="11">
        <v>0</v>
      </c>
      <c r="CD9" s="11">
        <v>0</v>
      </c>
      <c r="CE9" s="11">
        <v>0</v>
      </c>
      <c r="CF9" s="174">
        <f t="shared" si="4"/>
        <v>17</v>
      </c>
      <c r="CG9" s="11"/>
      <c r="CI9" s="88" t="s">
        <v>139</v>
      </c>
      <c r="CJ9" s="11">
        <f t="shared" si="6"/>
        <v>4</v>
      </c>
      <c r="CK9" s="11">
        <f t="shared" si="7"/>
        <v>35</v>
      </c>
      <c r="CL9" s="11">
        <f t="shared" si="8"/>
        <v>72</v>
      </c>
      <c r="CM9" s="11">
        <f t="shared" si="9"/>
        <v>33</v>
      </c>
      <c r="CN9" s="11">
        <f t="shared" si="10"/>
        <v>20</v>
      </c>
      <c r="CO9" s="11">
        <f t="shared" si="11"/>
        <v>11</v>
      </c>
      <c r="CP9" s="11">
        <f t="shared" si="12"/>
        <v>17</v>
      </c>
      <c r="CQ9" s="11">
        <f t="shared" si="13"/>
        <v>14</v>
      </c>
      <c r="CR9" s="11">
        <f t="shared" si="14"/>
        <v>15</v>
      </c>
      <c r="CS9" s="11">
        <f t="shared" si="15"/>
        <v>8</v>
      </c>
      <c r="CT9" s="11">
        <f t="shared" si="16"/>
        <v>12</v>
      </c>
      <c r="CU9" s="11">
        <f t="shared" si="17"/>
        <v>8</v>
      </c>
      <c r="CV9" s="11">
        <f t="shared" si="18"/>
        <v>2</v>
      </c>
      <c r="CW9" s="21">
        <f t="shared" si="19"/>
        <v>251</v>
      </c>
    </row>
    <row r="10" spans="1:103" ht="15.5" x14ac:dyDescent="0.35">
      <c r="B10" s="88" t="s">
        <v>86</v>
      </c>
      <c r="C10" s="11">
        <v>1</v>
      </c>
      <c r="D10" s="11">
        <v>3</v>
      </c>
      <c r="E10" s="11">
        <v>8</v>
      </c>
      <c r="F10" s="11">
        <v>1</v>
      </c>
      <c r="G10" s="11">
        <v>3</v>
      </c>
      <c r="H10" s="11">
        <v>1</v>
      </c>
      <c r="I10" s="11">
        <v>1</v>
      </c>
      <c r="J10" s="11">
        <v>1</v>
      </c>
      <c r="K10" s="11">
        <v>0</v>
      </c>
      <c r="L10" s="11">
        <v>0</v>
      </c>
      <c r="M10" s="11">
        <v>1</v>
      </c>
      <c r="N10" s="11">
        <v>0</v>
      </c>
      <c r="O10" s="11">
        <v>0</v>
      </c>
      <c r="P10" s="174">
        <f t="shared" si="0"/>
        <v>20</v>
      </c>
      <c r="Q10" s="11"/>
      <c r="S10" s="88" t="s">
        <v>86</v>
      </c>
      <c r="T10" s="11">
        <v>0</v>
      </c>
      <c r="U10" s="11">
        <v>2</v>
      </c>
      <c r="V10" s="11">
        <v>5</v>
      </c>
      <c r="W10" s="11">
        <v>1</v>
      </c>
      <c r="X10" s="11">
        <v>1</v>
      </c>
      <c r="Y10" s="11">
        <v>1</v>
      </c>
      <c r="Z10" s="11">
        <v>2</v>
      </c>
      <c r="AA10" s="11">
        <v>1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74">
        <f t="shared" si="1"/>
        <v>13</v>
      </c>
      <c r="AH10" s="11"/>
      <c r="AJ10" s="88" t="s">
        <v>86</v>
      </c>
      <c r="AK10" s="11">
        <v>1</v>
      </c>
      <c r="AL10" s="11">
        <v>4</v>
      </c>
      <c r="AM10" s="11">
        <v>3</v>
      </c>
      <c r="AN10" s="11">
        <v>2</v>
      </c>
      <c r="AO10" s="11">
        <v>4</v>
      </c>
      <c r="AP10" s="11">
        <v>2</v>
      </c>
      <c r="AQ10" s="11">
        <v>0</v>
      </c>
      <c r="AR10" s="11">
        <v>1</v>
      </c>
      <c r="AS10" s="11">
        <v>1</v>
      </c>
      <c r="AT10" s="11">
        <v>0</v>
      </c>
      <c r="AU10" s="11">
        <v>0</v>
      </c>
      <c r="AV10" s="11">
        <v>0</v>
      </c>
      <c r="AW10" s="11">
        <v>0</v>
      </c>
      <c r="AX10" s="174">
        <f t="shared" si="2"/>
        <v>18</v>
      </c>
      <c r="AY10" s="11"/>
      <c r="BA10" s="88" t="s">
        <v>86</v>
      </c>
      <c r="BB10" s="11">
        <v>0</v>
      </c>
      <c r="BC10" s="11">
        <v>2</v>
      </c>
      <c r="BD10" s="11">
        <v>3</v>
      </c>
      <c r="BE10" s="11">
        <v>1</v>
      </c>
      <c r="BF10" s="11">
        <v>0</v>
      </c>
      <c r="BG10" s="11">
        <v>0</v>
      </c>
      <c r="BH10" s="11">
        <v>0</v>
      </c>
      <c r="BI10" s="11">
        <v>2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74">
        <f t="shared" si="3"/>
        <v>8</v>
      </c>
      <c r="BP10" s="11"/>
      <c r="BR10" s="88" t="s">
        <v>86</v>
      </c>
      <c r="BS10" s="11">
        <v>1</v>
      </c>
      <c r="BT10" s="11">
        <v>1</v>
      </c>
      <c r="BU10" s="11">
        <v>8</v>
      </c>
      <c r="BV10" s="11">
        <v>1</v>
      </c>
      <c r="BW10" s="11">
        <v>3</v>
      </c>
      <c r="BX10" s="11">
        <v>1</v>
      </c>
      <c r="BY10" s="11">
        <v>1</v>
      </c>
      <c r="BZ10" s="11">
        <v>0</v>
      </c>
      <c r="CA10" s="11">
        <v>1</v>
      </c>
      <c r="CB10" s="11">
        <v>0</v>
      </c>
      <c r="CC10" s="11">
        <v>0</v>
      </c>
      <c r="CD10" s="11">
        <v>0</v>
      </c>
      <c r="CE10" s="11">
        <v>0</v>
      </c>
      <c r="CF10" s="174">
        <f t="shared" si="4"/>
        <v>17</v>
      </c>
      <c r="CG10" s="11"/>
      <c r="CI10" s="88" t="s">
        <v>86</v>
      </c>
      <c r="CJ10" s="11">
        <f t="shared" si="6"/>
        <v>14</v>
      </c>
      <c r="CK10" s="11">
        <f t="shared" si="7"/>
        <v>37</v>
      </c>
      <c r="CL10" s="11">
        <f t="shared" si="8"/>
        <v>82</v>
      </c>
      <c r="CM10" s="11">
        <f t="shared" si="9"/>
        <v>44</v>
      </c>
      <c r="CN10" s="11">
        <f t="shared" si="10"/>
        <v>41</v>
      </c>
      <c r="CO10" s="11">
        <f t="shared" si="11"/>
        <v>22</v>
      </c>
      <c r="CP10" s="11">
        <f t="shared" si="12"/>
        <v>35</v>
      </c>
      <c r="CQ10" s="11">
        <f t="shared" si="13"/>
        <v>24</v>
      </c>
      <c r="CR10" s="11">
        <f t="shared" si="14"/>
        <v>11</v>
      </c>
      <c r="CS10" s="11">
        <f t="shared" si="15"/>
        <v>4</v>
      </c>
      <c r="CT10" s="11">
        <f t="shared" si="16"/>
        <v>7</v>
      </c>
      <c r="CU10" s="11">
        <f t="shared" si="17"/>
        <v>2</v>
      </c>
      <c r="CV10" s="11">
        <f t="shared" si="18"/>
        <v>0</v>
      </c>
      <c r="CW10" s="21">
        <f t="shared" si="19"/>
        <v>323</v>
      </c>
    </row>
    <row r="11" spans="1:103" ht="15.5" x14ac:dyDescent="0.35">
      <c r="B11" s="88" t="s">
        <v>87</v>
      </c>
      <c r="C11" s="11">
        <v>0</v>
      </c>
      <c r="D11" s="11">
        <v>2</v>
      </c>
      <c r="E11" s="11">
        <v>0</v>
      </c>
      <c r="F11" s="11">
        <v>5</v>
      </c>
      <c r="G11" s="11">
        <v>3</v>
      </c>
      <c r="H11" s="11">
        <v>2</v>
      </c>
      <c r="I11" s="11">
        <v>4</v>
      </c>
      <c r="J11" s="11">
        <v>0</v>
      </c>
      <c r="K11" s="11">
        <v>1</v>
      </c>
      <c r="L11" s="11">
        <v>0</v>
      </c>
      <c r="M11" s="11">
        <v>0</v>
      </c>
      <c r="N11" s="11">
        <v>0</v>
      </c>
      <c r="O11" s="11">
        <v>0</v>
      </c>
      <c r="P11" s="174">
        <f t="shared" si="0"/>
        <v>17</v>
      </c>
      <c r="Q11" s="11"/>
      <c r="S11" s="88" t="s">
        <v>87</v>
      </c>
      <c r="T11" s="11">
        <v>0</v>
      </c>
      <c r="U11" s="11">
        <v>1</v>
      </c>
      <c r="V11" s="11">
        <v>3</v>
      </c>
      <c r="W11" s="11">
        <v>2</v>
      </c>
      <c r="X11" s="11">
        <v>1</v>
      </c>
      <c r="Y11" s="11">
        <v>3</v>
      </c>
      <c r="Z11" s="11">
        <v>0</v>
      </c>
      <c r="AA11" s="11">
        <v>2</v>
      </c>
      <c r="AB11" s="11">
        <v>2</v>
      </c>
      <c r="AC11" s="11">
        <v>2</v>
      </c>
      <c r="AD11" s="11">
        <v>0</v>
      </c>
      <c r="AE11" s="11">
        <v>0</v>
      </c>
      <c r="AF11" s="11">
        <v>0</v>
      </c>
      <c r="AG11" s="174">
        <f t="shared" si="1"/>
        <v>16</v>
      </c>
      <c r="AH11" s="11"/>
      <c r="AJ11" s="88" t="s">
        <v>87</v>
      </c>
      <c r="AK11" s="11">
        <v>0</v>
      </c>
      <c r="AL11" s="11">
        <v>1</v>
      </c>
      <c r="AM11" s="11">
        <v>7</v>
      </c>
      <c r="AN11" s="11">
        <v>3</v>
      </c>
      <c r="AO11" s="11">
        <v>4</v>
      </c>
      <c r="AP11" s="11">
        <v>3</v>
      </c>
      <c r="AQ11" s="11">
        <v>1</v>
      </c>
      <c r="AR11" s="11">
        <v>1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74">
        <f t="shared" si="2"/>
        <v>20</v>
      </c>
      <c r="AY11" s="11"/>
      <c r="BA11" s="88" t="s">
        <v>87</v>
      </c>
      <c r="BB11" s="11">
        <v>1</v>
      </c>
      <c r="BC11" s="11">
        <v>0</v>
      </c>
      <c r="BD11" s="11">
        <v>3</v>
      </c>
      <c r="BE11" s="11">
        <v>3</v>
      </c>
      <c r="BF11" s="11">
        <v>2</v>
      </c>
      <c r="BG11" s="11">
        <v>5</v>
      </c>
      <c r="BH11" s="11">
        <v>2</v>
      </c>
      <c r="BI11" s="11">
        <v>1</v>
      </c>
      <c r="BJ11" s="11">
        <v>2</v>
      </c>
      <c r="BK11" s="11">
        <v>0</v>
      </c>
      <c r="BL11" s="11">
        <v>0</v>
      </c>
      <c r="BM11" s="11">
        <v>0</v>
      </c>
      <c r="BN11" s="11">
        <v>0</v>
      </c>
      <c r="BO11" s="174">
        <f t="shared" si="3"/>
        <v>19</v>
      </c>
      <c r="BP11" s="11"/>
      <c r="BR11" s="88" t="s">
        <v>87</v>
      </c>
      <c r="BS11" s="11">
        <v>1</v>
      </c>
      <c r="BT11" s="11">
        <v>2</v>
      </c>
      <c r="BU11" s="11">
        <v>3</v>
      </c>
      <c r="BV11" s="11">
        <v>6</v>
      </c>
      <c r="BW11" s="11">
        <v>5</v>
      </c>
      <c r="BX11" s="11">
        <v>0</v>
      </c>
      <c r="BY11" s="11">
        <v>0</v>
      </c>
      <c r="BZ11" s="11">
        <v>0</v>
      </c>
      <c r="CA11" s="11">
        <v>2</v>
      </c>
      <c r="CB11" s="11">
        <v>5</v>
      </c>
      <c r="CC11" s="11">
        <v>0</v>
      </c>
      <c r="CD11" s="11">
        <v>0</v>
      </c>
      <c r="CE11" s="11">
        <v>1</v>
      </c>
      <c r="CF11" s="174">
        <f t="shared" si="4"/>
        <v>25</v>
      </c>
      <c r="CG11" s="11"/>
      <c r="CI11" s="88" t="s">
        <v>87</v>
      </c>
      <c r="CJ11" s="11">
        <f t="shared" si="6"/>
        <v>3</v>
      </c>
      <c r="CK11" s="11">
        <f t="shared" si="7"/>
        <v>28</v>
      </c>
      <c r="CL11" s="11">
        <f t="shared" si="8"/>
        <v>111</v>
      </c>
      <c r="CM11" s="11">
        <f t="shared" si="9"/>
        <v>75</v>
      </c>
      <c r="CN11" s="11">
        <f t="shared" si="10"/>
        <v>40</v>
      </c>
      <c r="CO11" s="11">
        <f t="shared" si="11"/>
        <v>46</v>
      </c>
      <c r="CP11" s="11">
        <f t="shared" si="12"/>
        <v>52</v>
      </c>
      <c r="CQ11" s="11">
        <f t="shared" si="13"/>
        <v>22</v>
      </c>
      <c r="CR11" s="11">
        <f t="shared" si="14"/>
        <v>27</v>
      </c>
      <c r="CS11" s="11">
        <f t="shared" si="15"/>
        <v>25</v>
      </c>
      <c r="CT11" s="11">
        <f t="shared" si="16"/>
        <v>2</v>
      </c>
      <c r="CU11" s="11">
        <f t="shared" si="17"/>
        <v>1</v>
      </c>
      <c r="CV11" s="11">
        <f t="shared" si="18"/>
        <v>2</v>
      </c>
      <c r="CW11" s="21">
        <f t="shared" si="19"/>
        <v>434</v>
      </c>
    </row>
    <row r="12" spans="1:103" ht="15.5" x14ac:dyDescent="0.35">
      <c r="B12" s="88" t="s">
        <v>56</v>
      </c>
      <c r="C12" s="11">
        <v>0</v>
      </c>
      <c r="D12" s="11">
        <v>6</v>
      </c>
      <c r="E12" s="11">
        <v>3</v>
      </c>
      <c r="F12" s="11">
        <v>3</v>
      </c>
      <c r="G12" s="11">
        <v>1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74">
        <f t="shared" si="0"/>
        <v>13</v>
      </c>
      <c r="Q12" s="11"/>
      <c r="S12" s="88" t="s">
        <v>56</v>
      </c>
      <c r="T12" s="11">
        <v>0</v>
      </c>
      <c r="U12" s="11">
        <v>0</v>
      </c>
      <c r="V12" s="11">
        <v>3</v>
      </c>
      <c r="W12" s="11">
        <v>2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74">
        <f t="shared" si="1"/>
        <v>5</v>
      </c>
      <c r="AH12" s="11"/>
      <c r="AJ12" s="88" t="s">
        <v>56</v>
      </c>
      <c r="AK12" s="11">
        <v>0</v>
      </c>
      <c r="AL12" s="11">
        <v>3</v>
      </c>
      <c r="AM12" s="11">
        <v>3</v>
      </c>
      <c r="AN12" s="11">
        <v>1</v>
      </c>
      <c r="AO12" s="11">
        <v>0</v>
      </c>
      <c r="AP12" s="11">
        <v>1</v>
      </c>
      <c r="AQ12" s="11">
        <v>0</v>
      </c>
      <c r="AR12" s="11">
        <v>1</v>
      </c>
      <c r="AS12" s="11">
        <v>0</v>
      </c>
      <c r="AT12" s="11">
        <v>1</v>
      </c>
      <c r="AU12" s="11">
        <v>0</v>
      </c>
      <c r="AV12" s="11">
        <v>0</v>
      </c>
      <c r="AW12" s="11">
        <v>0</v>
      </c>
      <c r="AX12" s="174">
        <f t="shared" si="2"/>
        <v>10</v>
      </c>
      <c r="AY12" s="11"/>
      <c r="BA12" s="88" t="s">
        <v>56</v>
      </c>
      <c r="BB12" s="11">
        <v>0</v>
      </c>
      <c r="BC12" s="11">
        <v>1</v>
      </c>
      <c r="BD12" s="11">
        <v>3</v>
      </c>
      <c r="BE12" s="11">
        <v>1</v>
      </c>
      <c r="BF12" s="11">
        <v>0</v>
      </c>
      <c r="BG12" s="11">
        <v>0</v>
      </c>
      <c r="BH12" s="11">
        <v>1</v>
      </c>
      <c r="BI12" s="11">
        <v>1</v>
      </c>
      <c r="BJ12" s="11">
        <v>1</v>
      </c>
      <c r="BK12" s="11">
        <v>0</v>
      </c>
      <c r="BL12" s="11">
        <v>0</v>
      </c>
      <c r="BM12" s="11">
        <v>0</v>
      </c>
      <c r="BN12" s="11">
        <v>0</v>
      </c>
      <c r="BO12" s="174">
        <f t="shared" si="3"/>
        <v>8</v>
      </c>
      <c r="BP12" s="11"/>
      <c r="BR12" s="88" t="s">
        <v>56</v>
      </c>
      <c r="BS12" s="11">
        <v>0</v>
      </c>
      <c r="BT12" s="11">
        <v>3</v>
      </c>
      <c r="BU12" s="11">
        <v>0</v>
      </c>
      <c r="BV12" s="11">
        <v>1</v>
      </c>
      <c r="BW12" s="11">
        <v>1</v>
      </c>
      <c r="BX12" s="11">
        <v>0</v>
      </c>
      <c r="BY12" s="11">
        <v>1</v>
      </c>
      <c r="BZ12" s="11">
        <v>1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74">
        <f t="shared" si="4"/>
        <v>7</v>
      </c>
      <c r="CG12" s="11"/>
      <c r="CI12" s="88" t="s">
        <v>56</v>
      </c>
      <c r="CJ12" s="11">
        <f t="shared" si="6"/>
        <v>0</v>
      </c>
      <c r="CK12" s="11">
        <f t="shared" si="7"/>
        <v>58</v>
      </c>
      <c r="CL12" s="11">
        <f t="shared" si="8"/>
        <v>70</v>
      </c>
      <c r="CM12" s="11">
        <f t="shared" si="9"/>
        <v>39</v>
      </c>
      <c r="CN12" s="11">
        <f t="shared" si="10"/>
        <v>8</v>
      </c>
      <c r="CO12" s="11">
        <f t="shared" si="11"/>
        <v>12</v>
      </c>
      <c r="CP12" s="11">
        <f t="shared" si="12"/>
        <v>14</v>
      </c>
      <c r="CQ12" s="11">
        <f t="shared" si="13"/>
        <v>20</v>
      </c>
      <c r="CR12" s="11">
        <f t="shared" si="14"/>
        <v>10</v>
      </c>
      <c r="CS12" s="11">
        <f t="shared" si="15"/>
        <v>4</v>
      </c>
      <c r="CT12" s="11">
        <f t="shared" si="16"/>
        <v>1</v>
      </c>
      <c r="CU12" s="11">
        <f t="shared" si="17"/>
        <v>5</v>
      </c>
      <c r="CV12" s="11">
        <f t="shared" si="18"/>
        <v>0</v>
      </c>
      <c r="CW12" s="21">
        <f t="shared" si="19"/>
        <v>241</v>
      </c>
    </row>
    <row r="13" spans="1:103" ht="15.5" x14ac:dyDescent="0.35">
      <c r="B13" s="88" t="s">
        <v>85</v>
      </c>
      <c r="C13" s="11">
        <v>0</v>
      </c>
      <c r="D13" s="11">
        <v>0</v>
      </c>
      <c r="E13" s="11">
        <v>0</v>
      </c>
      <c r="F13" s="11">
        <v>0</v>
      </c>
      <c r="G13" s="11">
        <v>1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74">
        <f t="shared" si="0"/>
        <v>1</v>
      </c>
      <c r="Q13" s="11"/>
      <c r="S13" s="88" t="s">
        <v>85</v>
      </c>
      <c r="T13" s="11">
        <v>0</v>
      </c>
      <c r="U13" s="11">
        <v>11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74">
        <f t="shared" si="1"/>
        <v>11</v>
      </c>
      <c r="AH13" s="11"/>
      <c r="AJ13" s="88" t="s">
        <v>85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74">
        <f t="shared" si="2"/>
        <v>0</v>
      </c>
      <c r="AY13" s="11"/>
      <c r="BA13" s="88" t="s">
        <v>85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74">
        <f t="shared" si="3"/>
        <v>0</v>
      </c>
      <c r="BP13" s="11"/>
      <c r="BR13" s="88" t="s">
        <v>85</v>
      </c>
      <c r="BS13" s="11">
        <v>0</v>
      </c>
      <c r="BT13" s="11">
        <v>0</v>
      </c>
      <c r="BU13" s="11">
        <v>15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1</v>
      </c>
      <c r="CC13" s="11">
        <v>0</v>
      </c>
      <c r="CD13" s="11">
        <v>0</v>
      </c>
      <c r="CE13" s="11">
        <v>0</v>
      </c>
      <c r="CF13" s="174">
        <f t="shared" si="4"/>
        <v>16</v>
      </c>
      <c r="CG13" s="11"/>
      <c r="CI13" s="88" t="s">
        <v>85</v>
      </c>
      <c r="CJ13" s="11">
        <f t="shared" si="6"/>
        <v>6</v>
      </c>
      <c r="CK13" s="11">
        <f t="shared" si="7"/>
        <v>28</v>
      </c>
      <c r="CL13" s="11">
        <f t="shared" si="8"/>
        <v>20</v>
      </c>
      <c r="CM13" s="11">
        <f t="shared" si="9"/>
        <v>10</v>
      </c>
      <c r="CN13" s="11">
        <f t="shared" si="10"/>
        <v>2</v>
      </c>
      <c r="CO13" s="11">
        <f t="shared" si="11"/>
        <v>1</v>
      </c>
      <c r="CP13" s="11">
        <f t="shared" si="12"/>
        <v>3</v>
      </c>
      <c r="CQ13" s="11">
        <f t="shared" si="13"/>
        <v>2</v>
      </c>
      <c r="CR13" s="11">
        <f t="shared" si="14"/>
        <v>1</v>
      </c>
      <c r="CS13" s="11">
        <f t="shared" si="15"/>
        <v>3</v>
      </c>
      <c r="CT13" s="11">
        <f t="shared" si="16"/>
        <v>0</v>
      </c>
      <c r="CU13" s="11">
        <f t="shared" si="17"/>
        <v>0</v>
      </c>
      <c r="CV13" s="11">
        <f t="shared" si="18"/>
        <v>0</v>
      </c>
      <c r="CW13" s="21">
        <f t="shared" si="19"/>
        <v>76</v>
      </c>
    </row>
    <row r="14" spans="1:103" ht="15.5" x14ac:dyDescent="0.35">
      <c r="B14" s="88" t="s">
        <v>158</v>
      </c>
      <c r="C14" s="11">
        <v>0</v>
      </c>
      <c r="D14" s="11">
        <v>9</v>
      </c>
      <c r="E14" s="11">
        <v>13</v>
      </c>
      <c r="F14" s="11">
        <v>5</v>
      </c>
      <c r="G14" s="11">
        <v>7</v>
      </c>
      <c r="H14" s="11">
        <v>2</v>
      </c>
      <c r="I14" s="11">
        <v>2</v>
      </c>
      <c r="J14" s="11">
        <v>5</v>
      </c>
      <c r="K14" s="11">
        <v>4</v>
      </c>
      <c r="L14" s="11">
        <v>1</v>
      </c>
      <c r="M14" s="11">
        <v>1</v>
      </c>
      <c r="N14" s="11">
        <v>0</v>
      </c>
      <c r="O14" s="11">
        <v>0</v>
      </c>
      <c r="P14" s="174">
        <f t="shared" si="0"/>
        <v>49</v>
      </c>
      <c r="Q14" s="11"/>
      <c r="S14" s="88" t="s">
        <v>158</v>
      </c>
      <c r="T14" s="11">
        <v>2</v>
      </c>
      <c r="U14" s="11">
        <v>3</v>
      </c>
      <c r="V14" s="11">
        <v>12</v>
      </c>
      <c r="W14" s="11">
        <v>6</v>
      </c>
      <c r="X14" s="11">
        <v>2</v>
      </c>
      <c r="Y14" s="11">
        <v>3</v>
      </c>
      <c r="Z14" s="11">
        <v>1</v>
      </c>
      <c r="AA14" s="11">
        <v>3</v>
      </c>
      <c r="AB14" s="11">
        <v>2</v>
      </c>
      <c r="AC14" s="11">
        <v>0</v>
      </c>
      <c r="AD14" s="11">
        <v>0</v>
      </c>
      <c r="AE14" s="11">
        <v>0</v>
      </c>
      <c r="AF14" s="11">
        <v>0</v>
      </c>
      <c r="AG14" s="174">
        <f t="shared" si="1"/>
        <v>34</v>
      </c>
      <c r="AH14" s="11"/>
      <c r="AJ14" s="88" t="s">
        <v>158</v>
      </c>
      <c r="AK14" s="11">
        <v>1</v>
      </c>
      <c r="AL14" s="11">
        <v>0</v>
      </c>
      <c r="AM14" s="11">
        <v>18</v>
      </c>
      <c r="AN14" s="11">
        <v>6</v>
      </c>
      <c r="AO14" s="11">
        <v>5</v>
      </c>
      <c r="AP14" s="11">
        <v>0</v>
      </c>
      <c r="AQ14" s="11">
        <v>0</v>
      </c>
      <c r="AR14" s="11">
        <v>2</v>
      </c>
      <c r="AS14" s="11">
        <v>2</v>
      </c>
      <c r="AT14" s="11">
        <v>3</v>
      </c>
      <c r="AU14" s="11">
        <v>0</v>
      </c>
      <c r="AV14" s="11">
        <v>0</v>
      </c>
      <c r="AW14" s="11">
        <v>1</v>
      </c>
      <c r="AX14" s="174">
        <f t="shared" si="2"/>
        <v>38</v>
      </c>
      <c r="AY14" s="11"/>
      <c r="BA14" s="88" t="s">
        <v>158</v>
      </c>
      <c r="BB14" s="11">
        <v>0</v>
      </c>
      <c r="BC14" s="11">
        <v>10</v>
      </c>
      <c r="BD14" s="11">
        <v>15</v>
      </c>
      <c r="BE14" s="11">
        <v>3</v>
      </c>
      <c r="BF14" s="11">
        <v>4</v>
      </c>
      <c r="BG14" s="11">
        <v>4</v>
      </c>
      <c r="BH14" s="11">
        <v>2</v>
      </c>
      <c r="BI14" s="11">
        <v>3</v>
      </c>
      <c r="BJ14" s="11">
        <v>5</v>
      </c>
      <c r="BK14" s="11">
        <v>0</v>
      </c>
      <c r="BL14" s="11">
        <v>3</v>
      </c>
      <c r="BM14" s="11">
        <v>3</v>
      </c>
      <c r="BN14" s="11">
        <v>0</v>
      </c>
      <c r="BO14" s="174">
        <f t="shared" si="3"/>
        <v>52</v>
      </c>
      <c r="BP14" s="11"/>
      <c r="BR14" s="88" t="s">
        <v>158</v>
      </c>
      <c r="BS14" s="11">
        <v>2</v>
      </c>
      <c r="BT14" s="11">
        <v>12</v>
      </c>
      <c r="BU14" s="11">
        <v>2</v>
      </c>
      <c r="BV14" s="11">
        <v>6</v>
      </c>
      <c r="BW14" s="11">
        <v>8</v>
      </c>
      <c r="BX14" s="11">
        <v>0</v>
      </c>
      <c r="BY14" s="11">
        <v>2</v>
      </c>
      <c r="BZ14" s="11">
        <v>0</v>
      </c>
      <c r="CA14" s="11">
        <v>1</v>
      </c>
      <c r="CB14" s="11">
        <v>3</v>
      </c>
      <c r="CC14" s="11">
        <v>0</v>
      </c>
      <c r="CD14" s="11">
        <v>0</v>
      </c>
      <c r="CE14" s="11">
        <v>0</v>
      </c>
      <c r="CF14" s="174">
        <f t="shared" si="4"/>
        <v>36</v>
      </c>
      <c r="CG14" s="11"/>
      <c r="CI14" s="88" t="s">
        <v>158</v>
      </c>
      <c r="CJ14" s="11">
        <f t="shared" si="6"/>
        <v>19</v>
      </c>
      <c r="CK14" s="11">
        <f t="shared" si="7"/>
        <v>237</v>
      </c>
      <c r="CL14" s="11">
        <f t="shared" si="8"/>
        <v>305</v>
      </c>
      <c r="CM14" s="11">
        <f t="shared" si="9"/>
        <v>177</v>
      </c>
      <c r="CN14" s="11">
        <f t="shared" si="10"/>
        <v>115</v>
      </c>
      <c r="CO14" s="11">
        <f t="shared" si="11"/>
        <v>44</v>
      </c>
      <c r="CP14" s="11">
        <f t="shared" si="12"/>
        <v>64</v>
      </c>
      <c r="CQ14" s="11">
        <f t="shared" si="13"/>
        <v>51</v>
      </c>
      <c r="CR14" s="11">
        <f t="shared" si="14"/>
        <v>66</v>
      </c>
      <c r="CS14" s="11">
        <f t="shared" si="15"/>
        <v>26</v>
      </c>
      <c r="CT14" s="11">
        <f t="shared" si="16"/>
        <v>19</v>
      </c>
      <c r="CU14" s="11">
        <f t="shared" si="17"/>
        <v>5</v>
      </c>
      <c r="CV14" s="11">
        <f t="shared" si="18"/>
        <v>3</v>
      </c>
      <c r="CW14" s="21">
        <f t="shared" si="19"/>
        <v>1131</v>
      </c>
    </row>
    <row r="15" spans="1:103" ht="15.5" x14ac:dyDescent="0.35">
      <c r="B15" s="88" t="s">
        <v>68</v>
      </c>
      <c r="C15" s="11">
        <v>0</v>
      </c>
      <c r="D15" s="11">
        <v>0</v>
      </c>
      <c r="E15" s="11">
        <v>2</v>
      </c>
      <c r="F15" s="11">
        <v>4</v>
      </c>
      <c r="G15" s="11">
        <v>9</v>
      </c>
      <c r="H15" s="11">
        <v>6</v>
      </c>
      <c r="I15" s="11">
        <v>11</v>
      </c>
      <c r="J15" s="11">
        <v>13</v>
      </c>
      <c r="K15" s="11">
        <v>35</v>
      </c>
      <c r="L15" s="11">
        <v>17</v>
      </c>
      <c r="M15" s="11">
        <v>1</v>
      </c>
      <c r="N15" s="11">
        <v>3</v>
      </c>
      <c r="O15" s="11">
        <v>1</v>
      </c>
      <c r="P15" s="174">
        <f t="shared" si="0"/>
        <v>102</v>
      </c>
      <c r="Q15" s="11"/>
      <c r="S15" s="88" t="s">
        <v>68</v>
      </c>
      <c r="T15" s="11">
        <v>0</v>
      </c>
      <c r="U15" s="11">
        <v>0</v>
      </c>
      <c r="V15" s="11">
        <v>3</v>
      </c>
      <c r="W15" s="11">
        <v>2</v>
      </c>
      <c r="X15" s="11">
        <v>11</v>
      </c>
      <c r="Y15" s="11">
        <v>10</v>
      </c>
      <c r="Z15" s="11">
        <v>10</v>
      </c>
      <c r="AA15" s="11">
        <v>22</v>
      </c>
      <c r="AB15" s="11">
        <v>21</v>
      </c>
      <c r="AC15" s="11">
        <v>10</v>
      </c>
      <c r="AD15" s="11">
        <v>3</v>
      </c>
      <c r="AE15" s="11">
        <v>3</v>
      </c>
      <c r="AF15" s="11">
        <v>1</v>
      </c>
      <c r="AG15" s="174">
        <f t="shared" si="1"/>
        <v>96</v>
      </c>
      <c r="AH15" s="11"/>
      <c r="AJ15" s="88" t="s">
        <v>68</v>
      </c>
      <c r="AK15" s="11">
        <v>0</v>
      </c>
      <c r="AL15" s="11">
        <v>0</v>
      </c>
      <c r="AM15" s="11">
        <v>5</v>
      </c>
      <c r="AN15" s="11">
        <v>3</v>
      </c>
      <c r="AO15" s="11">
        <v>14</v>
      </c>
      <c r="AP15" s="11">
        <v>11</v>
      </c>
      <c r="AQ15" s="11">
        <v>2</v>
      </c>
      <c r="AR15" s="11">
        <v>25</v>
      </c>
      <c r="AS15" s="11">
        <v>22</v>
      </c>
      <c r="AT15" s="11">
        <v>5</v>
      </c>
      <c r="AU15" s="11">
        <v>7</v>
      </c>
      <c r="AV15" s="11">
        <v>4</v>
      </c>
      <c r="AW15" s="11">
        <v>0</v>
      </c>
      <c r="AX15" s="174">
        <f t="shared" si="2"/>
        <v>98</v>
      </c>
      <c r="AY15" s="11"/>
      <c r="BA15" s="88" t="s">
        <v>68</v>
      </c>
      <c r="BB15" s="11">
        <v>1</v>
      </c>
      <c r="BC15" s="11">
        <v>0</v>
      </c>
      <c r="BD15" s="11">
        <v>5</v>
      </c>
      <c r="BE15" s="11">
        <v>6</v>
      </c>
      <c r="BF15" s="11">
        <v>12</v>
      </c>
      <c r="BG15" s="11">
        <v>10</v>
      </c>
      <c r="BH15" s="11">
        <v>11</v>
      </c>
      <c r="BI15" s="11">
        <v>16</v>
      </c>
      <c r="BJ15" s="11">
        <v>33</v>
      </c>
      <c r="BK15" s="11">
        <v>16</v>
      </c>
      <c r="BL15" s="11">
        <v>3</v>
      </c>
      <c r="BM15" s="11">
        <v>0</v>
      </c>
      <c r="BN15" s="11">
        <v>0</v>
      </c>
      <c r="BO15" s="174">
        <f t="shared" si="3"/>
        <v>113</v>
      </c>
      <c r="BP15" s="11"/>
      <c r="BR15" s="88" t="s">
        <v>68</v>
      </c>
      <c r="BS15" s="11">
        <v>0</v>
      </c>
      <c r="BT15" s="11">
        <v>0</v>
      </c>
      <c r="BU15" s="11">
        <v>0</v>
      </c>
      <c r="BV15" s="11">
        <v>11</v>
      </c>
      <c r="BW15" s="11">
        <v>8</v>
      </c>
      <c r="BX15" s="11">
        <v>10</v>
      </c>
      <c r="BY15" s="11">
        <v>20</v>
      </c>
      <c r="BZ15" s="11">
        <v>20</v>
      </c>
      <c r="CA15" s="11">
        <v>10</v>
      </c>
      <c r="CB15" s="11">
        <v>3</v>
      </c>
      <c r="CC15" s="11">
        <v>1</v>
      </c>
      <c r="CD15" s="11">
        <v>2</v>
      </c>
      <c r="CE15" s="11">
        <v>0</v>
      </c>
      <c r="CF15" s="174">
        <f t="shared" si="4"/>
        <v>85</v>
      </c>
      <c r="CG15" s="11"/>
      <c r="CI15" s="88" t="s">
        <v>68</v>
      </c>
      <c r="CJ15" s="11">
        <f t="shared" si="6"/>
        <v>6</v>
      </c>
      <c r="CK15" s="11">
        <f t="shared" si="7"/>
        <v>29</v>
      </c>
      <c r="CL15" s="11">
        <f t="shared" si="8"/>
        <v>100</v>
      </c>
      <c r="CM15" s="11">
        <f t="shared" si="9"/>
        <v>123</v>
      </c>
      <c r="CN15" s="11">
        <f t="shared" si="10"/>
        <v>274</v>
      </c>
      <c r="CO15" s="11">
        <f t="shared" si="11"/>
        <v>223</v>
      </c>
      <c r="CP15" s="11">
        <f t="shared" si="12"/>
        <v>311</v>
      </c>
      <c r="CQ15" s="11">
        <f t="shared" si="13"/>
        <v>443</v>
      </c>
      <c r="CR15" s="11">
        <f t="shared" si="14"/>
        <v>532</v>
      </c>
      <c r="CS15" s="11">
        <f t="shared" si="15"/>
        <v>259</v>
      </c>
      <c r="CT15" s="11">
        <f t="shared" si="16"/>
        <v>95</v>
      </c>
      <c r="CU15" s="11">
        <f t="shared" si="17"/>
        <v>55</v>
      </c>
      <c r="CV15" s="11">
        <f t="shared" si="18"/>
        <v>22</v>
      </c>
      <c r="CW15" s="21">
        <f t="shared" si="19"/>
        <v>2472</v>
      </c>
    </row>
    <row r="16" spans="1:103" ht="15.5" x14ac:dyDescent="0.35">
      <c r="B16" s="86" t="s">
        <v>69</v>
      </c>
      <c r="C16" s="11">
        <v>0</v>
      </c>
      <c r="D16" s="11">
        <v>0</v>
      </c>
      <c r="E16" s="11">
        <v>2</v>
      </c>
      <c r="F16" s="11">
        <v>0</v>
      </c>
      <c r="G16" s="11">
        <v>0</v>
      </c>
      <c r="H16" s="11">
        <v>0</v>
      </c>
      <c r="I16" s="11">
        <v>1</v>
      </c>
      <c r="J16" s="11">
        <v>0</v>
      </c>
      <c r="K16" s="11">
        <v>3</v>
      </c>
      <c r="L16" s="11">
        <v>3</v>
      </c>
      <c r="M16" s="11">
        <v>0</v>
      </c>
      <c r="N16" s="11">
        <v>0</v>
      </c>
      <c r="O16" s="11">
        <v>0</v>
      </c>
      <c r="P16" s="174">
        <f t="shared" si="0"/>
        <v>9</v>
      </c>
      <c r="Q16" s="11"/>
      <c r="S16" s="86" t="s">
        <v>69</v>
      </c>
      <c r="T16" s="11">
        <v>0</v>
      </c>
      <c r="U16" s="11">
        <v>0</v>
      </c>
      <c r="V16" s="11">
        <v>0</v>
      </c>
      <c r="W16" s="11">
        <v>0</v>
      </c>
      <c r="X16" s="11">
        <v>3</v>
      </c>
      <c r="Y16" s="11">
        <v>0</v>
      </c>
      <c r="Z16" s="11">
        <v>1</v>
      </c>
      <c r="AA16" s="11">
        <v>1</v>
      </c>
      <c r="AB16" s="11">
        <v>3</v>
      </c>
      <c r="AC16" s="11">
        <v>3</v>
      </c>
      <c r="AD16" s="11">
        <v>2</v>
      </c>
      <c r="AE16" s="11">
        <v>0</v>
      </c>
      <c r="AF16" s="11">
        <v>0</v>
      </c>
      <c r="AG16" s="174">
        <f t="shared" si="1"/>
        <v>13</v>
      </c>
      <c r="AH16" s="11"/>
      <c r="AJ16" s="86" t="s">
        <v>69</v>
      </c>
      <c r="AK16" s="11">
        <v>0</v>
      </c>
      <c r="AL16" s="11">
        <v>0</v>
      </c>
      <c r="AM16" s="11">
        <v>1</v>
      </c>
      <c r="AN16" s="11">
        <v>0</v>
      </c>
      <c r="AO16" s="11">
        <v>0</v>
      </c>
      <c r="AP16" s="11">
        <v>1</v>
      </c>
      <c r="AQ16" s="11">
        <v>15</v>
      </c>
      <c r="AR16" s="11">
        <v>1</v>
      </c>
      <c r="AS16" s="11">
        <v>1</v>
      </c>
      <c r="AT16" s="11">
        <v>3</v>
      </c>
      <c r="AU16" s="11">
        <v>0</v>
      </c>
      <c r="AV16" s="11">
        <v>0</v>
      </c>
      <c r="AW16" s="11">
        <v>0</v>
      </c>
      <c r="AX16" s="174">
        <f t="shared" si="2"/>
        <v>22</v>
      </c>
      <c r="AY16" s="11"/>
      <c r="BA16" s="86" t="s">
        <v>69</v>
      </c>
      <c r="BB16" s="11">
        <v>0</v>
      </c>
      <c r="BC16" s="11">
        <v>1</v>
      </c>
      <c r="BD16" s="11">
        <v>0</v>
      </c>
      <c r="BE16" s="11">
        <v>3</v>
      </c>
      <c r="BF16" s="11">
        <v>1</v>
      </c>
      <c r="BG16" s="11">
        <v>1</v>
      </c>
      <c r="BH16" s="11">
        <v>1</v>
      </c>
      <c r="BI16" s="11">
        <v>0</v>
      </c>
      <c r="BJ16" s="11">
        <v>2</v>
      </c>
      <c r="BK16" s="11">
        <v>2</v>
      </c>
      <c r="BL16" s="11">
        <v>1</v>
      </c>
      <c r="BM16" s="11">
        <v>0</v>
      </c>
      <c r="BN16" s="11">
        <v>2</v>
      </c>
      <c r="BO16" s="174">
        <f t="shared" si="3"/>
        <v>14</v>
      </c>
      <c r="BP16" s="11"/>
      <c r="BR16" s="86" t="s">
        <v>69</v>
      </c>
      <c r="BS16" s="11">
        <v>0</v>
      </c>
      <c r="BT16" s="11">
        <v>0</v>
      </c>
      <c r="BU16" s="11">
        <v>0</v>
      </c>
      <c r="BV16" s="11">
        <v>0</v>
      </c>
      <c r="BW16" s="11">
        <v>2</v>
      </c>
      <c r="BX16" s="11">
        <v>1</v>
      </c>
      <c r="BY16" s="11">
        <v>0</v>
      </c>
      <c r="BZ16" s="11">
        <v>2</v>
      </c>
      <c r="CA16" s="11">
        <v>2</v>
      </c>
      <c r="CB16" s="11">
        <v>1</v>
      </c>
      <c r="CC16" s="11">
        <v>0</v>
      </c>
      <c r="CD16" s="11">
        <v>0</v>
      </c>
      <c r="CE16" s="11">
        <v>0</v>
      </c>
      <c r="CF16" s="174">
        <f t="shared" si="4"/>
        <v>8</v>
      </c>
      <c r="CG16" s="11"/>
      <c r="CI16" s="86" t="s">
        <v>69</v>
      </c>
      <c r="CJ16" s="11">
        <f t="shared" si="6"/>
        <v>0</v>
      </c>
      <c r="CK16" s="11">
        <f t="shared" si="7"/>
        <v>6</v>
      </c>
      <c r="CL16" s="11">
        <f t="shared" si="8"/>
        <v>9</v>
      </c>
      <c r="CM16" s="11">
        <f t="shared" si="9"/>
        <v>16</v>
      </c>
      <c r="CN16" s="11">
        <f t="shared" si="10"/>
        <v>27</v>
      </c>
      <c r="CO16" s="11">
        <f t="shared" si="11"/>
        <v>50</v>
      </c>
      <c r="CP16" s="11">
        <f t="shared" si="12"/>
        <v>58</v>
      </c>
      <c r="CQ16" s="11">
        <f t="shared" si="13"/>
        <v>37</v>
      </c>
      <c r="CR16" s="11">
        <f t="shared" si="14"/>
        <v>32</v>
      </c>
      <c r="CS16" s="11">
        <f t="shared" si="15"/>
        <v>43</v>
      </c>
      <c r="CT16" s="11">
        <f t="shared" si="16"/>
        <v>26</v>
      </c>
      <c r="CU16" s="11">
        <f t="shared" si="17"/>
        <v>18</v>
      </c>
      <c r="CV16" s="11">
        <f t="shared" si="18"/>
        <v>6</v>
      </c>
      <c r="CW16" s="21">
        <f t="shared" si="19"/>
        <v>328</v>
      </c>
    </row>
    <row r="17" spans="2:101" ht="15.5" x14ac:dyDescent="0.35">
      <c r="B17" s="88" t="s">
        <v>140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74">
        <f t="shared" si="0"/>
        <v>0</v>
      </c>
      <c r="Q17" s="11"/>
      <c r="S17" s="88" t="s">
        <v>140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74">
        <f t="shared" si="1"/>
        <v>0</v>
      </c>
      <c r="AH17" s="11"/>
      <c r="AJ17" s="88" t="s">
        <v>140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2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74">
        <f t="shared" si="2"/>
        <v>2</v>
      </c>
      <c r="AY17" s="11"/>
      <c r="BA17" s="88" t="s">
        <v>140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74">
        <f t="shared" si="3"/>
        <v>0</v>
      </c>
      <c r="BP17" s="11"/>
      <c r="BR17" s="88" t="s">
        <v>140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1</v>
      </c>
      <c r="CB17" s="11">
        <v>0</v>
      </c>
      <c r="CC17" s="11">
        <v>0</v>
      </c>
      <c r="CD17" s="11">
        <v>0</v>
      </c>
      <c r="CE17" s="11">
        <v>0</v>
      </c>
      <c r="CF17" s="174">
        <f t="shared" si="4"/>
        <v>1</v>
      </c>
      <c r="CG17" s="11"/>
      <c r="CI17" s="88" t="s">
        <v>140</v>
      </c>
      <c r="CJ17" s="11">
        <f t="shared" si="6"/>
        <v>0</v>
      </c>
      <c r="CK17" s="11">
        <f t="shared" si="7"/>
        <v>1</v>
      </c>
      <c r="CL17" s="11">
        <f t="shared" si="8"/>
        <v>11</v>
      </c>
      <c r="CM17" s="11">
        <f t="shared" si="9"/>
        <v>7</v>
      </c>
      <c r="CN17" s="11">
        <f t="shared" si="10"/>
        <v>5</v>
      </c>
      <c r="CO17" s="11">
        <f t="shared" si="11"/>
        <v>9</v>
      </c>
      <c r="CP17" s="11">
        <f t="shared" si="12"/>
        <v>2</v>
      </c>
      <c r="CQ17" s="11">
        <f t="shared" si="13"/>
        <v>8</v>
      </c>
      <c r="CR17" s="11">
        <f t="shared" si="14"/>
        <v>8</v>
      </c>
      <c r="CS17" s="11">
        <f t="shared" si="15"/>
        <v>2</v>
      </c>
      <c r="CT17" s="11">
        <f t="shared" si="16"/>
        <v>0</v>
      </c>
      <c r="CU17" s="11">
        <f t="shared" si="17"/>
        <v>0</v>
      </c>
      <c r="CV17" s="11">
        <f t="shared" si="18"/>
        <v>0</v>
      </c>
      <c r="CW17" s="21">
        <f t="shared" si="19"/>
        <v>53</v>
      </c>
    </row>
    <row r="18" spans="2:101" ht="15.5" x14ac:dyDescent="0.35">
      <c r="B18" s="88" t="s">
        <v>237</v>
      </c>
      <c r="C18" s="11">
        <v>0</v>
      </c>
      <c r="D18" s="11">
        <v>0</v>
      </c>
      <c r="E18" s="11">
        <v>0</v>
      </c>
      <c r="F18" s="11">
        <v>0</v>
      </c>
      <c r="G18" s="11">
        <v>1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74">
        <f t="shared" si="0"/>
        <v>1</v>
      </c>
      <c r="Q18" s="11"/>
      <c r="S18" s="88" t="s">
        <v>237</v>
      </c>
      <c r="T18" s="11">
        <v>0</v>
      </c>
      <c r="U18" s="11">
        <v>1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74">
        <f t="shared" si="1"/>
        <v>1</v>
      </c>
      <c r="AH18" s="11"/>
      <c r="AJ18" s="88" t="s">
        <v>237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1</v>
      </c>
      <c r="AS18" s="11">
        <v>3</v>
      </c>
      <c r="AT18" s="11">
        <v>0</v>
      </c>
      <c r="AU18" s="11">
        <v>0</v>
      </c>
      <c r="AV18" s="11">
        <v>0</v>
      </c>
      <c r="AW18" s="11">
        <v>0</v>
      </c>
      <c r="AX18" s="174">
        <f t="shared" si="2"/>
        <v>4</v>
      </c>
      <c r="AY18" s="11"/>
      <c r="BA18" s="88" t="s">
        <v>237</v>
      </c>
      <c r="BB18" s="11">
        <v>0</v>
      </c>
      <c r="BC18" s="11">
        <v>1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74">
        <f t="shared" si="3"/>
        <v>1</v>
      </c>
      <c r="BP18" s="11"/>
      <c r="BR18" s="88" t="s">
        <v>237</v>
      </c>
      <c r="BS18" s="11">
        <v>0</v>
      </c>
      <c r="BT18" s="11">
        <v>0</v>
      </c>
      <c r="BU18" s="11">
        <v>0</v>
      </c>
      <c r="BV18" s="11">
        <v>0</v>
      </c>
      <c r="BW18" s="11">
        <v>1</v>
      </c>
      <c r="BX18" s="11">
        <v>0</v>
      </c>
      <c r="BY18" s="11">
        <v>0</v>
      </c>
      <c r="BZ18" s="11">
        <v>0</v>
      </c>
      <c r="CA18" s="11">
        <v>3</v>
      </c>
      <c r="CB18" s="11">
        <v>0</v>
      </c>
      <c r="CC18" s="11">
        <v>0</v>
      </c>
      <c r="CD18" s="11">
        <v>0</v>
      </c>
      <c r="CE18" s="11">
        <v>0</v>
      </c>
      <c r="CF18" s="174">
        <f t="shared" si="4"/>
        <v>4</v>
      </c>
      <c r="CG18" s="11"/>
      <c r="CI18" s="88" t="s">
        <v>237</v>
      </c>
      <c r="CJ18" s="11">
        <f t="shared" si="6"/>
        <v>0</v>
      </c>
      <c r="CK18" s="11">
        <f t="shared" si="7"/>
        <v>3</v>
      </c>
      <c r="CL18" s="11">
        <f t="shared" si="8"/>
        <v>1</v>
      </c>
      <c r="CM18" s="11">
        <f t="shared" si="9"/>
        <v>2</v>
      </c>
      <c r="CN18" s="11">
        <f t="shared" si="10"/>
        <v>3</v>
      </c>
      <c r="CO18" s="11">
        <f t="shared" si="11"/>
        <v>4</v>
      </c>
      <c r="CP18" s="11">
        <f t="shared" si="12"/>
        <v>4</v>
      </c>
      <c r="CQ18" s="11">
        <f t="shared" si="13"/>
        <v>8</v>
      </c>
      <c r="CR18" s="11">
        <f t="shared" si="14"/>
        <v>14</v>
      </c>
      <c r="CS18" s="11">
        <f t="shared" si="15"/>
        <v>0</v>
      </c>
      <c r="CT18" s="11">
        <f t="shared" si="16"/>
        <v>1</v>
      </c>
      <c r="CU18" s="11">
        <f t="shared" si="17"/>
        <v>0</v>
      </c>
      <c r="CV18" s="11">
        <f t="shared" si="18"/>
        <v>0</v>
      </c>
      <c r="CW18" s="21">
        <f t="shared" si="19"/>
        <v>40</v>
      </c>
    </row>
    <row r="19" spans="2:101" ht="15.5" x14ac:dyDescent="0.35">
      <c r="B19" s="88" t="s">
        <v>238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74">
        <f t="shared" si="0"/>
        <v>0</v>
      </c>
      <c r="Q19" s="11"/>
      <c r="S19" s="88" t="s">
        <v>238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2</v>
      </c>
      <c r="AD19" s="11">
        <v>0</v>
      </c>
      <c r="AE19" s="11">
        <v>0</v>
      </c>
      <c r="AF19" s="11">
        <v>0</v>
      </c>
      <c r="AG19" s="174">
        <f t="shared" si="1"/>
        <v>2</v>
      </c>
      <c r="AH19" s="11"/>
      <c r="AJ19" s="88" t="s">
        <v>238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74">
        <f t="shared" si="2"/>
        <v>1</v>
      </c>
      <c r="AY19" s="11"/>
      <c r="BA19" s="88" t="s">
        <v>238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74">
        <f t="shared" si="3"/>
        <v>0</v>
      </c>
      <c r="BP19" s="11"/>
      <c r="BR19" s="88" t="s">
        <v>238</v>
      </c>
      <c r="BS19" s="11">
        <v>0</v>
      </c>
      <c r="BT19" s="11">
        <v>0</v>
      </c>
      <c r="BU19" s="11">
        <v>0</v>
      </c>
      <c r="BV19" s="11">
        <v>0</v>
      </c>
      <c r="BW19" s="11">
        <v>1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74">
        <f t="shared" si="4"/>
        <v>1</v>
      </c>
      <c r="CG19" s="11"/>
      <c r="CI19" s="88" t="s">
        <v>238</v>
      </c>
      <c r="CJ19" s="11">
        <f t="shared" si="6"/>
        <v>0</v>
      </c>
      <c r="CK19" s="11">
        <f t="shared" si="7"/>
        <v>2</v>
      </c>
      <c r="CL19" s="11">
        <f t="shared" si="8"/>
        <v>0</v>
      </c>
      <c r="CM19" s="11">
        <f t="shared" si="9"/>
        <v>0</v>
      </c>
      <c r="CN19" s="11">
        <f t="shared" si="10"/>
        <v>8</v>
      </c>
      <c r="CO19" s="11">
        <f t="shared" si="11"/>
        <v>3</v>
      </c>
      <c r="CP19" s="11">
        <f t="shared" si="12"/>
        <v>2</v>
      </c>
      <c r="CQ19" s="11">
        <f t="shared" si="13"/>
        <v>3</v>
      </c>
      <c r="CR19" s="11">
        <f t="shared" si="14"/>
        <v>1</v>
      </c>
      <c r="CS19" s="11">
        <f t="shared" si="15"/>
        <v>2</v>
      </c>
      <c r="CT19" s="11">
        <f t="shared" si="16"/>
        <v>2</v>
      </c>
      <c r="CU19" s="11">
        <f t="shared" si="17"/>
        <v>0</v>
      </c>
      <c r="CV19" s="11">
        <f t="shared" si="18"/>
        <v>0</v>
      </c>
      <c r="CW19" s="21">
        <f t="shared" si="19"/>
        <v>23</v>
      </c>
    </row>
    <row r="20" spans="2:101" ht="15.5" x14ac:dyDescent="0.35">
      <c r="B20" s="88" t="s">
        <v>139</v>
      </c>
      <c r="C20" s="11">
        <v>0</v>
      </c>
      <c r="D20" s="11">
        <v>0</v>
      </c>
      <c r="E20" s="11">
        <v>0</v>
      </c>
      <c r="F20" s="11">
        <v>0</v>
      </c>
      <c r="G20" s="11">
        <v>1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74">
        <f t="shared" si="0"/>
        <v>1</v>
      </c>
      <c r="Q20" s="11"/>
      <c r="S20" s="88" t="s">
        <v>139</v>
      </c>
      <c r="T20" s="11">
        <v>1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74">
        <f t="shared" si="1"/>
        <v>1</v>
      </c>
      <c r="AH20" s="11"/>
      <c r="AJ20" s="88" t="s">
        <v>139</v>
      </c>
      <c r="AK20" s="11">
        <v>0</v>
      </c>
      <c r="AL20" s="11">
        <v>0</v>
      </c>
      <c r="AM20" s="11">
        <v>0</v>
      </c>
      <c r="AN20" s="11">
        <v>0</v>
      </c>
      <c r="AO20" s="11">
        <v>1</v>
      </c>
      <c r="AP20" s="11">
        <v>0</v>
      </c>
      <c r="AQ20" s="11">
        <v>1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74">
        <f t="shared" si="2"/>
        <v>2</v>
      </c>
      <c r="AY20" s="11"/>
      <c r="BA20" s="88" t="s">
        <v>139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1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74">
        <f t="shared" si="3"/>
        <v>1</v>
      </c>
      <c r="BP20" s="11"/>
      <c r="BR20" s="88" t="s">
        <v>139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2</v>
      </c>
      <c r="CB20" s="11">
        <v>0</v>
      </c>
      <c r="CC20" s="11">
        <v>0</v>
      </c>
      <c r="CD20" s="11">
        <v>1</v>
      </c>
      <c r="CE20" s="11">
        <v>0</v>
      </c>
      <c r="CF20" s="174">
        <f t="shared" si="4"/>
        <v>3</v>
      </c>
      <c r="CG20" s="11"/>
      <c r="CI20" s="88" t="s">
        <v>139</v>
      </c>
      <c r="CJ20" s="11">
        <f t="shared" si="6"/>
        <v>1</v>
      </c>
      <c r="CK20" s="11">
        <f t="shared" si="7"/>
        <v>1</v>
      </c>
      <c r="CL20" s="11">
        <f t="shared" si="8"/>
        <v>1</v>
      </c>
      <c r="CM20" s="11">
        <f t="shared" si="9"/>
        <v>1</v>
      </c>
      <c r="CN20" s="11">
        <f t="shared" si="10"/>
        <v>3</v>
      </c>
      <c r="CO20" s="11">
        <f t="shared" si="11"/>
        <v>2</v>
      </c>
      <c r="CP20" s="11">
        <f t="shared" si="12"/>
        <v>9</v>
      </c>
      <c r="CQ20" s="11">
        <f t="shared" si="13"/>
        <v>3</v>
      </c>
      <c r="CR20" s="11">
        <f t="shared" si="14"/>
        <v>11</v>
      </c>
      <c r="CS20" s="11">
        <f t="shared" si="15"/>
        <v>4</v>
      </c>
      <c r="CT20" s="11">
        <f t="shared" si="16"/>
        <v>4</v>
      </c>
      <c r="CU20" s="11">
        <f t="shared" si="17"/>
        <v>1</v>
      </c>
      <c r="CV20" s="11">
        <f t="shared" si="18"/>
        <v>0</v>
      </c>
      <c r="CW20" s="21">
        <f t="shared" si="19"/>
        <v>41</v>
      </c>
    </row>
    <row r="21" spans="2:101" ht="15.5" x14ac:dyDescent="0.35">
      <c r="B21" s="88" t="s">
        <v>84</v>
      </c>
      <c r="C21" s="11">
        <v>0</v>
      </c>
      <c r="D21" s="11">
        <v>0</v>
      </c>
      <c r="E21" s="11">
        <v>0</v>
      </c>
      <c r="F21" s="11">
        <v>2</v>
      </c>
      <c r="G21" s="11">
        <v>1</v>
      </c>
      <c r="H21" s="11">
        <v>0</v>
      </c>
      <c r="I21" s="11">
        <v>0</v>
      </c>
      <c r="J21" s="11">
        <v>3</v>
      </c>
      <c r="K21" s="11">
        <v>1</v>
      </c>
      <c r="L21" s="11">
        <v>0</v>
      </c>
      <c r="M21" s="11">
        <v>0</v>
      </c>
      <c r="N21" s="11">
        <v>0</v>
      </c>
      <c r="O21" s="11">
        <v>0</v>
      </c>
      <c r="P21" s="174">
        <f t="shared" si="0"/>
        <v>7</v>
      </c>
      <c r="Q21" s="11"/>
      <c r="S21" s="88" t="s">
        <v>84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74">
        <f t="shared" si="1"/>
        <v>0</v>
      </c>
      <c r="AH21" s="11"/>
      <c r="AJ21" s="88" t="s">
        <v>84</v>
      </c>
      <c r="AK21" s="11">
        <v>0</v>
      </c>
      <c r="AL21" s="11">
        <v>0</v>
      </c>
      <c r="AM21" s="11">
        <v>0</v>
      </c>
      <c r="AN21" s="11">
        <v>1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1</v>
      </c>
      <c r="AV21" s="11">
        <v>0</v>
      </c>
      <c r="AW21" s="11">
        <v>0</v>
      </c>
      <c r="AX21" s="174">
        <f t="shared" si="2"/>
        <v>2</v>
      </c>
      <c r="AY21" s="11"/>
      <c r="BA21" s="88" t="s">
        <v>84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1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74">
        <f t="shared" si="3"/>
        <v>1</v>
      </c>
      <c r="BP21" s="11"/>
      <c r="BR21" s="88" t="s">
        <v>84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1</v>
      </c>
      <c r="CB21" s="11">
        <v>0</v>
      </c>
      <c r="CC21" s="11">
        <v>0</v>
      </c>
      <c r="CD21" s="11">
        <v>0</v>
      </c>
      <c r="CE21" s="11">
        <v>0</v>
      </c>
      <c r="CF21" s="174">
        <f t="shared" si="4"/>
        <v>1</v>
      </c>
      <c r="CG21" s="11"/>
      <c r="CI21" s="88" t="s">
        <v>84</v>
      </c>
      <c r="CJ21" s="11">
        <f t="shared" si="6"/>
        <v>0</v>
      </c>
      <c r="CK21" s="11">
        <f t="shared" si="7"/>
        <v>1</v>
      </c>
      <c r="CL21" s="11">
        <f t="shared" si="8"/>
        <v>0</v>
      </c>
      <c r="CM21" s="11">
        <f t="shared" si="9"/>
        <v>3</v>
      </c>
      <c r="CN21" s="11">
        <f t="shared" si="10"/>
        <v>2</v>
      </c>
      <c r="CO21" s="11">
        <f t="shared" si="11"/>
        <v>12</v>
      </c>
      <c r="CP21" s="11">
        <f t="shared" si="12"/>
        <v>8</v>
      </c>
      <c r="CQ21" s="11">
        <f t="shared" si="13"/>
        <v>11</v>
      </c>
      <c r="CR21" s="11">
        <f t="shared" si="14"/>
        <v>6</v>
      </c>
      <c r="CS21" s="11">
        <f t="shared" si="15"/>
        <v>18</v>
      </c>
      <c r="CT21" s="11">
        <f t="shared" si="16"/>
        <v>1</v>
      </c>
      <c r="CU21" s="11">
        <f t="shared" si="17"/>
        <v>1</v>
      </c>
      <c r="CV21" s="11">
        <f t="shared" si="18"/>
        <v>0</v>
      </c>
      <c r="CW21" s="21">
        <f t="shared" si="19"/>
        <v>63</v>
      </c>
    </row>
    <row r="22" spans="2:101" ht="15.5" x14ac:dyDescent="0.35">
      <c r="B22" s="88" t="s">
        <v>4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74">
        <f t="shared" si="0"/>
        <v>0</v>
      </c>
      <c r="Q22" s="11"/>
      <c r="S22" s="88" t="s">
        <v>4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74">
        <f t="shared" si="1"/>
        <v>0</v>
      </c>
      <c r="AH22" s="11"/>
      <c r="AJ22" s="88" t="s">
        <v>4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74">
        <f t="shared" si="2"/>
        <v>0</v>
      </c>
      <c r="AY22" s="11"/>
      <c r="BA22" s="88" t="s">
        <v>4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74">
        <f t="shared" si="3"/>
        <v>0</v>
      </c>
      <c r="BP22" s="11"/>
      <c r="BR22" s="88" t="s">
        <v>4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74">
        <f t="shared" si="4"/>
        <v>0</v>
      </c>
      <c r="CG22" s="11"/>
      <c r="CI22" s="88" t="s">
        <v>4</v>
      </c>
      <c r="CJ22" s="11">
        <f t="shared" si="6"/>
        <v>0</v>
      </c>
      <c r="CK22" s="11">
        <f t="shared" si="7"/>
        <v>0</v>
      </c>
      <c r="CL22" s="11">
        <f t="shared" si="8"/>
        <v>0</v>
      </c>
      <c r="CM22" s="11">
        <f t="shared" si="9"/>
        <v>0</v>
      </c>
      <c r="CN22" s="11">
        <f t="shared" si="10"/>
        <v>0</v>
      </c>
      <c r="CO22" s="11">
        <f t="shared" si="11"/>
        <v>0</v>
      </c>
      <c r="CP22" s="11">
        <f t="shared" si="12"/>
        <v>0</v>
      </c>
      <c r="CQ22" s="11">
        <f t="shared" si="13"/>
        <v>0</v>
      </c>
      <c r="CR22" s="11">
        <f t="shared" si="14"/>
        <v>0</v>
      </c>
      <c r="CS22" s="11">
        <f t="shared" si="15"/>
        <v>0</v>
      </c>
      <c r="CT22" s="11">
        <f t="shared" si="16"/>
        <v>0</v>
      </c>
      <c r="CU22" s="11">
        <f t="shared" si="17"/>
        <v>0</v>
      </c>
      <c r="CV22" s="11">
        <f t="shared" si="18"/>
        <v>0</v>
      </c>
      <c r="CW22" s="21">
        <f t="shared" si="19"/>
        <v>0</v>
      </c>
    </row>
    <row r="23" spans="2:101" ht="15.5" x14ac:dyDescent="0.35">
      <c r="B23" s="88"/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74">
        <f t="shared" si="0"/>
        <v>0</v>
      </c>
      <c r="Q23" s="11"/>
      <c r="S23" s="88"/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74">
        <f t="shared" si="1"/>
        <v>0</v>
      </c>
      <c r="AH23" s="11"/>
      <c r="AJ23" s="88"/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74">
        <f t="shared" si="2"/>
        <v>0</v>
      </c>
      <c r="AY23" s="11"/>
      <c r="BA23" s="88"/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74">
        <f t="shared" si="3"/>
        <v>0</v>
      </c>
      <c r="BP23" s="11"/>
      <c r="BR23" s="88"/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74">
        <f t="shared" si="4"/>
        <v>0</v>
      </c>
      <c r="CG23" s="11"/>
      <c r="CI23" s="88"/>
      <c r="CJ23" s="11">
        <f t="shared" si="6"/>
        <v>0</v>
      </c>
      <c r="CK23" s="11">
        <f t="shared" si="7"/>
        <v>0</v>
      </c>
      <c r="CL23" s="11">
        <f t="shared" si="8"/>
        <v>0</v>
      </c>
      <c r="CM23" s="11">
        <f t="shared" si="9"/>
        <v>0</v>
      </c>
      <c r="CN23" s="11">
        <f t="shared" si="10"/>
        <v>0</v>
      </c>
      <c r="CO23" s="11">
        <f t="shared" si="11"/>
        <v>0</v>
      </c>
      <c r="CP23" s="11">
        <f t="shared" si="12"/>
        <v>0</v>
      </c>
      <c r="CQ23" s="11">
        <f t="shared" si="13"/>
        <v>0</v>
      </c>
      <c r="CR23" s="11">
        <f t="shared" si="14"/>
        <v>0</v>
      </c>
      <c r="CS23" s="11">
        <f t="shared" si="15"/>
        <v>0</v>
      </c>
      <c r="CT23" s="11">
        <f t="shared" si="16"/>
        <v>0</v>
      </c>
      <c r="CU23" s="11">
        <f t="shared" si="17"/>
        <v>0</v>
      </c>
      <c r="CV23" s="11">
        <f t="shared" si="18"/>
        <v>0</v>
      </c>
      <c r="CW23" s="21">
        <f t="shared" si="19"/>
        <v>0</v>
      </c>
    </row>
    <row r="24" spans="2:101" ht="15.5" x14ac:dyDescent="0.35">
      <c r="B24" s="88"/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74">
        <f t="shared" si="0"/>
        <v>0</v>
      </c>
      <c r="Q24" s="11"/>
      <c r="S24" s="88"/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74">
        <f t="shared" si="1"/>
        <v>0</v>
      </c>
      <c r="AH24" s="11"/>
      <c r="AJ24" s="88"/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74">
        <f t="shared" si="2"/>
        <v>0</v>
      </c>
      <c r="AY24" s="11"/>
      <c r="BA24" s="88"/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74">
        <f t="shared" si="3"/>
        <v>0</v>
      </c>
      <c r="BP24" s="11"/>
      <c r="BR24" s="88"/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74">
        <f t="shared" si="4"/>
        <v>0</v>
      </c>
      <c r="CG24" s="11"/>
      <c r="CI24" s="88"/>
      <c r="CJ24" s="11">
        <f t="shared" si="6"/>
        <v>0</v>
      </c>
      <c r="CK24" s="11">
        <f t="shared" si="7"/>
        <v>0</v>
      </c>
      <c r="CL24" s="11">
        <f t="shared" si="8"/>
        <v>0</v>
      </c>
      <c r="CM24" s="11">
        <f t="shared" si="9"/>
        <v>0</v>
      </c>
      <c r="CN24" s="11">
        <f t="shared" si="10"/>
        <v>0</v>
      </c>
      <c r="CO24" s="11">
        <f t="shared" si="11"/>
        <v>0</v>
      </c>
      <c r="CP24" s="11">
        <f t="shared" si="12"/>
        <v>0</v>
      </c>
      <c r="CQ24" s="11">
        <f t="shared" si="13"/>
        <v>0</v>
      </c>
      <c r="CR24" s="11">
        <f t="shared" si="14"/>
        <v>0</v>
      </c>
      <c r="CS24" s="11">
        <f t="shared" si="15"/>
        <v>0</v>
      </c>
      <c r="CT24" s="11">
        <f t="shared" si="16"/>
        <v>0</v>
      </c>
      <c r="CU24" s="11">
        <f t="shared" si="17"/>
        <v>0</v>
      </c>
      <c r="CV24" s="11">
        <f t="shared" si="18"/>
        <v>0</v>
      </c>
      <c r="CW24" s="21">
        <f t="shared" si="19"/>
        <v>0</v>
      </c>
    </row>
    <row r="25" spans="2:101" ht="16" thickBot="1" x14ac:dyDescent="0.4">
      <c r="B25" s="86"/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204">
        <f t="shared" si="0"/>
        <v>0</v>
      </c>
      <c r="Q25" s="11"/>
      <c r="S25" s="86"/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204">
        <f t="shared" si="1"/>
        <v>0</v>
      </c>
      <c r="AH25" s="11"/>
      <c r="AJ25" s="86"/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204">
        <f t="shared" si="2"/>
        <v>0</v>
      </c>
      <c r="AY25" s="11"/>
      <c r="BA25" s="86"/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204">
        <f t="shared" si="3"/>
        <v>0</v>
      </c>
      <c r="BP25" s="11"/>
      <c r="BR25" s="86"/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204">
        <f t="shared" si="4"/>
        <v>0</v>
      </c>
      <c r="CG25" s="11"/>
      <c r="CI25" s="86"/>
      <c r="CJ25" s="11">
        <f t="shared" si="6"/>
        <v>0</v>
      </c>
      <c r="CK25" s="11">
        <f t="shared" si="7"/>
        <v>0</v>
      </c>
      <c r="CL25" s="11">
        <f t="shared" si="8"/>
        <v>0</v>
      </c>
      <c r="CM25" s="11">
        <f t="shared" si="9"/>
        <v>0</v>
      </c>
      <c r="CN25" s="11">
        <f t="shared" si="10"/>
        <v>0</v>
      </c>
      <c r="CO25" s="11">
        <f t="shared" si="11"/>
        <v>0</v>
      </c>
      <c r="CP25" s="11">
        <f t="shared" si="12"/>
        <v>0</v>
      </c>
      <c r="CQ25" s="11">
        <f t="shared" si="13"/>
        <v>0</v>
      </c>
      <c r="CR25" s="11">
        <f t="shared" si="14"/>
        <v>0</v>
      </c>
      <c r="CS25" s="11">
        <f t="shared" si="15"/>
        <v>0</v>
      </c>
      <c r="CT25" s="11">
        <f t="shared" si="16"/>
        <v>0</v>
      </c>
      <c r="CU25" s="11">
        <f t="shared" si="17"/>
        <v>0</v>
      </c>
      <c r="CV25" s="11">
        <f t="shared" si="18"/>
        <v>0</v>
      </c>
      <c r="CW25" s="209">
        <f t="shared" ref="CW25" si="20">SUM(P286++AG286+AX286+BO286+CF286)</f>
        <v>0</v>
      </c>
    </row>
    <row r="26" spans="2:101" ht="16.5" thickTop="1" thickBot="1" x14ac:dyDescent="0.4">
      <c r="B26" s="128" t="s">
        <v>2</v>
      </c>
      <c r="C26" s="23">
        <f>SUM(C7:C25)</f>
        <v>1</v>
      </c>
      <c r="D26" s="23">
        <f>SUM(D7:D25)</f>
        <v>24</v>
      </c>
      <c r="E26" s="23">
        <f t="shared" ref="E26:O26" si="21">SUM(E7:E25)</f>
        <v>36</v>
      </c>
      <c r="F26" s="23">
        <f t="shared" si="21"/>
        <v>24</v>
      </c>
      <c r="G26" s="23">
        <f t="shared" si="21"/>
        <v>32</v>
      </c>
      <c r="H26" s="23">
        <f t="shared" si="21"/>
        <v>13</v>
      </c>
      <c r="I26" s="23">
        <f t="shared" si="21"/>
        <v>20</v>
      </c>
      <c r="J26" s="23">
        <f t="shared" si="21"/>
        <v>23</v>
      </c>
      <c r="K26" s="23">
        <f t="shared" si="21"/>
        <v>45</v>
      </c>
      <c r="L26" s="23">
        <f t="shared" si="21"/>
        <v>22</v>
      </c>
      <c r="M26" s="23">
        <f t="shared" si="21"/>
        <v>10</v>
      </c>
      <c r="N26" s="23">
        <f t="shared" si="21"/>
        <v>4</v>
      </c>
      <c r="O26" s="23">
        <f t="shared" si="21"/>
        <v>1</v>
      </c>
      <c r="P26" s="122">
        <f>SUM(C26:O26)</f>
        <v>255</v>
      </c>
      <c r="Q26" s="11"/>
      <c r="S26" s="128" t="s">
        <v>2</v>
      </c>
      <c r="T26" s="23">
        <f t="shared" ref="T26:AF26" si="22">SUM(T7:T25)</f>
        <v>3</v>
      </c>
      <c r="U26" s="23">
        <f t="shared" si="22"/>
        <v>21</v>
      </c>
      <c r="V26" s="23">
        <f t="shared" si="22"/>
        <v>31</v>
      </c>
      <c r="W26" s="23">
        <f t="shared" si="22"/>
        <v>18</v>
      </c>
      <c r="X26" s="23">
        <f t="shared" si="22"/>
        <v>25</v>
      </c>
      <c r="Y26" s="23">
        <f t="shared" si="22"/>
        <v>20</v>
      </c>
      <c r="Z26" s="23">
        <f t="shared" si="22"/>
        <v>14</v>
      </c>
      <c r="AA26" s="23">
        <f t="shared" si="22"/>
        <v>29</v>
      </c>
      <c r="AB26" s="23">
        <f t="shared" si="22"/>
        <v>28</v>
      </c>
      <c r="AC26" s="23">
        <f t="shared" si="22"/>
        <v>18</v>
      </c>
      <c r="AD26" s="23">
        <f t="shared" si="22"/>
        <v>9</v>
      </c>
      <c r="AE26" s="23">
        <f t="shared" si="22"/>
        <v>3</v>
      </c>
      <c r="AF26" s="23">
        <f t="shared" si="22"/>
        <v>1</v>
      </c>
      <c r="AG26" s="122">
        <f>SUM(T26:AF26)</f>
        <v>220</v>
      </c>
      <c r="AH26" s="11"/>
      <c r="AJ26" s="128" t="s">
        <v>2</v>
      </c>
      <c r="AK26" s="23">
        <f t="shared" ref="AK26:AW26" si="23">SUM(AK7:AK25)</f>
        <v>4</v>
      </c>
      <c r="AL26" s="23">
        <f t="shared" si="23"/>
        <v>14</v>
      </c>
      <c r="AM26" s="23">
        <f t="shared" si="23"/>
        <v>45</v>
      </c>
      <c r="AN26" s="23">
        <f t="shared" si="23"/>
        <v>22</v>
      </c>
      <c r="AO26" s="23">
        <f t="shared" si="23"/>
        <v>36</v>
      </c>
      <c r="AP26" s="23">
        <f t="shared" si="23"/>
        <v>20</v>
      </c>
      <c r="AQ26" s="23">
        <f t="shared" si="23"/>
        <v>23</v>
      </c>
      <c r="AR26" s="23">
        <f t="shared" si="23"/>
        <v>33</v>
      </c>
      <c r="AS26" s="23">
        <f t="shared" si="23"/>
        <v>29</v>
      </c>
      <c r="AT26" s="23">
        <f t="shared" si="23"/>
        <v>15</v>
      </c>
      <c r="AU26" s="23">
        <f t="shared" si="23"/>
        <v>8</v>
      </c>
      <c r="AV26" s="23">
        <f t="shared" si="23"/>
        <v>5</v>
      </c>
      <c r="AW26" s="23">
        <f t="shared" si="23"/>
        <v>1</v>
      </c>
      <c r="AX26" s="122">
        <f>SUM(AK26:AW26)</f>
        <v>255</v>
      </c>
      <c r="AY26" s="11"/>
      <c r="BA26" s="128" t="s">
        <v>2</v>
      </c>
      <c r="BB26" s="23">
        <f t="shared" ref="BB26:BN26" si="24">SUM(BB7:BB25)</f>
        <v>3</v>
      </c>
      <c r="BC26" s="23">
        <f t="shared" si="24"/>
        <v>17</v>
      </c>
      <c r="BD26" s="23">
        <f t="shared" si="24"/>
        <v>36</v>
      </c>
      <c r="BE26" s="23">
        <f t="shared" si="24"/>
        <v>23</v>
      </c>
      <c r="BF26" s="23">
        <f t="shared" si="24"/>
        <v>21</v>
      </c>
      <c r="BG26" s="23">
        <f t="shared" si="24"/>
        <v>22</v>
      </c>
      <c r="BH26" s="23">
        <f t="shared" si="24"/>
        <v>22</v>
      </c>
      <c r="BI26" s="23">
        <f t="shared" si="24"/>
        <v>26</v>
      </c>
      <c r="BJ26" s="23">
        <f t="shared" si="24"/>
        <v>45</v>
      </c>
      <c r="BK26" s="23">
        <f t="shared" si="24"/>
        <v>21</v>
      </c>
      <c r="BL26" s="23">
        <f t="shared" si="24"/>
        <v>8</v>
      </c>
      <c r="BM26" s="23">
        <f t="shared" si="24"/>
        <v>3</v>
      </c>
      <c r="BN26" s="23">
        <f t="shared" si="24"/>
        <v>2</v>
      </c>
      <c r="BO26" s="122">
        <f>SUM(BB26:BN26)</f>
        <v>249</v>
      </c>
      <c r="BP26" s="11"/>
      <c r="BR26" s="128" t="s">
        <v>2</v>
      </c>
      <c r="BS26" s="23">
        <f t="shared" ref="BS26:CE26" si="25">SUM(BS7:BS25)</f>
        <v>4</v>
      </c>
      <c r="BT26" s="23">
        <f t="shared" si="25"/>
        <v>24</v>
      </c>
      <c r="BU26" s="23">
        <f t="shared" si="25"/>
        <v>37</v>
      </c>
      <c r="BV26" s="23">
        <f t="shared" si="25"/>
        <v>30</v>
      </c>
      <c r="BW26" s="23">
        <f t="shared" si="25"/>
        <v>35</v>
      </c>
      <c r="BX26" s="23">
        <f t="shared" si="25"/>
        <v>12</v>
      </c>
      <c r="BY26" s="23">
        <f t="shared" si="25"/>
        <v>29</v>
      </c>
      <c r="BZ26" s="23">
        <f t="shared" si="25"/>
        <v>25</v>
      </c>
      <c r="CA26" s="23">
        <f t="shared" si="25"/>
        <v>26</v>
      </c>
      <c r="CB26" s="23">
        <f t="shared" si="25"/>
        <v>14</v>
      </c>
      <c r="CC26" s="23">
        <f t="shared" si="25"/>
        <v>3</v>
      </c>
      <c r="CD26" s="23">
        <f t="shared" si="25"/>
        <v>3</v>
      </c>
      <c r="CE26" s="23">
        <f t="shared" si="25"/>
        <v>1</v>
      </c>
      <c r="CF26" s="122">
        <f>SUM(BS26:CE26)</f>
        <v>243</v>
      </c>
      <c r="CG26" s="11"/>
      <c r="CI26" s="128" t="s">
        <v>2</v>
      </c>
      <c r="CJ26" s="23">
        <f t="shared" ref="CJ26:CV26" si="26">SUM(CJ7:CJ25)</f>
        <v>64</v>
      </c>
      <c r="CK26" s="23">
        <f t="shared" si="26"/>
        <v>492</v>
      </c>
      <c r="CL26" s="104">
        <f t="shared" si="26"/>
        <v>879</v>
      </c>
      <c r="CM26" s="104">
        <f t="shared" si="26"/>
        <v>607</v>
      </c>
      <c r="CN26" s="104">
        <f t="shared" si="26"/>
        <v>645</v>
      </c>
      <c r="CO26" s="104">
        <f t="shared" si="26"/>
        <v>475</v>
      </c>
      <c r="CP26" s="104">
        <f t="shared" si="26"/>
        <v>613</v>
      </c>
      <c r="CQ26" s="104">
        <f t="shared" si="26"/>
        <v>672</v>
      </c>
      <c r="CR26" s="104">
        <f>SUM(CR7:CR25)</f>
        <v>763</v>
      </c>
      <c r="CS26" s="104">
        <f>SUM(CS7:CS25)</f>
        <v>433</v>
      </c>
      <c r="CT26" s="104">
        <f t="shared" si="26"/>
        <v>191</v>
      </c>
      <c r="CU26" s="104">
        <f t="shared" si="26"/>
        <v>104</v>
      </c>
      <c r="CV26" s="104">
        <f t="shared" si="26"/>
        <v>38</v>
      </c>
      <c r="CW26" s="122">
        <f>SUM(CJ26:CV26)</f>
        <v>5976</v>
      </c>
    </row>
    <row r="27" spans="2:101" ht="16" thickTop="1" x14ac:dyDescent="0.35">
      <c r="B27" s="20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45"/>
      <c r="Q27" s="11"/>
      <c r="S27" s="205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45"/>
      <c r="AH27" s="11"/>
      <c r="AJ27" s="205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45"/>
      <c r="AY27" s="11"/>
      <c r="BA27" s="205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45"/>
      <c r="BP27" s="11"/>
      <c r="BR27" s="205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45"/>
      <c r="CG27" s="11"/>
    </row>
    <row r="28" spans="2:101" ht="15.5" x14ac:dyDescent="0.35">
      <c r="B28" s="20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45"/>
      <c r="Q28" s="11"/>
      <c r="S28" s="205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45"/>
      <c r="AH28" s="11"/>
      <c r="AJ28" s="205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45"/>
      <c r="AY28" s="11"/>
      <c r="BA28" s="205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45"/>
      <c r="BP28" s="11"/>
      <c r="BR28" s="205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45"/>
      <c r="CG28" s="11"/>
      <c r="CW28" s="293">
        <f>SUM(CW7:CW25)</f>
        <v>5976</v>
      </c>
    </row>
    <row r="29" spans="2:101" ht="15.5" x14ac:dyDescent="0.35">
      <c r="Q29" s="11"/>
      <c r="AH29" s="11"/>
      <c r="AY29" s="11"/>
      <c r="BP29" s="11"/>
      <c r="CG29" s="11"/>
    </row>
    <row r="30" spans="2:101" ht="15.5" x14ac:dyDescent="0.35">
      <c r="Q30" s="11"/>
      <c r="AH30" s="11"/>
      <c r="AY30" s="11"/>
      <c r="BP30" s="11"/>
      <c r="CG30" s="11"/>
    </row>
    <row r="31" spans="2:101" ht="16" thickBot="1" x14ac:dyDescent="0.4">
      <c r="G31" s="519" t="s">
        <v>7</v>
      </c>
      <c r="H31" s="519"/>
      <c r="I31" s="256"/>
      <c r="J31" s="256"/>
      <c r="Q31" s="11"/>
      <c r="X31" s="519" t="s">
        <v>7</v>
      </c>
      <c r="Y31" s="519"/>
      <c r="Z31" s="256"/>
      <c r="AA31" s="256"/>
      <c r="AH31" s="11"/>
      <c r="AO31" s="519" t="s">
        <v>7</v>
      </c>
      <c r="AP31" s="519"/>
      <c r="AQ31" s="256"/>
      <c r="AR31" s="256"/>
      <c r="AY31" s="11"/>
      <c r="BF31" s="519" t="s">
        <v>7</v>
      </c>
      <c r="BG31" s="519"/>
      <c r="BH31" s="256"/>
      <c r="BI31" s="256"/>
      <c r="BP31" s="11"/>
      <c r="BW31" s="519" t="s">
        <v>7</v>
      </c>
      <c r="BX31" s="519"/>
      <c r="BY31" s="256"/>
      <c r="BZ31" s="256"/>
      <c r="CG31" s="11"/>
      <c r="CO31" s="13" t="s">
        <v>7</v>
      </c>
      <c r="CP31" s="259"/>
      <c r="CQ31" s="259"/>
      <c r="CR31" s="259"/>
      <c r="CS31" s="259"/>
      <c r="CU31" s="13"/>
      <c r="CV31" s="13"/>
    </row>
    <row r="32" spans="2:101" ht="16.5" thickTop="1" thickBot="1" x14ac:dyDescent="0.3">
      <c r="B32" s="5" t="s">
        <v>104</v>
      </c>
      <c r="C32" s="122">
        <v>545</v>
      </c>
      <c r="D32" s="123">
        <v>704</v>
      </c>
      <c r="E32" s="123">
        <v>843</v>
      </c>
      <c r="F32" s="123">
        <v>1002</v>
      </c>
      <c r="G32" s="123">
        <v>1121</v>
      </c>
      <c r="H32" s="123">
        <v>1300</v>
      </c>
      <c r="I32" s="123">
        <v>1419</v>
      </c>
      <c r="J32" s="123">
        <v>1558</v>
      </c>
      <c r="K32" s="123">
        <v>1717</v>
      </c>
      <c r="L32" s="123">
        <v>1836</v>
      </c>
      <c r="M32" s="123">
        <v>2015</v>
      </c>
      <c r="N32" s="123">
        <v>2134</v>
      </c>
      <c r="O32" s="123">
        <v>2328</v>
      </c>
      <c r="P32" s="122" t="s">
        <v>2</v>
      </c>
      <c r="Q32" s="145"/>
      <c r="S32" s="5" t="s">
        <v>104</v>
      </c>
      <c r="T32" s="122">
        <v>545</v>
      </c>
      <c r="U32" s="123">
        <v>704</v>
      </c>
      <c r="V32" s="123">
        <v>843</v>
      </c>
      <c r="W32" s="123">
        <v>1002</v>
      </c>
      <c r="X32" s="123">
        <v>1121</v>
      </c>
      <c r="Y32" s="123">
        <v>1300</v>
      </c>
      <c r="Z32" s="123">
        <v>1419</v>
      </c>
      <c r="AA32" s="123">
        <v>1558</v>
      </c>
      <c r="AB32" s="123">
        <v>1717</v>
      </c>
      <c r="AC32" s="123">
        <v>1836</v>
      </c>
      <c r="AD32" s="123">
        <v>2015</v>
      </c>
      <c r="AE32" s="123">
        <v>2134</v>
      </c>
      <c r="AF32" s="123">
        <v>2328</v>
      </c>
      <c r="AG32" s="122" t="s">
        <v>2</v>
      </c>
      <c r="AH32" s="145"/>
      <c r="AJ32" s="5" t="s">
        <v>104</v>
      </c>
      <c r="AK32" s="122">
        <v>545</v>
      </c>
      <c r="AL32" s="123">
        <v>704</v>
      </c>
      <c r="AM32" s="123">
        <v>843</v>
      </c>
      <c r="AN32" s="123">
        <v>1002</v>
      </c>
      <c r="AO32" s="123">
        <v>1121</v>
      </c>
      <c r="AP32" s="123">
        <v>1300</v>
      </c>
      <c r="AQ32" s="123">
        <v>1419</v>
      </c>
      <c r="AR32" s="123">
        <v>1558</v>
      </c>
      <c r="AS32" s="123">
        <v>1717</v>
      </c>
      <c r="AT32" s="123">
        <v>1836</v>
      </c>
      <c r="AU32" s="123">
        <v>2015</v>
      </c>
      <c r="AV32" s="123">
        <v>2134</v>
      </c>
      <c r="AW32" s="123">
        <v>2328</v>
      </c>
      <c r="AX32" s="122" t="s">
        <v>2</v>
      </c>
      <c r="AY32" s="145"/>
      <c r="BA32" s="5" t="s">
        <v>104</v>
      </c>
      <c r="BB32" s="122">
        <v>545</v>
      </c>
      <c r="BC32" s="123">
        <v>704</v>
      </c>
      <c r="BD32" s="123">
        <v>843</v>
      </c>
      <c r="BE32" s="123">
        <v>1002</v>
      </c>
      <c r="BF32" s="123">
        <v>1121</v>
      </c>
      <c r="BG32" s="123">
        <v>1300</v>
      </c>
      <c r="BH32" s="123">
        <v>1419</v>
      </c>
      <c r="BI32" s="123">
        <v>1558</v>
      </c>
      <c r="BJ32" s="123">
        <v>1717</v>
      </c>
      <c r="BK32" s="123">
        <v>1836</v>
      </c>
      <c r="BL32" s="123">
        <v>2015</v>
      </c>
      <c r="BM32" s="123">
        <v>2134</v>
      </c>
      <c r="BN32" s="123">
        <v>2328</v>
      </c>
      <c r="BO32" s="122" t="s">
        <v>2</v>
      </c>
      <c r="BP32" s="145"/>
      <c r="BR32" s="5" t="s">
        <v>104</v>
      </c>
      <c r="BS32" s="122">
        <v>545</v>
      </c>
      <c r="BT32" s="123">
        <v>704</v>
      </c>
      <c r="BU32" s="123">
        <v>843</v>
      </c>
      <c r="BV32" s="123">
        <v>1002</v>
      </c>
      <c r="BW32" s="123">
        <v>1121</v>
      </c>
      <c r="BX32" s="123">
        <v>1300</v>
      </c>
      <c r="BY32" s="123">
        <v>1419</v>
      </c>
      <c r="BZ32" s="123">
        <v>1558</v>
      </c>
      <c r="CA32" s="123">
        <v>1717</v>
      </c>
      <c r="CB32" s="123">
        <v>1836</v>
      </c>
      <c r="CC32" s="123">
        <v>2015</v>
      </c>
      <c r="CD32" s="123">
        <v>2134</v>
      </c>
      <c r="CE32" s="123">
        <v>2328</v>
      </c>
      <c r="CF32" s="122" t="s">
        <v>2</v>
      </c>
      <c r="CG32" s="145"/>
      <c r="CI32" s="5" t="s">
        <v>104</v>
      </c>
      <c r="CJ32" s="122">
        <v>545</v>
      </c>
      <c r="CK32" s="123">
        <v>704</v>
      </c>
      <c r="CL32" s="123">
        <v>843</v>
      </c>
      <c r="CM32" s="123">
        <v>1002</v>
      </c>
      <c r="CN32" s="123">
        <v>1121</v>
      </c>
      <c r="CO32" s="123">
        <v>1300</v>
      </c>
      <c r="CP32" s="123">
        <v>1419</v>
      </c>
      <c r="CQ32" s="123">
        <v>1558</v>
      </c>
      <c r="CR32" s="123">
        <v>1717</v>
      </c>
      <c r="CS32" s="123">
        <v>1836</v>
      </c>
      <c r="CT32" s="123">
        <v>2015</v>
      </c>
      <c r="CU32" s="123">
        <v>2134</v>
      </c>
      <c r="CV32" s="123">
        <v>2328</v>
      </c>
      <c r="CW32" s="122" t="s">
        <v>2</v>
      </c>
    </row>
    <row r="33" spans="2:101" ht="16" thickTop="1" x14ac:dyDescent="0.35">
      <c r="B33" s="87" t="s">
        <v>4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73">
        <f t="shared" ref="P33:P51" si="27">SUM(B33:O33)</f>
        <v>0</v>
      </c>
      <c r="Q33" s="11"/>
      <c r="S33" s="87" t="s">
        <v>4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73">
        <f t="shared" ref="AG33:AG51" si="28">SUM(S33:AF33)</f>
        <v>0</v>
      </c>
      <c r="AH33" s="11"/>
      <c r="AJ33" s="87" t="s">
        <v>4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73">
        <f t="shared" ref="AX33:AX51" si="29">SUM(AJ33:AW33)</f>
        <v>0</v>
      </c>
      <c r="AY33" s="11"/>
      <c r="BA33" s="87" t="s">
        <v>4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73">
        <f t="shared" ref="BO33:BO51" si="30">SUM(BA33:BN33)</f>
        <v>0</v>
      </c>
      <c r="BP33" s="11"/>
      <c r="BR33" s="87" t="s">
        <v>4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73">
        <f t="shared" ref="CF33:CF51" si="31">SUM(BR33:CE33)</f>
        <v>0</v>
      </c>
      <c r="CG33" s="11"/>
      <c r="CI33" s="87" t="s">
        <v>4</v>
      </c>
      <c r="CJ33" s="11">
        <f>SUM(C294++T294+AK294+BB294+BS294)</f>
        <v>0</v>
      </c>
      <c r="CK33" s="11">
        <f t="shared" ref="CK33:CK51" si="32">SUM(D294++U294+AL294+BC294+BT294)</f>
        <v>0</v>
      </c>
      <c r="CL33" s="11">
        <f t="shared" ref="CL33:CL51" si="33">SUM(E294++V294+AM294+BD294+BU294)</f>
        <v>0</v>
      </c>
      <c r="CM33" s="11">
        <f t="shared" ref="CM33:CM51" si="34">SUM(F294++W294+AN294+BE294+BV294)</f>
        <v>0</v>
      </c>
      <c r="CN33" s="11">
        <f t="shared" ref="CN33:CN51" si="35">SUM(G294++X294+AO294+BF294+BW294)</f>
        <v>0</v>
      </c>
      <c r="CO33" s="11">
        <f t="shared" ref="CO33:CO51" si="36">SUM(H294++Y294+AP294+BG294+BX294)</f>
        <v>0</v>
      </c>
      <c r="CP33" s="11">
        <f t="shared" ref="CP33:CP51" si="37">SUM(I294++Z294+AQ294+BH294+BY294)</f>
        <v>0</v>
      </c>
      <c r="CQ33" s="11">
        <f t="shared" ref="CQ33:CQ51" si="38">SUM(J294++AA294+AR294+BI294+BZ294)</f>
        <v>0</v>
      </c>
      <c r="CR33" s="11">
        <f t="shared" ref="CR33:CR51" si="39">SUM(K294++AB294+AS294+BJ294+CA294)</f>
        <v>0</v>
      </c>
      <c r="CS33" s="11">
        <f t="shared" ref="CS33:CS51" si="40">SUM(L294++AC294+AT294+BK294+CB294)</f>
        <v>0</v>
      </c>
      <c r="CT33" s="11">
        <f t="shared" ref="CT33:CT51" si="41">SUM(M294++AD294+AU294+BL294+CC294)</f>
        <v>0</v>
      </c>
      <c r="CU33" s="11">
        <f t="shared" ref="CU33:CU51" si="42">SUM(N294++AE294+AV294+BM294+CD294)</f>
        <v>0</v>
      </c>
      <c r="CV33" s="11">
        <f t="shared" ref="CV33:CV51" si="43">SUM(O294++AF294+AW294+BN294+CE294)</f>
        <v>0</v>
      </c>
      <c r="CW33" s="173">
        <f t="shared" ref="CW33:CW52" si="44">SUM(CJ33:CV33)</f>
        <v>0</v>
      </c>
    </row>
    <row r="34" spans="2:101" ht="15.5" x14ac:dyDescent="0.35">
      <c r="B34" s="88" t="s">
        <v>84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74">
        <f t="shared" si="27"/>
        <v>0</v>
      </c>
      <c r="Q34" s="11"/>
      <c r="S34" s="88" t="s">
        <v>84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74">
        <f t="shared" si="28"/>
        <v>0</v>
      </c>
      <c r="AH34" s="11"/>
      <c r="AJ34" s="88" t="s">
        <v>84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74">
        <f t="shared" si="29"/>
        <v>0</v>
      </c>
      <c r="AY34" s="11"/>
      <c r="BA34" s="88" t="s">
        <v>84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74">
        <f t="shared" si="30"/>
        <v>0</v>
      </c>
      <c r="BP34" s="11"/>
      <c r="BR34" s="88" t="s">
        <v>84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74">
        <f t="shared" si="31"/>
        <v>0</v>
      </c>
      <c r="CG34" s="11"/>
      <c r="CI34" s="88" t="s">
        <v>84</v>
      </c>
      <c r="CJ34" s="11">
        <f t="shared" ref="CJ34:CJ51" si="45">SUM(C295++T295+AK295+BB295+BS295)</f>
        <v>0</v>
      </c>
      <c r="CK34" s="11">
        <f t="shared" si="32"/>
        <v>0</v>
      </c>
      <c r="CL34" s="11">
        <f t="shared" si="33"/>
        <v>0</v>
      </c>
      <c r="CM34" s="11">
        <f t="shared" si="34"/>
        <v>0</v>
      </c>
      <c r="CN34" s="11">
        <f t="shared" si="35"/>
        <v>0</v>
      </c>
      <c r="CO34" s="11">
        <f t="shared" si="36"/>
        <v>0</v>
      </c>
      <c r="CP34" s="11">
        <f t="shared" si="37"/>
        <v>0</v>
      </c>
      <c r="CQ34" s="11">
        <f t="shared" si="38"/>
        <v>0</v>
      </c>
      <c r="CR34" s="11">
        <f t="shared" si="39"/>
        <v>0</v>
      </c>
      <c r="CS34" s="11">
        <f t="shared" si="40"/>
        <v>2</v>
      </c>
      <c r="CT34" s="11">
        <f t="shared" si="41"/>
        <v>0</v>
      </c>
      <c r="CU34" s="11">
        <f t="shared" si="42"/>
        <v>0</v>
      </c>
      <c r="CV34" s="11">
        <f t="shared" si="43"/>
        <v>0</v>
      </c>
      <c r="CW34" s="174">
        <f t="shared" si="44"/>
        <v>2</v>
      </c>
    </row>
    <row r="35" spans="2:101" ht="15.5" x14ac:dyDescent="0.35">
      <c r="B35" s="88" t="s">
        <v>139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74">
        <f t="shared" si="27"/>
        <v>0</v>
      </c>
      <c r="Q35" s="11"/>
      <c r="S35" s="88" t="s">
        <v>139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74">
        <f t="shared" si="28"/>
        <v>0</v>
      </c>
      <c r="AH35" s="11"/>
      <c r="AJ35" s="88" t="s">
        <v>139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74">
        <f t="shared" si="29"/>
        <v>0</v>
      </c>
      <c r="AY35" s="11"/>
      <c r="BA35" s="88" t="s">
        <v>139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74">
        <f t="shared" si="30"/>
        <v>0</v>
      </c>
      <c r="BP35" s="11"/>
      <c r="BR35" s="88" t="s">
        <v>139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74">
        <f t="shared" si="31"/>
        <v>0</v>
      </c>
      <c r="CG35" s="11"/>
      <c r="CI35" s="88" t="s">
        <v>139</v>
      </c>
      <c r="CJ35" s="11">
        <f t="shared" si="45"/>
        <v>0</v>
      </c>
      <c r="CK35" s="11">
        <f t="shared" si="32"/>
        <v>0</v>
      </c>
      <c r="CL35" s="11">
        <f t="shared" si="33"/>
        <v>1</v>
      </c>
      <c r="CM35" s="11">
        <f t="shared" si="34"/>
        <v>0</v>
      </c>
      <c r="CN35" s="11">
        <f t="shared" si="35"/>
        <v>1</v>
      </c>
      <c r="CO35" s="11">
        <f t="shared" si="36"/>
        <v>1</v>
      </c>
      <c r="CP35" s="11">
        <f t="shared" si="37"/>
        <v>0</v>
      </c>
      <c r="CQ35" s="11">
        <f t="shared" si="38"/>
        <v>0</v>
      </c>
      <c r="CR35" s="11">
        <f t="shared" si="39"/>
        <v>3</v>
      </c>
      <c r="CS35" s="11">
        <f t="shared" si="40"/>
        <v>1</v>
      </c>
      <c r="CT35" s="11">
        <f t="shared" si="41"/>
        <v>5</v>
      </c>
      <c r="CU35" s="11">
        <f t="shared" si="42"/>
        <v>1</v>
      </c>
      <c r="CV35" s="11">
        <f t="shared" si="43"/>
        <v>0</v>
      </c>
      <c r="CW35" s="174">
        <f t="shared" si="44"/>
        <v>13</v>
      </c>
    </row>
    <row r="36" spans="2:101" ht="15.5" x14ac:dyDescent="0.35">
      <c r="B36" s="88" t="s">
        <v>86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74">
        <f t="shared" si="27"/>
        <v>0</v>
      </c>
      <c r="Q36" s="11"/>
      <c r="S36" s="88" t="s">
        <v>86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74">
        <f t="shared" si="28"/>
        <v>0</v>
      </c>
      <c r="AH36" s="11"/>
      <c r="AJ36" s="88" t="s">
        <v>86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74">
        <f t="shared" si="29"/>
        <v>0</v>
      </c>
      <c r="AY36" s="11"/>
      <c r="BA36" s="88" t="s">
        <v>86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74">
        <f t="shared" si="30"/>
        <v>0</v>
      </c>
      <c r="BP36" s="11"/>
      <c r="BR36" s="88" t="s">
        <v>86</v>
      </c>
      <c r="BS36" s="11">
        <v>0</v>
      </c>
      <c r="BT36" s="11">
        <v>0</v>
      </c>
      <c r="BU36" s="11">
        <v>0</v>
      </c>
      <c r="BV36" s="11">
        <v>0</v>
      </c>
      <c r="BW36" s="11">
        <v>0</v>
      </c>
      <c r="BX36" s="11">
        <v>0</v>
      </c>
      <c r="BY36" s="11">
        <v>0</v>
      </c>
      <c r="BZ36" s="11">
        <v>0</v>
      </c>
      <c r="CA36" s="11">
        <v>1</v>
      </c>
      <c r="CB36" s="11">
        <v>0</v>
      </c>
      <c r="CC36" s="11">
        <v>0</v>
      </c>
      <c r="CD36" s="11">
        <v>0</v>
      </c>
      <c r="CE36" s="11">
        <v>0</v>
      </c>
      <c r="CF36" s="174">
        <f t="shared" si="31"/>
        <v>1</v>
      </c>
      <c r="CG36" s="11"/>
      <c r="CI36" s="88" t="s">
        <v>86</v>
      </c>
      <c r="CJ36" s="11">
        <f t="shared" si="45"/>
        <v>0</v>
      </c>
      <c r="CK36" s="11">
        <f t="shared" si="32"/>
        <v>0</v>
      </c>
      <c r="CL36" s="11">
        <f t="shared" si="33"/>
        <v>0</v>
      </c>
      <c r="CM36" s="11">
        <f t="shared" si="34"/>
        <v>0</v>
      </c>
      <c r="CN36" s="11">
        <f t="shared" si="35"/>
        <v>0</v>
      </c>
      <c r="CO36" s="11">
        <f t="shared" si="36"/>
        <v>0</v>
      </c>
      <c r="CP36" s="11">
        <f t="shared" si="37"/>
        <v>3</v>
      </c>
      <c r="CQ36" s="11">
        <f t="shared" si="38"/>
        <v>0</v>
      </c>
      <c r="CR36" s="11">
        <f t="shared" si="39"/>
        <v>3</v>
      </c>
      <c r="CS36" s="11">
        <f t="shared" si="40"/>
        <v>1</v>
      </c>
      <c r="CT36" s="11">
        <f t="shared" si="41"/>
        <v>0</v>
      </c>
      <c r="CU36" s="11">
        <f t="shared" si="42"/>
        <v>0</v>
      </c>
      <c r="CV36" s="11">
        <f t="shared" si="43"/>
        <v>1</v>
      </c>
      <c r="CW36" s="174">
        <f t="shared" si="44"/>
        <v>8</v>
      </c>
    </row>
    <row r="37" spans="2:101" ht="15.5" x14ac:dyDescent="0.35">
      <c r="B37" s="88" t="s">
        <v>87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74">
        <f t="shared" si="27"/>
        <v>0</v>
      </c>
      <c r="Q37" s="11"/>
      <c r="S37" s="88" t="s">
        <v>87</v>
      </c>
      <c r="T37" s="11">
        <v>0</v>
      </c>
      <c r="U37" s="11">
        <v>1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</v>
      </c>
      <c r="AD37" s="11">
        <v>1</v>
      </c>
      <c r="AE37" s="11">
        <v>0</v>
      </c>
      <c r="AF37" s="11">
        <v>0</v>
      </c>
      <c r="AG37" s="174">
        <f t="shared" si="28"/>
        <v>3</v>
      </c>
      <c r="AH37" s="11"/>
      <c r="AJ37" s="88" t="s">
        <v>87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1</v>
      </c>
      <c r="AW37" s="11">
        <v>0</v>
      </c>
      <c r="AX37" s="174">
        <f t="shared" si="29"/>
        <v>1</v>
      </c>
      <c r="AY37" s="11"/>
      <c r="BA37" s="88" t="s">
        <v>87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2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74">
        <f t="shared" si="30"/>
        <v>2</v>
      </c>
      <c r="BP37" s="11"/>
      <c r="BR37" s="88" t="s">
        <v>87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2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74">
        <f t="shared" si="31"/>
        <v>2</v>
      </c>
      <c r="CG37" s="11"/>
      <c r="CI37" s="88" t="s">
        <v>87</v>
      </c>
      <c r="CJ37" s="11">
        <f t="shared" si="45"/>
        <v>0</v>
      </c>
      <c r="CK37" s="11">
        <f t="shared" si="32"/>
        <v>4</v>
      </c>
      <c r="CL37" s="11">
        <f t="shared" si="33"/>
        <v>0</v>
      </c>
      <c r="CM37" s="11">
        <f t="shared" si="34"/>
        <v>0</v>
      </c>
      <c r="CN37" s="11">
        <f t="shared" si="35"/>
        <v>0</v>
      </c>
      <c r="CO37" s="11">
        <f t="shared" si="36"/>
        <v>4</v>
      </c>
      <c r="CP37" s="11">
        <f t="shared" si="37"/>
        <v>2</v>
      </c>
      <c r="CQ37" s="11">
        <f t="shared" si="38"/>
        <v>6</v>
      </c>
      <c r="CR37" s="11">
        <f t="shared" si="39"/>
        <v>2</v>
      </c>
      <c r="CS37" s="11">
        <f t="shared" si="40"/>
        <v>4</v>
      </c>
      <c r="CT37" s="11">
        <f t="shared" si="41"/>
        <v>7</v>
      </c>
      <c r="CU37" s="11">
        <f t="shared" si="42"/>
        <v>3</v>
      </c>
      <c r="CV37" s="11">
        <f t="shared" si="43"/>
        <v>0</v>
      </c>
      <c r="CW37" s="174">
        <f t="shared" si="44"/>
        <v>32</v>
      </c>
    </row>
    <row r="38" spans="2:101" ht="15.5" x14ac:dyDescent="0.35">
      <c r="B38" s="88" t="s">
        <v>56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1</v>
      </c>
      <c r="I38" s="11">
        <v>0</v>
      </c>
      <c r="J38" s="11">
        <v>1</v>
      </c>
      <c r="K38" s="11">
        <v>1</v>
      </c>
      <c r="L38" s="11">
        <v>0</v>
      </c>
      <c r="M38" s="11">
        <v>0</v>
      </c>
      <c r="N38" s="11">
        <v>0</v>
      </c>
      <c r="O38" s="11">
        <v>0</v>
      </c>
      <c r="P38" s="174">
        <f t="shared" si="27"/>
        <v>3</v>
      </c>
      <c r="Q38" s="11"/>
      <c r="S38" s="88" t="s">
        <v>56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1</v>
      </c>
      <c r="AC38" s="11">
        <v>0</v>
      </c>
      <c r="AD38" s="11">
        <v>0</v>
      </c>
      <c r="AE38" s="11">
        <v>0</v>
      </c>
      <c r="AF38" s="11">
        <v>0</v>
      </c>
      <c r="AG38" s="174">
        <f t="shared" si="28"/>
        <v>1</v>
      </c>
      <c r="AH38" s="11"/>
      <c r="AJ38" s="88" t="s">
        <v>56</v>
      </c>
      <c r="AK38" s="11">
        <v>0</v>
      </c>
      <c r="AL38" s="11">
        <v>0</v>
      </c>
      <c r="AM38" s="11">
        <v>31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74">
        <f t="shared" si="29"/>
        <v>31</v>
      </c>
      <c r="AY38" s="11"/>
      <c r="BA38" s="88" t="s">
        <v>56</v>
      </c>
      <c r="BB38" s="11">
        <v>0</v>
      </c>
      <c r="BC38" s="11">
        <v>0</v>
      </c>
      <c r="BD38" s="11">
        <v>0</v>
      </c>
      <c r="BE38" s="11">
        <v>0</v>
      </c>
      <c r="BF38" s="11">
        <v>1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74">
        <f t="shared" si="30"/>
        <v>1</v>
      </c>
      <c r="BP38" s="11"/>
      <c r="BR38" s="88" t="s">
        <v>56</v>
      </c>
      <c r="BS38" s="11">
        <v>0</v>
      </c>
      <c r="BT38" s="11">
        <v>0</v>
      </c>
      <c r="BU38" s="11">
        <v>0</v>
      </c>
      <c r="BV38" s="11">
        <v>1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2</v>
      </c>
      <c r="CD38" s="11">
        <v>0</v>
      </c>
      <c r="CE38" s="11">
        <v>0</v>
      </c>
      <c r="CF38" s="174">
        <f t="shared" si="31"/>
        <v>3</v>
      </c>
      <c r="CG38" s="11"/>
      <c r="CI38" s="88" t="s">
        <v>56</v>
      </c>
      <c r="CJ38" s="11">
        <f t="shared" si="45"/>
        <v>0</v>
      </c>
      <c r="CK38" s="11">
        <f t="shared" si="32"/>
        <v>0</v>
      </c>
      <c r="CL38" s="11">
        <f t="shared" si="33"/>
        <v>31</v>
      </c>
      <c r="CM38" s="11">
        <f t="shared" si="34"/>
        <v>1</v>
      </c>
      <c r="CN38" s="11">
        <f t="shared" si="35"/>
        <v>2</v>
      </c>
      <c r="CO38" s="11">
        <f t="shared" si="36"/>
        <v>1</v>
      </c>
      <c r="CP38" s="11">
        <f t="shared" si="37"/>
        <v>1</v>
      </c>
      <c r="CQ38" s="11">
        <f t="shared" si="38"/>
        <v>2</v>
      </c>
      <c r="CR38" s="11">
        <f t="shared" si="39"/>
        <v>5</v>
      </c>
      <c r="CS38" s="11">
        <f t="shared" si="40"/>
        <v>0</v>
      </c>
      <c r="CT38" s="11">
        <f t="shared" si="41"/>
        <v>3</v>
      </c>
      <c r="CU38" s="11">
        <f t="shared" si="42"/>
        <v>0</v>
      </c>
      <c r="CV38" s="11">
        <f t="shared" si="43"/>
        <v>0</v>
      </c>
      <c r="CW38" s="174">
        <f t="shared" si="44"/>
        <v>46</v>
      </c>
    </row>
    <row r="39" spans="2:101" ht="15.5" x14ac:dyDescent="0.35">
      <c r="B39" s="88" t="s">
        <v>85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74">
        <f t="shared" si="27"/>
        <v>0</v>
      </c>
      <c r="Q39" s="11"/>
      <c r="S39" s="88" t="s">
        <v>85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74">
        <f t="shared" si="28"/>
        <v>0</v>
      </c>
      <c r="AH39" s="11"/>
      <c r="AJ39" s="88" t="s">
        <v>85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74">
        <f t="shared" si="29"/>
        <v>0</v>
      </c>
      <c r="AY39" s="11"/>
      <c r="BA39" s="88" t="s">
        <v>85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74">
        <f t="shared" si="30"/>
        <v>0</v>
      </c>
      <c r="BP39" s="11"/>
      <c r="BR39" s="88" t="s">
        <v>85</v>
      </c>
      <c r="BS39" s="11">
        <v>1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74">
        <f t="shared" si="31"/>
        <v>1</v>
      </c>
      <c r="CG39" s="11"/>
      <c r="CI39" s="88" t="s">
        <v>85</v>
      </c>
      <c r="CJ39" s="11">
        <f t="shared" si="45"/>
        <v>1</v>
      </c>
      <c r="CK39" s="11">
        <f t="shared" si="32"/>
        <v>0</v>
      </c>
      <c r="CL39" s="11">
        <f t="shared" si="33"/>
        <v>0</v>
      </c>
      <c r="CM39" s="11">
        <f t="shared" si="34"/>
        <v>2</v>
      </c>
      <c r="CN39" s="11">
        <f t="shared" si="35"/>
        <v>0</v>
      </c>
      <c r="CO39" s="11">
        <f t="shared" si="36"/>
        <v>0</v>
      </c>
      <c r="CP39" s="11">
        <f t="shared" si="37"/>
        <v>1</v>
      </c>
      <c r="CQ39" s="11">
        <f t="shared" si="38"/>
        <v>0</v>
      </c>
      <c r="CR39" s="11">
        <f t="shared" si="39"/>
        <v>0</v>
      </c>
      <c r="CS39" s="11">
        <f t="shared" si="40"/>
        <v>0</v>
      </c>
      <c r="CT39" s="11">
        <f t="shared" si="41"/>
        <v>0</v>
      </c>
      <c r="CU39" s="11">
        <f t="shared" si="42"/>
        <v>0</v>
      </c>
      <c r="CV39" s="11">
        <f t="shared" si="43"/>
        <v>0</v>
      </c>
      <c r="CW39" s="174">
        <f t="shared" si="44"/>
        <v>4</v>
      </c>
    </row>
    <row r="40" spans="2:101" ht="15.5" x14ac:dyDescent="0.35">
      <c r="B40" s="88" t="s">
        <v>158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1</v>
      </c>
      <c r="L40" s="11">
        <v>1</v>
      </c>
      <c r="M40" s="11">
        <v>0</v>
      </c>
      <c r="N40" s="11">
        <v>0</v>
      </c>
      <c r="O40" s="11">
        <v>0</v>
      </c>
      <c r="P40" s="174">
        <f t="shared" si="27"/>
        <v>2</v>
      </c>
      <c r="Q40" s="11"/>
      <c r="S40" s="88" t="s">
        <v>158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0</v>
      </c>
      <c r="AC40" s="11">
        <v>1</v>
      </c>
      <c r="AD40" s="11">
        <v>2</v>
      </c>
      <c r="AE40" s="11">
        <v>0</v>
      </c>
      <c r="AF40" s="11">
        <v>0</v>
      </c>
      <c r="AG40" s="174">
        <f t="shared" si="28"/>
        <v>4</v>
      </c>
      <c r="AH40" s="11"/>
      <c r="AJ40" s="88" t="s">
        <v>158</v>
      </c>
      <c r="AK40" s="11">
        <v>0</v>
      </c>
      <c r="AL40" s="11">
        <v>12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2</v>
      </c>
      <c r="AS40" s="11">
        <v>1</v>
      </c>
      <c r="AT40" s="11">
        <v>0</v>
      </c>
      <c r="AU40" s="11">
        <v>0</v>
      </c>
      <c r="AV40" s="11">
        <v>0</v>
      </c>
      <c r="AW40" s="11">
        <v>0</v>
      </c>
      <c r="AX40" s="174">
        <f t="shared" si="29"/>
        <v>15</v>
      </c>
      <c r="AY40" s="11"/>
      <c r="BA40" s="88" t="s">
        <v>158</v>
      </c>
      <c r="BB40" s="11">
        <v>2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1</v>
      </c>
      <c r="BJ40" s="11">
        <v>0</v>
      </c>
      <c r="BK40" s="11">
        <v>1</v>
      </c>
      <c r="BL40" s="11">
        <v>0</v>
      </c>
      <c r="BM40" s="11">
        <v>0</v>
      </c>
      <c r="BN40" s="11">
        <v>0</v>
      </c>
      <c r="BO40" s="174">
        <f t="shared" si="30"/>
        <v>4</v>
      </c>
      <c r="BP40" s="11"/>
      <c r="BR40" s="88" t="s">
        <v>158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2</v>
      </c>
      <c r="BZ40" s="11">
        <v>0</v>
      </c>
      <c r="CA40" s="11">
        <v>1</v>
      </c>
      <c r="CB40" s="11">
        <v>2</v>
      </c>
      <c r="CC40" s="11">
        <v>0</v>
      </c>
      <c r="CD40" s="11">
        <v>0</v>
      </c>
      <c r="CE40" s="11">
        <v>0</v>
      </c>
      <c r="CF40" s="174">
        <f t="shared" si="31"/>
        <v>5</v>
      </c>
      <c r="CG40" s="11"/>
      <c r="CI40" s="88" t="s">
        <v>158</v>
      </c>
      <c r="CJ40" s="11">
        <f t="shared" si="45"/>
        <v>4</v>
      </c>
      <c r="CK40" s="11">
        <f t="shared" si="32"/>
        <v>12</v>
      </c>
      <c r="CL40" s="11">
        <f t="shared" si="33"/>
        <v>0</v>
      </c>
      <c r="CM40" s="11">
        <f t="shared" si="34"/>
        <v>3</v>
      </c>
      <c r="CN40" s="11">
        <f t="shared" si="35"/>
        <v>4</v>
      </c>
      <c r="CO40" s="11">
        <f t="shared" si="36"/>
        <v>0</v>
      </c>
      <c r="CP40" s="11">
        <f t="shared" si="37"/>
        <v>7</v>
      </c>
      <c r="CQ40" s="11">
        <f t="shared" si="38"/>
        <v>12</v>
      </c>
      <c r="CR40" s="11">
        <f t="shared" si="39"/>
        <v>16</v>
      </c>
      <c r="CS40" s="11">
        <f t="shared" si="40"/>
        <v>17</v>
      </c>
      <c r="CT40" s="11">
        <f t="shared" si="41"/>
        <v>6</v>
      </c>
      <c r="CU40" s="11">
        <f t="shared" si="42"/>
        <v>7</v>
      </c>
      <c r="CV40" s="11">
        <f t="shared" si="43"/>
        <v>5</v>
      </c>
      <c r="CW40" s="174">
        <f t="shared" si="44"/>
        <v>93</v>
      </c>
    </row>
    <row r="41" spans="2:101" ht="15.5" x14ac:dyDescent="0.35">
      <c r="B41" s="88" t="s">
        <v>68</v>
      </c>
      <c r="C41" s="11">
        <v>1</v>
      </c>
      <c r="D41" s="11">
        <v>21</v>
      </c>
      <c r="E41" s="11">
        <v>31</v>
      </c>
      <c r="F41" s="11">
        <v>17</v>
      </c>
      <c r="G41" s="11">
        <v>17</v>
      </c>
      <c r="H41" s="11">
        <v>7</v>
      </c>
      <c r="I41" s="11">
        <v>10</v>
      </c>
      <c r="J41" s="11">
        <v>9</v>
      </c>
      <c r="K41" s="11">
        <v>6</v>
      </c>
      <c r="L41" s="11">
        <v>3</v>
      </c>
      <c r="M41" s="11">
        <v>8</v>
      </c>
      <c r="N41" s="11">
        <v>1</v>
      </c>
      <c r="O41" s="11">
        <v>0</v>
      </c>
      <c r="P41" s="174">
        <f t="shared" si="27"/>
        <v>131</v>
      </c>
      <c r="Q41" s="11"/>
      <c r="S41" s="88" t="s">
        <v>68</v>
      </c>
      <c r="T41" s="11">
        <v>2</v>
      </c>
      <c r="U41" s="11">
        <v>17</v>
      </c>
      <c r="V41" s="11">
        <v>27</v>
      </c>
      <c r="W41" s="11">
        <v>16</v>
      </c>
      <c r="X41" s="11">
        <v>11</v>
      </c>
      <c r="Y41" s="11">
        <v>10</v>
      </c>
      <c r="Z41" s="11">
        <v>3</v>
      </c>
      <c r="AA41" s="11">
        <v>3</v>
      </c>
      <c r="AB41" s="11">
        <v>3</v>
      </c>
      <c r="AC41" s="11">
        <v>1</v>
      </c>
      <c r="AD41" s="11">
        <v>1</v>
      </c>
      <c r="AE41" s="11">
        <v>0</v>
      </c>
      <c r="AF41" s="11">
        <v>0</v>
      </c>
      <c r="AG41" s="174">
        <f t="shared" si="28"/>
        <v>94</v>
      </c>
      <c r="AH41" s="11"/>
      <c r="AJ41" s="88" t="s">
        <v>68</v>
      </c>
      <c r="AK41" s="11">
        <v>4</v>
      </c>
      <c r="AL41" s="11">
        <v>0</v>
      </c>
      <c r="AM41" s="11">
        <v>0</v>
      </c>
      <c r="AN41" s="11">
        <v>23</v>
      </c>
      <c r="AO41" s="11">
        <v>21</v>
      </c>
      <c r="AP41" s="11">
        <v>16</v>
      </c>
      <c r="AQ41" s="11">
        <v>4</v>
      </c>
      <c r="AR41" s="11">
        <v>6</v>
      </c>
      <c r="AS41" s="11">
        <v>2</v>
      </c>
      <c r="AT41" s="11">
        <v>7</v>
      </c>
      <c r="AU41" s="11">
        <v>0</v>
      </c>
      <c r="AV41" s="11">
        <v>0</v>
      </c>
      <c r="AW41" s="11">
        <v>0</v>
      </c>
      <c r="AX41" s="174">
        <f t="shared" si="29"/>
        <v>83</v>
      </c>
      <c r="AY41" s="11"/>
      <c r="BA41" s="88" t="s">
        <v>68</v>
      </c>
      <c r="BB41" s="11">
        <v>0</v>
      </c>
      <c r="BC41" s="11">
        <v>15</v>
      </c>
      <c r="BD41" s="11">
        <v>31</v>
      </c>
      <c r="BE41" s="11">
        <v>14</v>
      </c>
      <c r="BF41" s="11">
        <v>7</v>
      </c>
      <c r="BG41" s="11">
        <v>9</v>
      </c>
      <c r="BH41" s="11">
        <v>8</v>
      </c>
      <c r="BI41" s="11">
        <v>8</v>
      </c>
      <c r="BJ41" s="11">
        <v>10</v>
      </c>
      <c r="BK41" s="11">
        <v>0</v>
      </c>
      <c r="BL41" s="11">
        <v>5</v>
      </c>
      <c r="BM41" s="11">
        <v>0</v>
      </c>
      <c r="BN41" s="11">
        <v>0</v>
      </c>
      <c r="BO41" s="174">
        <f t="shared" si="30"/>
        <v>107</v>
      </c>
      <c r="BP41" s="11"/>
      <c r="BR41" s="88" t="s">
        <v>68</v>
      </c>
      <c r="BS41" s="11">
        <v>3</v>
      </c>
      <c r="BT41" s="11">
        <v>24</v>
      </c>
      <c r="BU41" s="11">
        <v>35</v>
      </c>
      <c r="BV41" s="11">
        <v>18</v>
      </c>
      <c r="BW41" s="11">
        <v>23</v>
      </c>
      <c r="BX41" s="11">
        <v>2</v>
      </c>
      <c r="BY41" s="11">
        <v>0</v>
      </c>
      <c r="BZ41" s="11">
        <v>1</v>
      </c>
      <c r="CA41" s="11">
        <v>5</v>
      </c>
      <c r="CB41" s="11">
        <v>12</v>
      </c>
      <c r="CC41" s="11">
        <v>0</v>
      </c>
      <c r="CD41" s="11">
        <v>0</v>
      </c>
      <c r="CE41" s="11">
        <v>8</v>
      </c>
      <c r="CF41" s="174">
        <f t="shared" si="31"/>
        <v>131</v>
      </c>
      <c r="CG41" s="11"/>
      <c r="CI41" s="88" t="s">
        <v>68</v>
      </c>
      <c r="CJ41" s="11">
        <f t="shared" si="45"/>
        <v>52</v>
      </c>
      <c r="CK41" s="11">
        <f t="shared" si="32"/>
        <v>441</v>
      </c>
      <c r="CL41" s="11">
        <f t="shared" si="33"/>
        <v>743</v>
      </c>
      <c r="CM41" s="11">
        <f t="shared" si="34"/>
        <v>448</v>
      </c>
      <c r="CN41" s="11">
        <f t="shared" si="35"/>
        <v>319</v>
      </c>
      <c r="CO41" s="11">
        <f t="shared" si="36"/>
        <v>183</v>
      </c>
      <c r="CP41" s="11">
        <f t="shared" si="37"/>
        <v>203</v>
      </c>
      <c r="CQ41" s="11">
        <f t="shared" si="38"/>
        <v>163</v>
      </c>
      <c r="CR41" s="11">
        <f t="shared" si="39"/>
        <v>127</v>
      </c>
      <c r="CS41" s="11">
        <f t="shared" si="40"/>
        <v>89</v>
      </c>
      <c r="CT41" s="11">
        <f t="shared" si="41"/>
        <v>42</v>
      </c>
      <c r="CU41" s="11">
        <f t="shared" si="42"/>
        <v>19</v>
      </c>
      <c r="CV41" s="11">
        <f t="shared" si="43"/>
        <v>11</v>
      </c>
      <c r="CW41" s="174">
        <f t="shared" si="44"/>
        <v>2840</v>
      </c>
    </row>
    <row r="42" spans="2:101" ht="15.5" x14ac:dyDescent="0.35">
      <c r="B42" s="86" t="s">
        <v>69</v>
      </c>
      <c r="C42" s="11">
        <v>0</v>
      </c>
      <c r="D42" s="11">
        <v>0</v>
      </c>
      <c r="E42" s="11">
        <v>0</v>
      </c>
      <c r="F42" s="11">
        <v>1</v>
      </c>
      <c r="G42" s="11">
        <v>2</v>
      </c>
      <c r="H42" s="11">
        <v>0</v>
      </c>
      <c r="I42" s="11">
        <v>0</v>
      </c>
      <c r="J42" s="11">
        <v>1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74">
        <f t="shared" si="27"/>
        <v>4</v>
      </c>
      <c r="Q42" s="11"/>
      <c r="S42" s="86" t="s">
        <v>69</v>
      </c>
      <c r="T42" s="11">
        <v>0</v>
      </c>
      <c r="U42" s="11">
        <v>0</v>
      </c>
      <c r="V42" s="11">
        <v>1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1</v>
      </c>
      <c r="AC42" s="11">
        <v>0</v>
      </c>
      <c r="AD42" s="11">
        <v>0</v>
      </c>
      <c r="AE42" s="11">
        <v>0</v>
      </c>
      <c r="AF42" s="11">
        <v>0</v>
      </c>
      <c r="AG42" s="174">
        <f t="shared" si="28"/>
        <v>2</v>
      </c>
      <c r="AH42" s="11"/>
      <c r="AJ42" s="86" t="s">
        <v>69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3</v>
      </c>
      <c r="AR42" s="11">
        <v>0</v>
      </c>
      <c r="AS42" s="11">
        <v>0</v>
      </c>
      <c r="AT42" s="11">
        <v>0</v>
      </c>
      <c r="AU42" s="11">
        <v>2</v>
      </c>
      <c r="AV42" s="11">
        <v>0</v>
      </c>
      <c r="AW42" s="11">
        <v>0</v>
      </c>
      <c r="AX42" s="174">
        <f t="shared" si="29"/>
        <v>5</v>
      </c>
      <c r="AY42" s="11"/>
      <c r="BA42" s="86" t="s">
        <v>69</v>
      </c>
      <c r="BB42" s="11">
        <v>1</v>
      </c>
      <c r="BC42" s="11">
        <v>0</v>
      </c>
      <c r="BD42" s="11">
        <v>0</v>
      </c>
      <c r="BE42" s="11">
        <v>0</v>
      </c>
      <c r="BF42" s="11">
        <v>0</v>
      </c>
      <c r="BG42" s="11">
        <v>2</v>
      </c>
      <c r="BH42" s="11">
        <v>1</v>
      </c>
      <c r="BI42" s="11">
        <v>1</v>
      </c>
      <c r="BJ42" s="11">
        <v>0</v>
      </c>
      <c r="BK42" s="11">
        <v>0</v>
      </c>
      <c r="BL42" s="11">
        <v>1</v>
      </c>
      <c r="BM42" s="11">
        <v>0</v>
      </c>
      <c r="BN42" s="11">
        <v>0</v>
      </c>
      <c r="BO42" s="174">
        <f t="shared" si="30"/>
        <v>6</v>
      </c>
      <c r="BP42" s="11"/>
      <c r="BR42" s="86" t="s">
        <v>69</v>
      </c>
      <c r="BS42" s="11">
        <v>0</v>
      </c>
      <c r="BT42" s="11">
        <v>0</v>
      </c>
      <c r="BU42" s="11">
        <v>0</v>
      </c>
      <c r="BV42" s="11">
        <v>1</v>
      </c>
      <c r="BW42" s="11">
        <v>0</v>
      </c>
      <c r="BX42" s="11">
        <v>0</v>
      </c>
      <c r="BY42" s="11">
        <v>0</v>
      </c>
      <c r="BZ42" s="11">
        <v>0</v>
      </c>
      <c r="CA42" s="11">
        <v>1</v>
      </c>
      <c r="CB42" s="11">
        <v>0</v>
      </c>
      <c r="CC42" s="11">
        <v>0</v>
      </c>
      <c r="CD42" s="11">
        <v>0</v>
      </c>
      <c r="CE42" s="11">
        <v>0</v>
      </c>
      <c r="CF42" s="174">
        <f t="shared" si="31"/>
        <v>2</v>
      </c>
      <c r="CG42" s="11"/>
      <c r="CI42" s="86" t="s">
        <v>69</v>
      </c>
      <c r="CJ42" s="11">
        <f t="shared" si="45"/>
        <v>1</v>
      </c>
      <c r="CK42" s="11">
        <f t="shared" si="32"/>
        <v>0</v>
      </c>
      <c r="CL42" s="11">
        <f t="shared" si="33"/>
        <v>6</v>
      </c>
      <c r="CM42" s="11">
        <f t="shared" si="34"/>
        <v>9</v>
      </c>
      <c r="CN42" s="11">
        <f t="shared" si="35"/>
        <v>5</v>
      </c>
      <c r="CO42" s="11">
        <f t="shared" si="36"/>
        <v>7</v>
      </c>
      <c r="CP42" s="11">
        <f t="shared" si="37"/>
        <v>19</v>
      </c>
      <c r="CQ42" s="11">
        <f t="shared" si="38"/>
        <v>3</v>
      </c>
      <c r="CR42" s="11">
        <f t="shared" si="39"/>
        <v>14</v>
      </c>
      <c r="CS42" s="11">
        <f t="shared" si="40"/>
        <v>7</v>
      </c>
      <c r="CT42" s="11">
        <f t="shared" si="41"/>
        <v>22</v>
      </c>
      <c r="CU42" s="11">
        <f t="shared" si="42"/>
        <v>0</v>
      </c>
      <c r="CV42" s="11">
        <f t="shared" si="43"/>
        <v>9</v>
      </c>
      <c r="CW42" s="174">
        <f t="shared" si="44"/>
        <v>102</v>
      </c>
    </row>
    <row r="43" spans="2:101" ht="15.5" x14ac:dyDescent="0.35">
      <c r="B43" s="88" t="s">
        <v>140</v>
      </c>
      <c r="C43" s="11">
        <v>0</v>
      </c>
      <c r="D43" s="11">
        <v>0</v>
      </c>
      <c r="E43" s="11">
        <v>0</v>
      </c>
      <c r="F43" s="11">
        <v>0</v>
      </c>
      <c r="G43" s="11">
        <v>1</v>
      </c>
      <c r="H43" s="11">
        <v>1</v>
      </c>
      <c r="I43" s="11">
        <v>0</v>
      </c>
      <c r="J43" s="11">
        <v>0</v>
      </c>
      <c r="K43" s="11">
        <v>3</v>
      </c>
      <c r="L43" s="11">
        <v>1</v>
      </c>
      <c r="M43" s="11">
        <v>0</v>
      </c>
      <c r="N43" s="11">
        <v>1</v>
      </c>
      <c r="O43" s="11">
        <v>0</v>
      </c>
      <c r="P43" s="174">
        <f t="shared" si="27"/>
        <v>7</v>
      </c>
      <c r="Q43" s="11"/>
      <c r="S43" s="88" t="s">
        <v>140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2</v>
      </c>
      <c r="Z43" s="11">
        <v>0</v>
      </c>
      <c r="AA43" s="11">
        <v>3</v>
      </c>
      <c r="AB43" s="11">
        <v>3</v>
      </c>
      <c r="AC43" s="11">
        <v>1</v>
      </c>
      <c r="AD43" s="11">
        <v>2</v>
      </c>
      <c r="AE43" s="11">
        <v>0</v>
      </c>
      <c r="AF43" s="11">
        <v>0</v>
      </c>
      <c r="AG43" s="174">
        <f t="shared" si="28"/>
        <v>11</v>
      </c>
      <c r="AH43" s="11"/>
      <c r="AJ43" s="88" t="s">
        <v>140</v>
      </c>
      <c r="AK43" s="11">
        <v>0</v>
      </c>
      <c r="AL43" s="11">
        <v>0</v>
      </c>
      <c r="AM43" s="11">
        <v>0</v>
      </c>
      <c r="AN43" s="11">
        <v>0</v>
      </c>
      <c r="AO43" s="11">
        <v>1</v>
      </c>
      <c r="AP43" s="11">
        <v>1</v>
      </c>
      <c r="AQ43" s="11">
        <v>0</v>
      </c>
      <c r="AR43" s="11">
        <v>3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74">
        <f t="shared" si="29"/>
        <v>5</v>
      </c>
      <c r="AY43" s="11"/>
      <c r="BA43" s="88" t="s">
        <v>140</v>
      </c>
      <c r="BB43" s="11">
        <v>0</v>
      </c>
      <c r="BC43" s="11">
        <v>0</v>
      </c>
      <c r="BD43" s="11">
        <v>1</v>
      </c>
      <c r="BE43" s="11">
        <v>0</v>
      </c>
      <c r="BF43" s="11">
        <v>1</v>
      </c>
      <c r="BG43" s="11">
        <v>0</v>
      </c>
      <c r="BH43" s="11">
        <v>1</v>
      </c>
      <c r="BI43" s="11">
        <v>2</v>
      </c>
      <c r="BJ43" s="11">
        <v>4</v>
      </c>
      <c r="BK43" s="11">
        <v>0</v>
      </c>
      <c r="BL43" s="11">
        <v>1</v>
      </c>
      <c r="BM43" s="11">
        <v>0</v>
      </c>
      <c r="BN43" s="11">
        <v>2</v>
      </c>
      <c r="BO43" s="174">
        <f t="shared" si="30"/>
        <v>12</v>
      </c>
      <c r="BP43" s="11"/>
      <c r="BR43" s="88" t="s">
        <v>140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74">
        <f t="shared" si="31"/>
        <v>0</v>
      </c>
      <c r="CG43" s="11"/>
      <c r="CI43" s="88" t="s">
        <v>140</v>
      </c>
      <c r="CJ43" s="11">
        <f t="shared" si="45"/>
        <v>0</v>
      </c>
      <c r="CK43" s="11">
        <f t="shared" si="32"/>
        <v>2</v>
      </c>
      <c r="CL43" s="11">
        <f t="shared" si="33"/>
        <v>6</v>
      </c>
      <c r="CM43" s="11">
        <f t="shared" si="34"/>
        <v>16</v>
      </c>
      <c r="CN43" s="11">
        <f t="shared" si="35"/>
        <v>15</v>
      </c>
      <c r="CO43" s="11">
        <f t="shared" si="36"/>
        <v>21</v>
      </c>
      <c r="CP43" s="11">
        <f t="shared" si="37"/>
        <v>12</v>
      </c>
      <c r="CQ43" s="11">
        <f t="shared" si="38"/>
        <v>48</v>
      </c>
      <c r="CR43" s="11">
        <f t="shared" si="39"/>
        <v>54</v>
      </c>
      <c r="CS43" s="11">
        <f t="shared" si="40"/>
        <v>20</v>
      </c>
      <c r="CT43" s="11">
        <f t="shared" si="41"/>
        <v>16</v>
      </c>
      <c r="CU43" s="11">
        <f t="shared" si="42"/>
        <v>14</v>
      </c>
      <c r="CV43" s="11">
        <f t="shared" si="43"/>
        <v>5</v>
      </c>
      <c r="CW43" s="174">
        <f t="shared" si="44"/>
        <v>229</v>
      </c>
    </row>
    <row r="44" spans="2:101" ht="15.5" x14ac:dyDescent="0.35">
      <c r="B44" s="88" t="s">
        <v>237</v>
      </c>
      <c r="C44" s="11">
        <v>0</v>
      </c>
      <c r="D44" s="11">
        <v>0</v>
      </c>
      <c r="E44" s="11">
        <v>0</v>
      </c>
      <c r="F44" s="11">
        <v>0</v>
      </c>
      <c r="G44" s="11">
        <v>2</v>
      </c>
      <c r="H44" s="11">
        <v>1</v>
      </c>
      <c r="I44" s="11">
        <v>3</v>
      </c>
      <c r="J44" s="11">
        <v>3</v>
      </c>
      <c r="K44" s="11">
        <v>11</v>
      </c>
      <c r="L44" s="11">
        <v>6</v>
      </c>
      <c r="M44" s="11">
        <v>0</v>
      </c>
      <c r="N44" s="11">
        <v>0</v>
      </c>
      <c r="O44" s="11">
        <v>1</v>
      </c>
      <c r="P44" s="174">
        <f t="shared" si="27"/>
        <v>27</v>
      </c>
      <c r="Q44" s="11"/>
      <c r="S44" s="88" t="s">
        <v>237</v>
      </c>
      <c r="T44" s="11">
        <v>0</v>
      </c>
      <c r="U44" s="11">
        <v>1</v>
      </c>
      <c r="V44" s="11">
        <v>0</v>
      </c>
      <c r="W44" s="11">
        <v>1</v>
      </c>
      <c r="X44" s="11">
        <v>3</v>
      </c>
      <c r="Y44" s="11">
        <v>3</v>
      </c>
      <c r="Z44" s="11">
        <v>1</v>
      </c>
      <c r="AA44" s="11">
        <v>7</v>
      </c>
      <c r="AB44" s="11">
        <v>4</v>
      </c>
      <c r="AC44" s="11">
        <v>4</v>
      </c>
      <c r="AD44" s="11">
        <v>0</v>
      </c>
      <c r="AE44" s="11">
        <v>1</v>
      </c>
      <c r="AF44" s="11">
        <v>0</v>
      </c>
      <c r="AG44" s="174">
        <f t="shared" si="28"/>
        <v>25</v>
      </c>
      <c r="AH44" s="11"/>
      <c r="AJ44" s="88" t="s">
        <v>237</v>
      </c>
      <c r="AK44" s="11">
        <v>0</v>
      </c>
      <c r="AL44" s="11">
        <v>0</v>
      </c>
      <c r="AM44" s="11">
        <v>1</v>
      </c>
      <c r="AN44" s="11">
        <v>1</v>
      </c>
      <c r="AO44" s="11">
        <v>2</v>
      </c>
      <c r="AP44" s="11">
        <v>2</v>
      </c>
      <c r="AQ44" s="11">
        <v>6</v>
      </c>
      <c r="AR44" s="11">
        <v>4</v>
      </c>
      <c r="AS44" s="11">
        <v>6</v>
      </c>
      <c r="AT44" s="11">
        <v>4</v>
      </c>
      <c r="AU44" s="11">
        <v>0</v>
      </c>
      <c r="AV44" s="11">
        <v>0</v>
      </c>
      <c r="AW44" s="11">
        <v>1</v>
      </c>
      <c r="AX44" s="174">
        <f t="shared" si="29"/>
        <v>27</v>
      </c>
      <c r="AY44" s="11"/>
      <c r="BA44" s="88" t="s">
        <v>237</v>
      </c>
      <c r="BB44" s="11">
        <v>0</v>
      </c>
      <c r="BC44" s="11">
        <v>0</v>
      </c>
      <c r="BD44" s="11">
        <v>1</v>
      </c>
      <c r="BE44" s="11">
        <v>4</v>
      </c>
      <c r="BF44" s="11">
        <v>3</v>
      </c>
      <c r="BG44" s="11">
        <v>3</v>
      </c>
      <c r="BH44" s="11">
        <v>0</v>
      </c>
      <c r="BI44" s="11">
        <v>2</v>
      </c>
      <c r="BJ44" s="11">
        <v>12</v>
      </c>
      <c r="BK44" s="11">
        <v>4</v>
      </c>
      <c r="BL44" s="11">
        <v>0</v>
      </c>
      <c r="BM44" s="11">
        <v>1</v>
      </c>
      <c r="BN44" s="11">
        <v>1</v>
      </c>
      <c r="BO44" s="174">
        <f t="shared" si="30"/>
        <v>31</v>
      </c>
      <c r="BP44" s="11"/>
      <c r="BR44" s="88" t="s">
        <v>237</v>
      </c>
      <c r="BS44" s="11">
        <v>0</v>
      </c>
      <c r="BT44" s="11">
        <v>0</v>
      </c>
      <c r="BU44" s="11">
        <v>0</v>
      </c>
      <c r="BV44" s="11">
        <v>4</v>
      </c>
      <c r="BW44" s="11">
        <v>3</v>
      </c>
      <c r="BX44" s="11">
        <v>1</v>
      </c>
      <c r="BY44" s="11">
        <v>2</v>
      </c>
      <c r="BZ44" s="11">
        <v>9</v>
      </c>
      <c r="CA44" s="11">
        <v>3</v>
      </c>
      <c r="CB44" s="11">
        <v>1</v>
      </c>
      <c r="CC44" s="11">
        <v>0</v>
      </c>
      <c r="CD44" s="11">
        <v>1</v>
      </c>
      <c r="CE44" s="11">
        <v>0</v>
      </c>
      <c r="CF44" s="174">
        <f t="shared" si="31"/>
        <v>24</v>
      </c>
      <c r="CG44" s="11"/>
      <c r="CI44" s="88" t="s">
        <v>237</v>
      </c>
      <c r="CJ44" s="11">
        <f t="shared" si="45"/>
        <v>0</v>
      </c>
      <c r="CK44" s="11">
        <f t="shared" si="32"/>
        <v>2</v>
      </c>
      <c r="CL44" s="11">
        <f t="shared" si="33"/>
        <v>21</v>
      </c>
      <c r="CM44" s="11">
        <f t="shared" si="34"/>
        <v>44</v>
      </c>
      <c r="CN44" s="11">
        <f t="shared" si="35"/>
        <v>63</v>
      </c>
      <c r="CO44" s="11">
        <f t="shared" si="36"/>
        <v>58</v>
      </c>
      <c r="CP44" s="11">
        <f t="shared" si="37"/>
        <v>56</v>
      </c>
      <c r="CQ44" s="11">
        <f t="shared" si="38"/>
        <v>101</v>
      </c>
      <c r="CR44" s="11">
        <f t="shared" si="39"/>
        <v>149</v>
      </c>
      <c r="CS44" s="11">
        <f t="shared" si="40"/>
        <v>82</v>
      </c>
      <c r="CT44" s="11">
        <f t="shared" si="41"/>
        <v>22</v>
      </c>
      <c r="CU44" s="11">
        <f t="shared" si="42"/>
        <v>25</v>
      </c>
      <c r="CV44" s="11">
        <f t="shared" si="43"/>
        <v>5</v>
      </c>
      <c r="CW44" s="174">
        <f t="shared" si="44"/>
        <v>628</v>
      </c>
    </row>
    <row r="45" spans="2:101" ht="15.5" x14ac:dyDescent="0.35">
      <c r="B45" s="88" t="s">
        <v>238</v>
      </c>
      <c r="C45" s="11">
        <v>0</v>
      </c>
      <c r="D45" s="11">
        <v>0</v>
      </c>
      <c r="E45" s="11">
        <v>3</v>
      </c>
      <c r="F45" s="11">
        <v>1</v>
      </c>
      <c r="G45" s="11">
        <v>5</v>
      </c>
      <c r="H45" s="11">
        <v>3</v>
      </c>
      <c r="I45" s="11">
        <v>5</v>
      </c>
      <c r="J45" s="11">
        <v>5</v>
      </c>
      <c r="K45" s="11">
        <v>11</v>
      </c>
      <c r="L45" s="11">
        <v>8</v>
      </c>
      <c r="M45" s="11">
        <v>1</v>
      </c>
      <c r="N45" s="11">
        <v>2</v>
      </c>
      <c r="O45" s="11">
        <v>0</v>
      </c>
      <c r="P45" s="174">
        <f t="shared" si="27"/>
        <v>44</v>
      </c>
      <c r="Q45" s="11"/>
      <c r="S45" s="88" t="s">
        <v>238</v>
      </c>
      <c r="T45" s="11">
        <v>0</v>
      </c>
      <c r="U45" s="11">
        <v>0</v>
      </c>
      <c r="V45" s="11">
        <v>1</v>
      </c>
      <c r="W45" s="11">
        <v>0</v>
      </c>
      <c r="X45" s="11">
        <v>7</v>
      </c>
      <c r="Y45" s="11">
        <v>1</v>
      </c>
      <c r="Z45" s="11">
        <v>6</v>
      </c>
      <c r="AA45" s="11">
        <v>4</v>
      </c>
      <c r="AB45" s="11">
        <v>8</v>
      </c>
      <c r="AC45" s="11">
        <v>7</v>
      </c>
      <c r="AD45" s="11">
        <v>0</v>
      </c>
      <c r="AE45" s="11">
        <v>1</v>
      </c>
      <c r="AF45" s="11">
        <v>0</v>
      </c>
      <c r="AG45" s="174">
        <f t="shared" si="28"/>
        <v>35</v>
      </c>
      <c r="AH45" s="11"/>
      <c r="AJ45" s="88" t="s">
        <v>238</v>
      </c>
      <c r="AK45" s="11">
        <v>0</v>
      </c>
      <c r="AL45" s="11">
        <v>0</v>
      </c>
      <c r="AM45" s="11">
        <v>3</v>
      </c>
      <c r="AN45" s="11">
        <v>1</v>
      </c>
      <c r="AO45" s="11">
        <v>8</v>
      </c>
      <c r="AP45" s="11">
        <v>1</v>
      </c>
      <c r="AQ45" s="11">
        <v>4</v>
      </c>
      <c r="AR45" s="11">
        <v>9</v>
      </c>
      <c r="AS45" s="11">
        <v>10</v>
      </c>
      <c r="AT45" s="11">
        <v>2</v>
      </c>
      <c r="AU45" s="11">
        <v>0</v>
      </c>
      <c r="AV45" s="11">
        <v>1</v>
      </c>
      <c r="AW45" s="11">
        <v>0</v>
      </c>
      <c r="AX45" s="174">
        <f t="shared" si="29"/>
        <v>39</v>
      </c>
      <c r="AY45" s="11"/>
      <c r="BA45" s="88" t="s">
        <v>238</v>
      </c>
      <c r="BB45" s="11">
        <v>0</v>
      </c>
      <c r="BC45" s="11">
        <v>0</v>
      </c>
      <c r="BD45" s="11">
        <v>1</v>
      </c>
      <c r="BE45" s="11">
        <v>2</v>
      </c>
      <c r="BF45" s="11">
        <v>6</v>
      </c>
      <c r="BG45" s="11">
        <v>1</v>
      </c>
      <c r="BH45" s="11">
        <v>4</v>
      </c>
      <c r="BI45" s="11">
        <v>6</v>
      </c>
      <c r="BJ45" s="11">
        <v>9</v>
      </c>
      <c r="BK45" s="11">
        <v>8</v>
      </c>
      <c r="BL45" s="11">
        <v>2</v>
      </c>
      <c r="BM45" s="11">
        <v>1</v>
      </c>
      <c r="BN45" s="11">
        <v>0</v>
      </c>
      <c r="BO45" s="174">
        <f t="shared" si="30"/>
        <v>40</v>
      </c>
      <c r="BP45" s="11"/>
      <c r="BR45" s="88" t="s">
        <v>238</v>
      </c>
      <c r="BS45" s="11">
        <v>0</v>
      </c>
      <c r="BT45" s="11">
        <v>0</v>
      </c>
      <c r="BU45" s="11">
        <v>2</v>
      </c>
      <c r="BV45" s="11">
        <v>3</v>
      </c>
      <c r="BW45" s="11">
        <v>2</v>
      </c>
      <c r="BX45" s="11">
        <v>1</v>
      </c>
      <c r="BY45" s="11">
        <v>3</v>
      </c>
      <c r="BZ45" s="11">
        <v>5</v>
      </c>
      <c r="CA45" s="11">
        <v>3</v>
      </c>
      <c r="CB45" s="11">
        <v>1</v>
      </c>
      <c r="CC45" s="11">
        <v>0</v>
      </c>
      <c r="CD45" s="11">
        <v>1</v>
      </c>
      <c r="CE45" s="11">
        <v>0</v>
      </c>
      <c r="CF45" s="174">
        <f t="shared" si="31"/>
        <v>21</v>
      </c>
      <c r="CG45" s="11"/>
      <c r="CI45" s="88" t="s">
        <v>238</v>
      </c>
      <c r="CJ45" s="11">
        <f t="shared" si="45"/>
        <v>1</v>
      </c>
      <c r="CK45" s="11">
        <f t="shared" si="32"/>
        <v>0</v>
      </c>
      <c r="CL45" s="11">
        <f t="shared" si="33"/>
        <v>25</v>
      </c>
      <c r="CM45" s="11">
        <f t="shared" si="34"/>
        <v>38</v>
      </c>
      <c r="CN45" s="11">
        <f t="shared" si="35"/>
        <v>114</v>
      </c>
      <c r="CO45" s="11">
        <f t="shared" si="36"/>
        <v>64</v>
      </c>
      <c r="CP45" s="11">
        <f t="shared" si="37"/>
        <v>117</v>
      </c>
      <c r="CQ45" s="11">
        <f t="shared" si="38"/>
        <v>138</v>
      </c>
      <c r="CR45" s="11">
        <f t="shared" si="39"/>
        <v>169</v>
      </c>
      <c r="CS45" s="11">
        <f t="shared" si="40"/>
        <v>104</v>
      </c>
      <c r="CT45" s="11">
        <f t="shared" si="41"/>
        <v>21</v>
      </c>
      <c r="CU45" s="11">
        <f t="shared" si="42"/>
        <v>18</v>
      </c>
      <c r="CV45" s="11">
        <f t="shared" si="43"/>
        <v>1</v>
      </c>
      <c r="CW45" s="174">
        <f t="shared" si="44"/>
        <v>810</v>
      </c>
    </row>
    <row r="46" spans="2:101" ht="15.5" x14ac:dyDescent="0.35">
      <c r="B46" s="88" t="s">
        <v>139</v>
      </c>
      <c r="C46" s="11">
        <v>0</v>
      </c>
      <c r="D46" s="11">
        <v>0</v>
      </c>
      <c r="E46" s="11">
        <v>0</v>
      </c>
      <c r="F46" s="11">
        <v>2</v>
      </c>
      <c r="G46" s="11">
        <v>0</v>
      </c>
      <c r="H46" s="11">
        <v>1</v>
      </c>
      <c r="I46" s="11">
        <v>3</v>
      </c>
      <c r="J46" s="11">
        <v>0</v>
      </c>
      <c r="K46" s="11">
        <v>9</v>
      </c>
      <c r="L46" s="11">
        <v>2</v>
      </c>
      <c r="M46" s="11">
        <v>0</v>
      </c>
      <c r="N46" s="11">
        <v>0</v>
      </c>
      <c r="O46" s="11">
        <v>0</v>
      </c>
      <c r="P46" s="174">
        <f t="shared" si="27"/>
        <v>17</v>
      </c>
      <c r="Q46" s="11"/>
      <c r="S46" s="88" t="s">
        <v>139</v>
      </c>
      <c r="T46" s="11">
        <v>0</v>
      </c>
      <c r="U46" s="11">
        <v>0</v>
      </c>
      <c r="V46" s="11">
        <v>1</v>
      </c>
      <c r="W46" s="11">
        <v>1</v>
      </c>
      <c r="X46" s="11">
        <v>3</v>
      </c>
      <c r="Y46" s="11">
        <v>1</v>
      </c>
      <c r="Z46" s="11">
        <v>1</v>
      </c>
      <c r="AA46" s="11">
        <v>5</v>
      </c>
      <c r="AB46" s="11">
        <v>3</v>
      </c>
      <c r="AC46" s="11">
        <v>1</v>
      </c>
      <c r="AD46" s="11">
        <v>0</v>
      </c>
      <c r="AE46" s="11">
        <v>0</v>
      </c>
      <c r="AF46" s="11">
        <v>0</v>
      </c>
      <c r="AG46" s="174">
        <f t="shared" si="28"/>
        <v>16</v>
      </c>
      <c r="AH46" s="11"/>
      <c r="AJ46" s="88" t="s">
        <v>139</v>
      </c>
      <c r="AK46" s="11">
        <v>0</v>
      </c>
      <c r="AL46" s="11">
        <v>0</v>
      </c>
      <c r="AM46" s="11">
        <v>2</v>
      </c>
      <c r="AN46" s="11">
        <v>0</v>
      </c>
      <c r="AO46" s="11">
        <v>0</v>
      </c>
      <c r="AP46" s="11">
        <v>5</v>
      </c>
      <c r="AQ46" s="11">
        <v>4</v>
      </c>
      <c r="AR46" s="11">
        <v>4</v>
      </c>
      <c r="AS46" s="11">
        <v>5</v>
      </c>
      <c r="AT46" s="11">
        <v>0</v>
      </c>
      <c r="AU46" s="11">
        <v>2</v>
      </c>
      <c r="AV46" s="11">
        <v>1</v>
      </c>
      <c r="AW46" s="11">
        <v>0</v>
      </c>
      <c r="AX46" s="174">
        <f t="shared" si="29"/>
        <v>23</v>
      </c>
      <c r="AY46" s="11"/>
      <c r="BA46" s="88" t="s">
        <v>139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1</v>
      </c>
      <c r="BH46" s="11">
        <v>2</v>
      </c>
      <c r="BI46" s="11">
        <v>2</v>
      </c>
      <c r="BJ46" s="11">
        <v>2</v>
      </c>
      <c r="BK46" s="11">
        <v>4</v>
      </c>
      <c r="BL46" s="11">
        <v>1</v>
      </c>
      <c r="BM46" s="11">
        <v>0</v>
      </c>
      <c r="BN46" s="11">
        <v>0</v>
      </c>
      <c r="BO46" s="174">
        <f t="shared" si="30"/>
        <v>12</v>
      </c>
      <c r="BP46" s="11"/>
      <c r="BR46" s="88" t="s">
        <v>139</v>
      </c>
      <c r="BS46" s="11">
        <v>0</v>
      </c>
      <c r="BT46" s="11">
        <v>0</v>
      </c>
      <c r="BU46" s="11">
        <v>0</v>
      </c>
      <c r="BV46" s="11">
        <v>1</v>
      </c>
      <c r="BW46" s="11">
        <v>1</v>
      </c>
      <c r="BX46" s="11">
        <v>4</v>
      </c>
      <c r="BY46" s="11">
        <v>10</v>
      </c>
      <c r="BZ46" s="11">
        <v>4</v>
      </c>
      <c r="CA46" s="11">
        <v>5</v>
      </c>
      <c r="CB46" s="11">
        <v>1</v>
      </c>
      <c r="CC46" s="11">
        <v>0</v>
      </c>
      <c r="CD46" s="11">
        <v>0</v>
      </c>
      <c r="CE46" s="11">
        <v>0</v>
      </c>
      <c r="CF46" s="174">
        <f t="shared" si="31"/>
        <v>26</v>
      </c>
      <c r="CG46" s="11"/>
      <c r="CI46" s="88" t="s">
        <v>139</v>
      </c>
      <c r="CJ46" s="11">
        <f t="shared" si="45"/>
        <v>0</v>
      </c>
      <c r="CK46" s="11">
        <f t="shared" si="32"/>
        <v>0</v>
      </c>
      <c r="CL46" s="11">
        <f t="shared" si="33"/>
        <v>16</v>
      </c>
      <c r="CM46" s="11">
        <f t="shared" si="34"/>
        <v>13</v>
      </c>
      <c r="CN46" s="11">
        <f t="shared" si="35"/>
        <v>46</v>
      </c>
      <c r="CO46" s="11">
        <f t="shared" si="36"/>
        <v>55</v>
      </c>
      <c r="CP46" s="11">
        <f t="shared" si="37"/>
        <v>69</v>
      </c>
      <c r="CQ46" s="11">
        <f t="shared" si="38"/>
        <v>88</v>
      </c>
      <c r="CR46" s="11">
        <f t="shared" si="39"/>
        <v>92</v>
      </c>
      <c r="CS46" s="11">
        <f t="shared" si="40"/>
        <v>37</v>
      </c>
      <c r="CT46" s="11">
        <f t="shared" si="41"/>
        <v>13</v>
      </c>
      <c r="CU46" s="11">
        <f t="shared" si="42"/>
        <v>2</v>
      </c>
      <c r="CV46" s="11">
        <f t="shared" si="43"/>
        <v>2</v>
      </c>
      <c r="CW46" s="174">
        <f t="shared" si="44"/>
        <v>433</v>
      </c>
    </row>
    <row r="47" spans="2:101" ht="15.5" x14ac:dyDescent="0.35">
      <c r="B47" s="88" t="s">
        <v>84</v>
      </c>
      <c r="C47" s="11">
        <v>0</v>
      </c>
      <c r="D47" s="11">
        <v>0</v>
      </c>
      <c r="E47" s="11">
        <v>2</v>
      </c>
      <c r="F47" s="11">
        <v>0</v>
      </c>
      <c r="G47" s="11">
        <v>0</v>
      </c>
      <c r="H47" s="11">
        <v>0</v>
      </c>
      <c r="I47" s="11">
        <v>1</v>
      </c>
      <c r="J47" s="11">
        <v>1</v>
      </c>
      <c r="K47" s="11">
        <v>1</v>
      </c>
      <c r="L47" s="11">
        <v>0</v>
      </c>
      <c r="M47" s="11">
        <v>0</v>
      </c>
      <c r="N47" s="11">
        <v>0</v>
      </c>
      <c r="O47" s="11">
        <v>0</v>
      </c>
      <c r="P47" s="174">
        <f t="shared" si="27"/>
        <v>5</v>
      </c>
      <c r="Q47" s="11"/>
      <c r="S47" s="88" t="s">
        <v>84</v>
      </c>
      <c r="T47" s="11">
        <v>0</v>
      </c>
      <c r="U47" s="11">
        <v>3</v>
      </c>
      <c r="V47" s="11">
        <v>0</v>
      </c>
      <c r="W47" s="11">
        <v>0</v>
      </c>
      <c r="X47" s="11">
        <v>0</v>
      </c>
      <c r="Y47" s="11">
        <v>0</v>
      </c>
      <c r="Z47" s="11">
        <v>1</v>
      </c>
      <c r="AA47" s="11">
        <v>0</v>
      </c>
      <c r="AB47" s="11">
        <v>2</v>
      </c>
      <c r="AC47" s="11">
        <v>2</v>
      </c>
      <c r="AD47" s="11">
        <v>0</v>
      </c>
      <c r="AE47" s="11">
        <v>0</v>
      </c>
      <c r="AF47" s="11">
        <v>0</v>
      </c>
      <c r="AG47" s="174">
        <f t="shared" si="28"/>
        <v>8</v>
      </c>
      <c r="AH47" s="11"/>
      <c r="AJ47" s="88" t="s">
        <v>84</v>
      </c>
      <c r="AK47" s="11">
        <v>0</v>
      </c>
      <c r="AL47" s="11">
        <v>0</v>
      </c>
      <c r="AM47" s="11">
        <v>0</v>
      </c>
      <c r="AN47" s="11">
        <v>0</v>
      </c>
      <c r="AO47" s="11">
        <v>2</v>
      </c>
      <c r="AP47" s="11">
        <v>0</v>
      </c>
      <c r="AQ47" s="11">
        <v>0</v>
      </c>
      <c r="AR47" s="11">
        <v>2</v>
      </c>
      <c r="AS47" s="11">
        <v>2</v>
      </c>
      <c r="AT47" s="11">
        <v>0</v>
      </c>
      <c r="AU47" s="11">
        <v>0</v>
      </c>
      <c r="AV47" s="11">
        <v>0</v>
      </c>
      <c r="AW47" s="11">
        <v>0</v>
      </c>
      <c r="AX47" s="174">
        <f t="shared" si="29"/>
        <v>6</v>
      </c>
      <c r="AY47" s="11"/>
      <c r="BA47" s="88" t="s">
        <v>84</v>
      </c>
      <c r="BB47" s="11">
        <v>0</v>
      </c>
      <c r="BC47" s="11">
        <v>2</v>
      </c>
      <c r="BD47" s="11">
        <v>1</v>
      </c>
      <c r="BE47" s="11">
        <v>0</v>
      </c>
      <c r="BF47" s="11">
        <v>2</v>
      </c>
      <c r="BG47" s="11">
        <v>1</v>
      </c>
      <c r="BH47" s="11">
        <v>1</v>
      </c>
      <c r="BI47" s="11">
        <v>1</v>
      </c>
      <c r="BJ47" s="11">
        <v>1</v>
      </c>
      <c r="BK47" s="11">
        <v>2</v>
      </c>
      <c r="BL47" s="11">
        <v>0</v>
      </c>
      <c r="BM47" s="11">
        <v>0</v>
      </c>
      <c r="BN47" s="11">
        <v>0</v>
      </c>
      <c r="BO47" s="174">
        <f t="shared" si="30"/>
        <v>11</v>
      </c>
      <c r="BP47" s="11"/>
      <c r="BR47" s="88" t="s">
        <v>84</v>
      </c>
      <c r="BS47" s="11">
        <v>0</v>
      </c>
      <c r="BT47" s="11">
        <v>0</v>
      </c>
      <c r="BU47" s="11">
        <v>0</v>
      </c>
      <c r="BV47" s="11">
        <v>0</v>
      </c>
      <c r="BW47" s="11">
        <v>5</v>
      </c>
      <c r="BX47" s="11">
        <v>4</v>
      </c>
      <c r="BY47" s="11">
        <v>1</v>
      </c>
      <c r="BZ47" s="11">
        <v>1</v>
      </c>
      <c r="CA47" s="11">
        <v>4</v>
      </c>
      <c r="CB47" s="11">
        <v>0</v>
      </c>
      <c r="CC47" s="11">
        <v>0</v>
      </c>
      <c r="CD47" s="11">
        <v>0</v>
      </c>
      <c r="CE47" s="11">
        <v>0</v>
      </c>
      <c r="CF47" s="174">
        <f t="shared" si="31"/>
        <v>15</v>
      </c>
      <c r="CG47" s="11"/>
      <c r="CI47" s="88" t="s">
        <v>84</v>
      </c>
      <c r="CJ47" s="11">
        <f t="shared" si="45"/>
        <v>2</v>
      </c>
      <c r="CK47" s="11">
        <f t="shared" si="32"/>
        <v>12</v>
      </c>
      <c r="CL47" s="11">
        <f t="shared" si="33"/>
        <v>10</v>
      </c>
      <c r="CM47" s="11">
        <f t="shared" si="34"/>
        <v>11</v>
      </c>
      <c r="CN47" s="11">
        <f t="shared" si="35"/>
        <v>36</v>
      </c>
      <c r="CO47" s="11">
        <f t="shared" si="36"/>
        <v>25</v>
      </c>
      <c r="CP47" s="11">
        <f t="shared" si="37"/>
        <v>33</v>
      </c>
      <c r="CQ47" s="11">
        <f t="shared" si="38"/>
        <v>47</v>
      </c>
      <c r="CR47" s="11">
        <f t="shared" si="39"/>
        <v>31</v>
      </c>
      <c r="CS47" s="11">
        <f t="shared" si="40"/>
        <v>11</v>
      </c>
      <c r="CT47" s="11">
        <f t="shared" si="41"/>
        <v>6</v>
      </c>
      <c r="CU47" s="11">
        <f t="shared" si="42"/>
        <v>0</v>
      </c>
      <c r="CV47" s="11">
        <f t="shared" si="43"/>
        <v>0</v>
      </c>
      <c r="CW47" s="174">
        <f t="shared" si="44"/>
        <v>224</v>
      </c>
    </row>
    <row r="48" spans="2:101" ht="15.5" x14ac:dyDescent="0.35">
      <c r="B48" s="88" t="s">
        <v>4</v>
      </c>
      <c r="C48" s="11">
        <v>0</v>
      </c>
      <c r="D48" s="11">
        <v>0</v>
      </c>
      <c r="E48" s="11">
        <v>0</v>
      </c>
      <c r="F48" s="11">
        <v>0</v>
      </c>
      <c r="G48" s="11">
        <v>2</v>
      </c>
      <c r="H48" s="11">
        <v>0</v>
      </c>
      <c r="I48" s="11">
        <v>2</v>
      </c>
      <c r="J48" s="11">
        <v>2</v>
      </c>
      <c r="K48" s="11">
        <v>5</v>
      </c>
      <c r="L48" s="11">
        <v>3</v>
      </c>
      <c r="M48" s="11">
        <v>1</v>
      </c>
      <c r="N48" s="11">
        <v>0</v>
      </c>
      <c r="O48" s="11">
        <v>0</v>
      </c>
      <c r="P48" s="174">
        <f t="shared" si="27"/>
        <v>15</v>
      </c>
      <c r="Q48" s="11"/>
      <c r="S48" s="88" t="s">
        <v>4</v>
      </c>
      <c r="T48" s="11">
        <v>0</v>
      </c>
      <c r="U48" s="11">
        <v>0</v>
      </c>
      <c r="V48" s="11">
        <v>1</v>
      </c>
      <c r="W48" s="11">
        <v>0</v>
      </c>
      <c r="X48" s="11">
        <v>1</v>
      </c>
      <c r="Y48" s="11">
        <v>3</v>
      </c>
      <c r="Z48" s="11">
        <v>2</v>
      </c>
      <c r="AA48" s="11">
        <v>5</v>
      </c>
      <c r="AB48" s="11">
        <v>2</v>
      </c>
      <c r="AC48" s="11">
        <v>0</v>
      </c>
      <c r="AD48" s="11">
        <v>3</v>
      </c>
      <c r="AE48" s="11">
        <v>1</v>
      </c>
      <c r="AF48" s="11">
        <v>3</v>
      </c>
      <c r="AG48" s="174">
        <f t="shared" si="28"/>
        <v>21</v>
      </c>
      <c r="AH48" s="11"/>
      <c r="AJ48" s="88" t="s">
        <v>4</v>
      </c>
      <c r="AK48" s="11">
        <v>0</v>
      </c>
      <c r="AL48" s="11">
        <v>0</v>
      </c>
      <c r="AM48" s="11">
        <v>0</v>
      </c>
      <c r="AN48" s="11">
        <v>2</v>
      </c>
      <c r="AO48" s="11">
        <v>1</v>
      </c>
      <c r="AP48" s="11">
        <v>1</v>
      </c>
      <c r="AQ48" s="11">
        <v>2</v>
      </c>
      <c r="AR48" s="11">
        <v>4</v>
      </c>
      <c r="AS48" s="11">
        <v>3</v>
      </c>
      <c r="AT48" s="11">
        <v>2</v>
      </c>
      <c r="AU48" s="11">
        <v>3</v>
      </c>
      <c r="AV48" s="11">
        <v>2</v>
      </c>
      <c r="AW48" s="11">
        <v>0</v>
      </c>
      <c r="AX48" s="174">
        <f t="shared" si="29"/>
        <v>20</v>
      </c>
      <c r="AY48" s="11"/>
      <c r="BA48" s="88" t="s">
        <v>4</v>
      </c>
      <c r="BB48" s="11">
        <v>0</v>
      </c>
      <c r="BC48" s="11">
        <v>0</v>
      </c>
      <c r="BD48" s="11">
        <v>1</v>
      </c>
      <c r="BE48" s="11">
        <v>3</v>
      </c>
      <c r="BF48" s="11">
        <v>0</v>
      </c>
      <c r="BG48" s="11">
        <v>3</v>
      </c>
      <c r="BH48" s="11">
        <v>6</v>
      </c>
      <c r="BI48" s="11">
        <v>3</v>
      </c>
      <c r="BJ48" s="11">
        <v>4</v>
      </c>
      <c r="BK48" s="11">
        <v>2</v>
      </c>
      <c r="BL48" s="11">
        <v>0</v>
      </c>
      <c r="BM48" s="11">
        <v>1</v>
      </c>
      <c r="BN48" s="11">
        <v>0</v>
      </c>
      <c r="BO48" s="174">
        <f t="shared" si="30"/>
        <v>23</v>
      </c>
      <c r="BP48" s="11"/>
      <c r="BR48" s="88" t="s">
        <v>4</v>
      </c>
      <c r="BS48" s="11">
        <v>0</v>
      </c>
      <c r="BT48" s="11">
        <v>0</v>
      </c>
      <c r="BU48" s="11">
        <v>0</v>
      </c>
      <c r="BV48" s="11">
        <v>2</v>
      </c>
      <c r="BW48" s="11">
        <v>1</v>
      </c>
      <c r="BX48" s="11">
        <v>0</v>
      </c>
      <c r="BY48" s="11">
        <v>4</v>
      </c>
      <c r="BZ48" s="11">
        <v>3</v>
      </c>
      <c r="CA48" s="11">
        <v>0</v>
      </c>
      <c r="CB48" s="11">
        <v>2</v>
      </c>
      <c r="CC48" s="11">
        <v>0</v>
      </c>
      <c r="CD48" s="11">
        <v>0</v>
      </c>
      <c r="CE48" s="11">
        <v>0</v>
      </c>
      <c r="CF48" s="174">
        <f t="shared" si="31"/>
        <v>12</v>
      </c>
      <c r="CG48" s="11"/>
      <c r="CI48" s="88" t="s">
        <v>4</v>
      </c>
      <c r="CJ48" s="11">
        <f t="shared" si="45"/>
        <v>0</v>
      </c>
      <c r="CK48" s="11">
        <f t="shared" si="32"/>
        <v>1</v>
      </c>
      <c r="CL48" s="11">
        <f t="shared" si="33"/>
        <v>9</v>
      </c>
      <c r="CM48" s="11">
        <f t="shared" si="34"/>
        <v>26</v>
      </c>
      <c r="CN48" s="11">
        <f t="shared" si="35"/>
        <v>37</v>
      </c>
      <c r="CO48" s="11">
        <f t="shared" si="36"/>
        <v>60</v>
      </c>
      <c r="CP48" s="11">
        <f t="shared" si="37"/>
        <v>91</v>
      </c>
      <c r="CQ48" s="11">
        <f t="shared" si="38"/>
        <v>71</v>
      </c>
      <c r="CR48" s="11">
        <f t="shared" si="39"/>
        <v>75</v>
      </c>
      <c r="CS48" s="11">
        <f t="shared" si="40"/>
        <v>60</v>
      </c>
      <c r="CT48" s="11">
        <f t="shared" si="41"/>
        <v>42</v>
      </c>
      <c r="CU48" s="11">
        <f t="shared" si="42"/>
        <v>22</v>
      </c>
      <c r="CV48" s="11">
        <f t="shared" si="43"/>
        <v>18</v>
      </c>
      <c r="CW48" s="174">
        <f t="shared" si="44"/>
        <v>512</v>
      </c>
    </row>
    <row r="49" spans="1:102" ht="15.5" x14ac:dyDescent="0.35">
      <c r="B49" s="88"/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74">
        <f t="shared" si="27"/>
        <v>0</v>
      </c>
      <c r="Q49" s="11"/>
      <c r="S49" s="88"/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74">
        <f t="shared" si="28"/>
        <v>0</v>
      </c>
      <c r="AH49" s="11"/>
      <c r="AJ49" s="88"/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74">
        <f t="shared" si="29"/>
        <v>0</v>
      </c>
      <c r="AY49" s="11"/>
      <c r="BA49" s="88"/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74">
        <f t="shared" si="30"/>
        <v>0</v>
      </c>
      <c r="BP49" s="11"/>
      <c r="BR49" s="88"/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74">
        <f t="shared" si="31"/>
        <v>0</v>
      </c>
      <c r="CG49" s="11"/>
      <c r="CI49" s="88"/>
      <c r="CJ49" s="11">
        <f t="shared" si="45"/>
        <v>0</v>
      </c>
      <c r="CK49" s="11">
        <f t="shared" si="32"/>
        <v>0</v>
      </c>
      <c r="CL49" s="11">
        <f t="shared" si="33"/>
        <v>0</v>
      </c>
      <c r="CM49" s="11">
        <f t="shared" si="34"/>
        <v>0</v>
      </c>
      <c r="CN49" s="11">
        <f t="shared" si="35"/>
        <v>0</v>
      </c>
      <c r="CO49" s="11">
        <f t="shared" si="36"/>
        <v>0</v>
      </c>
      <c r="CP49" s="11">
        <f t="shared" si="37"/>
        <v>0</v>
      </c>
      <c r="CQ49" s="11">
        <f t="shared" si="38"/>
        <v>0</v>
      </c>
      <c r="CR49" s="11">
        <f t="shared" si="39"/>
        <v>0</v>
      </c>
      <c r="CS49" s="11">
        <f t="shared" si="40"/>
        <v>0</v>
      </c>
      <c r="CT49" s="11">
        <f t="shared" si="41"/>
        <v>0</v>
      </c>
      <c r="CU49" s="11">
        <f t="shared" si="42"/>
        <v>0</v>
      </c>
      <c r="CV49" s="11">
        <f t="shared" si="43"/>
        <v>0</v>
      </c>
      <c r="CW49" s="174">
        <f t="shared" si="44"/>
        <v>0</v>
      </c>
    </row>
    <row r="50" spans="1:102" ht="15.5" x14ac:dyDescent="0.35">
      <c r="B50" s="88"/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74">
        <f t="shared" si="27"/>
        <v>0</v>
      </c>
      <c r="Q50" s="11"/>
      <c r="S50" s="88"/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74">
        <f t="shared" si="28"/>
        <v>0</v>
      </c>
      <c r="AH50" s="11"/>
      <c r="AJ50" s="88"/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74">
        <f t="shared" si="29"/>
        <v>0</v>
      </c>
      <c r="AY50" s="11"/>
      <c r="BA50" s="88"/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74">
        <f t="shared" si="30"/>
        <v>0</v>
      </c>
      <c r="BP50" s="11"/>
      <c r="BR50" s="88"/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74">
        <f t="shared" si="31"/>
        <v>0</v>
      </c>
      <c r="CG50" s="11"/>
      <c r="CI50" s="88"/>
      <c r="CJ50" s="11">
        <f t="shared" si="45"/>
        <v>0</v>
      </c>
      <c r="CK50" s="11">
        <f t="shared" si="32"/>
        <v>0</v>
      </c>
      <c r="CL50" s="11">
        <f t="shared" si="33"/>
        <v>0</v>
      </c>
      <c r="CM50" s="11">
        <f t="shared" si="34"/>
        <v>0</v>
      </c>
      <c r="CN50" s="11">
        <f t="shared" si="35"/>
        <v>0</v>
      </c>
      <c r="CO50" s="11">
        <f t="shared" si="36"/>
        <v>0</v>
      </c>
      <c r="CP50" s="11">
        <f t="shared" si="37"/>
        <v>0</v>
      </c>
      <c r="CQ50" s="11">
        <f t="shared" si="38"/>
        <v>0</v>
      </c>
      <c r="CR50" s="11">
        <f t="shared" si="39"/>
        <v>0</v>
      </c>
      <c r="CS50" s="11">
        <f t="shared" si="40"/>
        <v>0</v>
      </c>
      <c r="CT50" s="11">
        <f t="shared" si="41"/>
        <v>0</v>
      </c>
      <c r="CU50" s="11">
        <f t="shared" si="42"/>
        <v>0</v>
      </c>
      <c r="CV50" s="11">
        <f t="shared" si="43"/>
        <v>0</v>
      </c>
      <c r="CW50" s="174">
        <f t="shared" si="44"/>
        <v>0</v>
      </c>
    </row>
    <row r="51" spans="1:102" ht="16" thickBot="1" x14ac:dyDescent="0.4">
      <c r="B51" s="86"/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204">
        <f t="shared" si="27"/>
        <v>0</v>
      </c>
      <c r="Q51" s="11"/>
      <c r="S51" s="86"/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204">
        <f t="shared" si="28"/>
        <v>0</v>
      </c>
      <c r="AH51" s="11"/>
      <c r="AJ51" s="86"/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204">
        <f t="shared" si="29"/>
        <v>0</v>
      </c>
      <c r="AY51" s="11"/>
      <c r="BA51" s="86"/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204">
        <f t="shared" si="30"/>
        <v>0</v>
      </c>
      <c r="BP51" s="11"/>
      <c r="BR51" s="86"/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204">
        <f t="shared" si="31"/>
        <v>0</v>
      </c>
      <c r="CG51" s="11"/>
      <c r="CI51" s="86"/>
      <c r="CJ51" s="11">
        <f t="shared" si="45"/>
        <v>0</v>
      </c>
      <c r="CK51" s="11">
        <f t="shared" si="32"/>
        <v>0</v>
      </c>
      <c r="CL51" s="11">
        <f t="shared" si="33"/>
        <v>0</v>
      </c>
      <c r="CM51" s="11">
        <f t="shared" si="34"/>
        <v>0</v>
      </c>
      <c r="CN51" s="11">
        <f t="shared" si="35"/>
        <v>0</v>
      </c>
      <c r="CO51" s="11">
        <f t="shared" si="36"/>
        <v>0</v>
      </c>
      <c r="CP51" s="11">
        <f t="shared" si="37"/>
        <v>0</v>
      </c>
      <c r="CQ51" s="11">
        <f t="shared" si="38"/>
        <v>0</v>
      </c>
      <c r="CR51" s="11">
        <f t="shared" si="39"/>
        <v>0</v>
      </c>
      <c r="CS51" s="11">
        <f t="shared" si="40"/>
        <v>0</v>
      </c>
      <c r="CT51" s="11">
        <f t="shared" si="41"/>
        <v>0</v>
      </c>
      <c r="CU51" s="11">
        <f t="shared" si="42"/>
        <v>0</v>
      </c>
      <c r="CV51" s="11">
        <f t="shared" si="43"/>
        <v>0</v>
      </c>
      <c r="CW51" s="174">
        <f t="shared" si="44"/>
        <v>0</v>
      </c>
    </row>
    <row r="52" spans="1:102" ht="16.5" thickTop="1" thickBot="1" x14ac:dyDescent="0.4">
      <c r="A52" s="1"/>
      <c r="B52" s="128" t="s">
        <v>2</v>
      </c>
      <c r="C52" s="23">
        <f t="shared" ref="C52:O52" si="46">SUM(C33:C51)</f>
        <v>1</v>
      </c>
      <c r="D52" s="23">
        <f t="shared" si="46"/>
        <v>21</v>
      </c>
      <c r="E52" s="23">
        <f t="shared" si="46"/>
        <v>36</v>
      </c>
      <c r="F52" s="23">
        <f t="shared" si="46"/>
        <v>21</v>
      </c>
      <c r="G52" s="23">
        <f t="shared" si="46"/>
        <v>29</v>
      </c>
      <c r="H52" s="23">
        <f t="shared" si="46"/>
        <v>14</v>
      </c>
      <c r="I52" s="23">
        <f t="shared" si="46"/>
        <v>24</v>
      </c>
      <c r="J52" s="23">
        <f t="shared" si="46"/>
        <v>22</v>
      </c>
      <c r="K52" s="23">
        <f t="shared" si="46"/>
        <v>48</v>
      </c>
      <c r="L52" s="23">
        <f t="shared" si="46"/>
        <v>24</v>
      </c>
      <c r="M52" s="23">
        <f t="shared" si="46"/>
        <v>10</v>
      </c>
      <c r="N52" s="23">
        <f t="shared" si="46"/>
        <v>4</v>
      </c>
      <c r="O52" s="23">
        <f t="shared" si="46"/>
        <v>1</v>
      </c>
      <c r="P52" s="122">
        <f>SUM(C52:O52)</f>
        <v>255</v>
      </c>
      <c r="Q52" s="11"/>
      <c r="R52" s="1"/>
      <c r="S52" s="128" t="s">
        <v>2</v>
      </c>
      <c r="T52" s="23">
        <f t="shared" ref="T52:AF52" si="47">SUM(T33:T51)</f>
        <v>2</v>
      </c>
      <c r="U52" s="23">
        <f t="shared" si="47"/>
        <v>22</v>
      </c>
      <c r="V52" s="23">
        <f t="shared" si="47"/>
        <v>31</v>
      </c>
      <c r="W52" s="23">
        <f t="shared" si="47"/>
        <v>18</v>
      </c>
      <c r="X52" s="23">
        <f t="shared" si="47"/>
        <v>25</v>
      </c>
      <c r="Y52" s="23">
        <f t="shared" si="47"/>
        <v>20</v>
      </c>
      <c r="Z52" s="23">
        <f t="shared" si="47"/>
        <v>14</v>
      </c>
      <c r="AA52" s="23">
        <f t="shared" si="47"/>
        <v>28</v>
      </c>
      <c r="AB52" s="23">
        <f t="shared" si="47"/>
        <v>27</v>
      </c>
      <c r="AC52" s="23">
        <f t="shared" si="47"/>
        <v>18</v>
      </c>
      <c r="AD52" s="23">
        <f t="shared" si="47"/>
        <v>9</v>
      </c>
      <c r="AE52" s="23">
        <f t="shared" si="47"/>
        <v>3</v>
      </c>
      <c r="AF52" s="23">
        <f t="shared" si="47"/>
        <v>3</v>
      </c>
      <c r="AG52" s="122">
        <f>SUM(T52:AF52)</f>
        <v>220</v>
      </c>
      <c r="AH52" s="11"/>
      <c r="AI52" s="1"/>
      <c r="AJ52" s="128" t="s">
        <v>2</v>
      </c>
      <c r="AK52" s="23">
        <f t="shared" ref="AK52:AW52" si="48">SUM(AK33:AK51)</f>
        <v>4</v>
      </c>
      <c r="AL52" s="23">
        <f t="shared" si="48"/>
        <v>12</v>
      </c>
      <c r="AM52" s="23">
        <f t="shared" si="48"/>
        <v>37</v>
      </c>
      <c r="AN52" s="23">
        <f t="shared" si="48"/>
        <v>27</v>
      </c>
      <c r="AO52" s="23">
        <f t="shared" si="48"/>
        <v>35</v>
      </c>
      <c r="AP52" s="23">
        <f t="shared" si="48"/>
        <v>26</v>
      </c>
      <c r="AQ52" s="23">
        <f t="shared" si="48"/>
        <v>23</v>
      </c>
      <c r="AR52" s="23">
        <f t="shared" si="48"/>
        <v>34</v>
      </c>
      <c r="AS52" s="23">
        <f t="shared" si="48"/>
        <v>29</v>
      </c>
      <c r="AT52" s="23">
        <f t="shared" si="48"/>
        <v>15</v>
      </c>
      <c r="AU52" s="23">
        <f t="shared" si="48"/>
        <v>7</v>
      </c>
      <c r="AV52" s="23">
        <f t="shared" si="48"/>
        <v>5</v>
      </c>
      <c r="AW52" s="23">
        <f t="shared" si="48"/>
        <v>1</v>
      </c>
      <c r="AX52" s="122">
        <f>SUM(AK52:AW52)</f>
        <v>255</v>
      </c>
      <c r="AY52" s="11"/>
      <c r="AZ52" s="1"/>
      <c r="BA52" s="128" t="s">
        <v>2</v>
      </c>
      <c r="BB52" s="23">
        <f t="shared" ref="BB52:BN52" si="49">SUM(BB33:BB51)</f>
        <v>3</v>
      </c>
      <c r="BC52" s="23">
        <f t="shared" si="49"/>
        <v>17</v>
      </c>
      <c r="BD52" s="23">
        <f t="shared" si="49"/>
        <v>36</v>
      </c>
      <c r="BE52" s="23">
        <f t="shared" si="49"/>
        <v>23</v>
      </c>
      <c r="BF52" s="23">
        <f t="shared" si="49"/>
        <v>20</v>
      </c>
      <c r="BG52" s="23">
        <f t="shared" si="49"/>
        <v>20</v>
      </c>
      <c r="BH52" s="23">
        <f t="shared" si="49"/>
        <v>23</v>
      </c>
      <c r="BI52" s="23">
        <f t="shared" si="49"/>
        <v>28</v>
      </c>
      <c r="BJ52" s="23">
        <f t="shared" si="49"/>
        <v>42</v>
      </c>
      <c r="BK52" s="23">
        <f t="shared" si="49"/>
        <v>21</v>
      </c>
      <c r="BL52" s="23">
        <f t="shared" si="49"/>
        <v>10</v>
      </c>
      <c r="BM52" s="23">
        <f t="shared" si="49"/>
        <v>3</v>
      </c>
      <c r="BN52" s="23">
        <f t="shared" si="49"/>
        <v>3</v>
      </c>
      <c r="BO52" s="122">
        <f>SUM(BB52:BN52)</f>
        <v>249</v>
      </c>
      <c r="BP52" s="11"/>
      <c r="BQ52" s="1"/>
      <c r="BR52" s="128" t="s">
        <v>2</v>
      </c>
      <c r="BS52" s="23">
        <f t="shared" ref="BS52:CE52" si="50">SUM(BS33:BS51)</f>
        <v>4</v>
      </c>
      <c r="BT52" s="23">
        <f t="shared" si="50"/>
        <v>24</v>
      </c>
      <c r="BU52" s="23">
        <f t="shared" si="50"/>
        <v>37</v>
      </c>
      <c r="BV52" s="23">
        <f t="shared" si="50"/>
        <v>30</v>
      </c>
      <c r="BW52" s="23">
        <f t="shared" si="50"/>
        <v>35</v>
      </c>
      <c r="BX52" s="23">
        <f t="shared" si="50"/>
        <v>12</v>
      </c>
      <c r="BY52" s="23">
        <f t="shared" si="50"/>
        <v>22</v>
      </c>
      <c r="BZ52" s="23">
        <f t="shared" si="50"/>
        <v>25</v>
      </c>
      <c r="CA52" s="23">
        <f t="shared" si="50"/>
        <v>23</v>
      </c>
      <c r="CB52" s="23">
        <f t="shared" si="50"/>
        <v>19</v>
      </c>
      <c r="CC52" s="23">
        <f t="shared" si="50"/>
        <v>2</v>
      </c>
      <c r="CD52" s="23">
        <f t="shared" si="50"/>
        <v>2</v>
      </c>
      <c r="CE52" s="23">
        <f t="shared" si="50"/>
        <v>8</v>
      </c>
      <c r="CF52" s="122">
        <f>SUM(BS52:CE52)</f>
        <v>243</v>
      </c>
      <c r="CG52" s="11"/>
      <c r="CI52" s="128" t="s">
        <v>2</v>
      </c>
      <c r="CJ52" s="151">
        <f t="shared" ref="CJ52:CV52" si="51">SUM(CJ33:CJ51)</f>
        <v>61</v>
      </c>
      <c r="CK52" s="151">
        <f t="shared" si="51"/>
        <v>474</v>
      </c>
      <c r="CL52" s="151">
        <f t="shared" si="51"/>
        <v>868</v>
      </c>
      <c r="CM52" s="151">
        <f t="shared" si="51"/>
        <v>611</v>
      </c>
      <c r="CN52" s="151">
        <f t="shared" si="51"/>
        <v>642</v>
      </c>
      <c r="CO52" s="151">
        <f t="shared" si="51"/>
        <v>479</v>
      </c>
      <c r="CP52" s="151">
        <f t="shared" si="51"/>
        <v>614</v>
      </c>
      <c r="CQ52" s="151">
        <f t="shared" si="51"/>
        <v>679</v>
      </c>
      <c r="CR52" s="151">
        <f>SUM(CR33:CR51)</f>
        <v>740</v>
      </c>
      <c r="CS52" s="151">
        <f>SUM(CS33:CS51)</f>
        <v>435</v>
      </c>
      <c r="CT52" s="151">
        <f t="shared" si="51"/>
        <v>205</v>
      </c>
      <c r="CU52" s="151">
        <f t="shared" si="51"/>
        <v>111</v>
      </c>
      <c r="CV52" s="151">
        <f t="shared" si="51"/>
        <v>57</v>
      </c>
      <c r="CW52" s="122">
        <f t="shared" si="44"/>
        <v>5976</v>
      </c>
    </row>
    <row r="53" spans="1:102" ht="16" thickTop="1" x14ac:dyDescent="0.25">
      <c r="A53" s="1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200"/>
      <c r="R53" s="1"/>
      <c r="S53" s="172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2"/>
      <c r="AG53" s="172"/>
      <c r="AH53" s="200"/>
      <c r="AI53" s="1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  <c r="AX53" s="172"/>
      <c r="AY53" s="200"/>
      <c r="AZ53" s="1"/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172"/>
      <c r="BP53" s="200"/>
      <c r="BQ53" s="1"/>
      <c r="BR53" s="172"/>
      <c r="BS53" s="172"/>
      <c r="BT53" s="172"/>
      <c r="BU53" s="172"/>
      <c r="BV53" s="172"/>
      <c r="BW53" s="172"/>
      <c r="BX53" s="172"/>
      <c r="BY53" s="172"/>
      <c r="BZ53" s="172"/>
      <c r="CA53" s="172"/>
      <c r="CB53" s="172"/>
      <c r="CC53" s="172"/>
      <c r="CD53" s="172"/>
      <c r="CE53" s="172"/>
      <c r="CF53" s="172"/>
      <c r="CG53" s="200"/>
    </row>
    <row r="54" spans="1:102" ht="15.5" x14ac:dyDescent="0.25">
      <c r="A54" s="1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3"/>
      <c r="R54" s="1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3"/>
      <c r="AI54" s="1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3"/>
      <c r="AZ54" s="1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3"/>
      <c r="BQ54" s="1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3"/>
      <c r="CW54" s="126">
        <f>SUM(CW33:CW51)</f>
        <v>5976</v>
      </c>
    </row>
    <row r="55" spans="1:102" ht="17.5" x14ac:dyDescent="0.35">
      <c r="A55" s="517">
        <f>A3+7</f>
        <v>43381</v>
      </c>
      <c r="B55" s="517"/>
      <c r="C55" s="517"/>
      <c r="D55" s="517"/>
      <c r="E55" s="517"/>
      <c r="F55" s="517"/>
      <c r="G55" s="517"/>
      <c r="H55" s="517"/>
      <c r="I55" s="517"/>
      <c r="J55" s="517"/>
      <c r="K55" s="517"/>
      <c r="L55" s="517"/>
      <c r="M55" s="517"/>
      <c r="N55" s="517"/>
      <c r="O55" s="517"/>
      <c r="P55" s="517"/>
      <c r="Q55" s="517"/>
      <c r="R55" s="517">
        <f>R3+7</f>
        <v>43382</v>
      </c>
      <c r="S55" s="517"/>
      <c r="T55" s="517"/>
      <c r="U55" s="517"/>
      <c r="V55" s="517"/>
      <c r="W55" s="517"/>
      <c r="X55" s="517"/>
      <c r="Y55" s="517"/>
      <c r="Z55" s="517"/>
      <c r="AA55" s="517"/>
      <c r="AB55" s="517"/>
      <c r="AC55" s="517"/>
      <c r="AD55" s="517"/>
      <c r="AE55" s="517"/>
      <c r="AF55" s="517"/>
      <c r="AG55" s="517"/>
      <c r="AH55" s="517"/>
      <c r="AI55" s="517">
        <f>AI3+7</f>
        <v>43383</v>
      </c>
      <c r="AJ55" s="517"/>
      <c r="AK55" s="517"/>
      <c r="AL55" s="517"/>
      <c r="AM55" s="517"/>
      <c r="AN55" s="517"/>
      <c r="AO55" s="517"/>
      <c r="AP55" s="517"/>
      <c r="AQ55" s="517"/>
      <c r="AR55" s="517"/>
      <c r="AS55" s="517"/>
      <c r="AT55" s="517"/>
      <c r="AU55" s="517"/>
      <c r="AV55" s="517"/>
      <c r="AW55" s="517"/>
      <c r="AX55" s="517"/>
      <c r="AY55" s="517"/>
      <c r="AZ55" s="517">
        <f>AZ3+7</f>
        <v>43384</v>
      </c>
      <c r="BA55" s="517"/>
      <c r="BB55" s="517"/>
      <c r="BC55" s="517"/>
      <c r="BD55" s="517"/>
      <c r="BE55" s="517"/>
      <c r="BF55" s="517"/>
      <c r="BG55" s="517"/>
      <c r="BH55" s="517"/>
      <c r="BI55" s="517"/>
      <c r="BJ55" s="517"/>
      <c r="BK55" s="517"/>
      <c r="BL55" s="517"/>
      <c r="BM55" s="517"/>
      <c r="BN55" s="517"/>
      <c r="BO55" s="517"/>
      <c r="BP55" s="517"/>
      <c r="BQ55" s="517">
        <f>BQ3+7</f>
        <v>43385</v>
      </c>
      <c r="BR55" s="517"/>
      <c r="BS55" s="517"/>
      <c r="BT55" s="517"/>
      <c r="BU55" s="517"/>
      <c r="BV55" s="517"/>
      <c r="BW55" s="517"/>
      <c r="BX55" s="517"/>
      <c r="BY55" s="517"/>
      <c r="BZ55" s="517"/>
      <c r="CA55" s="517"/>
      <c r="CB55" s="517"/>
      <c r="CC55" s="517"/>
      <c r="CD55" s="517"/>
      <c r="CE55" s="517"/>
      <c r="CF55" s="517"/>
      <c r="CG55" s="517"/>
      <c r="CH55" s="517"/>
      <c r="CI55" s="517"/>
      <c r="CJ55" s="517"/>
      <c r="CK55" s="517"/>
      <c r="CL55" s="517"/>
      <c r="CM55" s="517"/>
      <c r="CN55" s="517"/>
      <c r="CO55" s="517"/>
      <c r="CP55" s="517"/>
      <c r="CQ55" s="517"/>
      <c r="CR55" s="517"/>
      <c r="CS55" s="517"/>
      <c r="CT55" s="517"/>
      <c r="CU55" s="517"/>
      <c r="CV55" s="517"/>
      <c r="CW55" s="517"/>
      <c r="CX55" s="517"/>
    </row>
    <row r="56" spans="1:102" ht="17.5" x14ac:dyDescent="0.25">
      <c r="A56" s="1"/>
      <c r="B56" s="1"/>
      <c r="C56" s="200"/>
      <c r="D56" s="200"/>
      <c r="E56" s="520"/>
      <c r="F56" s="520"/>
      <c r="G56" s="520"/>
      <c r="H56" s="520"/>
      <c r="I56" s="258"/>
      <c r="J56" s="258"/>
      <c r="K56" s="200"/>
      <c r="L56" s="200"/>
      <c r="M56" s="200"/>
      <c r="N56" s="200"/>
      <c r="O56" s="200"/>
      <c r="P56" s="200"/>
      <c r="Q56" s="145"/>
      <c r="R56" s="1"/>
      <c r="S56" s="1"/>
      <c r="T56" s="200"/>
      <c r="U56" s="200"/>
      <c r="V56" s="520"/>
      <c r="W56" s="520"/>
      <c r="X56" s="520"/>
      <c r="Y56" s="520"/>
      <c r="Z56" s="258"/>
      <c r="AA56" s="258"/>
      <c r="AB56" s="200"/>
      <c r="AC56" s="200"/>
      <c r="AD56" s="200"/>
      <c r="AE56" s="200"/>
      <c r="AF56" s="200"/>
      <c r="AG56" s="200"/>
      <c r="AH56" s="145"/>
      <c r="AI56" s="1"/>
      <c r="AJ56" s="1"/>
      <c r="AK56" s="200"/>
      <c r="AL56" s="200"/>
      <c r="AM56" s="520"/>
      <c r="AN56" s="520"/>
      <c r="AO56" s="520"/>
      <c r="AP56" s="520"/>
      <c r="AQ56" s="258"/>
      <c r="AR56" s="258"/>
      <c r="AS56" s="200"/>
      <c r="AT56" s="200"/>
      <c r="AU56" s="200"/>
      <c r="AV56" s="200"/>
      <c r="AW56" s="200"/>
      <c r="AX56" s="200"/>
      <c r="AY56" s="145"/>
      <c r="AZ56" s="1"/>
      <c r="BA56" s="1"/>
      <c r="BB56" s="200"/>
      <c r="BC56" s="200"/>
      <c r="BD56" s="520"/>
      <c r="BE56" s="520"/>
      <c r="BF56" s="520"/>
      <c r="BG56" s="520"/>
      <c r="BH56" s="258"/>
      <c r="BI56" s="258"/>
      <c r="BJ56" s="200"/>
      <c r="BK56" s="200"/>
      <c r="BL56" s="200"/>
      <c r="BM56" s="200"/>
      <c r="BN56" s="200"/>
      <c r="BO56" s="200"/>
      <c r="BP56" s="145"/>
      <c r="BQ56" s="1"/>
      <c r="BR56" s="1"/>
      <c r="BS56" s="200"/>
      <c r="BT56" s="200"/>
      <c r="BU56" s="520"/>
      <c r="BV56" s="520"/>
      <c r="BW56" s="520"/>
      <c r="BX56" s="520"/>
      <c r="BY56" s="258"/>
      <c r="BZ56" s="258"/>
      <c r="CA56" s="200"/>
      <c r="CB56" s="200"/>
      <c r="CC56" s="200"/>
      <c r="CD56" s="200"/>
      <c r="CE56" s="200"/>
      <c r="CF56" s="200"/>
      <c r="CG56" s="145"/>
    </row>
    <row r="57" spans="1:102" ht="16" thickBot="1" x14ac:dyDescent="0.3">
      <c r="B57" s="3"/>
      <c r="C57" s="200"/>
      <c r="D57" s="200"/>
      <c r="E57" s="200"/>
      <c r="G57" s="518" t="s">
        <v>3</v>
      </c>
      <c r="H57" s="518"/>
      <c r="I57" s="255"/>
      <c r="J57" s="255"/>
      <c r="K57" s="200"/>
      <c r="L57" s="200"/>
      <c r="M57" s="200"/>
      <c r="N57" s="200"/>
      <c r="O57" s="200"/>
      <c r="P57" s="200"/>
      <c r="Q57" s="200"/>
      <c r="S57" s="3"/>
      <c r="T57" s="200"/>
      <c r="U57" s="200"/>
      <c r="V57" s="200"/>
      <c r="X57" s="518" t="s">
        <v>3</v>
      </c>
      <c r="Y57" s="518"/>
      <c r="Z57" s="255"/>
      <c r="AA57" s="255"/>
      <c r="AB57" s="200"/>
      <c r="AC57" s="200"/>
      <c r="AD57" s="200"/>
      <c r="AE57" s="200"/>
      <c r="AF57" s="200"/>
      <c r="AG57" s="200"/>
      <c r="AH57" s="200"/>
      <c r="AJ57" s="3"/>
      <c r="AK57" s="200"/>
      <c r="AL57" s="200"/>
      <c r="AM57" s="200"/>
      <c r="AO57" s="518" t="s">
        <v>3</v>
      </c>
      <c r="AP57" s="518"/>
      <c r="AQ57" s="255"/>
      <c r="AR57" s="255"/>
      <c r="AS57" s="200"/>
      <c r="AT57" s="200"/>
      <c r="AU57" s="200"/>
      <c r="AV57" s="200"/>
      <c r="AW57" s="200"/>
      <c r="AX57" s="200"/>
      <c r="AY57" s="200"/>
      <c r="BA57" s="3"/>
      <c r="BB57" s="200"/>
      <c r="BC57" s="200"/>
      <c r="BD57" s="200"/>
      <c r="BF57" s="518" t="s">
        <v>3</v>
      </c>
      <c r="BG57" s="518"/>
      <c r="BH57" s="255"/>
      <c r="BI57" s="255"/>
      <c r="BJ57" s="200"/>
      <c r="BK57" s="200"/>
      <c r="BL57" s="200"/>
      <c r="BM57" s="200"/>
      <c r="BN57" s="200"/>
      <c r="BO57" s="200"/>
      <c r="BP57" s="200"/>
      <c r="BR57" s="3"/>
      <c r="BS57" s="200"/>
      <c r="BT57" s="200"/>
      <c r="BU57" s="200"/>
      <c r="BW57" s="518" t="s">
        <v>3</v>
      </c>
      <c r="BX57" s="518"/>
      <c r="BY57" s="255"/>
      <c r="BZ57" s="255"/>
      <c r="CA57" s="200"/>
      <c r="CB57" s="200"/>
      <c r="CC57" s="200"/>
      <c r="CD57" s="200"/>
      <c r="CE57" s="200"/>
      <c r="CF57" s="200"/>
      <c r="CG57" s="200"/>
    </row>
    <row r="58" spans="1:102" ht="16.5" thickTop="1" thickBot="1" x14ac:dyDescent="0.3">
      <c r="B58" s="5" t="s">
        <v>104</v>
      </c>
      <c r="C58" s="122">
        <v>545</v>
      </c>
      <c r="D58" s="123">
        <v>704</v>
      </c>
      <c r="E58" s="123">
        <v>843</v>
      </c>
      <c r="F58" s="123">
        <v>1002</v>
      </c>
      <c r="G58" s="123">
        <v>1121</v>
      </c>
      <c r="H58" s="123">
        <v>1300</v>
      </c>
      <c r="I58" s="123">
        <v>1419</v>
      </c>
      <c r="J58" s="123">
        <v>1558</v>
      </c>
      <c r="K58" s="123">
        <v>1717</v>
      </c>
      <c r="L58" s="123">
        <v>1836</v>
      </c>
      <c r="M58" s="123">
        <v>2015</v>
      </c>
      <c r="N58" s="123">
        <v>2134</v>
      </c>
      <c r="O58" s="123">
        <v>2328</v>
      </c>
      <c r="P58" s="122" t="s">
        <v>2</v>
      </c>
      <c r="Q58" s="145"/>
      <c r="S58" s="5" t="s">
        <v>104</v>
      </c>
      <c r="T58" s="122">
        <v>545</v>
      </c>
      <c r="U58" s="123">
        <v>704</v>
      </c>
      <c r="V58" s="123">
        <v>843</v>
      </c>
      <c r="W58" s="123">
        <v>1002</v>
      </c>
      <c r="X58" s="123">
        <v>1121</v>
      </c>
      <c r="Y58" s="123">
        <v>1300</v>
      </c>
      <c r="Z58" s="123">
        <v>1419</v>
      </c>
      <c r="AA58" s="123">
        <v>1558</v>
      </c>
      <c r="AB58" s="123">
        <v>1717</v>
      </c>
      <c r="AC58" s="123">
        <v>1836</v>
      </c>
      <c r="AD58" s="123">
        <v>2015</v>
      </c>
      <c r="AE58" s="123">
        <v>2134</v>
      </c>
      <c r="AF58" s="123">
        <v>2328</v>
      </c>
      <c r="AG58" s="122" t="s">
        <v>2</v>
      </c>
      <c r="AH58" s="145"/>
      <c r="AJ58" s="5" t="s">
        <v>104</v>
      </c>
      <c r="AK58" s="122">
        <v>545</v>
      </c>
      <c r="AL58" s="123">
        <v>704</v>
      </c>
      <c r="AM58" s="123">
        <v>843</v>
      </c>
      <c r="AN58" s="123">
        <v>1002</v>
      </c>
      <c r="AO58" s="123">
        <v>1121</v>
      </c>
      <c r="AP58" s="123">
        <v>1300</v>
      </c>
      <c r="AQ58" s="123">
        <v>1419</v>
      </c>
      <c r="AR58" s="123">
        <v>1558</v>
      </c>
      <c r="AS58" s="123">
        <v>1717</v>
      </c>
      <c r="AT58" s="123">
        <v>1836</v>
      </c>
      <c r="AU58" s="123">
        <v>2015</v>
      </c>
      <c r="AV58" s="123">
        <v>2134</v>
      </c>
      <c r="AW58" s="123">
        <v>2328</v>
      </c>
      <c r="AX58" s="122" t="s">
        <v>2</v>
      </c>
      <c r="AY58" s="145"/>
      <c r="BA58" s="5" t="s">
        <v>104</v>
      </c>
      <c r="BB58" s="122">
        <v>545</v>
      </c>
      <c r="BC58" s="123">
        <v>704</v>
      </c>
      <c r="BD58" s="123">
        <v>843</v>
      </c>
      <c r="BE58" s="123">
        <v>1002</v>
      </c>
      <c r="BF58" s="123">
        <v>1121</v>
      </c>
      <c r="BG58" s="123">
        <v>1300</v>
      </c>
      <c r="BH58" s="123">
        <v>1419</v>
      </c>
      <c r="BI58" s="123">
        <v>1558</v>
      </c>
      <c r="BJ58" s="123">
        <v>1717</v>
      </c>
      <c r="BK58" s="123">
        <v>1836</v>
      </c>
      <c r="BL58" s="123">
        <v>2015</v>
      </c>
      <c r="BM58" s="123">
        <v>2134</v>
      </c>
      <c r="BN58" s="123">
        <v>2328</v>
      </c>
      <c r="BO58" s="122" t="s">
        <v>2</v>
      </c>
      <c r="BP58" s="145"/>
      <c r="BR58" s="5" t="s">
        <v>104</v>
      </c>
      <c r="BS58" s="122">
        <v>545</v>
      </c>
      <c r="BT58" s="123">
        <v>704</v>
      </c>
      <c r="BU58" s="123">
        <v>843</v>
      </c>
      <c r="BV58" s="123">
        <v>1002</v>
      </c>
      <c r="BW58" s="123">
        <v>1121</v>
      </c>
      <c r="BX58" s="123">
        <v>1300</v>
      </c>
      <c r="BY58" s="123">
        <v>1419</v>
      </c>
      <c r="BZ58" s="123">
        <v>1558</v>
      </c>
      <c r="CA58" s="123">
        <v>1717</v>
      </c>
      <c r="CB58" s="123">
        <v>1836</v>
      </c>
      <c r="CC58" s="123">
        <v>2015</v>
      </c>
      <c r="CD58" s="123">
        <v>2134</v>
      </c>
      <c r="CE58" s="123">
        <v>2328</v>
      </c>
      <c r="CF58" s="122" t="s">
        <v>2</v>
      </c>
      <c r="CG58" s="145"/>
    </row>
    <row r="59" spans="1:102" ht="16" thickTop="1" x14ac:dyDescent="0.35">
      <c r="B59" s="87" t="s">
        <v>4</v>
      </c>
      <c r="C59" s="11">
        <v>1</v>
      </c>
      <c r="D59" s="11">
        <v>2</v>
      </c>
      <c r="E59" s="11">
        <v>5</v>
      </c>
      <c r="F59" s="11">
        <v>1</v>
      </c>
      <c r="G59" s="11">
        <v>9</v>
      </c>
      <c r="H59" s="11">
        <v>3</v>
      </c>
      <c r="I59" s="11">
        <v>1</v>
      </c>
      <c r="J59" s="11">
        <v>1</v>
      </c>
      <c r="K59" s="11">
        <v>0</v>
      </c>
      <c r="L59" s="11">
        <v>2</v>
      </c>
      <c r="M59" s="11">
        <v>1</v>
      </c>
      <c r="N59" s="11">
        <v>0</v>
      </c>
      <c r="O59" s="11">
        <v>0</v>
      </c>
      <c r="P59" s="173">
        <f t="shared" ref="P59:P77" si="52">SUM(B59:O59)</f>
        <v>26</v>
      </c>
      <c r="Q59" s="11"/>
      <c r="S59" s="87" t="s">
        <v>4</v>
      </c>
      <c r="T59" s="11">
        <v>0</v>
      </c>
      <c r="U59" s="11">
        <v>0</v>
      </c>
      <c r="V59" s="11">
        <v>2</v>
      </c>
      <c r="W59" s="11">
        <v>6</v>
      </c>
      <c r="X59" s="11">
        <v>4</v>
      </c>
      <c r="Y59" s="11">
        <v>0</v>
      </c>
      <c r="Z59" s="11">
        <v>0</v>
      </c>
      <c r="AA59" s="11">
        <v>2</v>
      </c>
      <c r="AB59" s="11">
        <v>0</v>
      </c>
      <c r="AC59" s="11">
        <v>1</v>
      </c>
      <c r="AD59" s="11">
        <v>2</v>
      </c>
      <c r="AE59" s="11">
        <v>1</v>
      </c>
      <c r="AF59" s="11">
        <v>0</v>
      </c>
      <c r="AG59" s="173">
        <f t="shared" ref="AG59:AG77" si="53">SUM(S59:AF59)</f>
        <v>18</v>
      </c>
      <c r="AH59" s="11"/>
      <c r="AJ59" s="87" t="s">
        <v>4</v>
      </c>
      <c r="AK59" s="11">
        <v>0</v>
      </c>
      <c r="AL59" s="11">
        <v>1</v>
      </c>
      <c r="AM59" s="11">
        <v>7</v>
      </c>
      <c r="AN59" s="11">
        <v>3</v>
      </c>
      <c r="AO59" s="11">
        <v>4</v>
      </c>
      <c r="AP59" s="11">
        <v>3</v>
      </c>
      <c r="AQ59" s="11">
        <v>1</v>
      </c>
      <c r="AR59" s="11">
        <v>0</v>
      </c>
      <c r="AS59" s="11">
        <v>0</v>
      </c>
      <c r="AT59" s="11">
        <v>1</v>
      </c>
      <c r="AU59" s="11">
        <v>0</v>
      </c>
      <c r="AV59" s="11">
        <v>1</v>
      </c>
      <c r="AW59" s="11">
        <v>0</v>
      </c>
      <c r="AX59" s="173">
        <f t="shared" ref="AX59:AX77" si="54">SUM(AJ59:AW59)</f>
        <v>21</v>
      </c>
      <c r="AY59" s="11"/>
      <c r="BA59" s="87" t="s">
        <v>4</v>
      </c>
      <c r="BB59" s="11">
        <v>0</v>
      </c>
      <c r="BC59" s="11">
        <v>2</v>
      </c>
      <c r="BD59" s="11">
        <v>1</v>
      </c>
      <c r="BE59" s="11">
        <v>7</v>
      </c>
      <c r="BF59" s="11">
        <v>1</v>
      </c>
      <c r="BG59" s="11">
        <v>2</v>
      </c>
      <c r="BH59" s="11">
        <v>1</v>
      </c>
      <c r="BI59" s="11">
        <v>0</v>
      </c>
      <c r="BJ59" s="11">
        <v>0</v>
      </c>
      <c r="BK59" s="11">
        <v>1</v>
      </c>
      <c r="BL59" s="11">
        <v>0</v>
      </c>
      <c r="BM59" s="11">
        <v>0</v>
      </c>
      <c r="BN59" s="11">
        <v>0</v>
      </c>
      <c r="BO59" s="173">
        <f t="shared" ref="BO59:BO77" si="55">SUM(BA59:BN59)</f>
        <v>15</v>
      </c>
      <c r="BP59" s="11"/>
      <c r="BR59" s="87" t="s">
        <v>4</v>
      </c>
      <c r="BS59" s="11">
        <v>0</v>
      </c>
      <c r="BT59" s="11">
        <v>1</v>
      </c>
      <c r="BU59" s="11">
        <v>2</v>
      </c>
      <c r="BV59" s="11">
        <v>3</v>
      </c>
      <c r="BW59" s="11">
        <v>5</v>
      </c>
      <c r="BX59" s="11">
        <v>0</v>
      </c>
      <c r="BY59" s="11">
        <v>2</v>
      </c>
      <c r="BZ59" s="11">
        <v>1</v>
      </c>
      <c r="CA59" s="11">
        <v>1</v>
      </c>
      <c r="CB59" s="11">
        <v>0</v>
      </c>
      <c r="CC59" s="11">
        <v>0</v>
      </c>
      <c r="CD59" s="11">
        <v>0</v>
      </c>
      <c r="CE59" s="11">
        <v>0</v>
      </c>
      <c r="CF59" s="173">
        <f t="shared" ref="CF59:CF77" si="56">SUM(BR59:CE59)</f>
        <v>15</v>
      </c>
      <c r="CG59" s="11"/>
    </row>
    <row r="60" spans="1:102" ht="15.5" x14ac:dyDescent="0.35">
      <c r="B60" s="88" t="s">
        <v>84</v>
      </c>
      <c r="C60" s="11">
        <v>0</v>
      </c>
      <c r="D60" s="11">
        <v>0</v>
      </c>
      <c r="E60" s="11">
        <v>0</v>
      </c>
      <c r="F60" s="11">
        <v>1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74">
        <f t="shared" si="52"/>
        <v>1</v>
      </c>
      <c r="Q60" s="11"/>
      <c r="S60" s="88" t="s">
        <v>84</v>
      </c>
      <c r="T60" s="11">
        <v>0</v>
      </c>
      <c r="U60" s="11">
        <v>0</v>
      </c>
      <c r="V60" s="11">
        <v>1</v>
      </c>
      <c r="W60" s="11">
        <v>0</v>
      </c>
      <c r="X60" s="11">
        <v>0</v>
      </c>
      <c r="Y60" s="11">
        <v>1</v>
      </c>
      <c r="Z60" s="11">
        <v>0</v>
      </c>
      <c r="AA60" s="11">
        <v>2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74">
        <f t="shared" si="53"/>
        <v>4</v>
      </c>
      <c r="AH60" s="11"/>
      <c r="AJ60" s="88" t="s">
        <v>84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</v>
      </c>
      <c r="AQ60" s="11">
        <v>0</v>
      </c>
      <c r="AR60" s="11">
        <v>1</v>
      </c>
      <c r="AS60" s="11">
        <v>2</v>
      </c>
      <c r="AT60" s="11">
        <v>4</v>
      </c>
      <c r="AU60" s="11">
        <v>0</v>
      </c>
      <c r="AV60" s="11">
        <v>0</v>
      </c>
      <c r="AW60" s="11">
        <v>0</v>
      </c>
      <c r="AX60" s="174">
        <f t="shared" si="54"/>
        <v>8</v>
      </c>
      <c r="AY60" s="11"/>
      <c r="BA60" s="88" t="s">
        <v>84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1</v>
      </c>
      <c r="BH60" s="11">
        <v>0</v>
      </c>
      <c r="BI60" s="11">
        <v>0</v>
      </c>
      <c r="BJ60" s="11">
        <v>0</v>
      </c>
      <c r="BK60" s="11">
        <v>1</v>
      </c>
      <c r="BL60" s="11">
        <v>0</v>
      </c>
      <c r="BM60" s="11">
        <v>0</v>
      </c>
      <c r="BN60" s="11">
        <v>0</v>
      </c>
      <c r="BO60" s="174">
        <f t="shared" si="55"/>
        <v>2</v>
      </c>
      <c r="BP60" s="11"/>
      <c r="BR60" s="88" t="s">
        <v>84</v>
      </c>
      <c r="BS60" s="11">
        <v>0</v>
      </c>
      <c r="BT60" s="11">
        <v>0</v>
      </c>
      <c r="BU60" s="11">
        <v>0</v>
      </c>
      <c r="BV60" s="11">
        <v>0</v>
      </c>
      <c r="BW60" s="11">
        <v>1</v>
      </c>
      <c r="BX60" s="11">
        <v>0</v>
      </c>
      <c r="BY60" s="11">
        <v>3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74">
        <f t="shared" si="56"/>
        <v>4</v>
      </c>
      <c r="CG60" s="11"/>
    </row>
    <row r="61" spans="1:102" ht="15.5" x14ac:dyDescent="0.35">
      <c r="B61" s="88" t="s">
        <v>139</v>
      </c>
      <c r="C61" s="11">
        <v>0</v>
      </c>
      <c r="D61" s="11">
        <v>1</v>
      </c>
      <c r="E61" s="11">
        <v>4</v>
      </c>
      <c r="F61" s="11">
        <v>0</v>
      </c>
      <c r="G61" s="11">
        <v>0</v>
      </c>
      <c r="H61" s="11">
        <v>1</v>
      </c>
      <c r="I61" s="11">
        <v>1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74">
        <f t="shared" si="52"/>
        <v>7</v>
      </c>
      <c r="Q61" s="11"/>
      <c r="S61" s="88" t="s">
        <v>139</v>
      </c>
      <c r="T61" s="11">
        <v>0</v>
      </c>
      <c r="U61" s="11">
        <v>1</v>
      </c>
      <c r="V61" s="11">
        <v>2</v>
      </c>
      <c r="W61" s="11">
        <v>0</v>
      </c>
      <c r="X61" s="11">
        <v>0</v>
      </c>
      <c r="Y61" s="11">
        <v>1</v>
      </c>
      <c r="Z61" s="11">
        <v>1</v>
      </c>
      <c r="AA61" s="11">
        <v>0</v>
      </c>
      <c r="AB61" s="11">
        <v>0</v>
      </c>
      <c r="AC61" s="11">
        <v>0</v>
      </c>
      <c r="AD61" s="11">
        <v>1</v>
      </c>
      <c r="AE61" s="11">
        <v>0</v>
      </c>
      <c r="AF61" s="11">
        <v>0</v>
      </c>
      <c r="AG61" s="174">
        <f t="shared" si="53"/>
        <v>6</v>
      </c>
      <c r="AH61" s="11"/>
      <c r="AJ61" s="88" t="s">
        <v>139</v>
      </c>
      <c r="AK61" s="11">
        <v>0</v>
      </c>
      <c r="AL61" s="11">
        <v>2</v>
      </c>
      <c r="AM61" s="11">
        <v>2</v>
      </c>
      <c r="AN61" s="11">
        <v>2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1</v>
      </c>
      <c r="AU61" s="11">
        <v>0</v>
      </c>
      <c r="AV61" s="11">
        <v>0</v>
      </c>
      <c r="AW61" s="11">
        <v>0</v>
      </c>
      <c r="AX61" s="174">
        <f t="shared" si="54"/>
        <v>7</v>
      </c>
      <c r="AY61" s="11"/>
      <c r="BA61" s="88" t="s">
        <v>139</v>
      </c>
      <c r="BB61" s="11">
        <v>0</v>
      </c>
      <c r="BC61" s="11">
        <v>0</v>
      </c>
      <c r="BD61" s="11">
        <v>1</v>
      </c>
      <c r="BE61" s="11">
        <v>0</v>
      </c>
      <c r="BF61" s="11">
        <v>0</v>
      </c>
      <c r="BG61" s="11">
        <v>0</v>
      </c>
      <c r="BH61" s="11">
        <v>0</v>
      </c>
      <c r="BI61" s="11">
        <v>1</v>
      </c>
      <c r="BJ61" s="11">
        <v>2</v>
      </c>
      <c r="BK61" s="11">
        <v>0</v>
      </c>
      <c r="BL61" s="11">
        <v>0</v>
      </c>
      <c r="BM61" s="11">
        <v>0</v>
      </c>
      <c r="BN61" s="11">
        <v>0</v>
      </c>
      <c r="BO61" s="174">
        <f t="shared" si="55"/>
        <v>4</v>
      </c>
      <c r="BP61" s="11"/>
      <c r="BR61" s="88" t="s">
        <v>139</v>
      </c>
      <c r="BS61" s="11">
        <v>0</v>
      </c>
      <c r="BT61" s="11">
        <v>3</v>
      </c>
      <c r="BU61" s="11">
        <v>4</v>
      </c>
      <c r="BV61" s="11">
        <v>1</v>
      </c>
      <c r="BW61" s="11">
        <v>4</v>
      </c>
      <c r="BX61" s="11">
        <v>0</v>
      </c>
      <c r="BY61" s="11">
        <v>1</v>
      </c>
      <c r="BZ61" s="11">
        <v>0</v>
      </c>
      <c r="CA61" s="11">
        <v>1</v>
      </c>
      <c r="CB61" s="11">
        <v>0</v>
      </c>
      <c r="CC61" s="11">
        <v>0</v>
      </c>
      <c r="CD61" s="11">
        <v>0</v>
      </c>
      <c r="CE61" s="11">
        <v>0</v>
      </c>
      <c r="CF61" s="174">
        <f t="shared" si="56"/>
        <v>14</v>
      </c>
      <c r="CG61" s="11"/>
    </row>
    <row r="62" spans="1:102" ht="15.5" x14ac:dyDescent="0.35">
      <c r="B62" s="88" t="s">
        <v>86</v>
      </c>
      <c r="C62" s="11">
        <v>1</v>
      </c>
      <c r="D62" s="11">
        <v>2</v>
      </c>
      <c r="E62" s="11">
        <v>7</v>
      </c>
      <c r="F62" s="11">
        <v>4</v>
      </c>
      <c r="G62" s="11">
        <v>2</v>
      </c>
      <c r="H62" s="11">
        <v>0</v>
      </c>
      <c r="I62" s="11">
        <v>2</v>
      </c>
      <c r="J62" s="11">
        <v>1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74">
        <f t="shared" si="52"/>
        <v>19</v>
      </c>
      <c r="Q62" s="11"/>
      <c r="S62" s="88" t="s">
        <v>86</v>
      </c>
      <c r="T62" s="11">
        <v>0</v>
      </c>
      <c r="U62" s="11">
        <v>0</v>
      </c>
      <c r="V62" s="11">
        <v>5</v>
      </c>
      <c r="W62" s="11">
        <v>4</v>
      </c>
      <c r="X62" s="11">
        <v>1</v>
      </c>
      <c r="Y62" s="11">
        <v>0</v>
      </c>
      <c r="Z62" s="11">
        <v>0</v>
      </c>
      <c r="AA62" s="11">
        <v>0</v>
      </c>
      <c r="AB62" s="11">
        <v>1</v>
      </c>
      <c r="AC62" s="11">
        <v>0</v>
      </c>
      <c r="AD62" s="11">
        <v>0</v>
      </c>
      <c r="AE62" s="11">
        <v>0</v>
      </c>
      <c r="AF62" s="11">
        <v>0</v>
      </c>
      <c r="AG62" s="174">
        <f t="shared" si="53"/>
        <v>11</v>
      </c>
      <c r="AH62" s="11"/>
      <c r="AJ62" s="88" t="s">
        <v>86</v>
      </c>
      <c r="AK62" s="11">
        <v>1</v>
      </c>
      <c r="AL62" s="11">
        <v>0</v>
      </c>
      <c r="AM62" s="11">
        <v>0</v>
      </c>
      <c r="AN62" s="11">
        <v>0</v>
      </c>
      <c r="AO62" s="11">
        <v>4</v>
      </c>
      <c r="AP62" s="11">
        <v>1</v>
      </c>
      <c r="AQ62" s="11">
        <v>2</v>
      </c>
      <c r="AR62" s="11">
        <v>1</v>
      </c>
      <c r="AS62" s="11">
        <v>1</v>
      </c>
      <c r="AT62" s="11">
        <v>0</v>
      </c>
      <c r="AU62" s="11">
        <v>0</v>
      </c>
      <c r="AV62" s="11">
        <v>0</v>
      </c>
      <c r="AW62" s="11">
        <v>0</v>
      </c>
      <c r="AX62" s="174">
        <f t="shared" si="54"/>
        <v>10</v>
      </c>
      <c r="AY62" s="11"/>
      <c r="BA62" s="88" t="s">
        <v>86</v>
      </c>
      <c r="BB62" s="11">
        <v>0</v>
      </c>
      <c r="BC62" s="11">
        <v>3</v>
      </c>
      <c r="BD62" s="11">
        <v>3</v>
      </c>
      <c r="BE62" s="11">
        <v>2</v>
      </c>
      <c r="BF62" s="11">
        <v>0</v>
      </c>
      <c r="BG62" s="11">
        <v>0</v>
      </c>
      <c r="BH62" s="11">
        <v>2</v>
      </c>
      <c r="BI62" s="11">
        <v>0</v>
      </c>
      <c r="BJ62" s="11">
        <v>1</v>
      </c>
      <c r="BK62" s="11">
        <v>0</v>
      </c>
      <c r="BL62" s="11">
        <v>0</v>
      </c>
      <c r="BM62" s="11">
        <v>0</v>
      </c>
      <c r="BN62" s="11">
        <v>0</v>
      </c>
      <c r="BO62" s="174">
        <f t="shared" si="55"/>
        <v>11</v>
      </c>
      <c r="BP62" s="11"/>
      <c r="BR62" s="88" t="s">
        <v>86</v>
      </c>
      <c r="BS62" s="11">
        <v>1</v>
      </c>
      <c r="BT62" s="11">
        <v>1</v>
      </c>
      <c r="BU62" s="11">
        <v>2</v>
      </c>
      <c r="BV62" s="11">
        <v>1</v>
      </c>
      <c r="BW62" s="11">
        <v>3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3</v>
      </c>
      <c r="CD62" s="11">
        <v>0</v>
      </c>
      <c r="CE62" s="11">
        <v>0</v>
      </c>
      <c r="CF62" s="174">
        <f t="shared" si="56"/>
        <v>11</v>
      </c>
      <c r="CG62" s="11"/>
    </row>
    <row r="63" spans="1:102" ht="15.5" x14ac:dyDescent="0.35">
      <c r="B63" s="88" t="s">
        <v>87</v>
      </c>
      <c r="C63" s="11">
        <v>0</v>
      </c>
      <c r="D63" s="11">
        <v>1</v>
      </c>
      <c r="E63" s="11">
        <v>5</v>
      </c>
      <c r="F63" s="11">
        <v>4</v>
      </c>
      <c r="G63" s="11">
        <v>0</v>
      </c>
      <c r="H63" s="11">
        <v>3</v>
      </c>
      <c r="I63" s="11">
        <v>3</v>
      </c>
      <c r="J63" s="11">
        <v>1</v>
      </c>
      <c r="K63" s="11">
        <v>1</v>
      </c>
      <c r="L63" s="11">
        <v>1</v>
      </c>
      <c r="M63" s="11">
        <v>0</v>
      </c>
      <c r="N63" s="11">
        <v>0</v>
      </c>
      <c r="O63" s="11">
        <v>0</v>
      </c>
      <c r="P63" s="174">
        <f t="shared" si="52"/>
        <v>19</v>
      </c>
      <c r="Q63" s="11"/>
      <c r="S63" s="88" t="s">
        <v>87</v>
      </c>
      <c r="T63" s="11">
        <v>0</v>
      </c>
      <c r="U63" s="11">
        <v>1</v>
      </c>
      <c r="V63" s="11">
        <v>3</v>
      </c>
      <c r="W63" s="11">
        <v>3</v>
      </c>
      <c r="X63" s="11">
        <v>2</v>
      </c>
      <c r="Y63" s="11">
        <v>1</v>
      </c>
      <c r="Z63" s="11">
        <v>0</v>
      </c>
      <c r="AA63" s="11">
        <v>0</v>
      </c>
      <c r="AB63" s="11">
        <v>2</v>
      </c>
      <c r="AC63" s="11">
        <v>0</v>
      </c>
      <c r="AD63" s="11">
        <v>0</v>
      </c>
      <c r="AE63" s="11">
        <v>0</v>
      </c>
      <c r="AF63" s="11">
        <v>0</v>
      </c>
      <c r="AG63" s="174">
        <f t="shared" si="53"/>
        <v>12</v>
      </c>
      <c r="AH63" s="11"/>
      <c r="AJ63" s="88" t="s">
        <v>87</v>
      </c>
      <c r="AK63" s="11">
        <v>0</v>
      </c>
      <c r="AL63" s="11">
        <v>2</v>
      </c>
      <c r="AM63" s="11">
        <v>4</v>
      </c>
      <c r="AN63" s="11">
        <v>2</v>
      </c>
      <c r="AO63" s="11">
        <v>2</v>
      </c>
      <c r="AP63" s="11">
        <v>4</v>
      </c>
      <c r="AQ63" s="11">
        <v>7</v>
      </c>
      <c r="AR63" s="11">
        <v>0</v>
      </c>
      <c r="AS63" s="11">
        <v>1</v>
      </c>
      <c r="AT63" s="11">
        <v>1</v>
      </c>
      <c r="AU63" s="11">
        <v>0</v>
      </c>
      <c r="AV63" s="11">
        <v>0</v>
      </c>
      <c r="AW63" s="11">
        <v>0</v>
      </c>
      <c r="AX63" s="174">
        <f t="shared" si="54"/>
        <v>23</v>
      </c>
      <c r="AY63" s="11"/>
      <c r="BA63" s="88" t="s">
        <v>87</v>
      </c>
      <c r="BB63" s="11">
        <v>0</v>
      </c>
      <c r="BC63" s="11">
        <v>1</v>
      </c>
      <c r="BD63" s="11">
        <v>4</v>
      </c>
      <c r="BE63" s="11">
        <v>2</v>
      </c>
      <c r="BF63" s="11">
        <v>2</v>
      </c>
      <c r="BG63" s="11">
        <v>2</v>
      </c>
      <c r="BH63" s="11">
        <v>1</v>
      </c>
      <c r="BI63" s="11">
        <v>2</v>
      </c>
      <c r="BJ63" s="11">
        <v>1</v>
      </c>
      <c r="BK63" s="11">
        <v>1</v>
      </c>
      <c r="BL63" s="11">
        <v>0</v>
      </c>
      <c r="BM63" s="11">
        <v>0</v>
      </c>
      <c r="BN63" s="11">
        <v>0</v>
      </c>
      <c r="BO63" s="174">
        <f t="shared" si="55"/>
        <v>16</v>
      </c>
      <c r="BP63" s="11"/>
      <c r="BR63" s="88" t="s">
        <v>87</v>
      </c>
      <c r="BS63" s="11">
        <v>0</v>
      </c>
      <c r="BT63" s="11">
        <v>1</v>
      </c>
      <c r="BU63" s="11">
        <v>12</v>
      </c>
      <c r="BV63" s="11">
        <v>2</v>
      </c>
      <c r="BW63" s="11">
        <v>0</v>
      </c>
      <c r="BX63" s="11">
        <v>0</v>
      </c>
      <c r="BY63" s="11">
        <v>2</v>
      </c>
      <c r="BZ63" s="11">
        <v>1</v>
      </c>
      <c r="CA63" s="11">
        <v>0</v>
      </c>
      <c r="CB63" s="11">
        <v>0</v>
      </c>
      <c r="CC63" s="11">
        <v>0</v>
      </c>
      <c r="CD63" s="11">
        <v>0</v>
      </c>
      <c r="CE63" s="11">
        <v>1</v>
      </c>
      <c r="CF63" s="174">
        <f t="shared" si="56"/>
        <v>19</v>
      </c>
      <c r="CG63" s="11"/>
    </row>
    <row r="64" spans="1:102" ht="15.5" x14ac:dyDescent="0.35">
      <c r="B64" s="88" t="s">
        <v>56</v>
      </c>
      <c r="C64" s="11">
        <v>0</v>
      </c>
      <c r="D64" s="11">
        <v>4</v>
      </c>
      <c r="E64" s="11">
        <v>5</v>
      </c>
      <c r="F64" s="11">
        <v>0</v>
      </c>
      <c r="G64" s="11">
        <v>1</v>
      </c>
      <c r="H64" s="11">
        <v>0</v>
      </c>
      <c r="I64" s="11">
        <v>0</v>
      </c>
      <c r="J64" s="11">
        <v>1</v>
      </c>
      <c r="K64" s="11">
        <v>2</v>
      </c>
      <c r="L64" s="11">
        <v>0</v>
      </c>
      <c r="M64" s="11">
        <v>0</v>
      </c>
      <c r="N64" s="11">
        <v>0</v>
      </c>
      <c r="O64" s="11">
        <v>0</v>
      </c>
      <c r="P64" s="174">
        <f t="shared" si="52"/>
        <v>13</v>
      </c>
      <c r="Q64" s="11"/>
      <c r="S64" s="88" t="s">
        <v>56</v>
      </c>
      <c r="T64" s="11">
        <v>0</v>
      </c>
      <c r="U64" s="11">
        <v>0</v>
      </c>
      <c r="V64" s="11">
        <v>3</v>
      </c>
      <c r="W64" s="11">
        <v>3</v>
      </c>
      <c r="X64" s="11">
        <v>0</v>
      </c>
      <c r="Y64" s="11">
        <v>3</v>
      </c>
      <c r="Z64" s="11">
        <v>1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74">
        <f t="shared" si="53"/>
        <v>10</v>
      </c>
      <c r="AH64" s="11"/>
      <c r="AJ64" s="88" t="s">
        <v>56</v>
      </c>
      <c r="AK64" s="11">
        <v>0</v>
      </c>
      <c r="AL64" s="11">
        <v>2</v>
      </c>
      <c r="AM64" s="11">
        <v>4</v>
      </c>
      <c r="AN64" s="11">
        <v>2</v>
      </c>
      <c r="AO64" s="11">
        <v>0</v>
      </c>
      <c r="AP64" s="11">
        <v>0</v>
      </c>
      <c r="AQ64" s="11">
        <v>0</v>
      </c>
      <c r="AR64" s="11">
        <v>1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74">
        <f t="shared" si="54"/>
        <v>9</v>
      </c>
      <c r="AY64" s="11"/>
      <c r="BA64" s="88" t="s">
        <v>56</v>
      </c>
      <c r="BB64" s="11">
        <v>0</v>
      </c>
      <c r="BC64" s="11">
        <v>1</v>
      </c>
      <c r="BD64" s="11">
        <v>2</v>
      </c>
      <c r="BE64" s="11">
        <v>5</v>
      </c>
      <c r="BF64" s="11">
        <v>1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1</v>
      </c>
      <c r="BM64" s="11">
        <v>0</v>
      </c>
      <c r="BN64" s="11">
        <v>0</v>
      </c>
      <c r="BO64" s="174">
        <f t="shared" si="55"/>
        <v>10</v>
      </c>
      <c r="BP64" s="11"/>
      <c r="BR64" s="88" t="s">
        <v>56</v>
      </c>
      <c r="BS64" s="11">
        <v>0</v>
      </c>
      <c r="BT64" s="11">
        <v>3</v>
      </c>
      <c r="BU64" s="11">
        <v>3</v>
      </c>
      <c r="BV64" s="11">
        <v>0</v>
      </c>
      <c r="BW64" s="11">
        <v>1</v>
      </c>
      <c r="BX64" s="11">
        <v>0</v>
      </c>
      <c r="BY64" s="11">
        <v>0</v>
      </c>
      <c r="BZ64" s="11">
        <v>1</v>
      </c>
      <c r="CA64" s="11">
        <v>2</v>
      </c>
      <c r="CB64" s="11">
        <v>0</v>
      </c>
      <c r="CC64" s="11">
        <v>0</v>
      </c>
      <c r="CD64" s="11">
        <v>0</v>
      </c>
      <c r="CE64" s="11">
        <v>0</v>
      </c>
      <c r="CF64" s="174">
        <f t="shared" si="56"/>
        <v>10</v>
      </c>
      <c r="CG64" s="11"/>
    </row>
    <row r="65" spans="2:85" ht="15.5" x14ac:dyDescent="0.35">
      <c r="B65" s="88" t="s">
        <v>85</v>
      </c>
      <c r="C65" s="11">
        <v>5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74">
        <f t="shared" si="52"/>
        <v>5</v>
      </c>
      <c r="Q65" s="11"/>
      <c r="S65" s="88" t="s">
        <v>85</v>
      </c>
      <c r="T65" s="11">
        <v>0</v>
      </c>
      <c r="U65" s="11">
        <v>1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</v>
      </c>
      <c r="AD65" s="11">
        <v>0</v>
      </c>
      <c r="AE65" s="11">
        <v>0</v>
      </c>
      <c r="AF65" s="11">
        <v>0</v>
      </c>
      <c r="AG65" s="174">
        <f t="shared" si="53"/>
        <v>2</v>
      </c>
      <c r="AH65" s="11"/>
      <c r="AJ65" s="88" t="s">
        <v>85</v>
      </c>
      <c r="AK65" s="11">
        <v>0</v>
      </c>
      <c r="AL65" s="11">
        <v>8</v>
      </c>
      <c r="AM65" s="11">
        <v>1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74">
        <f t="shared" si="54"/>
        <v>9</v>
      </c>
      <c r="AY65" s="11"/>
      <c r="BA65" s="88" t="s">
        <v>85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74">
        <f t="shared" si="55"/>
        <v>0</v>
      </c>
      <c r="BP65" s="11"/>
      <c r="BR65" s="88" t="s">
        <v>85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74">
        <f t="shared" si="56"/>
        <v>0</v>
      </c>
      <c r="CG65" s="11"/>
    </row>
    <row r="66" spans="2:85" ht="15.5" x14ac:dyDescent="0.35">
      <c r="B66" s="88" t="s">
        <v>158</v>
      </c>
      <c r="C66" s="11">
        <v>2</v>
      </c>
      <c r="D66" s="11">
        <v>28</v>
      </c>
      <c r="E66" s="11">
        <v>13</v>
      </c>
      <c r="F66" s="11">
        <v>11</v>
      </c>
      <c r="G66" s="11">
        <v>4</v>
      </c>
      <c r="H66" s="11">
        <v>0</v>
      </c>
      <c r="I66" s="11">
        <v>2</v>
      </c>
      <c r="J66" s="11">
        <v>5</v>
      </c>
      <c r="K66" s="11">
        <v>2</v>
      </c>
      <c r="L66" s="11">
        <v>0</v>
      </c>
      <c r="M66" s="11">
        <v>0</v>
      </c>
      <c r="N66" s="11">
        <v>0</v>
      </c>
      <c r="O66" s="11">
        <v>0</v>
      </c>
      <c r="P66" s="174">
        <f t="shared" si="52"/>
        <v>67</v>
      </c>
      <c r="Q66" s="11"/>
      <c r="S66" s="88" t="s">
        <v>158</v>
      </c>
      <c r="T66" s="11">
        <v>0</v>
      </c>
      <c r="U66" s="11">
        <v>12</v>
      </c>
      <c r="V66" s="11">
        <v>24</v>
      </c>
      <c r="W66" s="11">
        <v>11</v>
      </c>
      <c r="X66" s="11">
        <v>4</v>
      </c>
      <c r="Y66" s="11">
        <v>1</v>
      </c>
      <c r="Z66" s="11">
        <v>0</v>
      </c>
      <c r="AA66" s="11">
        <v>2</v>
      </c>
      <c r="AB66" s="11">
        <v>4</v>
      </c>
      <c r="AC66" s="11">
        <v>1</v>
      </c>
      <c r="AD66" s="11">
        <v>0</v>
      </c>
      <c r="AE66" s="11">
        <v>0</v>
      </c>
      <c r="AF66" s="11">
        <v>0</v>
      </c>
      <c r="AG66" s="174">
        <f t="shared" si="53"/>
        <v>59</v>
      </c>
      <c r="AH66" s="11"/>
      <c r="AJ66" s="88" t="s">
        <v>158</v>
      </c>
      <c r="AK66" s="11">
        <v>1</v>
      </c>
      <c r="AL66" s="11">
        <v>0</v>
      </c>
      <c r="AM66" s="11">
        <v>0</v>
      </c>
      <c r="AN66" s="11">
        <v>6</v>
      </c>
      <c r="AO66" s="11">
        <v>3</v>
      </c>
      <c r="AP66" s="11">
        <v>1</v>
      </c>
      <c r="AQ66" s="11">
        <v>2</v>
      </c>
      <c r="AR66" s="11">
        <v>0</v>
      </c>
      <c r="AS66" s="11">
        <v>2</v>
      </c>
      <c r="AT66" s="11">
        <v>0</v>
      </c>
      <c r="AU66" s="11">
        <v>0</v>
      </c>
      <c r="AV66" s="11">
        <v>0</v>
      </c>
      <c r="AW66" s="11">
        <v>0</v>
      </c>
      <c r="AX66" s="174">
        <f t="shared" si="54"/>
        <v>15</v>
      </c>
      <c r="AY66" s="11"/>
      <c r="BA66" s="88" t="s">
        <v>158</v>
      </c>
      <c r="BB66" s="11">
        <v>0</v>
      </c>
      <c r="BC66" s="11">
        <v>17</v>
      </c>
      <c r="BD66" s="11">
        <v>12</v>
      </c>
      <c r="BE66" s="11">
        <v>6</v>
      </c>
      <c r="BF66" s="11">
        <v>4</v>
      </c>
      <c r="BG66" s="11">
        <v>0</v>
      </c>
      <c r="BH66" s="11">
        <v>0</v>
      </c>
      <c r="BI66" s="11">
        <v>0</v>
      </c>
      <c r="BJ66" s="11">
        <v>1</v>
      </c>
      <c r="BK66" s="11">
        <v>0</v>
      </c>
      <c r="BL66" s="11">
        <v>2</v>
      </c>
      <c r="BM66" s="11">
        <v>0</v>
      </c>
      <c r="BN66" s="11">
        <v>0</v>
      </c>
      <c r="BO66" s="174">
        <f t="shared" si="55"/>
        <v>42</v>
      </c>
      <c r="BP66" s="11"/>
      <c r="BR66" s="88" t="s">
        <v>158</v>
      </c>
      <c r="BS66" s="11">
        <v>0</v>
      </c>
      <c r="BT66" s="11">
        <v>15</v>
      </c>
      <c r="BU66" s="11">
        <v>10</v>
      </c>
      <c r="BV66" s="11">
        <v>5</v>
      </c>
      <c r="BW66" s="11">
        <v>9</v>
      </c>
      <c r="BX66" s="11">
        <v>3</v>
      </c>
      <c r="BY66" s="11">
        <v>5</v>
      </c>
      <c r="BZ66" s="11">
        <v>2</v>
      </c>
      <c r="CA66" s="11">
        <v>0</v>
      </c>
      <c r="CB66" s="11">
        <v>3</v>
      </c>
      <c r="CC66" s="11">
        <v>0</v>
      </c>
      <c r="CD66" s="11">
        <v>0</v>
      </c>
      <c r="CE66" s="11">
        <v>0</v>
      </c>
      <c r="CF66" s="174">
        <f t="shared" si="56"/>
        <v>52</v>
      </c>
      <c r="CG66" s="11"/>
    </row>
    <row r="67" spans="2:85" ht="15.5" x14ac:dyDescent="0.35">
      <c r="B67" s="88" t="s">
        <v>68</v>
      </c>
      <c r="C67" s="11">
        <v>0</v>
      </c>
      <c r="D67" s="11">
        <v>0</v>
      </c>
      <c r="E67" s="11">
        <v>4</v>
      </c>
      <c r="F67" s="11">
        <v>1</v>
      </c>
      <c r="G67" s="11">
        <v>12</v>
      </c>
      <c r="H67" s="11">
        <v>15</v>
      </c>
      <c r="I67" s="11">
        <v>13</v>
      </c>
      <c r="J67" s="11">
        <v>15</v>
      </c>
      <c r="K67" s="11">
        <v>26</v>
      </c>
      <c r="L67" s="11">
        <v>10</v>
      </c>
      <c r="M67" s="11">
        <v>12</v>
      </c>
      <c r="N67" s="11">
        <v>1</v>
      </c>
      <c r="O67" s="11">
        <v>0</v>
      </c>
      <c r="P67" s="174">
        <f t="shared" si="52"/>
        <v>109</v>
      </c>
      <c r="Q67" s="11"/>
      <c r="S67" s="88" t="s">
        <v>68</v>
      </c>
      <c r="T67" s="11">
        <v>1</v>
      </c>
      <c r="U67" s="11">
        <v>0</v>
      </c>
      <c r="V67" s="11">
        <v>3</v>
      </c>
      <c r="W67" s="11">
        <v>10</v>
      </c>
      <c r="X67" s="11">
        <v>18</v>
      </c>
      <c r="Y67" s="11">
        <v>10</v>
      </c>
      <c r="Z67" s="11">
        <v>17</v>
      </c>
      <c r="AA67" s="11">
        <v>19</v>
      </c>
      <c r="AB67" s="11">
        <v>30</v>
      </c>
      <c r="AC67" s="11">
        <v>13</v>
      </c>
      <c r="AD67" s="11">
        <v>3</v>
      </c>
      <c r="AE67" s="11">
        <v>3</v>
      </c>
      <c r="AF67" s="11">
        <v>0</v>
      </c>
      <c r="AG67" s="174">
        <f t="shared" si="53"/>
        <v>127</v>
      </c>
      <c r="AH67" s="11"/>
      <c r="AJ67" s="88" t="s">
        <v>68</v>
      </c>
      <c r="AK67" s="11">
        <v>0</v>
      </c>
      <c r="AL67" s="11">
        <v>13</v>
      </c>
      <c r="AM67" s="11">
        <v>16</v>
      </c>
      <c r="AN67" s="11">
        <v>6</v>
      </c>
      <c r="AO67" s="11">
        <v>9</v>
      </c>
      <c r="AP67" s="11">
        <v>7</v>
      </c>
      <c r="AQ67" s="11">
        <v>12</v>
      </c>
      <c r="AR67" s="11">
        <v>18</v>
      </c>
      <c r="AS67" s="11">
        <v>20</v>
      </c>
      <c r="AT67" s="11">
        <v>19</v>
      </c>
      <c r="AU67" s="11">
        <v>3</v>
      </c>
      <c r="AV67" s="11">
        <v>3</v>
      </c>
      <c r="AW67" s="11">
        <v>2</v>
      </c>
      <c r="AX67" s="174">
        <f t="shared" si="54"/>
        <v>128</v>
      </c>
      <c r="AY67" s="11"/>
      <c r="BA67" s="88" t="s">
        <v>68</v>
      </c>
      <c r="BB67" s="11">
        <v>0</v>
      </c>
      <c r="BC67" s="11">
        <v>0</v>
      </c>
      <c r="BD67" s="11">
        <v>4</v>
      </c>
      <c r="BE67" s="11">
        <v>5</v>
      </c>
      <c r="BF67" s="11">
        <v>15</v>
      </c>
      <c r="BG67" s="11">
        <v>8</v>
      </c>
      <c r="BH67" s="11">
        <v>11</v>
      </c>
      <c r="BI67" s="11">
        <v>23</v>
      </c>
      <c r="BJ67" s="11">
        <v>25</v>
      </c>
      <c r="BK67" s="11">
        <v>14</v>
      </c>
      <c r="BL67" s="11">
        <v>0</v>
      </c>
      <c r="BM67" s="11">
        <v>2</v>
      </c>
      <c r="BN67" s="11">
        <v>0</v>
      </c>
      <c r="BO67" s="174">
        <f t="shared" si="55"/>
        <v>107</v>
      </c>
      <c r="BP67" s="11"/>
      <c r="BR67" s="88" t="s">
        <v>68</v>
      </c>
      <c r="BS67" s="11">
        <v>0</v>
      </c>
      <c r="BT67" s="11">
        <v>2</v>
      </c>
      <c r="BU67" s="11">
        <v>5</v>
      </c>
      <c r="BV67" s="11">
        <v>5</v>
      </c>
      <c r="BW67" s="11">
        <v>15</v>
      </c>
      <c r="BX67" s="11">
        <v>12</v>
      </c>
      <c r="BY67" s="11">
        <v>0</v>
      </c>
      <c r="BZ67" s="11">
        <v>18</v>
      </c>
      <c r="CA67" s="11">
        <v>7</v>
      </c>
      <c r="CB67" s="11">
        <v>7</v>
      </c>
      <c r="CC67" s="11">
        <v>8</v>
      </c>
      <c r="CD67" s="11">
        <v>1</v>
      </c>
      <c r="CE67" s="11">
        <v>1</v>
      </c>
      <c r="CF67" s="174">
        <f t="shared" si="56"/>
        <v>81</v>
      </c>
      <c r="CG67" s="11"/>
    </row>
    <row r="68" spans="2:85" ht="15.5" x14ac:dyDescent="0.35">
      <c r="B68" s="86" t="s">
        <v>69</v>
      </c>
      <c r="C68" s="11">
        <v>0</v>
      </c>
      <c r="D68" s="11">
        <v>0</v>
      </c>
      <c r="E68" s="11">
        <v>1</v>
      </c>
      <c r="F68" s="11">
        <v>1</v>
      </c>
      <c r="G68" s="11">
        <v>2</v>
      </c>
      <c r="H68" s="11">
        <v>4</v>
      </c>
      <c r="I68" s="11">
        <v>0</v>
      </c>
      <c r="J68" s="11">
        <v>0</v>
      </c>
      <c r="K68" s="11">
        <v>0</v>
      </c>
      <c r="L68" s="11">
        <v>0</v>
      </c>
      <c r="M68" s="11">
        <v>4</v>
      </c>
      <c r="N68" s="11">
        <v>1</v>
      </c>
      <c r="O68" s="11">
        <v>1</v>
      </c>
      <c r="P68" s="174">
        <f t="shared" si="52"/>
        <v>14</v>
      </c>
      <c r="Q68" s="11"/>
      <c r="S68" s="86" t="s">
        <v>69</v>
      </c>
      <c r="T68" s="11">
        <v>0</v>
      </c>
      <c r="U68" s="11">
        <v>4</v>
      </c>
      <c r="V68" s="11">
        <v>0</v>
      </c>
      <c r="W68" s="11">
        <v>0</v>
      </c>
      <c r="X68" s="11">
        <v>0</v>
      </c>
      <c r="Y68" s="11">
        <v>1</v>
      </c>
      <c r="Z68" s="11">
        <v>1</v>
      </c>
      <c r="AA68" s="11">
        <v>1</v>
      </c>
      <c r="AB68" s="11">
        <v>3</v>
      </c>
      <c r="AC68" s="11">
        <v>1</v>
      </c>
      <c r="AD68" s="11">
        <v>7</v>
      </c>
      <c r="AE68" s="11">
        <v>0</v>
      </c>
      <c r="AF68" s="11">
        <v>0</v>
      </c>
      <c r="AG68" s="174">
        <f t="shared" si="53"/>
        <v>18</v>
      </c>
      <c r="AH68" s="11"/>
      <c r="AJ68" s="86" t="s">
        <v>69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4</v>
      </c>
      <c r="AS68" s="11">
        <v>1</v>
      </c>
      <c r="AT68" s="11">
        <v>4</v>
      </c>
      <c r="AU68" s="11">
        <v>0</v>
      </c>
      <c r="AV68" s="11">
        <v>1</v>
      </c>
      <c r="AW68" s="11">
        <v>0</v>
      </c>
      <c r="AX68" s="174">
        <f t="shared" si="54"/>
        <v>10</v>
      </c>
      <c r="AY68" s="11"/>
      <c r="BA68" s="86" t="s">
        <v>69</v>
      </c>
      <c r="BB68" s="11">
        <v>0</v>
      </c>
      <c r="BC68" s="11">
        <v>1</v>
      </c>
      <c r="BD68" s="11">
        <v>2</v>
      </c>
      <c r="BE68" s="11">
        <v>0</v>
      </c>
      <c r="BF68" s="11">
        <v>0</v>
      </c>
      <c r="BG68" s="11">
        <v>6</v>
      </c>
      <c r="BH68" s="11">
        <v>3</v>
      </c>
      <c r="BI68" s="11">
        <v>4</v>
      </c>
      <c r="BJ68" s="11">
        <v>0</v>
      </c>
      <c r="BK68" s="11">
        <v>6</v>
      </c>
      <c r="BL68" s="11">
        <v>0</v>
      </c>
      <c r="BM68" s="11">
        <v>0</v>
      </c>
      <c r="BN68" s="11">
        <v>0</v>
      </c>
      <c r="BO68" s="174">
        <f t="shared" si="55"/>
        <v>22</v>
      </c>
      <c r="BP68" s="11"/>
      <c r="BR68" s="86" t="s">
        <v>69</v>
      </c>
      <c r="BS68" s="11">
        <v>0</v>
      </c>
      <c r="BT68" s="11">
        <v>0</v>
      </c>
      <c r="BU68" s="11">
        <v>0</v>
      </c>
      <c r="BV68" s="11">
        <v>2</v>
      </c>
      <c r="BW68" s="11">
        <v>4</v>
      </c>
      <c r="BX68" s="11">
        <v>2</v>
      </c>
      <c r="BY68" s="11">
        <v>10</v>
      </c>
      <c r="BZ68" s="11">
        <v>3</v>
      </c>
      <c r="CA68" s="11">
        <v>1</v>
      </c>
      <c r="CB68" s="11">
        <v>1</v>
      </c>
      <c r="CC68" s="11">
        <v>3</v>
      </c>
      <c r="CD68" s="11">
        <v>0</v>
      </c>
      <c r="CE68" s="11">
        <v>0</v>
      </c>
      <c r="CF68" s="174">
        <f t="shared" si="56"/>
        <v>26</v>
      </c>
      <c r="CG68" s="11"/>
    </row>
    <row r="69" spans="2:85" ht="15.5" x14ac:dyDescent="0.35">
      <c r="B69" s="88" t="s">
        <v>140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74">
        <f t="shared" si="52"/>
        <v>0</v>
      </c>
      <c r="Q69" s="11"/>
      <c r="S69" s="88" t="s">
        <v>140</v>
      </c>
      <c r="T69" s="11">
        <v>0</v>
      </c>
      <c r="U69" s="11">
        <v>0</v>
      </c>
      <c r="V69" s="11">
        <v>0</v>
      </c>
      <c r="W69" s="11">
        <v>0</v>
      </c>
      <c r="X69" s="11">
        <v>1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74">
        <f t="shared" si="53"/>
        <v>1</v>
      </c>
      <c r="AH69" s="11"/>
      <c r="AJ69" s="88" t="s">
        <v>140</v>
      </c>
      <c r="AK69" s="11">
        <v>0</v>
      </c>
      <c r="AL69" s="11">
        <v>0</v>
      </c>
      <c r="AM69" s="11">
        <v>7</v>
      </c>
      <c r="AN69" s="11">
        <v>6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74">
        <f t="shared" si="54"/>
        <v>13</v>
      </c>
      <c r="AY69" s="11"/>
      <c r="BA69" s="88" t="s">
        <v>140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74">
        <f t="shared" si="55"/>
        <v>0</v>
      </c>
      <c r="BP69" s="11"/>
      <c r="BR69" s="88" t="s">
        <v>140</v>
      </c>
      <c r="BS69" s="11">
        <v>0</v>
      </c>
      <c r="BT69" s="11">
        <v>1</v>
      </c>
      <c r="BU69" s="11">
        <v>0</v>
      </c>
      <c r="BV69" s="11">
        <v>0</v>
      </c>
      <c r="BW69" s="11">
        <v>1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74">
        <f t="shared" si="56"/>
        <v>2</v>
      </c>
      <c r="CG69" s="11"/>
    </row>
    <row r="70" spans="2:85" ht="15.5" x14ac:dyDescent="0.35">
      <c r="B70" s="88" t="s">
        <v>237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74">
        <f t="shared" si="52"/>
        <v>0</v>
      </c>
      <c r="Q70" s="11"/>
      <c r="S70" s="88" t="s">
        <v>237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74">
        <f t="shared" si="53"/>
        <v>0</v>
      </c>
      <c r="AH70" s="11"/>
      <c r="AJ70" s="88" t="s">
        <v>237</v>
      </c>
      <c r="AK70" s="11">
        <v>0</v>
      </c>
      <c r="AL70" s="11">
        <v>0</v>
      </c>
      <c r="AM70" s="11">
        <v>1</v>
      </c>
      <c r="AN70" s="11">
        <v>1</v>
      </c>
      <c r="AO70" s="11">
        <v>0</v>
      </c>
      <c r="AP70" s="11">
        <v>0</v>
      </c>
      <c r="AQ70" s="11">
        <v>1</v>
      </c>
      <c r="AR70" s="11">
        <v>3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74">
        <f t="shared" si="54"/>
        <v>6</v>
      </c>
      <c r="AY70" s="11"/>
      <c r="BA70" s="88" t="s">
        <v>237</v>
      </c>
      <c r="BB70" s="11">
        <v>0</v>
      </c>
      <c r="BC70" s="11">
        <v>1</v>
      </c>
      <c r="BD70" s="11">
        <v>0</v>
      </c>
      <c r="BE70" s="11">
        <v>0</v>
      </c>
      <c r="BF70" s="11">
        <v>0</v>
      </c>
      <c r="BG70" s="11">
        <v>0</v>
      </c>
      <c r="BH70" s="11">
        <v>1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74">
        <f t="shared" si="55"/>
        <v>2</v>
      </c>
      <c r="BP70" s="11"/>
      <c r="BR70" s="88" t="s">
        <v>237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1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74">
        <f t="shared" si="56"/>
        <v>1</v>
      </c>
      <c r="CG70" s="11"/>
    </row>
    <row r="71" spans="2:85" ht="15.5" x14ac:dyDescent="0.35">
      <c r="B71" s="88" t="s">
        <v>238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74">
        <f t="shared" si="52"/>
        <v>0</v>
      </c>
      <c r="Q71" s="11"/>
      <c r="S71" s="88" t="s">
        <v>238</v>
      </c>
      <c r="T71" s="11">
        <v>0</v>
      </c>
      <c r="U71" s="11">
        <v>1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74">
        <f t="shared" si="53"/>
        <v>1</v>
      </c>
      <c r="AH71" s="11"/>
      <c r="AJ71" s="88" t="s">
        <v>238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74">
        <f t="shared" si="54"/>
        <v>0</v>
      </c>
      <c r="AY71" s="11"/>
      <c r="BA71" s="88" t="s">
        <v>238</v>
      </c>
      <c r="BB71" s="11">
        <v>0</v>
      </c>
      <c r="BC71" s="11">
        <v>0</v>
      </c>
      <c r="BD71" s="11">
        <v>0</v>
      </c>
      <c r="BE71" s="11">
        <v>0</v>
      </c>
      <c r="BF71" s="11">
        <v>1</v>
      </c>
      <c r="BG71" s="11">
        <v>0</v>
      </c>
      <c r="BH71" s="11">
        <v>0</v>
      </c>
      <c r="BI71" s="11">
        <v>2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74">
        <f t="shared" si="55"/>
        <v>3</v>
      </c>
      <c r="BP71" s="11"/>
      <c r="BR71" s="88" t="s">
        <v>238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74">
        <f t="shared" si="56"/>
        <v>0</v>
      </c>
      <c r="CG71" s="11"/>
    </row>
    <row r="72" spans="2:85" ht="15.5" x14ac:dyDescent="0.35">
      <c r="B72" s="88" t="s">
        <v>139</v>
      </c>
      <c r="C72" s="11">
        <v>0</v>
      </c>
      <c r="D72" s="11">
        <v>0</v>
      </c>
      <c r="E72" s="11">
        <v>0</v>
      </c>
      <c r="F72" s="11">
        <v>1</v>
      </c>
      <c r="G72" s="11">
        <v>0</v>
      </c>
      <c r="H72" s="11">
        <v>0</v>
      </c>
      <c r="I72" s="11">
        <v>1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74">
        <f t="shared" si="52"/>
        <v>2</v>
      </c>
      <c r="Q72" s="11"/>
      <c r="S72" s="88" t="s">
        <v>139</v>
      </c>
      <c r="T72" s="11">
        <v>0</v>
      </c>
      <c r="U72" s="11">
        <v>0</v>
      </c>
      <c r="V72" s="11">
        <v>0</v>
      </c>
      <c r="W72" s="11">
        <v>0</v>
      </c>
      <c r="X72" s="11">
        <v>1</v>
      </c>
      <c r="Y72" s="11">
        <v>0</v>
      </c>
      <c r="Z72" s="11">
        <v>0</v>
      </c>
      <c r="AA72" s="11">
        <v>0</v>
      </c>
      <c r="AB72" s="11">
        <v>1</v>
      </c>
      <c r="AC72" s="11">
        <v>0</v>
      </c>
      <c r="AD72" s="11">
        <v>1</v>
      </c>
      <c r="AE72" s="11">
        <v>0</v>
      </c>
      <c r="AF72" s="11">
        <v>0</v>
      </c>
      <c r="AG72" s="174">
        <f t="shared" si="53"/>
        <v>3</v>
      </c>
      <c r="AH72" s="11"/>
      <c r="AJ72" s="88" t="s">
        <v>139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2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74">
        <f t="shared" si="54"/>
        <v>2</v>
      </c>
      <c r="AY72" s="11"/>
      <c r="BA72" s="88" t="s">
        <v>139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74">
        <f t="shared" si="55"/>
        <v>0</v>
      </c>
      <c r="BP72" s="11"/>
      <c r="BR72" s="88" t="s">
        <v>139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74">
        <f t="shared" si="56"/>
        <v>0</v>
      </c>
      <c r="CG72" s="11"/>
    </row>
    <row r="73" spans="2:85" ht="15.5" x14ac:dyDescent="0.35">
      <c r="B73" s="88" t="s">
        <v>84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1</v>
      </c>
      <c r="M73" s="11">
        <v>0</v>
      </c>
      <c r="N73" s="11">
        <v>0</v>
      </c>
      <c r="O73" s="11">
        <v>0</v>
      </c>
      <c r="P73" s="174">
        <f t="shared" si="52"/>
        <v>1</v>
      </c>
      <c r="Q73" s="11"/>
      <c r="S73" s="88" t="s">
        <v>84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74">
        <f t="shared" si="53"/>
        <v>0</v>
      </c>
      <c r="AH73" s="11"/>
      <c r="AJ73" s="88" t="s">
        <v>84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74">
        <f t="shared" si="54"/>
        <v>1</v>
      </c>
      <c r="AY73" s="11"/>
      <c r="BA73" s="88" t="s">
        <v>84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1</v>
      </c>
      <c r="BJ73" s="11">
        <v>0</v>
      </c>
      <c r="BK73" s="11">
        <v>6</v>
      </c>
      <c r="BL73" s="11">
        <v>0</v>
      </c>
      <c r="BM73" s="11">
        <v>0</v>
      </c>
      <c r="BN73" s="11">
        <v>0</v>
      </c>
      <c r="BO73" s="174">
        <f t="shared" si="55"/>
        <v>7</v>
      </c>
      <c r="BP73" s="11"/>
      <c r="BR73" s="88" t="s">
        <v>84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2</v>
      </c>
      <c r="BY73" s="11">
        <v>1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74">
        <f t="shared" si="56"/>
        <v>3</v>
      </c>
      <c r="CG73" s="11"/>
    </row>
    <row r="74" spans="2:85" ht="15.5" x14ac:dyDescent="0.35">
      <c r="B74" s="88" t="s">
        <v>4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74">
        <f t="shared" si="52"/>
        <v>0</v>
      </c>
      <c r="Q74" s="11"/>
      <c r="S74" s="88" t="s">
        <v>4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74">
        <f t="shared" si="53"/>
        <v>0</v>
      </c>
      <c r="AH74" s="11"/>
      <c r="AJ74" s="88" t="s">
        <v>4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74">
        <f t="shared" si="54"/>
        <v>0</v>
      </c>
      <c r="AY74" s="11"/>
      <c r="BA74" s="88" t="s">
        <v>4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74">
        <f t="shared" si="55"/>
        <v>0</v>
      </c>
      <c r="BP74" s="11"/>
      <c r="BR74" s="88" t="s">
        <v>4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74">
        <f t="shared" si="56"/>
        <v>0</v>
      </c>
      <c r="CG74" s="11"/>
    </row>
    <row r="75" spans="2:85" ht="15.5" x14ac:dyDescent="0.35">
      <c r="B75" s="88"/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74">
        <f t="shared" si="52"/>
        <v>0</v>
      </c>
      <c r="Q75" s="11"/>
      <c r="S75" s="88"/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74">
        <f t="shared" si="53"/>
        <v>0</v>
      </c>
      <c r="AH75" s="11"/>
      <c r="AJ75" s="88"/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74">
        <f t="shared" si="54"/>
        <v>0</v>
      </c>
      <c r="AY75" s="11"/>
      <c r="BA75" s="88"/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74">
        <f t="shared" si="55"/>
        <v>0</v>
      </c>
      <c r="BP75" s="11"/>
      <c r="BR75" s="88"/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74">
        <f t="shared" si="56"/>
        <v>0</v>
      </c>
      <c r="CG75" s="11"/>
    </row>
    <row r="76" spans="2:85" ht="15.5" x14ac:dyDescent="0.35">
      <c r="B76" s="88"/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74">
        <f t="shared" si="52"/>
        <v>0</v>
      </c>
      <c r="Q76" s="11"/>
      <c r="S76" s="88"/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74">
        <f t="shared" si="53"/>
        <v>0</v>
      </c>
      <c r="AH76" s="11"/>
      <c r="AJ76" s="88"/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74">
        <f t="shared" si="54"/>
        <v>0</v>
      </c>
      <c r="AY76" s="11"/>
      <c r="BA76" s="88"/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74">
        <f t="shared" si="55"/>
        <v>0</v>
      </c>
      <c r="BP76" s="11"/>
      <c r="BR76" s="88"/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74">
        <f t="shared" si="56"/>
        <v>0</v>
      </c>
      <c r="CG76" s="11"/>
    </row>
    <row r="77" spans="2:85" ht="16" thickBot="1" x14ac:dyDescent="0.4">
      <c r="B77" s="86"/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204">
        <f t="shared" si="52"/>
        <v>0</v>
      </c>
      <c r="Q77" s="11"/>
      <c r="S77" s="86"/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204">
        <f t="shared" si="53"/>
        <v>0</v>
      </c>
      <c r="AH77" s="11"/>
      <c r="AJ77" s="86"/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204">
        <f t="shared" si="54"/>
        <v>0</v>
      </c>
      <c r="AY77" s="11"/>
      <c r="BA77" s="86"/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204">
        <f t="shared" si="55"/>
        <v>0</v>
      </c>
      <c r="BP77" s="11"/>
      <c r="BR77" s="86"/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204">
        <f t="shared" si="56"/>
        <v>0</v>
      </c>
      <c r="CG77" s="11"/>
    </row>
    <row r="78" spans="2:85" ht="16.5" thickTop="1" thickBot="1" x14ac:dyDescent="0.4">
      <c r="B78" s="128" t="s">
        <v>2</v>
      </c>
      <c r="C78" s="23">
        <f t="shared" ref="C78:O78" si="57">SUM(C59:C77)</f>
        <v>9</v>
      </c>
      <c r="D78" s="23">
        <f t="shared" si="57"/>
        <v>38</v>
      </c>
      <c r="E78" s="23">
        <f t="shared" si="57"/>
        <v>44</v>
      </c>
      <c r="F78" s="23">
        <f t="shared" si="57"/>
        <v>24</v>
      </c>
      <c r="G78" s="23">
        <f t="shared" si="57"/>
        <v>30</v>
      </c>
      <c r="H78" s="23">
        <f t="shared" si="57"/>
        <v>26</v>
      </c>
      <c r="I78" s="23">
        <f t="shared" si="57"/>
        <v>23</v>
      </c>
      <c r="J78" s="23">
        <f t="shared" si="57"/>
        <v>24</v>
      </c>
      <c r="K78" s="23">
        <f t="shared" si="57"/>
        <v>31</v>
      </c>
      <c r="L78" s="23">
        <f t="shared" si="57"/>
        <v>14</v>
      </c>
      <c r="M78" s="23">
        <f t="shared" si="57"/>
        <v>17</v>
      </c>
      <c r="N78" s="23">
        <f t="shared" si="57"/>
        <v>2</v>
      </c>
      <c r="O78" s="23">
        <f t="shared" si="57"/>
        <v>1</v>
      </c>
      <c r="P78" s="122">
        <f>SUM(C78:O78)</f>
        <v>283</v>
      </c>
      <c r="Q78" s="11"/>
      <c r="S78" s="128" t="s">
        <v>2</v>
      </c>
      <c r="T78" s="23">
        <f t="shared" ref="T78:AF78" si="58">SUM(T59:T77)</f>
        <v>1</v>
      </c>
      <c r="U78" s="23">
        <f t="shared" si="58"/>
        <v>20</v>
      </c>
      <c r="V78" s="23">
        <f t="shared" si="58"/>
        <v>43</v>
      </c>
      <c r="W78" s="23">
        <f t="shared" si="58"/>
        <v>37</v>
      </c>
      <c r="X78" s="23">
        <f t="shared" si="58"/>
        <v>31</v>
      </c>
      <c r="Y78" s="23">
        <f t="shared" si="58"/>
        <v>18</v>
      </c>
      <c r="Z78" s="23">
        <f t="shared" si="58"/>
        <v>20</v>
      </c>
      <c r="AA78" s="23">
        <f t="shared" si="58"/>
        <v>26</v>
      </c>
      <c r="AB78" s="23">
        <f t="shared" si="58"/>
        <v>41</v>
      </c>
      <c r="AC78" s="23">
        <f t="shared" si="58"/>
        <v>17</v>
      </c>
      <c r="AD78" s="23">
        <f t="shared" si="58"/>
        <v>14</v>
      </c>
      <c r="AE78" s="23">
        <f t="shared" si="58"/>
        <v>4</v>
      </c>
      <c r="AF78" s="23">
        <f t="shared" si="58"/>
        <v>0</v>
      </c>
      <c r="AG78" s="122">
        <f>SUM(T78:AF78)</f>
        <v>272</v>
      </c>
      <c r="AH78" s="11"/>
      <c r="AJ78" s="128" t="s">
        <v>2</v>
      </c>
      <c r="AK78" s="23">
        <f t="shared" ref="AK78:AW78" si="59">SUM(AK59:AK77)</f>
        <v>2</v>
      </c>
      <c r="AL78" s="23">
        <f t="shared" si="59"/>
        <v>28</v>
      </c>
      <c r="AM78" s="23">
        <f t="shared" si="59"/>
        <v>42</v>
      </c>
      <c r="AN78" s="23">
        <f t="shared" si="59"/>
        <v>28</v>
      </c>
      <c r="AO78" s="23">
        <f t="shared" si="59"/>
        <v>22</v>
      </c>
      <c r="AP78" s="23">
        <f t="shared" si="59"/>
        <v>18</v>
      </c>
      <c r="AQ78" s="23">
        <f t="shared" si="59"/>
        <v>27</v>
      </c>
      <c r="AR78" s="23">
        <f t="shared" si="59"/>
        <v>28</v>
      </c>
      <c r="AS78" s="23">
        <f t="shared" si="59"/>
        <v>27</v>
      </c>
      <c r="AT78" s="23">
        <f t="shared" si="59"/>
        <v>30</v>
      </c>
      <c r="AU78" s="23">
        <f t="shared" si="59"/>
        <v>3</v>
      </c>
      <c r="AV78" s="23">
        <f t="shared" si="59"/>
        <v>5</v>
      </c>
      <c r="AW78" s="23">
        <f t="shared" si="59"/>
        <v>2</v>
      </c>
      <c r="AX78" s="122">
        <f>SUM(AK78:AW78)</f>
        <v>262</v>
      </c>
      <c r="AY78" s="11"/>
      <c r="BA78" s="128" t="s">
        <v>2</v>
      </c>
      <c r="BB78" s="23">
        <f t="shared" ref="BB78:BN78" si="60">SUM(BB59:BB77)</f>
        <v>0</v>
      </c>
      <c r="BC78" s="23">
        <f t="shared" si="60"/>
        <v>26</v>
      </c>
      <c r="BD78" s="23">
        <f t="shared" si="60"/>
        <v>29</v>
      </c>
      <c r="BE78" s="23">
        <f t="shared" si="60"/>
        <v>27</v>
      </c>
      <c r="BF78" s="23">
        <f t="shared" si="60"/>
        <v>24</v>
      </c>
      <c r="BG78" s="23">
        <f t="shared" si="60"/>
        <v>19</v>
      </c>
      <c r="BH78" s="23">
        <f t="shared" si="60"/>
        <v>19</v>
      </c>
      <c r="BI78" s="23">
        <f t="shared" si="60"/>
        <v>33</v>
      </c>
      <c r="BJ78" s="23">
        <f t="shared" si="60"/>
        <v>30</v>
      </c>
      <c r="BK78" s="23">
        <f t="shared" si="60"/>
        <v>29</v>
      </c>
      <c r="BL78" s="23">
        <f t="shared" si="60"/>
        <v>3</v>
      </c>
      <c r="BM78" s="23">
        <f t="shared" si="60"/>
        <v>2</v>
      </c>
      <c r="BN78" s="23">
        <f t="shared" si="60"/>
        <v>0</v>
      </c>
      <c r="BO78" s="122">
        <f>SUM(BB78:BN78)</f>
        <v>241</v>
      </c>
      <c r="BP78" s="11"/>
      <c r="BR78" s="128" t="s">
        <v>2</v>
      </c>
      <c r="BS78" s="23">
        <f t="shared" ref="BS78:CE78" si="61">SUM(BS59:BS77)</f>
        <v>1</v>
      </c>
      <c r="BT78" s="23">
        <f t="shared" si="61"/>
        <v>27</v>
      </c>
      <c r="BU78" s="23">
        <f t="shared" si="61"/>
        <v>38</v>
      </c>
      <c r="BV78" s="23">
        <f t="shared" si="61"/>
        <v>19</v>
      </c>
      <c r="BW78" s="23">
        <f t="shared" si="61"/>
        <v>43</v>
      </c>
      <c r="BX78" s="23">
        <f t="shared" si="61"/>
        <v>19</v>
      </c>
      <c r="BY78" s="23">
        <f t="shared" si="61"/>
        <v>24</v>
      </c>
      <c r="BZ78" s="23">
        <f t="shared" si="61"/>
        <v>27</v>
      </c>
      <c r="CA78" s="23">
        <f t="shared" si="61"/>
        <v>12</v>
      </c>
      <c r="CB78" s="23">
        <f t="shared" si="61"/>
        <v>11</v>
      </c>
      <c r="CC78" s="23">
        <f t="shared" si="61"/>
        <v>14</v>
      </c>
      <c r="CD78" s="23">
        <f t="shared" si="61"/>
        <v>1</v>
      </c>
      <c r="CE78" s="23">
        <f t="shared" si="61"/>
        <v>2</v>
      </c>
      <c r="CF78" s="122">
        <f>SUM(BS78:CE78)</f>
        <v>238</v>
      </c>
      <c r="CG78" s="11"/>
    </row>
    <row r="79" spans="2:85" ht="16" thickTop="1" x14ac:dyDescent="0.35">
      <c r="B79" s="20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5"/>
      <c r="Q79" s="11"/>
      <c r="S79" s="205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45"/>
      <c r="AH79" s="11"/>
      <c r="AJ79" s="205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45"/>
      <c r="AY79" s="11"/>
      <c r="BA79" s="205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45"/>
      <c r="BP79" s="11"/>
      <c r="BR79" s="205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45"/>
      <c r="CG79" s="11"/>
    </row>
    <row r="80" spans="2:85" ht="15.5" x14ac:dyDescent="0.35">
      <c r="B80" s="20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5"/>
      <c r="Q80" s="11"/>
      <c r="S80" s="205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45"/>
      <c r="AH80" s="11"/>
      <c r="AJ80" s="205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45"/>
      <c r="AY80" s="11"/>
      <c r="BA80" s="205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45"/>
      <c r="BP80" s="11"/>
      <c r="BR80" s="205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45"/>
      <c r="CG80" s="11"/>
    </row>
    <row r="81" spans="2:85" ht="15.5" x14ac:dyDescent="0.35">
      <c r="Q81" s="11"/>
      <c r="AH81" s="11"/>
      <c r="AY81" s="11"/>
      <c r="BP81" s="11"/>
      <c r="CG81" s="11"/>
    </row>
    <row r="82" spans="2:85" ht="15.5" x14ac:dyDescent="0.35">
      <c r="Q82" s="11"/>
      <c r="AH82" s="11"/>
      <c r="AY82" s="11"/>
      <c r="BP82" s="11"/>
      <c r="CG82" s="11"/>
    </row>
    <row r="83" spans="2:85" ht="16" thickBot="1" x14ac:dyDescent="0.4">
      <c r="G83" s="519" t="s">
        <v>7</v>
      </c>
      <c r="H83" s="519"/>
      <c r="I83" s="256"/>
      <c r="J83" s="256"/>
      <c r="Q83" s="11"/>
      <c r="X83" s="519" t="s">
        <v>7</v>
      </c>
      <c r="Y83" s="519"/>
      <c r="Z83" s="256"/>
      <c r="AA83" s="256"/>
      <c r="AH83" s="11"/>
      <c r="AO83" s="519" t="s">
        <v>7</v>
      </c>
      <c r="AP83" s="519"/>
      <c r="AQ83" s="256"/>
      <c r="AR83" s="256"/>
      <c r="AY83" s="11"/>
      <c r="BF83" s="519" t="s">
        <v>7</v>
      </c>
      <c r="BG83" s="519"/>
      <c r="BH83" s="256"/>
      <c r="BI83" s="256"/>
      <c r="BP83" s="11"/>
      <c r="BW83" s="519" t="s">
        <v>7</v>
      </c>
      <c r="BX83" s="519"/>
      <c r="BY83" s="256"/>
      <c r="BZ83" s="256"/>
      <c r="CG83" s="11"/>
    </row>
    <row r="84" spans="2:85" ht="16.5" thickTop="1" thickBot="1" x14ac:dyDescent="0.3">
      <c r="B84" s="5" t="s">
        <v>104</v>
      </c>
      <c r="C84" s="122">
        <v>545</v>
      </c>
      <c r="D84" s="123">
        <v>704</v>
      </c>
      <c r="E84" s="123">
        <v>843</v>
      </c>
      <c r="F84" s="123">
        <v>1002</v>
      </c>
      <c r="G84" s="123">
        <v>1121</v>
      </c>
      <c r="H84" s="123">
        <v>1300</v>
      </c>
      <c r="I84" s="123">
        <v>1419</v>
      </c>
      <c r="J84" s="123">
        <v>1558</v>
      </c>
      <c r="K84" s="123">
        <v>1717</v>
      </c>
      <c r="L84" s="123">
        <v>1836</v>
      </c>
      <c r="M84" s="123">
        <v>2015</v>
      </c>
      <c r="N84" s="123">
        <v>2134</v>
      </c>
      <c r="O84" s="123">
        <v>2328</v>
      </c>
      <c r="P84" s="122" t="s">
        <v>2</v>
      </c>
      <c r="Q84" s="145"/>
      <c r="S84" s="5" t="s">
        <v>104</v>
      </c>
      <c r="T84" s="122">
        <v>545</v>
      </c>
      <c r="U84" s="123">
        <v>704</v>
      </c>
      <c r="V84" s="123">
        <v>843</v>
      </c>
      <c r="W84" s="123">
        <v>1002</v>
      </c>
      <c r="X84" s="123">
        <v>1121</v>
      </c>
      <c r="Y84" s="123">
        <v>1300</v>
      </c>
      <c r="Z84" s="123">
        <v>1419</v>
      </c>
      <c r="AA84" s="123">
        <v>1558</v>
      </c>
      <c r="AB84" s="123">
        <v>1717</v>
      </c>
      <c r="AC84" s="123">
        <v>1836</v>
      </c>
      <c r="AD84" s="123">
        <v>2015</v>
      </c>
      <c r="AE84" s="123">
        <v>2134</v>
      </c>
      <c r="AF84" s="123">
        <v>2328</v>
      </c>
      <c r="AG84" s="122" t="s">
        <v>2</v>
      </c>
      <c r="AH84" s="145"/>
      <c r="AJ84" s="5" t="s">
        <v>104</v>
      </c>
      <c r="AK84" s="122">
        <v>545</v>
      </c>
      <c r="AL84" s="123">
        <v>704</v>
      </c>
      <c r="AM84" s="123">
        <v>843</v>
      </c>
      <c r="AN84" s="123">
        <v>1002</v>
      </c>
      <c r="AO84" s="123">
        <v>1121</v>
      </c>
      <c r="AP84" s="123">
        <v>1300</v>
      </c>
      <c r="AQ84" s="123">
        <v>1419</v>
      </c>
      <c r="AR84" s="123">
        <v>1558</v>
      </c>
      <c r="AS84" s="123">
        <v>1717</v>
      </c>
      <c r="AT84" s="123">
        <v>1836</v>
      </c>
      <c r="AU84" s="123">
        <v>2015</v>
      </c>
      <c r="AV84" s="123">
        <v>2134</v>
      </c>
      <c r="AW84" s="123">
        <v>2328</v>
      </c>
      <c r="AX84" s="122" t="s">
        <v>2</v>
      </c>
      <c r="AY84" s="145"/>
      <c r="BA84" s="5" t="s">
        <v>104</v>
      </c>
      <c r="BB84" s="122">
        <v>545</v>
      </c>
      <c r="BC84" s="123">
        <v>704</v>
      </c>
      <c r="BD84" s="123">
        <v>843</v>
      </c>
      <c r="BE84" s="123">
        <v>1002</v>
      </c>
      <c r="BF84" s="123">
        <v>1121</v>
      </c>
      <c r="BG84" s="123">
        <v>1300</v>
      </c>
      <c r="BH84" s="123">
        <v>1419</v>
      </c>
      <c r="BI84" s="123">
        <v>1558</v>
      </c>
      <c r="BJ84" s="123">
        <v>1717</v>
      </c>
      <c r="BK84" s="123">
        <v>1836</v>
      </c>
      <c r="BL84" s="123">
        <v>2015</v>
      </c>
      <c r="BM84" s="123">
        <v>2134</v>
      </c>
      <c r="BN84" s="123">
        <v>2328</v>
      </c>
      <c r="BO84" s="122" t="s">
        <v>2</v>
      </c>
      <c r="BP84" s="145"/>
      <c r="BR84" s="5" t="s">
        <v>104</v>
      </c>
      <c r="BS84" s="122">
        <v>545</v>
      </c>
      <c r="BT84" s="123">
        <v>704</v>
      </c>
      <c r="BU84" s="123">
        <v>843</v>
      </c>
      <c r="BV84" s="123">
        <v>1002</v>
      </c>
      <c r="BW84" s="123">
        <v>1121</v>
      </c>
      <c r="BX84" s="123">
        <v>1300</v>
      </c>
      <c r="BY84" s="123">
        <v>1419</v>
      </c>
      <c r="BZ84" s="123">
        <v>1558</v>
      </c>
      <c r="CA84" s="123">
        <v>1717</v>
      </c>
      <c r="CB84" s="123">
        <v>1836</v>
      </c>
      <c r="CC84" s="123">
        <v>2015</v>
      </c>
      <c r="CD84" s="123">
        <v>2134</v>
      </c>
      <c r="CE84" s="123">
        <v>2328</v>
      </c>
      <c r="CF84" s="122" t="s">
        <v>2</v>
      </c>
      <c r="CG84" s="145"/>
    </row>
    <row r="85" spans="2:85" ht="16" thickTop="1" x14ac:dyDescent="0.35">
      <c r="B85" s="87" t="s">
        <v>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73">
        <f t="shared" ref="P85:P103" si="62">SUM(B85:O85)</f>
        <v>0</v>
      </c>
      <c r="Q85" s="11"/>
      <c r="S85" s="87" t="s">
        <v>4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73">
        <f t="shared" ref="AG85:AG103" si="63">SUM(S85:AF85)</f>
        <v>0</v>
      </c>
      <c r="AH85" s="11"/>
      <c r="AJ85" s="87" t="s">
        <v>4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73">
        <f t="shared" ref="AX85:AX103" si="64">SUM(AJ85:AW85)</f>
        <v>0</v>
      </c>
      <c r="AY85" s="11"/>
      <c r="BA85" s="87" t="s">
        <v>4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73">
        <f t="shared" ref="BO85:BO103" si="65">SUM(BA85:BN85)</f>
        <v>0</v>
      </c>
      <c r="BP85" s="11"/>
      <c r="BR85" s="87" t="s">
        <v>4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73">
        <f t="shared" ref="CF85:CF103" si="66">SUM(BR85:CE85)</f>
        <v>0</v>
      </c>
      <c r="CG85" s="11"/>
    </row>
    <row r="86" spans="2:85" ht="15.5" x14ac:dyDescent="0.35">
      <c r="B86" s="88" t="s">
        <v>84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74">
        <f t="shared" si="62"/>
        <v>0</v>
      </c>
      <c r="Q86" s="11"/>
      <c r="S86" s="88" t="s">
        <v>84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74">
        <f t="shared" si="63"/>
        <v>0</v>
      </c>
      <c r="AH86" s="11"/>
      <c r="AJ86" s="88" t="s">
        <v>84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74">
        <f t="shared" si="64"/>
        <v>0</v>
      </c>
      <c r="AY86" s="11"/>
      <c r="BA86" s="88" t="s">
        <v>84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74">
        <f t="shared" si="65"/>
        <v>0</v>
      </c>
      <c r="BP86" s="11"/>
      <c r="BR86" s="88" t="s">
        <v>84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74">
        <f t="shared" si="66"/>
        <v>0</v>
      </c>
      <c r="CG86" s="11"/>
    </row>
    <row r="87" spans="2:85" ht="15.5" x14ac:dyDescent="0.35">
      <c r="B87" s="88" t="s">
        <v>139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74">
        <f t="shared" si="62"/>
        <v>0</v>
      </c>
      <c r="Q87" s="11"/>
      <c r="S87" s="88" t="s">
        <v>139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74">
        <f t="shared" si="63"/>
        <v>0</v>
      </c>
      <c r="AH87" s="11"/>
      <c r="AJ87" s="88" t="s">
        <v>139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74">
        <f t="shared" si="64"/>
        <v>0</v>
      </c>
      <c r="AY87" s="11"/>
      <c r="BA87" s="88" t="s">
        <v>139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74">
        <f t="shared" si="65"/>
        <v>0</v>
      </c>
      <c r="BP87" s="11"/>
      <c r="BR87" s="88" t="s">
        <v>139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74">
        <f t="shared" si="66"/>
        <v>0</v>
      </c>
      <c r="CG87" s="11"/>
    </row>
    <row r="88" spans="2:85" ht="15.5" x14ac:dyDescent="0.35">
      <c r="B88" s="88" t="s">
        <v>86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74">
        <f t="shared" si="62"/>
        <v>0</v>
      </c>
      <c r="Q88" s="11"/>
      <c r="S88" s="88" t="s">
        <v>86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74">
        <f t="shared" si="63"/>
        <v>0</v>
      </c>
      <c r="AH88" s="11"/>
      <c r="AJ88" s="88" t="s">
        <v>86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2</v>
      </c>
      <c r="AT88" s="11">
        <v>1</v>
      </c>
      <c r="AU88" s="11">
        <v>0</v>
      </c>
      <c r="AV88" s="11">
        <v>0</v>
      </c>
      <c r="AW88" s="11">
        <v>0</v>
      </c>
      <c r="AX88" s="174">
        <f t="shared" si="64"/>
        <v>3</v>
      </c>
      <c r="AY88" s="11"/>
      <c r="BA88" s="88" t="s">
        <v>86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74">
        <f t="shared" si="65"/>
        <v>0</v>
      </c>
      <c r="BP88" s="11"/>
      <c r="BR88" s="88" t="s">
        <v>86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74">
        <f t="shared" si="66"/>
        <v>0</v>
      </c>
      <c r="CG88" s="11"/>
    </row>
    <row r="89" spans="2:85" ht="15.5" x14ac:dyDescent="0.35">
      <c r="B89" s="88" t="s">
        <v>87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1</v>
      </c>
      <c r="I89" s="11">
        <v>1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74">
        <f t="shared" si="62"/>
        <v>2</v>
      </c>
      <c r="Q89" s="11"/>
      <c r="S89" s="88" t="s">
        <v>87</v>
      </c>
      <c r="T89" s="11">
        <v>0</v>
      </c>
      <c r="U89" s="11">
        <v>1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74">
        <f t="shared" si="63"/>
        <v>2</v>
      </c>
      <c r="AH89" s="11"/>
      <c r="AJ89" s="88" t="s">
        <v>87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74">
        <f t="shared" si="64"/>
        <v>1</v>
      </c>
      <c r="AY89" s="11"/>
      <c r="BA89" s="88" t="s">
        <v>87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1</v>
      </c>
      <c r="BK89" s="11">
        <v>0</v>
      </c>
      <c r="BL89" s="11">
        <v>0</v>
      </c>
      <c r="BM89" s="11">
        <v>0</v>
      </c>
      <c r="BN89" s="11">
        <v>0</v>
      </c>
      <c r="BO89" s="174">
        <f t="shared" si="65"/>
        <v>1</v>
      </c>
      <c r="BP89" s="11"/>
      <c r="BR89" s="88" t="s">
        <v>87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74">
        <f t="shared" si="66"/>
        <v>0</v>
      </c>
      <c r="CG89" s="11"/>
    </row>
    <row r="90" spans="2:85" ht="15.5" x14ac:dyDescent="0.35">
      <c r="B90" s="88" t="s">
        <v>56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74">
        <f t="shared" si="62"/>
        <v>0</v>
      </c>
      <c r="Q90" s="11"/>
      <c r="S90" s="88" t="s">
        <v>56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1</v>
      </c>
      <c r="AE90" s="11">
        <v>0</v>
      </c>
      <c r="AF90" s="11">
        <v>0</v>
      </c>
      <c r="AG90" s="174">
        <f t="shared" si="63"/>
        <v>1</v>
      </c>
      <c r="AH90" s="11"/>
      <c r="AJ90" s="88" t="s">
        <v>56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74">
        <f t="shared" si="64"/>
        <v>0</v>
      </c>
      <c r="AY90" s="11"/>
      <c r="BA90" s="88" t="s">
        <v>56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74">
        <f t="shared" si="65"/>
        <v>0</v>
      </c>
      <c r="BP90" s="11"/>
      <c r="BR90" s="88" t="s">
        <v>56</v>
      </c>
      <c r="BS90" s="11">
        <v>0</v>
      </c>
      <c r="BT90" s="11">
        <v>0</v>
      </c>
      <c r="BU90" s="11">
        <v>0</v>
      </c>
      <c r="BV90" s="11">
        <v>0</v>
      </c>
      <c r="BW90" s="11">
        <v>1</v>
      </c>
      <c r="BX90" s="11">
        <v>0</v>
      </c>
      <c r="BY90" s="11">
        <v>0</v>
      </c>
      <c r="BZ90" s="11">
        <v>0</v>
      </c>
      <c r="CA90" s="11">
        <v>2</v>
      </c>
      <c r="CB90" s="11">
        <v>0</v>
      </c>
      <c r="CC90" s="11">
        <v>0</v>
      </c>
      <c r="CD90" s="11">
        <v>0</v>
      </c>
      <c r="CE90" s="11">
        <v>0</v>
      </c>
      <c r="CF90" s="174">
        <f t="shared" si="66"/>
        <v>3</v>
      </c>
      <c r="CG90" s="11"/>
    </row>
    <row r="91" spans="2:85" ht="15.5" x14ac:dyDescent="0.35">
      <c r="B91" s="88" t="s">
        <v>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74">
        <f t="shared" si="62"/>
        <v>0</v>
      </c>
      <c r="Q91" s="11"/>
      <c r="S91" s="88" t="s">
        <v>85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74">
        <f t="shared" si="63"/>
        <v>0</v>
      </c>
      <c r="AH91" s="11"/>
      <c r="AJ91" s="88" t="s">
        <v>85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74">
        <f t="shared" si="64"/>
        <v>0</v>
      </c>
      <c r="AY91" s="11"/>
      <c r="BA91" s="88" t="s">
        <v>85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74">
        <f t="shared" si="65"/>
        <v>0</v>
      </c>
      <c r="BP91" s="11"/>
      <c r="BR91" s="88" t="s">
        <v>85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74">
        <f t="shared" si="66"/>
        <v>0</v>
      </c>
      <c r="CG91" s="11"/>
    </row>
    <row r="92" spans="2:85" ht="15.5" x14ac:dyDescent="0.35">
      <c r="B92" s="88" t="s">
        <v>158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1</v>
      </c>
      <c r="M92" s="11">
        <v>0</v>
      </c>
      <c r="N92" s="11">
        <v>0</v>
      </c>
      <c r="O92" s="11">
        <v>0</v>
      </c>
      <c r="P92" s="174">
        <f t="shared" si="62"/>
        <v>1</v>
      </c>
      <c r="Q92" s="11"/>
      <c r="S92" s="88" t="s">
        <v>158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1</v>
      </c>
      <c r="AD92" s="11">
        <v>0</v>
      </c>
      <c r="AE92" s="11">
        <v>1</v>
      </c>
      <c r="AF92" s="11">
        <v>0</v>
      </c>
      <c r="AG92" s="174">
        <f t="shared" si="63"/>
        <v>2</v>
      </c>
      <c r="AH92" s="11"/>
      <c r="AJ92" s="88" t="s">
        <v>158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1</v>
      </c>
      <c r="AS92" s="11">
        <v>0</v>
      </c>
      <c r="AT92" s="11">
        <v>1</v>
      </c>
      <c r="AU92" s="11">
        <v>0</v>
      </c>
      <c r="AV92" s="11">
        <v>0</v>
      </c>
      <c r="AW92" s="11">
        <v>0</v>
      </c>
      <c r="AX92" s="174">
        <f t="shared" si="64"/>
        <v>2</v>
      </c>
      <c r="AY92" s="11"/>
      <c r="BA92" s="88" t="s">
        <v>158</v>
      </c>
      <c r="BB92" s="11">
        <v>0</v>
      </c>
      <c r="BC92" s="11">
        <v>0</v>
      </c>
      <c r="BD92" s="11">
        <v>0</v>
      </c>
      <c r="BE92" s="11">
        <v>1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74">
        <f t="shared" si="65"/>
        <v>1</v>
      </c>
      <c r="BP92" s="11"/>
      <c r="BR92" s="88" t="s">
        <v>158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1</v>
      </c>
      <c r="CA92" s="11">
        <v>1</v>
      </c>
      <c r="CB92" s="11">
        <v>0</v>
      </c>
      <c r="CC92" s="11">
        <v>3</v>
      </c>
      <c r="CD92" s="11">
        <v>0</v>
      </c>
      <c r="CE92" s="11">
        <v>1</v>
      </c>
      <c r="CF92" s="174">
        <f t="shared" si="66"/>
        <v>6</v>
      </c>
      <c r="CG92" s="11"/>
    </row>
    <row r="93" spans="2:85" ht="15.5" x14ac:dyDescent="0.35">
      <c r="B93" s="88" t="s">
        <v>68</v>
      </c>
      <c r="C93" s="11">
        <v>9</v>
      </c>
      <c r="D93" s="11">
        <v>38</v>
      </c>
      <c r="E93" s="11">
        <v>39</v>
      </c>
      <c r="F93" s="11">
        <v>19</v>
      </c>
      <c r="G93" s="11">
        <v>15</v>
      </c>
      <c r="H93" s="11">
        <v>7</v>
      </c>
      <c r="I93" s="11">
        <v>10</v>
      </c>
      <c r="J93" s="11">
        <v>7</v>
      </c>
      <c r="K93" s="11">
        <v>3</v>
      </c>
      <c r="L93" s="11">
        <v>2</v>
      </c>
      <c r="M93" s="11">
        <v>1</v>
      </c>
      <c r="N93" s="11">
        <v>0</v>
      </c>
      <c r="O93" s="11">
        <v>0</v>
      </c>
      <c r="P93" s="174">
        <f t="shared" si="62"/>
        <v>150</v>
      </c>
      <c r="Q93" s="11"/>
      <c r="S93" s="88" t="s">
        <v>68</v>
      </c>
      <c r="T93" s="11">
        <v>0</v>
      </c>
      <c r="U93" s="11">
        <v>4</v>
      </c>
      <c r="V93" s="11">
        <v>39</v>
      </c>
      <c r="W93" s="11">
        <v>26</v>
      </c>
      <c r="X93" s="11">
        <v>10</v>
      </c>
      <c r="Y93" s="11">
        <v>8</v>
      </c>
      <c r="Z93" s="11">
        <v>10</v>
      </c>
      <c r="AA93" s="11">
        <v>6</v>
      </c>
      <c r="AB93" s="11">
        <v>7</v>
      </c>
      <c r="AC93" s="11">
        <v>2</v>
      </c>
      <c r="AD93" s="11">
        <v>2</v>
      </c>
      <c r="AE93" s="11">
        <v>0</v>
      </c>
      <c r="AF93" s="11">
        <v>0</v>
      </c>
      <c r="AG93" s="174">
        <f t="shared" si="63"/>
        <v>114</v>
      </c>
      <c r="AH93" s="11"/>
      <c r="AJ93" s="88" t="s">
        <v>68</v>
      </c>
      <c r="AK93" s="11">
        <v>2</v>
      </c>
      <c r="AL93" s="11">
        <v>28</v>
      </c>
      <c r="AM93" s="11">
        <v>34</v>
      </c>
      <c r="AN93" s="11">
        <v>15</v>
      </c>
      <c r="AO93" s="11">
        <v>17</v>
      </c>
      <c r="AP93" s="11">
        <v>9</v>
      </c>
      <c r="AQ93" s="11">
        <v>12</v>
      </c>
      <c r="AR93" s="11">
        <v>4</v>
      </c>
      <c r="AS93" s="11">
        <v>4</v>
      </c>
      <c r="AT93" s="11">
        <v>6</v>
      </c>
      <c r="AU93" s="11">
        <v>0</v>
      </c>
      <c r="AV93" s="11">
        <v>1</v>
      </c>
      <c r="AW93" s="11">
        <v>0</v>
      </c>
      <c r="AX93" s="174">
        <f t="shared" si="64"/>
        <v>132</v>
      </c>
      <c r="AY93" s="11"/>
      <c r="BA93" s="88" t="s">
        <v>68</v>
      </c>
      <c r="BB93" s="11">
        <v>0</v>
      </c>
      <c r="BC93" s="11">
        <v>24</v>
      </c>
      <c r="BD93" s="11">
        <v>23</v>
      </c>
      <c r="BE93" s="11">
        <v>21</v>
      </c>
      <c r="BF93" s="11">
        <v>8</v>
      </c>
      <c r="BG93" s="11">
        <v>4</v>
      </c>
      <c r="BH93" s="11">
        <v>4</v>
      </c>
      <c r="BI93" s="11">
        <v>4</v>
      </c>
      <c r="BJ93" s="11">
        <v>7</v>
      </c>
      <c r="BK93" s="11">
        <v>3</v>
      </c>
      <c r="BL93" s="11">
        <v>5</v>
      </c>
      <c r="BM93" s="11">
        <v>0</v>
      </c>
      <c r="BN93" s="11">
        <v>0</v>
      </c>
      <c r="BO93" s="174">
        <f t="shared" si="65"/>
        <v>103</v>
      </c>
      <c r="BP93" s="11"/>
      <c r="BR93" s="88" t="s">
        <v>68</v>
      </c>
      <c r="BS93" s="11">
        <v>1</v>
      </c>
      <c r="BT93" s="11">
        <v>24</v>
      </c>
      <c r="BU93" s="11">
        <v>33</v>
      </c>
      <c r="BV93" s="11">
        <v>12</v>
      </c>
      <c r="BW93" s="11">
        <v>22</v>
      </c>
      <c r="BX93" s="11">
        <v>3</v>
      </c>
      <c r="BY93" s="11">
        <v>9</v>
      </c>
      <c r="BZ93" s="11">
        <v>5</v>
      </c>
      <c r="CA93" s="11">
        <v>1</v>
      </c>
      <c r="CB93" s="11">
        <v>0</v>
      </c>
      <c r="CC93" s="11">
        <v>0</v>
      </c>
      <c r="CD93" s="11">
        <v>0</v>
      </c>
      <c r="CE93" s="11">
        <v>0</v>
      </c>
      <c r="CF93" s="174">
        <f t="shared" si="66"/>
        <v>110</v>
      </c>
      <c r="CG93" s="11"/>
    </row>
    <row r="94" spans="2:85" ht="15.5" x14ac:dyDescent="0.35">
      <c r="B94" s="86" t="s">
        <v>69</v>
      </c>
      <c r="C94" s="11">
        <v>0</v>
      </c>
      <c r="D94" s="11">
        <v>0</v>
      </c>
      <c r="E94" s="11">
        <v>1</v>
      </c>
      <c r="F94" s="11">
        <v>1</v>
      </c>
      <c r="G94" s="11">
        <v>1</v>
      </c>
      <c r="H94" s="11">
        <v>0</v>
      </c>
      <c r="I94" s="11">
        <v>2</v>
      </c>
      <c r="J94" s="11">
        <v>0</v>
      </c>
      <c r="K94" s="11">
        <v>0</v>
      </c>
      <c r="L94" s="11">
        <v>0</v>
      </c>
      <c r="M94" s="11">
        <v>3</v>
      </c>
      <c r="N94" s="11">
        <v>0</v>
      </c>
      <c r="O94" s="11">
        <v>0</v>
      </c>
      <c r="P94" s="174">
        <f t="shared" si="62"/>
        <v>8</v>
      </c>
      <c r="Q94" s="11"/>
      <c r="S94" s="86" t="s">
        <v>69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1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74">
        <f t="shared" si="63"/>
        <v>1</v>
      </c>
      <c r="AH94" s="11"/>
      <c r="AJ94" s="86" t="s">
        <v>69</v>
      </c>
      <c r="AK94" s="11">
        <v>0</v>
      </c>
      <c r="AL94" s="11">
        <v>0</v>
      </c>
      <c r="AM94" s="11">
        <v>0</v>
      </c>
      <c r="AN94" s="11">
        <v>1</v>
      </c>
      <c r="AO94" s="11">
        <v>0</v>
      </c>
      <c r="AP94" s="11">
        <v>1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74">
        <f t="shared" si="64"/>
        <v>2</v>
      </c>
      <c r="AY94" s="11"/>
      <c r="BA94" s="86" t="s">
        <v>69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2</v>
      </c>
      <c r="BH94" s="11">
        <v>0</v>
      </c>
      <c r="BI94" s="11">
        <v>0</v>
      </c>
      <c r="BJ94" s="11">
        <v>1</v>
      </c>
      <c r="BK94" s="11">
        <v>0</v>
      </c>
      <c r="BL94" s="11">
        <v>0</v>
      </c>
      <c r="BM94" s="11">
        <v>0</v>
      </c>
      <c r="BN94" s="11">
        <v>0</v>
      </c>
      <c r="BO94" s="174">
        <f t="shared" si="65"/>
        <v>3</v>
      </c>
      <c r="BP94" s="11"/>
      <c r="BR94" s="86" t="s">
        <v>69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3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74">
        <f t="shared" si="66"/>
        <v>3</v>
      </c>
      <c r="CG94" s="11"/>
    </row>
    <row r="95" spans="2:85" ht="15.5" x14ac:dyDescent="0.35">
      <c r="B95" s="88" t="s">
        <v>140</v>
      </c>
      <c r="C95" s="11">
        <v>0</v>
      </c>
      <c r="D95" s="11">
        <v>0</v>
      </c>
      <c r="E95" s="11">
        <v>1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1</v>
      </c>
      <c r="O95" s="11">
        <v>0</v>
      </c>
      <c r="P95" s="174">
        <f t="shared" si="62"/>
        <v>2</v>
      </c>
      <c r="Q95" s="11"/>
      <c r="S95" s="88" t="s">
        <v>140</v>
      </c>
      <c r="T95" s="11">
        <v>0</v>
      </c>
      <c r="U95" s="11">
        <v>1</v>
      </c>
      <c r="V95" s="11">
        <v>0</v>
      </c>
      <c r="W95" s="11">
        <v>0</v>
      </c>
      <c r="X95" s="11">
        <v>1</v>
      </c>
      <c r="Y95" s="11">
        <v>1</v>
      </c>
      <c r="Z95" s="11">
        <v>0</v>
      </c>
      <c r="AA95" s="11">
        <v>1</v>
      </c>
      <c r="AB95" s="11">
        <v>3</v>
      </c>
      <c r="AC95" s="11">
        <v>1</v>
      </c>
      <c r="AD95" s="11">
        <v>0</v>
      </c>
      <c r="AE95" s="11">
        <v>0</v>
      </c>
      <c r="AF95" s="11">
        <v>0</v>
      </c>
      <c r="AG95" s="174">
        <f t="shared" si="63"/>
        <v>8</v>
      </c>
      <c r="AH95" s="11"/>
      <c r="AJ95" s="88" t="s">
        <v>140</v>
      </c>
      <c r="AK95" s="11">
        <v>0</v>
      </c>
      <c r="AL95" s="11">
        <v>0</v>
      </c>
      <c r="AM95" s="11">
        <v>0</v>
      </c>
      <c r="AN95" s="11">
        <v>1</v>
      </c>
      <c r="AO95" s="11">
        <v>0</v>
      </c>
      <c r="AP95" s="11">
        <v>1</v>
      </c>
      <c r="AQ95" s="11">
        <v>1</v>
      </c>
      <c r="AR95" s="11">
        <v>2</v>
      </c>
      <c r="AS95" s="11">
        <v>2</v>
      </c>
      <c r="AT95" s="11">
        <v>9</v>
      </c>
      <c r="AU95" s="11">
        <v>1</v>
      </c>
      <c r="AV95" s="11">
        <v>1</v>
      </c>
      <c r="AW95" s="11">
        <v>1</v>
      </c>
      <c r="AX95" s="174">
        <f t="shared" si="64"/>
        <v>19</v>
      </c>
      <c r="AY95" s="11"/>
      <c r="BA95" s="88" t="s">
        <v>140</v>
      </c>
      <c r="BB95" s="11">
        <v>0</v>
      </c>
      <c r="BC95" s="11">
        <v>0</v>
      </c>
      <c r="BD95" s="11">
        <v>0</v>
      </c>
      <c r="BE95" s="11">
        <v>1</v>
      </c>
      <c r="BF95" s="11">
        <v>0</v>
      </c>
      <c r="BG95" s="11">
        <v>0</v>
      </c>
      <c r="BH95" s="11">
        <v>1</v>
      </c>
      <c r="BI95" s="11">
        <v>1</v>
      </c>
      <c r="BJ95" s="11">
        <v>5</v>
      </c>
      <c r="BK95" s="11">
        <v>0</v>
      </c>
      <c r="BL95" s="11">
        <v>0</v>
      </c>
      <c r="BM95" s="11">
        <v>0</v>
      </c>
      <c r="BN95" s="11">
        <v>0</v>
      </c>
      <c r="BO95" s="174">
        <f t="shared" si="65"/>
        <v>8</v>
      </c>
      <c r="BP95" s="11"/>
      <c r="BR95" s="88" t="s">
        <v>140</v>
      </c>
      <c r="BS95" s="11">
        <v>0</v>
      </c>
      <c r="BT95" s="11">
        <v>0</v>
      </c>
      <c r="BU95" s="11">
        <v>1</v>
      </c>
      <c r="BV95" s="11">
        <v>0</v>
      </c>
      <c r="BW95" s="11">
        <v>2</v>
      </c>
      <c r="BX95" s="11">
        <v>4</v>
      </c>
      <c r="BY95" s="11">
        <v>1</v>
      </c>
      <c r="BZ95" s="11">
        <v>2</v>
      </c>
      <c r="CA95" s="11">
        <v>2</v>
      </c>
      <c r="CB95" s="11">
        <v>0</v>
      </c>
      <c r="CC95" s="11">
        <v>1</v>
      </c>
      <c r="CD95" s="11">
        <v>1</v>
      </c>
      <c r="CE95" s="11">
        <v>0</v>
      </c>
      <c r="CF95" s="174">
        <f t="shared" si="66"/>
        <v>14</v>
      </c>
      <c r="CG95" s="11"/>
    </row>
    <row r="96" spans="2:85" ht="15.5" x14ac:dyDescent="0.35">
      <c r="B96" s="88" t="s">
        <v>237</v>
      </c>
      <c r="C96" s="11">
        <v>0</v>
      </c>
      <c r="D96" s="11">
        <v>0</v>
      </c>
      <c r="E96" s="11">
        <v>2</v>
      </c>
      <c r="F96" s="11">
        <v>1</v>
      </c>
      <c r="G96" s="11">
        <v>2</v>
      </c>
      <c r="H96" s="11">
        <v>2</v>
      </c>
      <c r="I96" s="11">
        <v>3</v>
      </c>
      <c r="J96" s="11">
        <v>5</v>
      </c>
      <c r="K96" s="11">
        <v>6</v>
      </c>
      <c r="L96" s="11">
        <v>3</v>
      </c>
      <c r="M96" s="11">
        <v>5</v>
      </c>
      <c r="N96" s="11">
        <v>1</v>
      </c>
      <c r="O96" s="11">
        <v>0</v>
      </c>
      <c r="P96" s="174">
        <f t="shared" si="62"/>
        <v>30</v>
      </c>
      <c r="Q96" s="11"/>
      <c r="S96" s="88" t="s">
        <v>237</v>
      </c>
      <c r="T96" s="11">
        <v>0</v>
      </c>
      <c r="U96" s="11">
        <v>0</v>
      </c>
      <c r="V96" s="11">
        <v>1</v>
      </c>
      <c r="W96" s="11">
        <v>2</v>
      </c>
      <c r="X96" s="11">
        <v>3</v>
      </c>
      <c r="Y96" s="11">
        <v>2</v>
      </c>
      <c r="Z96" s="11">
        <v>2</v>
      </c>
      <c r="AA96" s="11">
        <v>6</v>
      </c>
      <c r="AB96" s="11">
        <v>8</v>
      </c>
      <c r="AC96" s="11">
        <v>1</v>
      </c>
      <c r="AD96" s="11">
        <v>1</v>
      </c>
      <c r="AE96" s="11">
        <v>3</v>
      </c>
      <c r="AF96" s="11">
        <v>0</v>
      </c>
      <c r="AG96" s="174">
        <f t="shared" si="63"/>
        <v>29</v>
      </c>
      <c r="AH96" s="11"/>
      <c r="AJ96" s="88" t="s">
        <v>237</v>
      </c>
      <c r="AK96" s="11">
        <v>0</v>
      </c>
      <c r="AL96" s="11">
        <v>0</v>
      </c>
      <c r="AM96" s="11">
        <v>3</v>
      </c>
      <c r="AN96" s="11">
        <v>2</v>
      </c>
      <c r="AO96" s="11">
        <v>6</v>
      </c>
      <c r="AP96" s="11">
        <v>3</v>
      </c>
      <c r="AQ96" s="11">
        <v>0</v>
      </c>
      <c r="AR96" s="11">
        <v>2</v>
      </c>
      <c r="AS96" s="11">
        <v>2</v>
      </c>
      <c r="AT96" s="11">
        <v>1</v>
      </c>
      <c r="AU96" s="11">
        <v>1</v>
      </c>
      <c r="AV96" s="11">
        <v>1</v>
      </c>
      <c r="AW96" s="11">
        <v>1</v>
      </c>
      <c r="AX96" s="174">
        <f t="shared" si="64"/>
        <v>22</v>
      </c>
      <c r="AY96" s="11"/>
      <c r="BA96" s="88" t="s">
        <v>237</v>
      </c>
      <c r="BB96" s="11">
        <v>0</v>
      </c>
      <c r="BC96" s="11">
        <v>0</v>
      </c>
      <c r="BD96" s="11">
        <v>1</v>
      </c>
      <c r="BE96" s="11">
        <v>4</v>
      </c>
      <c r="BF96" s="11">
        <v>7</v>
      </c>
      <c r="BG96" s="11">
        <v>2</v>
      </c>
      <c r="BH96" s="11">
        <v>2</v>
      </c>
      <c r="BI96" s="11">
        <v>5</v>
      </c>
      <c r="BJ96" s="11">
        <v>8</v>
      </c>
      <c r="BK96" s="11">
        <v>7</v>
      </c>
      <c r="BL96" s="11">
        <v>0</v>
      </c>
      <c r="BM96" s="11">
        <v>0</v>
      </c>
      <c r="BN96" s="11">
        <v>0</v>
      </c>
      <c r="BO96" s="174">
        <f t="shared" si="65"/>
        <v>36</v>
      </c>
      <c r="BP96" s="11"/>
      <c r="BR96" s="88" t="s">
        <v>237</v>
      </c>
      <c r="BS96" s="11">
        <v>0</v>
      </c>
      <c r="BT96" s="11">
        <v>0</v>
      </c>
      <c r="BU96" s="11">
        <v>1</v>
      </c>
      <c r="BV96" s="11">
        <v>3</v>
      </c>
      <c r="BW96" s="11">
        <v>1</v>
      </c>
      <c r="BX96" s="11">
        <v>3</v>
      </c>
      <c r="BY96" s="11">
        <v>1</v>
      </c>
      <c r="BZ96" s="11">
        <v>3</v>
      </c>
      <c r="CA96" s="11">
        <v>4</v>
      </c>
      <c r="CB96" s="11">
        <v>2</v>
      </c>
      <c r="CC96" s="11">
        <v>1</v>
      </c>
      <c r="CD96" s="11">
        <v>0</v>
      </c>
      <c r="CE96" s="11">
        <v>0</v>
      </c>
      <c r="CF96" s="174">
        <f t="shared" si="66"/>
        <v>19</v>
      </c>
      <c r="CG96" s="11"/>
    </row>
    <row r="97" spans="1:85" ht="15.5" x14ac:dyDescent="0.35">
      <c r="B97" s="88" t="s">
        <v>238</v>
      </c>
      <c r="C97" s="11">
        <v>0</v>
      </c>
      <c r="D97" s="11">
        <v>0</v>
      </c>
      <c r="E97" s="11">
        <v>1</v>
      </c>
      <c r="F97" s="11">
        <v>1</v>
      </c>
      <c r="G97" s="11">
        <v>6</v>
      </c>
      <c r="H97" s="11">
        <v>6</v>
      </c>
      <c r="I97" s="11">
        <v>4</v>
      </c>
      <c r="J97" s="11">
        <v>6</v>
      </c>
      <c r="K97" s="11">
        <v>10</v>
      </c>
      <c r="L97" s="11">
        <v>4</v>
      </c>
      <c r="M97" s="11">
        <v>1</v>
      </c>
      <c r="N97" s="11">
        <v>1</v>
      </c>
      <c r="O97" s="11">
        <v>1</v>
      </c>
      <c r="P97" s="174">
        <f t="shared" si="62"/>
        <v>41</v>
      </c>
      <c r="Q97" s="11"/>
      <c r="S97" s="88" t="s">
        <v>238</v>
      </c>
      <c r="T97" s="11">
        <v>0</v>
      </c>
      <c r="U97" s="11">
        <v>0</v>
      </c>
      <c r="V97" s="11">
        <v>2</v>
      </c>
      <c r="W97" s="11">
        <v>6</v>
      </c>
      <c r="X97" s="11">
        <v>7</v>
      </c>
      <c r="Y97" s="11">
        <v>1</v>
      </c>
      <c r="Z97" s="11">
        <v>7</v>
      </c>
      <c r="AA97" s="11">
        <v>4</v>
      </c>
      <c r="AB97" s="11">
        <v>11</v>
      </c>
      <c r="AC97" s="11">
        <v>6</v>
      </c>
      <c r="AD97" s="11">
        <v>3</v>
      </c>
      <c r="AE97" s="11">
        <v>0</v>
      </c>
      <c r="AF97" s="11">
        <v>0</v>
      </c>
      <c r="AG97" s="174">
        <f t="shared" si="63"/>
        <v>47</v>
      </c>
      <c r="AH97" s="11"/>
      <c r="AJ97" s="88" t="s">
        <v>238</v>
      </c>
      <c r="AK97" s="11">
        <v>0</v>
      </c>
      <c r="AL97" s="11">
        <v>0</v>
      </c>
      <c r="AM97" s="11">
        <v>2</v>
      </c>
      <c r="AN97" s="11">
        <v>0</v>
      </c>
      <c r="AO97" s="11">
        <v>0</v>
      </c>
      <c r="AP97" s="11">
        <v>0</v>
      </c>
      <c r="AQ97" s="11">
        <v>7</v>
      </c>
      <c r="AR97" s="11">
        <v>6</v>
      </c>
      <c r="AS97" s="11">
        <v>4</v>
      </c>
      <c r="AT97" s="11">
        <v>0</v>
      </c>
      <c r="AU97" s="11">
        <v>0</v>
      </c>
      <c r="AV97" s="11">
        <v>0</v>
      </c>
      <c r="AW97" s="11">
        <v>0</v>
      </c>
      <c r="AX97" s="174">
        <f t="shared" si="64"/>
        <v>19</v>
      </c>
      <c r="AY97" s="11"/>
      <c r="BA97" s="88" t="s">
        <v>238</v>
      </c>
      <c r="BB97" s="11">
        <v>0</v>
      </c>
      <c r="BC97" s="11">
        <v>0</v>
      </c>
      <c r="BD97" s="11">
        <v>1</v>
      </c>
      <c r="BE97" s="11">
        <v>3</v>
      </c>
      <c r="BF97" s="11">
        <v>3</v>
      </c>
      <c r="BG97" s="11">
        <v>1</v>
      </c>
      <c r="BH97" s="11">
        <v>6</v>
      </c>
      <c r="BI97" s="11">
        <v>7</v>
      </c>
      <c r="BJ97" s="11">
        <v>6</v>
      </c>
      <c r="BK97" s="11">
        <v>6</v>
      </c>
      <c r="BL97" s="11">
        <v>0</v>
      </c>
      <c r="BM97" s="11">
        <v>0</v>
      </c>
      <c r="BN97" s="11">
        <v>0</v>
      </c>
      <c r="BO97" s="174">
        <f t="shared" si="65"/>
        <v>33</v>
      </c>
      <c r="BP97" s="11"/>
      <c r="BR97" s="88" t="s">
        <v>238</v>
      </c>
      <c r="BS97" s="11">
        <v>0</v>
      </c>
      <c r="BT97" s="11">
        <v>0</v>
      </c>
      <c r="BU97" s="11">
        <v>0</v>
      </c>
      <c r="BV97" s="11">
        <v>1</v>
      </c>
      <c r="BW97" s="11">
        <v>8</v>
      </c>
      <c r="BX97" s="11">
        <v>4</v>
      </c>
      <c r="BY97" s="11">
        <v>2</v>
      </c>
      <c r="BZ97" s="11">
        <v>8</v>
      </c>
      <c r="CA97" s="11">
        <v>0</v>
      </c>
      <c r="CB97" s="11">
        <v>6</v>
      </c>
      <c r="CC97" s="11">
        <v>3</v>
      </c>
      <c r="CD97" s="11">
        <v>0</v>
      </c>
      <c r="CE97" s="11">
        <v>0</v>
      </c>
      <c r="CF97" s="174">
        <f t="shared" si="66"/>
        <v>32</v>
      </c>
      <c r="CG97" s="11"/>
    </row>
    <row r="98" spans="1:85" ht="15.5" x14ac:dyDescent="0.35">
      <c r="B98" s="88" t="s">
        <v>139</v>
      </c>
      <c r="C98" s="11">
        <v>0</v>
      </c>
      <c r="D98" s="11">
        <v>0</v>
      </c>
      <c r="E98" s="11">
        <v>0</v>
      </c>
      <c r="F98" s="11">
        <v>0</v>
      </c>
      <c r="G98" s="11">
        <v>3</v>
      </c>
      <c r="H98" s="11">
        <v>6</v>
      </c>
      <c r="I98" s="11">
        <v>1</v>
      </c>
      <c r="J98" s="11">
        <v>3</v>
      </c>
      <c r="K98" s="11">
        <v>3</v>
      </c>
      <c r="L98" s="11">
        <v>0</v>
      </c>
      <c r="M98" s="11">
        <v>1</v>
      </c>
      <c r="N98" s="11">
        <v>0</v>
      </c>
      <c r="O98" s="11">
        <v>0</v>
      </c>
      <c r="P98" s="174">
        <f t="shared" si="62"/>
        <v>17</v>
      </c>
      <c r="Q98" s="11"/>
      <c r="S98" s="88" t="s">
        <v>139</v>
      </c>
      <c r="T98" s="11">
        <v>0</v>
      </c>
      <c r="U98" s="11">
        <v>0</v>
      </c>
      <c r="V98" s="11">
        <v>1</v>
      </c>
      <c r="W98" s="11">
        <v>0</v>
      </c>
      <c r="X98" s="11">
        <v>3</v>
      </c>
      <c r="Y98" s="11">
        <v>1</v>
      </c>
      <c r="Z98" s="11">
        <v>1</v>
      </c>
      <c r="AA98" s="11">
        <v>5</v>
      </c>
      <c r="AB98" s="11">
        <v>8</v>
      </c>
      <c r="AC98" s="11">
        <v>2</v>
      </c>
      <c r="AD98" s="11">
        <v>1</v>
      </c>
      <c r="AE98" s="11">
        <v>0</v>
      </c>
      <c r="AF98" s="11">
        <v>0</v>
      </c>
      <c r="AG98" s="174">
        <f t="shared" si="63"/>
        <v>22</v>
      </c>
      <c r="AH98" s="11"/>
      <c r="AJ98" s="88" t="s">
        <v>139</v>
      </c>
      <c r="AK98" s="11">
        <v>0</v>
      </c>
      <c r="AL98" s="11">
        <v>0</v>
      </c>
      <c r="AM98" s="11">
        <v>1</v>
      </c>
      <c r="AN98" s="11">
        <v>1</v>
      </c>
      <c r="AO98" s="11">
        <v>1</v>
      </c>
      <c r="AP98" s="11">
        <v>2</v>
      </c>
      <c r="AQ98" s="11">
        <v>2</v>
      </c>
      <c r="AR98" s="11">
        <v>7</v>
      </c>
      <c r="AS98" s="11">
        <v>4</v>
      </c>
      <c r="AT98" s="11">
        <v>2</v>
      </c>
      <c r="AU98" s="11">
        <v>1</v>
      </c>
      <c r="AV98" s="11">
        <v>0</v>
      </c>
      <c r="AW98" s="11">
        <v>0</v>
      </c>
      <c r="AX98" s="174">
        <f t="shared" si="64"/>
        <v>21</v>
      </c>
      <c r="AY98" s="11"/>
      <c r="BA98" s="88" t="s">
        <v>139</v>
      </c>
      <c r="BB98" s="11">
        <v>0</v>
      </c>
      <c r="BC98" s="11">
        <v>0</v>
      </c>
      <c r="BD98" s="11">
        <v>3</v>
      </c>
      <c r="BE98" s="11">
        <v>0</v>
      </c>
      <c r="BF98" s="11">
        <v>1</v>
      </c>
      <c r="BG98" s="11">
        <v>0</v>
      </c>
      <c r="BH98" s="11">
        <v>1</v>
      </c>
      <c r="BI98" s="11">
        <v>6</v>
      </c>
      <c r="BJ98" s="11">
        <v>2</v>
      </c>
      <c r="BK98" s="11">
        <v>4</v>
      </c>
      <c r="BL98" s="11">
        <v>0</v>
      </c>
      <c r="BM98" s="11">
        <v>1</v>
      </c>
      <c r="BN98" s="11">
        <v>0</v>
      </c>
      <c r="BO98" s="174">
        <f t="shared" si="65"/>
        <v>18</v>
      </c>
      <c r="BP98" s="11"/>
      <c r="BR98" s="88" t="s">
        <v>139</v>
      </c>
      <c r="BS98" s="11">
        <v>0</v>
      </c>
      <c r="BT98" s="11">
        <v>0</v>
      </c>
      <c r="BU98" s="11">
        <v>1</v>
      </c>
      <c r="BV98" s="11">
        <v>1</v>
      </c>
      <c r="BW98" s="11">
        <v>5</v>
      </c>
      <c r="BX98" s="11">
        <v>0</v>
      </c>
      <c r="BY98" s="11">
        <v>4</v>
      </c>
      <c r="BZ98" s="11">
        <v>5</v>
      </c>
      <c r="CA98" s="11">
        <v>2</v>
      </c>
      <c r="CB98" s="11">
        <v>0</v>
      </c>
      <c r="CC98" s="11">
        <v>0</v>
      </c>
      <c r="CD98" s="11">
        <v>0</v>
      </c>
      <c r="CE98" s="11">
        <v>0</v>
      </c>
      <c r="CF98" s="174">
        <f t="shared" si="66"/>
        <v>18</v>
      </c>
      <c r="CG98" s="11"/>
    </row>
    <row r="99" spans="1:85" ht="15.5" x14ac:dyDescent="0.35">
      <c r="B99" s="88" t="s">
        <v>84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2</v>
      </c>
      <c r="I99" s="11">
        <v>0</v>
      </c>
      <c r="J99" s="11">
        <v>2</v>
      </c>
      <c r="K99" s="11">
        <v>1</v>
      </c>
      <c r="L99" s="11">
        <v>1</v>
      </c>
      <c r="M99" s="11">
        <v>0</v>
      </c>
      <c r="N99" s="11">
        <v>0</v>
      </c>
      <c r="O99" s="11">
        <v>0</v>
      </c>
      <c r="P99" s="174">
        <f t="shared" si="62"/>
        <v>6</v>
      </c>
      <c r="Q99" s="11"/>
      <c r="S99" s="88" t="s">
        <v>84</v>
      </c>
      <c r="T99" s="11">
        <v>0</v>
      </c>
      <c r="U99" s="11">
        <v>3</v>
      </c>
      <c r="V99" s="11">
        <v>0</v>
      </c>
      <c r="W99" s="11">
        <v>2</v>
      </c>
      <c r="X99" s="11">
        <v>7</v>
      </c>
      <c r="Y99" s="11">
        <v>2</v>
      </c>
      <c r="Z99" s="11">
        <v>1</v>
      </c>
      <c r="AA99" s="11">
        <v>2</v>
      </c>
      <c r="AB99" s="11">
        <v>1</v>
      </c>
      <c r="AC99" s="11">
        <v>0</v>
      </c>
      <c r="AD99" s="11">
        <v>2</v>
      </c>
      <c r="AE99" s="11">
        <v>0</v>
      </c>
      <c r="AF99" s="11">
        <v>0</v>
      </c>
      <c r="AG99" s="174">
        <f t="shared" si="63"/>
        <v>20</v>
      </c>
      <c r="AH99" s="11"/>
      <c r="AJ99" s="88" t="s">
        <v>84</v>
      </c>
      <c r="AK99" s="11">
        <v>0</v>
      </c>
      <c r="AL99" s="11">
        <v>0</v>
      </c>
      <c r="AM99" s="11">
        <v>2</v>
      </c>
      <c r="AN99" s="11">
        <v>1</v>
      </c>
      <c r="AO99" s="11">
        <v>1</v>
      </c>
      <c r="AP99" s="11">
        <v>0</v>
      </c>
      <c r="AQ99" s="11">
        <v>3</v>
      </c>
      <c r="AR99" s="11">
        <v>5</v>
      </c>
      <c r="AS99" s="11">
        <v>1</v>
      </c>
      <c r="AT99" s="11">
        <v>0</v>
      </c>
      <c r="AU99" s="11">
        <v>0</v>
      </c>
      <c r="AV99" s="11">
        <v>0</v>
      </c>
      <c r="AW99" s="11">
        <v>0</v>
      </c>
      <c r="AX99" s="174">
        <f t="shared" si="64"/>
        <v>13</v>
      </c>
      <c r="AY99" s="11"/>
      <c r="BA99" s="88" t="s">
        <v>84</v>
      </c>
      <c r="BB99" s="11">
        <v>0</v>
      </c>
      <c r="BC99" s="11">
        <v>2</v>
      </c>
      <c r="BD99" s="11">
        <v>0</v>
      </c>
      <c r="BE99" s="11">
        <v>0</v>
      </c>
      <c r="BF99" s="11">
        <v>3</v>
      </c>
      <c r="BG99" s="11">
        <v>6</v>
      </c>
      <c r="BH99" s="11">
        <v>2</v>
      </c>
      <c r="BI99" s="11">
        <v>4</v>
      </c>
      <c r="BJ99" s="11">
        <v>3</v>
      </c>
      <c r="BK99" s="11">
        <v>0</v>
      </c>
      <c r="BL99" s="11">
        <v>0</v>
      </c>
      <c r="BM99" s="11">
        <v>0</v>
      </c>
      <c r="BN99" s="11">
        <v>0</v>
      </c>
      <c r="BO99" s="174">
        <f t="shared" si="65"/>
        <v>20</v>
      </c>
      <c r="BP99" s="11"/>
      <c r="BR99" s="88" t="s">
        <v>84</v>
      </c>
      <c r="BS99" s="11">
        <v>0</v>
      </c>
      <c r="BT99" s="11">
        <v>2</v>
      </c>
      <c r="BU99" s="11">
        <v>1</v>
      </c>
      <c r="BV99" s="11">
        <v>1</v>
      </c>
      <c r="BW99" s="11">
        <v>1</v>
      </c>
      <c r="BX99" s="11">
        <v>2</v>
      </c>
      <c r="BY99" s="11">
        <v>0</v>
      </c>
      <c r="BZ99" s="11">
        <v>1</v>
      </c>
      <c r="CA99" s="11">
        <v>0</v>
      </c>
      <c r="CB99" s="11">
        <v>0</v>
      </c>
      <c r="CC99" s="11">
        <v>4</v>
      </c>
      <c r="CD99" s="11">
        <v>0</v>
      </c>
      <c r="CE99" s="11">
        <v>0</v>
      </c>
      <c r="CF99" s="174">
        <f t="shared" si="66"/>
        <v>12</v>
      </c>
      <c r="CG99" s="11"/>
    </row>
    <row r="100" spans="1:85" ht="15.5" x14ac:dyDescent="0.35">
      <c r="B100" s="88" t="s">
        <v>4</v>
      </c>
      <c r="C100" s="11">
        <v>0</v>
      </c>
      <c r="D100" s="11">
        <v>0</v>
      </c>
      <c r="E100" s="11">
        <v>0</v>
      </c>
      <c r="F100" s="11">
        <v>2</v>
      </c>
      <c r="G100" s="11">
        <v>2</v>
      </c>
      <c r="H100" s="11">
        <v>3</v>
      </c>
      <c r="I100" s="11">
        <v>3</v>
      </c>
      <c r="J100" s="11">
        <v>1</v>
      </c>
      <c r="K100" s="11">
        <v>6</v>
      </c>
      <c r="L100" s="11">
        <v>3</v>
      </c>
      <c r="M100" s="11">
        <v>6</v>
      </c>
      <c r="N100" s="11">
        <v>0</v>
      </c>
      <c r="O100" s="11">
        <v>0</v>
      </c>
      <c r="P100" s="174">
        <f t="shared" si="62"/>
        <v>26</v>
      </c>
      <c r="Q100" s="11"/>
      <c r="S100" s="88" t="s">
        <v>4</v>
      </c>
      <c r="T100" s="11">
        <v>0</v>
      </c>
      <c r="U100" s="11">
        <v>0</v>
      </c>
      <c r="V100" s="11">
        <v>0</v>
      </c>
      <c r="W100" s="11">
        <v>1</v>
      </c>
      <c r="X100" s="11">
        <v>4</v>
      </c>
      <c r="Y100" s="11">
        <v>4</v>
      </c>
      <c r="Z100" s="11">
        <v>5</v>
      </c>
      <c r="AA100" s="11">
        <v>2</v>
      </c>
      <c r="AB100" s="11">
        <v>2</v>
      </c>
      <c r="AC100" s="11">
        <v>4</v>
      </c>
      <c r="AD100" s="11">
        <v>4</v>
      </c>
      <c r="AE100" s="11">
        <v>0</v>
      </c>
      <c r="AF100" s="11">
        <v>0</v>
      </c>
      <c r="AG100" s="174">
        <f t="shared" si="63"/>
        <v>26</v>
      </c>
      <c r="AH100" s="11"/>
      <c r="AJ100" s="88" t="s">
        <v>4</v>
      </c>
      <c r="AK100" s="11">
        <v>0</v>
      </c>
      <c r="AL100" s="11">
        <v>0</v>
      </c>
      <c r="AM100" s="11">
        <v>0</v>
      </c>
      <c r="AN100" s="11">
        <v>1</v>
      </c>
      <c r="AO100" s="11">
        <v>1</v>
      </c>
      <c r="AP100" s="11">
        <v>1</v>
      </c>
      <c r="AQ100" s="11">
        <v>2</v>
      </c>
      <c r="AR100" s="11">
        <v>3</v>
      </c>
      <c r="AS100" s="11">
        <v>7</v>
      </c>
      <c r="AT100" s="11">
        <v>10</v>
      </c>
      <c r="AU100" s="11">
        <v>1</v>
      </c>
      <c r="AV100" s="11">
        <v>2</v>
      </c>
      <c r="AW100" s="11">
        <v>0</v>
      </c>
      <c r="AX100" s="174">
        <f t="shared" si="64"/>
        <v>28</v>
      </c>
      <c r="AY100" s="11"/>
      <c r="BA100" s="88" t="s">
        <v>4</v>
      </c>
      <c r="BB100" s="11">
        <v>0</v>
      </c>
      <c r="BC100" s="11">
        <v>0</v>
      </c>
      <c r="BD100" s="11">
        <v>1</v>
      </c>
      <c r="BE100" s="11">
        <v>0</v>
      </c>
      <c r="BF100" s="11">
        <v>2</v>
      </c>
      <c r="BG100" s="11">
        <v>3</v>
      </c>
      <c r="BH100" s="11">
        <v>2</v>
      </c>
      <c r="BI100" s="11">
        <v>4</v>
      </c>
      <c r="BJ100" s="11">
        <v>0</v>
      </c>
      <c r="BK100" s="11">
        <v>3</v>
      </c>
      <c r="BL100" s="11">
        <v>1</v>
      </c>
      <c r="BM100" s="11">
        <v>2</v>
      </c>
      <c r="BN100" s="11">
        <v>0</v>
      </c>
      <c r="BO100" s="174">
        <f t="shared" si="65"/>
        <v>18</v>
      </c>
      <c r="BP100" s="11"/>
      <c r="BR100" s="88" t="s">
        <v>4</v>
      </c>
      <c r="BS100" s="11">
        <v>0</v>
      </c>
      <c r="BT100" s="11">
        <v>1</v>
      </c>
      <c r="BU100" s="11">
        <v>1</v>
      </c>
      <c r="BV100" s="11">
        <v>1</v>
      </c>
      <c r="BW100" s="11">
        <v>3</v>
      </c>
      <c r="BX100" s="11">
        <v>3</v>
      </c>
      <c r="BY100" s="11">
        <v>2</v>
      </c>
      <c r="BZ100" s="11">
        <v>2</v>
      </c>
      <c r="CA100" s="11">
        <v>0</v>
      </c>
      <c r="CB100" s="11">
        <v>0</v>
      </c>
      <c r="CC100" s="11">
        <v>2</v>
      </c>
      <c r="CD100" s="11">
        <v>0</v>
      </c>
      <c r="CE100" s="11">
        <v>6</v>
      </c>
      <c r="CF100" s="174">
        <f t="shared" si="66"/>
        <v>21</v>
      </c>
      <c r="CG100" s="11"/>
    </row>
    <row r="101" spans="1:85" ht="15.5" x14ac:dyDescent="0.35">
      <c r="B101" s="88"/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74">
        <f t="shared" si="62"/>
        <v>0</v>
      </c>
      <c r="Q101" s="11"/>
      <c r="S101" s="88"/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74">
        <f t="shared" si="63"/>
        <v>0</v>
      </c>
      <c r="AH101" s="11"/>
      <c r="AJ101" s="88"/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74">
        <f t="shared" si="64"/>
        <v>0</v>
      </c>
      <c r="AY101" s="11"/>
      <c r="BA101" s="88"/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74">
        <f t="shared" si="65"/>
        <v>0</v>
      </c>
      <c r="BP101" s="11"/>
      <c r="BR101" s="88"/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74">
        <f t="shared" si="66"/>
        <v>0</v>
      </c>
      <c r="CG101" s="11"/>
    </row>
    <row r="102" spans="1:85" ht="15.5" x14ac:dyDescent="0.35">
      <c r="B102" s="88"/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74">
        <f t="shared" si="62"/>
        <v>0</v>
      </c>
      <c r="Q102" s="11"/>
      <c r="S102" s="88"/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74">
        <f t="shared" si="63"/>
        <v>0</v>
      </c>
      <c r="AH102" s="11"/>
      <c r="AJ102" s="88"/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74">
        <f t="shared" si="64"/>
        <v>0</v>
      </c>
      <c r="AY102" s="11"/>
      <c r="BA102" s="88"/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74">
        <f t="shared" si="65"/>
        <v>0</v>
      </c>
      <c r="BP102" s="11"/>
      <c r="BR102" s="88"/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74">
        <f t="shared" si="66"/>
        <v>0</v>
      </c>
      <c r="CG102" s="11"/>
    </row>
    <row r="103" spans="1:85" ht="16" thickBot="1" x14ac:dyDescent="0.4">
      <c r="B103" s="86"/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204">
        <f t="shared" si="62"/>
        <v>0</v>
      </c>
      <c r="Q103" s="11"/>
      <c r="S103" s="86"/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204">
        <f t="shared" si="63"/>
        <v>0</v>
      </c>
      <c r="AH103" s="11"/>
      <c r="AJ103" s="86"/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204">
        <f t="shared" si="64"/>
        <v>0</v>
      </c>
      <c r="AY103" s="11"/>
      <c r="BA103" s="86"/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204">
        <f t="shared" si="65"/>
        <v>0</v>
      </c>
      <c r="BP103" s="11"/>
      <c r="BR103" s="86"/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204">
        <f t="shared" si="66"/>
        <v>0</v>
      </c>
      <c r="CG103" s="11"/>
    </row>
    <row r="104" spans="1:85" ht="16.5" thickTop="1" thickBot="1" x14ac:dyDescent="0.4">
      <c r="A104" s="1"/>
      <c r="B104" s="128" t="s">
        <v>2</v>
      </c>
      <c r="C104" s="23">
        <f t="shared" ref="C104:O104" si="67">SUM(C85:C103)</f>
        <v>9</v>
      </c>
      <c r="D104" s="23">
        <f t="shared" si="67"/>
        <v>38</v>
      </c>
      <c r="E104" s="23">
        <f t="shared" si="67"/>
        <v>44</v>
      </c>
      <c r="F104" s="23">
        <f t="shared" si="67"/>
        <v>24</v>
      </c>
      <c r="G104" s="23">
        <f t="shared" si="67"/>
        <v>29</v>
      </c>
      <c r="H104" s="23">
        <f t="shared" si="67"/>
        <v>27</v>
      </c>
      <c r="I104" s="23">
        <f t="shared" si="67"/>
        <v>24</v>
      </c>
      <c r="J104" s="23">
        <f t="shared" si="67"/>
        <v>24</v>
      </c>
      <c r="K104" s="23">
        <f t="shared" si="67"/>
        <v>29</v>
      </c>
      <c r="L104" s="23">
        <f t="shared" si="67"/>
        <v>14</v>
      </c>
      <c r="M104" s="23">
        <f t="shared" si="67"/>
        <v>17</v>
      </c>
      <c r="N104" s="23">
        <f t="shared" si="67"/>
        <v>3</v>
      </c>
      <c r="O104" s="23">
        <f t="shared" si="67"/>
        <v>1</v>
      </c>
      <c r="P104" s="122">
        <f>SUM(C104:O104)</f>
        <v>283</v>
      </c>
      <c r="Q104" s="11"/>
      <c r="R104" s="1"/>
      <c r="S104" s="128" t="s">
        <v>2</v>
      </c>
      <c r="T104" s="23">
        <f t="shared" ref="T104:AF104" si="68">SUM(T85:T103)</f>
        <v>0</v>
      </c>
      <c r="U104" s="23">
        <f t="shared" si="68"/>
        <v>9</v>
      </c>
      <c r="V104" s="23">
        <f t="shared" si="68"/>
        <v>43</v>
      </c>
      <c r="W104" s="23">
        <f t="shared" si="68"/>
        <v>37</v>
      </c>
      <c r="X104" s="23">
        <f t="shared" si="68"/>
        <v>35</v>
      </c>
      <c r="Y104" s="23">
        <f t="shared" si="68"/>
        <v>19</v>
      </c>
      <c r="Z104" s="23">
        <f t="shared" si="68"/>
        <v>27</v>
      </c>
      <c r="AA104" s="23">
        <f t="shared" si="68"/>
        <v>27</v>
      </c>
      <c r="AB104" s="23">
        <f t="shared" si="68"/>
        <v>40</v>
      </c>
      <c r="AC104" s="23">
        <f t="shared" si="68"/>
        <v>17</v>
      </c>
      <c r="AD104" s="23">
        <f t="shared" si="68"/>
        <v>14</v>
      </c>
      <c r="AE104" s="23">
        <f t="shared" si="68"/>
        <v>4</v>
      </c>
      <c r="AF104" s="23">
        <f t="shared" si="68"/>
        <v>0</v>
      </c>
      <c r="AG104" s="122">
        <f>SUM(T104:AF104)</f>
        <v>272</v>
      </c>
      <c r="AH104" s="11"/>
      <c r="AI104" s="1"/>
      <c r="AJ104" s="128" t="s">
        <v>2</v>
      </c>
      <c r="AK104" s="23">
        <f t="shared" ref="AK104:AW104" si="69">SUM(AK85:AK103)</f>
        <v>2</v>
      </c>
      <c r="AL104" s="23">
        <f t="shared" si="69"/>
        <v>28</v>
      </c>
      <c r="AM104" s="23">
        <f t="shared" si="69"/>
        <v>42</v>
      </c>
      <c r="AN104" s="23">
        <f t="shared" si="69"/>
        <v>22</v>
      </c>
      <c r="AO104" s="23">
        <f t="shared" si="69"/>
        <v>26</v>
      </c>
      <c r="AP104" s="23">
        <f t="shared" si="69"/>
        <v>18</v>
      </c>
      <c r="AQ104" s="23">
        <f t="shared" si="69"/>
        <v>27</v>
      </c>
      <c r="AR104" s="23">
        <f t="shared" si="69"/>
        <v>30</v>
      </c>
      <c r="AS104" s="23">
        <f t="shared" si="69"/>
        <v>26</v>
      </c>
      <c r="AT104" s="23">
        <f t="shared" si="69"/>
        <v>30</v>
      </c>
      <c r="AU104" s="23">
        <f t="shared" si="69"/>
        <v>4</v>
      </c>
      <c r="AV104" s="23">
        <f t="shared" si="69"/>
        <v>5</v>
      </c>
      <c r="AW104" s="23">
        <f t="shared" si="69"/>
        <v>2</v>
      </c>
      <c r="AX104" s="122">
        <f>SUM(AK104:AW104)</f>
        <v>262</v>
      </c>
      <c r="AY104" s="11"/>
      <c r="AZ104" s="1"/>
      <c r="BA104" s="128" t="s">
        <v>2</v>
      </c>
      <c r="BB104" s="23">
        <f t="shared" ref="BB104:BN104" si="70">SUM(BB85:BB103)</f>
        <v>0</v>
      </c>
      <c r="BC104" s="23">
        <f t="shared" si="70"/>
        <v>26</v>
      </c>
      <c r="BD104" s="23">
        <f t="shared" si="70"/>
        <v>29</v>
      </c>
      <c r="BE104" s="23">
        <f t="shared" si="70"/>
        <v>30</v>
      </c>
      <c r="BF104" s="23">
        <f t="shared" si="70"/>
        <v>24</v>
      </c>
      <c r="BG104" s="23">
        <f t="shared" si="70"/>
        <v>18</v>
      </c>
      <c r="BH104" s="23">
        <f t="shared" si="70"/>
        <v>18</v>
      </c>
      <c r="BI104" s="23">
        <f t="shared" si="70"/>
        <v>31</v>
      </c>
      <c r="BJ104" s="23">
        <f t="shared" si="70"/>
        <v>33</v>
      </c>
      <c r="BK104" s="23">
        <f t="shared" si="70"/>
        <v>23</v>
      </c>
      <c r="BL104" s="23">
        <f t="shared" si="70"/>
        <v>6</v>
      </c>
      <c r="BM104" s="23">
        <f t="shared" si="70"/>
        <v>3</v>
      </c>
      <c r="BN104" s="23">
        <f t="shared" si="70"/>
        <v>0</v>
      </c>
      <c r="BO104" s="122">
        <f>SUM(BB104:BN104)</f>
        <v>241</v>
      </c>
      <c r="BP104" s="11"/>
      <c r="BQ104" s="1"/>
      <c r="BR104" s="128" t="s">
        <v>2</v>
      </c>
      <c r="BS104" s="23">
        <f t="shared" ref="BS104:CE104" si="71">SUM(BS85:BS103)</f>
        <v>1</v>
      </c>
      <c r="BT104" s="23">
        <f t="shared" si="71"/>
        <v>27</v>
      </c>
      <c r="BU104" s="23">
        <f t="shared" si="71"/>
        <v>38</v>
      </c>
      <c r="BV104" s="23">
        <f t="shared" si="71"/>
        <v>19</v>
      </c>
      <c r="BW104" s="23">
        <f t="shared" si="71"/>
        <v>43</v>
      </c>
      <c r="BX104" s="23">
        <f t="shared" si="71"/>
        <v>19</v>
      </c>
      <c r="BY104" s="23">
        <f t="shared" si="71"/>
        <v>22</v>
      </c>
      <c r="BZ104" s="23">
        <f t="shared" si="71"/>
        <v>27</v>
      </c>
      <c r="CA104" s="23">
        <f t="shared" si="71"/>
        <v>12</v>
      </c>
      <c r="CB104" s="23">
        <f t="shared" si="71"/>
        <v>8</v>
      </c>
      <c r="CC104" s="23">
        <f t="shared" si="71"/>
        <v>14</v>
      </c>
      <c r="CD104" s="23">
        <f t="shared" si="71"/>
        <v>1</v>
      </c>
      <c r="CE104" s="23">
        <f t="shared" si="71"/>
        <v>7</v>
      </c>
      <c r="CF104" s="122">
        <f>SUM(BS104:CE104)</f>
        <v>238</v>
      </c>
      <c r="CG104" s="11"/>
    </row>
    <row r="105" spans="1:85" ht="15" customHeight="1" thickTop="1" x14ac:dyDescent="0.25">
      <c r="A105" s="1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200"/>
      <c r="R105" s="1"/>
      <c r="S105" s="172"/>
      <c r="T105" s="172"/>
      <c r="U105" s="172"/>
      <c r="V105" s="172"/>
      <c r="W105" s="172"/>
      <c r="X105" s="172"/>
      <c r="Y105" s="172"/>
      <c r="Z105" s="172"/>
      <c r="AA105" s="172"/>
      <c r="AB105" s="172"/>
      <c r="AC105" s="172"/>
      <c r="AD105" s="172"/>
      <c r="AE105" s="172"/>
      <c r="AF105" s="172"/>
      <c r="AG105" s="172"/>
      <c r="AH105" s="200"/>
      <c r="AI105" s="1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200"/>
      <c r="AZ105" s="1"/>
      <c r="BA105" s="172"/>
      <c r="BB105" s="172"/>
      <c r="BC105" s="172"/>
      <c r="BD105" s="172"/>
      <c r="BE105" s="172"/>
      <c r="BF105" s="172"/>
      <c r="BG105" s="172"/>
      <c r="BH105" s="172"/>
      <c r="BI105" s="172"/>
      <c r="BJ105" s="172"/>
      <c r="BK105" s="172"/>
      <c r="BL105" s="172"/>
      <c r="BM105" s="172"/>
      <c r="BN105" s="172"/>
      <c r="BO105" s="172"/>
      <c r="BP105" s="200"/>
      <c r="BQ105" s="1"/>
      <c r="BR105" s="172"/>
      <c r="BS105" s="172"/>
      <c r="BT105" s="172"/>
      <c r="BU105" s="172"/>
      <c r="BV105" s="172"/>
      <c r="BW105" s="172"/>
      <c r="BX105" s="172"/>
      <c r="BY105" s="172"/>
      <c r="BZ105" s="172"/>
      <c r="CA105" s="172"/>
      <c r="CB105" s="172"/>
      <c r="CC105" s="172"/>
      <c r="CD105" s="172"/>
      <c r="CE105" s="172"/>
      <c r="CF105" s="172"/>
      <c r="CG105" s="200"/>
    </row>
    <row r="106" spans="1:85" ht="15" customHeight="1" x14ac:dyDescent="0.25"/>
    <row r="107" spans="1:85" ht="17.5" x14ac:dyDescent="0.35">
      <c r="A107" s="517">
        <f>A55+7</f>
        <v>43388</v>
      </c>
      <c r="B107" s="517"/>
      <c r="C107" s="517"/>
      <c r="D107" s="517"/>
      <c r="E107" s="517"/>
      <c r="F107" s="517"/>
      <c r="G107" s="517"/>
      <c r="H107" s="517"/>
      <c r="I107" s="517"/>
      <c r="J107" s="517"/>
      <c r="K107" s="517"/>
      <c r="L107" s="517"/>
      <c r="M107" s="517"/>
      <c r="N107" s="517"/>
      <c r="O107" s="517"/>
      <c r="P107" s="517"/>
      <c r="Q107" s="517"/>
      <c r="R107" s="517">
        <f>R55+7</f>
        <v>43389</v>
      </c>
      <c r="S107" s="517"/>
      <c r="T107" s="517"/>
      <c r="U107" s="517"/>
      <c r="V107" s="517"/>
      <c r="W107" s="517"/>
      <c r="X107" s="517"/>
      <c r="Y107" s="517"/>
      <c r="Z107" s="517"/>
      <c r="AA107" s="517"/>
      <c r="AB107" s="517"/>
      <c r="AC107" s="517"/>
      <c r="AD107" s="517"/>
      <c r="AE107" s="517"/>
      <c r="AF107" s="517"/>
      <c r="AG107" s="517"/>
      <c r="AH107" s="517"/>
      <c r="AI107" s="517">
        <f>AI55+7</f>
        <v>43390</v>
      </c>
      <c r="AJ107" s="517"/>
      <c r="AK107" s="517"/>
      <c r="AL107" s="517"/>
      <c r="AM107" s="517"/>
      <c r="AN107" s="517"/>
      <c r="AO107" s="517"/>
      <c r="AP107" s="517"/>
      <c r="AQ107" s="517"/>
      <c r="AR107" s="517"/>
      <c r="AS107" s="517"/>
      <c r="AT107" s="517"/>
      <c r="AU107" s="517"/>
      <c r="AV107" s="517"/>
      <c r="AW107" s="517"/>
      <c r="AX107" s="517"/>
      <c r="AY107" s="517"/>
      <c r="AZ107" s="517">
        <f>AZ55+7</f>
        <v>43391</v>
      </c>
      <c r="BA107" s="517"/>
      <c r="BB107" s="517"/>
      <c r="BC107" s="517"/>
      <c r="BD107" s="517"/>
      <c r="BE107" s="517"/>
      <c r="BF107" s="517"/>
      <c r="BG107" s="517"/>
      <c r="BH107" s="517"/>
      <c r="BI107" s="517"/>
      <c r="BJ107" s="517"/>
      <c r="BK107" s="517"/>
      <c r="BL107" s="517"/>
      <c r="BM107" s="517"/>
      <c r="BN107" s="517"/>
      <c r="BO107" s="517"/>
      <c r="BP107" s="517"/>
      <c r="BQ107" s="517">
        <f>BQ55+7</f>
        <v>43392</v>
      </c>
      <c r="BR107" s="517"/>
      <c r="BS107" s="517"/>
      <c r="BT107" s="517"/>
      <c r="BU107" s="517"/>
      <c r="BV107" s="517"/>
      <c r="BW107" s="517"/>
      <c r="BX107" s="517"/>
      <c r="BY107" s="517"/>
      <c r="BZ107" s="517"/>
      <c r="CA107" s="517"/>
      <c r="CB107" s="517"/>
      <c r="CC107" s="517"/>
      <c r="CD107" s="517"/>
      <c r="CE107" s="517"/>
      <c r="CF107" s="517"/>
      <c r="CG107" s="517"/>
    </row>
    <row r="108" spans="1:85" ht="17.5" x14ac:dyDescent="0.25">
      <c r="B108" s="1"/>
      <c r="C108" s="200"/>
      <c r="D108" s="200"/>
      <c r="E108" s="520"/>
      <c r="F108" s="520"/>
      <c r="K108" s="200"/>
      <c r="L108" s="200"/>
      <c r="M108" s="200"/>
      <c r="N108" s="200"/>
      <c r="O108" s="200"/>
      <c r="P108" s="200"/>
      <c r="S108" s="1"/>
      <c r="T108" s="200"/>
      <c r="U108" s="200"/>
      <c r="V108" s="520"/>
      <c r="W108" s="520"/>
      <c r="AB108" s="200"/>
      <c r="AC108" s="200"/>
      <c r="AD108" s="200"/>
      <c r="AE108" s="200"/>
      <c r="AF108" s="200"/>
      <c r="AG108" s="200"/>
      <c r="AJ108" s="1"/>
      <c r="AK108" s="200"/>
      <c r="AL108" s="200"/>
      <c r="AM108" s="520"/>
      <c r="AN108" s="520"/>
      <c r="AS108" s="200"/>
      <c r="AT108" s="200"/>
      <c r="AU108" s="200"/>
      <c r="AV108" s="200"/>
      <c r="AW108" s="200"/>
      <c r="AX108" s="200"/>
      <c r="BA108" s="1"/>
      <c r="BB108" s="200"/>
      <c r="BC108" s="200"/>
      <c r="BD108" s="520"/>
      <c r="BE108" s="520"/>
      <c r="BJ108" s="200"/>
      <c r="BK108" s="200"/>
      <c r="BL108" s="200"/>
      <c r="BM108" s="200"/>
      <c r="BN108" s="200"/>
      <c r="BO108" s="200"/>
      <c r="BR108" s="1"/>
      <c r="BS108" s="200"/>
      <c r="BT108" s="200"/>
      <c r="BU108" s="520"/>
      <c r="BV108" s="520"/>
      <c r="CA108" s="200"/>
      <c r="CB108" s="200"/>
      <c r="CC108" s="200"/>
      <c r="CD108" s="200"/>
      <c r="CE108" s="200"/>
      <c r="CF108" s="200"/>
    </row>
    <row r="109" spans="1:85" ht="16" thickBot="1" x14ac:dyDescent="0.3">
      <c r="B109" s="3"/>
      <c r="C109" s="200"/>
      <c r="D109" s="200"/>
      <c r="E109" s="200"/>
      <c r="G109" s="518" t="s">
        <v>3</v>
      </c>
      <c r="H109" s="518"/>
      <c r="I109" s="255"/>
      <c r="J109" s="255"/>
      <c r="K109" s="200"/>
      <c r="L109" s="200"/>
      <c r="M109" s="200"/>
      <c r="N109" s="200"/>
      <c r="O109" s="200"/>
      <c r="P109" s="200"/>
      <c r="Q109" s="200"/>
      <c r="S109" s="3"/>
      <c r="T109" s="200"/>
      <c r="U109" s="200"/>
      <c r="V109" s="200"/>
      <c r="X109" s="518" t="s">
        <v>3</v>
      </c>
      <c r="Y109" s="518"/>
      <c r="Z109" s="255"/>
      <c r="AA109" s="255"/>
      <c r="AB109" s="200"/>
      <c r="AC109" s="200"/>
      <c r="AD109" s="200"/>
      <c r="AE109" s="200"/>
      <c r="AF109" s="200"/>
      <c r="AG109" s="200"/>
      <c r="AH109" s="200"/>
      <c r="AJ109" s="3"/>
      <c r="AK109" s="200"/>
      <c r="AL109" s="200"/>
      <c r="AM109" s="200"/>
      <c r="AO109" s="518" t="s">
        <v>3</v>
      </c>
      <c r="AP109" s="518"/>
      <c r="AQ109" s="255"/>
      <c r="AR109" s="255"/>
      <c r="AS109" s="200"/>
      <c r="AT109" s="200"/>
      <c r="AU109" s="200"/>
      <c r="AV109" s="200"/>
      <c r="AW109" s="200"/>
      <c r="AX109" s="200"/>
      <c r="AY109" s="200"/>
      <c r="BA109" s="3"/>
      <c r="BB109" s="200"/>
      <c r="BC109" s="200"/>
      <c r="BD109" s="200"/>
      <c r="BF109" s="518" t="s">
        <v>3</v>
      </c>
      <c r="BG109" s="518"/>
      <c r="BH109" s="255"/>
      <c r="BI109" s="255"/>
      <c r="BJ109" s="200"/>
      <c r="BK109" s="200"/>
      <c r="BL109" s="200"/>
      <c r="BM109" s="200"/>
      <c r="BN109" s="200"/>
      <c r="BO109" s="200"/>
      <c r="BP109" s="200"/>
      <c r="BR109" s="3"/>
      <c r="BS109" s="200"/>
      <c r="BT109" s="200"/>
      <c r="BU109" s="200"/>
      <c r="BW109" s="518" t="s">
        <v>3</v>
      </c>
      <c r="BX109" s="518"/>
      <c r="BY109" s="255"/>
      <c r="BZ109" s="255"/>
      <c r="CA109" s="200"/>
      <c r="CB109" s="200"/>
      <c r="CC109" s="200"/>
      <c r="CD109" s="200"/>
      <c r="CE109" s="200"/>
      <c r="CF109" s="200"/>
      <c r="CG109" s="200"/>
    </row>
    <row r="110" spans="1:85" ht="15" customHeight="1" thickTop="1" thickBot="1" x14ac:dyDescent="0.3">
      <c r="B110" s="5" t="s">
        <v>104</v>
      </c>
      <c r="C110" s="122">
        <v>545</v>
      </c>
      <c r="D110" s="123">
        <v>704</v>
      </c>
      <c r="E110" s="123">
        <v>843</v>
      </c>
      <c r="F110" s="123">
        <v>1002</v>
      </c>
      <c r="G110" s="123">
        <v>1121</v>
      </c>
      <c r="H110" s="123">
        <v>1300</v>
      </c>
      <c r="I110" s="123">
        <v>1419</v>
      </c>
      <c r="J110" s="123">
        <v>1558</v>
      </c>
      <c r="K110" s="123">
        <v>1717</v>
      </c>
      <c r="L110" s="123">
        <v>1836</v>
      </c>
      <c r="M110" s="123">
        <v>2015</v>
      </c>
      <c r="N110" s="123">
        <v>2134</v>
      </c>
      <c r="O110" s="123">
        <v>2328</v>
      </c>
      <c r="P110" s="122" t="s">
        <v>2</v>
      </c>
      <c r="Q110" s="145"/>
      <c r="S110" s="5" t="s">
        <v>104</v>
      </c>
      <c r="T110" s="122">
        <v>545</v>
      </c>
      <c r="U110" s="123">
        <v>704</v>
      </c>
      <c r="V110" s="123">
        <v>843</v>
      </c>
      <c r="W110" s="123">
        <v>1002</v>
      </c>
      <c r="X110" s="123">
        <v>1121</v>
      </c>
      <c r="Y110" s="123">
        <v>1300</v>
      </c>
      <c r="Z110" s="123">
        <v>1419</v>
      </c>
      <c r="AA110" s="123">
        <v>1558</v>
      </c>
      <c r="AB110" s="123">
        <v>1717</v>
      </c>
      <c r="AC110" s="123">
        <v>1836</v>
      </c>
      <c r="AD110" s="123">
        <v>2015</v>
      </c>
      <c r="AE110" s="123">
        <v>2134</v>
      </c>
      <c r="AF110" s="123">
        <v>2328</v>
      </c>
      <c r="AG110" s="122" t="s">
        <v>2</v>
      </c>
      <c r="AH110" s="145"/>
      <c r="AJ110" s="5" t="s">
        <v>104</v>
      </c>
      <c r="AK110" s="122">
        <v>545</v>
      </c>
      <c r="AL110" s="123">
        <v>704</v>
      </c>
      <c r="AM110" s="123">
        <v>843</v>
      </c>
      <c r="AN110" s="123">
        <v>1002</v>
      </c>
      <c r="AO110" s="123">
        <v>1121</v>
      </c>
      <c r="AP110" s="123">
        <v>1300</v>
      </c>
      <c r="AQ110" s="123">
        <v>1419</v>
      </c>
      <c r="AR110" s="123">
        <v>1558</v>
      </c>
      <c r="AS110" s="123">
        <v>1717</v>
      </c>
      <c r="AT110" s="123">
        <v>1836</v>
      </c>
      <c r="AU110" s="123">
        <v>2015</v>
      </c>
      <c r="AV110" s="123">
        <v>2134</v>
      </c>
      <c r="AW110" s="123">
        <v>2328</v>
      </c>
      <c r="AX110" s="122" t="s">
        <v>2</v>
      </c>
      <c r="AY110" s="145"/>
      <c r="BA110" s="5" t="s">
        <v>104</v>
      </c>
      <c r="BB110" s="122">
        <v>545</v>
      </c>
      <c r="BC110" s="123">
        <v>704</v>
      </c>
      <c r="BD110" s="123">
        <v>843</v>
      </c>
      <c r="BE110" s="123">
        <v>1002</v>
      </c>
      <c r="BF110" s="123">
        <v>1121</v>
      </c>
      <c r="BG110" s="123">
        <v>1300</v>
      </c>
      <c r="BH110" s="123">
        <v>1419</v>
      </c>
      <c r="BI110" s="123">
        <v>1558</v>
      </c>
      <c r="BJ110" s="123">
        <v>1717</v>
      </c>
      <c r="BK110" s="123">
        <v>1836</v>
      </c>
      <c r="BL110" s="123">
        <v>2015</v>
      </c>
      <c r="BM110" s="123">
        <v>2134</v>
      </c>
      <c r="BN110" s="123">
        <v>2328</v>
      </c>
      <c r="BO110" s="122" t="s">
        <v>2</v>
      </c>
      <c r="BP110" s="145"/>
      <c r="BR110" s="5" t="s">
        <v>104</v>
      </c>
      <c r="BS110" s="122">
        <v>545</v>
      </c>
      <c r="BT110" s="123">
        <v>704</v>
      </c>
      <c r="BU110" s="123">
        <v>843</v>
      </c>
      <c r="BV110" s="123">
        <v>1002</v>
      </c>
      <c r="BW110" s="123">
        <v>1121</v>
      </c>
      <c r="BX110" s="123">
        <v>1300</v>
      </c>
      <c r="BY110" s="123">
        <v>1419</v>
      </c>
      <c r="BZ110" s="123">
        <v>1558</v>
      </c>
      <c r="CA110" s="123">
        <v>1717</v>
      </c>
      <c r="CB110" s="123">
        <v>1836</v>
      </c>
      <c r="CC110" s="123">
        <v>2015</v>
      </c>
      <c r="CD110" s="123">
        <v>2134</v>
      </c>
      <c r="CE110" s="123">
        <v>2328</v>
      </c>
      <c r="CF110" s="122" t="s">
        <v>2</v>
      </c>
      <c r="CG110" s="145"/>
    </row>
    <row r="111" spans="1:85" ht="16" thickTop="1" x14ac:dyDescent="0.35">
      <c r="B111" s="87" t="s">
        <v>4</v>
      </c>
      <c r="C111" s="11">
        <v>1</v>
      </c>
      <c r="D111" s="11">
        <v>2</v>
      </c>
      <c r="E111" s="11">
        <v>5</v>
      </c>
      <c r="F111" s="11">
        <v>2</v>
      </c>
      <c r="G111" s="11">
        <v>7</v>
      </c>
      <c r="H111" s="11">
        <v>1</v>
      </c>
      <c r="I111" s="11">
        <v>0</v>
      </c>
      <c r="J111" s="11">
        <v>1</v>
      </c>
      <c r="K111" s="11">
        <v>1</v>
      </c>
      <c r="L111" s="11">
        <v>2</v>
      </c>
      <c r="M111" s="11">
        <v>1</v>
      </c>
      <c r="N111" s="11">
        <v>1</v>
      </c>
      <c r="O111" s="11">
        <v>0</v>
      </c>
      <c r="P111" s="173">
        <f t="shared" ref="P111:P129" si="72">SUM(B111:O111)</f>
        <v>24</v>
      </c>
      <c r="Q111" s="11"/>
      <c r="S111" s="87" t="s">
        <v>4</v>
      </c>
      <c r="T111" s="11">
        <v>2</v>
      </c>
      <c r="U111" s="11">
        <v>0</v>
      </c>
      <c r="V111" s="11">
        <v>2</v>
      </c>
      <c r="W111" s="11">
        <v>2</v>
      </c>
      <c r="X111" s="11">
        <v>3</v>
      </c>
      <c r="Y111" s="11">
        <v>0</v>
      </c>
      <c r="Z111" s="11">
        <v>2</v>
      </c>
      <c r="AA111" s="11">
        <v>0</v>
      </c>
      <c r="AB111" s="11">
        <v>0</v>
      </c>
      <c r="AC111" s="11">
        <v>2</v>
      </c>
      <c r="AD111" s="11">
        <v>2</v>
      </c>
      <c r="AE111" s="11">
        <v>0</v>
      </c>
      <c r="AF111" s="11">
        <v>0</v>
      </c>
      <c r="AG111" s="173">
        <f t="shared" ref="AG111:AG129" si="73">SUM(S111:AF111)</f>
        <v>15</v>
      </c>
      <c r="AH111" s="11"/>
      <c r="AJ111" s="87" t="s">
        <v>4</v>
      </c>
      <c r="AK111" s="11">
        <v>0</v>
      </c>
      <c r="AL111" s="11">
        <v>1</v>
      </c>
      <c r="AM111" s="11">
        <v>4</v>
      </c>
      <c r="AN111" s="11">
        <v>7</v>
      </c>
      <c r="AO111" s="11">
        <v>6</v>
      </c>
      <c r="AP111" s="11">
        <v>2</v>
      </c>
      <c r="AQ111" s="11">
        <v>1</v>
      </c>
      <c r="AR111" s="11">
        <v>2</v>
      </c>
      <c r="AS111" s="11">
        <v>1</v>
      </c>
      <c r="AT111" s="11">
        <v>1</v>
      </c>
      <c r="AU111" s="11">
        <v>0</v>
      </c>
      <c r="AV111" s="11">
        <v>0</v>
      </c>
      <c r="AW111" s="11">
        <v>0</v>
      </c>
      <c r="AX111" s="173">
        <f t="shared" ref="AX111:AX129" si="74">SUM(AJ111:AW111)</f>
        <v>25</v>
      </c>
      <c r="AY111" s="11"/>
      <c r="BA111" s="87" t="s">
        <v>4</v>
      </c>
      <c r="BB111" s="11">
        <v>0</v>
      </c>
      <c r="BC111" s="11">
        <v>2</v>
      </c>
      <c r="BD111" s="11">
        <v>3</v>
      </c>
      <c r="BE111" s="11">
        <v>5</v>
      </c>
      <c r="BF111" s="11">
        <v>1</v>
      </c>
      <c r="BG111" s="11">
        <v>1</v>
      </c>
      <c r="BH111" s="11">
        <v>2</v>
      </c>
      <c r="BI111" s="11">
        <v>0</v>
      </c>
      <c r="BJ111" s="11">
        <v>1</v>
      </c>
      <c r="BK111" s="11">
        <v>0</v>
      </c>
      <c r="BL111" s="11">
        <v>0</v>
      </c>
      <c r="BM111" s="11">
        <v>0</v>
      </c>
      <c r="BN111" s="11">
        <v>0</v>
      </c>
      <c r="BO111" s="173">
        <f t="shared" ref="BO111:BO129" si="75">SUM(BA111:BN111)</f>
        <v>15</v>
      </c>
      <c r="BP111" s="11"/>
      <c r="BR111" s="87" t="s">
        <v>4</v>
      </c>
      <c r="BS111" s="11">
        <v>0</v>
      </c>
      <c r="BT111" s="11">
        <v>0</v>
      </c>
      <c r="BU111" s="11">
        <v>3</v>
      </c>
      <c r="BV111" s="11">
        <v>1</v>
      </c>
      <c r="BW111" s="11">
        <v>3</v>
      </c>
      <c r="BX111" s="11">
        <v>0</v>
      </c>
      <c r="BY111" s="11">
        <v>2</v>
      </c>
      <c r="BZ111" s="11">
        <v>0</v>
      </c>
      <c r="CA111" s="11">
        <v>3</v>
      </c>
      <c r="CB111" s="11">
        <v>0</v>
      </c>
      <c r="CC111" s="11">
        <v>0</v>
      </c>
      <c r="CD111" s="11">
        <v>0</v>
      </c>
      <c r="CE111" s="11">
        <v>0</v>
      </c>
      <c r="CF111" s="173">
        <f t="shared" ref="CF111:CF129" si="76">SUM(BR111:CE111)</f>
        <v>12</v>
      </c>
      <c r="CG111" s="11"/>
    </row>
    <row r="112" spans="1:85" ht="15.5" x14ac:dyDescent="0.35">
      <c r="B112" s="88" t="s">
        <v>84</v>
      </c>
      <c r="C112" s="11">
        <v>0</v>
      </c>
      <c r="D112" s="11">
        <v>0</v>
      </c>
      <c r="E112" s="11">
        <v>0</v>
      </c>
      <c r="F112" s="11">
        <v>1</v>
      </c>
      <c r="G112" s="11">
        <v>0</v>
      </c>
      <c r="H112" s="11">
        <v>0</v>
      </c>
      <c r="I112" s="11">
        <v>0</v>
      </c>
      <c r="J112" s="11">
        <v>1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74">
        <f t="shared" si="72"/>
        <v>2</v>
      </c>
      <c r="Q112" s="11"/>
      <c r="S112" s="88" t="s">
        <v>84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1</v>
      </c>
      <c r="AD112" s="11">
        <v>0</v>
      </c>
      <c r="AE112" s="11">
        <v>0</v>
      </c>
      <c r="AF112" s="11">
        <v>0</v>
      </c>
      <c r="AG112" s="174">
        <f t="shared" si="73"/>
        <v>1</v>
      </c>
      <c r="AH112" s="11"/>
      <c r="AJ112" s="88" t="s">
        <v>84</v>
      </c>
      <c r="AK112" s="11">
        <v>0</v>
      </c>
      <c r="AL112" s="11">
        <v>0</v>
      </c>
      <c r="AM112" s="11">
        <v>0</v>
      </c>
      <c r="AN112" s="11">
        <v>0</v>
      </c>
      <c r="AO112" s="11">
        <v>1</v>
      </c>
      <c r="AP112" s="11">
        <v>0</v>
      </c>
      <c r="AQ112" s="11">
        <v>0</v>
      </c>
      <c r="AR112" s="11">
        <v>0</v>
      </c>
      <c r="AS112" s="11">
        <v>2</v>
      </c>
      <c r="AT112" s="11">
        <v>1</v>
      </c>
      <c r="AU112" s="11">
        <v>0</v>
      </c>
      <c r="AV112" s="11">
        <v>0</v>
      </c>
      <c r="AW112" s="11">
        <v>0</v>
      </c>
      <c r="AX112" s="174">
        <f t="shared" si="74"/>
        <v>4</v>
      </c>
      <c r="AY112" s="11"/>
      <c r="BA112" s="88" t="s">
        <v>84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74">
        <f t="shared" si="75"/>
        <v>0</v>
      </c>
      <c r="BP112" s="11"/>
      <c r="BR112" s="88" t="s">
        <v>84</v>
      </c>
      <c r="BS112" s="11">
        <v>0</v>
      </c>
      <c r="BT112" s="11">
        <v>0</v>
      </c>
      <c r="BU112" s="11">
        <v>0</v>
      </c>
      <c r="BV112" s="11">
        <v>0</v>
      </c>
      <c r="BW112" s="11">
        <v>1</v>
      </c>
      <c r="BX112" s="11">
        <v>0</v>
      </c>
      <c r="BY112" s="11">
        <v>4</v>
      </c>
      <c r="BZ112" s="11">
        <v>0</v>
      </c>
      <c r="CA112" s="11">
        <v>2</v>
      </c>
      <c r="CB112" s="11">
        <v>0</v>
      </c>
      <c r="CC112" s="11">
        <v>0</v>
      </c>
      <c r="CD112" s="11">
        <v>0</v>
      </c>
      <c r="CE112" s="11">
        <v>0</v>
      </c>
      <c r="CF112" s="174">
        <f t="shared" si="76"/>
        <v>7</v>
      </c>
      <c r="CG112" s="11"/>
    </row>
    <row r="113" spans="2:85" ht="15.5" x14ac:dyDescent="0.35">
      <c r="B113" s="88" t="s">
        <v>139</v>
      </c>
      <c r="C113" s="11">
        <v>0</v>
      </c>
      <c r="D113" s="11">
        <v>1</v>
      </c>
      <c r="E113" s="11">
        <v>2</v>
      </c>
      <c r="F113" s="11">
        <v>4</v>
      </c>
      <c r="G113" s="11">
        <v>2</v>
      </c>
      <c r="H113" s="11">
        <v>0</v>
      </c>
      <c r="I113" s="11">
        <v>1</v>
      </c>
      <c r="J113" s="11">
        <v>2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74">
        <f t="shared" si="72"/>
        <v>12</v>
      </c>
      <c r="Q113" s="11"/>
      <c r="S113" s="88" t="s">
        <v>139</v>
      </c>
      <c r="T113" s="11">
        <v>0</v>
      </c>
      <c r="U113" s="11">
        <v>1</v>
      </c>
      <c r="V113" s="11">
        <v>2</v>
      </c>
      <c r="W113" s="11">
        <v>1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74">
        <f t="shared" si="73"/>
        <v>4</v>
      </c>
      <c r="AH113" s="11"/>
      <c r="AJ113" s="88" t="s">
        <v>139</v>
      </c>
      <c r="AK113" s="11">
        <v>0</v>
      </c>
      <c r="AL113" s="11">
        <v>1</v>
      </c>
      <c r="AM113" s="11">
        <v>3</v>
      </c>
      <c r="AN113" s="11">
        <v>3</v>
      </c>
      <c r="AO113" s="11">
        <v>1</v>
      </c>
      <c r="AP113" s="11">
        <v>2</v>
      </c>
      <c r="AQ113" s="11">
        <v>2</v>
      </c>
      <c r="AR113" s="11">
        <v>5</v>
      </c>
      <c r="AS113" s="11">
        <v>0</v>
      </c>
      <c r="AT113" s="11">
        <v>0</v>
      </c>
      <c r="AU113" s="11">
        <v>0</v>
      </c>
      <c r="AV113" s="11">
        <v>2</v>
      </c>
      <c r="AW113" s="11">
        <v>1</v>
      </c>
      <c r="AX113" s="174">
        <f t="shared" si="74"/>
        <v>20</v>
      </c>
      <c r="AY113" s="11"/>
      <c r="BA113" s="88" t="s">
        <v>139</v>
      </c>
      <c r="BB113" s="11">
        <v>1</v>
      </c>
      <c r="BC113" s="11">
        <v>2</v>
      </c>
      <c r="BD113" s="11">
        <v>2</v>
      </c>
      <c r="BE113" s="11">
        <v>1</v>
      </c>
      <c r="BF113" s="11">
        <v>0</v>
      </c>
      <c r="BG113" s="11">
        <v>0</v>
      </c>
      <c r="BH113" s="11">
        <v>1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74">
        <f t="shared" si="75"/>
        <v>7</v>
      </c>
      <c r="BP113" s="11"/>
      <c r="BR113" s="88" t="s">
        <v>139</v>
      </c>
      <c r="BS113" s="11">
        <v>0</v>
      </c>
      <c r="BT113" s="11">
        <v>3</v>
      </c>
      <c r="BU113" s="11">
        <v>3</v>
      </c>
      <c r="BV113" s="11">
        <v>3</v>
      </c>
      <c r="BW113" s="11">
        <v>2</v>
      </c>
      <c r="BX113" s="11">
        <v>0</v>
      </c>
      <c r="BY113" s="11">
        <v>1</v>
      </c>
      <c r="BZ113" s="11">
        <v>1</v>
      </c>
      <c r="CA113" s="11">
        <v>3</v>
      </c>
      <c r="CB113" s="11">
        <v>0</v>
      </c>
      <c r="CC113" s="11">
        <v>0</v>
      </c>
      <c r="CD113" s="11">
        <v>0</v>
      </c>
      <c r="CE113" s="11">
        <v>0</v>
      </c>
      <c r="CF113" s="174">
        <f t="shared" si="76"/>
        <v>16</v>
      </c>
      <c r="CG113" s="11"/>
    </row>
    <row r="114" spans="2:85" ht="15.5" x14ac:dyDescent="0.35">
      <c r="B114" s="88" t="s">
        <v>86</v>
      </c>
      <c r="C114" s="11">
        <v>1</v>
      </c>
      <c r="D114" s="11">
        <v>2</v>
      </c>
      <c r="E114" s="11">
        <v>5</v>
      </c>
      <c r="F114" s="11">
        <v>2</v>
      </c>
      <c r="G114" s="11">
        <v>5</v>
      </c>
      <c r="H114" s="11">
        <v>0</v>
      </c>
      <c r="I114" s="11">
        <v>3</v>
      </c>
      <c r="J114" s="11">
        <v>2</v>
      </c>
      <c r="K114" s="11">
        <v>0</v>
      </c>
      <c r="L114" s="11">
        <v>1</v>
      </c>
      <c r="M114" s="11">
        <v>1</v>
      </c>
      <c r="N114" s="11">
        <v>0</v>
      </c>
      <c r="O114" s="11">
        <v>0</v>
      </c>
      <c r="P114" s="174">
        <f t="shared" si="72"/>
        <v>22</v>
      </c>
      <c r="Q114" s="11"/>
      <c r="S114" s="88" t="s">
        <v>86</v>
      </c>
      <c r="T114" s="11">
        <v>0</v>
      </c>
      <c r="U114" s="11">
        <v>1</v>
      </c>
      <c r="V114" s="11">
        <v>4</v>
      </c>
      <c r="W114" s="11">
        <v>3</v>
      </c>
      <c r="X114" s="11">
        <v>0</v>
      </c>
      <c r="Y114" s="11">
        <v>0</v>
      </c>
      <c r="Z114" s="11">
        <v>2</v>
      </c>
      <c r="AA114" s="11">
        <v>3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74">
        <f t="shared" si="73"/>
        <v>13</v>
      </c>
      <c r="AH114" s="11"/>
      <c r="AJ114" s="88" t="s">
        <v>86</v>
      </c>
      <c r="AK114" s="11">
        <v>1</v>
      </c>
      <c r="AL114" s="11">
        <v>4</v>
      </c>
      <c r="AM114" s="11">
        <v>4</v>
      </c>
      <c r="AN114" s="11">
        <v>1</v>
      </c>
      <c r="AO114" s="11">
        <v>1</v>
      </c>
      <c r="AP114" s="11">
        <v>1</v>
      </c>
      <c r="AQ114" s="11">
        <v>1</v>
      </c>
      <c r="AR114" s="11">
        <v>0</v>
      </c>
      <c r="AS114" s="11">
        <v>0</v>
      </c>
      <c r="AT114" s="11">
        <v>1</v>
      </c>
      <c r="AU114" s="11">
        <v>0</v>
      </c>
      <c r="AV114" s="11">
        <v>0</v>
      </c>
      <c r="AW114" s="11">
        <v>0</v>
      </c>
      <c r="AX114" s="174">
        <f t="shared" si="74"/>
        <v>14</v>
      </c>
      <c r="AY114" s="11"/>
      <c r="BA114" s="88" t="s">
        <v>86</v>
      </c>
      <c r="BB114" s="11">
        <v>0</v>
      </c>
      <c r="BC114" s="11">
        <v>3</v>
      </c>
      <c r="BD114" s="11">
        <v>0</v>
      </c>
      <c r="BE114" s="11">
        <v>2</v>
      </c>
      <c r="BF114" s="11">
        <v>1</v>
      </c>
      <c r="BG114" s="11">
        <v>1</v>
      </c>
      <c r="BH114" s="11">
        <v>1</v>
      </c>
      <c r="BI114" s="11">
        <v>3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74">
        <f t="shared" si="75"/>
        <v>11</v>
      </c>
      <c r="BP114" s="11"/>
      <c r="BR114" s="88" t="s">
        <v>86</v>
      </c>
      <c r="BS114" s="11">
        <v>1</v>
      </c>
      <c r="BT114" s="11">
        <v>1</v>
      </c>
      <c r="BU114" s="11">
        <v>0</v>
      </c>
      <c r="BV114" s="11">
        <v>1</v>
      </c>
      <c r="BW114" s="11">
        <v>5</v>
      </c>
      <c r="BX114" s="11">
        <v>1</v>
      </c>
      <c r="BY114" s="11">
        <v>1</v>
      </c>
      <c r="BZ114" s="11">
        <v>1</v>
      </c>
      <c r="CA114" s="11">
        <v>1</v>
      </c>
      <c r="CB114" s="11">
        <v>0</v>
      </c>
      <c r="CC114" s="11">
        <v>0</v>
      </c>
      <c r="CD114" s="11">
        <v>0</v>
      </c>
      <c r="CE114" s="11">
        <v>0</v>
      </c>
      <c r="CF114" s="174">
        <f t="shared" si="76"/>
        <v>12</v>
      </c>
      <c r="CG114" s="11"/>
    </row>
    <row r="115" spans="2:85" ht="15.5" x14ac:dyDescent="0.35">
      <c r="B115" s="88" t="s">
        <v>87</v>
      </c>
      <c r="C115" s="11">
        <v>0</v>
      </c>
      <c r="D115" s="11">
        <v>2</v>
      </c>
      <c r="E115" s="11">
        <v>5</v>
      </c>
      <c r="F115" s="11">
        <v>4</v>
      </c>
      <c r="G115" s="11">
        <v>1</v>
      </c>
      <c r="H115" s="11">
        <v>2</v>
      </c>
      <c r="I115" s="11">
        <v>3</v>
      </c>
      <c r="J115" s="11">
        <v>0</v>
      </c>
      <c r="K115" s="11">
        <v>1</v>
      </c>
      <c r="L115" s="11">
        <v>2</v>
      </c>
      <c r="M115" s="11">
        <v>0</v>
      </c>
      <c r="N115" s="11">
        <v>0</v>
      </c>
      <c r="O115" s="11">
        <v>0</v>
      </c>
      <c r="P115" s="174">
        <f t="shared" si="72"/>
        <v>20</v>
      </c>
      <c r="Q115" s="11"/>
      <c r="S115" s="88" t="s">
        <v>87</v>
      </c>
      <c r="T115" s="11">
        <v>0</v>
      </c>
      <c r="U115" s="11">
        <v>1</v>
      </c>
      <c r="V115" s="11">
        <v>4</v>
      </c>
      <c r="W115" s="11">
        <v>2</v>
      </c>
      <c r="X115" s="11">
        <v>0</v>
      </c>
      <c r="Y115" s="11">
        <v>3</v>
      </c>
      <c r="Z115" s="11">
        <v>2</v>
      </c>
      <c r="AA115" s="11">
        <v>0</v>
      </c>
      <c r="AB115" s="11">
        <v>1</v>
      </c>
      <c r="AC115" s="11">
        <v>0</v>
      </c>
      <c r="AD115" s="11">
        <v>0</v>
      </c>
      <c r="AE115" s="11">
        <v>1</v>
      </c>
      <c r="AF115" s="11">
        <v>0</v>
      </c>
      <c r="AG115" s="174">
        <f t="shared" si="73"/>
        <v>14</v>
      </c>
      <c r="AH115" s="11"/>
      <c r="AJ115" s="88" t="s">
        <v>87</v>
      </c>
      <c r="AK115" s="11">
        <v>0</v>
      </c>
      <c r="AL115" s="11">
        <v>1</v>
      </c>
      <c r="AM115" s="11">
        <v>4</v>
      </c>
      <c r="AN115" s="11">
        <v>4</v>
      </c>
      <c r="AO115" s="11">
        <v>3</v>
      </c>
      <c r="AP115" s="11">
        <v>4</v>
      </c>
      <c r="AQ115" s="11">
        <v>0</v>
      </c>
      <c r="AR115" s="11">
        <v>0</v>
      </c>
      <c r="AS115" s="11">
        <v>1</v>
      </c>
      <c r="AT115" s="11">
        <v>0</v>
      </c>
      <c r="AU115" s="11">
        <v>0</v>
      </c>
      <c r="AV115" s="11">
        <v>0</v>
      </c>
      <c r="AW115" s="11">
        <v>0</v>
      </c>
      <c r="AX115" s="174">
        <f t="shared" si="74"/>
        <v>17</v>
      </c>
      <c r="AY115" s="11"/>
      <c r="BA115" s="88" t="s">
        <v>87</v>
      </c>
      <c r="BB115" s="11">
        <v>0</v>
      </c>
      <c r="BC115" s="11">
        <v>0</v>
      </c>
      <c r="BD115" s="11">
        <v>3</v>
      </c>
      <c r="BE115" s="11">
        <v>2</v>
      </c>
      <c r="BF115" s="11">
        <v>1</v>
      </c>
      <c r="BG115" s="11">
        <v>1</v>
      </c>
      <c r="BH115" s="11">
        <v>2</v>
      </c>
      <c r="BI115" s="11">
        <v>3</v>
      </c>
      <c r="BJ115" s="11">
        <v>1</v>
      </c>
      <c r="BK115" s="11">
        <v>0</v>
      </c>
      <c r="BL115" s="11">
        <v>0</v>
      </c>
      <c r="BM115" s="11">
        <v>0</v>
      </c>
      <c r="BN115" s="11">
        <v>0</v>
      </c>
      <c r="BO115" s="174">
        <f t="shared" si="75"/>
        <v>13</v>
      </c>
      <c r="BP115" s="11"/>
      <c r="BR115" s="88" t="s">
        <v>87</v>
      </c>
      <c r="BS115" s="11">
        <v>0</v>
      </c>
      <c r="BT115" s="11">
        <v>2</v>
      </c>
      <c r="BU115" s="11">
        <v>8</v>
      </c>
      <c r="BV115" s="11">
        <v>5</v>
      </c>
      <c r="BW115" s="11">
        <v>6</v>
      </c>
      <c r="BX115" s="11">
        <v>0</v>
      </c>
      <c r="BY115" s="11">
        <v>1</v>
      </c>
      <c r="BZ115" s="11">
        <v>2</v>
      </c>
      <c r="CA115" s="11">
        <v>5</v>
      </c>
      <c r="CB115" s="11">
        <v>2</v>
      </c>
      <c r="CC115" s="11">
        <v>0</v>
      </c>
      <c r="CD115" s="11">
        <v>0</v>
      </c>
      <c r="CE115" s="11">
        <v>0</v>
      </c>
      <c r="CF115" s="174">
        <f t="shared" si="76"/>
        <v>31</v>
      </c>
      <c r="CG115" s="11"/>
    </row>
    <row r="116" spans="2:85" ht="15.5" x14ac:dyDescent="0.35">
      <c r="B116" s="88" t="s">
        <v>56</v>
      </c>
      <c r="C116" s="11">
        <v>0</v>
      </c>
      <c r="D116" s="11">
        <v>3</v>
      </c>
      <c r="E116" s="11">
        <v>4</v>
      </c>
      <c r="F116" s="11">
        <v>2</v>
      </c>
      <c r="G116" s="11">
        <v>0</v>
      </c>
      <c r="H116" s="11">
        <v>0</v>
      </c>
      <c r="I116" s="11">
        <v>1</v>
      </c>
      <c r="J116" s="11">
        <v>1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74">
        <f t="shared" si="72"/>
        <v>11</v>
      </c>
      <c r="Q116" s="11"/>
      <c r="S116" s="88" t="s">
        <v>56</v>
      </c>
      <c r="T116" s="11">
        <v>0</v>
      </c>
      <c r="U116" s="11">
        <v>1</v>
      </c>
      <c r="V116" s="11">
        <v>2</v>
      </c>
      <c r="W116" s="11">
        <v>2</v>
      </c>
      <c r="X116" s="11">
        <v>0</v>
      </c>
      <c r="Y116" s="11">
        <v>1</v>
      </c>
      <c r="Z116" s="11">
        <v>0</v>
      </c>
      <c r="AA116" s="11">
        <v>1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74">
        <f t="shared" si="73"/>
        <v>7</v>
      </c>
      <c r="AH116" s="11"/>
      <c r="AJ116" s="88" t="s">
        <v>56</v>
      </c>
      <c r="AK116" s="11">
        <v>0</v>
      </c>
      <c r="AL116" s="11">
        <v>7</v>
      </c>
      <c r="AM116" s="11">
        <v>3</v>
      </c>
      <c r="AN116" s="11">
        <v>0</v>
      </c>
      <c r="AO116" s="11">
        <v>0</v>
      </c>
      <c r="AP116" s="11">
        <v>1</v>
      </c>
      <c r="AQ116" s="11">
        <v>2</v>
      </c>
      <c r="AR116" s="11">
        <v>2</v>
      </c>
      <c r="AS116" s="11">
        <v>0</v>
      </c>
      <c r="AT116" s="11">
        <v>2</v>
      </c>
      <c r="AU116" s="11">
        <v>0</v>
      </c>
      <c r="AV116" s="11">
        <v>5</v>
      </c>
      <c r="AW116" s="11">
        <v>0</v>
      </c>
      <c r="AX116" s="174">
        <f t="shared" si="74"/>
        <v>22</v>
      </c>
      <c r="AY116" s="11"/>
      <c r="BA116" s="88" t="s">
        <v>56</v>
      </c>
      <c r="BB116" s="11">
        <v>0</v>
      </c>
      <c r="BC116" s="11">
        <v>0</v>
      </c>
      <c r="BD116" s="11">
        <v>3</v>
      </c>
      <c r="BE116" s="11">
        <v>1</v>
      </c>
      <c r="BF116" s="11">
        <v>0</v>
      </c>
      <c r="BG116" s="11">
        <v>0</v>
      </c>
      <c r="BH116" s="11">
        <v>1</v>
      </c>
      <c r="BI116" s="11">
        <v>2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74">
        <f t="shared" si="75"/>
        <v>7</v>
      </c>
      <c r="BP116" s="11"/>
      <c r="BR116" s="88" t="s">
        <v>56</v>
      </c>
      <c r="BS116" s="11">
        <v>0</v>
      </c>
      <c r="BT116" s="11">
        <v>3</v>
      </c>
      <c r="BU116" s="11">
        <v>5</v>
      </c>
      <c r="BV116" s="11">
        <v>1</v>
      </c>
      <c r="BW116" s="11">
        <v>0</v>
      </c>
      <c r="BX116" s="11">
        <v>1</v>
      </c>
      <c r="BY116" s="11">
        <v>3</v>
      </c>
      <c r="BZ116" s="11">
        <v>0</v>
      </c>
      <c r="CA116" s="11">
        <v>4</v>
      </c>
      <c r="CB116" s="11">
        <v>0</v>
      </c>
      <c r="CC116" s="11">
        <v>0</v>
      </c>
      <c r="CD116" s="11">
        <v>0</v>
      </c>
      <c r="CE116" s="11">
        <v>0</v>
      </c>
      <c r="CF116" s="174">
        <f t="shared" si="76"/>
        <v>17</v>
      </c>
      <c r="CG116" s="11"/>
    </row>
    <row r="117" spans="2:85" ht="15.5" x14ac:dyDescent="0.35">
      <c r="B117" s="88" t="s">
        <v>85</v>
      </c>
      <c r="C117" s="11">
        <v>0</v>
      </c>
      <c r="D117" s="11">
        <v>1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74">
        <f t="shared" si="72"/>
        <v>1</v>
      </c>
      <c r="Q117" s="11"/>
      <c r="S117" s="88" t="s">
        <v>85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74">
        <f t="shared" si="73"/>
        <v>0</v>
      </c>
      <c r="AH117" s="11"/>
      <c r="AJ117" s="88" t="s">
        <v>85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74">
        <f t="shared" si="74"/>
        <v>0</v>
      </c>
      <c r="AY117" s="11"/>
      <c r="BA117" s="88" t="s">
        <v>85</v>
      </c>
      <c r="BB117" s="11">
        <v>0</v>
      </c>
      <c r="BC117" s="11">
        <v>0</v>
      </c>
      <c r="BD117" s="11">
        <v>0</v>
      </c>
      <c r="BE117" s="11">
        <v>1</v>
      </c>
      <c r="BF117" s="11">
        <v>0</v>
      </c>
      <c r="BG117" s="11">
        <v>0</v>
      </c>
      <c r="BH117" s="11">
        <v>1</v>
      </c>
      <c r="BI117" s="11">
        <v>0</v>
      </c>
      <c r="BJ117" s="11">
        <v>1</v>
      </c>
      <c r="BK117" s="11">
        <v>0</v>
      </c>
      <c r="BL117" s="11">
        <v>0</v>
      </c>
      <c r="BM117" s="11">
        <v>0</v>
      </c>
      <c r="BN117" s="11">
        <v>0</v>
      </c>
      <c r="BO117" s="174">
        <f t="shared" si="75"/>
        <v>3</v>
      </c>
      <c r="BP117" s="11"/>
      <c r="BR117" s="88" t="s">
        <v>85</v>
      </c>
      <c r="BS117" s="11">
        <v>0</v>
      </c>
      <c r="BT117" s="11">
        <v>0</v>
      </c>
      <c r="BU117" s="11">
        <v>0</v>
      </c>
      <c r="BV117" s="11">
        <v>0</v>
      </c>
      <c r="BW117" s="11">
        <v>1</v>
      </c>
      <c r="BX117" s="11">
        <v>1</v>
      </c>
      <c r="BY117" s="11">
        <v>2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74">
        <f t="shared" si="76"/>
        <v>4</v>
      </c>
      <c r="CG117" s="11"/>
    </row>
    <row r="118" spans="2:85" ht="15.5" x14ac:dyDescent="0.35">
      <c r="B118" s="88" t="s">
        <v>158</v>
      </c>
      <c r="C118" s="11">
        <v>2</v>
      </c>
      <c r="D118" s="11">
        <v>8</v>
      </c>
      <c r="E118" s="11">
        <v>9</v>
      </c>
      <c r="F118" s="11">
        <v>8</v>
      </c>
      <c r="G118" s="11">
        <v>5</v>
      </c>
      <c r="H118" s="11">
        <v>0</v>
      </c>
      <c r="I118" s="11">
        <v>6</v>
      </c>
      <c r="J118" s="11">
        <v>3</v>
      </c>
      <c r="K118" s="11">
        <v>3</v>
      </c>
      <c r="L118" s="11">
        <v>1</v>
      </c>
      <c r="M118" s="11">
        <v>0</v>
      </c>
      <c r="N118" s="11">
        <v>0</v>
      </c>
      <c r="O118" s="11">
        <v>0</v>
      </c>
      <c r="P118" s="174">
        <f t="shared" si="72"/>
        <v>45</v>
      </c>
      <c r="Q118" s="11"/>
      <c r="S118" s="88" t="s">
        <v>158</v>
      </c>
      <c r="T118" s="11">
        <v>0</v>
      </c>
      <c r="U118" s="11">
        <v>15</v>
      </c>
      <c r="V118" s="11">
        <v>19</v>
      </c>
      <c r="W118" s="11">
        <v>14</v>
      </c>
      <c r="X118" s="11">
        <v>7</v>
      </c>
      <c r="Y118" s="11">
        <v>0</v>
      </c>
      <c r="Z118" s="11">
        <v>9</v>
      </c>
      <c r="AA118" s="11">
        <v>0</v>
      </c>
      <c r="AB118" s="11">
        <v>2</v>
      </c>
      <c r="AC118" s="11">
        <v>1</v>
      </c>
      <c r="AD118" s="11">
        <v>0</v>
      </c>
      <c r="AE118" s="11">
        <v>0</v>
      </c>
      <c r="AF118" s="11">
        <v>0</v>
      </c>
      <c r="AG118" s="174">
        <f t="shared" si="73"/>
        <v>67</v>
      </c>
      <c r="AH118" s="11"/>
      <c r="AJ118" s="88" t="s">
        <v>158</v>
      </c>
      <c r="AK118" s="11">
        <v>1</v>
      </c>
      <c r="AL118" s="11">
        <v>15</v>
      </c>
      <c r="AM118" s="11">
        <v>21</v>
      </c>
      <c r="AN118" s="11">
        <v>7</v>
      </c>
      <c r="AO118" s="11">
        <v>15</v>
      </c>
      <c r="AP118" s="11">
        <v>0</v>
      </c>
      <c r="AQ118" s="11">
        <v>7</v>
      </c>
      <c r="AR118" s="11">
        <v>2</v>
      </c>
      <c r="AS118" s="11">
        <v>4</v>
      </c>
      <c r="AT118" s="11">
        <v>2</v>
      </c>
      <c r="AU118" s="11">
        <v>0</v>
      </c>
      <c r="AV118" s="11">
        <v>0</v>
      </c>
      <c r="AW118" s="11">
        <v>0</v>
      </c>
      <c r="AX118" s="174">
        <f t="shared" si="74"/>
        <v>74</v>
      </c>
      <c r="AY118" s="11"/>
      <c r="BA118" s="88" t="s">
        <v>158</v>
      </c>
      <c r="BB118" s="11">
        <v>0</v>
      </c>
      <c r="BC118" s="11">
        <v>10</v>
      </c>
      <c r="BD118" s="11">
        <v>8</v>
      </c>
      <c r="BE118" s="11">
        <v>8</v>
      </c>
      <c r="BF118" s="11">
        <v>2</v>
      </c>
      <c r="BG118" s="11">
        <v>1</v>
      </c>
      <c r="BH118" s="11">
        <v>1</v>
      </c>
      <c r="BI118" s="11">
        <v>1</v>
      </c>
      <c r="BJ118" s="11">
        <v>8</v>
      </c>
      <c r="BK118" s="11">
        <v>0</v>
      </c>
      <c r="BL118" s="11">
        <v>3</v>
      </c>
      <c r="BM118" s="11">
        <v>0</v>
      </c>
      <c r="BN118" s="11">
        <v>0</v>
      </c>
      <c r="BO118" s="174">
        <f t="shared" si="75"/>
        <v>42</v>
      </c>
      <c r="BP118" s="11"/>
      <c r="BR118" s="88" t="s">
        <v>158</v>
      </c>
      <c r="BS118" s="11">
        <v>0</v>
      </c>
      <c r="BT118" s="11">
        <v>6</v>
      </c>
      <c r="BU118" s="11">
        <v>14</v>
      </c>
      <c r="BV118" s="11">
        <v>13</v>
      </c>
      <c r="BW118" s="11">
        <v>5</v>
      </c>
      <c r="BX118" s="11">
        <v>3</v>
      </c>
      <c r="BY118" s="11">
        <v>0</v>
      </c>
      <c r="BZ118" s="11">
        <v>0</v>
      </c>
      <c r="CA118" s="11">
        <v>0</v>
      </c>
      <c r="CB118" s="11">
        <v>1</v>
      </c>
      <c r="CC118" s="11">
        <v>0</v>
      </c>
      <c r="CD118" s="11">
        <v>0</v>
      </c>
      <c r="CE118" s="11">
        <v>0</v>
      </c>
      <c r="CF118" s="174">
        <f t="shared" si="76"/>
        <v>42</v>
      </c>
      <c r="CG118" s="11"/>
    </row>
    <row r="119" spans="2:85" ht="15.5" x14ac:dyDescent="0.35">
      <c r="B119" s="88" t="s">
        <v>68</v>
      </c>
      <c r="C119" s="11">
        <v>0</v>
      </c>
      <c r="D119" s="11">
        <v>0</v>
      </c>
      <c r="E119" s="11">
        <v>2</v>
      </c>
      <c r="F119" s="11">
        <v>1</v>
      </c>
      <c r="G119" s="11">
        <v>9</v>
      </c>
      <c r="H119" s="11">
        <v>10</v>
      </c>
      <c r="I119" s="11">
        <v>7</v>
      </c>
      <c r="J119" s="11">
        <v>17</v>
      </c>
      <c r="K119" s="11">
        <v>27</v>
      </c>
      <c r="L119" s="11">
        <v>10</v>
      </c>
      <c r="M119" s="11">
        <v>8</v>
      </c>
      <c r="N119" s="11">
        <v>4</v>
      </c>
      <c r="O119" s="11">
        <v>0</v>
      </c>
      <c r="P119" s="174">
        <f t="shared" si="72"/>
        <v>95</v>
      </c>
      <c r="Q119" s="11"/>
      <c r="S119" s="88" t="s">
        <v>68</v>
      </c>
      <c r="T119" s="11">
        <v>1</v>
      </c>
      <c r="U119" s="11">
        <v>0</v>
      </c>
      <c r="V119" s="11">
        <v>0</v>
      </c>
      <c r="W119" s="11">
        <v>6</v>
      </c>
      <c r="X119" s="11">
        <v>8</v>
      </c>
      <c r="Y119" s="11">
        <v>10</v>
      </c>
      <c r="Z119" s="11">
        <v>27</v>
      </c>
      <c r="AA119" s="11">
        <v>22</v>
      </c>
      <c r="AB119" s="11">
        <v>28</v>
      </c>
      <c r="AC119" s="11">
        <v>18</v>
      </c>
      <c r="AD119" s="11">
        <v>5</v>
      </c>
      <c r="AE119" s="11">
        <v>2</v>
      </c>
      <c r="AF119" s="11">
        <v>2</v>
      </c>
      <c r="AG119" s="174">
        <f t="shared" si="73"/>
        <v>129</v>
      </c>
      <c r="AH119" s="11"/>
      <c r="AJ119" s="88" t="s">
        <v>68</v>
      </c>
      <c r="AK119" s="11">
        <v>0</v>
      </c>
      <c r="AL119" s="11">
        <v>0</v>
      </c>
      <c r="AM119" s="11">
        <v>2</v>
      </c>
      <c r="AN119" s="11">
        <v>6</v>
      </c>
      <c r="AO119" s="11">
        <v>20</v>
      </c>
      <c r="AP119" s="11">
        <v>6</v>
      </c>
      <c r="AQ119" s="11">
        <v>16</v>
      </c>
      <c r="AR119" s="11">
        <v>20</v>
      </c>
      <c r="AS119" s="11">
        <v>20</v>
      </c>
      <c r="AT119" s="11">
        <v>15</v>
      </c>
      <c r="AU119" s="11">
        <v>8</v>
      </c>
      <c r="AV119" s="11">
        <v>4</v>
      </c>
      <c r="AW119" s="11">
        <v>0</v>
      </c>
      <c r="AX119" s="174">
        <f t="shared" si="74"/>
        <v>117</v>
      </c>
      <c r="AY119" s="11"/>
      <c r="BA119" s="88" t="s">
        <v>68</v>
      </c>
      <c r="BB119" s="11">
        <v>0</v>
      </c>
      <c r="BC119" s="11">
        <v>0</v>
      </c>
      <c r="BD119" s="11">
        <v>4</v>
      </c>
      <c r="BE119" s="11">
        <v>4</v>
      </c>
      <c r="BF119" s="11">
        <v>11</v>
      </c>
      <c r="BG119" s="11">
        <v>10</v>
      </c>
      <c r="BH119" s="11">
        <v>8</v>
      </c>
      <c r="BI119" s="11">
        <v>17</v>
      </c>
      <c r="BJ119" s="11">
        <v>30</v>
      </c>
      <c r="BK119" s="11">
        <v>15</v>
      </c>
      <c r="BL119" s="11">
        <v>1</v>
      </c>
      <c r="BM119" s="11">
        <v>3</v>
      </c>
      <c r="BN119" s="11">
        <v>0</v>
      </c>
      <c r="BO119" s="174">
        <f t="shared" si="75"/>
        <v>103</v>
      </c>
      <c r="BP119" s="11"/>
      <c r="BR119" s="88" t="s">
        <v>68</v>
      </c>
      <c r="BS119" s="11">
        <v>0</v>
      </c>
      <c r="BT119" s="11">
        <v>0</v>
      </c>
      <c r="BU119" s="11">
        <v>9</v>
      </c>
      <c r="BV119" s="11">
        <v>12</v>
      </c>
      <c r="BW119" s="11">
        <v>20</v>
      </c>
      <c r="BX119" s="11">
        <v>12</v>
      </c>
      <c r="BY119" s="11">
        <v>24</v>
      </c>
      <c r="BZ119" s="11">
        <v>22</v>
      </c>
      <c r="CA119" s="11">
        <v>10</v>
      </c>
      <c r="CB119" s="11">
        <v>5</v>
      </c>
      <c r="CC119" s="11">
        <v>1</v>
      </c>
      <c r="CD119" s="11">
        <v>1</v>
      </c>
      <c r="CE119" s="11">
        <v>0</v>
      </c>
      <c r="CF119" s="174">
        <f t="shared" si="76"/>
        <v>116</v>
      </c>
      <c r="CG119" s="11"/>
    </row>
    <row r="120" spans="2:85" ht="15.5" x14ac:dyDescent="0.35">
      <c r="B120" s="86" t="s">
        <v>69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2</v>
      </c>
      <c r="J120" s="11">
        <v>2</v>
      </c>
      <c r="K120" s="11">
        <v>2</v>
      </c>
      <c r="L120" s="11">
        <v>1</v>
      </c>
      <c r="M120" s="11">
        <v>0</v>
      </c>
      <c r="N120" s="11">
        <v>1</v>
      </c>
      <c r="O120" s="11">
        <v>1</v>
      </c>
      <c r="P120" s="174">
        <f t="shared" si="72"/>
        <v>9</v>
      </c>
      <c r="Q120" s="11"/>
      <c r="S120" s="86" t="s">
        <v>69</v>
      </c>
      <c r="T120" s="11">
        <v>0</v>
      </c>
      <c r="U120" s="11">
        <v>0</v>
      </c>
      <c r="V120" s="11">
        <v>0</v>
      </c>
      <c r="W120" s="11">
        <v>1</v>
      </c>
      <c r="X120" s="11">
        <v>1</v>
      </c>
      <c r="Y120" s="11">
        <v>2</v>
      </c>
      <c r="Z120" s="11">
        <v>3</v>
      </c>
      <c r="AA120" s="11">
        <v>2</v>
      </c>
      <c r="AB120" s="11">
        <v>1</v>
      </c>
      <c r="AC120" s="11">
        <v>1</v>
      </c>
      <c r="AD120" s="11">
        <v>0</v>
      </c>
      <c r="AE120" s="11">
        <v>4</v>
      </c>
      <c r="AF120" s="11">
        <v>0</v>
      </c>
      <c r="AG120" s="174">
        <f t="shared" si="73"/>
        <v>15</v>
      </c>
      <c r="AH120" s="11"/>
      <c r="AJ120" s="86" t="s">
        <v>69</v>
      </c>
      <c r="AK120" s="11">
        <v>0</v>
      </c>
      <c r="AL120" s="11">
        <v>0</v>
      </c>
      <c r="AM120" s="11">
        <v>0</v>
      </c>
      <c r="AN120" s="11">
        <v>1</v>
      </c>
      <c r="AO120" s="11">
        <v>0</v>
      </c>
      <c r="AP120" s="11">
        <v>0</v>
      </c>
      <c r="AQ120" s="11">
        <v>1</v>
      </c>
      <c r="AR120" s="11">
        <v>1</v>
      </c>
      <c r="AS120" s="11">
        <v>1</v>
      </c>
      <c r="AT120" s="11">
        <v>1</v>
      </c>
      <c r="AU120" s="11">
        <v>5</v>
      </c>
      <c r="AV120" s="11">
        <v>0</v>
      </c>
      <c r="AW120" s="11">
        <v>0</v>
      </c>
      <c r="AX120" s="174">
        <f t="shared" si="74"/>
        <v>10</v>
      </c>
      <c r="AY120" s="11"/>
      <c r="BA120" s="86" t="s">
        <v>69</v>
      </c>
      <c r="BB120" s="11">
        <v>0</v>
      </c>
      <c r="BC120" s="11">
        <v>0</v>
      </c>
      <c r="BD120" s="11">
        <v>0</v>
      </c>
      <c r="BE120" s="11">
        <v>0</v>
      </c>
      <c r="BF120" s="11">
        <v>3</v>
      </c>
      <c r="BG120" s="11">
        <v>3</v>
      </c>
      <c r="BH120" s="11">
        <v>2</v>
      </c>
      <c r="BI120" s="11">
        <v>3</v>
      </c>
      <c r="BJ120" s="11">
        <v>0</v>
      </c>
      <c r="BK120" s="11">
        <v>3</v>
      </c>
      <c r="BL120" s="11">
        <v>0</v>
      </c>
      <c r="BM120" s="11">
        <v>4</v>
      </c>
      <c r="BN120" s="11">
        <v>0</v>
      </c>
      <c r="BO120" s="174">
        <f t="shared" si="75"/>
        <v>18</v>
      </c>
      <c r="BP120" s="11"/>
      <c r="BR120" s="86" t="s">
        <v>69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5</v>
      </c>
      <c r="BY120" s="11">
        <v>6</v>
      </c>
      <c r="BZ120" s="11">
        <v>4</v>
      </c>
      <c r="CA120" s="11">
        <v>0</v>
      </c>
      <c r="CB120" s="11">
        <v>1</v>
      </c>
      <c r="CC120" s="11">
        <v>0</v>
      </c>
      <c r="CD120" s="11">
        <v>2</v>
      </c>
      <c r="CE120" s="11">
        <v>0</v>
      </c>
      <c r="CF120" s="174">
        <f t="shared" si="76"/>
        <v>18</v>
      </c>
      <c r="CG120" s="11"/>
    </row>
    <row r="121" spans="2:85" ht="15.5" x14ac:dyDescent="0.35">
      <c r="B121" s="88" t="s">
        <v>140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74">
        <f t="shared" si="72"/>
        <v>0</v>
      </c>
      <c r="Q121" s="11"/>
      <c r="S121" s="88" t="s">
        <v>140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74">
        <f t="shared" si="73"/>
        <v>0</v>
      </c>
      <c r="AH121" s="11"/>
      <c r="AJ121" s="88" t="s">
        <v>140</v>
      </c>
      <c r="AK121" s="11">
        <v>0</v>
      </c>
      <c r="AL121" s="11">
        <v>0</v>
      </c>
      <c r="AM121" s="11">
        <v>0</v>
      </c>
      <c r="AN121" s="11">
        <v>0</v>
      </c>
      <c r="AO121" s="11">
        <v>1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74">
        <f t="shared" si="74"/>
        <v>1</v>
      </c>
      <c r="AY121" s="11"/>
      <c r="BA121" s="88" t="s">
        <v>140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6</v>
      </c>
      <c r="BJ121" s="11">
        <v>3</v>
      </c>
      <c r="BK121" s="11">
        <v>0</v>
      </c>
      <c r="BL121" s="11">
        <v>0</v>
      </c>
      <c r="BM121" s="11">
        <v>0</v>
      </c>
      <c r="BN121" s="11">
        <v>0</v>
      </c>
      <c r="BO121" s="174">
        <f t="shared" si="75"/>
        <v>9</v>
      </c>
      <c r="BP121" s="11"/>
      <c r="BR121" s="88" t="s">
        <v>140</v>
      </c>
      <c r="BS121" s="11">
        <v>0</v>
      </c>
      <c r="BT121" s="11">
        <v>0</v>
      </c>
      <c r="BU121" s="11">
        <v>0</v>
      </c>
      <c r="BV121" s="11">
        <v>0</v>
      </c>
      <c r="BW121" s="11">
        <v>2</v>
      </c>
      <c r="BX121" s="11">
        <v>0</v>
      </c>
      <c r="BY121" s="11">
        <v>0</v>
      </c>
      <c r="BZ121" s="11">
        <v>2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74">
        <f t="shared" si="76"/>
        <v>4</v>
      </c>
      <c r="CG121" s="11"/>
    </row>
    <row r="122" spans="2:85" ht="15.5" x14ac:dyDescent="0.35">
      <c r="B122" s="88" t="s">
        <v>237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1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74">
        <f t="shared" si="72"/>
        <v>1</v>
      </c>
      <c r="Q122" s="11"/>
      <c r="S122" s="88" t="s">
        <v>237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74">
        <f t="shared" si="73"/>
        <v>0</v>
      </c>
      <c r="AH122" s="11"/>
      <c r="AJ122" s="88" t="s">
        <v>237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1</v>
      </c>
      <c r="AR122" s="11">
        <v>2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74">
        <f t="shared" si="74"/>
        <v>3</v>
      </c>
      <c r="AY122" s="11"/>
      <c r="BA122" s="88" t="s">
        <v>237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74">
        <f t="shared" si="75"/>
        <v>0</v>
      </c>
      <c r="BP122" s="11"/>
      <c r="BR122" s="88" t="s">
        <v>237</v>
      </c>
      <c r="BS122" s="11">
        <v>0</v>
      </c>
      <c r="BT122" s="11">
        <v>0</v>
      </c>
      <c r="BU122" s="11">
        <v>0</v>
      </c>
      <c r="BV122" s="11">
        <v>1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74">
        <f t="shared" si="76"/>
        <v>1</v>
      </c>
      <c r="CG122" s="11"/>
    </row>
    <row r="123" spans="2:85" ht="15.5" x14ac:dyDescent="0.35">
      <c r="B123" s="88" t="s">
        <v>238</v>
      </c>
      <c r="C123" s="11">
        <v>0</v>
      </c>
      <c r="D123" s="11">
        <v>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74">
        <f t="shared" si="72"/>
        <v>1</v>
      </c>
      <c r="Q123" s="11"/>
      <c r="S123" s="88" t="s">
        <v>238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74">
        <f t="shared" si="73"/>
        <v>0</v>
      </c>
      <c r="AH123" s="11"/>
      <c r="AJ123" s="88" t="s">
        <v>238</v>
      </c>
      <c r="AK123" s="11">
        <v>0</v>
      </c>
      <c r="AL123" s="11">
        <v>0</v>
      </c>
      <c r="AM123" s="11">
        <v>0</v>
      </c>
      <c r="AN123" s="11">
        <v>0</v>
      </c>
      <c r="AO123" s="11">
        <v>2</v>
      </c>
      <c r="AP123" s="11">
        <v>0</v>
      </c>
      <c r="AQ123" s="11">
        <v>0</v>
      </c>
      <c r="AR123" s="11">
        <v>1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74">
        <f t="shared" si="74"/>
        <v>3</v>
      </c>
      <c r="AY123" s="11"/>
      <c r="BA123" s="88" t="s">
        <v>238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74">
        <f t="shared" si="75"/>
        <v>0</v>
      </c>
      <c r="BP123" s="11"/>
      <c r="BR123" s="88" t="s">
        <v>238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74">
        <f t="shared" si="76"/>
        <v>0</v>
      </c>
      <c r="CG123" s="11"/>
    </row>
    <row r="124" spans="2:85" ht="15.5" x14ac:dyDescent="0.35">
      <c r="B124" s="88" t="s">
        <v>139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74">
        <f t="shared" si="72"/>
        <v>0</v>
      </c>
      <c r="Q124" s="11"/>
      <c r="S124" s="88" t="s">
        <v>139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74">
        <f t="shared" si="73"/>
        <v>0</v>
      </c>
      <c r="AH124" s="11"/>
      <c r="AJ124" s="88" t="s">
        <v>139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1</v>
      </c>
      <c r="AR124" s="11">
        <v>1</v>
      </c>
      <c r="AS124" s="11">
        <v>0</v>
      </c>
      <c r="AT124" s="11">
        <v>2</v>
      </c>
      <c r="AU124" s="11">
        <v>0</v>
      </c>
      <c r="AV124" s="11">
        <v>0</v>
      </c>
      <c r="AW124" s="11">
        <v>0</v>
      </c>
      <c r="AX124" s="174">
        <f t="shared" si="74"/>
        <v>4</v>
      </c>
      <c r="AY124" s="11"/>
      <c r="BA124" s="88" t="s">
        <v>139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1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74">
        <f t="shared" si="75"/>
        <v>1</v>
      </c>
      <c r="BP124" s="11"/>
      <c r="BR124" s="88" t="s">
        <v>139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1</v>
      </c>
      <c r="BY124" s="11">
        <v>0</v>
      </c>
      <c r="BZ124" s="11">
        <v>0</v>
      </c>
      <c r="CA124" s="11">
        <v>7</v>
      </c>
      <c r="CB124" s="11">
        <v>0</v>
      </c>
      <c r="CC124" s="11">
        <v>0</v>
      </c>
      <c r="CD124" s="11">
        <v>0</v>
      </c>
      <c r="CE124" s="11">
        <v>0</v>
      </c>
      <c r="CF124" s="174">
        <f t="shared" si="76"/>
        <v>8</v>
      </c>
      <c r="CG124" s="11"/>
    </row>
    <row r="125" spans="2:85" ht="15.5" x14ac:dyDescent="0.35">
      <c r="B125" s="88" t="s">
        <v>84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74">
        <f t="shared" si="72"/>
        <v>0</v>
      </c>
      <c r="Q125" s="11"/>
      <c r="S125" s="88" t="s">
        <v>84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74">
        <f t="shared" si="73"/>
        <v>1</v>
      </c>
      <c r="AH125" s="11"/>
      <c r="AJ125" s="88" t="s">
        <v>84</v>
      </c>
      <c r="AK125" s="11">
        <v>0</v>
      </c>
      <c r="AL125" s="11">
        <v>1</v>
      </c>
      <c r="AM125" s="11">
        <v>0</v>
      </c>
      <c r="AN125" s="11">
        <v>0</v>
      </c>
      <c r="AO125" s="11">
        <v>1</v>
      </c>
      <c r="AP125" s="11">
        <v>4</v>
      </c>
      <c r="AQ125" s="11">
        <v>1</v>
      </c>
      <c r="AR125" s="11">
        <v>1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74">
        <f t="shared" si="74"/>
        <v>8</v>
      </c>
      <c r="AY125" s="11"/>
      <c r="BA125" s="88" t="s">
        <v>84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1</v>
      </c>
      <c r="BH125" s="11">
        <v>1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74">
        <f t="shared" si="75"/>
        <v>2</v>
      </c>
      <c r="BP125" s="11"/>
      <c r="BR125" s="88" t="s">
        <v>84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2</v>
      </c>
      <c r="BY125" s="11">
        <v>0</v>
      </c>
      <c r="BZ125" s="11">
        <v>0</v>
      </c>
      <c r="CA125" s="11">
        <v>0</v>
      </c>
      <c r="CB125" s="11">
        <v>4</v>
      </c>
      <c r="CC125" s="11">
        <v>0</v>
      </c>
      <c r="CD125" s="11">
        <v>0</v>
      </c>
      <c r="CE125" s="11">
        <v>0</v>
      </c>
      <c r="CF125" s="174">
        <f t="shared" si="76"/>
        <v>6</v>
      </c>
      <c r="CG125" s="11"/>
    </row>
    <row r="126" spans="2:85" ht="15.5" x14ac:dyDescent="0.35">
      <c r="B126" s="88" t="s">
        <v>4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74">
        <f t="shared" si="72"/>
        <v>0</v>
      </c>
      <c r="Q126" s="11"/>
      <c r="S126" s="88" t="s">
        <v>4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74">
        <f t="shared" si="73"/>
        <v>0</v>
      </c>
      <c r="AH126" s="11"/>
      <c r="AJ126" s="88" t="s">
        <v>4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74">
        <f t="shared" si="74"/>
        <v>0</v>
      </c>
      <c r="AY126" s="11"/>
      <c r="BA126" s="88" t="s">
        <v>4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74">
        <f t="shared" si="75"/>
        <v>0</v>
      </c>
      <c r="BP126" s="11"/>
      <c r="BR126" s="88" t="s">
        <v>4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0</v>
      </c>
      <c r="CE126" s="11">
        <v>0</v>
      </c>
      <c r="CF126" s="174">
        <f t="shared" si="76"/>
        <v>0</v>
      </c>
      <c r="CG126" s="11"/>
    </row>
    <row r="127" spans="2:85" ht="15.5" x14ac:dyDescent="0.35">
      <c r="B127" s="88"/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74">
        <f t="shared" si="72"/>
        <v>0</v>
      </c>
      <c r="Q127" s="11"/>
      <c r="S127" s="88"/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74">
        <f t="shared" si="73"/>
        <v>0</v>
      </c>
      <c r="AH127" s="11"/>
      <c r="AJ127" s="88"/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74">
        <f t="shared" si="74"/>
        <v>0</v>
      </c>
      <c r="AY127" s="11"/>
      <c r="BA127" s="88"/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74">
        <f t="shared" si="75"/>
        <v>0</v>
      </c>
      <c r="BP127" s="11"/>
      <c r="BR127" s="88"/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0</v>
      </c>
      <c r="CD127" s="11">
        <v>0</v>
      </c>
      <c r="CE127" s="11">
        <v>0</v>
      </c>
      <c r="CF127" s="174">
        <f t="shared" si="76"/>
        <v>0</v>
      </c>
      <c r="CG127" s="11"/>
    </row>
    <row r="128" spans="2:85" ht="15.5" x14ac:dyDescent="0.35">
      <c r="B128" s="88"/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74">
        <f t="shared" si="72"/>
        <v>0</v>
      </c>
      <c r="Q128" s="11"/>
      <c r="S128" s="88"/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74">
        <f t="shared" si="73"/>
        <v>0</v>
      </c>
      <c r="AH128" s="11"/>
      <c r="AJ128" s="88"/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74">
        <f t="shared" si="74"/>
        <v>0</v>
      </c>
      <c r="AY128" s="11"/>
      <c r="BA128" s="88"/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74">
        <f t="shared" si="75"/>
        <v>0</v>
      </c>
      <c r="BP128" s="11"/>
      <c r="BR128" s="88"/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74">
        <f t="shared" si="76"/>
        <v>0</v>
      </c>
      <c r="CG128" s="11"/>
    </row>
    <row r="129" spans="2:85" ht="16" thickBot="1" x14ac:dyDescent="0.4">
      <c r="B129" s="86"/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204">
        <f t="shared" si="72"/>
        <v>0</v>
      </c>
      <c r="Q129" s="11"/>
      <c r="S129" s="86"/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204">
        <f t="shared" si="73"/>
        <v>0</v>
      </c>
      <c r="AH129" s="11"/>
      <c r="AJ129" s="86"/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204">
        <f t="shared" si="74"/>
        <v>0</v>
      </c>
      <c r="AY129" s="11"/>
      <c r="BA129" s="86"/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204">
        <f t="shared" si="75"/>
        <v>0</v>
      </c>
      <c r="BP129" s="11"/>
      <c r="BR129" s="86"/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204">
        <f t="shared" si="76"/>
        <v>0</v>
      </c>
      <c r="CG129" s="11"/>
    </row>
    <row r="130" spans="2:85" ht="16.5" thickTop="1" thickBot="1" x14ac:dyDescent="0.4">
      <c r="B130" s="128" t="s">
        <v>2</v>
      </c>
      <c r="C130" s="23">
        <f t="shared" ref="C130:O130" si="77">SUM(C111:C129)</f>
        <v>4</v>
      </c>
      <c r="D130" s="23">
        <f t="shared" si="77"/>
        <v>20</v>
      </c>
      <c r="E130" s="23">
        <f t="shared" si="77"/>
        <v>32</v>
      </c>
      <c r="F130" s="23">
        <f t="shared" si="77"/>
        <v>24</v>
      </c>
      <c r="G130" s="23">
        <f t="shared" si="77"/>
        <v>29</v>
      </c>
      <c r="H130" s="23">
        <f t="shared" si="77"/>
        <v>13</v>
      </c>
      <c r="I130" s="23">
        <f t="shared" si="77"/>
        <v>24</v>
      </c>
      <c r="J130" s="23">
        <f t="shared" si="77"/>
        <v>29</v>
      </c>
      <c r="K130" s="23">
        <f t="shared" si="77"/>
        <v>34</v>
      </c>
      <c r="L130" s="23">
        <f t="shared" si="77"/>
        <v>17</v>
      </c>
      <c r="M130" s="23">
        <f t="shared" si="77"/>
        <v>10</v>
      </c>
      <c r="N130" s="23">
        <f t="shared" si="77"/>
        <v>6</v>
      </c>
      <c r="O130" s="23">
        <f t="shared" si="77"/>
        <v>1</v>
      </c>
      <c r="P130" s="122">
        <f>SUM(C130:O130)</f>
        <v>243</v>
      </c>
      <c r="Q130" s="11"/>
      <c r="S130" s="128" t="s">
        <v>2</v>
      </c>
      <c r="T130" s="23">
        <f t="shared" ref="T130:AF130" si="78">SUM(T111:T129)</f>
        <v>3</v>
      </c>
      <c r="U130" s="23">
        <f t="shared" si="78"/>
        <v>19</v>
      </c>
      <c r="V130" s="23">
        <f t="shared" si="78"/>
        <v>33</v>
      </c>
      <c r="W130" s="23">
        <f t="shared" si="78"/>
        <v>31</v>
      </c>
      <c r="X130" s="23">
        <f t="shared" si="78"/>
        <v>19</v>
      </c>
      <c r="Y130" s="23">
        <f t="shared" si="78"/>
        <v>16</v>
      </c>
      <c r="Z130" s="23">
        <f t="shared" si="78"/>
        <v>46</v>
      </c>
      <c r="AA130" s="23">
        <f t="shared" si="78"/>
        <v>28</v>
      </c>
      <c r="AB130" s="23">
        <f t="shared" si="78"/>
        <v>32</v>
      </c>
      <c r="AC130" s="23">
        <f t="shared" si="78"/>
        <v>23</v>
      </c>
      <c r="AD130" s="23">
        <f t="shared" si="78"/>
        <v>7</v>
      </c>
      <c r="AE130" s="23">
        <f t="shared" si="78"/>
        <v>7</v>
      </c>
      <c r="AF130" s="23">
        <f t="shared" si="78"/>
        <v>2</v>
      </c>
      <c r="AG130" s="122">
        <f>SUM(T130:AF130)</f>
        <v>266</v>
      </c>
      <c r="AH130" s="11"/>
      <c r="AJ130" s="128" t="s">
        <v>2</v>
      </c>
      <c r="AK130" s="23">
        <f t="shared" ref="AK130:AW130" si="79">SUM(AK111:AK129)</f>
        <v>2</v>
      </c>
      <c r="AL130" s="23">
        <f t="shared" si="79"/>
        <v>30</v>
      </c>
      <c r="AM130" s="23">
        <f t="shared" si="79"/>
        <v>41</v>
      </c>
      <c r="AN130" s="23">
        <f t="shared" si="79"/>
        <v>29</v>
      </c>
      <c r="AO130" s="23">
        <f t="shared" si="79"/>
        <v>51</v>
      </c>
      <c r="AP130" s="23">
        <f t="shared" si="79"/>
        <v>20</v>
      </c>
      <c r="AQ130" s="23">
        <f t="shared" si="79"/>
        <v>33</v>
      </c>
      <c r="AR130" s="23">
        <f t="shared" si="79"/>
        <v>37</v>
      </c>
      <c r="AS130" s="23">
        <f t="shared" si="79"/>
        <v>29</v>
      </c>
      <c r="AT130" s="23">
        <f t="shared" si="79"/>
        <v>25</v>
      </c>
      <c r="AU130" s="23">
        <f t="shared" si="79"/>
        <v>13</v>
      </c>
      <c r="AV130" s="23">
        <f t="shared" si="79"/>
        <v>11</v>
      </c>
      <c r="AW130" s="23">
        <f t="shared" si="79"/>
        <v>1</v>
      </c>
      <c r="AX130" s="122">
        <f>SUM(AK130:AW130)</f>
        <v>322</v>
      </c>
      <c r="AY130" s="11"/>
      <c r="BA130" s="128" t="s">
        <v>2</v>
      </c>
      <c r="BB130" s="23">
        <f t="shared" ref="BB130:BN130" si="80">SUM(BB111:BB129)</f>
        <v>1</v>
      </c>
      <c r="BC130" s="23">
        <f t="shared" si="80"/>
        <v>17</v>
      </c>
      <c r="BD130" s="23">
        <f t="shared" si="80"/>
        <v>23</v>
      </c>
      <c r="BE130" s="23">
        <f t="shared" si="80"/>
        <v>24</v>
      </c>
      <c r="BF130" s="23">
        <f t="shared" si="80"/>
        <v>19</v>
      </c>
      <c r="BG130" s="23">
        <f t="shared" si="80"/>
        <v>18</v>
      </c>
      <c r="BH130" s="23">
        <f t="shared" si="80"/>
        <v>21</v>
      </c>
      <c r="BI130" s="23">
        <f t="shared" si="80"/>
        <v>35</v>
      </c>
      <c r="BJ130" s="23">
        <f t="shared" si="80"/>
        <v>44</v>
      </c>
      <c r="BK130" s="23">
        <f t="shared" si="80"/>
        <v>18</v>
      </c>
      <c r="BL130" s="23">
        <f t="shared" si="80"/>
        <v>4</v>
      </c>
      <c r="BM130" s="23">
        <f t="shared" si="80"/>
        <v>7</v>
      </c>
      <c r="BN130" s="23">
        <f t="shared" si="80"/>
        <v>0</v>
      </c>
      <c r="BO130" s="122">
        <f>SUM(BB130:BN130)</f>
        <v>231</v>
      </c>
      <c r="BP130" s="11"/>
      <c r="BR130" s="128" t="s">
        <v>2</v>
      </c>
      <c r="BS130" s="23">
        <f t="shared" ref="BS130:CE130" si="81">SUM(BS111:BS129)</f>
        <v>1</v>
      </c>
      <c r="BT130" s="23">
        <f t="shared" si="81"/>
        <v>15</v>
      </c>
      <c r="BU130" s="23">
        <f t="shared" si="81"/>
        <v>42</v>
      </c>
      <c r="BV130" s="23">
        <f t="shared" si="81"/>
        <v>37</v>
      </c>
      <c r="BW130" s="23">
        <f t="shared" si="81"/>
        <v>45</v>
      </c>
      <c r="BX130" s="23">
        <f t="shared" si="81"/>
        <v>26</v>
      </c>
      <c r="BY130" s="23">
        <f t="shared" si="81"/>
        <v>44</v>
      </c>
      <c r="BZ130" s="23">
        <f t="shared" si="81"/>
        <v>32</v>
      </c>
      <c r="CA130" s="23">
        <f t="shared" si="81"/>
        <v>35</v>
      </c>
      <c r="CB130" s="23">
        <f t="shared" si="81"/>
        <v>13</v>
      </c>
      <c r="CC130" s="23">
        <f t="shared" si="81"/>
        <v>1</v>
      </c>
      <c r="CD130" s="23">
        <f t="shared" si="81"/>
        <v>3</v>
      </c>
      <c r="CE130" s="23">
        <f t="shared" si="81"/>
        <v>0</v>
      </c>
      <c r="CF130" s="122">
        <f>SUM(BS130:CE130)</f>
        <v>294</v>
      </c>
      <c r="CG130" s="11"/>
    </row>
    <row r="131" spans="2:85" ht="16" thickTop="1" x14ac:dyDescent="0.35">
      <c r="B131" s="20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5"/>
      <c r="Q131" s="11"/>
      <c r="S131" s="205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45"/>
      <c r="AH131" s="11"/>
      <c r="AJ131" s="205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45"/>
      <c r="AY131" s="11"/>
      <c r="BA131" s="205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45"/>
      <c r="BP131" s="11"/>
      <c r="BR131" s="205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45"/>
      <c r="CG131" s="11"/>
    </row>
    <row r="132" spans="2:85" ht="15.5" x14ac:dyDescent="0.35">
      <c r="B132" s="20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5"/>
      <c r="Q132" s="11"/>
      <c r="S132" s="205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45"/>
      <c r="AH132" s="11"/>
      <c r="AJ132" s="205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45"/>
      <c r="AY132" s="11"/>
      <c r="BA132" s="205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45"/>
      <c r="BP132" s="11"/>
      <c r="BR132" s="205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45"/>
      <c r="CG132" s="11"/>
    </row>
    <row r="133" spans="2:85" ht="15.5" x14ac:dyDescent="0.35">
      <c r="Q133" s="11"/>
      <c r="AH133" s="11"/>
      <c r="AY133" s="11"/>
      <c r="BP133" s="11"/>
      <c r="CG133" s="11"/>
    </row>
    <row r="134" spans="2:85" ht="15.5" x14ac:dyDescent="0.35">
      <c r="Q134" s="11"/>
      <c r="AH134" s="11"/>
      <c r="AY134" s="11"/>
      <c r="BP134" s="11"/>
      <c r="CG134" s="11"/>
    </row>
    <row r="135" spans="2:85" ht="16" thickBot="1" x14ac:dyDescent="0.4">
      <c r="G135" s="519" t="s">
        <v>7</v>
      </c>
      <c r="H135" s="519"/>
      <c r="I135" s="256"/>
      <c r="J135" s="256"/>
      <c r="Q135" s="11"/>
      <c r="X135" s="519" t="s">
        <v>7</v>
      </c>
      <c r="Y135" s="519"/>
      <c r="Z135" s="256"/>
      <c r="AA135" s="256"/>
      <c r="AH135" s="11"/>
      <c r="AO135" s="519" t="s">
        <v>7</v>
      </c>
      <c r="AP135" s="519"/>
      <c r="AQ135" s="256"/>
      <c r="AR135" s="256"/>
      <c r="AY135" s="11"/>
      <c r="BF135" s="519" t="s">
        <v>7</v>
      </c>
      <c r="BG135" s="519"/>
      <c r="BH135" s="256"/>
      <c r="BI135" s="256"/>
      <c r="BP135" s="11"/>
      <c r="BW135" s="519" t="s">
        <v>7</v>
      </c>
      <c r="BX135" s="519"/>
      <c r="BY135" s="256"/>
      <c r="BZ135" s="256"/>
      <c r="CG135" s="11"/>
    </row>
    <row r="136" spans="2:85" ht="16.5" thickTop="1" thickBot="1" x14ac:dyDescent="0.3">
      <c r="B136" s="5" t="s">
        <v>104</v>
      </c>
      <c r="C136" s="122">
        <v>545</v>
      </c>
      <c r="D136" s="123">
        <v>704</v>
      </c>
      <c r="E136" s="123">
        <v>843</v>
      </c>
      <c r="F136" s="123">
        <v>1002</v>
      </c>
      <c r="G136" s="123">
        <v>1121</v>
      </c>
      <c r="H136" s="123">
        <v>1300</v>
      </c>
      <c r="I136" s="123">
        <v>1419</v>
      </c>
      <c r="J136" s="123">
        <v>1558</v>
      </c>
      <c r="K136" s="123">
        <v>1717</v>
      </c>
      <c r="L136" s="123">
        <v>1836</v>
      </c>
      <c r="M136" s="123">
        <v>2015</v>
      </c>
      <c r="N136" s="123">
        <v>2134</v>
      </c>
      <c r="O136" s="123">
        <v>2328</v>
      </c>
      <c r="P136" s="122" t="s">
        <v>2</v>
      </c>
      <c r="Q136" s="145"/>
      <c r="S136" s="5" t="s">
        <v>104</v>
      </c>
      <c r="T136" s="122">
        <v>545</v>
      </c>
      <c r="U136" s="123">
        <v>704</v>
      </c>
      <c r="V136" s="123">
        <v>843</v>
      </c>
      <c r="W136" s="123">
        <v>1002</v>
      </c>
      <c r="X136" s="123">
        <v>1121</v>
      </c>
      <c r="Y136" s="123">
        <v>1300</v>
      </c>
      <c r="Z136" s="123">
        <v>1419</v>
      </c>
      <c r="AA136" s="123">
        <v>1558</v>
      </c>
      <c r="AB136" s="123">
        <v>1717</v>
      </c>
      <c r="AC136" s="123">
        <v>1836</v>
      </c>
      <c r="AD136" s="123">
        <v>2015</v>
      </c>
      <c r="AE136" s="123">
        <v>2134</v>
      </c>
      <c r="AF136" s="123">
        <v>2328</v>
      </c>
      <c r="AG136" s="122" t="s">
        <v>2</v>
      </c>
      <c r="AH136" s="145"/>
      <c r="AJ136" s="5" t="s">
        <v>104</v>
      </c>
      <c r="AK136" s="122">
        <v>545</v>
      </c>
      <c r="AL136" s="123">
        <v>704</v>
      </c>
      <c r="AM136" s="123">
        <v>843</v>
      </c>
      <c r="AN136" s="123">
        <v>1002</v>
      </c>
      <c r="AO136" s="123">
        <v>1121</v>
      </c>
      <c r="AP136" s="123">
        <v>1300</v>
      </c>
      <c r="AQ136" s="123">
        <v>1419</v>
      </c>
      <c r="AR136" s="123">
        <v>1558</v>
      </c>
      <c r="AS136" s="123">
        <v>1717</v>
      </c>
      <c r="AT136" s="123">
        <v>1836</v>
      </c>
      <c r="AU136" s="123">
        <v>2015</v>
      </c>
      <c r="AV136" s="123">
        <v>2134</v>
      </c>
      <c r="AW136" s="123">
        <v>2328</v>
      </c>
      <c r="AX136" s="122" t="s">
        <v>2</v>
      </c>
      <c r="AY136" s="145"/>
      <c r="BA136" s="5" t="s">
        <v>104</v>
      </c>
      <c r="BB136" s="122">
        <v>545</v>
      </c>
      <c r="BC136" s="123">
        <v>704</v>
      </c>
      <c r="BD136" s="123">
        <v>843</v>
      </c>
      <c r="BE136" s="123">
        <v>1002</v>
      </c>
      <c r="BF136" s="123">
        <v>1121</v>
      </c>
      <c r="BG136" s="123">
        <v>1300</v>
      </c>
      <c r="BH136" s="123">
        <v>1419</v>
      </c>
      <c r="BI136" s="123">
        <v>1558</v>
      </c>
      <c r="BJ136" s="123">
        <v>1717</v>
      </c>
      <c r="BK136" s="123">
        <v>1836</v>
      </c>
      <c r="BL136" s="123">
        <v>2015</v>
      </c>
      <c r="BM136" s="123">
        <v>2134</v>
      </c>
      <c r="BN136" s="123">
        <v>2328</v>
      </c>
      <c r="BO136" s="122" t="s">
        <v>2</v>
      </c>
      <c r="BP136" s="145"/>
      <c r="BR136" s="5" t="s">
        <v>104</v>
      </c>
      <c r="BS136" s="122">
        <v>545</v>
      </c>
      <c r="BT136" s="123">
        <v>704</v>
      </c>
      <c r="BU136" s="123">
        <v>843</v>
      </c>
      <c r="BV136" s="123">
        <v>1002</v>
      </c>
      <c r="BW136" s="123">
        <v>1121</v>
      </c>
      <c r="BX136" s="123">
        <v>1300</v>
      </c>
      <c r="BY136" s="123">
        <v>1419</v>
      </c>
      <c r="BZ136" s="123">
        <v>1558</v>
      </c>
      <c r="CA136" s="123">
        <v>1717</v>
      </c>
      <c r="CB136" s="123">
        <v>1836</v>
      </c>
      <c r="CC136" s="123">
        <v>2015</v>
      </c>
      <c r="CD136" s="123">
        <v>2134</v>
      </c>
      <c r="CE136" s="123">
        <v>2328</v>
      </c>
      <c r="CF136" s="122" t="s">
        <v>2</v>
      </c>
      <c r="CG136" s="145"/>
    </row>
    <row r="137" spans="2:85" ht="16" thickTop="1" x14ac:dyDescent="0.35">
      <c r="B137" s="87" t="s">
        <v>4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73">
        <f t="shared" ref="P137:P155" si="82">SUM(B137:O137)</f>
        <v>0</v>
      </c>
      <c r="Q137" s="11"/>
      <c r="S137" s="87" t="s">
        <v>4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73">
        <f t="shared" ref="AG137:AG155" si="83">SUM(S137:AF137)</f>
        <v>0</v>
      </c>
      <c r="AH137" s="11"/>
      <c r="AJ137" s="87" t="s">
        <v>4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73">
        <f t="shared" ref="AX137:AX155" si="84">SUM(AJ137:AW137)</f>
        <v>0</v>
      </c>
      <c r="AY137" s="11"/>
      <c r="BA137" s="87" t="s">
        <v>4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73">
        <f t="shared" ref="BO137:BO155" si="85">SUM(BA137:BN137)</f>
        <v>0</v>
      </c>
      <c r="BP137" s="11"/>
      <c r="BR137" s="87" t="s">
        <v>4</v>
      </c>
      <c r="BS137" s="11">
        <v>0</v>
      </c>
      <c r="BT137" s="11">
        <v>0</v>
      </c>
      <c r="BU137" s="11">
        <v>0</v>
      </c>
      <c r="BV137" s="11">
        <v>0</v>
      </c>
      <c r="BW137" s="11">
        <v>0</v>
      </c>
      <c r="BX137" s="11">
        <v>0</v>
      </c>
      <c r="BY137" s="11">
        <v>0</v>
      </c>
      <c r="BZ137" s="11">
        <v>0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73">
        <f t="shared" ref="CF137:CF155" si="86">SUM(BR137:CE137)</f>
        <v>0</v>
      </c>
      <c r="CG137" s="11"/>
    </row>
    <row r="138" spans="2:85" ht="15.5" x14ac:dyDescent="0.35">
      <c r="B138" s="88" t="s">
        <v>84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74">
        <f t="shared" si="82"/>
        <v>0</v>
      </c>
      <c r="Q138" s="11"/>
      <c r="S138" s="88" t="s">
        <v>84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74">
        <f t="shared" si="83"/>
        <v>0</v>
      </c>
      <c r="AH138" s="11"/>
      <c r="AJ138" s="88" t="s">
        <v>84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74">
        <f t="shared" si="84"/>
        <v>0</v>
      </c>
      <c r="AY138" s="11"/>
      <c r="BA138" s="88" t="s">
        <v>84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74">
        <f t="shared" si="85"/>
        <v>0</v>
      </c>
      <c r="BP138" s="11"/>
      <c r="BR138" s="88" t="s">
        <v>84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74">
        <f t="shared" si="86"/>
        <v>0</v>
      </c>
      <c r="CG138" s="11"/>
    </row>
    <row r="139" spans="2:85" ht="15.5" x14ac:dyDescent="0.35">
      <c r="B139" s="88" t="s">
        <v>139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1</v>
      </c>
      <c r="L139" s="11">
        <v>0</v>
      </c>
      <c r="M139" s="11">
        <v>0</v>
      </c>
      <c r="N139" s="11">
        <v>0</v>
      </c>
      <c r="O139" s="11">
        <v>0</v>
      </c>
      <c r="P139" s="174">
        <f t="shared" si="82"/>
        <v>1</v>
      </c>
      <c r="Q139" s="11"/>
      <c r="S139" s="88" t="s">
        <v>139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74">
        <f t="shared" si="83"/>
        <v>0</v>
      </c>
      <c r="AH139" s="11"/>
      <c r="AJ139" s="88" t="s">
        <v>139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74">
        <f t="shared" si="84"/>
        <v>0</v>
      </c>
      <c r="AY139" s="11"/>
      <c r="BA139" s="88" t="s">
        <v>139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1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74">
        <f t="shared" si="85"/>
        <v>1</v>
      </c>
      <c r="BP139" s="11"/>
      <c r="BR139" s="88" t="s">
        <v>139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1">
        <v>0</v>
      </c>
      <c r="CF139" s="174">
        <f t="shared" si="86"/>
        <v>0</v>
      </c>
      <c r="CG139" s="11"/>
    </row>
    <row r="140" spans="2:85" ht="15.5" x14ac:dyDescent="0.35">
      <c r="B140" s="88" t="s">
        <v>86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74">
        <f t="shared" si="82"/>
        <v>0</v>
      </c>
      <c r="Q140" s="11"/>
      <c r="S140" s="88" t="s">
        <v>86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74">
        <f t="shared" si="83"/>
        <v>0</v>
      </c>
      <c r="AH140" s="11"/>
      <c r="AJ140" s="88" t="s">
        <v>86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74">
        <f t="shared" si="84"/>
        <v>0</v>
      </c>
      <c r="AY140" s="11"/>
      <c r="BA140" s="88" t="s">
        <v>86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74">
        <f t="shared" si="85"/>
        <v>0</v>
      </c>
      <c r="BP140" s="11"/>
      <c r="BR140" s="88" t="s">
        <v>86</v>
      </c>
      <c r="BS140" s="11">
        <v>0</v>
      </c>
      <c r="BT140" s="11">
        <v>0</v>
      </c>
      <c r="BU140" s="11">
        <v>0</v>
      </c>
      <c r="BV140" s="11">
        <v>0</v>
      </c>
      <c r="BW140" s="11">
        <v>0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0</v>
      </c>
      <c r="CD140" s="11">
        <v>0</v>
      </c>
      <c r="CE140" s="11">
        <v>0</v>
      </c>
      <c r="CF140" s="174">
        <f t="shared" si="86"/>
        <v>0</v>
      </c>
      <c r="CG140" s="11"/>
    </row>
    <row r="141" spans="2:85" ht="15.5" x14ac:dyDescent="0.35">
      <c r="B141" s="88" t="s">
        <v>87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74">
        <f t="shared" si="82"/>
        <v>0</v>
      </c>
      <c r="Q141" s="11"/>
      <c r="S141" s="88" t="s">
        <v>87</v>
      </c>
      <c r="T141" s="11">
        <v>0</v>
      </c>
      <c r="U141" s="11">
        <v>1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2</v>
      </c>
      <c r="AD141" s="11">
        <v>0</v>
      </c>
      <c r="AE141" s="11">
        <v>0</v>
      </c>
      <c r="AF141" s="11">
        <v>0</v>
      </c>
      <c r="AG141" s="174">
        <f t="shared" si="83"/>
        <v>3</v>
      </c>
      <c r="AH141" s="11"/>
      <c r="AJ141" s="88" t="s">
        <v>87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1</v>
      </c>
      <c r="AV141" s="11">
        <v>1</v>
      </c>
      <c r="AW141" s="11">
        <v>0</v>
      </c>
      <c r="AX141" s="174">
        <f t="shared" si="84"/>
        <v>2</v>
      </c>
      <c r="AY141" s="11"/>
      <c r="BA141" s="88" t="s">
        <v>87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1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74">
        <f t="shared" si="85"/>
        <v>1</v>
      </c>
      <c r="BP141" s="11"/>
      <c r="BR141" s="88" t="s">
        <v>87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74">
        <f t="shared" si="86"/>
        <v>0</v>
      </c>
      <c r="CG141" s="11"/>
    </row>
    <row r="142" spans="2:85" ht="15.5" x14ac:dyDescent="0.35">
      <c r="B142" s="88" t="s">
        <v>56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74">
        <f t="shared" si="82"/>
        <v>0</v>
      </c>
      <c r="Q142" s="11"/>
      <c r="S142" s="88" t="s">
        <v>56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74">
        <f t="shared" si="83"/>
        <v>0</v>
      </c>
      <c r="AH142" s="11"/>
      <c r="AJ142" s="88" t="s">
        <v>56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74">
        <f t="shared" si="84"/>
        <v>0</v>
      </c>
      <c r="AY142" s="11"/>
      <c r="BA142" s="88" t="s">
        <v>56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1</v>
      </c>
      <c r="BK142" s="11">
        <v>0</v>
      </c>
      <c r="BL142" s="11">
        <v>0</v>
      </c>
      <c r="BM142" s="11">
        <v>0</v>
      </c>
      <c r="BN142" s="11">
        <v>0</v>
      </c>
      <c r="BO142" s="174">
        <f t="shared" si="85"/>
        <v>1</v>
      </c>
      <c r="BP142" s="11"/>
      <c r="BR142" s="88" t="s">
        <v>56</v>
      </c>
      <c r="BS142" s="11">
        <v>0</v>
      </c>
      <c r="BT142" s="11">
        <v>0</v>
      </c>
      <c r="BU142" s="11">
        <v>0</v>
      </c>
      <c r="BV142" s="11">
        <v>0</v>
      </c>
      <c r="BW142" s="11">
        <v>0</v>
      </c>
      <c r="BX142" s="11">
        <v>0</v>
      </c>
      <c r="BY142" s="11">
        <v>1</v>
      </c>
      <c r="BZ142" s="11">
        <v>0</v>
      </c>
      <c r="CA142" s="11">
        <v>0</v>
      </c>
      <c r="CB142" s="11">
        <v>0</v>
      </c>
      <c r="CC142" s="11">
        <v>0</v>
      </c>
      <c r="CD142" s="11">
        <v>0</v>
      </c>
      <c r="CE142" s="11">
        <v>0</v>
      </c>
      <c r="CF142" s="174">
        <f t="shared" si="86"/>
        <v>1</v>
      </c>
      <c r="CG142" s="11"/>
    </row>
    <row r="143" spans="2:85" ht="15.5" x14ac:dyDescent="0.35">
      <c r="B143" s="88" t="s">
        <v>85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1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74">
        <f t="shared" si="82"/>
        <v>1</v>
      </c>
      <c r="Q143" s="11"/>
      <c r="S143" s="88" t="s">
        <v>85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74">
        <f t="shared" si="83"/>
        <v>0</v>
      </c>
      <c r="AH143" s="11"/>
      <c r="AJ143" s="88" t="s">
        <v>85</v>
      </c>
      <c r="AK143" s="11">
        <v>0</v>
      </c>
      <c r="AL143" s="11">
        <v>0</v>
      </c>
      <c r="AM143" s="11">
        <v>0</v>
      </c>
      <c r="AN143" s="11">
        <v>1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74">
        <f t="shared" si="84"/>
        <v>1</v>
      </c>
      <c r="AY143" s="11"/>
      <c r="BA143" s="88" t="s">
        <v>85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74">
        <f t="shared" si="85"/>
        <v>0</v>
      </c>
      <c r="BP143" s="11"/>
      <c r="BR143" s="88" t="s">
        <v>85</v>
      </c>
      <c r="BS143" s="11">
        <v>0</v>
      </c>
      <c r="BT143" s="11">
        <v>0</v>
      </c>
      <c r="BU143" s="11">
        <v>0</v>
      </c>
      <c r="BV143" s="11">
        <v>1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0</v>
      </c>
      <c r="CD143" s="11">
        <v>0</v>
      </c>
      <c r="CE143" s="11">
        <v>0</v>
      </c>
      <c r="CF143" s="174">
        <f t="shared" si="86"/>
        <v>1</v>
      </c>
      <c r="CG143" s="11"/>
    </row>
    <row r="144" spans="2:85" ht="15.5" x14ac:dyDescent="0.35">
      <c r="B144" s="88" t="s">
        <v>158</v>
      </c>
      <c r="C144" s="11">
        <v>0</v>
      </c>
      <c r="D144" s="11">
        <v>0</v>
      </c>
      <c r="E144" s="11">
        <v>0</v>
      </c>
      <c r="F144" s="11">
        <v>1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</v>
      </c>
      <c r="M144" s="11">
        <v>0</v>
      </c>
      <c r="N144" s="11">
        <v>1</v>
      </c>
      <c r="O144" s="11">
        <v>0</v>
      </c>
      <c r="P144" s="174">
        <f t="shared" si="82"/>
        <v>3</v>
      </c>
      <c r="Q144" s="11"/>
      <c r="S144" s="88" t="s">
        <v>158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  <c r="AF144" s="11">
        <v>0</v>
      </c>
      <c r="AG144" s="174">
        <f t="shared" si="83"/>
        <v>1</v>
      </c>
      <c r="AH144" s="11"/>
      <c r="AJ144" s="88" t="s">
        <v>158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2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74">
        <f t="shared" si="84"/>
        <v>2</v>
      </c>
      <c r="AY144" s="11"/>
      <c r="BA144" s="88" t="s">
        <v>158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1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74">
        <f t="shared" si="85"/>
        <v>1</v>
      </c>
      <c r="BP144" s="11"/>
      <c r="BR144" s="88" t="s">
        <v>158</v>
      </c>
      <c r="BS144" s="11">
        <v>2</v>
      </c>
      <c r="BT144" s="11">
        <v>0</v>
      </c>
      <c r="BU144" s="11">
        <v>0</v>
      </c>
      <c r="BV144" s="11">
        <v>0</v>
      </c>
      <c r="BW144" s="11">
        <v>1</v>
      </c>
      <c r="BX144" s="11">
        <v>0</v>
      </c>
      <c r="BY144" s="11">
        <v>2</v>
      </c>
      <c r="BZ144" s="11">
        <v>0</v>
      </c>
      <c r="CA144" s="11">
        <v>2</v>
      </c>
      <c r="CB144" s="11">
        <v>0</v>
      </c>
      <c r="CC144" s="11">
        <v>1</v>
      </c>
      <c r="CD144" s="11">
        <v>0</v>
      </c>
      <c r="CE144" s="11">
        <v>0</v>
      </c>
      <c r="CF144" s="174">
        <f t="shared" si="86"/>
        <v>8</v>
      </c>
      <c r="CG144" s="11"/>
    </row>
    <row r="145" spans="1:105" ht="15.5" x14ac:dyDescent="0.35">
      <c r="B145" s="88" t="s">
        <v>68</v>
      </c>
      <c r="C145" s="11">
        <v>4</v>
      </c>
      <c r="D145" s="11">
        <v>17</v>
      </c>
      <c r="E145" s="11">
        <v>30</v>
      </c>
      <c r="F145" s="11">
        <v>22</v>
      </c>
      <c r="G145" s="11">
        <v>20</v>
      </c>
      <c r="H145" s="11">
        <v>3</v>
      </c>
      <c r="I145" s="11">
        <v>13</v>
      </c>
      <c r="J145" s="11">
        <v>11</v>
      </c>
      <c r="K145" s="11">
        <v>4</v>
      </c>
      <c r="L145" s="11">
        <v>5</v>
      </c>
      <c r="M145" s="11">
        <v>2</v>
      </c>
      <c r="N145" s="11">
        <v>0</v>
      </c>
      <c r="O145" s="11">
        <v>0</v>
      </c>
      <c r="P145" s="174">
        <f t="shared" si="82"/>
        <v>131</v>
      </c>
      <c r="Q145" s="11"/>
      <c r="S145" s="88" t="s">
        <v>68</v>
      </c>
      <c r="T145" s="11">
        <v>2</v>
      </c>
      <c r="U145" s="11">
        <v>19</v>
      </c>
      <c r="V145" s="11">
        <v>32</v>
      </c>
      <c r="W145" s="11">
        <v>23</v>
      </c>
      <c r="X145" s="11">
        <v>10</v>
      </c>
      <c r="Y145" s="11">
        <v>4</v>
      </c>
      <c r="Z145" s="11">
        <v>16</v>
      </c>
      <c r="AA145" s="11">
        <v>5</v>
      </c>
      <c r="AB145" s="11">
        <v>4</v>
      </c>
      <c r="AC145" s="11">
        <v>2</v>
      </c>
      <c r="AD145" s="11">
        <v>2</v>
      </c>
      <c r="AE145" s="11">
        <v>1</v>
      </c>
      <c r="AF145" s="11">
        <v>0</v>
      </c>
      <c r="AG145" s="174">
        <f t="shared" si="83"/>
        <v>120</v>
      </c>
      <c r="AH145" s="11"/>
      <c r="AJ145" s="88" t="s">
        <v>68</v>
      </c>
      <c r="AK145" s="11">
        <v>2</v>
      </c>
      <c r="AL145" s="11">
        <v>29</v>
      </c>
      <c r="AM145" s="11">
        <v>39</v>
      </c>
      <c r="AN145" s="11">
        <v>21</v>
      </c>
      <c r="AO145" s="11">
        <v>27</v>
      </c>
      <c r="AP145" s="11">
        <v>13</v>
      </c>
      <c r="AQ145" s="11">
        <v>13</v>
      </c>
      <c r="AR145" s="11">
        <v>9</v>
      </c>
      <c r="AS145" s="11">
        <v>8</v>
      </c>
      <c r="AT145" s="11">
        <v>7</v>
      </c>
      <c r="AU145" s="11">
        <v>0</v>
      </c>
      <c r="AV145" s="11">
        <v>6</v>
      </c>
      <c r="AW145" s="11">
        <v>1</v>
      </c>
      <c r="AX145" s="174">
        <f t="shared" si="84"/>
        <v>175</v>
      </c>
      <c r="AY145" s="11"/>
      <c r="BA145" s="88" t="s">
        <v>68</v>
      </c>
      <c r="BB145" s="11">
        <v>1</v>
      </c>
      <c r="BC145" s="11">
        <v>17</v>
      </c>
      <c r="BD145" s="11">
        <v>21</v>
      </c>
      <c r="BE145" s="11">
        <v>20</v>
      </c>
      <c r="BF145" s="11">
        <v>6</v>
      </c>
      <c r="BG145" s="11">
        <v>3</v>
      </c>
      <c r="BH145" s="11">
        <v>8</v>
      </c>
      <c r="BI145" s="11">
        <v>11</v>
      </c>
      <c r="BJ145" s="11">
        <v>10</v>
      </c>
      <c r="BK145" s="11">
        <v>7</v>
      </c>
      <c r="BL145" s="11">
        <v>3</v>
      </c>
      <c r="BM145" s="11">
        <v>1</v>
      </c>
      <c r="BN145" s="11">
        <v>0</v>
      </c>
      <c r="BO145" s="174">
        <f t="shared" si="85"/>
        <v>108</v>
      </c>
      <c r="BP145" s="11"/>
      <c r="BR145" s="88" t="s">
        <v>68</v>
      </c>
      <c r="BS145" s="11">
        <v>0</v>
      </c>
      <c r="BT145" s="11">
        <v>15</v>
      </c>
      <c r="BU145" s="11">
        <v>33</v>
      </c>
      <c r="BV145" s="11">
        <v>23</v>
      </c>
      <c r="BW145" s="11">
        <v>22</v>
      </c>
      <c r="BX145" s="11">
        <v>7</v>
      </c>
      <c r="BY145" s="11">
        <v>15</v>
      </c>
      <c r="BZ145" s="11">
        <v>6</v>
      </c>
      <c r="CA145" s="11">
        <v>12</v>
      </c>
      <c r="CB145" s="11">
        <v>10</v>
      </c>
      <c r="CC145" s="11">
        <v>2</v>
      </c>
      <c r="CD145" s="11">
        <v>0</v>
      </c>
      <c r="CE145" s="11">
        <v>0</v>
      </c>
      <c r="CF145" s="174">
        <f t="shared" si="86"/>
        <v>145</v>
      </c>
      <c r="CG145" s="11"/>
    </row>
    <row r="146" spans="1:105" ht="15.5" x14ac:dyDescent="0.35">
      <c r="B146" s="86" t="s">
        <v>69</v>
      </c>
      <c r="C146" s="11">
        <v>0</v>
      </c>
      <c r="D146" s="11">
        <v>0</v>
      </c>
      <c r="E146" s="11">
        <v>1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5</v>
      </c>
      <c r="M146" s="11">
        <v>0</v>
      </c>
      <c r="N146" s="11">
        <v>0</v>
      </c>
      <c r="O146" s="11">
        <v>0</v>
      </c>
      <c r="P146" s="174">
        <f t="shared" si="82"/>
        <v>6</v>
      </c>
      <c r="Q146" s="11"/>
      <c r="S146" s="86" t="s">
        <v>69</v>
      </c>
      <c r="T146" s="11">
        <v>0</v>
      </c>
      <c r="U146" s="11">
        <v>0</v>
      </c>
      <c r="V146" s="11">
        <v>1</v>
      </c>
      <c r="W146" s="11">
        <v>1</v>
      </c>
      <c r="X146" s="11">
        <v>0</v>
      </c>
      <c r="Y146" s="11">
        <v>0</v>
      </c>
      <c r="Z146" s="11">
        <v>1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74">
        <f t="shared" si="83"/>
        <v>3</v>
      </c>
      <c r="AH146" s="11"/>
      <c r="AJ146" s="86" t="s">
        <v>69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1</v>
      </c>
      <c r="AU146" s="11">
        <v>1</v>
      </c>
      <c r="AV146" s="11">
        <v>0</v>
      </c>
      <c r="AW146" s="11">
        <v>0</v>
      </c>
      <c r="AX146" s="174">
        <f t="shared" si="84"/>
        <v>2</v>
      </c>
      <c r="AY146" s="11"/>
      <c r="BA146" s="86" t="s">
        <v>69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1</v>
      </c>
      <c r="BH146" s="11">
        <v>0</v>
      </c>
      <c r="BI146" s="11">
        <v>0</v>
      </c>
      <c r="BJ146" s="11">
        <v>0</v>
      </c>
      <c r="BK146" s="11">
        <v>0</v>
      </c>
      <c r="BL146" s="11">
        <v>1</v>
      </c>
      <c r="BM146" s="11">
        <v>0</v>
      </c>
      <c r="BN146" s="11">
        <v>0</v>
      </c>
      <c r="BO146" s="174">
        <f t="shared" si="85"/>
        <v>2</v>
      </c>
      <c r="BP146" s="11"/>
      <c r="BR146" s="86" t="s">
        <v>69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1</v>
      </c>
      <c r="BY146" s="11">
        <v>0</v>
      </c>
      <c r="BZ146" s="11">
        <v>0</v>
      </c>
      <c r="CA146" s="11">
        <v>4</v>
      </c>
      <c r="CB146" s="11">
        <v>0</v>
      </c>
      <c r="CC146" s="11">
        <v>1</v>
      </c>
      <c r="CD146" s="11">
        <v>0</v>
      </c>
      <c r="CE146" s="11">
        <v>0</v>
      </c>
      <c r="CF146" s="174">
        <f t="shared" si="86"/>
        <v>6</v>
      </c>
      <c r="CG146" s="11"/>
    </row>
    <row r="147" spans="1:105" ht="15.5" x14ac:dyDescent="0.35">
      <c r="B147" s="88" t="s">
        <v>140</v>
      </c>
      <c r="C147" s="11">
        <v>0</v>
      </c>
      <c r="D147" s="11">
        <v>0</v>
      </c>
      <c r="E147" s="11">
        <v>0</v>
      </c>
      <c r="F147" s="11">
        <v>1</v>
      </c>
      <c r="G147" s="11">
        <v>0</v>
      </c>
      <c r="H147" s="11">
        <v>0</v>
      </c>
      <c r="I147" s="11">
        <v>0</v>
      </c>
      <c r="J147" s="11">
        <v>0</v>
      </c>
      <c r="K147" s="11">
        <v>1</v>
      </c>
      <c r="L147" s="11">
        <v>0</v>
      </c>
      <c r="M147" s="11">
        <v>0</v>
      </c>
      <c r="N147" s="11">
        <v>1</v>
      </c>
      <c r="O147" s="11">
        <v>0</v>
      </c>
      <c r="P147" s="174">
        <f t="shared" si="82"/>
        <v>3</v>
      </c>
      <c r="Q147" s="11"/>
      <c r="S147" s="88" t="s">
        <v>140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6</v>
      </c>
      <c r="AB147" s="11">
        <v>4</v>
      </c>
      <c r="AC147" s="11">
        <v>0</v>
      </c>
      <c r="AD147" s="11">
        <v>0</v>
      </c>
      <c r="AE147" s="11">
        <v>0</v>
      </c>
      <c r="AF147" s="11">
        <v>0</v>
      </c>
      <c r="AG147" s="174">
        <f t="shared" si="83"/>
        <v>10</v>
      </c>
      <c r="AH147" s="11"/>
      <c r="AJ147" s="88" t="s">
        <v>140</v>
      </c>
      <c r="AK147" s="11">
        <v>0</v>
      </c>
      <c r="AL147" s="11">
        <v>0</v>
      </c>
      <c r="AM147" s="11">
        <v>0</v>
      </c>
      <c r="AN147" s="11">
        <v>1</v>
      </c>
      <c r="AO147" s="11">
        <v>1</v>
      </c>
      <c r="AP147" s="11">
        <v>0</v>
      </c>
      <c r="AQ147" s="11">
        <v>1</v>
      </c>
      <c r="AR147" s="11">
        <v>1</v>
      </c>
      <c r="AS147" s="11">
        <v>1</v>
      </c>
      <c r="AT147" s="11">
        <v>0</v>
      </c>
      <c r="AU147" s="11">
        <v>5</v>
      </c>
      <c r="AV147" s="11">
        <v>1</v>
      </c>
      <c r="AW147" s="11">
        <v>0</v>
      </c>
      <c r="AX147" s="174">
        <f t="shared" si="84"/>
        <v>11</v>
      </c>
      <c r="AY147" s="11"/>
      <c r="BA147" s="88" t="s">
        <v>140</v>
      </c>
      <c r="BB147" s="11">
        <v>0</v>
      </c>
      <c r="BC147" s="11">
        <v>0</v>
      </c>
      <c r="BD147" s="11">
        <v>0</v>
      </c>
      <c r="BE147" s="11">
        <v>0</v>
      </c>
      <c r="BF147" s="11">
        <v>1</v>
      </c>
      <c r="BG147" s="11">
        <v>1</v>
      </c>
      <c r="BH147" s="11">
        <v>0</v>
      </c>
      <c r="BI147" s="11">
        <v>5</v>
      </c>
      <c r="BJ147" s="11">
        <v>4</v>
      </c>
      <c r="BK147" s="11">
        <v>1</v>
      </c>
      <c r="BL147" s="11">
        <v>0</v>
      </c>
      <c r="BM147" s="11">
        <v>4</v>
      </c>
      <c r="BN147" s="11">
        <v>0</v>
      </c>
      <c r="BO147" s="174">
        <f t="shared" si="85"/>
        <v>16</v>
      </c>
      <c r="BP147" s="11"/>
      <c r="BR147" s="88" t="s">
        <v>140</v>
      </c>
      <c r="BS147" s="11">
        <v>0</v>
      </c>
      <c r="BT147" s="11">
        <v>0</v>
      </c>
      <c r="BU147" s="11">
        <v>0</v>
      </c>
      <c r="BV147" s="11">
        <v>5</v>
      </c>
      <c r="BW147" s="11">
        <v>3</v>
      </c>
      <c r="BX147" s="11">
        <v>5</v>
      </c>
      <c r="BY147" s="11">
        <v>2</v>
      </c>
      <c r="BZ147" s="11">
        <v>2</v>
      </c>
      <c r="CA147" s="11">
        <v>1</v>
      </c>
      <c r="CB147" s="11">
        <v>0</v>
      </c>
      <c r="CC147" s="11">
        <v>0</v>
      </c>
      <c r="CD147" s="11">
        <v>0</v>
      </c>
      <c r="CE147" s="11">
        <v>0</v>
      </c>
      <c r="CF147" s="174">
        <f t="shared" si="86"/>
        <v>18</v>
      </c>
      <c r="CG147" s="11"/>
    </row>
    <row r="148" spans="1:105" ht="15.5" x14ac:dyDescent="0.35">
      <c r="B148" s="88" t="s">
        <v>237</v>
      </c>
      <c r="C148" s="11">
        <v>0</v>
      </c>
      <c r="D148" s="11">
        <v>0</v>
      </c>
      <c r="E148" s="11">
        <v>1</v>
      </c>
      <c r="F148" s="11">
        <v>0</v>
      </c>
      <c r="G148" s="11">
        <v>2</v>
      </c>
      <c r="H148" s="11">
        <v>1</v>
      </c>
      <c r="I148" s="11">
        <v>4</v>
      </c>
      <c r="J148" s="11">
        <v>3</v>
      </c>
      <c r="K148" s="11">
        <v>8</v>
      </c>
      <c r="L148" s="11">
        <v>5</v>
      </c>
      <c r="M148" s="11">
        <v>0</v>
      </c>
      <c r="N148" s="11">
        <v>1</v>
      </c>
      <c r="O148" s="11">
        <v>0</v>
      </c>
      <c r="P148" s="174">
        <f t="shared" si="82"/>
        <v>25</v>
      </c>
      <c r="Q148" s="11"/>
      <c r="S148" s="88" t="s">
        <v>237</v>
      </c>
      <c r="T148" s="11">
        <v>0</v>
      </c>
      <c r="U148" s="11">
        <v>0</v>
      </c>
      <c r="V148" s="11">
        <v>0</v>
      </c>
      <c r="W148" s="11">
        <v>0</v>
      </c>
      <c r="X148" s="11">
        <v>1</v>
      </c>
      <c r="Y148" s="11">
        <v>5</v>
      </c>
      <c r="Z148" s="11">
        <v>3</v>
      </c>
      <c r="AA148" s="11">
        <v>4</v>
      </c>
      <c r="AB148" s="11">
        <v>8</v>
      </c>
      <c r="AC148" s="11">
        <v>5</v>
      </c>
      <c r="AD148" s="11">
        <v>4</v>
      </c>
      <c r="AE148" s="11">
        <v>4</v>
      </c>
      <c r="AF148" s="11">
        <v>0</v>
      </c>
      <c r="AG148" s="174">
        <f t="shared" si="83"/>
        <v>34</v>
      </c>
      <c r="AH148" s="11"/>
      <c r="AJ148" s="88" t="s">
        <v>237</v>
      </c>
      <c r="AK148" s="11">
        <v>0</v>
      </c>
      <c r="AL148" s="11">
        <v>0</v>
      </c>
      <c r="AM148" s="11">
        <v>1</v>
      </c>
      <c r="AN148" s="11">
        <v>1</v>
      </c>
      <c r="AO148" s="11">
        <v>4</v>
      </c>
      <c r="AP148" s="11">
        <v>2</v>
      </c>
      <c r="AQ148" s="11">
        <v>2</v>
      </c>
      <c r="AR148" s="11">
        <v>1</v>
      </c>
      <c r="AS148" s="11">
        <v>4</v>
      </c>
      <c r="AT148" s="11">
        <v>4</v>
      </c>
      <c r="AU148" s="11">
        <v>1</v>
      </c>
      <c r="AV148" s="11">
        <v>1</v>
      </c>
      <c r="AW148" s="11">
        <v>0</v>
      </c>
      <c r="AX148" s="174">
        <f t="shared" si="84"/>
        <v>21</v>
      </c>
      <c r="AY148" s="11"/>
      <c r="BA148" s="88" t="s">
        <v>237</v>
      </c>
      <c r="BB148" s="11">
        <v>0</v>
      </c>
      <c r="BC148" s="11">
        <v>0</v>
      </c>
      <c r="BD148" s="11">
        <v>0</v>
      </c>
      <c r="BE148" s="11">
        <v>2</v>
      </c>
      <c r="BF148" s="11">
        <v>1</v>
      </c>
      <c r="BG148" s="11">
        <v>2</v>
      </c>
      <c r="BH148" s="11">
        <v>1</v>
      </c>
      <c r="BI148" s="11">
        <v>2</v>
      </c>
      <c r="BJ148" s="11">
        <v>12</v>
      </c>
      <c r="BK148" s="11">
        <v>3</v>
      </c>
      <c r="BL148" s="11">
        <v>0</v>
      </c>
      <c r="BM148" s="11">
        <v>1</v>
      </c>
      <c r="BN148" s="11">
        <v>0</v>
      </c>
      <c r="BO148" s="174">
        <f t="shared" si="85"/>
        <v>24</v>
      </c>
      <c r="BP148" s="11"/>
      <c r="BR148" s="88" t="s">
        <v>237</v>
      </c>
      <c r="BS148" s="11">
        <v>0</v>
      </c>
      <c r="BT148" s="11">
        <v>0</v>
      </c>
      <c r="BU148" s="11">
        <v>4</v>
      </c>
      <c r="BV148" s="11">
        <v>4</v>
      </c>
      <c r="BW148" s="11">
        <v>3</v>
      </c>
      <c r="BX148" s="11">
        <v>2</v>
      </c>
      <c r="BY148" s="11">
        <v>5</v>
      </c>
      <c r="BZ148" s="11">
        <v>5</v>
      </c>
      <c r="CA148" s="11">
        <v>3</v>
      </c>
      <c r="CB148" s="11">
        <v>0</v>
      </c>
      <c r="CC148" s="11">
        <v>0</v>
      </c>
      <c r="CD148" s="11">
        <v>0</v>
      </c>
      <c r="CE148" s="11">
        <v>0</v>
      </c>
      <c r="CF148" s="174">
        <f t="shared" si="86"/>
        <v>26</v>
      </c>
      <c r="CG148" s="11"/>
    </row>
    <row r="149" spans="1:105" ht="15.5" x14ac:dyDescent="0.35">
      <c r="B149" s="88" t="s">
        <v>238</v>
      </c>
      <c r="C149" s="11">
        <v>0</v>
      </c>
      <c r="D149" s="11">
        <v>0</v>
      </c>
      <c r="E149" s="11">
        <v>0</v>
      </c>
      <c r="F149" s="11">
        <v>2</v>
      </c>
      <c r="G149" s="11">
        <v>5</v>
      </c>
      <c r="H149" s="11">
        <v>3</v>
      </c>
      <c r="I149" s="11">
        <v>1</v>
      </c>
      <c r="J149" s="11">
        <v>8</v>
      </c>
      <c r="K149" s="11">
        <v>12</v>
      </c>
      <c r="L149" s="11">
        <v>4</v>
      </c>
      <c r="M149" s="11">
        <v>1</v>
      </c>
      <c r="N149" s="11">
        <v>2</v>
      </c>
      <c r="O149" s="11">
        <v>0</v>
      </c>
      <c r="P149" s="174">
        <f t="shared" si="82"/>
        <v>38</v>
      </c>
      <c r="Q149" s="11"/>
      <c r="S149" s="88" t="s">
        <v>238</v>
      </c>
      <c r="T149" s="11">
        <v>0</v>
      </c>
      <c r="U149" s="11">
        <v>0</v>
      </c>
      <c r="V149" s="11">
        <v>0</v>
      </c>
      <c r="W149" s="11">
        <v>4</v>
      </c>
      <c r="X149" s="11">
        <v>4</v>
      </c>
      <c r="Y149" s="11">
        <v>0</v>
      </c>
      <c r="Z149" s="11">
        <v>12</v>
      </c>
      <c r="AA149" s="11">
        <v>2</v>
      </c>
      <c r="AB149" s="11">
        <v>8</v>
      </c>
      <c r="AC149" s="11">
        <v>8</v>
      </c>
      <c r="AD149" s="11">
        <v>1</v>
      </c>
      <c r="AE149" s="11">
        <v>2</v>
      </c>
      <c r="AF149" s="11">
        <v>0</v>
      </c>
      <c r="AG149" s="174">
        <f t="shared" si="83"/>
        <v>41</v>
      </c>
      <c r="AH149" s="11"/>
      <c r="AJ149" s="88" t="s">
        <v>238</v>
      </c>
      <c r="AK149" s="11">
        <v>0</v>
      </c>
      <c r="AL149" s="11">
        <v>0</v>
      </c>
      <c r="AM149" s="11">
        <v>0</v>
      </c>
      <c r="AN149" s="11">
        <v>1</v>
      </c>
      <c r="AO149" s="11">
        <v>12</v>
      </c>
      <c r="AP149" s="11">
        <v>0</v>
      </c>
      <c r="AQ149" s="11">
        <v>8</v>
      </c>
      <c r="AR149" s="11">
        <v>9</v>
      </c>
      <c r="AS149" s="11">
        <v>6</v>
      </c>
      <c r="AT149" s="11">
        <v>5</v>
      </c>
      <c r="AU149" s="11">
        <v>1</v>
      </c>
      <c r="AV149" s="11">
        <v>1</v>
      </c>
      <c r="AW149" s="11">
        <v>0</v>
      </c>
      <c r="AX149" s="174">
        <f t="shared" si="84"/>
        <v>43</v>
      </c>
      <c r="AY149" s="11"/>
      <c r="BA149" s="88" t="s">
        <v>238</v>
      </c>
      <c r="BB149" s="11">
        <v>0</v>
      </c>
      <c r="BC149" s="11">
        <v>0</v>
      </c>
      <c r="BD149" s="11">
        <v>1</v>
      </c>
      <c r="BE149" s="11">
        <v>1</v>
      </c>
      <c r="BF149" s="11">
        <v>7</v>
      </c>
      <c r="BG149" s="11">
        <v>1</v>
      </c>
      <c r="BH149" s="11">
        <v>3</v>
      </c>
      <c r="BI149" s="11">
        <v>4</v>
      </c>
      <c r="BJ149" s="11">
        <v>6</v>
      </c>
      <c r="BK149" s="11">
        <v>8</v>
      </c>
      <c r="BL149" s="11">
        <v>1</v>
      </c>
      <c r="BM149" s="11">
        <v>0</v>
      </c>
      <c r="BN149" s="11">
        <v>0</v>
      </c>
      <c r="BO149" s="174">
        <f t="shared" si="85"/>
        <v>32</v>
      </c>
      <c r="BP149" s="11"/>
      <c r="BR149" s="88" t="s">
        <v>238</v>
      </c>
      <c r="BS149" s="11">
        <v>0</v>
      </c>
      <c r="BT149" s="11">
        <v>0</v>
      </c>
      <c r="BU149" s="11">
        <v>2</v>
      </c>
      <c r="BV149" s="11">
        <v>2</v>
      </c>
      <c r="BW149" s="11">
        <v>7</v>
      </c>
      <c r="BX149" s="11">
        <v>0</v>
      </c>
      <c r="BY149" s="11">
        <v>10</v>
      </c>
      <c r="BZ149" s="11">
        <v>9</v>
      </c>
      <c r="CA149" s="11">
        <v>2</v>
      </c>
      <c r="CB149" s="11">
        <v>3</v>
      </c>
      <c r="CC149" s="11">
        <v>1</v>
      </c>
      <c r="CD149" s="11">
        <v>2</v>
      </c>
      <c r="CE149" s="11">
        <v>0</v>
      </c>
      <c r="CF149" s="174">
        <f t="shared" si="86"/>
        <v>38</v>
      </c>
      <c r="CG149" s="11"/>
    </row>
    <row r="150" spans="1:105" ht="15.5" x14ac:dyDescent="0.35">
      <c r="B150" s="88" t="s">
        <v>139</v>
      </c>
      <c r="C150" s="11">
        <v>0</v>
      </c>
      <c r="D150" s="11">
        <v>0</v>
      </c>
      <c r="E150" s="11">
        <v>0</v>
      </c>
      <c r="F150" s="11">
        <v>0</v>
      </c>
      <c r="G150" s="11">
        <v>1</v>
      </c>
      <c r="H150" s="11">
        <v>3</v>
      </c>
      <c r="I150" s="11">
        <v>0</v>
      </c>
      <c r="J150" s="11">
        <v>3</v>
      </c>
      <c r="K150" s="11">
        <v>2</v>
      </c>
      <c r="L150" s="11">
        <v>1</v>
      </c>
      <c r="M150" s="11">
        <v>1</v>
      </c>
      <c r="N150" s="11">
        <v>0</v>
      </c>
      <c r="O150" s="11">
        <v>0</v>
      </c>
      <c r="P150" s="174">
        <f t="shared" si="82"/>
        <v>11</v>
      </c>
      <c r="Q150" s="11"/>
      <c r="S150" s="88" t="s">
        <v>139</v>
      </c>
      <c r="T150" s="11">
        <v>0</v>
      </c>
      <c r="U150" s="11">
        <v>0</v>
      </c>
      <c r="V150" s="11">
        <v>0</v>
      </c>
      <c r="W150" s="11">
        <v>1</v>
      </c>
      <c r="X150" s="11">
        <v>0</v>
      </c>
      <c r="Y150" s="11">
        <v>3</v>
      </c>
      <c r="Z150" s="11">
        <v>3</v>
      </c>
      <c r="AA150" s="11">
        <v>5</v>
      </c>
      <c r="AB150" s="11">
        <v>3</v>
      </c>
      <c r="AC150" s="11">
        <v>4</v>
      </c>
      <c r="AD150" s="11">
        <v>0</v>
      </c>
      <c r="AE150" s="11">
        <v>0</v>
      </c>
      <c r="AF150" s="11">
        <v>0</v>
      </c>
      <c r="AG150" s="174">
        <f t="shared" si="83"/>
        <v>19</v>
      </c>
      <c r="AH150" s="11"/>
      <c r="AJ150" s="88" t="s">
        <v>139</v>
      </c>
      <c r="AK150" s="11">
        <v>0</v>
      </c>
      <c r="AL150" s="11">
        <v>0</v>
      </c>
      <c r="AM150" s="11">
        <v>0</v>
      </c>
      <c r="AN150" s="11">
        <v>2</v>
      </c>
      <c r="AO150" s="11">
        <v>5</v>
      </c>
      <c r="AP150" s="11">
        <v>1</v>
      </c>
      <c r="AQ150" s="11">
        <v>3</v>
      </c>
      <c r="AR150" s="11">
        <v>7</v>
      </c>
      <c r="AS150" s="11">
        <v>5</v>
      </c>
      <c r="AT150" s="11">
        <v>1</v>
      </c>
      <c r="AU150" s="11">
        <v>2</v>
      </c>
      <c r="AV150" s="11">
        <v>0</v>
      </c>
      <c r="AW150" s="11">
        <v>0</v>
      </c>
      <c r="AX150" s="174">
        <f t="shared" si="84"/>
        <v>26</v>
      </c>
      <c r="AY150" s="11"/>
      <c r="BA150" s="88" t="s">
        <v>139</v>
      </c>
      <c r="BB150" s="11">
        <v>0</v>
      </c>
      <c r="BC150" s="11">
        <v>0</v>
      </c>
      <c r="BD150" s="11">
        <v>2</v>
      </c>
      <c r="BE150" s="11">
        <v>0</v>
      </c>
      <c r="BF150" s="11">
        <v>1</v>
      </c>
      <c r="BG150" s="11">
        <v>4</v>
      </c>
      <c r="BH150" s="11">
        <v>3</v>
      </c>
      <c r="BI150" s="11">
        <v>6</v>
      </c>
      <c r="BJ150" s="11">
        <v>6</v>
      </c>
      <c r="BK150" s="11">
        <v>2</v>
      </c>
      <c r="BL150" s="11">
        <v>0</v>
      </c>
      <c r="BM150" s="11">
        <v>0</v>
      </c>
      <c r="BN150" s="11">
        <v>0</v>
      </c>
      <c r="BO150" s="174">
        <f t="shared" si="85"/>
        <v>24</v>
      </c>
      <c r="BP150" s="11"/>
      <c r="BR150" s="88" t="s">
        <v>139</v>
      </c>
      <c r="BS150" s="11">
        <v>0</v>
      </c>
      <c r="BT150" s="11">
        <v>0</v>
      </c>
      <c r="BU150" s="11">
        <v>1</v>
      </c>
      <c r="BV150" s="11">
        <v>0</v>
      </c>
      <c r="BW150" s="11">
        <v>1</v>
      </c>
      <c r="BX150" s="11">
        <v>7</v>
      </c>
      <c r="BY150" s="11">
        <v>2</v>
      </c>
      <c r="BZ150" s="11">
        <v>6</v>
      </c>
      <c r="CA150" s="11">
        <v>1</v>
      </c>
      <c r="CB150" s="11">
        <v>2</v>
      </c>
      <c r="CC150" s="11">
        <v>0</v>
      </c>
      <c r="CD150" s="11">
        <v>0</v>
      </c>
      <c r="CE150" s="11">
        <v>0</v>
      </c>
      <c r="CF150" s="174">
        <f t="shared" si="86"/>
        <v>20</v>
      </c>
      <c r="CG150" s="11"/>
    </row>
    <row r="151" spans="1:105" ht="15.5" x14ac:dyDescent="0.35">
      <c r="B151" s="88" t="s">
        <v>84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2</v>
      </c>
      <c r="J151" s="11">
        <v>1</v>
      </c>
      <c r="K151" s="11">
        <v>1</v>
      </c>
      <c r="L151" s="11">
        <v>0</v>
      </c>
      <c r="M151" s="11">
        <v>0</v>
      </c>
      <c r="N151" s="11">
        <v>0</v>
      </c>
      <c r="O151" s="11">
        <v>0</v>
      </c>
      <c r="P151" s="174">
        <f t="shared" si="82"/>
        <v>4</v>
      </c>
      <c r="Q151" s="11"/>
      <c r="S151" s="88" t="s">
        <v>84</v>
      </c>
      <c r="T151" s="11">
        <v>0</v>
      </c>
      <c r="U151" s="11">
        <v>0</v>
      </c>
      <c r="V151" s="11">
        <v>0</v>
      </c>
      <c r="W151" s="11">
        <v>1</v>
      </c>
      <c r="X151" s="11">
        <v>1</v>
      </c>
      <c r="Y151" s="11">
        <v>2</v>
      </c>
      <c r="Z151" s="11">
        <v>1</v>
      </c>
      <c r="AA151" s="11">
        <v>2</v>
      </c>
      <c r="AB151" s="11">
        <v>1</v>
      </c>
      <c r="AC151" s="11">
        <v>0</v>
      </c>
      <c r="AD151" s="11">
        <v>0</v>
      </c>
      <c r="AE151" s="11">
        <v>0</v>
      </c>
      <c r="AF151" s="11">
        <v>0</v>
      </c>
      <c r="AG151" s="174">
        <f t="shared" si="83"/>
        <v>8</v>
      </c>
      <c r="AH151" s="11"/>
      <c r="AJ151" s="88" t="s">
        <v>84</v>
      </c>
      <c r="AK151" s="11">
        <v>0</v>
      </c>
      <c r="AL151" s="11">
        <v>0</v>
      </c>
      <c r="AM151" s="11">
        <v>1</v>
      </c>
      <c r="AN151" s="11">
        <v>2</v>
      </c>
      <c r="AO151" s="11">
        <v>2</v>
      </c>
      <c r="AP151" s="11">
        <v>0</v>
      </c>
      <c r="AQ151" s="11">
        <v>3</v>
      </c>
      <c r="AR151" s="11">
        <v>2</v>
      </c>
      <c r="AS151" s="11">
        <v>1</v>
      </c>
      <c r="AT151" s="11">
        <v>2</v>
      </c>
      <c r="AU151" s="11">
        <v>0</v>
      </c>
      <c r="AV151" s="11">
        <v>0</v>
      </c>
      <c r="AW151" s="11">
        <v>0</v>
      </c>
      <c r="AX151" s="174">
        <f t="shared" si="84"/>
        <v>13</v>
      </c>
      <c r="AY151" s="11"/>
      <c r="BA151" s="88" t="s">
        <v>84</v>
      </c>
      <c r="BB151" s="11">
        <v>0</v>
      </c>
      <c r="BC151" s="11">
        <v>0</v>
      </c>
      <c r="BD151" s="11">
        <v>0</v>
      </c>
      <c r="BE151" s="11">
        <v>0</v>
      </c>
      <c r="BF151" s="11">
        <v>2</v>
      </c>
      <c r="BG151" s="11">
        <v>1</v>
      </c>
      <c r="BH151" s="11">
        <v>0</v>
      </c>
      <c r="BI151" s="11">
        <v>2</v>
      </c>
      <c r="BJ151" s="11">
        <v>1</v>
      </c>
      <c r="BK151" s="11">
        <v>0</v>
      </c>
      <c r="BL151" s="11">
        <v>0</v>
      </c>
      <c r="BM151" s="11">
        <v>0</v>
      </c>
      <c r="BN151" s="11">
        <v>0</v>
      </c>
      <c r="BO151" s="174">
        <f t="shared" si="85"/>
        <v>6</v>
      </c>
      <c r="BP151" s="11"/>
      <c r="BR151" s="88" t="s">
        <v>84</v>
      </c>
      <c r="BS151" s="11">
        <v>0</v>
      </c>
      <c r="BT151" s="11">
        <v>0</v>
      </c>
      <c r="BU151" s="11">
        <v>1</v>
      </c>
      <c r="BV151" s="11">
        <v>2</v>
      </c>
      <c r="BW151" s="11">
        <v>4</v>
      </c>
      <c r="BX151" s="11">
        <v>0</v>
      </c>
      <c r="BY151" s="11">
        <v>2</v>
      </c>
      <c r="BZ151" s="11">
        <v>4</v>
      </c>
      <c r="CA151" s="11">
        <v>2</v>
      </c>
      <c r="CB151" s="11">
        <v>0</v>
      </c>
      <c r="CC151" s="11">
        <v>0</v>
      </c>
      <c r="CD151" s="11">
        <v>0</v>
      </c>
      <c r="CE151" s="11">
        <v>0</v>
      </c>
      <c r="CF151" s="174">
        <f t="shared" si="86"/>
        <v>15</v>
      </c>
      <c r="CG151" s="11"/>
    </row>
    <row r="152" spans="1:105" ht="15.5" x14ac:dyDescent="0.35">
      <c r="B152" s="88" t="s">
        <v>4</v>
      </c>
      <c r="C152" s="11">
        <v>0</v>
      </c>
      <c r="D152" s="11">
        <v>0</v>
      </c>
      <c r="E152" s="11">
        <v>0</v>
      </c>
      <c r="F152" s="11">
        <v>0</v>
      </c>
      <c r="G152" s="11">
        <v>1</v>
      </c>
      <c r="H152" s="11">
        <v>1</v>
      </c>
      <c r="I152" s="11">
        <v>2</v>
      </c>
      <c r="J152" s="11">
        <v>2</v>
      </c>
      <c r="K152" s="11">
        <v>5</v>
      </c>
      <c r="L152" s="11">
        <v>1</v>
      </c>
      <c r="M152" s="11">
        <v>6</v>
      </c>
      <c r="N152" s="11">
        <v>1</v>
      </c>
      <c r="O152" s="11">
        <v>1</v>
      </c>
      <c r="P152" s="174">
        <f t="shared" si="82"/>
        <v>20</v>
      </c>
      <c r="Q152" s="11"/>
      <c r="S152" s="88" t="s">
        <v>4</v>
      </c>
      <c r="T152" s="11">
        <v>0</v>
      </c>
      <c r="U152" s="11">
        <v>0</v>
      </c>
      <c r="V152" s="11">
        <v>0</v>
      </c>
      <c r="W152" s="11">
        <v>1</v>
      </c>
      <c r="X152" s="11">
        <v>3</v>
      </c>
      <c r="Y152" s="11">
        <v>2</v>
      </c>
      <c r="Z152" s="11">
        <v>10</v>
      </c>
      <c r="AA152" s="11">
        <v>4</v>
      </c>
      <c r="AB152" s="11">
        <v>3</v>
      </c>
      <c r="AC152" s="11">
        <v>3</v>
      </c>
      <c r="AD152" s="11">
        <v>0</v>
      </c>
      <c r="AE152" s="11">
        <v>0</v>
      </c>
      <c r="AF152" s="11">
        <v>1</v>
      </c>
      <c r="AG152" s="174">
        <f t="shared" si="83"/>
        <v>27</v>
      </c>
      <c r="AH152" s="11"/>
      <c r="AJ152" s="88" t="s">
        <v>4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3</v>
      </c>
      <c r="AQ152" s="11">
        <v>3</v>
      </c>
      <c r="AR152" s="11">
        <v>6</v>
      </c>
      <c r="AS152" s="11">
        <v>5</v>
      </c>
      <c r="AT152" s="11">
        <v>5</v>
      </c>
      <c r="AU152" s="11">
        <v>3</v>
      </c>
      <c r="AV152" s="11">
        <v>1</v>
      </c>
      <c r="AW152" s="11">
        <v>0</v>
      </c>
      <c r="AX152" s="174">
        <f t="shared" si="84"/>
        <v>26</v>
      </c>
      <c r="AY152" s="11"/>
      <c r="BA152" s="88" t="s">
        <v>4</v>
      </c>
      <c r="BB152" s="11">
        <v>0</v>
      </c>
      <c r="BC152" s="11">
        <v>0</v>
      </c>
      <c r="BD152" s="11">
        <v>1</v>
      </c>
      <c r="BE152" s="11">
        <v>1</v>
      </c>
      <c r="BF152" s="11">
        <v>1</v>
      </c>
      <c r="BG152" s="11">
        <v>3</v>
      </c>
      <c r="BH152" s="11">
        <v>3</v>
      </c>
      <c r="BI152" s="11">
        <v>1</v>
      </c>
      <c r="BJ152" s="11">
        <v>1</v>
      </c>
      <c r="BK152" s="11">
        <v>3</v>
      </c>
      <c r="BL152" s="11">
        <v>0</v>
      </c>
      <c r="BM152" s="11">
        <v>1</v>
      </c>
      <c r="BN152" s="11">
        <v>0</v>
      </c>
      <c r="BO152" s="174">
        <f t="shared" si="85"/>
        <v>15</v>
      </c>
      <c r="BP152" s="11"/>
      <c r="BR152" s="88" t="s">
        <v>4</v>
      </c>
      <c r="BS152" s="11">
        <v>0</v>
      </c>
      <c r="BT152" s="11">
        <v>0</v>
      </c>
      <c r="BU152" s="11">
        <v>0</v>
      </c>
      <c r="BV152" s="11">
        <v>0</v>
      </c>
      <c r="BW152" s="11">
        <v>2</v>
      </c>
      <c r="BX152" s="11">
        <v>2</v>
      </c>
      <c r="BY152" s="11">
        <v>7</v>
      </c>
      <c r="BZ152" s="11">
        <v>2</v>
      </c>
      <c r="CA152" s="11">
        <v>0</v>
      </c>
      <c r="CB152" s="11">
        <v>1</v>
      </c>
      <c r="CC152" s="11">
        <v>0</v>
      </c>
      <c r="CD152" s="11">
        <v>2</v>
      </c>
      <c r="CE152" s="11">
        <v>0</v>
      </c>
      <c r="CF152" s="174">
        <f t="shared" si="86"/>
        <v>16</v>
      </c>
      <c r="CG152" s="11"/>
    </row>
    <row r="153" spans="1:105" ht="15.5" x14ac:dyDescent="0.35">
      <c r="B153" s="88"/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74">
        <f t="shared" si="82"/>
        <v>0</v>
      </c>
      <c r="Q153" s="11"/>
      <c r="S153" s="88"/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74">
        <f t="shared" si="83"/>
        <v>0</v>
      </c>
      <c r="AH153" s="11"/>
      <c r="AJ153" s="88"/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74">
        <f t="shared" si="84"/>
        <v>0</v>
      </c>
      <c r="AY153" s="11"/>
      <c r="BA153" s="88"/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74">
        <f t="shared" si="85"/>
        <v>0</v>
      </c>
      <c r="BP153" s="11"/>
      <c r="BR153" s="88"/>
      <c r="BS153" s="11">
        <v>0</v>
      </c>
      <c r="BT153" s="11">
        <v>0</v>
      </c>
      <c r="BU153" s="11">
        <v>0</v>
      </c>
      <c r="BV153" s="11">
        <v>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74">
        <f t="shared" si="86"/>
        <v>0</v>
      </c>
      <c r="CG153" s="11"/>
    </row>
    <row r="154" spans="1:105" ht="15.5" x14ac:dyDescent="0.35">
      <c r="B154" s="88"/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74">
        <f t="shared" si="82"/>
        <v>0</v>
      </c>
      <c r="Q154" s="11"/>
      <c r="S154" s="88"/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74">
        <f t="shared" si="83"/>
        <v>0</v>
      </c>
      <c r="AH154" s="11"/>
      <c r="AJ154" s="88"/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74">
        <f t="shared" si="84"/>
        <v>0</v>
      </c>
      <c r="AY154" s="11"/>
      <c r="BA154" s="88"/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74">
        <f t="shared" si="85"/>
        <v>0</v>
      </c>
      <c r="BP154" s="11"/>
      <c r="BR154" s="88"/>
      <c r="BS154" s="11">
        <v>0</v>
      </c>
      <c r="BT154" s="11">
        <v>0</v>
      </c>
      <c r="BU154" s="11">
        <v>0</v>
      </c>
      <c r="BV154" s="11">
        <v>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74">
        <f t="shared" si="86"/>
        <v>0</v>
      </c>
      <c r="CG154" s="11"/>
    </row>
    <row r="155" spans="1:105" ht="16" thickBot="1" x14ac:dyDescent="0.4">
      <c r="B155" s="86"/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204">
        <f t="shared" si="82"/>
        <v>0</v>
      </c>
      <c r="Q155" s="11"/>
      <c r="S155" s="86"/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204">
        <f t="shared" si="83"/>
        <v>0</v>
      </c>
      <c r="AH155" s="11"/>
      <c r="AJ155" s="86"/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204">
        <f t="shared" si="84"/>
        <v>0</v>
      </c>
      <c r="AY155" s="11"/>
      <c r="BA155" s="86"/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204">
        <f t="shared" si="85"/>
        <v>0</v>
      </c>
      <c r="BP155" s="11"/>
      <c r="BR155" s="86"/>
      <c r="BS155" s="11">
        <v>0</v>
      </c>
      <c r="BT155" s="11">
        <v>0</v>
      </c>
      <c r="BU155" s="11">
        <v>0</v>
      </c>
      <c r="BV155" s="11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204">
        <f t="shared" si="86"/>
        <v>0</v>
      </c>
      <c r="CG155" s="11"/>
    </row>
    <row r="156" spans="1:105" ht="16.5" thickTop="1" thickBot="1" x14ac:dyDescent="0.4">
      <c r="A156" s="1"/>
      <c r="B156" s="128" t="s">
        <v>2</v>
      </c>
      <c r="C156" s="23">
        <f t="shared" ref="C156:H156" si="87">SUM(C137:C155)</f>
        <v>4</v>
      </c>
      <c r="D156" s="23">
        <f t="shared" si="87"/>
        <v>17</v>
      </c>
      <c r="E156" s="23">
        <f t="shared" si="87"/>
        <v>32</v>
      </c>
      <c r="F156" s="23">
        <f t="shared" si="87"/>
        <v>26</v>
      </c>
      <c r="G156" s="23">
        <f t="shared" si="87"/>
        <v>29</v>
      </c>
      <c r="H156" s="23">
        <f t="shared" si="87"/>
        <v>11</v>
      </c>
      <c r="I156" s="23">
        <f t="shared" ref="I156:O156" si="88">SUM(I137:I155)</f>
        <v>23</v>
      </c>
      <c r="J156" s="23">
        <f t="shared" si="88"/>
        <v>28</v>
      </c>
      <c r="K156" s="23">
        <f t="shared" si="88"/>
        <v>34</v>
      </c>
      <c r="L156" s="23">
        <f t="shared" si="88"/>
        <v>22</v>
      </c>
      <c r="M156" s="23">
        <f t="shared" si="88"/>
        <v>10</v>
      </c>
      <c r="N156" s="23">
        <f t="shared" si="88"/>
        <v>6</v>
      </c>
      <c r="O156" s="23">
        <f t="shared" si="88"/>
        <v>1</v>
      </c>
      <c r="P156" s="122">
        <f>SUM(C156:O156)</f>
        <v>243</v>
      </c>
      <c r="Q156" s="11"/>
      <c r="R156" s="1"/>
      <c r="S156" s="128" t="s">
        <v>2</v>
      </c>
      <c r="T156" s="23">
        <f t="shared" ref="T156:AF156" si="89">SUM(T137:T155)</f>
        <v>2</v>
      </c>
      <c r="U156" s="23">
        <f t="shared" si="89"/>
        <v>20</v>
      </c>
      <c r="V156" s="23">
        <f t="shared" si="89"/>
        <v>33</v>
      </c>
      <c r="W156" s="23">
        <f t="shared" si="89"/>
        <v>31</v>
      </c>
      <c r="X156" s="23">
        <f t="shared" si="89"/>
        <v>19</v>
      </c>
      <c r="Y156" s="23">
        <f t="shared" si="89"/>
        <v>16</v>
      </c>
      <c r="Z156" s="23">
        <f t="shared" si="89"/>
        <v>46</v>
      </c>
      <c r="AA156" s="23">
        <f t="shared" si="89"/>
        <v>28</v>
      </c>
      <c r="AB156" s="23">
        <f t="shared" si="89"/>
        <v>32</v>
      </c>
      <c r="AC156" s="23">
        <f t="shared" si="89"/>
        <v>24</v>
      </c>
      <c r="AD156" s="23">
        <f t="shared" si="89"/>
        <v>7</v>
      </c>
      <c r="AE156" s="23">
        <f t="shared" si="89"/>
        <v>7</v>
      </c>
      <c r="AF156" s="23">
        <f t="shared" si="89"/>
        <v>1</v>
      </c>
      <c r="AG156" s="122">
        <f>SUM(T156:AF156)</f>
        <v>266</v>
      </c>
      <c r="AH156" s="11"/>
      <c r="AI156" s="1"/>
      <c r="AJ156" s="128" t="s">
        <v>2</v>
      </c>
      <c r="AK156" s="23">
        <f t="shared" ref="AK156:AW156" si="90">SUM(AK137:AK155)</f>
        <v>2</v>
      </c>
      <c r="AL156" s="23">
        <f t="shared" si="90"/>
        <v>29</v>
      </c>
      <c r="AM156" s="23">
        <f t="shared" si="90"/>
        <v>41</v>
      </c>
      <c r="AN156" s="23">
        <f t="shared" si="90"/>
        <v>29</v>
      </c>
      <c r="AO156" s="23">
        <f t="shared" si="90"/>
        <v>51</v>
      </c>
      <c r="AP156" s="23">
        <f t="shared" si="90"/>
        <v>19</v>
      </c>
      <c r="AQ156" s="23">
        <f t="shared" si="90"/>
        <v>33</v>
      </c>
      <c r="AR156" s="23">
        <f t="shared" si="90"/>
        <v>37</v>
      </c>
      <c r="AS156" s="23">
        <f t="shared" si="90"/>
        <v>30</v>
      </c>
      <c r="AT156" s="23">
        <f t="shared" si="90"/>
        <v>25</v>
      </c>
      <c r="AU156" s="23">
        <f t="shared" si="90"/>
        <v>14</v>
      </c>
      <c r="AV156" s="23">
        <f t="shared" si="90"/>
        <v>11</v>
      </c>
      <c r="AW156" s="23">
        <f t="shared" si="90"/>
        <v>1</v>
      </c>
      <c r="AX156" s="122">
        <f>SUM(AK156:AW156)</f>
        <v>322</v>
      </c>
      <c r="AY156" s="11"/>
      <c r="AZ156" s="1"/>
      <c r="BA156" s="128" t="s">
        <v>2</v>
      </c>
      <c r="BB156" s="23">
        <f t="shared" ref="BB156:BN156" si="91">SUM(BB137:BB155)</f>
        <v>1</v>
      </c>
      <c r="BC156" s="23">
        <f t="shared" si="91"/>
        <v>17</v>
      </c>
      <c r="BD156" s="23">
        <f t="shared" si="91"/>
        <v>25</v>
      </c>
      <c r="BE156" s="23">
        <f t="shared" si="91"/>
        <v>24</v>
      </c>
      <c r="BF156" s="23">
        <f t="shared" si="91"/>
        <v>19</v>
      </c>
      <c r="BG156" s="23">
        <f t="shared" si="91"/>
        <v>17</v>
      </c>
      <c r="BH156" s="23">
        <f t="shared" si="91"/>
        <v>20</v>
      </c>
      <c r="BI156" s="23">
        <f t="shared" si="91"/>
        <v>31</v>
      </c>
      <c r="BJ156" s="23">
        <f t="shared" si="91"/>
        <v>41</v>
      </c>
      <c r="BK156" s="23">
        <f t="shared" si="91"/>
        <v>24</v>
      </c>
      <c r="BL156" s="23">
        <f t="shared" si="91"/>
        <v>5</v>
      </c>
      <c r="BM156" s="23">
        <f t="shared" si="91"/>
        <v>7</v>
      </c>
      <c r="BN156" s="23">
        <f t="shared" si="91"/>
        <v>0</v>
      </c>
      <c r="BO156" s="122">
        <f>SUM(BB156:BN156)</f>
        <v>231</v>
      </c>
      <c r="BP156" s="11"/>
      <c r="BQ156" s="1"/>
      <c r="BR156" s="128" t="s">
        <v>2</v>
      </c>
      <c r="BS156" s="23">
        <f t="shared" ref="BS156:CE156" si="92">SUM(BS137:BS155)</f>
        <v>2</v>
      </c>
      <c r="BT156" s="23">
        <f t="shared" si="92"/>
        <v>15</v>
      </c>
      <c r="BU156" s="23">
        <f t="shared" si="92"/>
        <v>41</v>
      </c>
      <c r="BV156" s="23">
        <f t="shared" si="92"/>
        <v>37</v>
      </c>
      <c r="BW156" s="23">
        <f t="shared" si="92"/>
        <v>43</v>
      </c>
      <c r="BX156" s="23">
        <f t="shared" si="92"/>
        <v>24</v>
      </c>
      <c r="BY156" s="23">
        <f t="shared" si="92"/>
        <v>46</v>
      </c>
      <c r="BZ156" s="23">
        <f t="shared" si="92"/>
        <v>34</v>
      </c>
      <c r="CA156" s="23">
        <f t="shared" si="92"/>
        <v>27</v>
      </c>
      <c r="CB156" s="23">
        <f t="shared" si="92"/>
        <v>16</v>
      </c>
      <c r="CC156" s="23">
        <f t="shared" si="92"/>
        <v>5</v>
      </c>
      <c r="CD156" s="23">
        <f t="shared" si="92"/>
        <v>4</v>
      </c>
      <c r="CE156" s="23">
        <f t="shared" si="92"/>
        <v>0</v>
      </c>
      <c r="CF156" s="122">
        <f>SUM(BS156:CE156)</f>
        <v>294</v>
      </c>
      <c r="CG156" s="11"/>
    </row>
    <row r="157" spans="1:105" s="1" customFormat="1" ht="16" thickTop="1" x14ac:dyDescent="0.25"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200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200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200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  <c r="BL157" s="172"/>
      <c r="BM157" s="172"/>
      <c r="BN157" s="172"/>
      <c r="BO157" s="172"/>
      <c r="BP157" s="200"/>
      <c r="BR157" s="172"/>
      <c r="BS157" s="172"/>
      <c r="BT157" s="172"/>
      <c r="BU157" s="172"/>
      <c r="BV157" s="172"/>
      <c r="BW157" s="172"/>
      <c r="BX157" s="172"/>
      <c r="BY157" s="172"/>
      <c r="BZ157" s="172"/>
      <c r="CA157" s="172"/>
      <c r="CB157" s="172"/>
      <c r="CC157" s="172"/>
      <c r="CD157" s="172"/>
      <c r="CE157" s="172"/>
      <c r="CF157" s="172"/>
      <c r="CG157" s="200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</row>
    <row r="158" spans="1:105" s="1" customFormat="1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</row>
    <row r="159" spans="1:105" ht="18.75" customHeight="1" x14ac:dyDescent="0.35">
      <c r="A159" s="517">
        <f>A107+7</f>
        <v>43395</v>
      </c>
      <c r="B159" s="517"/>
      <c r="C159" s="517"/>
      <c r="D159" s="517"/>
      <c r="E159" s="517"/>
      <c r="F159" s="517"/>
      <c r="G159" s="517"/>
      <c r="H159" s="517"/>
      <c r="I159" s="517"/>
      <c r="J159" s="517"/>
      <c r="K159" s="517"/>
      <c r="L159" s="517"/>
      <c r="M159" s="517"/>
      <c r="N159" s="517"/>
      <c r="O159" s="517"/>
      <c r="P159" s="517"/>
      <c r="Q159" s="517"/>
      <c r="R159" s="517">
        <f>R107+7</f>
        <v>43396</v>
      </c>
      <c r="S159" s="517"/>
      <c r="T159" s="517"/>
      <c r="U159" s="517"/>
      <c r="V159" s="517"/>
      <c r="W159" s="517"/>
      <c r="X159" s="517"/>
      <c r="Y159" s="517"/>
      <c r="Z159" s="517"/>
      <c r="AA159" s="517"/>
      <c r="AB159" s="517"/>
      <c r="AC159" s="517"/>
      <c r="AD159" s="517"/>
      <c r="AE159" s="517"/>
      <c r="AF159" s="517"/>
      <c r="AG159" s="517"/>
      <c r="AH159" s="517"/>
      <c r="AI159" s="517">
        <f>AI107+7</f>
        <v>43397</v>
      </c>
      <c r="AJ159" s="517"/>
      <c r="AK159" s="517"/>
      <c r="AL159" s="517"/>
      <c r="AM159" s="517"/>
      <c r="AN159" s="517"/>
      <c r="AO159" s="517"/>
      <c r="AP159" s="517"/>
      <c r="AQ159" s="517"/>
      <c r="AR159" s="517"/>
      <c r="AS159" s="517"/>
      <c r="AT159" s="517"/>
      <c r="AU159" s="517"/>
      <c r="AV159" s="517"/>
      <c r="AW159" s="517"/>
      <c r="AX159" s="517"/>
      <c r="AY159" s="517"/>
      <c r="AZ159" s="517">
        <f>AZ107+7</f>
        <v>43398</v>
      </c>
      <c r="BA159" s="517"/>
      <c r="BB159" s="517"/>
      <c r="BC159" s="517"/>
      <c r="BD159" s="517"/>
      <c r="BE159" s="517"/>
      <c r="BF159" s="517"/>
      <c r="BG159" s="517"/>
      <c r="BH159" s="517"/>
      <c r="BI159" s="517"/>
      <c r="BJ159" s="517"/>
      <c r="BK159" s="517"/>
      <c r="BL159" s="517"/>
      <c r="BM159" s="517"/>
      <c r="BN159" s="517"/>
      <c r="BO159" s="517"/>
      <c r="BP159" s="517"/>
      <c r="BQ159" s="517">
        <f>BQ107+7</f>
        <v>43399</v>
      </c>
      <c r="BR159" s="517"/>
      <c r="BS159" s="517"/>
      <c r="BT159" s="517"/>
      <c r="BU159" s="517"/>
      <c r="BV159" s="517"/>
      <c r="BW159" s="517"/>
      <c r="BX159" s="517"/>
      <c r="BY159" s="517"/>
      <c r="BZ159" s="517"/>
      <c r="CA159" s="517"/>
      <c r="CB159" s="517"/>
      <c r="CC159" s="517"/>
      <c r="CD159" s="517"/>
      <c r="CE159" s="517"/>
      <c r="CF159" s="517"/>
      <c r="CG159" s="517"/>
    </row>
    <row r="161" spans="2:85" ht="16" thickBot="1" x14ac:dyDescent="0.3">
      <c r="B161" s="3"/>
      <c r="C161" s="200"/>
      <c r="D161" s="200"/>
      <c r="E161" s="200"/>
      <c r="G161" s="518" t="s">
        <v>3</v>
      </c>
      <c r="H161" s="518"/>
      <c r="I161" s="255"/>
      <c r="J161" s="255"/>
      <c r="K161" s="200"/>
      <c r="L161" s="200"/>
      <c r="M161" s="200"/>
      <c r="N161" s="200"/>
      <c r="O161" s="200"/>
      <c r="P161" s="200"/>
      <c r="Q161" s="200"/>
      <c r="S161" s="3"/>
      <c r="T161" s="200"/>
      <c r="U161" s="200"/>
      <c r="V161" s="200"/>
      <c r="X161" s="518" t="s">
        <v>3</v>
      </c>
      <c r="Y161" s="518"/>
      <c r="Z161" s="255"/>
      <c r="AA161" s="255"/>
      <c r="AB161" s="200"/>
      <c r="AC161" s="200"/>
      <c r="AD161" s="200"/>
      <c r="AE161" s="200"/>
      <c r="AF161" s="200"/>
      <c r="AG161" s="200"/>
      <c r="AH161" s="200"/>
      <c r="AJ161" s="3"/>
      <c r="AK161" s="200"/>
      <c r="AL161" s="200"/>
      <c r="AM161" s="200"/>
      <c r="AO161" s="518" t="s">
        <v>3</v>
      </c>
      <c r="AP161" s="518"/>
      <c r="AQ161" s="255"/>
      <c r="AR161" s="255"/>
      <c r="AS161" s="200"/>
      <c r="AT161" s="200"/>
      <c r="AU161" s="200"/>
      <c r="AV161" s="200"/>
      <c r="AW161" s="200"/>
      <c r="AX161" s="200"/>
      <c r="AY161" s="200"/>
      <c r="BA161" s="3"/>
      <c r="BB161" s="200"/>
      <c r="BC161" s="200"/>
      <c r="BD161" s="200"/>
      <c r="BF161" s="518" t="s">
        <v>3</v>
      </c>
      <c r="BG161" s="518"/>
      <c r="BH161" s="255"/>
      <c r="BI161" s="255"/>
      <c r="BJ161" s="200"/>
      <c r="BK161" s="200"/>
      <c r="BL161" s="200"/>
      <c r="BM161" s="200"/>
      <c r="BN161" s="200"/>
      <c r="BO161" s="200"/>
      <c r="BP161" s="200"/>
      <c r="BR161" s="3"/>
      <c r="BS161" s="200"/>
      <c r="BT161" s="200"/>
      <c r="BU161" s="200"/>
      <c r="BW161" s="518" t="s">
        <v>3</v>
      </c>
      <c r="BX161" s="518"/>
      <c r="BY161" s="255"/>
      <c r="BZ161" s="255"/>
      <c r="CA161" s="200"/>
      <c r="CB161" s="200"/>
      <c r="CC161" s="200"/>
      <c r="CD161" s="200"/>
      <c r="CE161" s="200"/>
      <c r="CF161" s="200"/>
      <c r="CG161" s="200"/>
    </row>
    <row r="162" spans="2:85" ht="16.5" thickTop="1" thickBot="1" x14ac:dyDescent="0.3">
      <c r="B162" s="5" t="s">
        <v>104</v>
      </c>
      <c r="C162" s="122">
        <v>545</v>
      </c>
      <c r="D162" s="123">
        <v>704</v>
      </c>
      <c r="E162" s="123">
        <v>843</v>
      </c>
      <c r="F162" s="123">
        <v>1002</v>
      </c>
      <c r="G162" s="123">
        <v>1121</v>
      </c>
      <c r="H162" s="123">
        <v>1300</v>
      </c>
      <c r="I162" s="123">
        <v>1419</v>
      </c>
      <c r="J162" s="123">
        <v>1558</v>
      </c>
      <c r="K162" s="123">
        <v>1717</v>
      </c>
      <c r="L162" s="123">
        <v>1836</v>
      </c>
      <c r="M162" s="123">
        <v>2015</v>
      </c>
      <c r="N162" s="123">
        <v>2134</v>
      </c>
      <c r="O162" s="123">
        <v>2328</v>
      </c>
      <c r="P162" s="122" t="s">
        <v>2</v>
      </c>
      <c r="Q162" s="145"/>
      <c r="S162" s="5" t="s">
        <v>104</v>
      </c>
      <c r="T162" s="122">
        <v>545</v>
      </c>
      <c r="U162" s="123">
        <v>704</v>
      </c>
      <c r="V162" s="123">
        <v>843</v>
      </c>
      <c r="W162" s="123">
        <v>1002</v>
      </c>
      <c r="X162" s="123">
        <v>1121</v>
      </c>
      <c r="Y162" s="123">
        <v>1300</v>
      </c>
      <c r="Z162" s="123">
        <v>1419</v>
      </c>
      <c r="AA162" s="123">
        <v>1558</v>
      </c>
      <c r="AB162" s="123">
        <v>1717</v>
      </c>
      <c r="AC162" s="123">
        <v>1836</v>
      </c>
      <c r="AD162" s="123">
        <v>2015</v>
      </c>
      <c r="AE162" s="123">
        <v>2134</v>
      </c>
      <c r="AF162" s="123">
        <v>2328</v>
      </c>
      <c r="AG162" s="122" t="s">
        <v>2</v>
      </c>
      <c r="AH162" s="145"/>
      <c r="AJ162" s="5" t="s">
        <v>104</v>
      </c>
      <c r="AK162" s="122">
        <v>545</v>
      </c>
      <c r="AL162" s="123">
        <v>704</v>
      </c>
      <c r="AM162" s="123">
        <v>843</v>
      </c>
      <c r="AN162" s="123">
        <v>1002</v>
      </c>
      <c r="AO162" s="123">
        <v>1121</v>
      </c>
      <c r="AP162" s="123">
        <v>1300</v>
      </c>
      <c r="AQ162" s="123">
        <v>1419</v>
      </c>
      <c r="AR162" s="123">
        <v>1558</v>
      </c>
      <c r="AS162" s="123">
        <v>1717</v>
      </c>
      <c r="AT162" s="123">
        <v>1836</v>
      </c>
      <c r="AU162" s="123">
        <v>2015</v>
      </c>
      <c r="AV162" s="123">
        <v>2134</v>
      </c>
      <c r="AW162" s="123">
        <v>2328</v>
      </c>
      <c r="AX162" s="122" t="s">
        <v>2</v>
      </c>
      <c r="AY162" s="145"/>
      <c r="BA162" s="5" t="s">
        <v>104</v>
      </c>
      <c r="BB162" s="122">
        <v>545</v>
      </c>
      <c r="BC162" s="123">
        <v>704</v>
      </c>
      <c r="BD162" s="123">
        <v>843</v>
      </c>
      <c r="BE162" s="123">
        <v>1002</v>
      </c>
      <c r="BF162" s="123">
        <v>1121</v>
      </c>
      <c r="BG162" s="123">
        <v>1300</v>
      </c>
      <c r="BH162" s="123">
        <v>1419</v>
      </c>
      <c r="BI162" s="123">
        <v>1558</v>
      </c>
      <c r="BJ162" s="123">
        <v>1717</v>
      </c>
      <c r="BK162" s="123">
        <v>1836</v>
      </c>
      <c r="BL162" s="123">
        <v>2015</v>
      </c>
      <c r="BM162" s="123">
        <v>2134</v>
      </c>
      <c r="BN162" s="123">
        <v>2328</v>
      </c>
      <c r="BO162" s="122" t="s">
        <v>2</v>
      </c>
      <c r="BP162" s="145"/>
      <c r="BR162" s="5" t="s">
        <v>104</v>
      </c>
      <c r="BS162" s="122">
        <v>545</v>
      </c>
      <c r="BT162" s="123">
        <v>704</v>
      </c>
      <c r="BU162" s="123">
        <v>843</v>
      </c>
      <c r="BV162" s="123">
        <v>1002</v>
      </c>
      <c r="BW162" s="123">
        <v>1121</v>
      </c>
      <c r="BX162" s="123">
        <v>1300</v>
      </c>
      <c r="BY162" s="123">
        <v>1419</v>
      </c>
      <c r="BZ162" s="123">
        <v>1558</v>
      </c>
      <c r="CA162" s="123">
        <v>1717</v>
      </c>
      <c r="CB162" s="123">
        <v>1836</v>
      </c>
      <c r="CC162" s="123">
        <v>2015</v>
      </c>
      <c r="CD162" s="123">
        <v>2134</v>
      </c>
      <c r="CE162" s="123">
        <v>2328</v>
      </c>
      <c r="CF162" s="122" t="s">
        <v>2</v>
      </c>
      <c r="CG162" s="145"/>
    </row>
    <row r="163" spans="2:85" ht="16" thickTop="1" x14ac:dyDescent="0.35">
      <c r="B163" s="87" t="s">
        <v>4</v>
      </c>
      <c r="C163" s="11">
        <v>0</v>
      </c>
      <c r="D163" s="11">
        <v>0</v>
      </c>
      <c r="E163" s="11">
        <v>7</v>
      </c>
      <c r="F163" s="11">
        <v>2</v>
      </c>
      <c r="G163" s="11">
        <v>3</v>
      </c>
      <c r="H163" s="11">
        <v>2</v>
      </c>
      <c r="I163" s="11">
        <v>1</v>
      </c>
      <c r="J163" s="11">
        <v>0</v>
      </c>
      <c r="K163" s="11">
        <v>0</v>
      </c>
      <c r="L163" s="11">
        <v>2</v>
      </c>
      <c r="M163" s="11">
        <v>3</v>
      </c>
      <c r="N163" s="11">
        <v>0</v>
      </c>
      <c r="O163" s="11">
        <v>0</v>
      </c>
      <c r="P163" s="173">
        <f t="shared" ref="P163:P181" si="93">SUM(B163:O163)</f>
        <v>20</v>
      </c>
      <c r="Q163" s="11"/>
      <c r="S163" s="87" t="s">
        <v>4</v>
      </c>
      <c r="T163" s="11">
        <v>1</v>
      </c>
      <c r="U163" s="11">
        <v>0</v>
      </c>
      <c r="V163" s="11">
        <v>3</v>
      </c>
      <c r="W163" s="11">
        <v>4</v>
      </c>
      <c r="X163" s="11">
        <v>2</v>
      </c>
      <c r="Y163" s="11">
        <v>0</v>
      </c>
      <c r="Z163" s="11">
        <v>2</v>
      </c>
      <c r="AA163" s="11">
        <v>3</v>
      </c>
      <c r="AB163" s="11">
        <v>1</v>
      </c>
      <c r="AC163" s="11">
        <v>2</v>
      </c>
      <c r="AD163" s="11">
        <v>1</v>
      </c>
      <c r="AE163" s="11">
        <v>0</v>
      </c>
      <c r="AF163" s="11">
        <v>0</v>
      </c>
      <c r="AG163" s="173">
        <f t="shared" ref="AG163:AG181" si="94">SUM(S163:AF163)</f>
        <v>19</v>
      </c>
      <c r="AH163" s="11"/>
      <c r="AJ163" s="87" t="s">
        <v>4</v>
      </c>
      <c r="AK163" s="11">
        <v>0</v>
      </c>
      <c r="AL163" s="11">
        <v>1</v>
      </c>
      <c r="AM163" s="11">
        <v>5</v>
      </c>
      <c r="AN163" s="11">
        <v>2</v>
      </c>
      <c r="AO163" s="11">
        <v>8</v>
      </c>
      <c r="AP163" s="11">
        <v>4</v>
      </c>
      <c r="AQ163" s="11">
        <v>0</v>
      </c>
      <c r="AR163" s="11">
        <v>0</v>
      </c>
      <c r="AS163" s="11">
        <v>1</v>
      </c>
      <c r="AT163" s="11">
        <v>4</v>
      </c>
      <c r="AU163" s="11">
        <v>0</v>
      </c>
      <c r="AV163" s="11">
        <v>1</v>
      </c>
      <c r="AW163" s="11">
        <v>0</v>
      </c>
      <c r="AX163" s="173">
        <f t="shared" ref="AX163:AX181" si="95">SUM(AJ163:AW163)</f>
        <v>26</v>
      </c>
      <c r="AY163" s="11"/>
      <c r="BA163" s="87" t="s">
        <v>4</v>
      </c>
      <c r="BB163" s="11">
        <v>0</v>
      </c>
      <c r="BC163" s="11">
        <v>0</v>
      </c>
      <c r="BD163" s="11">
        <v>5</v>
      </c>
      <c r="BE163" s="11">
        <v>4</v>
      </c>
      <c r="BF163" s="11">
        <v>3</v>
      </c>
      <c r="BG163" s="11">
        <v>2</v>
      </c>
      <c r="BH163" s="11">
        <v>1</v>
      </c>
      <c r="BI163" s="11">
        <v>0</v>
      </c>
      <c r="BJ163" s="11">
        <v>0</v>
      </c>
      <c r="BK163" s="11">
        <v>1</v>
      </c>
      <c r="BL163" s="11">
        <v>0</v>
      </c>
      <c r="BM163" s="11">
        <v>2</v>
      </c>
      <c r="BN163" s="11">
        <v>1</v>
      </c>
      <c r="BO163" s="173">
        <f t="shared" ref="BO163:BO181" si="96">SUM(BA163:BN163)</f>
        <v>19</v>
      </c>
      <c r="BP163" s="11"/>
      <c r="BR163" s="87" t="s">
        <v>4</v>
      </c>
      <c r="BS163" s="11">
        <v>0</v>
      </c>
      <c r="BT163" s="11">
        <v>0</v>
      </c>
      <c r="BU163" s="11">
        <v>2</v>
      </c>
      <c r="BV163" s="11">
        <v>0</v>
      </c>
      <c r="BW163" s="11">
        <v>3</v>
      </c>
      <c r="BX163" s="11">
        <v>2</v>
      </c>
      <c r="BY163" s="11">
        <v>1</v>
      </c>
      <c r="BZ163" s="11">
        <v>1</v>
      </c>
      <c r="CA163" s="11">
        <v>2</v>
      </c>
      <c r="CB163" s="11">
        <v>0</v>
      </c>
      <c r="CC163" s="11">
        <v>0</v>
      </c>
      <c r="CD163" s="11">
        <v>0</v>
      </c>
      <c r="CE163" s="11">
        <v>0</v>
      </c>
      <c r="CF163" s="173">
        <f t="shared" ref="CF163:CF181" si="97">SUM(BR163:CE163)</f>
        <v>11</v>
      </c>
      <c r="CG163" s="11"/>
    </row>
    <row r="164" spans="2:85" ht="15.5" x14ac:dyDescent="0.35">
      <c r="B164" s="88" t="s">
        <v>84</v>
      </c>
      <c r="C164" s="11">
        <v>0</v>
      </c>
      <c r="D164" s="11">
        <v>0</v>
      </c>
      <c r="E164" s="11">
        <v>0</v>
      </c>
      <c r="F164" s="11">
        <v>1</v>
      </c>
      <c r="G164" s="11">
        <v>0</v>
      </c>
      <c r="H164" s="11">
        <v>0</v>
      </c>
      <c r="I164" s="11">
        <v>0</v>
      </c>
      <c r="J164" s="11">
        <v>0</v>
      </c>
      <c r="K164" s="11">
        <v>3</v>
      </c>
      <c r="L164" s="11">
        <v>0</v>
      </c>
      <c r="M164" s="11">
        <v>1</v>
      </c>
      <c r="N164" s="11">
        <v>0</v>
      </c>
      <c r="O164" s="11">
        <v>0</v>
      </c>
      <c r="P164" s="174">
        <f t="shared" si="93"/>
        <v>5</v>
      </c>
      <c r="Q164" s="11"/>
      <c r="S164" s="88" t="s">
        <v>84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1</v>
      </c>
      <c r="AD164" s="11">
        <v>0</v>
      </c>
      <c r="AE164" s="11">
        <v>0</v>
      </c>
      <c r="AF164" s="11">
        <v>1</v>
      </c>
      <c r="AG164" s="174">
        <f t="shared" si="94"/>
        <v>2</v>
      </c>
      <c r="AH164" s="11"/>
      <c r="AJ164" s="88" t="s">
        <v>84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</v>
      </c>
      <c r="AQ164" s="11">
        <v>0</v>
      </c>
      <c r="AR164" s="11">
        <v>0</v>
      </c>
      <c r="AS164" s="11">
        <v>3</v>
      </c>
      <c r="AT164" s="11">
        <v>0</v>
      </c>
      <c r="AU164" s="11">
        <v>0</v>
      </c>
      <c r="AV164" s="11">
        <v>0</v>
      </c>
      <c r="AW164" s="11">
        <v>0</v>
      </c>
      <c r="AX164" s="174">
        <f t="shared" si="95"/>
        <v>4</v>
      </c>
      <c r="AY164" s="11"/>
      <c r="BA164" s="88" t="s">
        <v>84</v>
      </c>
      <c r="BB164" s="11">
        <v>0</v>
      </c>
      <c r="BC164" s="11">
        <v>1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1</v>
      </c>
      <c r="BO164" s="174">
        <f t="shared" si="96"/>
        <v>2</v>
      </c>
      <c r="BP164" s="11"/>
      <c r="BR164" s="88" t="s">
        <v>84</v>
      </c>
      <c r="BS164" s="11">
        <v>0</v>
      </c>
      <c r="BT164" s="11">
        <v>0</v>
      </c>
      <c r="BU164" s="11">
        <v>2</v>
      </c>
      <c r="BV164" s="11">
        <v>0</v>
      </c>
      <c r="BW164" s="11">
        <v>0</v>
      </c>
      <c r="BX164" s="11">
        <v>0</v>
      </c>
      <c r="BY164" s="11">
        <v>1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74">
        <f t="shared" si="97"/>
        <v>3</v>
      </c>
      <c r="CG164" s="11"/>
    </row>
    <row r="165" spans="2:85" ht="15.5" x14ac:dyDescent="0.35">
      <c r="B165" s="88" t="s">
        <v>139</v>
      </c>
      <c r="C165" s="11">
        <v>0</v>
      </c>
      <c r="D165" s="11">
        <v>2</v>
      </c>
      <c r="E165" s="11">
        <v>4</v>
      </c>
      <c r="F165" s="11">
        <v>2</v>
      </c>
      <c r="G165" s="11">
        <v>2</v>
      </c>
      <c r="H165" s="11">
        <v>1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74">
        <f t="shared" si="93"/>
        <v>11</v>
      </c>
      <c r="Q165" s="11"/>
      <c r="S165" s="88" t="s">
        <v>139</v>
      </c>
      <c r="T165" s="11">
        <v>1</v>
      </c>
      <c r="U165" s="11">
        <v>0</v>
      </c>
      <c r="V165" s="11">
        <v>2</v>
      </c>
      <c r="W165" s="11">
        <v>1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2</v>
      </c>
      <c r="AD165" s="11">
        <v>0</v>
      </c>
      <c r="AE165" s="11">
        <v>0</v>
      </c>
      <c r="AF165" s="11">
        <v>0</v>
      </c>
      <c r="AG165" s="174">
        <f t="shared" si="94"/>
        <v>7</v>
      </c>
      <c r="AH165" s="11"/>
      <c r="AJ165" s="88" t="s">
        <v>139</v>
      </c>
      <c r="AK165" s="11">
        <v>0</v>
      </c>
      <c r="AL165" s="11">
        <v>2</v>
      </c>
      <c r="AM165" s="11">
        <v>5</v>
      </c>
      <c r="AN165" s="11">
        <v>1</v>
      </c>
      <c r="AO165" s="11">
        <v>2</v>
      </c>
      <c r="AP165" s="11">
        <v>3</v>
      </c>
      <c r="AQ165" s="11">
        <v>0</v>
      </c>
      <c r="AR165" s="11">
        <v>2</v>
      </c>
      <c r="AS165" s="11">
        <v>0</v>
      </c>
      <c r="AT165" s="11">
        <v>0</v>
      </c>
      <c r="AU165" s="11">
        <v>0</v>
      </c>
      <c r="AV165" s="11">
        <v>2</v>
      </c>
      <c r="AW165" s="11">
        <v>0</v>
      </c>
      <c r="AX165" s="174">
        <f t="shared" si="95"/>
        <v>17</v>
      </c>
      <c r="AY165" s="11"/>
      <c r="BA165" s="88" t="s">
        <v>139</v>
      </c>
      <c r="BB165" s="11">
        <v>1</v>
      </c>
      <c r="BC165" s="11">
        <v>1</v>
      </c>
      <c r="BD165" s="11">
        <v>2</v>
      </c>
      <c r="BE165" s="11">
        <v>1</v>
      </c>
      <c r="BF165" s="11">
        <v>0</v>
      </c>
      <c r="BG165" s="11">
        <v>0</v>
      </c>
      <c r="BH165" s="11">
        <v>0</v>
      </c>
      <c r="BI165" s="11">
        <v>0</v>
      </c>
      <c r="BJ165" s="11">
        <v>1</v>
      </c>
      <c r="BK165" s="11">
        <v>1</v>
      </c>
      <c r="BL165" s="11">
        <v>2</v>
      </c>
      <c r="BM165" s="11">
        <v>0</v>
      </c>
      <c r="BN165" s="11">
        <v>0</v>
      </c>
      <c r="BO165" s="174">
        <f t="shared" si="96"/>
        <v>9</v>
      </c>
      <c r="BP165" s="11"/>
      <c r="BR165" s="88" t="s">
        <v>139</v>
      </c>
      <c r="BS165" s="11">
        <v>0</v>
      </c>
      <c r="BT165" s="11">
        <v>0</v>
      </c>
      <c r="BU165" s="11">
        <v>4</v>
      </c>
      <c r="BV165" s="11">
        <v>4</v>
      </c>
      <c r="BW165" s="11">
        <v>0</v>
      </c>
      <c r="BX165" s="11">
        <v>0</v>
      </c>
      <c r="BY165" s="11">
        <v>0</v>
      </c>
      <c r="BZ165" s="11">
        <v>0</v>
      </c>
      <c r="CA165" s="11">
        <v>1</v>
      </c>
      <c r="CB165" s="11">
        <v>0</v>
      </c>
      <c r="CC165" s="11">
        <v>2</v>
      </c>
      <c r="CD165" s="11">
        <v>0</v>
      </c>
      <c r="CE165" s="11">
        <v>0</v>
      </c>
      <c r="CF165" s="174">
        <f t="shared" si="97"/>
        <v>11</v>
      </c>
      <c r="CG165" s="11"/>
    </row>
    <row r="166" spans="2:85" ht="15.5" x14ac:dyDescent="0.35">
      <c r="B166" s="88" t="s">
        <v>86</v>
      </c>
      <c r="C166" s="11">
        <v>1</v>
      </c>
      <c r="D166" s="11">
        <v>0</v>
      </c>
      <c r="E166" s="11">
        <v>0</v>
      </c>
      <c r="F166" s="11">
        <v>4</v>
      </c>
      <c r="G166" s="11">
        <v>0</v>
      </c>
      <c r="H166" s="11">
        <v>0</v>
      </c>
      <c r="I166" s="11">
        <v>3</v>
      </c>
      <c r="J166" s="11">
        <v>1</v>
      </c>
      <c r="K166" s="11">
        <v>1</v>
      </c>
      <c r="L166" s="11">
        <v>1</v>
      </c>
      <c r="M166" s="11">
        <v>0</v>
      </c>
      <c r="N166" s="11">
        <v>0</v>
      </c>
      <c r="O166" s="11">
        <v>0</v>
      </c>
      <c r="P166" s="174">
        <f t="shared" si="93"/>
        <v>11</v>
      </c>
      <c r="Q166" s="11"/>
      <c r="S166" s="88" t="s">
        <v>86</v>
      </c>
      <c r="T166" s="11">
        <v>0</v>
      </c>
      <c r="U166" s="11">
        <v>1</v>
      </c>
      <c r="V166" s="11">
        <v>7</v>
      </c>
      <c r="W166" s="11">
        <v>2</v>
      </c>
      <c r="X166" s="11">
        <v>1</v>
      </c>
      <c r="Y166" s="11">
        <v>1</v>
      </c>
      <c r="Z166" s="11">
        <v>1</v>
      </c>
      <c r="AA166" s="11">
        <v>0</v>
      </c>
      <c r="AB166" s="11">
        <v>1</v>
      </c>
      <c r="AC166" s="11">
        <v>0</v>
      </c>
      <c r="AD166" s="11">
        <v>0</v>
      </c>
      <c r="AE166" s="11">
        <v>2</v>
      </c>
      <c r="AF166" s="11">
        <v>0</v>
      </c>
      <c r="AG166" s="174">
        <f t="shared" si="94"/>
        <v>16</v>
      </c>
      <c r="AH166" s="11"/>
      <c r="AJ166" s="88" t="s">
        <v>86</v>
      </c>
      <c r="AK166" s="11">
        <v>1</v>
      </c>
      <c r="AL166" s="11">
        <v>2</v>
      </c>
      <c r="AM166" s="11">
        <v>5</v>
      </c>
      <c r="AN166" s="11">
        <v>3</v>
      </c>
      <c r="AO166" s="11">
        <v>4</v>
      </c>
      <c r="AP166" s="11">
        <v>4</v>
      </c>
      <c r="AQ166" s="11">
        <v>2</v>
      </c>
      <c r="AR166" s="11">
        <v>3</v>
      </c>
      <c r="AS166" s="11">
        <v>2</v>
      </c>
      <c r="AT166" s="11">
        <v>0</v>
      </c>
      <c r="AU166" s="11">
        <v>0</v>
      </c>
      <c r="AV166" s="11">
        <v>0</v>
      </c>
      <c r="AW166" s="11">
        <v>0</v>
      </c>
      <c r="AX166" s="174">
        <f t="shared" si="95"/>
        <v>26</v>
      </c>
      <c r="AY166" s="11"/>
      <c r="BA166" s="88" t="s">
        <v>86</v>
      </c>
      <c r="BB166" s="11">
        <v>0</v>
      </c>
      <c r="BC166" s="11">
        <v>2</v>
      </c>
      <c r="BD166" s="11">
        <v>1</v>
      </c>
      <c r="BE166" s="11">
        <v>1</v>
      </c>
      <c r="BF166" s="11">
        <v>0</v>
      </c>
      <c r="BG166" s="11">
        <v>2</v>
      </c>
      <c r="BH166" s="11">
        <v>2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74">
        <f t="shared" si="96"/>
        <v>8</v>
      </c>
      <c r="BP166" s="11"/>
      <c r="BR166" s="88" t="s">
        <v>86</v>
      </c>
      <c r="BS166" s="11">
        <v>1</v>
      </c>
      <c r="BT166" s="11">
        <v>0</v>
      </c>
      <c r="BU166" s="11">
        <v>1</v>
      </c>
      <c r="BV166" s="11">
        <v>4</v>
      </c>
      <c r="BW166" s="11">
        <v>0</v>
      </c>
      <c r="BX166" s="11">
        <v>1</v>
      </c>
      <c r="BY166" s="11">
        <v>5</v>
      </c>
      <c r="BZ166" s="11">
        <v>1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74">
        <f t="shared" si="97"/>
        <v>13</v>
      </c>
      <c r="CG166" s="11"/>
    </row>
    <row r="167" spans="2:85" ht="15.5" x14ac:dyDescent="0.35">
      <c r="B167" s="88" t="s">
        <v>87</v>
      </c>
      <c r="C167" s="11">
        <v>0</v>
      </c>
      <c r="D167" s="11">
        <v>2</v>
      </c>
      <c r="E167" s="11">
        <v>3</v>
      </c>
      <c r="F167" s="11">
        <v>4</v>
      </c>
      <c r="G167" s="11">
        <v>1</v>
      </c>
      <c r="H167" s="11">
        <v>1</v>
      </c>
      <c r="I167" s="11">
        <v>5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74">
        <f t="shared" si="93"/>
        <v>16</v>
      </c>
      <c r="Q167" s="11"/>
      <c r="S167" s="88" t="s">
        <v>87</v>
      </c>
      <c r="T167" s="11">
        <v>0</v>
      </c>
      <c r="U167" s="11">
        <v>1</v>
      </c>
      <c r="V167" s="11">
        <v>3</v>
      </c>
      <c r="W167" s="11">
        <v>4</v>
      </c>
      <c r="X167" s="11">
        <v>3</v>
      </c>
      <c r="Y167" s="11">
        <v>2</v>
      </c>
      <c r="Z167" s="11">
        <v>3</v>
      </c>
      <c r="AA167" s="11">
        <v>2</v>
      </c>
      <c r="AB167" s="11">
        <v>1</v>
      </c>
      <c r="AC167" s="11">
        <v>0</v>
      </c>
      <c r="AD167" s="11">
        <v>2</v>
      </c>
      <c r="AE167" s="11">
        <v>0</v>
      </c>
      <c r="AF167" s="11">
        <v>0</v>
      </c>
      <c r="AG167" s="174">
        <f t="shared" si="94"/>
        <v>21</v>
      </c>
      <c r="AH167" s="11"/>
      <c r="AJ167" s="88" t="s">
        <v>87</v>
      </c>
      <c r="AK167" s="11">
        <v>0</v>
      </c>
      <c r="AL167" s="11">
        <v>1</v>
      </c>
      <c r="AM167" s="11">
        <v>8</v>
      </c>
      <c r="AN167" s="11">
        <v>2</v>
      </c>
      <c r="AO167" s="11">
        <v>1</v>
      </c>
      <c r="AP167" s="11">
        <v>3</v>
      </c>
      <c r="AQ167" s="11">
        <v>3</v>
      </c>
      <c r="AR167" s="11">
        <v>2</v>
      </c>
      <c r="AS167" s="11">
        <v>0</v>
      </c>
      <c r="AT167" s="11">
        <v>1</v>
      </c>
      <c r="AU167" s="11">
        <v>0</v>
      </c>
      <c r="AV167" s="11">
        <v>0</v>
      </c>
      <c r="AW167" s="11">
        <v>0</v>
      </c>
      <c r="AX167" s="174">
        <f t="shared" si="95"/>
        <v>21</v>
      </c>
      <c r="AY167" s="11"/>
      <c r="BA167" s="88" t="s">
        <v>87</v>
      </c>
      <c r="BB167" s="11">
        <v>1</v>
      </c>
      <c r="BC167" s="11">
        <v>2</v>
      </c>
      <c r="BD167" s="11">
        <v>3</v>
      </c>
      <c r="BE167" s="11">
        <v>3</v>
      </c>
      <c r="BF167" s="11">
        <v>0</v>
      </c>
      <c r="BG167" s="11">
        <v>1</v>
      </c>
      <c r="BH167" s="11">
        <v>1</v>
      </c>
      <c r="BI167" s="11">
        <v>2</v>
      </c>
      <c r="BJ167" s="11">
        <v>1</v>
      </c>
      <c r="BK167" s="11">
        <v>2</v>
      </c>
      <c r="BL167" s="11">
        <v>0</v>
      </c>
      <c r="BM167" s="11">
        <v>0</v>
      </c>
      <c r="BN167" s="11">
        <v>0</v>
      </c>
      <c r="BO167" s="174">
        <f t="shared" si="96"/>
        <v>16</v>
      </c>
      <c r="BP167" s="11"/>
      <c r="BR167" s="88" t="s">
        <v>87</v>
      </c>
      <c r="BS167" s="11">
        <v>0</v>
      </c>
      <c r="BT167" s="11">
        <v>1</v>
      </c>
      <c r="BU167" s="11">
        <v>13</v>
      </c>
      <c r="BV167" s="11">
        <v>5</v>
      </c>
      <c r="BW167" s="11">
        <v>1</v>
      </c>
      <c r="BX167" s="11">
        <v>0</v>
      </c>
      <c r="BY167" s="11">
        <v>0</v>
      </c>
      <c r="BZ167" s="11">
        <v>0</v>
      </c>
      <c r="CA167" s="11">
        <v>0</v>
      </c>
      <c r="CB167" s="11">
        <v>4</v>
      </c>
      <c r="CC167" s="11">
        <v>0</v>
      </c>
      <c r="CD167" s="11">
        <v>0</v>
      </c>
      <c r="CE167" s="11">
        <v>0</v>
      </c>
      <c r="CF167" s="174">
        <f t="shared" si="97"/>
        <v>24</v>
      </c>
      <c r="CG167" s="11"/>
    </row>
    <row r="168" spans="2:85" ht="15.5" x14ac:dyDescent="0.35">
      <c r="B168" s="88" t="s">
        <v>56</v>
      </c>
      <c r="C168" s="11">
        <v>0</v>
      </c>
      <c r="D168" s="11">
        <v>2</v>
      </c>
      <c r="E168" s="11">
        <v>7</v>
      </c>
      <c r="F168" s="11">
        <v>1</v>
      </c>
      <c r="G168" s="11">
        <v>0</v>
      </c>
      <c r="H168" s="11">
        <v>4</v>
      </c>
      <c r="I168" s="11">
        <v>1</v>
      </c>
      <c r="J168" s="11">
        <v>1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74">
        <f t="shared" si="93"/>
        <v>16</v>
      </c>
      <c r="Q168" s="11"/>
      <c r="S168" s="88" t="s">
        <v>56</v>
      </c>
      <c r="T168" s="11">
        <v>0</v>
      </c>
      <c r="U168" s="11">
        <v>2</v>
      </c>
      <c r="V168" s="11">
        <v>3</v>
      </c>
      <c r="W168" s="11">
        <v>2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74">
        <f t="shared" si="94"/>
        <v>7</v>
      </c>
      <c r="AH168" s="11"/>
      <c r="AJ168" s="88" t="s">
        <v>56</v>
      </c>
      <c r="AK168" s="11">
        <v>0</v>
      </c>
      <c r="AL168" s="11">
        <v>6</v>
      </c>
      <c r="AM168" s="11">
        <v>4</v>
      </c>
      <c r="AN168" s="11">
        <v>0</v>
      </c>
      <c r="AO168" s="11">
        <v>1</v>
      </c>
      <c r="AP168" s="11">
        <v>0</v>
      </c>
      <c r="AQ168" s="11">
        <v>0</v>
      </c>
      <c r="AR168" s="11">
        <v>2</v>
      </c>
      <c r="AS168" s="11">
        <v>0</v>
      </c>
      <c r="AT168" s="11">
        <v>1</v>
      </c>
      <c r="AU168" s="11">
        <v>0</v>
      </c>
      <c r="AV168" s="11">
        <v>0</v>
      </c>
      <c r="AW168" s="11">
        <v>0</v>
      </c>
      <c r="AX168" s="174">
        <f t="shared" si="95"/>
        <v>14</v>
      </c>
      <c r="AY168" s="11"/>
      <c r="BA168" s="88" t="s">
        <v>56</v>
      </c>
      <c r="BB168" s="11">
        <v>0</v>
      </c>
      <c r="BC168" s="11">
        <v>0</v>
      </c>
      <c r="BD168" s="11">
        <v>2</v>
      </c>
      <c r="BE168" s="11">
        <v>3</v>
      </c>
      <c r="BF168" s="11">
        <v>0</v>
      </c>
      <c r="BG168" s="11">
        <v>0</v>
      </c>
      <c r="BH168" s="11">
        <v>1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74">
        <f t="shared" si="96"/>
        <v>6</v>
      </c>
      <c r="BP168" s="11"/>
      <c r="BR168" s="88" t="s">
        <v>56</v>
      </c>
      <c r="BS168" s="11">
        <v>0</v>
      </c>
      <c r="BT168" s="11">
        <v>3</v>
      </c>
      <c r="BU168" s="11">
        <v>3</v>
      </c>
      <c r="BV168" s="11">
        <v>3</v>
      </c>
      <c r="BW168" s="11">
        <v>1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74">
        <f t="shared" si="97"/>
        <v>10</v>
      </c>
      <c r="CG168" s="11"/>
    </row>
    <row r="169" spans="2:85" ht="15.5" x14ac:dyDescent="0.35">
      <c r="B169" s="88" t="s">
        <v>85</v>
      </c>
      <c r="C169" s="11">
        <v>0</v>
      </c>
      <c r="D169" s="11">
        <v>6</v>
      </c>
      <c r="E169" s="11">
        <v>4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74">
        <f t="shared" si="93"/>
        <v>10</v>
      </c>
      <c r="Q169" s="11"/>
      <c r="S169" s="88" t="s">
        <v>85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74">
        <f t="shared" si="94"/>
        <v>0</v>
      </c>
      <c r="AH169" s="11"/>
      <c r="AJ169" s="88" t="s">
        <v>85</v>
      </c>
      <c r="AK169" s="11">
        <v>0</v>
      </c>
      <c r="AL169" s="11">
        <v>0</v>
      </c>
      <c r="AM169" s="11">
        <v>0</v>
      </c>
      <c r="AN169" s="11">
        <v>9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74">
        <f t="shared" si="95"/>
        <v>9</v>
      </c>
      <c r="AY169" s="11"/>
      <c r="BA169" s="88" t="s">
        <v>85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1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74">
        <f t="shared" si="96"/>
        <v>1</v>
      </c>
      <c r="BP169" s="11"/>
      <c r="BR169" s="88" t="s">
        <v>85</v>
      </c>
      <c r="BS169" s="11">
        <v>0</v>
      </c>
      <c r="BT169" s="11">
        <v>0</v>
      </c>
      <c r="BU169" s="11">
        <v>0</v>
      </c>
      <c r="BV169" s="11">
        <v>0</v>
      </c>
      <c r="BW169" s="11">
        <v>0</v>
      </c>
      <c r="BX169" s="11">
        <v>0</v>
      </c>
      <c r="BY169" s="11">
        <v>0</v>
      </c>
      <c r="BZ169" s="11">
        <v>1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74">
        <f t="shared" si="97"/>
        <v>1</v>
      </c>
      <c r="CG169" s="11"/>
    </row>
    <row r="170" spans="2:85" ht="15.5" x14ac:dyDescent="0.35">
      <c r="B170" s="88" t="s">
        <v>158</v>
      </c>
      <c r="C170" s="11">
        <v>1</v>
      </c>
      <c r="D170" s="11">
        <v>0</v>
      </c>
      <c r="E170" s="11">
        <v>0</v>
      </c>
      <c r="F170" s="11">
        <v>5</v>
      </c>
      <c r="G170" s="11">
        <v>3</v>
      </c>
      <c r="H170" s="11">
        <v>1</v>
      </c>
      <c r="I170" s="11">
        <v>3</v>
      </c>
      <c r="J170" s="11">
        <v>2</v>
      </c>
      <c r="K170" s="11">
        <v>0</v>
      </c>
      <c r="L170" s="11">
        <v>3</v>
      </c>
      <c r="M170" s="11">
        <v>0</v>
      </c>
      <c r="N170" s="11">
        <v>0</v>
      </c>
      <c r="O170" s="11">
        <v>0</v>
      </c>
      <c r="P170" s="174">
        <f t="shared" si="93"/>
        <v>18</v>
      </c>
      <c r="Q170" s="11"/>
      <c r="S170" s="88" t="s">
        <v>158</v>
      </c>
      <c r="T170" s="11">
        <v>0</v>
      </c>
      <c r="U170" s="11">
        <v>14</v>
      </c>
      <c r="V170" s="11">
        <v>11</v>
      </c>
      <c r="W170" s="11">
        <v>10</v>
      </c>
      <c r="X170" s="11">
        <v>6</v>
      </c>
      <c r="Y170" s="11">
        <v>2</v>
      </c>
      <c r="Z170" s="11">
        <v>4</v>
      </c>
      <c r="AA170" s="11">
        <v>3</v>
      </c>
      <c r="AB170" s="11">
        <v>5</v>
      </c>
      <c r="AC170" s="11">
        <v>0</v>
      </c>
      <c r="AD170" s="11">
        <v>0</v>
      </c>
      <c r="AE170" s="11">
        <v>0</v>
      </c>
      <c r="AF170" s="11">
        <v>0</v>
      </c>
      <c r="AG170" s="174">
        <f t="shared" si="94"/>
        <v>55</v>
      </c>
      <c r="AH170" s="11"/>
      <c r="AJ170" s="88" t="s">
        <v>158</v>
      </c>
      <c r="AK170" s="11">
        <v>2</v>
      </c>
      <c r="AL170" s="11">
        <v>10</v>
      </c>
      <c r="AM170" s="11">
        <v>18</v>
      </c>
      <c r="AN170" s="11">
        <v>5</v>
      </c>
      <c r="AO170" s="11">
        <v>4</v>
      </c>
      <c r="AP170" s="11">
        <v>2</v>
      </c>
      <c r="AQ170" s="11">
        <v>5</v>
      </c>
      <c r="AR170" s="11">
        <v>3</v>
      </c>
      <c r="AS170" s="11">
        <v>5</v>
      </c>
      <c r="AT170" s="11">
        <v>2</v>
      </c>
      <c r="AU170" s="11">
        <v>9</v>
      </c>
      <c r="AV170" s="11">
        <v>0</v>
      </c>
      <c r="AW170" s="11">
        <v>2</v>
      </c>
      <c r="AX170" s="174">
        <f t="shared" si="95"/>
        <v>67</v>
      </c>
      <c r="AY170" s="11"/>
      <c r="BA170" s="88" t="s">
        <v>158</v>
      </c>
      <c r="BB170" s="11">
        <v>0</v>
      </c>
      <c r="BC170" s="11">
        <v>11</v>
      </c>
      <c r="BD170" s="11">
        <v>23</v>
      </c>
      <c r="BE170" s="11">
        <v>10</v>
      </c>
      <c r="BF170" s="11">
        <v>1</v>
      </c>
      <c r="BG170" s="11">
        <v>0</v>
      </c>
      <c r="BH170" s="11">
        <v>3</v>
      </c>
      <c r="BI170" s="11">
        <v>3</v>
      </c>
      <c r="BJ170" s="11">
        <v>8</v>
      </c>
      <c r="BK170" s="11">
        <v>3</v>
      </c>
      <c r="BL170" s="11">
        <v>1</v>
      </c>
      <c r="BM170" s="11">
        <v>2</v>
      </c>
      <c r="BN170" s="11">
        <v>0</v>
      </c>
      <c r="BO170" s="174">
        <f t="shared" si="96"/>
        <v>65</v>
      </c>
      <c r="BP170" s="11"/>
      <c r="BR170" s="88" t="s">
        <v>158</v>
      </c>
      <c r="BS170" s="11">
        <v>1</v>
      </c>
      <c r="BT170" s="11">
        <v>10</v>
      </c>
      <c r="BU170" s="11">
        <v>10</v>
      </c>
      <c r="BV170" s="11">
        <v>7</v>
      </c>
      <c r="BW170" s="11">
        <v>10</v>
      </c>
      <c r="BX170" s="11">
        <v>8</v>
      </c>
      <c r="BY170" s="11">
        <v>1</v>
      </c>
      <c r="BZ170" s="11">
        <v>3</v>
      </c>
      <c r="CA170" s="11">
        <v>0</v>
      </c>
      <c r="CB170" s="11">
        <v>1</v>
      </c>
      <c r="CC170" s="11">
        <v>0</v>
      </c>
      <c r="CD170" s="11">
        <v>0</v>
      </c>
      <c r="CE170" s="11">
        <v>0</v>
      </c>
      <c r="CF170" s="174">
        <f t="shared" si="97"/>
        <v>51</v>
      </c>
      <c r="CG170" s="11"/>
    </row>
    <row r="171" spans="2:85" ht="15.5" x14ac:dyDescent="0.35">
      <c r="B171" s="88" t="s">
        <v>68</v>
      </c>
      <c r="C171" s="11">
        <v>0</v>
      </c>
      <c r="D171" s="11">
        <v>12</v>
      </c>
      <c r="E171" s="11">
        <v>19</v>
      </c>
      <c r="F171" s="11">
        <v>0</v>
      </c>
      <c r="G171" s="11">
        <v>13</v>
      </c>
      <c r="H171" s="11">
        <v>1</v>
      </c>
      <c r="I171" s="11">
        <v>12</v>
      </c>
      <c r="J171" s="11">
        <v>30</v>
      </c>
      <c r="K171" s="11">
        <v>22</v>
      </c>
      <c r="L171" s="11">
        <v>14</v>
      </c>
      <c r="M171" s="11">
        <v>5</v>
      </c>
      <c r="N171" s="11">
        <v>4</v>
      </c>
      <c r="O171" s="11">
        <v>2</v>
      </c>
      <c r="P171" s="174">
        <f t="shared" si="93"/>
        <v>134</v>
      </c>
      <c r="Q171" s="11"/>
      <c r="S171" s="88" t="s">
        <v>68</v>
      </c>
      <c r="T171" s="11">
        <v>1</v>
      </c>
      <c r="U171" s="11">
        <v>0</v>
      </c>
      <c r="V171" s="11">
        <v>3</v>
      </c>
      <c r="W171" s="11">
        <v>4</v>
      </c>
      <c r="X171" s="11">
        <v>6</v>
      </c>
      <c r="Y171" s="11">
        <v>14</v>
      </c>
      <c r="Z171" s="11">
        <v>17</v>
      </c>
      <c r="AA171" s="11">
        <v>18</v>
      </c>
      <c r="AB171" s="11">
        <v>31</v>
      </c>
      <c r="AC171" s="11">
        <v>14</v>
      </c>
      <c r="AD171" s="11">
        <v>2</v>
      </c>
      <c r="AE171" s="11">
        <v>2</v>
      </c>
      <c r="AF171" s="11">
        <v>2</v>
      </c>
      <c r="AG171" s="174">
        <f t="shared" si="94"/>
        <v>114</v>
      </c>
      <c r="AH171" s="11"/>
      <c r="AJ171" s="88" t="s">
        <v>68</v>
      </c>
      <c r="AK171" s="11">
        <v>1</v>
      </c>
      <c r="AL171" s="11">
        <v>0</v>
      </c>
      <c r="AM171" s="11">
        <v>2</v>
      </c>
      <c r="AN171" s="11">
        <v>6</v>
      </c>
      <c r="AO171" s="11">
        <v>18</v>
      </c>
      <c r="AP171" s="11">
        <v>10</v>
      </c>
      <c r="AQ171" s="11">
        <v>15</v>
      </c>
      <c r="AR171" s="11">
        <v>20</v>
      </c>
      <c r="AS171" s="11">
        <v>28</v>
      </c>
      <c r="AT171" s="11">
        <v>2</v>
      </c>
      <c r="AU171" s="11">
        <v>0</v>
      </c>
      <c r="AV171" s="11">
        <v>0</v>
      </c>
      <c r="AW171" s="11">
        <v>0</v>
      </c>
      <c r="AX171" s="174">
        <f t="shared" si="95"/>
        <v>102</v>
      </c>
      <c r="AY171" s="11"/>
      <c r="BA171" s="88" t="s">
        <v>68</v>
      </c>
      <c r="BB171" s="11">
        <v>0</v>
      </c>
      <c r="BC171" s="11">
        <v>2</v>
      </c>
      <c r="BD171" s="11">
        <v>3</v>
      </c>
      <c r="BE171" s="11">
        <v>6</v>
      </c>
      <c r="BF171" s="11">
        <v>16</v>
      </c>
      <c r="BG171" s="11">
        <v>12</v>
      </c>
      <c r="BH171" s="11">
        <v>15</v>
      </c>
      <c r="BI171" s="11">
        <v>17</v>
      </c>
      <c r="BJ171" s="11">
        <v>17</v>
      </c>
      <c r="BK171" s="11">
        <v>10</v>
      </c>
      <c r="BL171" s="11">
        <v>2</v>
      </c>
      <c r="BM171" s="11">
        <v>4</v>
      </c>
      <c r="BN171" s="11">
        <v>0</v>
      </c>
      <c r="BO171" s="174">
        <f t="shared" si="96"/>
        <v>104</v>
      </c>
      <c r="BP171" s="11"/>
      <c r="BR171" s="88" t="s">
        <v>68</v>
      </c>
      <c r="BS171" s="11">
        <v>0</v>
      </c>
      <c r="BT171" s="11">
        <v>0</v>
      </c>
      <c r="BU171" s="11">
        <v>2</v>
      </c>
      <c r="BV171" s="11">
        <v>5</v>
      </c>
      <c r="BW171" s="11">
        <v>10</v>
      </c>
      <c r="BX171" s="11">
        <v>15</v>
      </c>
      <c r="BY171" s="11">
        <v>15</v>
      </c>
      <c r="BZ171" s="11">
        <v>12</v>
      </c>
      <c r="CA171" s="11">
        <v>15</v>
      </c>
      <c r="CB171" s="11">
        <v>2</v>
      </c>
      <c r="CC171" s="11">
        <v>3</v>
      </c>
      <c r="CD171" s="11">
        <v>2</v>
      </c>
      <c r="CE171" s="11">
        <v>1</v>
      </c>
      <c r="CF171" s="174">
        <f t="shared" si="97"/>
        <v>82</v>
      </c>
      <c r="CG171" s="11"/>
    </row>
    <row r="172" spans="2:85" ht="15.5" x14ac:dyDescent="0.35">
      <c r="B172" s="86" t="s">
        <v>69</v>
      </c>
      <c r="C172" s="11">
        <v>0</v>
      </c>
      <c r="D172" s="11">
        <v>0</v>
      </c>
      <c r="E172" s="11">
        <v>0</v>
      </c>
      <c r="F172" s="11">
        <v>5</v>
      </c>
      <c r="G172" s="11">
        <v>1</v>
      </c>
      <c r="H172" s="11">
        <v>0</v>
      </c>
      <c r="I172" s="11">
        <v>3</v>
      </c>
      <c r="J172" s="11">
        <v>2</v>
      </c>
      <c r="K172" s="11">
        <v>1</v>
      </c>
      <c r="L172" s="11">
        <v>2</v>
      </c>
      <c r="M172" s="11">
        <v>1</v>
      </c>
      <c r="N172" s="11">
        <v>0</v>
      </c>
      <c r="O172" s="11">
        <v>1</v>
      </c>
      <c r="P172" s="174">
        <f t="shared" si="93"/>
        <v>16</v>
      </c>
      <c r="Q172" s="11"/>
      <c r="S172" s="86" t="s">
        <v>69</v>
      </c>
      <c r="T172" s="11">
        <v>0</v>
      </c>
      <c r="U172" s="11">
        <v>0</v>
      </c>
      <c r="V172" s="11">
        <v>1</v>
      </c>
      <c r="W172" s="11">
        <v>0</v>
      </c>
      <c r="X172" s="11">
        <v>0</v>
      </c>
      <c r="Y172" s="11">
        <v>1</v>
      </c>
      <c r="Z172" s="11">
        <v>1</v>
      </c>
      <c r="AA172" s="11">
        <v>0</v>
      </c>
      <c r="AB172" s="11">
        <v>1</v>
      </c>
      <c r="AC172" s="11">
        <v>0</v>
      </c>
      <c r="AD172" s="11">
        <v>1</v>
      </c>
      <c r="AE172" s="11">
        <v>1</v>
      </c>
      <c r="AF172" s="11">
        <v>0</v>
      </c>
      <c r="AG172" s="174">
        <f t="shared" si="94"/>
        <v>6</v>
      </c>
      <c r="AH172" s="11"/>
      <c r="AJ172" s="86" t="s">
        <v>69</v>
      </c>
      <c r="AK172" s="11">
        <v>0</v>
      </c>
      <c r="AL172" s="11">
        <v>0</v>
      </c>
      <c r="AM172" s="11">
        <v>0</v>
      </c>
      <c r="AN172" s="11">
        <v>0</v>
      </c>
      <c r="AO172" s="11">
        <v>3</v>
      </c>
      <c r="AP172" s="11">
        <v>8</v>
      </c>
      <c r="AQ172" s="11">
        <v>2</v>
      </c>
      <c r="AR172" s="11">
        <v>1</v>
      </c>
      <c r="AS172" s="11">
        <v>2</v>
      </c>
      <c r="AT172" s="11">
        <v>3</v>
      </c>
      <c r="AU172" s="11">
        <v>0</v>
      </c>
      <c r="AV172" s="11">
        <v>2</v>
      </c>
      <c r="AW172" s="11">
        <v>1</v>
      </c>
      <c r="AX172" s="174">
        <f t="shared" si="95"/>
        <v>22</v>
      </c>
      <c r="AY172" s="11"/>
      <c r="BA172" s="86" t="s">
        <v>69</v>
      </c>
      <c r="BB172" s="11">
        <v>0</v>
      </c>
      <c r="BC172" s="11">
        <v>0</v>
      </c>
      <c r="BD172" s="11">
        <v>2</v>
      </c>
      <c r="BE172" s="11">
        <v>0</v>
      </c>
      <c r="BF172" s="11">
        <v>2</v>
      </c>
      <c r="BG172" s="11">
        <v>6</v>
      </c>
      <c r="BH172" s="11">
        <v>2</v>
      </c>
      <c r="BI172" s="11">
        <v>4</v>
      </c>
      <c r="BJ172" s="11">
        <v>1</v>
      </c>
      <c r="BK172" s="11">
        <v>2</v>
      </c>
      <c r="BL172" s="11">
        <v>1</v>
      </c>
      <c r="BM172" s="11">
        <v>1</v>
      </c>
      <c r="BN172" s="11">
        <v>0</v>
      </c>
      <c r="BO172" s="174">
        <f t="shared" si="96"/>
        <v>21</v>
      </c>
      <c r="BP172" s="11"/>
      <c r="BR172" s="86" t="s">
        <v>69</v>
      </c>
      <c r="BS172" s="11">
        <v>0</v>
      </c>
      <c r="BT172" s="11">
        <v>0</v>
      </c>
      <c r="BU172" s="11">
        <v>0</v>
      </c>
      <c r="BV172" s="11">
        <v>2</v>
      </c>
      <c r="BW172" s="11">
        <v>0</v>
      </c>
      <c r="BX172" s="11">
        <v>1</v>
      </c>
      <c r="BY172" s="11">
        <v>2</v>
      </c>
      <c r="BZ172" s="11">
        <v>2</v>
      </c>
      <c r="CA172" s="11">
        <v>1</v>
      </c>
      <c r="CB172" s="11">
        <v>0</v>
      </c>
      <c r="CC172" s="11">
        <v>0</v>
      </c>
      <c r="CD172" s="11">
        <v>1</v>
      </c>
      <c r="CE172" s="11">
        <v>0</v>
      </c>
      <c r="CF172" s="174">
        <f t="shared" si="97"/>
        <v>9</v>
      </c>
      <c r="CG172" s="11"/>
    </row>
    <row r="173" spans="2:85" ht="15.5" x14ac:dyDescent="0.35">
      <c r="B173" s="88" t="s">
        <v>140</v>
      </c>
      <c r="C173" s="11">
        <v>0</v>
      </c>
      <c r="D173" s="11">
        <v>0</v>
      </c>
      <c r="E173" s="11">
        <v>4</v>
      </c>
      <c r="F173" s="11">
        <v>1</v>
      </c>
      <c r="G173" s="11">
        <v>0</v>
      </c>
      <c r="H173" s="11">
        <v>9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0</v>
      </c>
      <c r="O173" s="11">
        <v>0</v>
      </c>
      <c r="P173" s="174">
        <f t="shared" si="93"/>
        <v>15</v>
      </c>
      <c r="Q173" s="11"/>
      <c r="S173" s="88" t="s">
        <v>140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74">
        <f t="shared" si="94"/>
        <v>0</v>
      </c>
      <c r="AH173" s="11"/>
      <c r="AJ173" s="88" t="s">
        <v>140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74">
        <f t="shared" si="95"/>
        <v>0</v>
      </c>
      <c r="AY173" s="11"/>
      <c r="BA173" s="88" t="s">
        <v>140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4</v>
      </c>
      <c r="BK173" s="11">
        <v>0</v>
      </c>
      <c r="BL173" s="11">
        <v>0</v>
      </c>
      <c r="BM173" s="11">
        <v>0</v>
      </c>
      <c r="BN173" s="11">
        <v>0</v>
      </c>
      <c r="BO173" s="174">
        <f t="shared" si="96"/>
        <v>4</v>
      </c>
      <c r="BP173" s="11"/>
      <c r="BR173" s="88" t="s">
        <v>140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74">
        <f t="shared" si="97"/>
        <v>0</v>
      </c>
      <c r="CG173" s="11"/>
    </row>
    <row r="174" spans="2:85" ht="15.5" x14ac:dyDescent="0.35">
      <c r="B174" s="88" t="s">
        <v>237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1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74">
        <f t="shared" si="93"/>
        <v>1</v>
      </c>
      <c r="Q174" s="11"/>
      <c r="S174" s="88" t="s">
        <v>237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74">
        <f t="shared" si="94"/>
        <v>0</v>
      </c>
      <c r="AH174" s="11"/>
      <c r="AJ174" s="88" t="s">
        <v>237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1</v>
      </c>
      <c r="AS174" s="11">
        <v>4</v>
      </c>
      <c r="AT174" s="11">
        <v>0</v>
      </c>
      <c r="AU174" s="11">
        <v>0</v>
      </c>
      <c r="AV174" s="11">
        <v>0</v>
      </c>
      <c r="AW174" s="11">
        <v>0</v>
      </c>
      <c r="AX174" s="174">
        <f t="shared" si="95"/>
        <v>5</v>
      </c>
      <c r="AY174" s="11"/>
      <c r="BA174" s="88" t="s">
        <v>237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74">
        <f t="shared" si="96"/>
        <v>0</v>
      </c>
      <c r="BP174" s="11"/>
      <c r="BR174" s="88" t="s">
        <v>237</v>
      </c>
      <c r="BS174" s="11">
        <v>0</v>
      </c>
      <c r="BT174" s="11">
        <v>0</v>
      </c>
      <c r="BU174" s="11">
        <v>0</v>
      </c>
      <c r="BV174" s="11">
        <v>0</v>
      </c>
      <c r="BW174" s="11">
        <v>1</v>
      </c>
      <c r="BX174" s="11">
        <v>2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0</v>
      </c>
      <c r="CE174" s="11">
        <v>0</v>
      </c>
      <c r="CF174" s="174">
        <f t="shared" si="97"/>
        <v>3</v>
      </c>
      <c r="CG174" s="11"/>
    </row>
    <row r="175" spans="2:85" ht="15.5" x14ac:dyDescent="0.35">
      <c r="B175" s="88" t="s">
        <v>238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74">
        <f t="shared" si="93"/>
        <v>0</v>
      </c>
      <c r="Q175" s="11"/>
      <c r="S175" s="88" t="s">
        <v>238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74">
        <f t="shared" si="94"/>
        <v>0</v>
      </c>
      <c r="AH175" s="11"/>
      <c r="AJ175" s="88" t="s">
        <v>238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</v>
      </c>
      <c r="AQ175" s="11">
        <v>2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74">
        <f t="shared" si="95"/>
        <v>4</v>
      </c>
      <c r="AY175" s="11"/>
      <c r="BA175" s="88" t="s">
        <v>238</v>
      </c>
      <c r="BB175" s="11">
        <v>0</v>
      </c>
      <c r="BC175" s="11">
        <v>0</v>
      </c>
      <c r="BD175" s="11">
        <v>0</v>
      </c>
      <c r="BE175" s="11">
        <v>0</v>
      </c>
      <c r="BF175" s="11">
        <v>1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74">
        <f t="shared" si="96"/>
        <v>1</v>
      </c>
      <c r="BP175" s="11"/>
      <c r="BR175" s="88" t="s">
        <v>238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1</v>
      </c>
      <c r="CB175" s="11">
        <v>0</v>
      </c>
      <c r="CC175" s="11">
        <v>0</v>
      </c>
      <c r="CD175" s="11">
        <v>0</v>
      </c>
      <c r="CE175" s="11">
        <v>0</v>
      </c>
      <c r="CF175" s="174">
        <f t="shared" si="97"/>
        <v>1</v>
      </c>
      <c r="CG175" s="11"/>
    </row>
    <row r="176" spans="2:85" ht="15.5" x14ac:dyDescent="0.35">
      <c r="B176" s="88" t="s">
        <v>139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1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74">
        <f t="shared" si="93"/>
        <v>2</v>
      </c>
      <c r="Q176" s="11"/>
      <c r="S176" s="88" t="s">
        <v>139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3</v>
      </c>
      <c r="AE176" s="11">
        <v>0</v>
      </c>
      <c r="AF176" s="11">
        <v>0</v>
      </c>
      <c r="AG176" s="174">
        <f t="shared" si="94"/>
        <v>3</v>
      </c>
      <c r="AH176" s="11"/>
      <c r="AJ176" s="88" t="s">
        <v>139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</v>
      </c>
      <c r="AQ176" s="11">
        <v>1</v>
      </c>
      <c r="AR176" s="11">
        <v>0</v>
      </c>
      <c r="AS176" s="11">
        <v>1</v>
      </c>
      <c r="AT176" s="11">
        <v>0</v>
      </c>
      <c r="AU176" s="11">
        <v>0</v>
      </c>
      <c r="AV176" s="11">
        <v>0</v>
      </c>
      <c r="AW176" s="11">
        <v>0</v>
      </c>
      <c r="AX176" s="174">
        <f t="shared" si="95"/>
        <v>3</v>
      </c>
      <c r="AY176" s="11"/>
      <c r="BA176" s="88" t="s">
        <v>139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74">
        <f t="shared" si="96"/>
        <v>0</v>
      </c>
      <c r="BP176" s="11"/>
      <c r="BR176" s="88" t="s">
        <v>139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1">
        <v>0</v>
      </c>
      <c r="CF176" s="174">
        <f t="shared" si="97"/>
        <v>0</v>
      </c>
      <c r="CG176" s="11"/>
    </row>
    <row r="177" spans="2:85" ht="15.5" x14ac:dyDescent="0.35">
      <c r="B177" s="88" t="s">
        <v>84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74">
        <f t="shared" si="93"/>
        <v>0</v>
      </c>
      <c r="Q177" s="11"/>
      <c r="S177" s="88" t="s">
        <v>84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7</v>
      </c>
      <c r="AD177" s="11">
        <v>0</v>
      </c>
      <c r="AE177" s="11">
        <v>0</v>
      </c>
      <c r="AF177" s="11">
        <v>0</v>
      </c>
      <c r="AG177" s="174">
        <f t="shared" si="94"/>
        <v>8</v>
      </c>
      <c r="AH177" s="11"/>
      <c r="AJ177" s="88" t="s">
        <v>84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</v>
      </c>
      <c r="AQ177" s="11">
        <v>2</v>
      </c>
      <c r="AR177" s="11">
        <v>0</v>
      </c>
      <c r="AS177" s="11">
        <v>1</v>
      </c>
      <c r="AT177" s="11">
        <v>0</v>
      </c>
      <c r="AU177" s="11">
        <v>0</v>
      </c>
      <c r="AV177" s="11">
        <v>0</v>
      </c>
      <c r="AW177" s="11">
        <v>0</v>
      </c>
      <c r="AX177" s="174">
        <f t="shared" si="95"/>
        <v>4</v>
      </c>
      <c r="AY177" s="11"/>
      <c r="BA177" s="88" t="s">
        <v>84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2</v>
      </c>
      <c r="BJ177" s="11">
        <v>2</v>
      </c>
      <c r="BK177" s="11">
        <v>0</v>
      </c>
      <c r="BL177" s="11">
        <v>0</v>
      </c>
      <c r="BM177" s="11">
        <v>0</v>
      </c>
      <c r="BN177" s="11">
        <v>0</v>
      </c>
      <c r="BO177" s="174">
        <f t="shared" si="96"/>
        <v>4</v>
      </c>
      <c r="BP177" s="11"/>
      <c r="BR177" s="88" t="s">
        <v>84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2</v>
      </c>
      <c r="CA177" s="11">
        <v>1</v>
      </c>
      <c r="CB177" s="11">
        <v>0</v>
      </c>
      <c r="CC177" s="11">
        <v>0</v>
      </c>
      <c r="CD177" s="11">
        <v>1</v>
      </c>
      <c r="CE177" s="11">
        <v>0</v>
      </c>
      <c r="CF177" s="174">
        <f t="shared" si="97"/>
        <v>4</v>
      </c>
      <c r="CG177" s="11"/>
    </row>
    <row r="178" spans="2:85" ht="15.5" x14ac:dyDescent="0.35">
      <c r="B178" s="88" t="s">
        <v>4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74">
        <f t="shared" si="93"/>
        <v>0</v>
      </c>
      <c r="Q178" s="11"/>
      <c r="S178" s="88" t="s">
        <v>4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74">
        <f t="shared" si="94"/>
        <v>0</v>
      </c>
      <c r="AH178" s="11"/>
      <c r="AJ178" s="88" t="s">
        <v>4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74">
        <f t="shared" si="95"/>
        <v>0</v>
      </c>
      <c r="AY178" s="11"/>
      <c r="BA178" s="88" t="s">
        <v>4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74">
        <f t="shared" si="96"/>
        <v>0</v>
      </c>
      <c r="BP178" s="11"/>
      <c r="BR178" s="88" t="s">
        <v>4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0</v>
      </c>
      <c r="CD178" s="11">
        <v>0</v>
      </c>
      <c r="CE178" s="11">
        <v>0</v>
      </c>
      <c r="CF178" s="174">
        <f t="shared" si="97"/>
        <v>0</v>
      </c>
      <c r="CG178" s="11"/>
    </row>
    <row r="179" spans="2:85" ht="15.5" x14ac:dyDescent="0.35">
      <c r="B179" s="88"/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74">
        <f t="shared" si="93"/>
        <v>0</v>
      </c>
      <c r="Q179" s="11"/>
      <c r="S179" s="88"/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74">
        <f t="shared" si="94"/>
        <v>0</v>
      </c>
      <c r="AH179" s="11"/>
      <c r="AJ179" s="88"/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74">
        <f t="shared" si="95"/>
        <v>0</v>
      </c>
      <c r="AY179" s="11"/>
      <c r="BA179" s="88"/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74">
        <f t="shared" si="96"/>
        <v>0</v>
      </c>
      <c r="BP179" s="11"/>
      <c r="BR179" s="88"/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74">
        <f t="shared" si="97"/>
        <v>0</v>
      </c>
      <c r="CG179" s="11"/>
    </row>
    <row r="180" spans="2:85" ht="15.5" x14ac:dyDescent="0.35">
      <c r="B180" s="88"/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74">
        <f t="shared" si="93"/>
        <v>0</v>
      </c>
      <c r="Q180" s="11"/>
      <c r="S180" s="88"/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74">
        <f t="shared" si="94"/>
        <v>0</v>
      </c>
      <c r="AH180" s="11"/>
      <c r="AJ180" s="88"/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74">
        <f t="shared" si="95"/>
        <v>0</v>
      </c>
      <c r="AY180" s="11"/>
      <c r="BA180" s="88"/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74">
        <f t="shared" si="96"/>
        <v>0</v>
      </c>
      <c r="BP180" s="11"/>
      <c r="BR180" s="88"/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74">
        <f t="shared" si="97"/>
        <v>0</v>
      </c>
      <c r="CG180" s="11"/>
    </row>
    <row r="181" spans="2:85" ht="16" thickBot="1" x14ac:dyDescent="0.4">
      <c r="B181" s="86"/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204">
        <f t="shared" si="93"/>
        <v>0</v>
      </c>
      <c r="Q181" s="11"/>
      <c r="S181" s="86"/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204">
        <f t="shared" si="94"/>
        <v>0</v>
      </c>
      <c r="AH181" s="11"/>
      <c r="AJ181" s="86"/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204">
        <f t="shared" si="95"/>
        <v>0</v>
      </c>
      <c r="AY181" s="11"/>
      <c r="BA181" s="86"/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204">
        <f t="shared" si="96"/>
        <v>0</v>
      </c>
      <c r="BP181" s="11"/>
      <c r="BR181" s="86"/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0</v>
      </c>
      <c r="CD181" s="11">
        <v>0</v>
      </c>
      <c r="CE181" s="11">
        <v>0</v>
      </c>
      <c r="CF181" s="204">
        <f t="shared" si="97"/>
        <v>0</v>
      </c>
      <c r="CG181" s="11"/>
    </row>
    <row r="182" spans="2:85" ht="16.5" thickTop="1" thickBot="1" x14ac:dyDescent="0.4">
      <c r="B182" s="128" t="s">
        <v>2</v>
      </c>
      <c r="C182" s="23">
        <f t="shared" ref="C182:O182" si="98">SUM(C163:C181)</f>
        <v>2</v>
      </c>
      <c r="D182" s="23">
        <f t="shared" si="98"/>
        <v>24</v>
      </c>
      <c r="E182" s="23">
        <f t="shared" si="98"/>
        <v>48</v>
      </c>
      <c r="F182" s="23">
        <f t="shared" si="98"/>
        <v>25</v>
      </c>
      <c r="G182" s="23">
        <f t="shared" si="98"/>
        <v>23</v>
      </c>
      <c r="H182" s="23">
        <f t="shared" si="98"/>
        <v>20</v>
      </c>
      <c r="I182" s="23">
        <f t="shared" si="98"/>
        <v>28</v>
      </c>
      <c r="J182" s="23">
        <f t="shared" si="98"/>
        <v>37</v>
      </c>
      <c r="K182" s="23">
        <f t="shared" si="98"/>
        <v>27</v>
      </c>
      <c r="L182" s="23">
        <f t="shared" si="98"/>
        <v>24</v>
      </c>
      <c r="M182" s="23">
        <f t="shared" si="98"/>
        <v>10</v>
      </c>
      <c r="N182" s="23">
        <f t="shared" si="98"/>
        <v>4</v>
      </c>
      <c r="O182" s="23">
        <f t="shared" si="98"/>
        <v>3</v>
      </c>
      <c r="P182" s="122">
        <f>SUM(C182:O182)</f>
        <v>275</v>
      </c>
      <c r="Q182" s="11"/>
      <c r="S182" s="128" t="s">
        <v>2</v>
      </c>
      <c r="T182" s="23">
        <f t="shared" ref="T182:AF182" si="99">SUM(T163:T181)</f>
        <v>3</v>
      </c>
      <c r="U182" s="23">
        <f t="shared" si="99"/>
        <v>18</v>
      </c>
      <c r="V182" s="23">
        <f t="shared" si="99"/>
        <v>33</v>
      </c>
      <c r="W182" s="23">
        <f t="shared" si="99"/>
        <v>27</v>
      </c>
      <c r="X182" s="23">
        <f t="shared" si="99"/>
        <v>18</v>
      </c>
      <c r="Y182" s="23">
        <f t="shared" si="99"/>
        <v>20</v>
      </c>
      <c r="Z182" s="23">
        <f t="shared" si="99"/>
        <v>28</v>
      </c>
      <c r="AA182" s="23">
        <f t="shared" si="99"/>
        <v>28</v>
      </c>
      <c r="AB182" s="23">
        <f t="shared" si="99"/>
        <v>40</v>
      </c>
      <c r="AC182" s="23">
        <f t="shared" si="99"/>
        <v>26</v>
      </c>
      <c r="AD182" s="23">
        <f t="shared" si="99"/>
        <v>9</v>
      </c>
      <c r="AE182" s="23">
        <f t="shared" si="99"/>
        <v>5</v>
      </c>
      <c r="AF182" s="23">
        <f t="shared" si="99"/>
        <v>3</v>
      </c>
      <c r="AG182" s="122">
        <f>SUM(T182:AF182)</f>
        <v>258</v>
      </c>
      <c r="AH182" s="11"/>
      <c r="AJ182" s="128" t="s">
        <v>2</v>
      </c>
      <c r="AK182" s="23">
        <f t="shared" ref="AK182:AW182" si="100">SUM(AK163:AK181)</f>
        <v>4</v>
      </c>
      <c r="AL182" s="23">
        <f t="shared" si="100"/>
        <v>22</v>
      </c>
      <c r="AM182" s="23">
        <f t="shared" si="100"/>
        <v>47</v>
      </c>
      <c r="AN182" s="23">
        <f t="shared" si="100"/>
        <v>28</v>
      </c>
      <c r="AO182" s="23">
        <f t="shared" si="100"/>
        <v>41</v>
      </c>
      <c r="AP182" s="23">
        <f t="shared" si="100"/>
        <v>39</v>
      </c>
      <c r="AQ182" s="23">
        <f t="shared" si="100"/>
        <v>32</v>
      </c>
      <c r="AR182" s="23">
        <f t="shared" si="100"/>
        <v>34</v>
      </c>
      <c r="AS182" s="23">
        <f t="shared" si="100"/>
        <v>47</v>
      </c>
      <c r="AT182" s="23">
        <f t="shared" si="100"/>
        <v>13</v>
      </c>
      <c r="AU182" s="23">
        <f t="shared" si="100"/>
        <v>9</v>
      </c>
      <c r="AV182" s="23">
        <f t="shared" si="100"/>
        <v>5</v>
      </c>
      <c r="AW182" s="23">
        <f t="shared" si="100"/>
        <v>3</v>
      </c>
      <c r="AX182" s="122">
        <f>SUM(AK182:AW182)</f>
        <v>324</v>
      </c>
      <c r="AY182" s="11"/>
      <c r="BA182" s="128" t="s">
        <v>2</v>
      </c>
      <c r="BB182" s="23">
        <f t="shared" ref="BB182:BN182" si="101">SUM(BB163:BB181)</f>
        <v>2</v>
      </c>
      <c r="BC182" s="23">
        <f t="shared" si="101"/>
        <v>19</v>
      </c>
      <c r="BD182" s="23">
        <f t="shared" si="101"/>
        <v>41</v>
      </c>
      <c r="BE182" s="23">
        <f t="shared" si="101"/>
        <v>28</v>
      </c>
      <c r="BF182" s="23">
        <f t="shared" si="101"/>
        <v>23</v>
      </c>
      <c r="BG182" s="23">
        <f t="shared" si="101"/>
        <v>23</v>
      </c>
      <c r="BH182" s="23">
        <f t="shared" si="101"/>
        <v>25</v>
      </c>
      <c r="BI182" s="23">
        <f t="shared" si="101"/>
        <v>29</v>
      </c>
      <c r="BJ182" s="23">
        <f t="shared" si="101"/>
        <v>34</v>
      </c>
      <c r="BK182" s="23">
        <f t="shared" si="101"/>
        <v>19</v>
      </c>
      <c r="BL182" s="23">
        <f t="shared" si="101"/>
        <v>6</v>
      </c>
      <c r="BM182" s="23">
        <f t="shared" si="101"/>
        <v>9</v>
      </c>
      <c r="BN182" s="23">
        <f t="shared" si="101"/>
        <v>2</v>
      </c>
      <c r="BO182" s="122">
        <f>SUM(BB182:BN182)</f>
        <v>260</v>
      </c>
      <c r="BP182" s="11"/>
      <c r="BR182" s="128" t="s">
        <v>2</v>
      </c>
      <c r="BS182" s="23">
        <f t="shared" ref="BS182:CE182" si="102">SUM(BS163:BS181)</f>
        <v>2</v>
      </c>
      <c r="BT182" s="23">
        <f t="shared" si="102"/>
        <v>14</v>
      </c>
      <c r="BU182" s="23">
        <f t="shared" si="102"/>
        <v>37</v>
      </c>
      <c r="BV182" s="23">
        <f t="shared" si="102"/>
        <v>30</v>
      </c>
      <c r="BW182" s="23">
        <f t="shared" si="102"/>
        <v>26</v>
      </c>
      <c r="BX182" s="23">
        <f t="shared" si="102"/>
        <v>29</v>
      </c>
      <c r="BY182" s="23">
        <f t="shared" si="102"/>
        <v>25</v>
      </c>
      <c r="BZ182" s="23">
        <f t="shared" si="102"/>
        <v>22</v>
      </c>
      <c r="CA182" s="23">
        <f t="shared" si="102"/>
        <v>21</v>
      </c>
      <c r="CB182" s="23">
        <f t="shared" si="102"/>
        <v>7</v>
      </c>
      <c r="CC182" s="23">
        <f t="shared" si="102"/>
        <v>5</v>
      </c>
      <c r="CD182" s="23">
        <f t="shared" si="102"/>
        <v>4</v>
      </c>
      <c r="CE182" s="23">
        <f t="shared" si="102"/>
        <v>1</v>
      </c>
      <c r="CF182" s="122">
        <f>SUM(BS182:CE182)</f>
        <v>223</v>
      </c>
      <c r="CG182" s="11"/>
    </row>
    <row r="183" spans="2:85" ht="16" thickTop="1" x14ac:dyDescent="0.35">
      <c r="B183" s="20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5"/>
      <c r="Q183" s="11"/>
      <c r="S183" s="205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45"/>
      <c r="AH183" s="11"/>
      <c r="AJ183" s="205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45"/>
      <c r="AY183" s="11"/>
      <c r="BA183" s="205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45"/>
      <c r="BP183" s="11"/>
      <c r="BR183" s="205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45"/>
      <c r="CG183" s="11"/>
    </row>
    <row r="184" spans="2:85" ht="15.5" x14ac:dyDescent="0.35">
      <c r="B184" s="20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5"/>
      <c r="Q184" s="11"/>
      <c r="S184" s="205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45"/>
      <c r="AH184" s="11"/>
      <c r="AJ184" s="205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45"/>
      <c r="AY184" s="11"/>
      <c r="BA184" s="205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45"/>
      <c r="BP184" s="11"/>
      <c r="BR184" s="205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45"/>
      <c r="CG184" s="11"/>
    </row>
    <row r="185" spans="2:85" ht="15.5" x14ac:dyDescent="0.35">
      <c r="Q185" s="11"/>
      <c r="AH185" s="11"/>
      <c r="AY185" s="11"/>
      <c r="BP185" s="11"/>
      <c r="CG185" s="11"/>
    </row>
    <row r="186" spans="2:85" ht="15.5" x14ac:dyDescent="0.35">
      <c r="Q186" s="11"/>
      <c r="AH186" s="11"/>
      <c r="AY186" s="11"/>
      <c r="BP186" s="11"/>
      <c r="CG186" s="11"/>
    </row>
    <row r="187" spans="2:85" ht="16" thickBot="1" x14ac:dyDescent="0.4">
      <c r="G187" s="519" t="s">
        <v>7</v>
      </c>
      <c r="H187" s="519"/>
      <c r="I187" s="256"/>
      <c r="J187" s="256"/>
      <c r="Q187" s="11"/>
      <c r="X187" s="519" t="s">
        <v>7</v>
      </c>
      <c r="Y187" s="519"/>
      <c r="Z187" s="256"/>
      <c r="AA187" s="256"/>
      <c r="AH187" s="11"/>
      <c r="AO187" s="519" t="s">
        <v>7</v>
      </c>
      <c r="AP187" s="519"/>
      <c r="AQ187" s="256"/>
      <c r="AR187" s="256"/>
      <c r="AY187" s="11"/>
      <c r="BF187" s="519" t="s">
        <v>7</v>
      </c>
      <c r="BG187" s="519"/>
      <c r="BH187" s="256"/>
      <c r="BI187" s="256"/>
      <c r="BP187" s="11"/>
      <c r="BW187" s="519" t="s">
        <v>7</v>
      </c>
      <c r="BX187" s="519"/>
      <c r="BY187" s="256"/>
      <c r="BZ187" s="256"/>
      <c r="CG187" s="11"/>
    </row>
    <row r="188" spans="2:85" ht="16.5" thickTop="1" thickBot="1" x14ac:dyDescent="0.3">
      <c r="B188" s="5" t="s">
        <v>104</v>
      </c>
      <c r="C188" s="122">
        <v>545</v>
      </c>
      <c r="D188" s="123">
        <v>704</v>
      </c>
      <c r="E188" s="123">
        <v>843</v>
      </c>
      <c r="F188" s="123">
        <v>1002</v>
      </c>
      <c r="G188" s="123">
        <v>1121</v>
      </c>
      <c r="H188" s="123">
        <v>1300</v>
      </c>
      <c r="I188" s="123">
        <v>1419</v>
      </c>
      <c r="J188" s="123">
        <v>1558</v>
      </c>
      <c r="K188" s="123">
        <v>1717</v>
      </c>
      <c r="L188" s="123">
        <v>1836</v>
      </c>
      <c r="M188" s="123">
        <v>2015</v>
      </c>
      <c r="N188" s="123">
        <v>2134</v>
      </c>
      <c r="O188" s="123">
        <v>2328</v>
      </c>
      <c r="P188" s="122" t="s">
        <v>2</v>
      </c>
      <c r="Q188" s="145"/>
      <c r="S188" s="5" t="s">
        <v>104</v>
      </c>
      <c r="T188" s="122">
        <v>545</v>
      </c>
      <c r="U188" s="123">
        <v>704</v>
      </c>
      <c r="V188" s="123">
        <v>843</v>
      </c>
      <c r="W188" s="123">
        <v>1002</v>
      </c>
      <c r="X188" s="123">
        <v>1121</v>
      </c>
      <c r="Y188" s="123">
        <v>1300</v>
      </c>
      <c r="Z188" s="123">
        <v>1419</v>
      </c>
      <c r="AA188" s="123">
        <v>1558</v>
      </c>
      <c r="AB188" s="123">
        <v>1717</v>
      </c>
      <c r="AC188" s="123">
        <v>1836</v>
      </c>
      <c r="AD188" s="123">
        <v>2015</v>
      </c>
      <c r="AE188" s="123">
        <v>2134</v>
      </c>
      <c r="AF188" s="123">
        <v>2328</v>
      </c>
      <c r="AG188" s="122" t="s">
        <v>2</v>
      </c>
      <c r="AH188" s="145"/>
      <c r="AJ188" s="5" t="s">
        <v>104</v>
      </c>
      <c r="AK188" s="122">
        <v>545</v>
      </c>
      <c r="AL188" s="123">
        <v>704</v>
      </c>
      <c r="AM188" s="123">
        <v>843</v>
      </c>
      <c r="AN188" s="123">
        <v>1002</v>
      </c>
      <c r="AO188" s="123">
        <v>1121</v>
      </c>
      <c r="AP188" s="123">
        <v>1300</v>
      </c>
      <c r="AQ188" s="123">
        <v>1419</v>
      </c>
      <c r="AR188" s="123">
        <v>1558</v>
      </c>
      <c r="AS188" s="123">
        <v>1717</v>
      </c>
      <c r="AT188" s="123">
        <v>1836</v>
      </c>
      <c r="AU188" s="123">
        <v>2015</v>
      </c>
      <c r="AV188" s="123">
        <v>2134</v>
      </c>
      <c r="AW188" s="123">
        <v>2328</v>
      </c>
      <c r="AX188" s="122" t="s">
        <v>2</v>
      </c>
      <c r="AY188" s="145"/>
      <c r="BA188" s="5" t="s">
        <v>104</v>
      </c>
      <c r="BB188" s="122">
        <v>545</v>
      </c>
      <c r="BC188" s="123">
        <v>704</v>
      </c>
      <c r="BD188" s="123">
        <v>843</v>
      </c>
      <c r="BE188" s="123">
        <v>1002</v>
      </c>
      <c r="BF188" s="123">
        <v>1121</v>
      </c>
      <c r="BG188" s="123">
        <v>1300</v>
      </c>
      <c r="BH188" s="123">
        <v>1419</v>
      </c>
      <c r="BI188" s="123">
        <v>1558</v>
      </c>
      <c r="BJ188" s="123">
        <v>1717</v>
      </c>
      <c r="BK188" s="123">
        <v>1836</v>
      </c>
      <c r="BL188" s="123">
        <v>2015</v>
      </c>
      <c r="BM188" s="123">
        <v>2134</v>
      </c>
      <c r="BN188" s="123">
        <v>2328</v>
      </c>
      <c r="BO188" s="122" t="s">
        <v>2</v>
      </c>
      <c r="BP188" s="145"/>
      <c r="BR188" s="5" t="s">
        <v>104</v>
      </c>
      <c r="BS188" s="122">
        <v>545</v>
      </c>
      <c r="BT188" s="123">
        <v>704</v>
      </c>
      <c r="BU188" s="123">
        <v>843</v>
      </c>
      <c r="BV188" s="123">
        <v>1002</v>
      </c>
      <c r="BW188" s="123">
        <v>1121</v>
      </c>
      <c r="BX188" s="123">
        <v>1300</v>
      </c>
      <c r="BY188" s="123">
        <v>1419</v>
      </c>
      <c r="BZ188" s="123">
        <v>1558</v>
      </c>
      <c r="CA188" s="123">
        <v>1717</v>
      </c>
      <c r="CB188" s="123">
        <v>1836</v>
      </c>
      <c r="CC188" s="123">
        <v>2015</v>
      </c>
      <c r="CD188" s="123">
        <v>2134</v>
      </c>
      <c r="CE188" s="123">
        <v>2328</v>
      </c>
      <c r="CF188" s="122" t="s">
        <v>2</v>
      </c>
      <c r="CG188" s="145"/>
    </row>
    <row r="189" spans="2:85" ht="16" thickTop="1" x14ac:dyDescent="0.35">
      <c r="B189" s="87" t="s">
        <v>4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73">
        <f>SUM(B189:O189)</f>
        <v>0</v>
      </c>
      <c r="Q189" s="11"/>
      <c r="S189" s="87" t="s">
        <v>4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73">
        <f t="shared" ref="AG189:AG207" si="103">SUM(S189:AF189)</f>
        <v>0</v>
      </c>
      <c r="AH189" s="11"/>
      <c r="AJ189" s="87" t="s">
        <v>4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73">
        <f t="shared" ref="AX189:AX207" si="104">SUM(AJ189:AW189)</f>
        <v>0</v>
      </c>
      <c r="AY189" s="11"/>
      <c r="BA189" s="87" t="s">
        <v>4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73">
        <f t="shared" ref="BO189:BO207" si="105">SUM(BA189:BN189)</f>
        <v>0</v>
      </c>
      <c r="BP189" s="11"/>
      <c r="BR189" s="87" t="s">
        <v>4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0</v>
      </c>
      <c r="CD189" s="11">
        <v>0</v>
      </c>
      <c r="CE189" s="11">
        <v>0</v>
      </c>
      <c r="CF189" s="173">
        <f t="shared" ref="CF189:CF207" si="106">SUM(BR189:CE189)</f>
        <v>0</v>
      </c>
      <c r="CG189" s="11"/>
    </row>
    <row r="190" spans="2:85" ht="15.5" x14ac:dyDescent="0.35">
      <c r="B190" s="88" t="s">
        <v>84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74">
        <f t="shared" ref="P190:P207" si="107">SUM(B190:O190)</f>
        <v>1</v>
      </c>
      <c r="Q190" s="11"/>
      <c r="S190" s="88" t="s">
        <v>84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74">
        <f t="shared" si="103"/>
        <v>0</v>
      </c>
      <c r="AH190" s="11"/>
      <c r="AJ190" s="88" t="s">
        <v>84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1</v>
      </c>
      <c r="AU190" s="11">
        <v>0</v>
      </c>
      <c r="AV190" s="11">
        <v>0</v>
      </c>
      <c r="AW190" s="11">
        <v>0</v>
      </c>
      <c r="AX190" s="174">
        <f t="shared" si="104"/>
        <v>1</v>
      </c>
      <c r="AY190" s="11"/>
      <c r="BA190" s="88" t="s">
        <v>84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74">
        <f t="shared" si="105"/>
        <v>0</v>
      </c>
      <c r="BP190" s="11"/>
      <c r="BR190" s="88" t="s">
        <v>84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0</v>
      </c>
      <c r="CD190" s="11">
        <v>0</v>
      </c>
      <c r="CE190" s="11">
        <v>0</v>
      </c>
      <c r="CF190" s="174">
        <f t="shared" si="106"/>
        <v>0</v>
      </c>
      <c r="CG190" s="11"/>
    </row>
    <row r="191" spans="2:85" ht="15.5" x14ac:dyDescent="0.35">
      <c r="B191" s="88" t="s">
        <v>139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74">
        <f t="shared" si="107"/>
        <v>0</v>
      </c>
      <c r="Q191" s="11"/>
      <c r="S191" s="88" t="s">
        <v>139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5</v>
      </c>
      <c r="AE191" s="11">
        <v>0</v>
      </c>
      <c r="AF191" s="11">
        <v>0</v>
      </c>
      <c r="AG191" s="174">
        <f t="shared" si="103"/>
        <v>5</v>
      </c>
      <c r="AH191" s="11"/>
      <c r="AJ191" s="88" t="s">
        <v>139</v>
      </c>
      <c r="AK191" s="11">
        <v>0</v>
      </c>
      <c r="AL191" s="11">
        <v>0</v>
      </c>
      <c r="AM191" s="11">
        <v>0</v>
      </c>
      <c r="AN191" s="11">
        <v>0</v>
      </c>
      <c r="AO191" s="11">
        <v>1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74">
        <f t="shared" si="104"/>
        <v>1</v>
      </c>
      <c r="AY191" s="11"/>
      <c r="BA191" s="88" t="s">
        <v>139</v>
      </c>
      <c r="BB191" s="11">
        <v>0</v>
      </c>
      <c r="BC191" s="11">
        <v>0</v>
      </c>
      <c r="BD191" s="11">
        <v>1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2</v>
      </c>
      <c r="BK191" s="11">
        <v>0</v>
      </c>
      <c r="BL191" s="11">
        <v>0</v>
      </c>
      <c r="BM191" s="11">
        <v>0</v>
      </c>
      <c r="BN191" s="11">
        <v>0</v>
      </c>
      <c r="BO191" s="174">
        <f t="shared" si="105"/>
        <v>3</v>
      </c>
      <c r="BP191" s="11"/>
      <c r="BR191" s="88" t="s">
        <v>139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74">
        <f t="shared" si="106"/>
        <v>0</v>
      </c>
      <c r="CG191" s="11"/>
    </row>
    <row r="192" spans="2:85" ht="15.5" x14ac:dyDescent="0.35">
      <c r="B192" s="88" t="s">
        <v>86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74">
        <f t="shared" si="107"/>
        <v>0</v>
      </c>
      <c r="Q192" s="11"/>
      <c r="S192" s="88" t="s">
        <v>86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74">
        <f t="shared" si="103"/>
        <v>0</v>
      </c>
      <c r="AH192" s="11"/>
      <c r="AJ192" s="88" t="s">
        <v>86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74">
        <f t="shared" si="104"/>
        <v>0</v>
      </c>
      <c r="AY192" s="11"/>
      <c r="BA192" s="88" t="s">
        <v>86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1</v>
      </c>
      <c r="BO192" s="174">
        <f t="shared" si="105"/>
        <v>1</v>
      </c>
      <c r="BP192" s="11"/>
      <c r="BR192" s="88" t="s">
        <v>86</v>
      </c>
      <c r="BS192" s="11">
        <v>0</v>
      </c>
      <c r="BT192" s="11">
        <v>0</v>
      </c>
      <c r="BU192" s="11">
        <v>0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0</v>
      </c>
      <c r="CD192" s="11">
        <v>0</v>
      </c>
      <c r="CE192" s="11">
        <v>0</v>
      </c>
      <c r="CF192" s="174">
        <f t="shared" si="106"/>
        <v>0</v>
      </c>
      <c r="CG192" s="11"/>
    </row>
    <row r="193" spans="1:85" ht="15.5" x14ac:dyDescent="0.35">
      <c r="B193" s="88" t="s">
        <v>87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2</v>
      </c>
      <c r="N193" s="11">
        <v>0</v>
      </c>
      <c r="O193" s="11">
        <v>0</v>
      </c>
      <c r="P193" s="174">
        <f t="shared" si="107"/>
        <v>2</v>
      </c>
      <c r="Q193" s="11"/>
      <c r="S193" s="88" t="s">
        <v>87</v>
      </c>
      <c r="T193" s="11">
        <v>0</v>
      </c>
      <c r="U193" s="11">
        <v>1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1</v>
      </c>
      <c r="AE193" s="11">
        <v>0</v>
      </c>
      <c r="AF193" s="11">
        <v>0</v>
      </c>
      <c r="AG193" s="174">
        <f t="shared" si="103"/>
        <v>3</v>
      </c>
      <c r="AH193" s="11"/>
      <c r="AJ193" s="88" t="s">
        <v>87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74">
        <f t="shared" si="104"/>
        <v>0</v>
      </c>
      <c r="AY193" s="11"/>
      <c r="BA193" s="88" t="s">
        <v>87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2</v>
      </c>
      <c r="BM193" s="11">
        <v>1</v>
      </c>
      <c r="BN193" s="11">
        <v>0</v>
      </c>
      <c r="BO193" s="174">
        <f t="shared" si="105"/>
        <v>3</v>
      </c>
      <c r="BP193" s="11"/>
      <c r="BR193" s="88" t="s">
        <v>87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74">
        <f t="shared" si="106"/>
        <v>0</v>
      </c>
      <c r="CG193" s="11"/>
    </row>
    <row r="194" spans="1:85" ht="15.5" x14ac:dyDescent="0.35">
      <c r="B194" s="88" t="s">
        <v>56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74">
        <f t="shared" si="107"/>
        <v>0</v>
      </c>
      <c r="Q194" s="11"/>
      <c r="S194" s="88" t="s">
        <v>56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74">
        <f t="shared" si="103"/>
        <v>0</v>
      </c>
      <c r="AH194" s="11"/>
      <c r="AJ194" s="88" t="s">
        <v>56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1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74">
        <f t="shared" si="104"/>
        <v>1</v>
      </c>
      <c r="AY194" s="11"/>
      <c r="BA194" s="88" t="s">
        <v>56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0</v>
      </c>
      <c r="BO194" s="174">
        <f t="shared" si="105"/>
        <v>0</v>
      </c>
      <c r="BP194" s="11"/>
      <c r="BR194" s="88" t="s">
        <v>56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0</v>
      </c>
      <c r="CD194" s="11">
        <v>0</v>
      </c>
      <c r="CE194" s="11">
        <v>0</v>
      </c>
      <c r="CF194" s="174">
        <f t="shared" si="106"/>
        <v>0</v>
      </c>
      <c r="CG194" s="11"/>
    </row>
    <row r="195" spans="1:85" ht="15.5" x14ac:dyDescent="0.35">
      <c r="B195" s="88" t="s">
        <v>85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74">
        <f t="shared" si="107"/>
        <v>0</v>
      </c>
      <c r="Q195" s="11"/>
      <c r="S195" s="88" t="s">
        <v>85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74">
        <f t="shared" si="103"/>
        <v>0</v>
      </c>
      <c r="AH195" s="11"/>
      <c r="AJ195" s="88" t="s">
        <v>85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74">
        <f t="shared" si="104"/>
        <v>0</v>
      </c>
      <c r="AY195" s="11"/>
      <c r="BA195" s="88" t="s">
        <v>85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74">
        <f t="shared" si="105"/>
        <v>0</v>
      </c>
      <c r="BP195" s="11"/>
      <c r="BR195" s="88" t="s">
        <v>85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74">
        <f t="shared" si="106"/>
        <v>0</v>
      </c>
      <c r="CG195" s="11"/>
    </row>
    <row r="196" spans="1:85" ht="15.5" x14ac:dyDescent="0.35">
      <c r="B196" s="88" t="s">
        <v>158</v>
      </c>
      <c r="C196" s="11">
        <v>0</v>
      </c>
      <c r="D196" s="11">
        <v>0</v>
      </c>
      <c r="E196" s="11">
        <v>0</v>
      </c>
      <c r="F196" s="11">
        <v>1</v>
      </c>
      <c r="G196" s="11">
        <v>0</v>
      </c>
      <c r="H196" s="11">
        <v>0</v>
      </c>
      <c r="I196" s="11">
        <v>0</v>
      </c>
      <c r="J196" s="11">
        <v>0</v>
      </c>
      <c r="K196" s="11">
        <v>1</v>
      </c>
      <c r="L196" s="11">
        <v>1</v>
      </c>
      <c r="M196" s="11">
        <v>0</v>
      </c>
      <c r="N196" s="11">
        <v>0</v>
      </c>
      <c r="O196" s="11">
        <v>0</v>
      </c>
      <c r="P196" s="174">
        <f t="shared" si="107"/>
        <v>3</v>
      </c>
      <c r="Q196" s="11"/>
      <c r="S196" s="88" t="s">
        <v>158</v>
      </c>
      <c r="T196" s="11">
        <v>0</v>
      </c>
      <c r="U196" s="11">
        <v>0</v>
      </c>
      <c r="V196" s="11">
        <v>0</v>
      </c>
      <c r="W196" s="11">
        <v>0</v>
      </c>
      <c r="X196" s="11">
        <v>1</v>
      </c>
      <c r="Y196" s="11">
        <v>0</v>
      </c>
      <c r="Z196" s="11">
        <v>1</v>
      </c>
      <c r="AA196" s="11">
        <v>0</v>
      </c>
      <c r="AB196" s="11">
        <v>0</v>
      </c>
      <c r="AC196" s="11">
        <v>2</v>
      </c>
      <c r="AD196" s="11">
        <v>0</v>
      </c>
      <c r="AE196" s="11">
        <v>2</v>
      </c>
      <c r="AF196" s="11">
        <v>1</v>
      </c>
      <c r="AG196" s="174">
        <f t="shared" si="103"/>
        <v>7</v>
      </c>
      <c r="AH196" s="11"/>
      <c r="AJ196" s="88" t="s">
        <v>158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2</v>
      </c>
      <c r="AS196" s="11">
        <v>2</v>
      </c>
      <c r="AT196" s="11">
        <v>1</v>
      </c>
      <c r="AU196" s="11">
        <v>0</v>
      </c>
      <c r="AV196" s="11">
        <v>0</v>
      </c>
      <c r="AW196" s="11">
        <v>0</v>
      </c>
      <c r="AX196" s="174">
        <f t="shared" si="104"/>
        <v>5</v>
      </c>
      <c r="AY196" s="11"/>
      <c r="BA196" s="88" t="s">
        <v>158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3</v>
      </c>
      <c r="BN196" s="11">
        <v>1</v>
      </c>
      <c r="BO196" s="174">
        <f t="shared" si="105"/>
        <v>4</v>
      </c>
      <c r="BP196" s="11"/>
      <c r="BR196" s="88" t="s">
        <v>158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1</v>
      </c>
      <c r="BZ196" s="11">
        <v>0</v>
      </c>
      <c r="CA196" s="11">
        <v>1</v>
      </c>
      <c r="CB196" s="11">
        <v>1</v>
      </c>
      <c r="CC196" s="11">
        <v>0</v>
      </c>
      <c r="CD196" s="11">
        <v>0</v>
      </c>
      <c r="CE196" s="11">
        <v>1</v>
      </c>
      <c r="CF196" s="174">
        <f t="shared" si="106"/>
        <v>4</v>
      </c>
      <c r="CG196" s="11"/>
    </row>
    <row r="197" spans="1:85" ht="15.5" x14ac:dyDescent="0.35">
      <c r="B197" s="88" t="s">
        <v>68</v>
      </c>
      <c r="C197" s="11">
        <v>2</v>
      </c>
      <c r="D197" s="11">
        <v>24</v>
      </c>
      <c r="E197" s="11">
        <v>42</v>
      </c>
      <c r="F197" s="11">
        <v>15</v>
      </c>
      <c r="G197" s="11">
        <v>12</v>
      </c>
      <c r="H197" s="11">
        <v>11</v>
      </c>
      <c r="I197" s="11">
        <v>11</v>
      </c>
      <c r="J197" s="11">
        <v>9</v>
      </c>
      <c r="K197" s="11">
        <v>2</v>
      </c>
      <c r="L197" s="11">
        <v>3</v>
      </c>
      <c r="M197" s="11">
        <v>2</v>
      </c>
      <c r="N197" s="11">
        <v>0</v>
      </c>
      <c r="O197" s="11">
        <v>0</v>
      </c>
      <c r="P197" s="174">
        <f t="shared" si="107"/>
        <v>133</v>
      </c>
      <c r="Q197" s="11"/>
      <c r="S197" s="88" t="s">
        <v>68</v>
      </c>
      <c r="T197" s="11">
        <v>2</v>
      </c>
      <c r="U197" s="11">
        <v>18</v>
      </c>
      <c r="V197" s="11">
        <v>29</v>
      </c>
      <c r="W197" s="11">
        <v>22</v>
      </c>
      <c r="X197" s="11">
        <v>10</v>
      </c>
      <c r="Y197" s="11">
        <v>5</v>
      </c>
      <c r="Z197" s="11">
        <v>0</v>
      </c>
      <c r="AA197" s="11">
        <v>8</v>
      </c>
      <c r="AB197" s="11">
        <v>8</v>
      </c>
      <c r="AC197" s="11">
        <v>10</v>
      </c>
      <c r="AD197" s="11">
        <v>4</v>
      </c>
      <c r="AE197" s="11">
        <v>0</v>
      </c>
      <c r="AF197" s="11">
        <v>0</v>
      </c>
      <c r="AG197" s="174">
        <f t="shared" si="103"/>
        <v>116</v>
      </c>
      <c r="AH197" s="11"/>
      <c r="AJ197" s="88" t="s">
        <v>68</v>
      </c>
      <c r="AK197" s="11">
        <v>3</v>
      </c>
      <c r="AL197" s="11">
        <v>22</v>
      </c>
      <c r="AM197" s="11">
        <v>45</v>
      </c>
      <c r="AN197" s="11">
        <v>21</v>
      </c>
      <c r="AO197" s="11">
        <v>19</v>
      </c>
      <c r="AP197" s="11">
        <v>17</v>
      </c>
      <c r="AQ197" s="11">
        <v>10</v>
      </c>
      <c r="AR197" s="11">
        <v>12</v>
      </c>
      <c r="AS197" s="11">
        <v>7</v>
      </c>
      <c r="AT197" s="11">
        <v>0</v>
      </c>
      <c r="AU197" s="11">
        <v>0</v>
      </c>
      <c r="AV197" s="11">
        <v>3</v>
      </c>
      <c r="AW197" s="11">
        <v>2</v>
      </c>
      <c r="AX197" s="174">
        <f t="shared" si="104"/>
        <v>161</v>
      </c>
      <c r="AY197" s="11"/>
      <c r="BA197" s="88" t="s">
        <v>68</v>
      </c>
      <c r="BB197" s="11">
        <v>2</v>
      </c>
      <c r="BC197" s="11">
        <v>17</v>
      </c>
      <c r="BD197" s="11">
        <v>33</v>
      </c>
      <c r="BE197" s="11">
        <v>22</v>
      </c>
      <c r="BF197" s="11">
        <v>6</v>
      </c>
      <c r="BG197" s="11">
        <v>5</v>
      </c>
      <c r="BH197" s="11">
        <v>9</v>
      </c>
      <c r="BI197" s="11">
        <v>6</v>
      </c>
      <c r="BJ197" s="11">
        <v>4</v>
      </c>
      <c r="BK197" s="11">
        <v>2</v>
      </c>
      <c r="BL197" s="11">
        <v>0</v>
      </c>
      <c r="BM197" s="11">
        <v>3</v>
      </c>
      <c r="BN197" s="11">
        <v>0</v>
      </c>
      <c r="BO197" s="174">
        <f t="shared" si="105"/>
        <v>109</v>
      </c>
      <c r="BP197" s="11"/>
      <c r="BR197" s="88" t="s">
        <v>68</v>
      </c>
      <c r="BS197" s="11">
        <v>2</v>
      </c>
      <c r="BT197" s="11">
        <v>14</v>
      </c>
      <c r="BU197" s="11">
        <v>35</v>
      </c>
      <c r="BV197" s="11">
        <v>22</v>
      </c>
      <c r="BW197" s="11">
        <v>15</v>
      </c>
      <c r="BX197" s="11">
        <v>10</v>
      </c>
      <c r="BY197" s="11">
        <v>8</v>
      </c>
      <c r="BZ197" s="11">
        <v>6</v>
      </c>
      <c r="CA197" s="11">
        <v>2</v>
      </c>
      <c r="CB197" s="11">
        <v>0</v>
      </c>
      <c r="CC197" s="11">
        <v>2</v>
      </c>
      <c r="CD197" s="11">
        <v>0</v>
      </c>
      <c r="CE197" s="11">
        <v>0</v>
      </c>
      <c r="CF197" s="174">
        <f t="shared" si="106"/>
        <v>116</v>
      </c>
      <c r="CG197" s="11"/>
    </row>
    <row r="198" spans="1:85" ht="15.5" x14ac:dyDescent="0.35">
      <c r="B198" s="86" t="s">
        <v>69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2</v>
      </c>
      <c r="J198" s="11">
        <v>0</v>
      </c>
      <c r="K198" s="11">
        <v>2</v>
      </c>
      <c r="L198" s="11">
        <v>0</v>
      </c>
      <c r="M198" s="11">
        <v>1</v>
      </c>
      <c r="N198" s="11">
        <v>0</v>
      </c>
      <c r="O198" s="11">
        <v>2</v>
      </c>
      <c r="P198" s="174">
        <f t="shared" si="107"/>
        <v>7</v>
      </c>
      <c r="Q198" s="11"/>
      <c r="S198" s="86" t="s">
        <v>69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1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74">
        <f t="shared" si="103"/>
        <v>1</v>
      </c>
      <c r="AH198" s="11"/>
      <c r="AJ198" s="86" t="s">
        <v>69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3</v>
      </c>
      <c r="AR198" s="11">
        <v>0</v>
      </c>
      <c r="AS198" s="11">
        <v>1</v>
      </c>
      <c r="AT198" s="11">
        <v>1</v>
      </c>
      <c r="AU198" s="11">
        <v>2</v>
      </c>
      <c r="AV198" s="11">
        <v>0</v>
      </c>
      <c r="AW198" s="11">
        <v>0</v>
      </c>
      <c r="AX198" s="174">
        <f t="shared" si="104"/>
        <v>7</v>
      </c>
      <c r="AY198" s="11"/>
      <c r="BA198" s="86" t="s">
        <v>69</v>
      </c>
      <c r="BB198" s="11">
        <v>0</v>
      </c>
      <c r="BC198" s="11">
        <v>0</v>
      </c>
      <c r="BD198" s="11">
        <v>1</v>
      </c>
      <c r="BE198" s="11">
        <v>1</v>
      </c>
      <c r="BF198" s="11">
        <v>1</v>
      </c>
      <c r="BG198" s="11">
        <v>0</v>
      </c>
      <c r="BH198" s="11">
        <v>0</v>
      </c>
      <c r="BI198" s="11">
        <v>0</v>
      </c>
      <c r="BJ198" s="11">
        <v>2</v>
      </c>
      <c r="BK198" s="11">
        <v>0</v>
      </c>
      <c r="BL198" s="11">
        <v>2</v>
      </c>
      <c r="BM198" s="11">
        <v>0</v>
      </c>
      <c r="BN198" s="11">
        <v>0</v>
      </c>
      <c r="BO198" s="174">
        <f t="shared" si="105"/>
        <v>7</v>
      </c>
      <c r="BP198" s="11"/>
      <c r="BR198" s="86" t="s">
        <v>69</v>
      </c>
      <c r="BS198" s="11">
        <v>0</v>
      </c>
      <c r="BT198" s="11">
        <v>0</v>
      </c>
      <c r="BU198" s="11">
        <v>0</v>
      </c>
      <c r="BV198" s="11">
        <v>1</v>
      </c>
      <c r="BW198" s="11">
        <v>0</v>
      </c>
      <c r="BX198" s="11">
        <v>0</v>
      </c>
      <c r="BY198" s="11">
        <v>0</v>
      </c>
      <c r="BZ198" s="11">
        <v>0</v>
      </c>
      <c r="CA198" s="11">
        <v>2</v>
      </c>
      <c r="CB198" s="11">
        <v>0</v>
      </c>
      <c r="CC198" s="11">
        <v>2</v>
      </c>
      <c r="CD198" s="11">
        <v>0</v>
      </c>
      <c r="CE198" s="11">
        <v>0</v>
      </c>
      <c r="CF198" s="174">
        <f t="shared" si="106"/>
        <v>5</v>
      </c>
      <c r="CG198" s="11"/>
    </row>
    <row r="199" spans="1:85" ht="15.5" x14ac:dyDescent="0.35">
      <c r="B199" s="88" t="s">
        <v>140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2</v>
      </c>
      <c r="I199" s="11">
        <v>0</v>
      </c>
      <c r="J199" s="11">
        <v>3</v>
      </c>
      <c r="K199" s="11">
        <v>0</v>
      </c>
      <c r="L199" s="11">
        <v>0</v>
      </c>
      <c r="M199" s="11">
        <v>1</v>
      </c>
      <c r="N199" s="11">
        <v>0</v>
      </c>
      <c r="O199" s="11">
        <v>0</v>
      </c>
      <c r="P199" s="174">
        <f t="shared" si="107"/>
        <v>6</v>
      </c>
      <c r="Q199" s="11"/>
      <c r="S199" s="88" t="s">
        <v>140</v>
      </c>
      <c r="T199" s="11">
        <v>0</v>
      </c>
      <c r="U199" s="11">
        <v>0</v>
      </c>
      <c r="V199" s="11">
        <v>1</v>
      </c>
      <c r="W199" s="11">
        <v>0</v>
      </c>
      <c r="X199" s="11">
        <v>1</v>
      </c>
      <c r="Y199" s="11">
        <v>0</v>
      </c>
      <c r="Z199" s="11">
        <v>0</v>
      </c>
      <c r="AA199" s="11">
        <v>3</v>
      </c>
      <c r="AB199" s="11">
        <v>5</v>
      </c>
      <c r="AC199" s="11">
        <v>1</v>
      </c>
      <c r="AD199" s="11">
        <v>0</v>
      </c>
      <c r="AE199" s="11">
        <v>0</v>
      </c>
      <c r="AF199" s="11">
        <v>0</v>
      </c>
      <c r="AG199" s="174">
        <f t="shared" si="103"/>
        <v>11</v>
      </c>
      <c r="AH199" s="11"/>
      <c r="AJ199" s="88" t="s">
        <v>140</v>
      </c>
      <c r="AK199" s="11">
        <v>0</v>
      </c>
      <c r="AL199" s="11">
        <v>0</v>
      </c>
      <c r="AM199" s="11">
        <v>0</v>
      </c>
      <c r="AN199" s="11">
        <v>6</v>
      </c>
      <c r="AO199" s="11">
        <v>1</v>
      </c>
      <c r="AP199" s="11">
        <v>0</v>
      </c>
      <c r="AQ199" s="11">
        <v>1</v>
      </c>
      <c r="AR199" s="11">
        <v>2</v>
      </c>
      <c r="AS199" s="11">
        <v>2</v>
      </c>
      <c r="AT199" s="11">
        <v>1</v>
      </c>
      <c r="AU199" s="11">
        <v>1</v>
      </c>
      <c r="AV199" s="11">
        <v>2</v>
      </c>
      <c r="AW199" s="11">
        <v>1</v>
      </c>
      <c r="AX199" s="174">
        <f t="shared" si="104"/>
        <v>17</v>
      </c>
      <c r="AY199" s="11"/>
      <c r="BA199" s="88" t="s">
        <v>140</v>
      </c>
      <c r="BB199" s="11">
        <v>0</v>
      </c>
      <c r="BC199" s="11">
        <v>1</v>
      </c>
      <c r="BD199" s="11">
        <v>0</v>
      </c>
      <c r="BE199" s="11">
        <v>0</v>
      </c>
      <c r="BF199" s="11">
        <v>1</v>
      </c>
      <c r="BG199" s="11">
        <v>0</v>
      </c>
      <c r="BH199" s="11">
        <v>1</v>
      </c>
      <c r="BI199" s="11">
        <v>3</v>
      </c>
      <c r="BJ199" s="11">
        <v>5</v>
      </c>
      <c r="BK199" s="11">
        <v>0</v>
      </c>
      <c r="BL199" s="11">
        <v>2</v>
      </c>
      <c r="BM199" s="11">
        <v>0</v>
      </c>
      <c r="BN199" s="11">
        <v>0</v>
      </c>
      <c r="BO199" s="174">
        <f t="shared" si="105"/>
        <v>13</v>
      </c>
      <c r="BP199" s="11"/>
      <c r="BR199" s="88" t="s">
        <v>140</v>
      </c>
      <c r="BS199" s="11">
        <v>0</v>
      </c>
      <c r="BT199" s="11">
        <v>0</v>
      </c>
      <c r="BU199" s="11">
        <v>1</v>
      </c>
      <c r="BV199" s="11">
        <v>0</v>
      </c>
      <c r="BW199" s="11">
        <v>0</v>
      </c>
      <c r="BX199" s="11">
        <v>2</v>
      </c>
      <c r="BY199" s="11">
        <v>0</v>
      </c>
      <c r="BZ199" s="11">
        <v>1</v>
      </c>
      <c r="CA199" s="11">
        <v>4</v>
      </c>
      <c r="CB199" s="11">
        <v>1</v>
      </c>
      <c r="CC199" s="11">
        <v>0</v>
      </c>
      <c r="CD199" s="11">
        <v>1</v>
      </c>
      <c r="CE199" s="11">
        <v>0</v>
      </c>
      <c r="CF199" s="174">
        <f t="shared" si="106"/>
        <v>10</v>
      </c>
      <c r="CG199" s="11"/>
    </row>
    <row r="200" spans="1:85" ht="15.5" x14ac:dyDescent="0.35">
      <c r="B200" s="88" t="s">
        <v>237</v>
      </c>
      <c r="C200" s="11">
        <v>0</v>
      </c>
      <c r="D200" s="11">
        <v>0</v>
      </c>
      <c r="E200" s="11">
        <v>4</v>
      </c>
      <c r="F200" s="11">
        <v>1</v>
      </c>
      <c r="G200" s="11">
        <v>3</v>
      </c>
      <c r="H200" s="11">
        <v>1</v>
      </c>
      <c r="I200" s="11">
        <v>3</v>
      </c>
      <c r="J200" s="11">
        <v>9</v>
      </c>
      <c r="K200" s="11">
        <v>6</v>
      </c>
      <c r="L200" s="11">
        <v>5</v>
      </c>
      <c r="M200" s="11">
        <v>0</v>
      </c>
      <c r="N200" s="11">
        <v>1</v>
      </c>
      <c r="O200" s="11">
        <v>0</v>
      </c>
      <c r="P200" s="174">
        <f>SUM(B200:O200)</f>
        <v>33</v>
      </c>
      <c r="Q200" s="11"/>
      <c r="S200" s="88" t="s">
        <v>237</v>
      </c>
      <c r="T200" s="11">
        <v>0</v>
      </c>
      <c r="U200" s="11">
        <v>0</v>
      </c>
      <c r="V200" s="11">
        <v>0</v>
      </c>
      <c r="W200" s="11">
        <v>1</v>
      </c>
      <c r="X200" s="11">
        <v>1</v>
      </c>
      <c r="Y200" s="11">
        <v>1</v>
      </c>
      <c r="Z200" s="11">
        <v>1</v>
      </c>
      <c r="AA200" s="11">
        <v>5</v>
      </c>
      <c r="AB200" s="11">
        <v>7</v>
      </c>
      <c r="AC200" s="11">
        <v>5</v>
      </c>
      <c r="AD200" s="11">
        <v>1</v>
      </c>
      <c r="AE200" s="11">
        <v>2</v>
      </c>
      <c r="AF200" s="11">
        <v>1</v>
      </c>
      <c r="AG200" s="174">
        <f t="shared" si="103"/>
        <v>25</v>
      </c>
      <c r="AH200" s="11"/>
      <c r="AJ200" s="88" t="s">
        <v>237</v>
      </c>
      <c r="AK200" s="11">
        <v>0</v>
      </c>
      <c r="AL200" s="11">
        <v>0</v>
      </c>
      <c r="AM200" s="11">
        <v>0</v>
      </c>
      <c r="AN200" s="11">
        <v>3</v>
      </c>
      <c r="AO200" s="11">
        <v>5</v>
      </c>
      <c r="AP200" s="11">
        <v>7</v>
      </c>
      <c r="AQ200" s="11">
        <v>4</v>
      </c>
      <c r="AR200" s="11">
        <v>4</v>
      </c>
      <c r="AS200" s="11">
        <v>8</v>
      </c>
      <c r="AT200" s="11">
        <v>1</v>
      </c>
      <c r="AU200" s="11">
        <v>1</v>
      </c>
      <c r="AV200" s="11">
        <v>1</v>
      </c>
      <c r="AW200" s="11">
        <v>0</v>
      </c>
      <c r="AX200" s="174">
        <f t="shared" si="104"/>
        <v>34</v>
      </c>
      <c r="AY200" s="11"/>
      <c r="BA200" s="88" t="s">
        <v>237</v>
      </c>
      <c r="BB200" s="11">
        <v>0</v>
      </c>
      <c r="BC200" s="11">
        <v>1</v>
      </c>
      <c r="BD200" s="11">
        <v>0</v>
      </c>
      <c r="BE200" s="11">
        <v>3</v>
      </c>
      <c r="BF200" s="11">
        <v>3</v>
      </c>
      <c r="BG200" s="11">
        <v>5</v>
      </c>
      <c r="BH200" s="11">
        <v>3</v>
      </c>
      <c r="BI200" s="11">
        <v>2</v>
      </c>
      <c r="BJ200" s="11">
        <v>9</v>
      </c>
      <c r="BK200" s="11">
        <v>4</v>
      </c>
      <c r="BL200" s="11">
        <v>0</v>
      </c>
      <c r="BM200" s="11">
        <v>1</v>
      </c>
      <c r="BN200" s="11">
        <v>0</v>
      </c>
      <c r="BO200" s="174">
        <f t="shared" si="105"/>
        <v>31</v>
      </c>
      <c r="BP200" s="11" t="s">
        <v>180</v>
      </c>
      <c r="BR200" s="88" t="s">
        <v>237</v>
      </c>
      <c r="BS200" s="11">
        <v>0</v>
      </c>
      <c r="BT200" s="11">
        <v>0</v>
      </c>
      <c r="BU200" s="11">
        <v>1</v>
      </c>
      <c r="BV200" s="11">
        <v>4</v>
      </c>
      <c r="BW200" s="11">
        <v>4</v>
      </c>
      <c r="BX200" s="11">
        <v>2</v>
      </c>
      <c r="BY200" s="11">
        <v>3</v>
      </c>
      <c r="BZ200" s="11">
        <v>5</v>
      </c>
      <c r="CA200" s="11">
        <v>7</v>
      </c>
      <c r="CB200" s="11">
        <v>0</v>
      </c>
      <c r="CC200" s="11">
        <v>1</v>
      </c>
      <c r="CD200" s="11">
        <v>2</v>
      </c>
      <c r="CE200" s="11">
        <v>0</v>
      </c>
      <c r="CF200" s="174">
        <f t="shared" si="106"/>
        <v>29</v>
      </c>
      <c r="CG200" s="11"/>
    </row>
    <row r="201" spans="1:85" ht="15.5" x14ac:dyDescent="0.35">
      <c r="B201" s="88" t="s">
        <v>238</v>
      </c>
      <c r="C201" s="11">
        <v>0</v>
      </c>
      <c r="D201" s="11">
        <v>0</v>
      </c>
      <c r="E201" s="11">
        <v>0</v>
      </c>
      <c r="F201" s="11">
        <v>1</v>
      </c>
      <c r="G201" s="11">
        <v>4</v>
      </c>
      <c r="H201" s="11">
        <v>6</v>
      </c>
      <c r="I201" s="11">
        <v>2</v>
      </c>
      <c r="J201" s="11">
        <v>11</v>
      </c>
      <c r="K201" s="11">
        <v>9</v>
      </c>
      <c r="L201" s="11">
        <v>3</v>
      </c>
      <c r="M201" s="11">
        <v>2</v>
      </c>
      <c r="N201" s="11">
        <v>3</v>
      </c>
      <c r="O201" s="11">
        <v>0</v>
      </c>
      <c r="P201" s="174">
        <f t="shared" si="107"/>
        <v>41</v>
      </c>
      <c r="Q201" s="11"/>
      <c r="S201" s="88" t="s">
        <v>238</v>
      </c>
      <c r="T201" s="11">
        <v>0</v>
      </c>
      <c r="U201" s="11">
        <v>0</v>
      </c>
      <c r="V201" s="11">
        <v>2</v>
      </c>
      <c r="W201" s="11">
        <v>2</v>
      </c>
      <c r="X201" s="11">
        <v>2</v>
      </c>
      <c r="Y201" s="11">
        <v>5</v>
      </c>
      <c r="Z201" s="11">
        <v>8</v>
      </c>
      <c r="AA201" s="11">
        <v>3</v>
      </c>
      <c r="AB201" s="11">
        <v>7</v>
      </c>
      <c r="AC201" s="11">
        <v>3</v>
      </c>
      <c r="AD201" s="11">
        <v>0</v>
      </c>
      <c r="AE201" s="11">
        <v>0</v>
      </c>
      <c r="AF201" s="11">
        <v>0</v>
      </c>
      <c r="AG201" s="174">
        <f t="shared" si="103"/>
        <v>32</v>
      </c>
      <c r="AH201" s="11"/>
      <c r="AJ201" s="88" t="s">
        <v>238</v>
      </c>
      <c r="AK201" s="11">
        <v>0</v>
      </c>
      <c r="AL201" s="11">
        <v>0</v>
      </c>
      <c r="AM201" s="11">
        <v>0</v>
      </c>
      <c r="AN201" s="11">
        <v>0</v>
      </c>
      <c r="AO201" s="11">
        <v>2</v>
      </c>
      <c r="AP201" s="11">
        <v>8</v>
      </c>
      <c r="AQ201" s="11">
        <v>7</v>
      </c>
      <c r="AR201" s="11">
        <v>8</v>
      </c>
      <c r="AS201" s="11">
        <v>14</v>
      </c>
      <c r="AT201" s="11">
        <v>1</v>
      </c>
      <c r="AU201" s="11">
        <v>2</v>
      </c>
      <c r="AV201" s="11">
        <v>1</v>
      </c>
      <c r="AW201" s="11">
        <v>0</v>
      </c>
      <c r="AX201" s="174">
        <f t="shared" si="104"/>
        <v>43</v>
      </c>
      <c r="AY201" s="11"/>
      <c r="BA201" s="88" t="s">
        <v>238</v>
      </c>
      <c r="BB201" s="11">
        <v>0</v>
      </c>
      <c r="BC201" s="11">
        <v>0</v>
      </c>
      <c r="BD201" s="11">
        <v>2</v>
      </c>
      <c r="BE201" s="11">
        <v>1</v>
      </c>
      <c r="BF201" s="11">
        <v>8</v>
      </c>
      <c r="BG201" s="11">
        <v>5</v>
      </c>
      <c r="BH201" s="11">
        <v>4</v>
      </c>
      <c r="BI201" s="11">
        <v>6</v>
      </c>
      <c r="BJ201" s="11">
        <v>5</v>
      </c>
      <c r="BK201" s="11">
        <v>3</v>
      </c>
      <c r="BL201" s="11">
        <v>0</v>
      </c>
      <c r="BM201" s="11">
        <v>0</v>
      </c>
      <c r="BN201" s="11">
        <v>0</v>
      </c>
      <c r="BO201" s="174">
        <f t="shared" si="105"/>
        <v>34</v>
      </c>
      <c r="BP201" s="11"/>
      <c r="BR201" s="88" t="s">
        <v>238</v>
      </c>
      <c r="BS201" s="11">
        <v>0</v>
      </c>
      <c r="BT201" s="11">
        <v>0</v>
      </c>
      <c r="BU201" s="11">
        <v>0</v>
      </c>
      <c r="BV201" s="11">
        <v>1</v>
      </c>
      <c r="BW201" s="11">
        <v>2</v>
      </c>
      <c r="BX201" s="11">
        <v>7</v>
      </c>
      <c r="BY201" s="11">
        <v>4</v>
      </c>
      <c r="BZ201" s="11">
        <v>3</v>
      </c>
      <c r="CA201" s="11">
        <v>2</v>
      </c>
      <c r="CB201" s="11">
        <v>1</v>
      </c>
      <c r="CC201" s="11">
        <v>0</v>
      </c>
      <c r="CD201" s="11">
        <v>0</v>
      </c>
      <c r="CE201" s="11">
        <v>0</v>
      </c>
      <c r="CF201" s="174">
        <f t="shared" si="106"/>
        <v>20</v>
      </c>
      <c r="CG201" s="11"/>
    </row>
    <row r="202" spans="1:85" ht="15.5" x14ac:dyDescent="0.35">
      <c r="B202" s="88" t="s">
        <v>139</v>
      </c>
      <c r="C202" s="11">
        <v>0</v>
      </c>
      <c r="D202" s="11">
        <v>0</v>
      </c>
      <c r="E202" s="11">
        <v>0</v>
      </c>
      <c r="F202" s="11">
        <v>1</v>
      </c>
      <c r="G202" s="11">
        <v>2</v>
      </c>
      <c r="H202" s="11">
        <v>1</v>
      </c>
      <c r="I202" s="11">
        <v>2</v>
      </c>
      <c r="J202" s="11">
        <v>2</v>
      </c>
      <c r="K202" s="11">
        <v>6</v>
      </c>
      <c r="L202" s="11">
        <v>2</v>
      </c>
      <c r="M202" s="11">
        <v>1</v>
      </c>
      <c r="N202" s="11">
        <v>0</v>
      </c>
      <c r="O202" s="11">
        <v>0</v>
      </c>
      <c r="P202" s="174">
        <f t="shared" si="107"/>
        <v>17</v>
      </c>
      <c r="Q202" s="11"/>
      <c r="S202" s="88" t="s">
        <v>139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2</v>
      </c>
      <c r="Z202" s="11">
        <v>2</v>
      </c>
      <c r="AA202" s="11">
        <v>4</v>
      </c>
      <c r="AB202" s="11">
        <v>5</v>
      </c>
      <c r="AC202" s="11">
        <v>2</v>
      </c>
      <c r="AD202" s="11">
        <v>0</v>
      </c>
      <c r="AE202" s="11">
        <v>0</v>
      </c>
      <c r="AF202" s="11">
        <v>0</v>
      </c>
      <c r="AG202" s="174">
        <f t="shared" si="103"/>
        <v>15</v>
      </c>
      <c r="AH202" s="11"/>
      <c r="AJ202" s="88" t="s">
        <v>139</v>
      </c>
      <c r="AK202" s="11">
        <v>0</v>
      </c>
      <c r="AL202" s="11">
        <v>0</v>
      </c>
      <c r="AM202" s="11">
        <v>0</v>
      </c>
      <c r="AN202" s="11">
        <v>0</v>
      </c>
      <c r="AO202" s="11">
        <v>8</v>
      </c>
      <c r="AP202" s="11">
        <v>3</v>
      </c>
      <c r="AQ202" s="11">
        <v>5</v>
      </c>
      <c r="AR202" s="11">
        <v>2</v>
      </c>
      <c r="AS202" s="11">
        <v>1</v>
      </c>
      <c r="AT202" s="11">
        <v>1</v>
      </c>
      <c r="AU202" s="11">
        <v>0</v>
      </c>
      <c r="AV202" s="11">
        <v>0</v>
      </c>
      <c r="AW202" s="11">
        <v>0</v>
      </c>
      <c r="AX202" s="174">
        <f t="shared" si="104"/>
        <v>20</v>
      </c>
      <c r="AY202" s="11"/>
      <c r="BA202" s="88" t="s">
        <v>139</v>
      </c>
      <c r="BB202" s="11">
        <v>0</v>
      </c>
      <c r="BC202" s="11">
        <v>0</v>
      </c>
      <c r="BD202" s="11">
        <v>3</v>
      </c>
      <c r="BE202" s="11">
        <v>1</v>
      </c>
      <c r="BF202" s="11">
        <v>4</v>
      </c>
      <c r="BG202" s="11">
        <v>6</v>
      </c>
      <c r="BH202" s="11">
        <v>3</v>
      </c>
      <c r="BI202" s="11">
        <v>1</v>
      </c>
      <c r="BJ202" s="11">
        <v>7</v>
      </c>
      <c r="BK202" s="11">
        <v>3</v>
      </c>
      <c r="BL202" s="11">
        <v>0</v>
      </c>
      <c r="BM202" s="11">
        <v>0</v>
      </c>
      <c r="BN202" s="11">
        <v>0</v>
      </c>
      <c r="BO202" s="174">
        <f t="shared" si="105"/>
        <v>28</v>
      </c>
      <c r="BP202" s="11"/>
      <c r="BR202" s="88" t="s">
        <v>139</v>
      </c>
      <c r="BS202" s="11">
        <v>0</v>
      </c>
      <c r="BT202" s="11">
        <v>0</v>
      </c>
      <c r="BU202" s="11">
        <v>0</v>
      </c>
      <c r="BV202" s="11">
        <v>0</v>
      </c>
      <c r="BW202" s="11">
        <v>3</v>
      </c>
      <c r="BX202" s="11">
        <v>0</v>
      </c>
      <c r="BY202" s="11">
        <v>4</v>
      </c>
      <c r="BZ202" s="11">
        <v>3</v>
      </c>
      <c r="CA202" s="11">
        <v>1</v>
      </c>
      <c r="CB202" s="11">
        <v>0</v>
      </c>
      <c r="CC202" s="11">
        <v>0</v>
      </c>
      <c r="CD202" s="11">
        <v>0</v>
      </c>
      <c r="CE202" s="11">
        <v>0</v>
      </c>
      <c r="CF202" s="174">
        <f t="shared" si="106"/>
        <v>11</v>
      </c>
      <c r="CG202" s="11"/>
    </row>
    <row r="203" spans="1:85" ht="15.5" x14ac:dyDescent="0.35">
      <c r="B203" s="88" t="s">
        <v>84</v>
      </c>
      <c r="C203" s="11">
        <v>0</v>
      </c>
      <c r="D203" s="11">
        <v>0</v>
      </c>
      <c r="E203" s="11">
        <v>0</v>
      </c>
      <c r="F203" s="11">
        <v>0</v>
      </c>
      <c r="G203" s="11">
        <v>1</v>
      </c>
      <c r="H203" s="11">
        <v>0</v>
      </c>
      <c r="I203" s="11">
        <v>5</v>
      </c>
      <c r="J203" s="11">
        <v>3</v>
      </c>
      <c r="K203" s="11">
        <v>1</v>
      </c>
      <c r="L203" s="11">
        <v>2</v>
      </c>
      <c r="M203" s="11">
        <v>0</v>
      </c>
      <c r="N203" s="11">
        <v>0</v>
      </c>
      <c r="O203" s="11">
        <v>0</v>
      </c>
      <c r="P203" s="174">
        <f t="shared" si="107"/>
        <v>12</v>
      </c>
      <c r="Q203" s="11"/>
      <c r="S203" s="88" t="s">
        <v>84</v>
      </c>
      <c r="T203" s="11">
        <v>0</v>
      </c>
      <c r="U203" s="11">
        <v>0</v>
      </c>
      <c r="V203" s="11">
        <v>1</v>
      </c>
      <c r="W203" s="11">
        <v>0</v>
      </c>
      <c r="X203" s="11">
        <v>0</v>
      </c>
      <c r="Y203" s="11">
        <v>1</v>
      </c>
      <c r="Z203" s="11">
        <v>0</v>
      </c>
      <c r="AA203" s="11">
        <v>0</v>
      </c>
      <c r="AB203" s="11">
        <v>2</v>
      </c>
      <c r="AC203" s="11">
        <v>0</v>
      </c>
      <c r="AD203" s="11">
        <v>0</v>
      </c>
      <c r="AE203" s="11">
        <v>0</v>
      </c>
      <c r="AF203" s="11">
        <v>0</v>
      </c>
      <c r="AG203" s="174">
        <f t="shared" si="103"/>
        <v>4</v>
      </c>
      <c r="AH203" s="11"/>
      <c r="AJ203" s="88" t="s">
        <v>84</v>
      </c>
      <c r="AK203" s="11">
        <v>1</v>
      </c>
      <c r="AL203" s="11">
        <v>0</v>
      </c>
      <c r="AM203" s="11">
        <v>1</v>
      </c>
      <c r="AN203" s="11">
        <v>1</v>
      </c>
      <c r="AO203" s="11">
        <v>4</v>
      </c>
      <c r="AP203" s="11">
        <v>0</v>
      </c>
      <c r="AQ203" s="11">
        <v>0</v>
      </c>
      <c r="AR203" s="11">
        <v>4</v>
      </c>
      <c r="AS203" s="11">
        <v>0</v>
      </c>
      <c r="AT203" s="11">
        <v>1</v>
      </c>
      <c r="AU203" s="11">
        <v>0</v>
      </c>
      <c r="AV203" s="11">
        <v>0</v>
      </c>
      <c r="AW203" s="11">
        <v>0</v>
      </c>
      <c r="AX203" s="174">
        <f t="shared" si="104"/>
        <v>12</v>
      </c>
      <c r="AY203" s="11"/>
      <c r="BA203" s="88" t="s">
        <v>84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1</v>
      </c>
      <c r="BH203" s="11">
        <v>3</v>
      </c>
      <c r="BI203" s="11">
        <v>3</v>
      </c>
      <c r="BJ203" s="11">
        <v>1</v>
      </c>
      <c r="BK203" s="11">
        <v>0</v>
      </c>
      <c r="BL203" s="11">
        <v>0</v>
      </c>
      <c r="BM203" s="11">
        <v>0</v>
      </c>
      <c r="BN203" s="11">
        <v>0</v>
      </c>
      <c r="BO203" s="174">
        <f t="shared" si="105"/>
        <v>8</v>
      </c>
      <c r="BP203" s="11"/>
      <c r="BR203" s="88" t="s">
        <v>84</v>
      </c>
      <c r="BS203" s="11">
        <v>0</v>
      </c>
      <c r="BT203" s="11">
        <v>0</v>
      </c>
      <c r="BU203" s="11">
        <v>0</v>
      </c>
      <c r="BV203" s="11">
        <v>1</v>
      </c>
      <c r="BW203" s="11">
        <v>0</v>
      </c>
      <c r="BX203" s="11">
        <v>2</v>
      </c>
      <c r="BY203" s="11">
        <v>3</v>
      </c>
      <c r="BZ203" s="11">
        <v>2</v>
      </c>
      <c r="CA203" s="11">
        <v>0</v>
      </c>
      <c r="CB203" s="11">
        <v>0</v>
      </c>
      <c r="CC203" s="11">
        <v>0</v>
      </c>
      <c r="CD203" s="11">
        <v>0</v>
      </c>
      <c r="CE203" s="11">
        <v>0</v>
      </c>
      <c r="CF203" s="174">
        <f t="shared" si="106"/>
        <v>8</v>
      </c>
      <c r="CG203" s="11"/>
    </row>
    <row r="204" spans="1:85" ht="15.5" x14ac:dyDescent="0.35">
      <c r="B204" s="88" t="s">
        <v>4</v>
      </c>
      <c r="C204" s="11">
        <v>0</v>
      </c>
      <c r="D204" s="11">
        <v>0</v>
      </c>
      <c r="E204" s="11">
        <v>0</v>
      </c>
      <c r="F204" s="11">
        <v>3</v>
      </c>
      <c r="G204" s="11">
        <v>3</v>
      </c>
      <c r="H204" s="11">
        <v>1</v>
      </c>
      <c r="I204" s="11">
        <v>2</v>
      </c>
      <c r="J204" s="11">
        <v>3</v>
      </c>
      <c r="K204" s="11">
        <v>1</v>
      </c>
      <c r="L204" s="11">
        <v>5</v>
      </c>
      <c r="M204" s="11">
        <v>1</v>
      </c>
      <c r="N204" s="11">
        <v>0</v>
      </c>
      <c r="O204" s="11">
        <v>1</v>
      </c>
      <c r="P204" s="174">
        <f t="shared" si="107"/>
        <v>20</v>
      </c>
      <c r="Q204" s="11"/>
      <c r="S204" s="88" t="s">
        <v>4</v>
      </c>
      <c r="T204" s="11">
        <v>0</v>
      </c>
      <c r="U204" s="11">
        <v>0</v>
      </c>
      <c r="V204" s="11">
        <v>0</v>
      </c>
      <c r="W204" s="11">
        <v>1</v>
      </c>
      <c r="X204" s="11">
        <v>3</v>
      </c>
      <c r="Y204" s="11">
        <v>8</v>
      </c>
      <c r="Z204" s="11">
        <v>13</v>
      </c>
      <c r="AA204" s="11">
        <v>4</v>
      </c>
      <c r="AB204" s="11">
        <v>4</v>
      </c>
      <c r="AC204" s="11">
        <v>3</v>
      </c>
      <c r="AD204" s="11">
        <v>2</v>
      </c>
      <c r="AE204" s="11">
        <v>0</v>
      </c>
      <c r="AF204" s="11">
        <v>1</v>
      </c>
      <c r="AG204" s="174">
        <f t="shared" si="103"/>
        <v>39</v>
      </c>
      <c r="AH204" s="11"/>
      <c r="AJ204" s="88" t="s">
        <v>4</v>
      </c>
      <c r="AK204" s="11">
        <v>0</v>
      </c>
      <c r="AL204" s="11">
        <v>0</v>
      </c>
      <c r="AM204" s="11">
        <v>1</v>
      </c>
      <c r="AN204" s="11">
        <v>1</v>
      </c>
      <c r="AO204" s="11">
        <v>1</v>
      </c>
      <c r="AP204" s="11">
        <v>3</v>
      </c>
      <c r="AQ204" s="11">
        <v>2</v>
      </c>
      <c r="AR204" s="11">
        <v>2</v>
      </c>
      <c r="AS204" s="11">
        <v>4</v>
      </c>
      <c r="AT204" s="11">
        <v>1</v>
      </c>
      <c r="AU204" s="11">
        <v>3</v>
      </c>
      <c r="AV204" s="11">
        <v>4</v>
      </c>
      <c r="AW204" s="11">
        <v>0</v>
      </c>
      <c r="AX204" s="174">
        <f t="shared" si="104"/>
        <v>22</v>
      </c>
      <c r="AY204" s="11"/>
      <c r="BA204" s="88" t="s">
        <v>4</v>
      </c>
      <c r="BB204" s="11">
        <v>0</v>
      </c>
      <c r="BC204" s="11">
        <v>0</v>
      </c>
      <c r="BD204" s="11">
        <v>1</v>
      </c>
      <c r="BE204" s="11">
        <v>0</v>
      </c>
      <c r="BF204" s="11">
        <v>2</v>
      </c>
      <c r="BG204" s="11">
        <v>0</v>
      </c>
      <c r="BH204" s="11">
        <v>5</v>
      </c>
      <c r="BI204" s="11">
        <v>4</v>
      </c>
      <c r="BJ204" s="11">
        <v>1</v>
      </c>
      <c r="BK204" s="11">
        <v>4</v>
      </c>
      <c r="BL204" s="11">
        <v>0</v>
      </c>
      <c r="BM204" s="11">
        <v>2</v>
      </c>
      <c r="BN204" s="11">
        <v>0</v>
      </c>
      <c r="BO204" s="174">
        <f t="shared" si="105"/>
        <v>19</v>
      </c>
      <c r="BP204" s="11"/>
      <c r="BR204" s="88" t="s">
        <v>4</v>
      </c>
      <c r="BS204" s="11">
        <v>0</v>
      </c>
      <c r="BT204" s="11">
        <v>0</v>
      </c>
      <c r="BU204" s="11">
        <v>0</v>
      </c>
      <c r="BV204" s="11">
        <v>1</v>
      </c>
      <c r="BW204" s="11">
        <v>2</v>
      </c>
      <c r="BX204" s="11">
        <v>6</v>
      </c>
      <c r="BY204" s="11">
        <v>3</v>
      </c>
      <c r="BZ204" s="11">
        <v>0</v>
      </c>
      <c r="CA204" s="11">
        <v>3</v>
      </c>
      <c r="CB204" s="11">
        <v>0</v>
      </c>
      <c r="CC204" s="11">
        <v>0</v>
      </c>
      <c r="CD204" s="11">
        <v>0</v>
      </c>
      <c r="CE204" s="11">
        <v>5</v>
      </c>
      <c r="CF204" s="174">
        <f t="shared" si="106"/>
        <v>20</v>
      </c>
      <c r="CG204" s="11"/>
    </row>
    <row r="205" spans="1:85" ht="15.5" x14ac:dyDescent="0.35">
      <c r="B205" s="88"/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74">
        <f t="shared" si="107"/>
        <v>0</v>
      </c>
      <c r="Q205" s="11"/>
      <c r="S205" s="88"/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74">
        <f t="shared" si="103"/>
        <v>0</v>
      </c>
      <c r="AH205" s="11"/>
      <c r="AJ205" s="88"/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74">
        <f t="shared" si="104"/>
        <v>0</v>
      </c>
      <c r="AY205" s="11"/>
      <c r="BA205" s="88"/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74">
        <f t="shared" si="105"/>
        <v>0</v>
      </c>
      <c r="BP205" s="11"/>
      <c r="BR205" s="88"/>
      <c r="BS205" s="11">
        <v>0</v>
      </c>
      <c r="BT205" s="11">
        <v>0</v>
      </c>
      <c r="BU205" s="11">
        <v>0</v>
      </c>
      <c r="BV205" s="11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74">
        <f t="shared" si="106"/>
        <v>0</v>
      </c>
      <c r="CG205" s="11"/>
    </row>
    <row r="206" spans="1:85" ht="15.5" x14ac:dyDescent="0.35">
      <c r="B206" s="88"/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74">
        <f t="shared" si="107"/>
        <v>0</v>
      </c>
      <c r="Q206" s="11"/>
      <c r="S206" s="88"/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74">
        <f t="shared" si="103"/>
        <v>0</v>
      </c>
      <c r="AH206" s="11"/>
      <c r="AJ206" s="88"/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74">
        <f t="shared" si="104"/>
        <v>0</v>
      </c>
      <c r="AY206" s="11"/>
      <c r="BA206" s="88"/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74">
        <f t="shared" si="105"/>
        <v>0</v>
      </c>
      <c r="BP206" s="11"/>
      <c r="BR206" s="88"/>
      <c r="BS206" s="11">
        <v>0</v>
      </c>
      <c r="BT206" s="11">
        <v>0</v>
      </c>
      <c r="BU206" s="11">
        <v>0</v>
      </c>
      <c r="BV206" s="11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0</v>
      </c>
      <c r="CD206" s="11">
        <v>0</v>
      </c>
      <c r="CE206" s="11">
        <v>0</v>
      </c>
      <c r="CF206" s="174">
        <f t="shared" si="106"/>
        <v>0</v>
      </c>
      <c r="CG206" s="11"/>
    </row>
    <row r="207" spans="1:85" ht="16" thickBot="1" x14ac:dyDescent="0.4">
      <c r="B207" s="86"/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204">
        <f t="shared" si="107"/>
        <v>0</v>
      </c>
      <c r="Q207" s="11"/>
      <c r="S207" s="86"/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204">
        <f t="shared" si="103"/>
        <v>0</v>
      </c>
      <c r="AH207" s="11"/>
      <c r="AJ207" s="86"/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204">
        <f t="shared" si="104"/>
        <v>0</v>
      </c>
      <c r="AY207" s="11"/>
      <c r="BA207" s="86"/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204">
        <f t="shared" si="105"/>
        <v>0</v>
      </c>
      <c r="BP207" s="11"/>
      <c r="BR207" s="86"/>
      <c r="BS207" s="11">
        <v>0</v>
      </c>
      <c r="BT207" s="11">
        <v>0</v>
      </c>
      <c r="BU207" s="11">
        <v>0</v>
      </c>
      <c r="BV207" s="11">
        <v>0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0</v>
      </c>
      <c r="CD207" s="11">
        <v>0</v>
      </c>
      <c r="CE207" s="11">
        <v>0</v>
      </c>
      <c r="CF207" s="204">
        <f t="shared" si="106"/>
        <v>0</v>
      </c>
      <c r="CG207" s="11"/>
    </row>
    <row r="208" spans="1:85" ht="16.5" thickTop="1" thickBot="1" x14ac:dyDescent="0.4">
      <c r="A208" s="1"/>
      <c r="B208" s="128" t="s">
        <v>2</v>
      </c>
      <c r="C208" s="23">
        <f>SUM(C189:C207)</f>
        <v>2</v>
      </c>
      <c r="D208" s="23">
        <f>SUM(D189:D207)</f>
        <v>24</v>
      </c>
      <c r="E208" s="23">
        <f t="shared" ref="E208:O208" si="108">SUM(E189:E207)</f>
        <v>46</v>
      </c>
      <c r="F208" s="23">
        <f t="shared" si="108"/>
        <v>22</v>
      </c>
      <c r="G208" s="23">
        <f t="shared" si="108"/>
        <v>25</v>
      </c>
      <c r="H208" s="23">
        <f t="shared" si="108"/>
        <v>22</v>
      </c>
      <c r="I208" s="23">
        <f t="shared" si="108"/>
        <v>27</v>
      </c>
      <c r="J208" s="23">
        <f t="shared" si="108"/>
        <v>40</v>
      </c>
      <c r="K208" s="23">
        <f>SUM(K189:K207)</f>
        <v>28</v>
      </c>
      <c r="L208" s="23">
        <f t="shared" si="108"/>
        <v>22</v>
      </c>
      <c r="M208" s="23">
        <f t="shared" si="108"/>
        <v>10</v>
      </c>
      <c r="N208" s="23">
        <f t="shared" si="108"/>
        <v>4</v>
      </c>
      <c r="O208" s="23">
        <f t="shared" si="108"/>
        <v>3</v>
      </c>
      <c r="P208" s="122">
        <f>SUM(C208:O208)</f>
        <v>275</v>
      </c>
      <c r="Q208" s="11"/>
      <c r="R208" s="1"/>
      <c r="S208" s="128" t="s">
        <v>2</v>
      </c>
      <c r="T208" s="23">
        <f t="shared" ref="T208:AF208" si="109">SUM(T189:T207)</f>
        <v>2</v>
      </c>
      <c r="U208" s="23">
        <f t="shared" si="109"/>
        <v>19</v>
      </c>
      <c r="V208" s="23">
        <f t="shared" si="109"/>
        <v>33</v>
      </c>
      <c r="W208" s="23">
        <f t="shared" si="109"/>
        <v>26</v>
      </c>
      <c r="X208" s="23">
        <f t="shared" si="109"/>
        <v>18</v>
      </c>
      <c r="Y208" s="23">
        <f t="shared" si="109"/>
        <v>22</v>
      </c>
      <c r="Z208" s="23">
        <f t="shared" si="109"/>
        <v>26</v>
      </c>
      <c r="AA208" s="23">
        <f t="shared" si="109"/>
        <v>28</v>
      </c>
      <c r="AB208" s="23">
        <f t="shared" si="109"/>
        <v>38</v>
      </c>
      <c r="AC208" s="23">
        <f t="shared" si="109"/>
        <v>26</v>
      </c>
      <c r="AD208" s="23">
        <f t="shared" si="109"/>
        <v>13</v>
      </c>
      <c r="AE208" s="23">
        <f t="shared" si="109"/>
        <v>4</v>
      </c>
      <c r="AF208" s="23">
        <f t="shared" si="109"/>
        <v>3</v>
      </c>
      <c r="AG208" s="122">
        <f>SUM(T208:AF208)</f>
        <v>258</v>
      </c>
      <c r="AH208" s="11"/>
      <c r="AI208" s="1"/>
      <c r="AJ208" s="128" t="s">
        <v>2</v>
      </c>
      <c r="AK208" s="23">
        <f t="shared" ref="AK208:AW208" si="110">SUM(AK189:AK207)</f>
        <v>4</v>
      </c>
      <c r="AL208" s="23">
        <f t="shared" si="110"/>
        <v>22</v>
      </c>
      <c r="AM208" s="23">
        <f t="shared" si="110"/>
        <v>47</v>
      </c>
      <c r="AN208" s="23">
        <f t="shared" si="110"/>
        <v>32</v>
      </c>
      <c r="AO208" s="23">
        <f t="shared" si="110"/>
        <v>41</v>
      </c>
      <c r="AP208" s="23">
        <f t="shared" si="110"/>
        <v>38</v>
      </c>
      <c r="AQ208" s="23">
        <f t="shared" si="110"/>
        <v>32</v>
      </c>
      <c r="AR208" s="23">
        <f t="shared" si="110"/>
        <v>37</v>
      </c>
      <c r="AS208" s="23">
        <f t="shared" si="110"/>
        <v>39</v>
      </c>
      <c r="AT208" s="23">
        <f t="shared" si="110"/>
        <v>9</v>
      </c>
      <c r="AU208" s="23">
        <f t="shared" si="110"/>
        <v>9</v>
      </c>
      <c r="AV208" s="23">
        <f t="shared" si="110"/>
        <v>11</v>
      </c>
      <c r="AW208" s="23">
        <f t="shared" si="110"/>
        <v>3</v>
      </c>
      <c r="AX208" s="122">
        <f>SUM(AK208:AW208)</f>
        <v>324</v>
      </c>
      <c r="AY208" s="11"/>
      <c r="AZ208" s="1"/>
      <c r="BA208" s="128" t="s">
        <v>2</v>
      </c>
      <c r="BB208" s="23">
        <f t="shared" ref="BB208:BN208" si="111">SUM(BB189:BB207)</f>
        <v>2</v>
      </c>
      <c r="BC208" s="23">
        <f t="shared" si="111"/>
        <v>19</v>
      </c>
      <c r="BD208" s="23">
        <f t="shared" si="111"/>
        <v>41</v>
      </c>
      <c r="BE208" s="23">
        <f t="shared" si="111"/>
        <v>28</v>
      </c>
      <c r="BF208" s="23">
        <f t="shared" si="111"/>
        <v>25</v>
      </c>
      <c r="BG208" s="23">
        <f t="shared" si="111"/>
        <v>22</v>
      </c>
      <c r="BH208" s="23">
        <f t="shared" si="111"/>
        <v>28</v>
      </c>
      <c r="BI208" s="23">
        <f t="shared" si="111"/>
        <v>25</v>
      </c>
      <c r="BJ208" s="23">
        <f t="shared" si="111"/>
        <v>36</v>
      </c>
      <c r="BK208" s="23">
        <f t="shared" si="111"/>
        <v>16</v>
      </c>
      <c r="BL208" s="23">
        <f t="shared" si="111"/>
        <v>6</v>
      </c>
      <c r="BM208" s="23">
        <f t="shared" si="111"/>
        <v>10</v>
      </c>
      <c r="BN208" s="23">
        <f t="shared" si="111"/>
        <v>2</v>
      </c>
      <c r="BO208" s="122">
        <f>SUM(BB208:BN208)</f>
        <v>260</v>
      </c>
      <c r="BP208" s="11"/>
      <c r="BQ208" s="1"/>
      <c r="BR208" s="128" t="s">
        <v>2</v>
      </c>
      <c r="BS208" s="23">
        <f t="shared" ref="BS208:CE208" si="112">SUM(BS189:BS207)</f>
        <v>2</v>
      </c>
      <c r="BT208" s="23">
        <f t="shared" si="112"/>
        <v>14</v>
      </c>
      <c r="BU208" s="23">
        <f t="shared" si="112"/>
        <v>37</v>
      </c>
      <c r="BV208" s="23">
        <f t="shared" si="112"/>
        <v>30</v>
      </c>
      <c r="BW208" s="23">
        <f t="shared" si="112"/>
        <v>26</v>
      </c>
      <c r="BX208" s="23">
        <f t="shared" si="112"/>
        <v>29</v>
      </c>
      <c r="BY208" s="23">
        <f t="shared" si="112"/>
        <v>26</v>
      </c>
      <c r="BZ208" s="23">
        <f t="shared" si="112"/>
        <v>20</v>
      </c>
      <c r="CA208" s="23">
        <f t="shared" si="112"/>
        <v>22</v>
      </c>
      <c r="CB208" s="23">
        <f t="shared" si="112"/>
        <v>3</v>
      </c>
      <c r="CC208" s="23">
        <f t="shared" si="112"/>
        <v>5</v>
      </c>
      <c r="CD208" s="23">
        <f t="shared" si="112"/>
        <v>3</v>
      </c>
      <c r="CE208" s="23">
        <f t="shared" si="112"/>
        <v>6</v>
      </c>
      <c r="CF208" s="122">
        <f>SUM(BS208:CE208)</f>
        <v>223</v>
      </c>
      <c r="CG208" s="11"/>
    </row>
    <row r="209" spans="1:86" ht="16" thickTop="1" x14ac:dyDescent="0.25">
      <c r="A209" s="1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200"/>
      <c r="R209" s="1"/>
      <c r="S209" s="172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2"/>
      <c r="AD209" s="172"/>
      <c r="AE209" s="172"/>
      <c r="AF209" s="172"/>
      <c r="AG209" s="172"/>
      <c r="AH209" s="200"/>
      <c r="AI209" s="1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200"/>
      <c r="AZ209" s="1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200"/>
      <c r="BQ209" s="1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200"/>
    </row>
    <row r="211" spans="1:86" ht="17.5" x14ac:dyDescent="0.35">
      <c r="A211" s="517">
        <f>A159+7</f>
        <v>43402</v>
      </c>
      <c r="B211" s="517"/>
      <c r="C211" s="517"/>
      <c r="D211" s="517"/>
      <c r="E211" s="517"/>
      <c r="F211" s="517"/>
      <c r="G211" s="517"/>
      <c r="H211" s="517"/>
      <c r="I211" s="517"/>
      <c r="J211" s="517"/>
      <c r="K211" s="517"/>
      <c r="L211" s="517"/>
      <c r="M211" s="517"/>
      <c r="N211" s="517"/>
      <c r="O211" s="517"/>
      <c r="P211" s="517"/>
      <c r="Q211" s="517"/>
      <c r="R211" s="517">
        <f>R159+7</f>
        <v>43403</v>
      </c>
      <c r="S211" s="517"/>
      <c r="T211" s="517"/>
      <c r="U211" s="517"/>
      <c r="V211" s="517"/>
      <c r="W211" s="517"/>
      <c r="X211" s="517"/>
      <c r="Y211" s="517"/>
      <c r="Z211" s="517"/>
      <c r="AA211" s="517"/>
      <c r="AB211" s="517"/>
      <c r="AC211" s="517"/>
      <c r="AD211" s="517"/>
      <c r="AE211" s="517"/>
      <c r="AF211" s="517"/>
      <c r="AG211" s="517"/>
      <c r="AH211" s="517"/>
      <c r="AI211" s="517">
        <f>R211+1</f>
        <v>43404</v>
      </c>
      <c r="AJ211" s="517"/>
      <c r="AK211" s="517"/>
      <c r="AL211" s="517"/>
      <c r="AM211" s="517"/>
      <c r="AN211" s="517"/>
      <c r="AO211" s="517"/>
      <c r="AP211" s="517"/>
      <c r="AQ211" s="517"/>
      <c r="AR211" s="517"/>
      <c r="AS211" s="517"/>
      <c r="AT211" s="517"/>
      <c r="AU211" s="517"/>
      <c r="AV211" s="517"/>
      <c r="AW211" s="517"/>
      <c r="AX211" s="517"/>
      <c r="AY211" s="517"/>
      <c r="AZ211" s="522">
        <f>AZ159+7</f>
        <v>43405</v>
      </c>
      <c r="BA211" s="522"/>
      <c r="BB211" s="522"/>
      <c r="BC211" s="522"/>
      <c r="BD211" s="522"/>
      <c r="BE211" s="522"/>
      <c r="BF211" s="522"/>
      <c r="BG211" s="522"/>
      <c r="BH211" s="522"/>
      <c r="BI211" s="522"/>
      <c r="BJ211" s="522"/>
      <c r="BK211" s="522"/>
      <c r="BL211" s="522"/>
      <c r="BM211" s="522"/>
      <c r="BN211" s="522"/>
      <c r="BO211" s="522"/>
      <c r="BP211" s="522"/>
      <c r="BQ211" s="522">
        <f>BQ159+7</f>
        <v>43406</v>
      </c>
      <c r="BR211" s="522"/>
      <c r="BS211" s="522"/>
      <c r="BT211" s="522"/>
      <c r="BU211" s="522"/>
      <c r="BV211" s="522"/>
      <c r="BW211" s="522"/>
      <c r="BX211" s="522"/>
      <c r="BY211" s="522"/>
      <c r="BZ211" s="522"/>
      <c r="CA211" s="522"/>
      <c r="CB211" s="522"/>
      <c r="CC211" s="522"/>
      <c r="CD211" s="522"/>
      <c r="CE211" s="522"/>
      <c r="CF211" s="522"/>
      <c r="CG211" s="522"/>
      <c r="CH211" s="355"/>
    </row>
    <row r="213" spans="1:86" ht="16" thickBot="1" x14ac:dyDescent="0.3">
      <c r="B213" s="3"/>
      <c r="C213" s="200"/>
      <c r="D213" s="200"/>
      <c r="E213" s="200"/>
      <c r="G213" s="518" t="s">
        <v>3</v>
      </c>
      <c r="H213" s="518"/>
      <c r="I213" s="255"/>
      <c r="J213" s="255"/>
      <c r="K213" s="200"/>
      <c r="L213" s="200"/>
      <c r="M213" s="200"/>
      <c r="N213" s="200"/>
      <c r="O213" s="200"/>
      <c r="P213" s="200"/>
      <c r="Q213" s="200"/>
      <c r="S213" s="3"/>
      <c r="T213" s="200"/>
      <c r="U213" s="200"/>
      <c r="V213" s="200"/>
      <c r="X213" s="518" t="s">
        <v>3</v>
      </c>
      <c r="Y213" s="518"/>
      <c r="Z213" s="255"/>
      <c r="AA213" s="255"/>
      <c r="AB213" s="200"/>
      <c r="AC213" s="200"/>
      <c r="AD213" s="200"/>
      <c r="AE213" s="200"/>
      <c r="AF213" s="200"/>
      <c r="AG213" s="200"/>
      <c r="AH213" s="200"/>
      <c r="AJ213" s="3"/>
      <c r="AK213" s="200"/>
      <c r="AL213" s="200"/>
      <c r="AM213" s="200"/>
      <c r="AO213" s="518" t="s">
        <v>3</v>
      </c>
      <c r="AP213" s="518"/>
      <c r="AQ213" s="255"/>
      <c r="AR213" s="255"/>
      <c r="AS213" s="200"/>
      <c r="AT213" s="200"/>
      <c r="AU213" s="200"/>
      <c r="AV213" s="200"/>
      <c r="AW213" s="200"/>
      <c r="AX213" s="200"/>
      <c r="AY213" s="200"/>
      <c r="BA213" s="3"/>
      <c r="BB213" s="200"/>
      <c r="BC213" s="200"/>
      <c r="BD213" s="200"/>
      <c r="BF213" s="518" t="s">
        <v>3</v>
      </c>
      <c r="BG213" s="518"/>
      <c r="BH213" s="255"/>
      <c r="BI213" s="255"/>
      <c r="BJ213" s="200"/>
      <c r="BK213" s="200"/>
      <c r="BL213" s="200"/>
      <c r="BM213" s="200"/>
      <c r="BN213" s="200"/>
      <c r="BO213" s="200"/>
      <c r="BP213" s="200"/>
      <c r="BR213" s="3"/>
      <c r="BS213" s="200"/>
      <c r="BT213" s="200"/>
      <c r="BU213" s="200"/>
      <c r="BW213" s="518" t="s">
        <v>3</v>
      </c>
      <c r="BX213" s="518"/>
      <c r="BY213" s="255"/>
      <c r="BZ213" s="255"/>
      <c r="CA213" s="200"/>
      <c r="CB213" s="200"/>
      <c r="CC213" s="200"/>
      <c r="CD213" s="200"/>
      <c r="CE213" s="200"/>
      <c r="CF213" s="200"/>
      <c r="CG213" s="200"/>
    </row>
    <row r="214" spans="1:86" ht="16.5" thickTop="1" thickBot="1" x14ac:dyDescent="0.3">
      <c r="B214" s="5" t="s">
        <v>104</v>
      </c>
      <c r="C214" s="122">
        <v>545</v>
      </c>
      <c r="D214" s="123">
        <v>704</v>
      </c>
      <c r="E214" s="123">
        <v>843</v>
      </c>
      <c r="F214" s="123">
        <v>1002</v>
      </c>
      <c r="G214" s="123">
        <v>1121</v>
      </c>
      <c r="H214" s="123">
        <v>1300</v>
      </c>
      <c r="I214" s="123">
        <v>1419</v>
      </c>
      <c r="J214" s="123">
        <v>1558</v>
      </c>
      <c r="K214" s="123">
        <v>1717</v>
      </c>
      <c r="L214" s="123">
        <v>1836</v>
      </c>
      <c r="M214" s="123">
        <v>2015</v>
      </c>
      <c r="N214" s="123">
        <v>2134</v>
      </c>
      <c r="O214" s="123">
        <v>2328</v>
      </c>
      <c r="P214" s="122" t="s">
        <v>2</v>
      </c>
      <c r="Q214" s="145"/>
      <c r="S214" s="5" t="s">
        <v>104</v>
      </c>
      <c r="T214" s="122">
        <v>545</v>
      </c>
      <c r="U214" s="123">
        <v>704</v>
      </c>
      <c r="V214" s="123">
        <v>843</v>
      </c>
      <c r="W214" s="123">
        <v>1002</v>
      </c>
      <c r="X214" s="123">
        <v>1121</v>
      </c>
      <c r="Y214" s="123">
        <v>1300</v>
      </c>
      <c r="Z214" s="123">
        <v>1419</v>
      </c>
      <c r="AA214" s="123">
        <v>1558</v>
      </c>
      <c r="AB214" s="123">
        <v>1717</v>
      </c>
      <c r="AC214" s="123">
        <v>1836</v>
      </c>
      <c r="AD214" s="123">
        <v>2015</v>
      </c>
      <c r="AE214" s="123">
        <v>2134</v>
      </c>
      <c r="AF214" s="123">
        <v>2328</v>
      </c>
      <c r="AG214" s="122" t="s">
        <v>2</v>
      </c>
      <c r="AH214" s="145"/>
      <c r="AJ214" s="5" t="s">
        <v>104</v>
      </c>
      <c r="AK214" s="122">
        <v>545</v>
      </c>
      <c r="AL214" s="123">
        <v>704</v>
      </c>
      <c r="AM214" s="123">
        <v>843</v>
      </c>
      <c r="AN214" s="123">
        <v>1002</v>
      </c>
      <c r="AO214" s="123">
        <v>1121</v>
      </c>
      <c r="AP214" s="123">
        <v>1300</v>
      </c>
      <c r="AQ214" s="123">
        <v>1419</v>
      </c>
      <c r="AR214" s="123">
        <v>1558</v>
      </c>
      <c r="AS214" s="123">
        <v>1717</v>
      </c>
      <c r="AT214" s="123">
        <v>1836</v>
      </c>
      <c r="AU214" s="123">
        <v>2015</v>
      </c>
      <c r="AV214" s="123">
        <v>2134</v>
      </c>
      <c r="AW214" s="123">
        <v>2328</v>
      </c>
      <c r="AX214" s="122" t="s">
        <v>2</v>
      </c>
      <c r="AY214" s="145"/>
      <c r="BA214" s="5" t="s">
        <v>104</v>
      </c>
      <c r="BB214" s="122">
        <v>545</v>
      </c>
      <c r="BC214" s="123">
        <v>704</v>
      </c>
      <c r="BD214" s="123">
        <v>843</v>
      </c>
      <c r="BE214" s="123">
        <v>1002</v>
      </c>
      <c r="BF214" s="123">
        <v>1121</v>
      </c>
      <c r="BG214" s="123">
        <v>1300</v>
      </c>
      <c r="BH214" s="123">
        <v>1419</v>
      </c>
      <c r="BI214" s="123">
        <v>1558</v>
      </c>
      <c r="BJ214" s="123">
        <v>1717</v>
      </c>
      <c r="BK214" s="123">
        <v>1836</v>
      </c>
      <c r="BL214" s="123">
        <v>2015</v>
      </c>
      <c r="BM214" s="123">
        <v>2134</v>
      </c>
      <c r="BN214" s="123">
        <v>2328</v>
      </c>
      <c r="BO214" s="122" t="s">
        <v>2</v>
      </c>
      <c r="BP214" s="145"/>
      <c r="BR214" s="5" t="s">
        <v>104</v>
      </c>
      <c r="BS214" s="122">
        <v>545</v>
      </c>
      <c r="BT214" s="123">
        <v>704</v>
      </c>
      <c r="BU214" s="123">
        <v>843</v>
      </c>
      <c r="BV214" s="123">
        <v>1002</v>
      </c>
      <c r="BW214" s="123">
        <v>1121</v>
      </c>
      <c r="BX214" s="123">
        <v>1300</v>
      </c>
      <c r="BY214" s="123">
        <v>1419</v>
      </c>
      <c r="BZ214" s="123">
        <v>1558</v>
      </c>
      <c r="CA214" s="123">
        <v>1717</v>
      </c>
      <c r="CB214" s="123">
        <v>1836</v>
      </c>
      <c r="CC214" s="123">
        <v>2015</v>
      </c>
      <c r="CD214" s="123">
        <v>2134</v>
      </c>
      <c r="CE214" s="123">
        <v>2328</v>
      </c>
      <c r="CF214" s="122" t="s">
        <v>2</v>
      </c>
      <c r="CG214" s="145"/>
    </row>
    <row r="215" spans="1:86" ht="16" thickTop="1" x14ac:dyDescent="0.35">
      <c r="B215" s="87" t="s">
        <v>4</v>
      </c>
      <c r="C215" s="11">
        <v>0</v>
      </c>
      <c r="D215" s="11">
        <v>1</v>
      </c>
      <c r="E215" s="11">
        <v>10</v>
      </c>
      <c r="F215" s="11">
        <v>0</v>
      </c>
      <c r="G215" s="11">
        <v>3</v>
      </c>
      <c r="H215" s="11">
        <v>3</v>
      </c>
      <c r="I215" s="11">
        <v>0</v>
      </c>
      <c r="J215" s="11">
        <v>0</v>
      </c>
      <c r="K215" s="11">
        <v>0</v>
      </c>
      <c r="L215" s="11">
        <v>1</v>
      </c>
      <c r="M215" s="11">
        <v>1</v>
      </c>
      <c r="N215" s="11">
        <v>0</v>
      </c>
      <c r="O215" s="11">
        <v>0</v>
      </c>
      <c r="P215" s="173">
        <f>SUM(B215:O215)</f>
        <v>19</v>
      </c>
      <c r="Q215" s="11"/>
      <c r="S215" s="87" t="s">
        <v>4</v>
      </c>
      <c r="T215" s="11">
        <v>1</v>
      </c>
      <c r="U215" s="11">
        <v>0</v>
      </c>
      <c r="V215" s="11">
        <v>6</v>
      </c>
      <c r="W215" s="11">
        <v>0</v>
      </c>
      <c r="X215" s="11">
        <v>5</v>
      </c>
      <c r="Y215" s="11">
        <v>1</v>
      </c>
      <c r="Z215" s="11">
        <v>1</v>
      </c>
      <c r="AA215" s="11">
        <v>2</v>
      </c>
      <c r="AB215" s="11">
        <v>0</v>
      </c>
      <c r="AC215" s="11">
        <v>2</v>
      </c>
      <c r="AD215" s="11">
        <v>2</v>
      </c>
      <c r="AE215" s="11">
        <v>1</v>
      </c>
      <c r="AF215" s="11">
        <v>0</v>
      </c>
      <c r="AG215" s="173">
        <f t="shared" ref="AG215:AG233" si="113">SUM(S215:AF215)</f>
        <v>21</v>
      </c>
      <c r="AH215" s="11"/>
      <c r="AJ215" s="87" t="s">
        <v>4</v>
      </c>
      <c r="AK215" s="11">
        <v>2</v>
      </c>
      <c r="AL215" s="11">
        <v>1</v>
      </c>
      <c r="AM215" s="11">
        <v>4</v>
      </c>
      <c r="AN215" s="11">
        <v>4</v>
      </c>
      <c r="AO215" s="11">
        <v>2</v>
      </c>
      <c r="AP215" s="11">
        <v>0</v>
      </c>
      <c r="AQ215" s="11">
        <v>0</v>
      </c>
      <c r="AR215" s="11">
        <v>0</v>
      </c>
      <c r="AS215" s="11">
        <v>3</v>
      </c>
      <c r="AT215" s="11">
        <v>0</v>
      </c>
      <c r="AU215" s="11">
        <v>0</v>
      </c>
      <c r="AV215" s="11">
        <v>0</v>
      </c>
      <c r="AW215" s="11">
        <v>0</v>
      </c>
      <c r="AX215" s="173">
        <f t="shared" ref="AX215:AX233" si="114">SUM(AJ215:AW215)</f>
        <v>16</v>
      </c>
      <c r="AY215" s="11"/>
      <c r="BA215" s="87" t="s">
        <v>4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73">
        <f t="shared" ref="BO215:BO233" si="115">SUM(BA215:BN215)</f>
        <v>0</v>
      </c>
      <c r="BP215" s="11"/>
      <c r="BR215" s="87" t="s">
        <v>4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73">
        <f t="shared" ref="CF215:CF233" si="116">SUM(BR215:CE215)</f>
        <v>0</v>
      </c>
      <c r="CG215" s="11"/>
    </row>
    <row r="216" spans="1:86" ht="15.5" x14ac:dyDescent="0.35">
      <c r="B216" s="88" t="s">
        <v>84</v>
      </c>
      <c r="C216" s="11">
        <v>0</v>
      </c>
      <c r="D216" s="11">
        <v>0</v>
      </c>
      <c r="E216" s="11">
        <v>0</v>
      </c>
      <c r="F216" s="11">
        <v>2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74">
        <f t="shared" ref="P216:P233" si="117">SUM(B216:O216)</f>
        <v>3</v>
      </c>
      <c r="Q216" s="11"/>
      <c r="S216" s="88" t="s">
        <v>84</v>
      </c>
      <c r="T216" s="11">
        <v>0</v>
      </c>
      <c r="U216" s="11">
        <v>0</v>
      </c>
      <c r="V216" s="11">
        <v>0</v>
      </c>
      <c r="W216" s="11">
        <v>1</v>
      </c>
      <c r="X216" s="11">
        <v>0</v>
      </c>
      <c r="Y216" s="11">
        <v>0</v>
      </c>
      <c r="Z216" s="11">
        <v>0</v>
      </c>
      <c r="AA216" s="11">
        <v>2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74">
        <f t="shared" si="113"/>
        <v>3</v>
      </c>
      <c r="AH216" s="11"/>
      <c r="AJ216" s="88" t="s">
        <v>84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74">
        <f t="shared" si="114"/>
        <v>0</v>
      </c>
      <c r="AY216" s="11"/>
      <c r="BA216" s="88" t="s">
        <v>84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74">
        <f t="shared" si="115"/>
        <v>0</v>
      </c>
      <c r="BP216" s="11"/>
      <c r="BR216" s="88" t="s">
        <v>84</v>
      </c>
      <c r="BS216" s="11">
        <v>0</v>
      </c>
      <c r="BT216" s="11">
        <v>0</v>
      </c>
      <c r="BU216" s="11">
        <v>0</v>
      </c>
      <c r="BV216" s="11">
        <v>0</v>
      </c>
      <c r="BW216" s="11">
        <v>0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0</v>
      </c>
      <c r="CD216" s="11">
        <v>0</v>
      </c>
      <c r="CE216" s="11">
        <v>0</v>
      </c>
      <c r="CF216" s="174">
        <f t="shared" si="116"/>
        <v>0</v>
      </c>
      <c r="CG216" s="11"/>
    </row>
    <row r="217" spans="1:86" ht="15.5" x14ac:dyDescent="0.35">
      <c r="B217" s="88" t="s">
        <v>139</v>
      </c>
      <c r="C217" s="11">
        <v>0</v>
      </c>
      <c r="D217" s="11">
        <v>1</v>
      </c>
      <c r="E217" s="11">
        <v>6</v>
      </c>
      <c r="F217" s="11">
        <v>1</v>
      </c>
      <c r="G217" s="11">
        <v>0</v>
      </c>
      <c r="H217" s="11">
        <v>1</v>
      </c>
      <c r="I217" s="11">
        <v>2</v>
      </c>
      <c r="J217" s="11">
        <v>1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74">
        <f t="shared" si="117"/>
        <v>12</v>
      </c>
      <c r="Q217" s="11"/>
      <c r="S217" s="88" t="s">
        <v>139</v>
      </c>
      <c r="T217" s="11">
        <v>1</v>
      </c>
      <c r="U217" s="11">
        <v>1</v>
      </c>
      <c r="V217" s="11">
        <v>3</v>
      </c>
      <c r="W217" s="11">
        <v>0</v>
      </c>
      <c r="X217" s="11">
        <v>0</v>
      </c>
      <c r="Y217" s="11">
        <v>1</v>
      </c>
      <c r="Z217" s="11">
        <v>0</v>
      </c>
      <c r="AA217" s="11">
        <v>0</v>
      </c>
      <c r="AB217" s="11">
        <v>4</v>
      </c>
      <c r="AC217" s="11">
        <v>0</v>
      </c>
      <c r="AD217" s="11">
        <v>0</v>
      </c>
      <c r="AE217" s="11">
        <v>3</v>
      </c>
      <c r="AF217" s="11">
        <v>0</v>
      </c>
      <c r="AG217" s="174">
        <f t="shared" si="113"/>
        <v>13</v>
      </c>
      <c r="AH217" s="11"/>
      <c r="AJ217" s="88" t="s">
        <v>139</v>
      </c>
      <c r="AK217" s="11">
        <v>0</v>
      </c>
      <c r="AL217" s="11">
        <v>3</v>
      </c>
      <c r="AM217" s="11">
        <v>2</v>
      </c>
      <c r="AN217" s="11">
        <v>0</v>
      </c>
      <c r="AO217" s="11">
        <v>1</v>
      </c>
      <c r="AP217" s="11">
        <v>0</v>
      </c>
      <c r="AQ217" s="11">
        <v>3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1</v>
      </c>
      <c r="AX217" s="174">
        <f t="shared" si="114"/>
        <v>10</v>
      </c>
      <c r="AY217" s="11"/>
      <c r="BA217" s="88" t="s">
        <v>139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74">
        <f t="shared" si="115"/>
        <v>0</v>
      </c>
      <c r="BP217" s="11"/>
      <c r="BR217" s="88" t="s">
        <v>139</v>
      </c>
      <c r="BS217" s="11">
        <v>0</v>
      </c>
      <c r="BT217" s="11">
        <v>0</v>
      </c>
      <c r="BU217" s="11">
        <v>0</v>
      </c>
      <c r="BV217" s="11">
        <v>0</v>
      </c>
      <c r="BW217" s="11">
        <v>0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0</v>
      </c>
      <c r="CD217" s="11">
        <v>0</v>
      </c>
      <c r="CE217" s="11">
        <v>0</v>
      </c>
      <c r="CF217" s="174">
        <f t="shared" si="116"/>
        <v>0</v>
      </c>
      <c r="CG217" s="11"/>
    </row>
    <row r="218" spans="1:86" ht="15.5" x14ac:dyDescent="0.35">
      <c r="B218" s="88" t="s">
        <v>86</v>
      </c>
      <c r="C218" s="11">
        <v>1</v>
      </c>
      <c r="D218" s="11">
        <v>0</v>
      </c>
      <c r="E218" s="11">
        <v>4</v>
      </c>
      <c r="F218" s="11">
        <v>3</v>
      </c>
      <c r="G218" s="11">
        <v>1</v>
      </c>
      <c r="H218" s="11">
        <v>0</v>
      </c>
      <c r="I218" s="11">
        <v>2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74">
        <f t="shared" si="117"/>
        <v>12</v>
      </c>
      <c r="Q218" s="11"/>
      <c r="S218" s="88" t="s">
        <v>86</v>
      </c>
      <c r="T218" s="11">
        <v>0</v>
      </c>
      <c r="U218" s="11">
        <v>1</v>
      </c>
      <c r="V218" s="11">
        <v>4</v>
      </c>
      <c r="W218" s="11">
        <v>1</v>
      </c>
      <c r="X218" s="11">
        <v>1</v>
      </c>
      <c r="Y218" s="11">
        <v>2</v>
      </c>
      <c r="Z218" s="11">
        <v>2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74">
        <f t="shared" si="113"/>
        <v>12</v>
      </c>
      <c r="AH218" s="11"/>
      <c r="AJ218" s="88" t="s">
        <v>86</v>
      </c>
      <c r="AK218" s="11">
        <v>1</v>
      </c>
      <c r="AL218" s="11">
        <v>2</v>
      </c>
      <c r="AM218" s="11">
        <v>3</v>
      </c>
      <c r="AN218" s="11">
        <v>0</v>
      </c>
      <c r="AO218" s="11">
        <v>1</v>
      </c>
      <c r="AP218" s="11">
        <v>3</v>
      </c>
      <c r="AQ218" s="11">
        <v>0</v>
      </c>
      <c r="AR218" s="11">
        <v>1</v>
      </c>
      <c r="AS218" s="11">
        <v>1</v>
      </c>
      <c r="AT218" s="11">
        <v>1</v>
      </c>
      <c r="AU218" s="11">
        <v>2</v>
      </c>
      <c r="AV218" s="11">
        <v>0</v>
      </c>
      <c r="AW218" s="11">
        <v>0</v>
      </c>
      <c r="AX218" s="174">
        <f t="shared" si="114"/>
        <v>15</v>
      </c>
      <c r="AY218" s="11"/>
      <c r="BA218" s="88" t="s">
        <v>86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74">
        <f t="shared" si="115"/>
        <v>0</v>
      </c>
      <c r="BP218" s="11"/>
      <c r="BR218" s="88" t="s">
        <v>86</v>
      </c>
      <c r="BS218" s="11">
        <v>0</v>
      </c>
      <c r="BT218" s="11">
        <v>0</v>
      </c>
      <c r="BU218" s="11">
        <v>0</v>
      </c>
      <c r="BV218" s="11">
        <v>0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0</v>
      </c>
      <c r="CD218" s="11">
        <v>0</v>
      </c>
      <c r="CE218" s="11">
        <v>0</v>
      </c>
      <c r="CF218" s="174">
        <f t="shared" si="116"/>
        <v>0</v>
      </c>
      <c r="CG218" s="11"/>
    </row>
    <row r="219" spans="1:86" ht="15.5" x14ac:dyDescent="0.35">
      <c r="B219" s="88" t="s">
        <v>87</v>
      </c>
      <c r="C219" s="11">
        <v>0</v>
      </c>
      <c r="D219" s="11">
        <v>2</v>
      </c>
      <c r="E219" s="11">
        <v>4</v>
      </c>
      <c r="F219" s="11">
        <v>2</v>
      </c>
      <c r="G219" s="11">
        <v>1</v>
      </c>
      <c r="H219" s="11">
        <v>2</v>
      </c>
      <c r="I219" s="11">
        <v>7</v>
      </c>
      <c r="J219" s="11">
        <v>1</v>
      </c>
      <c r="K219" s="11">
        <v>0</v>
      </c>
      <c r="L219" s="11">
        <v>3</v>
      </c>
      <c r="M219" s="11">
        <v>0</v>
      </c>
      <c r="N219" s="11">
        <v>0</v>
      </c>
      <c r="O219" s="11">
        <v>0</v>
      </c>
      <c r="P219" s="174">
        <f t="shared" si="117"/>
        <v>22</v>
      </c>
      <c r="Q219" s="11"/>
      <c r="S219" s="88" t="s">
        <v>87</v>
      </c>
      <c r="T219" s="11">
        <v>0</v>
      </c>
      <c r="U219" s="11">
        <v>0</v>
      </c>
      <c r="V219" s="11">
        <v>4</v>
      </c>
      <c r="W219" s="11">
        <v>3</v>
      </c>
      <c r="X219" s="11">
        <v>1</v>
      </c>
      <c r="Y219" s="11">
        <v>2</v>
      </c>
      <c r="Z219" s="11">
        <v>3</v>
      </c>
      <c r="AA219" s="11">
        <v>2</v>
      </c>
      <c r="AB219" s="11">
        <v>4</v>
      </c>
      <c r="AC219" s="11">
        <v>0</v>
      </c>
      <c r="AD219" s="11">
        <v>0</v>
      </c>
      <c r="AE219" s="11">
        <v>0</v>
      </c>
      <c r="AF219" s="11">
        <v>0</v>
      </c>
      <c r="AG219" s="174">
        <f t="shared" si="113"/>
        <v>19</v>
      </c>
      <c r="AH219" s="11"/>
      <c r="AJ219" s="88" t="s">
        <v>87</v>
      </c>
      <c r="AK219" s="11">
        <v>0</v>
      </c>
      <c r="AL219" s="11">
        <v>1</v>
      </c>
      <c r="AM219" s="11">
        <v>5</v>
      </c>
      <c r="AN219" s="11">
        <v>3</v>
      </c>
      <c r="AO219" s="11">
        <v>0</v>
      </c>
      <c r="AP219" s="11">
        <v>2</v>
      </c>
      <c r="AQ219" s="11">
        <v>2</v>
      </c>
      <c r="AR219" s="11">
        <v>0</v>
      </c>
      <c r="AS219" s="11">
        <v>0</v>
      </c>
      <c r="AT219" s="11">
        <v>1</v>
      </c>
      <c r="AU219" s="11">
        <v>0</v>
      </c>
      <c r="AV219" s="11">
        <v>0</v>
      </c>
      <c r="AW219" s="11">
        <v>0</v>
      </c>
      <c r="AX219" s="174">
        <f t="shared" si="114"/>
        <v>14</v>
      </c>
      <c r="AY219" s="11"/>
      <c r="BA219" s="88" t="s">
        <v>87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74">
        <f t="shared" si="115"/>
        <v>0</v>
      </c>
      <c r="BP219" s="11"/>
      <c r="BR219" s="88" t="s">
        <v>87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74">
        <f t="shared" si="116"/>
        <v>0</v>
      </c>
      <c r="CG219" s="11"/>
    </row>
    <row r="220" spans="1:86" ht="15.5" x14ac:dyDescent="0.35">
      <c r="B220" s="88" t="s">
        <v>56</v>
      </c>
      <c r="C220" s="11">
        <v>0</v>
      </c>
      <c r="D220" s="11">
        <v>4</v>
      </c>
      <c r="E220" s="11">
        <v>3</v>
      </c>
      <c r="F220" s="11">
        <v>2</v>
      </c>
      <c r="G220" s="11">
        <v>0</v>
      </c>
      <c r="H220" s="11">
        <v>1</v>
      </c>
      <c r="I220" s="11">
        <v>1</v>
      </c>
      <c r="J220" s="11">
        <v>2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74">
        <f t="shared" si="117"/>
        <v>13</v>
      </c>
      <c r="Q220" s="11"/>
      <c r="S220" s="88" t="s">
        <v>56</v>
      </c>
      <c r="T220" s="11">
        <v>0</v>
      </c>
      <c r="U220" s="11">
        <v>0</v>
      </c>
      <c r="V220" s="11">
        <v>0</v>
      </c>
      <c r="W220" s="11">
        <v>3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74">
        <f t="shared" si="113"/>
        <v>4</v>
      </c>
      <c r="AH220" s="11"/>
      <c r="AJ220" s="88" t="s">
        <v>56</v>
      </c>
      <c r="AK220" s="11">
        <v>0</v>
      </c>
      <c r="AL220" s="11">
        <v>4</v>
      </c>
      <c r="AM220" s="11">
        <v>2</v>
      </c>
      <c r="AN220" s="11">
        <v>1</v>
      </c>
      <c r="AO220" s="11">
        <v>1</v>
      </c>
      <c r="AP220" s="11">
        <v>0</v>
      </c>
      <c r="AQ220" s="11">
        <v>1</v>
      </c>
      <c r="AR220" s="11">
        <v>2</v>
      </c>
      <c r="AS220" s="11">
        <v>1</v>
      </c>
      <c r="AT220" s="11">
        <v>0</v>
      </c>
      <c r="AU220" s="11">
        <v>0</v>
      </c>
      <c r="AV220" s="11">
        <v>0</v>
      </c>
      <c r="AW220" s="11">
        <v>0</v>
      </c>
      <c r="AX220" s="174">
        <f t="shared" si="114"/>
        <v>12</v>
      </c>
      <c r="AY220" s="11"/>
      <c r="BA220" s="88" t="s">
        <v>56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74">
        <f t="shared" si="115"/>
        <v>0</v>
      </c>
      <c r="BP220" s="11"/>
      <c r="BR220" s="88" t="s">
        <v>56</v>
      </c>
      <c r="BS220" s="11">
        <v>0</v>
      </c>
      <c r="BT220" s="11">
        <v>0</v>
      </c>
      <c r="BU220" s="11">
        <v>0</v>
      </c>
      <c r="BV220" s="11">
        <v>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0</v>
      </c>
      <c r="CD220" s="11">
        <v>0</v>
      </c>
      <c r="CE220" s="11">
        <v>0</v>
      </c>
      <c r="CF220" s="174">
        <f t="shared" si="116"/>
        <v>0</v>
      </c>
      <c r="CG220" s="11"/>
    </row>
    <row r="221" spans="1:86" ht="15.5" x14ac:dyDescent="0.35">
      <c r="B221" s="88" t="s">
        <v>85</v>
      </c>
      <c r="C221" s="11">
        <v>0</v>
      </c>
      <c r="D221" s="11">
        <v>1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1</v>
      </c>
      <c r="M221" s="11">
        <v>0</v>
      </c>
      <c r="N221" s="11">
        <v>0</v>
      </c>
      <c r="O221" s="11">
        <v>0</v>
      </c>
      <c r="P221" s="174">
        <f t="shared" si="117"/>
        <v>2</v>
      </c>
      <c r="Q221" s="11"/>
      <c r="S221" s="88" t="s">
        <v>85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74">
        <f t="shared" si="113"/>
        <v>0</v>
      </c>
      <c r="AH221" s="11"/>
      <c r="AJ221" s="88" t="s">
        <v>85</v>
      </c>
      <c r="AK221" s="11">
        <v>1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74">
        <f t="shared" si="114"/>
        <v>1</v>
      </c>
      <c r="AY221" s="11"/>
      <c r="BA221" s="88" t="s">
        <v>85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74">
        <f t="shared" si="115"/>
        <v>0</v>
      </c>
      <c r="BP221" s="11"/>
      <c r="BR221" s="88" t="s">
        <v>85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74">
        <f t="shared" si="116"/>
        <v>0</v>
      </c>
      <c r="CG221" s="11"/>
    </row>
    <row r="222" spans="1:86" ht="15.5" x14ac:dyDescent="0.35">
      <c r="B222" s="88" t="s">
        <v>158</v>
      </c>
      <c r="C222" s="11">
        <v>1</v>
      </c>
      <c r="D222" s="11">
        <v>9</v>
      </c>
      <c r="E222" s="11">
        <v>15</v>
      </c>
      <c r="F222" s="11">
        <v>9</v>
      </c>
      <c r="G222" s="11">
        <v>0</v>
      </c>
      <c r="H222" s="11">
        <v>7</v>
      </c>
      <c r="I222" s="11">
        <v>5</v>
      </c>
      <c r="J222" s="11">
        <v>5</v>
      </c>
      <c r="K222" s="11">
        <v>1</v>
      </c>
      <c r="L222" s="11">
        <v>0</v>
      </c>
      <c r="M222" s="11">
        <v>0</v>
      </c>
      <c r="N222" s="11">
        <v>0</v>
      </c>
      <c r="O222" s="11">
        <v>0</v>
      </c>
      <c r="P222" s="174">
        <f t="shared" si="117"/>
        <v>52</v>
      </c>
      <c r="Q222" s="11"/>
      <c r="S222" s="88" t="s">
        <v>158</v>
      </c>
      <c r="T222" s="11">
        <v>2</v>
      </c>
      <c r="U222" s="11">
        <v>10</v>
      </c>
      <c r="V222" s="11">
        <v>20</v>
      </c>
      <c r="W222" s="11">
        <v>9</v>
      </c>
      <c r="X222" s="11">
        <v>5</v>
      </c>
      <c r="Y222" s="11">
        <v>4</v>
      </c>
      <c r="Z222" s="11">
        <v>1</v>
      </c>
      <c r="AA222" s="11">
        <v>3</v>
      </c>
      <c r="AB222" s="11">
        <v>4</v>
      </c>
      <c r="AC222" s="11">
        <v>0</v>
      </c>
      <c r="AD222" s="11">
        <v>0</v>
      </c>
      <c r="AE222" s="11">
        <v>0</v>
      </c>
      <c r="AF222" s="11">
        <v>0</v>
      </c>
      <c r="AG222" s="174">
        <f t="shared" si="113"/>
        <v>58</v>
      </c>
      <c r="AH222" s="11"/>
      <c r="AJ222" s="88" t="s">
        <v>158</v>
      </c>
      <c r="AK222" s="11">
        <v>1</v>
      </c>
      <c r="AL222" s="11">
        <v>13</v>
      </c>
      <c r="AM222" s="11">
        <v>18</v>
      </c>
      <c r="AN222" s="11">
        <v>7</v>
      </c>
      <c r="AO222" s="11">
        <v>2</v>
      </c>
      <c r="AP222" s="11">
        <v>2</v>
      </c>
      <c r="AQ222" s="11">
        <v>3</v>
      </c>
      <c r="AR222" s="11">
        <v>1</v>
      </c>
      <c r="AS222" s="11">
        <v>3</v>
      </c>
      <c r="AT222" s="11">
        <v>1</v>
      </c>
      <c r="AU222" s="11">
        <v>0</v>
      </c>
      <c r="AV222" s="11">
        <v>0</v>
      </c>
      <c r="AW222" s="11">
        <v>0</v>
      </c>
      <c r="AX222" s="174">
        <f t="shared" si="114"/>
        <v>51</v>
      </c>
      <c r="AY222" s="11"/>
      <c r="BA222" s="88" t="s">
        <v>158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74">
        <f t="shared" si="115"/>
        <v>0</v>
      </c>
      <c r="BP222" s="11"/>
      <c r="BR222" s="88" t="s">
        <v>158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74">
        <f t="shared" si="116"/>
        <v>0</v>
      </c>
      <c r="CG222" s="11"/>
    </row>
    <row r="223" spans="1:86" ht="15.5" x14ac:dyDescent="0.35">
      <c r="B223" s="88" t="s">
        <v>68</v>
      </c>
      <c r="C223" s="11">
        <v>0</v>
      </c>
      <c r="D223" s="11">
        <v>0</v>
      </c>
      <c r="E223" s="11">
        <v>1</v>
      </c>
      <c r="F223" s="11">
        <v>6</v>
      </c>
      <c r="G223" s="11">
        <v>3</v>
      </c>
      <c r="H223" s="11">
        <v>9</v>
      </c>
      <c r="I223" s="11">
        <v>13</v>
      </c>
      <c r="J223" s="11">
        <v>16</v>
      </c>
      <c r="K223" s="11">
        <v>21</v>
      </c>
      <c r="L223" s="11">
        <v>9</v>
      </c>
      <c r="M223" s="11">
        <v>12</v>
      </c>
      <c r="N223" s="11">
        <v>3</v>
      </c>
      <c r="O223" s="11">
        <v>7</v>
      </c>
      <c r="P223" s="174">
        <f t="shared" si="117"/>
        <v>100</v>
      </c>
      <c r="Q223" s="11"/>
      <c r="S223" s="88" t="s">
        <v>68</v>
      </c>
      <c r="T223" s="11">
        <v>0</v>
      </c>
      <c r="U223" s="11">
        <v>0</v>
      </c>
      <c r="V223" s="11">
        <v>3</v>
      </c>
      <c r="W223" s="11">
        <v>9</v>
      </c>
      <c r="X223" s="11">
        <v>11</v>
      </c>
      <c r="Y223" s="11">
        <v>5</v>
      </c>
      <c r="Z223" s="11">
        <v>15</v>
      </c>
      <c r="AA223" s="11">
        <v>18</v>
      </c>
      <c r="AB223" s="11">
        <v>29</v>
      </c>
      <c r="AC223" s="11">
        <v>20</v>
      </c>
      <c r="AD223" s="11">
        <v>4</v>
      </c>
      <c r="AE223" s="11">
        <v>2</v>
      </c>
      <c r="AF223" s="11">
        <v>1</v>
      </c>
      <c r="AG223" s="174">
        <f t="shared" si="113"/>
        <v>117</v>
      </c>
      <c r="AH223" s="11"/>
      <c r="AJ223" s="88" t="s">
        <v>68</v>
      </c>
      <c r="AK223" s="11">
        <v>1</v>
      </c>
      <c r="AL223" s="11">
        <v>0</v>
      </c>
      <c r="AM223" s="11">
        <v>3</v>
      </c>
      <c r="AN223" s="11">
        <v>5</v>
      </c>
      <c r="AO223" s="11">
        <v>6</v>
      </c>
      <c r="AP223" s="11">
        <v>10</v>
      </c>
      <c r="AQ223" s="11">
        <v>20</v>
      </c>
      <c r="AR223" s="11">
        <v>25</v>
      </c>
      <c r="AS223" s="11">
        <v>25</v>
      </c>
      <c r="AT223" s="11">
        <v>11</v>
      </c>
      <c r="AU223" s="11">
        <v>3</v>
      </c>
      <c r="AV223" s="11">
        <v>2</v>
      </c>
      <c r="AW223" s="11">
        <v>2</v>
      </c>
      <c r="AX223" s="174">
        <f t="shared" si="114"/>
        <v>113</v>
      </c>
      <c r="AY223" s="11"/>
      <c r="BA223" s="88" t="s">
        <v>68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74">
        <f t="shared" si="115"/>
        <v>0</v>
      </c>
      <c r="BP223" s="11"/>
      <c r="BR223" s="88" t="s">
        <v>68</v>
      </c>
      <c r="BS223" s="11">
        <v>0</v>
      </c>
      <c r="BT223" s="11">
        <v>0</v>
      </c>
      <c r="BU223" s="11">
        <v>0</v>
      </c>
      <c r="BV223" s="11">
        <v>0</v>
      </c>
      <c r="BW223" s="11">
        <v>0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0</v>
      </c>
      <c r="CD223" s="11">
        <v>0</v>
      </c>
      <c r="CE223" s="11">
        <v>0</v>
      </c>
      <c r="CF223" s="174">
        <f t="shared" si="116"/>
        <v>0</v>
      </c>
      <c r="CG223" s="11"/>
    </row>
    <row r="224" spans="1:86" ht="15.5" x14ac:dyDescent="0.35">
      <c r="B224" s="86" t="s">
        <v>69</v>
      </c>
      <c r="C224" s="11">
        <v>0</v>
      </c>
      <c r="D224" s="11">
        <v>0</v>
      </c>
      <c r="E224" s="11">
        <v>0</v>
      </c>
      <c r="F224" s="11">
        <v>0</v>
      </c>
      <c r="G224" s="11">
        <v>2</v>
      </c>
      <c r="H224" s="11">
        <v>1</v>
      </c>
      <c r="I224" s="11">
        <v>0</v>
      </c>
      <c r="J224" s="11">
        <v>0</v>
      </c>
      <c r="K224" s="11">
        <v>1</v>
      </c>
      <c r="L224" s="11">
        <v>0</v>
      </c>
      <c r="M224" s="11">
        <v>0</v>
      </c>
      <c r="N224" s="11">
        <v>0</v>
      </c>
      <c r="O224" s="11">
        <v>0</v>
      </c>
      <c r="P224" s="174">
        <f t="shared" si="117"/>
        <v>4</v>
      </c>
      <c r="Q224" s="11"/>
      <c r="S224" s="86" t="s">
        <v>69</v>
      </c>
      <c r="T224" s="11">
        <v>0</v>
      </c>
      <c r="U224" s="11">
        <v>0</v>
      </c>
      <c r="V224" s="11">
        <v>0</v>
      </c>
      <c r="W224" s="11">
        <v>1</v>
      </c>
      <c r="X224" s="11">
        <v>2</v>
      </c>
      <c r="Y224" s="11">
        <v>3</v>
      </c>
      <c r="Z224" s="11">
        <v>1</v>
      </c>
      <c r="AA224" s="11">
        <v>0</v>
      </c>
      <c r="AB224" s="11">
        <v>2</v>
      </c>
      <c r="AC224" s="11">
        <v>0</v>
      </c>
      <c r="AD224" s="11">
        <v>1</v>
      </c>
      <c r="AE224" s="11">
        <v>0</v>
      </c>
      <c r="AF224" s="11">
        <v>0</v>
      </c>
      <c r="AG224" s="174">
        <f t="shared" si="113"/>
        <v>10</v>
      </c>
      <c r="AH224" s="11"/>
      <c r="AJ224" s="86" t="s">
        <v>69</v>
      </c>
      <c r="AK224" s="11">
        <v>0</v>
      </c>
      <c r="AL224" s="11">
        <v>0</v>
      </c>
      <c r="AM224" s="11">
        <v>0</v>
      </c>
      <c r="AN224" s="11">
        <v>0</v>
      </c>
      <c r="AO224" s="11">
        <v>1</v>
      </c>
      <c r="AP224" s="11">
        <v>4</v>
      </c>
      <c r="AQ224" s="11">
        <v>1</v>
      </c>
      <c r="AR224" s="11">
        <v>0</v>
      </c>
      <c r="AS224" s="11">
        <v>3</v>
      </c>
      <c r="AT224" s="11">
        <v>5</v>
      </c>
      <c r="AU224" s="11">
        <v>0</v>
      </c>
      <c r="AV224" s="11">
        <v>0</v>
      </c>
      <c r="AW224" s="11">
        <v>0</v>
      </c>
      <c r="AX224" s="174">
        <f t="shared" si="114"/>
        <v>14</v>
      </c>
      <c r="AY224" s="11"/>
      <c r="BA224" s="86" t="s">
        <v>69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74">
        <f t="shared" si="115"/>
        <v>0</v>
      </c>
      <c r="BP224" s="11"/>
      <c r="BR224" s="86" t="s">
        <v>69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74">
        <f t="shared" si="116"/>
        <v>0</v>
      </c>
      <c r="CG224" s="11"/>
    </row>
    <row r="225" spans="2:85" ht="15.5" x14ac:dyDescent="0.35">
      <c r="B225" s="88" t="s">
        <v>140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1</v>
      </c>
      <c r="M225" s="11">
        <v>0</v>
      </c>
      <c r="N225" s="11">
        <v>0</v>
      </c>
      <c r="O225" s="11">
        <v>0</v>
      </c>
      <c r="P225" s="174">
        <f t="shared" si="117"/>
        <v>1</v>
      </c>
      <c r="Q225" s="11"/>
      <c r="S225" s="88" t="s">
        <v>140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74">
        <f t="shared" si="113"/>
        <v>0</v>
      </c>
      <c r="AH225" s="11"/>
      <c r="AJ225" s="88" t="s">
        <v>140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74">
        <f t="shared" si="114"/>
        <v>0</v>
      </c>
      <c r="AY225" s="11"/>
      <c r="BA225" s="88" t="s">
        <v>140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74">
        <f t="shared" si="115"/>
        <v>0</v>
      </c>
      <c r="BP225" s="11"/>
      <c r="BR225" s="88" t="s">
        <v>140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74">
        <f t="shared" si="116"/>
        <v>0</v>
      </c>
      <c r="CG225" s="11"/>
    </row>
    <row r="226" spans="2:85" ht="15.5" x14ac:dyDescent="0.35">
      <c r="B226" s="88" t="s">
        <v>237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1</v>
      </c>
      <c r="L226" s="11">
        <v>0</v>
      </c>
      <c r="M226" s="11">
        <v>0</v>
      </c>
      <c r="N226" s="11">
        <v>0</v>
      </c>
      <c r="O226" s="11">
        <v>0</v>
      </c>
      <c r="P226" s="174">
        <f t="shared" si="117"/>
        <v>1</v>
      </c>
      <c r="Q226" s="11"/>
      <c r="S226" s="88" t="s">
        <v>237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1</v>
      </c>
      <c r="AE226" s="11">
        <v>0</v>
      </c>
      <c r="AF226" s="11">
        <v>0</v>
      </c>
      <c r="AG226" s="174">
        <f t="shared" si="113"/>
        <v>1</v>
      </c>
      <c r="AH226" s="11"/>
      <c r="AJ226" s="88" t="s">
        <v>237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</v>
      </c>
      <c r="AQ226" s="11">
        <v>0</v>
      </c>
      <c r="AR226" s="11">
        <v>0</v>
      </c>
      <c r="AS226" s="11">
        <v>3</v>
      </c>
      <c r="AT226" s="11">
        <v>0</v>
      </c>
      <c r="AU226" s="11">
        <v>0</v>
      </c>
      <c r="AV226" s="11">
        <v>0</v>
      </c>
      <c r="AW226" s="11">
        <v>0</v>
      </c>
      <c r="AX226" s="174">
        <f t="shared" si="114"/>
        <v>4</v>
      </c>
      <c r="AY226" s="11"/>
      <c r="BA226" s="88" t="s">
        <v>237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74">
        <f t="shared" si="115"/>
        <v>0</v>
      </c>
      <c r="BP226" s="11"/>
      <c r="BR226" s="88" t="s">
        <v>237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0</v>
      </c>
      <c r="CD226" s="11">
        <v>0</v>
      </c>
      <c r="CE226" s="11">
        <v>0</v>
      </c>
      <c r="CF226" s="174">
        <f t="shared" si="116"/>
        <v>0</v>
      </c>
      <c r="CG226" s="11"/>
    </row>
    <row r="227" spans="2:85" ht="15.5" x14ac:dyDescent="0.35">
      <c r="B227" s="88" t="s">
        <v>238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2</v>
      </c>
      <c r="N227" s="11">
        <v>0</v>
      </c>
      <c r="O227" s="11">
        <v>0</v>
      </c>
      <c r="P227" s="174">
        <f t="shared" si="117"/>
        <v>2</v>
      </c>
      <c r="Q227" s="11"/>
      <c r="S227" s="88" t="s">
        <v>238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74">
        <f t="shared" si="113"/>
        <v>0</v>
      </c>
      <c r="AH227" s="11"/>
      <c r="AJ227" s="88" t="s">
        <v>238</v>
      </c>
      <c r="AK227" s="11">
        <v>0</v>
      </c>
      <c r="AL227" s="11">
        <v>0</v>
      </c>
      <c r="AM227" s="11">
        <v>0</v>
      </c>
      <c r="AN227" s="11">
        <v>0</v>
      </c>
      <c r="AO227" s="11">
        <v>3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74">
        <f t="shared" si="114"/>
        <v>3</v>
      </c>
      <c r="AY227" s="11"/>
      <c r="BA227" s="88" t="s">
        <v>238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74">
        <f t="shared" si="115"/>
        <v>0</v>
      </c>
      <c r="BP227" s="11"/>
      <c r="BR227" s="88" t="s">
        <v>238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74">
        <f t="shared" si="116"/>
        <v>0</v>
      </c>
      <c r="CG227" s="11"/>
    </row>
    <row r="228" spans="2:85" ht="15.5" x14ac:dyDescent="0.35">
      <c r="B228" s="88" t="s">
        <v>139</v>
      </c>
      <c r="C228" s="11">
        <v>0</v>
      </c>
      <c r="D228" s="11">
        <v>0</v>
      </c>
      <c r="E228" s="11">
        <v>1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74">
        <f t="shared" si="117"/>
        <v>1</v>
      </c>
      <c r="Q228" s="11"/>
      <c r="S228" s="88" t="s">
        <v>139</v>
      </c>
      <c r="T228" s="11">
        <v>0</v>
      </c>
      <c r="U228" s="11">
        <v>1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1</v>
      </c>
      <c r="AD228" s="11">
        <v>0</v>
      </c>
      <c r="AE228" s="11">
        <v>0</v>
      </c>
      <c r="AF228" s="11">
        <v>0</v>
      </c>
      <c r="AG228" s="174">
        <f t="shared" si="113"/>
        <v>2</v>
      </c>
      <c r="AH228" s="11"/>
      <c r="AJ228" s="88" t="s">
        <v>139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1</v>
      </c>
      <c r="AR228" s="11">
        <v>1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74">
        <f t="shared" si="114"/>
        <v>2</v>
      </c>
      <c r="AY228" s="11"/>
      <c r="BA228" s="88" t="s">
        <v>139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74">
        <f t="shared" si="115"/>
        <v>0</v>
      </c>
      <c r="BP228" s="11"/>
      <c r="BR228" s="88" t="s">
        <v>139</v>
      </c>
      <c r="BS228" s="11">
        <v>0</v>
      </c>
      <c r="BT228" s="11">
        <v>0</v>
      </c>
      <c r="BU228" s="11">
        <v>0</v>
      </c>
      <c r="BV228" s="11">
        <v>0</v>
      </c>
      <c r="BW228" s="11">
        <v>0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0</v>
      </c>
      <c r="CD228" s="11">
        <v>0</v>
      </c>
      <c r="CE228" s="11">
        <v>0</v>
      </c>
      <c r="CF228" s="174">
        <f t="shared" si="116"/>
        <v>0</v>
      </c>
      <c r="CG228" s="11"/>
    </row>
    <row r="229" spans="2:85" ht="15.5" x14ac:dyDescent="0.35">
      <c r="B229" s="88" t="s">
        <v>84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74">
        <f t="shared" si="117"/>
        <v>0</v>
      </c>
      <c r="Q229" s="11"/>
      <c r="S229" s="88" t="s">
        <v>84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1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74">
        <f t="shared" si="113"/>
        <v>1</v>
      </c>
      <c r="AH229" s="11"/>
      <c r="AJ229" s="88" t="s">
        <v>84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1</v>
      </c>
      <c r="AR229" s="11">
        <v>1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74">
        <f t="shared" si="114"/>
        <v>2</v>
      </c>
      <c r="AY229" s="11"/>
      <c r="BA229" s="88" t="s">
        <v>84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74">
        <f t="shared" si="115"/>
        <v>0</v>
      </c>
      <c r="BP229" s="11"/>
      <c r="BR229" s="88" t="s">
        <v>84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74">
        <f t="shared" si="116"/>
        <v>0</v>
      </c>
      <c r="CG229" s="11"/>
    </row>
    <row r="230" spans="2:85" ht="15.5" x14ac:dyDescent="0.35">
      <c r="B230" s="88" t="s">
        <v>4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74">
        <f t="shared" si="117"/>
        <v>0</v>
      </c>
      <c r="Q230" s="11"/>
      <c r="S230" s="88" t="s">
        <v>4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74">
        <f t="shared" si="113"/>
        <v>0</v>
      </c>
      <c r="AH230" s="11"/>
      <c r="AJ230" s="88" t="s">
        <v>4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74">
        <f t="shared" si="114"/>
        <v>0</v>
      </c>
      <c r="AY230" s="11"/>
      <c r="BA230" s="88" t="s">
        <v>4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74">
        <f t="shared" si="115"/>
        <v>0</v>
      </c>
      <c r="BP230" s="11"/>
      <c r="BR230" s="88" t="s">
        <v>4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74">
        <f t="shared" si="116"/>
        <v>0</v>
      </c>
      <c r="CG230" s="11"/>
    </row>
    <row r="231" spans="2:85" ht="15.5" x14ac:dyDescent="0.35">
      <c r="B231" s="88"/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74">
        <f t="shared" si="117"/>
        <v>0</v>
      </c>
      <c r="Q231" s="11"/>
      <c r="S231" s="88"/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74">
        <f t="shared" si="113"/>
        <v>0</v>
      </c>
      <c r="AH231" s="11"/>
      <c r="AJ231" s="88"/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74">
        <f t="shared" si="114"/>
        <v>0</v>
      </c>
      <c r="AY231" s="11"/>
      <c r="BA231" s="88"/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74">
        <f t="shared" si="115"/>
        <v>0</v>
      </c>
      <c r="BP231" s="11"/>
      <c r="BR231" s="88"/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74">
        <f t="shared" si="116"/>
        <v>0</v>
      </c>
      <c r="CG231" s="11"/>
    </row>
    <row r="232" spans="2:85" ht="15.5" x14ac:dyDescent="0.35">
      <c r="B232" s="88"/>
      <c r="C232" s="11">
        <v>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74">
        <f t="shared" si="117"/>
        <v>0</v>
      </c>
      <c r="Q232" s="11"/>
      <c r="S232" s="88"/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74">
        <f t="shared" si="113"/>
        <v>0</v>
      </c>
      <c r="AH232" s="11"/>
      <c r="AJ232" s="88"/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74">
        <f t="shared" si="114"/>
        <v>0</v>
      </c>
      <c r="AY232" s="11"/>
      <c r="BA232" s="88"/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74">
        <f t="shared" si="115"/>
        <v>0</v>
      </c>
      <c r="BP232" s="11"/>
      <c r="BR232" s="88"/>
      <c r="BS232" s="11">
        <v>0</v>
      </c>
      <c r="BT232" s="11">
        <v>0</v>
      </c>
      <c r="BU232" s="11">
        <v>0</v>
      </c>
      <c r="BV232" s="11">
        <v>0</v>
      </c>
      <c r="BW232" s="11">
        <v>0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0</v>
      </c>
      <c r="CD232" s="11">
        <v>0</v>
      </c>
      <c r="CE232" s="11">
        <v>0</v>
      </c>
      <c r="CF232" s="174">
        <f t="shared" si="116"/>
        <v>0</v>
      </c>
      <c r="CG232" s="11"/>
    </row>
    <row r="233" spans="2:85" ht="16" thickBot="1" x14ac:dyDescent="0.4">
      <c r="B233" s="86"/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204">
        <f t="shared" si="117"/>
        <v>0</v>
      </c>
      <c r="Q233" s="11"/>
      <c r="S233" s="86"/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204">
        <f t="shared" si="113"/>
        <v>0</v>
      </c>
      <c r="AH233" s="11"/>
      <c r="AJ233" s="86"/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204">
        <f t="shared" si="114"/>
        <v>0</v>
      </c>
      <c r="AY233" s="11"/>
      <c r="BA233" s="86"/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204">
        <f t="shared" si="115"/>
        <v>0</v>
      </c>
      <c r="BP233" s="11"/>
      <c r="BR233" s="86"/>
      <c r="BS233" s="11">
        <v>0</v>
      </c>
      <c r="BT233" s="11">
        <v>0</v>
      </c>
      <c r="BU233" s="11">
        <v>0</v>
      </c>
      <c r="BV233" s="11">
        <v>0</v>
      </c>
      <c r="BW233" s="11">
        <v>0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0</v>
      </c>
      <c r="CD233" s="11">
        <v>0</v>
      </c>
      <c r="CE233" s="11">
        <v>0</v>
      </c>
      <c r="CF233" s="204">
        <f t="shared" si="116"/>
        <v>0</v>
      </c>
      <c r="CG233" s="11"/>
    </row>
    <row r="234" spans="2:85" ht="16.5" thickTop="1" thickBot="1" x14ac:dyDescent="0.4">
      <c r="B234" s="128" t="s">
        <v>2</v>
      </c>
      <c r="C234" s="23">
        <f>SUM(C215:C233)</f>
        <v>2</v>
      </c>
      <c r="D234" s="23">
        <f t="shared" ref="D234:O234" si="118">SUM(D215:D233)</f>
        <v>18</v>
      </c>
      <c r="E234" s="23">
        <f t="shared" si="118"/>
        <v>44</v>
      </c>
      <c r="F234" s="23">
        <f t="shared" si="118"/>
        <v>25</v>
      </c>
      <c r="G234" s="23">
        <f t="shared" si="118"/>
        <v>10</v>
      </c>
      <c r="H234" s="23">
        <f t="shared" si="118"/>
        <v>24</v>
      </c>
      <c r="I234" s="23">
        <f t="shared" si="118"/>
        <v>30</v>
      </c>
      <c r="J234" s="23">
        <f t="shared" si="118"/>
        <v>27</v>
      </c>
      <c r="K234" s="23">
        <f t="shared" si="118"/>
        <v>24</v>
      </c>
      <c r="L234" s="23">
        <f t="shared" si="118"/>
        <v>15</v>
      </c>
      <c r="M234" s="23">
        <f t="shared" si="118"/>
        <v>15</v>
      </c>
      <c r="N234" s="23">
        <f t="shared" si="118"/>
        <v>3</v>
      </c>
      <c r="O234" s="23">
        <f t="shared" si="118"/>
        <v>7</v>
      </c>
      <c r="P234" s="122">
        <f>SUM(C234:O234)</f>
        <v>244</v>
      </c>
      <c r="Q234" s="11"/>
      <c r="S234" s="128" t="s">
        <v>2</v>
      </c>
      <c r="T234" s="23">
        <f t="shared" ref="T234:AF234" si="119">SUM(T215:T233)</f>
        <v>4</v>
      </c>
      <c r="U234" s="23">
        <f t="shared" si="119"/>
        <v>13</v>
      </c>
      <c r="V234" s="23">
        <f t="shared" si="119"/>
        <v>40</v>
      </c>
      <c r="W234" s="23">
        <f t="shared" si="119"/>
        <v>27</v>
      </c>
      <c r="X234" s="23">
        <f t="shared" si="119"/>
        <v>25</v>
      </c>
      <c r="Y234" s="23">
        <f t="shared" si="119"/>
        <v>18</v>
      </c>
      <c r="Z234" s="23">
        <f t="shared" si="119"/>
        <v>24</v>
      </c>
      <c r="AA234" s="23">
        <f t="shared" si="119"/>
        <v>29</v>
      </c>
      <c r="AB234" s="23">
        <f t="shared" si="119"/>
        <v>43</v>
      </c>
      <c r="AC234" s="23">
        <f t="shared" si="119"/>
        <v>23</v>
      </c>
      <c r="AD234" s="23">
        <f t="shared" si="119"/>
        <v>8</v>
      </c>
      <c r="AE234" s="23">
        <f t="shared" si="119"/>
        <v>6</v>
      </c>
      <c r="AF234" s="23">
        <f t="shared" si="119"/>
        <v>1</v>
      </c>
      <c r="AG234" s="122">
        <f>SUM(T234:AF234)</f>
        <v>261</v>
      </c>
      <c r="AH234" s="11"/>
      <c r="AJ234" s="128" t="s">
        <v>2</v>
      </c>
      <c r="AK234" s="23">
        <f t="shared" ref="AK234:AW234" si="120">SUM(AK215:AK233)</f>
        <v>6</v>
      </c>
      <c r="AL234" s="23">
        <f t="shared" si="120"/>
        <v>24</v>
      </c>
      <c r="AM234" s="23">
        <f t="shared" si="120"/>
        <v>37</v>
      </c>
      <c r="AN234" s="23">
        <f t="shared" si="120"/>
        <v>20</v>
      </c>
      <c r="AO234" s="23">
        <f t="shared" si="120"/>
        <v>17</v>
      </c>
      <c r="AP234" s="23">
        <f t="shared" si="120"/>
        <v>22</v>
      </c>
      <c r="AQ234" s="23">
        <f t="shared" si="120"/>
        <v>32</v>
      </c>
      <c r="AR234" s="23">
        <f t="shared" si="120"/>
        <v>31</v>
      </c>
      <c r="AS234" s="23">
        <f t="shared" si="120"/>
        <v>39</v>
      </c>
      <c r="AT234" s="23">
        <f t="shared" si="120"/>
        <v>19</v>
      </c>
      <c r="AU234" s="23">
        <f t="shared" si="120"/>
        <v>5</v>
      </c>
      <c r="AV234" s="23">
        <f t="shared" si="120"/>
        <v>2</v>
      </c>
      <c r="AW234" s="23">
        <f t="shared" si="120"/>
        <v>3</v>
      </c>
      <c r="AX234" s="122">
        <f>SUM(AK234:AW234)</f>
        <v>257</v>
      </c>
      <c r="AY234" s="11"/>
      <c r="BA234" s="128" t="s">
        <v>2</v>
      </c>
      <c r="BB234" s="23">
        <f t="shared" ref="BB234:BN234" si="121">SUM(BB215:BB233)</f>
        <v>0</v>
      </c>
      <c r="BC234" s="23">
        <f t="shared" si="121"/>
        <v>0</v>
      </c>
      <c r="BD234" s="23">
        <f t="shared" si="121"/>
        <v>0</v>
      </c>
      <c r="BE234" s="23">
        <f t="shared" si="121"/>
        <v>0</v>
      </c>
      <c r="BF234" s="23">
        <f t="shared" si="121"/>
        <v>0</v>
      </c>
      <c r="BG234" s="23">
        <f t="shared" si="121"/>
        <v>0</v>
      </c>
      <c r="BH234" s="23">
        <f t="shared" si="121"/>
        <v>0</v>
      </c>
      <c r="BI234" s="23">
        <f t="shared" si="121"/>
        <v>0</v>
      </c>
      <c r="BJ234" s="23">
        <f t="shared" si="121"/>
        <v>0</v>
      </c>
      <c r="BK234" s="23">
        <f t="shared" si="121"/>
        <v>0</v>
      </c>
      <c r="BL234" s="23">
        <f t="shared" si="121"/>
        <v>0</v>
      </c>
      <c r="BM234" s="23">
        <f t="shared" si="121"/>
        <v>0</v>
      </c>
      <c r="BN234" s="23">
        <f t="shared" si="121"/>
        <v>0</v>
      </c>
      <c r="BO234" s="122">
        <f>SUM(BB234:BN234)</f>
        <v>0</v>
      </c>
      <c r="BP234" s="11"/>
      <c r="BR234" s="128" t="s">
        <v>2</v>
      </c>
      <c r="BS234" s="23">
        <f t="shared" ref="BS234:CE234" si="122">SUM(BS215:BS233)</f>
        <v>0</v>
      </c>
      <c r="BT234" s="23">
        <f t="shared" si="122"/>
        <v>0</v>
      </c>
      <c r="BU234" s="23">
        <f t="shared" si="122"/>
        <v>0</v>
      </c>
      <c r="BV234" s="23">
        <f t="shared" si="122"/>
        <v>0</v>
      </c>
      <c r="BW234" s="23">
        <f t="shared" si="122"/>
        <v>0</v>
      </c>
      <c r="BX234" s="23">
        <f t="shared" si="122"/>
        <v>0</v>
      </c>
      <c r="BY234" s="23">
        <f t="shared" si="122"/>
        <v>0</v>
      </c>
      <c r="BZ234" s="23">
        <f t="shared" si="122"/>
        <v>0</v>
      </c>
      <c r="CA234" s="23">
        <f t="shared" si="122"/>
        <v>0</v>
      </c>
      <c r="CB234" s="23">
        <f t="shared" si="122"/>
        <v>0</v>
      </c>
      <c r="CC234" s="23">
        <f t="shared" si="122"/>
        <v>0</v>
      </c>
      <c r="CD234" s="23">
        <f t="shared" si="122"/>
        <v>0</v>
      </c>
      <c r="CE234" s="23">
        <f t="shared" si="122"/>
        <v>0</v>
      </c>
      <c r="CF234" s="122">
        <f>SUM(BS234:CE234)</f>
        <v>0</v>
      </c>
      <c r="CG234" s="11"/>
    </row>
    <row r="235" spans="2:85" ht="16" thickTop="1" x14ac:dyDescent="0.35">
      <c r="B235" s="205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5"/>
      <c r="Q235" s="11"/>
      <c r="S235" s="205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45"/>
      <c r="AH235" s="11"/>
      <c r="AJ235" s="205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45"/>
      <c r="AY235" s="11"/>
      <c r="BA235" s="205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45"/>
      <c r="BP235" s="11"/>
      <c r="BR235" s="205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45"/>
      <c r="CG235" s="11"/>
    </row>
    <row r="236" spans="2:85" ht="15.5" x14ac:dyDescent="0.35">
      <c r="B236" s="205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5"/>
      <c r="Q236" s="11"/>
      <c r="S236" s="205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45"/>
      <c r="AH236" s="11"/>
      <c r="AJ236" s="205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45"/>
      <c r="AY236" s="11"/>
      <c r="BA236" s="205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45"/>
      <c r="BP236" s="11"/>
      <c r="BR236" s="205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45"/>
      <c r="CG236" s="11"/>
    </row>
    <row r="237" spans="2:85" ht="15.5" x14ac:dyDescent="0.35">
      <c r="Q237" s="11"/>
      <c r="AH237" s="11"/>
      <c r="AY237" s="11"/>
      <c r="BP237" s="11"/>
      <c r="CG237" s="11"/>
    </row>
    <row r="238" spans="2:85" ht="15.5" x14ac:dyDescent="0.35">
      <c r="Q238" s="11"/>
      <c r="AH238" s="11"/>
      <c r="AY238" s="11"/>
      <c r="BP238" s="11"/>
      <c r="CG238" s="11"/>
    </row>
    <row r="239" spans="2:85" ht="16" thickBot="1" x14ac:dyDescent="0.4">
      <c r="G239" s="519" t="s">
        <v>7</v>
      </c>
      <c r="H239" s="519"/>
      <c r="I239" s="256"/>
      <c r="J239" s="256"/>
      <c r="Q239" s="11"/>
      <c r="X239" s="519" t="s">
        <v>7</v>
      </c>
      <c r="Y239" s="519"/>
      <c r="Z239" s="256"/>
      <c r="AA239" s="256"/>
      <c r="AH239" s="11"/>
      <c r="AO239" s="519" t="s">
        <v>7</v>
      </c>
      <c r="AP239" s="519"/>
      <c r="AQ239" s="256"/>
      <c r="AR239" s="256"/>
      <c r="AY239" s="11"/>
      <c r="BF239" s="519" t="s">
        <v>7</v>
      </c>
      <c r="BG239" s="519"/>
      <c r="BH239" s="256"/>
      <c r="BI239" s="256"/>
      <c r="BP239" s="11"/>
      <c r="BW239" s="519" t="s">
        <v>7</v>
      </c>
      <c r="BX239" s="519"/>
      <c r="BY239" s="256"/>
      <c r="BZ239" s="256"/>
      <c r="CG239" s="11"/>
    </row>
    <row r="240" spans="2:85" ht="16.5" thickTop="1" thickBot="1" x14ac:dyDescent="0.3">
      <c r="B240" s="5" t="s">
        <v>104</v>
      </c>
      <c r="C240" s="122">
        <v>545</v>
      </c>
      <c r="D240" s="123">
        <v>704</v>
      </c>
      <c r="E240" s="123">
        <v>843</v>
      </c>
      <c r="F240" s="123">
        <v>1002</v>
      </c>
      <c r="G240" s="123">
        <v>1121</v>
      </c>
      <c r="H240" s="123">
        <v>1300</v>
      </c>
      <c r="I240" s="123">
        <v>1419</v>
      </c>
      <c r="J240" s="123">
        <v>1558</v>
      </c>
      <c r="K240" s="123">
        <v>1717</v>
      </c>
      <c r="L240" s="123">
        <v>1836</v>
      </c>
      <c r="M240" s="123">
        <v>2015</v>
      </c>
      <c r="N240" s="123">
        <v>2134</v>
      </c>
      <c r="O240" s="123">
        <v>2328</v>
      </c>
      <c r="P240" s="122" t="s">
        <v>2</v>
      </c>
      <c r="Q240" s="145"/>
      <c r="S240" s="5" t="s">
        <v>104</v>
      </c>
      <c r="T240" s="122">
        <v>545</v>
      </c>
      <c r="U240" s="123">
        <v>704</v>
      </c>
      <c r="V240" s="123">
        <v>843</v>
      </c>
      <c r="W240" s="123">
        <v>1002</v>
      </c>
      <c r="X240" s="123">
        <v>1121</v>
      </c>
      <c r="Y240" s="123">
        <v>1300</v>
      </c>
      <c r="Z240" s="123">
        <v>1419</v>
      </c>
      <c r="AA240" s="123">
        <v>1558</v>
      </c>
      <c r="AB240" s="123">
        <v>1717</v>
      </c>
      <c r="AC240" s="123">
        <v>1836</v>
      </c>
      <c r="AD240" s="123">
        <v>2015</v>
      </c>
      <c r="AE240" s="123">
        <v>2134</v>
      </c>
      <c r="AF240" s="123">
        <v>2328</v>
      </c>
      <c r="AG240" s="122" t="s">
        <v>2</v>
      </c>
      <c r="AH240" s="145"/>
      <c r="AJ240" s="5" t="s">
        <v>104</v>
      </c>
      <c r="AK240" s="122">
        <v>545</v>
      </c>
      <c r="AL240" s="123">
        <v>704</v>
      </c>
      <c r="AM240" s="123">
        <v>843</v>
      </c>
      <c r="AN240" s="123">
        <v>1002</v>
      </c>
      <c r="AO240" s="123">
        <v>1121</v>
      </c>
      <c r="AP240" s="123">
        <v>1300</v>
      </c>
      <c r="AQ240" s="123">
        <v>1419</v>
      </c>
      <c r="AR240" s="123">
        <v>1558</v>
      </c>
      <c r="AS240" s="123">
        <v>1717</v>
      </c>
      <c r="AT240" s="123">
        <v>1836</v>
      </c>
      <c r="AU240" s="123">
        <v>2015</v>
      </c>
      <c r="AV240" s="123">
        <v>2134</v>
      </c>
      <c r="AW240" s="123">
        <v>2328</v>
      </c>
      <c r="AX240" s="122" t="s">
        <v>2</v>
      </c>
      <c r="AY240" s="145"/>
      <c r="BA240" s="5" t="s">
        <v>104</v>
      </c>
      <c r="BB240" s="122">
        <v>545</v>
      </c>
      <c r="BC240" s="123">
        <v>704</v>
      </c>
      <c r="BD240" s="123">
        <v>843</v>
      </c>
      <c r="BE240" s="123">
        <v>1002</v>
      </c>
      <c r="BF240" s="123">
        <v>1121</v>
      </c>
      <c r="BG240" s="123">
        <v>1300</v>
      </c>
      <c r="BH240" s="123">
        <v>1419</v>
      </c>
      <c r="BI240" s="123">
        <v>1558</v>
      </c>
      <c r="BJ240" s="123">
        <v>1717</v>
      </c>
      <c r="BK240" s="123">
        <v>1836</v>
      </c>
      <c r="BL240" s="123">
        <v>2015</v>
      </c>
      <c r="BM240" s="123">
        <v>2134</v>
      </c>
      <c r="BN240" s="123">
        <v>2328</v>
      </c>
      <c r="BO240" s="122" t="s">
        <v>2</v>
      </c>
      <c r="BP240" s="145"/>
      <c r="BR240" s="5" t="s">
        <v>104</v>
      </c>
      <c r="BS240" s="122">
        <v>545</v>
      </c>
      <c r="BT240" s="123">
        <v>704</v>
      </c>
      <c r="BU240" s="123">
        <v>843</v>
      </c>
      <c r="BV240" s="123">
        <v>1002</v>
      </c>
      <c r="BW240" s="123">
        <v>1121</v>
      </c>
      <c r="BX240" s="123">
        <v>1300</v>
      </c>
      <c r="BY240" s="123">
        <v>1419</v>
      </c>
      <c r="BZ240" s="123">
        <v>1558</v>
      </c>
      <c r="CA240" s="123">
        <v>1717</v>
      </c>
      <c r="CB240" s="123">
        <v>1836</v>
      </c>
      <c r="CC240" s="123">
        <v>2015</v>
      </c>
      <c r="CD240" s="123">
        <v>2134</v>
      </c>
      <c r="CE240" s="123">
        <v>2328</v>
      </c>
      <c r="CF240" s="122" t="s">
        <v>2</v>
      </c>
      <c r="CG240" s="145"/>
    </row>
    <row r="241" spans="2:85" ht="16" thickTop="1" x14ac:dyDescent="0.35">
      <c r="B241" s="87" t="s">
        <v>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73">
        <f>SUM(B241:O241)</f>
        <v>0</v>
      </c>
      <c r="Q241" s="11"/>
      <c r="S241" s="87" t="s">
        <v>4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73">
        <f t="shared" ref="AG241:AG259" si="123">SUM(S241:AF241)</f>
        <v>0</v>
      </c>
      <c r="AH241" s="11"/>
      <c r="AJ241" s="87" t="s">
        <v>4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73">
        <f t="shared" ref="AX241:AX259" si="124">SUM(AJ241:AW241)</f>
        <v>0</v>
      </c>
      <c r="AY241" s="11"/>
      <c r="BA241" s="87" t="s">
        <v>4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73">
        <f t="shared" ref="BO241:BO259" si="125">SUM(BA241:BN241)</f>
        <v>0</v>
      </c>
      <c r="BP241" s="11"/>
      <c r="BR241" s="87" t="s">
        <v>4</v>
      </c>
      <c r="BS241" s="11">
        <v>0</v>
      </c>
      <c r="BT241" s="11">
        <v>0</v>
      </c>
      <c r="BU241" s="11">
        <v>0</v>
      </c>
      <c r="BV241" s="11">
        <v>0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73">
        <f t="shared" ref="CF241:CF259" si="126">SUM(BR241:CE241)</f>
        <v>0</v>
      </c>
      <c r="CG241" s="11"/>
    </row>
    <row r="242" spans="2:85" ht="15.5" x14ac:dyDescent="0.35">
      <c r="B242" s="88" t="s">
        <v>84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74">
        <f t="shared" ref="P242:P259" si="127">SUM(B242:O242)</f>
        <v>0</v>
      </c>
      <c r="Q242" s="11"/>
      <c r="S242" s="88" t="s">
        <v>84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74">
        <f t="shared" si="123"/>
        <v>0</v>
      </c>
      <c r="AH242" s="11"/>
      <c r="AJ242" s="88" t="s">
        <v>84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74">
        <f t="shared" si="124"/>
        <v>0</v>
      </c>
      <c r="AY242" s="11"/>
      <c r="BA242" s="88" t="s">
        <v>84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74">
        <f t="shared" si="125"/>
        <v>0</v>
      </c>
      <c r="BP242" s="11"/>
      <c r="BR242" s="88" t="s">
        <v>84</v>
      </c>
      <c r="BS242" s="11">
        <v>0</v>
      </c>
      <c r="BT242" s="11">
        <v>0</v>
      </c>
      <c r="BU242" s="11">
        <v>0</v>
      </c>
      <c r="BV242" s="11">
        <v>0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0</v>
      </c>
      <c r="CD242" s="11">
        <v>0</v>
      </c>
      <c r="CE242" s="11">
        <v>0</v>
      </c>
      <c r="CF242" s="174">
        <f t="shared" si="126"/>
        <v>0</v>
      </c>
      <c r="CG242" s="11"/>
    </row>
    <row r="243" spans="2:85" ht="15.5" x14ac:dyDescent="0.35">
      <c r="B243" s="88" t="s">
        <v>139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74">
        <f t="shared" si="127"/>
        <v>0</v>
      </c>
      <c r="Q243" s="11"/>
      <c r="S243" s="88" t="s">
        <v>139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1</v>
      </c>
      <c r="AF243" s="11">
        <v>0</v>
      </c>
      <c r="AG243" s="174">
        <f t="shared" si="123"/>
        <v>1</v>
      </c>
      <c r="AH243" s="11"/>
      <c r="AJ243" s="88" t="s">
        <v>139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1</v>
      </c>
      <c r="AU243" s="11">
        <v>0</v>
      </c>
      <c r="AV243" s="11">
        <v>0</v>
      </c>
      <c r="AW243" s="11">
        <v>0</v>
      </c>
      <c r="AX243" s="174">
        <f t="shared" si="124"/>
        <v>1</v>
      </c>
      <c r="AY243" s="11"/>
      <c r="BA243" s="88" t="s">
        <v>139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74">
        <f t="shared" si="125"/>
        <v>0</v>
      </c>
      <c r="BP243" s="11"/>
      <c r="BR243" s="88" t="s">
        <v>139</v>
      </c>
      <c r="BS243" s="11">
        <v>0</v>
      </c>
      <c r="BT243" s="11">
        <v>0</v>
      </c>
      <c r="BU243" s="11">
        <v>0</v>
      </c>
      <c r="BV243" s="11">
        <v>0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0</v>
      </c>
      <c r="CD243" s="11">
        <v>0</v>
      </c>
      <c r="CE243" s="11">
        <v>0</v>
      </c>
      <c r="CF243" s="174">
        <f t="shared" si="126"/>
        <v>0</v>
      </c>
      <c r="CG243" s="11"/>
    </row>
    <row r="244" spans="2:85" ht="15.5" x14ac:dyDescent="0.35">
      <c r="B244" s="88" t="s">
        <v>86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74">
        <f t="shared" si="127"/>
        <v>0</v>
      </c>
      <c r="Q244" s="11"/>
      <c r="S244" s="88" t="s">
        <v>86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74">
        <f t="shared" si="123"/>
        <v>0</v>
      </c>
      <c r="AH244" s="11"/>
      <c r="AJ244" s="88" t="s">
        <v>86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3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74">
        <f t="shared" si="124"/>
        <v>3</v>
      </c>
      <c r="AY244" s="11"/>
      <c r="BA244" s="88" t="s">
        <v>86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74">
        <f t="shared" si="125"/>
        <v>0</v>
      </c>
      <c r="BP244" s="11"/>
      <c r="BR244" s="88" t="s">
        <v>86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74">
        <f t="shared" si="126"/>
        <v>0</v>
      </c>
      <c r="CG244" s="11"/>
    </row>
    <row r="245" spans="2:85" ht="15.5" x14ac:dyDescent="0.35">
      <c r="B245" s="88" t="s">
        <v>87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2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74">
        <f t="shared" si="127"/>
        <v>2</v>
      </c>
      <c r="Q245" s="11"/>
      <c r="S245" s="88" t="s">
        <v>87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  <c r="AG245" s="174">
        <f t="shared" si="123"/>
        <v>1</v>
      </c>
      <c r="AH245" s="11"/>
      <c r="AJ245" s="88" t="s">
        <v>87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1</v>
      </c>
      <c r="AT245" s="11">
        <v>0</v>
      </c>
      <c r="AU245" s="11">
        <v>0</v>
      </c>
      <c r="AV245" s="11">
        <v>0</v>
      </c>
      <c r="AW245" s="11">
        <v>0</v>
      </c>
      <c r="AX245" s="174">
        <f t="shared" si="124"/>
        <v>1</v>
      </c>
      <c r="AY245" s="11"/>
      <c r="BA245" s="88" t="s">
        <v>87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74">
        <f t="shared" si="125"/>
        <v>0</v>
      </c>
      <c r="BP245" s="11"/>
      <c r="BR245" s="88" t="s">
        <v>87</v>
      </c>
      <c r="BS245" s="11">
        <v>0</v>
      </c>
      <c r="BT245" s="11">
        <v>0</v>
      </c>
      <c r="BU245" s="11">
        <v>0</v>
      </c>
      <c r="BV245" s="11">
        <v>0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0</v>
      </c>
      <c r="CD245" s="11">
        <v>0</v>
      </c>
      <c r="CE245" s="11">
        <v>0</v>
      </c>
      <c r="CF245" s="174">
        <f t="shared" si="126"/>
        <v>0</v>
      </c>
      <c r="CG245" s="11"/>
    </row>
    <row r="246" spans="2:85" ht="15.5" x14ac:dyDescent="0.35">
      <c r="B246" s="88" t="s">
        <v>56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74">
        <f t="shared" si="127"/>
        <v>0</v>
      </c>
      <c r="Q246" s="11"/>
      <c r="S246" s="88" t="s">
        <v>56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74">
        <f t="shared" si="123"/>
        <v>0</v>
      </c>
      <c r="AH246" s="11"/>
      <c r="AJ246" s="88" t="s">
        <v>56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74">
        <f t="shared" si="124"/>
        <v>0</v>
      </c>
      <c r="AY246" s="11"/>
      <c r="BA246" s="88" t="s">
        <v>56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74">
        <f t="shared" si="125"/>
        <v>0</v>
      </c>
      <c r="BP246" s="11"/>
      <c r="BR246" s="88" t="s">
        <v>56</v>
      </c>
      <c r="BS246" s="11">
        <v>0</v>
      </c>
      <c r="BT246" s="11">
        <v>0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74">
        <f t="shared" si="126"/>
        <v>0</v>
      </c>
      <c r="CG246" s="11"/>
    </row>
    <row r="247" spans="2:85" ht="15.5" x14ac:dyDescent="0.35">
      <c r="B247" s="88" t="s">
        <v>85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74">
        <f t="shared" si="127"/>
        <v>0</v>
      </c>
      <c r="Q247" s="11"/>
      <c r="S247" s="88" t="s">
        <v>85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74">
        <f t="shared" si="123"/>
        <v>0</v>
      </c>
      <c r="AH247" s="11"/>
      <c r="AJ247" s="88" t="s">
        <v>85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74">
        <f t="shared" si="124"/>
        <v>0</v>
      </c>
      <c r="AY247" s="11"/>
      <c r="BA247" s="88" t="s">
        <v>85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74">
        <f t="shared" si="125"/>
        <v>0</v>
      </c>
      <c r="BP247" s="11"/>
      <c r="BR247" s="88" t="s">
        <v>85</v>
      </c>
      <c r="BS247" s="11">
        <v>0</v>
      </c>
      <c r="BT247" s="11">
        <v>0</v>
      </c>
      <c r="BU247" s="11">
        <v>0</v>
      </c>
      <c r="BV247" s="11">
        <v>0</v>
      </c>
      <c r="BW247" s="11">
        <v>0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74">
        <f t="shared" si="126"/>
        <v>0</v>
      </c>
      <c r="CG247" s="11"/>
    </row>
    <row r="248" spans="2:85" ht="15.5" x14ac:dyDescent="0.35">
      <c r="B248" s="88" t="s">
        <v>158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1</v>
      </c>
      <c r="M248" s="11">
        <v>0</v>
      </c>
      <c r="N248" s="11">
        <v>0</v>
      </c>
      <c r="O248" s="11">
        <v>0</v>
      </c>
      <c r="P248" s="174">
        <f t="shared" si="127"/>
        <v>1</v>
      </c>
      <c r="Q248" s="11"/>
      <c r="S248" s="88" t="s">
        <v>158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4</v>
      </c>
      <c r="AC248" s="11">
        <v>1</v>
      </c>
      <c r="AD248" s="11">
        <v>0</v>
      </c>
      <c r="AE248" s="11">
        <v>0</v>
      </c>
      <c r="AF248" s="11">
        <v>0</v>
      </c>
      <c r="AG248" s="174">
        <f t="shared" si="123"/>
        <v>6</v>
      </c>
      <c r="AH248" s="11"/>
      <c r="AJ248" s="88" t="s">
        <v>158</v>
      </c>
      <c r="AK248" s="11">
        <v>0</v>
      </c>
      <c r="AL248" s="11">
        <v>0</v>
      </c>
      <c r="AM248" s="11">
        <v>0</v>
      </c>
      <c r="AN248" s="11">
        <v>0</v>
      </c>
      <c r="AO248" s="11">
        <v>2</v>
      </c>
      <c r="AP248" s="11">
        <v>0</v>
      </c>
      <c r="AQ248" s="11">
        <v>0</v>
      </c>
      <c r="AR248" s="11">
        <v>1</v>
      </c>
      <c r="AS248" s="11">
        <v>1</v>
      </c>
      <c r="AT248" s="11">
        <v>1</v>
      </c>
      <c r="AU248" s="11">
        <v>0</v>
      </c>
      <c r="AV248" s="11">
        <v>0</v>
      </c>
      <c r="AW248" s="11">
        <v>1</v>
      </c>
      <c r="AX248" s="174">
        <f t="shared" si="124"/>
        <v>6</v>
      </c>
      <c r="AY248" s="11"/>
      <c r="BA248" s="88" t="s">
        <v>158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74">
        <f t="shared" si="125"/>
        <v>0</v>
      </c>
      <c r="BP248" s="11"/>
      <c r="BR248" s="88" t="s">
        <v>158</v>
      </c>
      <c r="BS248" s="11">
        <v>0</v>
      </c>
      <c r="BT248" s="11">
        <v>0</v>
      </c>
      <c r="BU248" s="11">
        <v>0</v>
      </c>
      <c r="BV248" s="11">
        <v>0</v>
      </c>
      <c r="BW248" s="11">
        <v>0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0</v>
      </c>
      <c r="CD248" s="11">
        <v>0</v>
      </c>
      <c r="CE248" s="11">
        <v>0</v>
      </c>
      <c r="CF248" s="174">
        <f t="shared" si="126"/>
        <v>0</v>
      </c>
      <c r="CG248" s="11"/>
    </row>
    <row r="249" spans="2:85" ht="15.5" x14ac:dyDescent="0.35">
      <c r="B249" s="88" t="s">
        <v>68</v>
      </c>
      <c r="C249" s="11">
        <v>2</v>
      </c>
      <c r="D249" s="11">
        <v>18</v>
      </c>
      <c r="E249" s="11">
        <v>42</v>
      </c>
      <c r="F249" s="11">
        <v>24</v>
      </c>
      <c r="G249" s="11">
        <v>1</v>
      </c>
      <c r="H249" s="11">
        <v>13</v>
      </c>
      <c r="I249" s="11">
        <v>15</v>
      </c>
      <c r="J249" s="11">
        <v>11</v>
      </c>
      <c r="K249" s="11">
        <v>2</v>
      </c>
      <c r="L249" s="11">
        <v>4</v>
      </c>
      <c r="M249" s="11">
        <v>1</v>
      </c>
      <c r="N249" s="11">
        <v>0</v>
      </c>
      <c r="O249" s="11">
        <v>0</v>
      </c>
      <c r="P249" s="174">
        <f t="shared" si="127"/>
        <v>133</v>
      </c>
      <c r="Q249" s="11"/>
      <c r="S249" s="88" t="s">
        <v>68</v>
      </c>
      <c r="T249" s="11">
        <v>3</v>
      </c>
      <c r="U249" s="11">
        <v>12</v>
      </c>
      <c r="V249" s="11">
        <v>36</v>
      </c>
      <c r="W249" s="11">
        <v>17</v>
      </c>
      <c r="X249" s="11">
        <v>13</v>
      </c>
      <c r="Y249" s="11">
        <v>10</v>
      </c>
      <c r="Z249" s="11">
        <v>9</v>
      </c>
      <c r="AA249" s="11">
        <v>11</v>
      </c>
      <c r="AB249" s="11">
        <v>8</v>
      </c>
      <c r="AC249" s="11">
        <v>0</v>
      </c>
      <c r="AD249" s="11">
        <v>2</v>
      </c>
      <c r="AE249" s="11">
        <v>3</v>
      </c>
      <c r="AF249" s="11">
        <v>0</v>
      </c>
      <c r="AG249" s="174">
        <f t="shared" si="123"/>
        <v>124</v>
      </c>
      <c r="AH249" s="11"/>
      <c r="AJ249" s="88" t="s">
        <v>68</v>
      </c>
      <c r="AK249" s="11">
        <v>5</v>
      </c>
      <c r="AL249" s="11">
        <v>24</v>
      </c>
      <c r="AM249" s="11">
        <v>34</v>
      </c>
      <c r="AN249" s="11">
        <v>15</v>
      </c>
      <c r="AO249" s="11">
        <v>7</v>
      </c>
      <c r="AP249" s="11">
        <v>7</v>
      </c>
      <c r="AQ249" s="11">
        <v>6</v>
      </c>
      <c r="AR249" s="11">
        <v>5</v>
      </c>
      <c r="AS249" s="11">
        <v>8</v>
      </c>
      <c r="AT249" s="11">
        <v>3</v>
      </c>
      <c r="AU249" s="11">
        <v>0</v>
      </c>
      <c r="AV249" s="11">
        <v>0</v>
      </c>
      <c r="AW249" s="11">
        <v>0</v>
      </c>
      <c r="AX249" s="174">
        <f t="shared" si="124"/>
        <v>114</v>
      </c>
      <c r="AY249" s="11"/>
      <c r="BA249" s="88" t="s">
        <v>68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74">
        <f t="shared" si="125"/>
        <v>0</v>
      </c>
      <c r="BP249" s="11"/>
      <c r="BR249" s="88" t="s">
        <v>68</v>
      </c>
      <c r="BS249" s="11">
        <v>0</v>
      </c>
      <c r="BT249" s="11">
        <v>0</v>
      </c>
      <c r="BU249" s="11">
        <v>0</v>
      </c>
      <c r="BV249" s="11">
        <v>0</v>
      </c>
      <c r="BW249" s="11">
        <v>0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0</v>
      </c>
      <c r="CD249" s="11">
        <v>0</v>
      </c>
      <c r="CE249" s="11">
        <v>0</v>
      </c>
      <c r="CF249" s="174">
        <f t="shared" si="126"/>
        <v>0</v>
      </c>
      <c r="CG249" s="11"/>
    </row>
    <row r="250" spans="2:85" ht="15.5" x14ac:dyDescent="0.35">
      <c r="B250" s="86" t="s">
        <v>69</v>
      </c>
      <c r="C250" s="11">
        <v>0</v>
      </c>
      <c r="D250" s="11">
        <v>0</v>
      </c>
      <c r="E250" s="11">
        <v>0</v>
      </c>
      <c r="F250" s="11">
        <v>1</v>
      </c>
      <c r="G250" s="11">
        <v>0</v>
      </c>
      <c r="H250" s="11">
        <v>0</v>
      </c>
      <c r="I250" s="11">
        <v>2</v>
      </c>
      <c r="J250" s="11">
        <v>0</v>
      </c>
      <c r="K250" s="11">
        <v>0</v>
      </c>
      <c r="L250" s="11">
        <v>0</v>
      </c>
      <c r="M250" s="11">
        <v>4</v>
      </c>
      <c r="N250" s="11">
        <v>0</v>
      </c>
      <c r="O250" s="11">
        <v>7</v>
      </c>
      <c r="P250" s="174">
        <f t="shared" si="127"/>
        <v>14</v>
      </c>
      <c r="Q250" s="11"/>
      <c r="S250" s="86" t="s">
        <v>69</v>
      </c>
      <c r="T250" s="11">
        <v>0</v>
      </c>
      <c r="U250" s="11">
        <v>0</v>
      </c>
      <c r="V250" s="11">
        <v>1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74">
        <f t="shared" si="123"/>
        <v>2</v>
      </c>
      <c r="AH250" s="11"/>
      <c r="AJ250" s="86" t="s">
        <v>69</v>
      </c>
      <c r="AK250" s="11">
        <v>0</v>
      </c>
      <c r="AL250" s="11">
        <v>0</v>
      </c>
      <c r="AM250" s="11">
        <v>0</v>
      </c>
      <c r="AN250" s="11">
        <v>1</v>
      </c>
      <c r="AO250" s="11">
        <v>1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2</v>
      </c>
      <c r="AV250" s="11">
        <v>0</v>
      </c>
      <c r="AW250" s="11">
        <v>0</v>
      </c>
      <c r="AX250" s="174">
        <f t="shared" si="124"/>
        <v>4</v>
      </c>
      <c r="AY250" s="11"/>
      <c r="BA250" s="86" t="s">
        <v>69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74">
        <f t="shared" si="125"/>
        <v>0</v>
      </c>
      <c r="BP250" s="11"/>
      <c r="BR250" s="86" t="s">
        <v>69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74">
        <f t="shared" si="126"/>
        <v>0</v>
      </c>
      <c r="CG250" s="11"/>
    </row>
    <row r="251" spans="2:85" ht="15.5" x14ac:dyDescent="0.35">
      <c r="B251" s="88" t="s">
        <v>140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2</v>
      </c>
      <c r="J251" s="11">
        <v>0</v>
      </c>
      <c r="K251" s="11">
        <v>0</v>
      </c>
      <c r="L251" s="11">
        <v>0</v>
      </c>
      <c r="M251" s="11">
        <v>1</v>
      </c>
      <c r="N251" s="11">
        <v>1</v>
      </c>
      <c r="O251" s="11">
        <v>0</v>
      </c>
      <c r="P251" s="174">
        <f t="shared" si="127"/>
        <v>4</v>
      </c>
      <c r="Q251" s="11"/>
      <c r="S251" s="88" t="s">
        <v>140</v>
      </c>
      <c r="T251" s="11">
        <v>0</v>
      </c>
      <c r="U251" s="11">
        <v>0</v>
      </c>
      <c r="V251" s="11">
        <v>0</v>
      </c>
      <c r="W251" s="11">
        <v>1</v>
      </c>
      <c r="X251" s="11">
        <v>0</v>
      </c>
      <c r="Y251" s="11">
        <v>0</v>
      </c>
      <c r="Z251" s="11">
        <v>0</v>
      </c>
      <c r="AA251" s="11">
        <v>3</v>
      </c>
      <c r="AB251" s="11">
        <v>5</v>
      </c>
      <c r="AC251" s="11">
        <v>2</v>
      </c>
      <c r="AD251" s="11">
        <v>0</v>
      </c>
      <c r="AE251" s="11">
        <v>0</v>
      </c>
      <c r="AF251" s="11">
        <v>1</v>
      </c>
      <c r="AG251" s="174">
        <f t="shared" si="123"/>
        <v>12</v>
      </c>
      <c r="AH251" s="11"/>
      <c r="AJ251" s="88" t="s">
        <v>140</v>
      </c>
      <c r="AK251" s="11">
        <v>0</v>
      </c>
      <c r="AL251" s="11">
        <v>0</v>
      </c>
      <c r="AM251" s="11">
        <v>1</v>
      </c>
      <c r="AN251" s="11">
        <v>0</v>
      </c>
      <c r="AO251" s="11">
        <v>1</v>
      </c>
      <c r="AP251" s="11">
        <v>1</v>
      </c>
      <c r="AQ251" s="11">
        <v>1</v>
      </c>
      <c r="AR251" s="11">
        <v>5</v>
      </c>
      <c r="AS251" s="11">
        <v>0</v>
      </c>
      <c r="AT251" s="11">
        <v>2</v>
      </c>
      <c r="AU251" s="11">
        <v>1</v>
      </c>
      <c r="AV251" s="11">
        <v>0</v>
      </c>
      <c r="AW251" s="11">
        <v>0</v>
      </c>
      <c r="AX251" s="174">
        <f t="shared" si="124"/>
        <v>12</v>
      </c>
      <c r="AY251" s="11"/>
      <c r="BA251" s="88" t="s">
        <v>140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74">
        <f t="shared" si="125"/>
        <v>0</v>
      </c>
      <c r="BP251" s="11"/>
      <c r="BR251" s="88" t="s">
        <v>140</v>
      </c>
      <c r="BS251" s="11">
        <v>0</v>
      </c>
      <c r="BT251" s="11">
        <v>0</v>
      </c>
      <c r="BU251" s="11">
        <v>0</v>
      </c>
      <c r="BV251" s="11">
        <v>0</v>
      </c>
      <c r="BW251" s="11">
        <v>0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0</v>
      </c>
      <c r="CD251" s="11">
        <v>0</v>
      </c>
      <c r="CE251" s="11">
        <v>0</v>
      </c>
      <c r="CF251" s="174">
        <f t="shared" si="126"/>
        <v>0</v>
      </c>
      <c r="CG251" s="11"/>
    </row>
    <row r="252" spans="2:85" ht="15.5" x14ac:dyDescent="0.35">
      <c r="B252" s="88" t="s">
        <v>237</v>
      </c>
      <c r="C252" s="11">
        <v>0</v>
      </c>
      <c r="D252" s="11">
        <v>0</v>
      </c>
      <c r="E252" s="11">
        <v>0</v>
      </c>
      <c r="F252" s="11">
        <v>2</v>
      </c>
      <c r="G252" s="11">
        <v>2</v>
      </c>
      <c r="H252" s="11">
        <v>5</v>
      </c>
      <c r="I252" s="11">
        <v>2</v>
      </c>
      <c r="J252" s="11">
        <v>4</v>
      </c>
      <c r="K252" s="11">
        <v>5</v>
      </c>
      <c r="L252" s="11">
        <v>4</v>
      </c>
      <c r="M252" s="11">
        <v>3</v>
      </c>
      <c r="N252" s="11">
        <v>1</v>
      </c>
      <c r="O252" s="11">
        <v>0</v>
      </c>
      <c r="P252" s="174">
        <f t="shared" si="127"/>
        <v>28</v>
      </c>
      <c r="Q252" s="11"/>
      <c r="S252" s="88" t="s">
        <v>237</v>
      </c>
      <c r="T252" s="11">
        <v>0</v>
      </c>
      <c r="U252" s="11">
        <v>0</v>
      </c>
      <c r="V252" s="11">
        <v>0</v>
      </c>
      <c r="W252" s="11">
        <v>1</v>
      </c>
      <c r="X252" s="11">
        <v>2</v>
      </c>
      <c r="Y252" s="11">
        <v>0</v>
      </c>
      <c r="Z252" s="11">
        <v>4</v>
      </c>
      <c r="AA252" s="11">
        <v>3</v>
      </c>
      <c r="AB252" s="11">
        <v>7</v>
      </c>
      <c r="AC252" s="11">
        <v>7</v>
      </c>
      <c r="AD252" s="11">
        <v>3</v>
      </c>
      <c r="AE252" s="11">
        <v>1</v>
      </c>
      <c r="AF252" s="11">
        <v>0</v>
      </c>
      <c r="AG252" s="174">
        <f t="shared" si="123"/>
        <v>28</v>
      </c>
      <c r="AH252" s="11"/>
      <c r="AJ252" s="88" t="s">
        <v>237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3</v>
      </c>
      <c r="AQ252" s="11">
        <v>1</v>
      </c>
      <c r="AR252" s="11">
        <v>8</v>
      </c>
      <c r="AS252" s="11">
        <v>1</v>
      </c>
      <c r="AT252" s="11">
        <v>6</v>
      </c>
      <c r="AU252" s="11">
        <v>0</v>
      </c>
      <c r="AV252" s="11">
        <v>1</v>
      </c>
      <c r="AW252" s="11">
        <v>0</v>
      </c>
      <c r="AX252" s="174">
        <f t="shared" si="124"/>
        <v>20</v>
      </c>
      <c r="AY252" s="11"/>
      <c r="BA252" s="88" t="s">
        <v>237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74">
        <f t="shared" si="125"/>
        <v>0</v>
      </c>
      <c r="BP252" s="11"/>
      <c r="BR252" s="88" t="s">
        <v>237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0</v>
      </c>
      <c r="CD252" s="11">
        <v>0</v>
      </c>
      <c r="CE252" s="11">
        <v>0</v>
      </c>
      <c r="CF252" s="174">
        <f t="shared" si="126"/>
        <v>0</v>
      </c>
      <c r="CG252" s="11"/>
    </row>
    <row r="253" spans="2:85" ht="15.5" x14ac:dyDescent="0.35">
      <c r="B253" s="88" t="s">
        <v>238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4</v>
      </c>
      <c r="I253" s="11">
        <v>3</v>
      </c>
      <c r="J253" s="11">
        <v>6</v>
      </c>
      <c r="K253" s="11">
        <v>7</v>
      </c>
      <c r="L253" s="11">
        <v>4</v>
      </c>
      <c r="M253" s="11">
        <v>1</v>
      </c>
      <c r="N253" s="11">
        <v>0</v>
      </c>
      <c r="O253" s="11">
        <v>0</v>
      </c>
      <c r="P253" s="174">
        <f t="shared" si="127"/>
        <v>25</v>
      </c>
      <c r="Q253" s="11"/>
      <c r="S253" s="88" t="s">
        <v>238</v>
      </c>
      <c r="T253" s="11">
        <v>0</v>
      </c>
      <c r="U253" s="11">
        <v>0</v>
      </c>
      <c r="V253" s="11">
        <v>1</v>
      </c>
      <c r="W253" s="11">
        <v>4</v>
      </c>
      <c r="X253" s="11">
        <v>4</v>
      </c>
      <c r="Y253" s="11">
        <v>1</v>
      </c>
      <c r="Z253" s="11">
        <v>4</v>
      </c>
      <c r="AA253" s="11">
        <v>5</v>
      </c>
      <c r="AB253" s="11">
        <v>9</v>
      </c>
      <c r="AC253" s="11">
        <v>7</v>
      </c>
      <c r="AD253" s="11">
        <v>1</v>
      </c>
      <c r="AE253" s="11">
        <v>0</v>
      </c>
      <c r="AF253" s="11">
        <v>0</v>
      </c>
      <c r="AG253" s="174">
        <f t="shared" si="123"/>
        <v>36</v>
      </c>
      <c r="AH253" s="11"/>
      <c r="AJ253" s="88" t="s">
        <v>238</v>
      </c>
      <c r="AK253" s="11">
        <v>1</v>
      </c>
      <c r="AL253" s="11">
        <v>0</v>
      </c>
      <c r="AM253" s="11">
        <v>1</v>
      </c>
      <c r="AN253" s="11">
        <v>1</v>
      </c>
      <c r="AO253" s="11">
        <v>5</v>
      </c>
      <c r="AP253" s="11">
        <v>5</v>
      </c>
      <c r="AQ253" s="11">
        <v>3</v>
      </c>
      <c r="AR253" s="11">
        <v>4</v>
      </c>
      <c r="AS253" s="11">
        <v>10</v>
      </c>
      <c r="AT253" s="11">
        <v>6</v>
      </c>
      <c r="AU253" s="11">
        <v>0</v>
      </c>
      <c r="AV253" s="11">
        <v>0</v>
      </c>
      <c r="AW253" s="11">
        <v>0</v>
      </c>
      <c r="AX253" s="174">
        <f t="shared" si="124"/>
        <v>36</v>
      </c>
      <c r="AY253" s="11"/>
      <c r="BA253" s="88" t="s">
        <v>238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74">
        <f t="shared" si="125"/>
        <v>0</v>
      </c>
      <c r="BP253" s="11"/>
      <c r="BR253" s="88" t="s">
        <v>238</v>
      </c>
      <c r="BS253" s="11">
        <v>0</v>
      </c>
      <c r="BT253" s="11">
        <v>0</v>
      </c>
      <c r="BU253" s="11">
        <v>0</v>
      </c>
      <c r="BV253" s="11">
        <v>0</v>
      </c>
      <c r="BW253" s="11">
        <v>0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0</v>
      </c>
      <c r="CD253" s="11">
        <v>0</v>
      </c>
      <c r="CE253" s="11">
        <v>0</v>
      </c>
      <c r="CF253" s="174">
        <f t="shared" si="126"/>
        <v>0</v>
      </c>
      <c r="CG253" s="11"/>
    </row>
    <row r="254" spans="2:85" ht="15.5" x14ac:dyDescent="0.35">
      <c r="B254" s="88" t="s">
        <v>139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3</v>
      </c>
      <c r="J254" s="11">
        <v>1</v>
      </c>
      <c r="K254" s="11">
        <v>3</v>
      </c>
      <c r="L254" s="11">
        <v>0</v>
      </c>
      <c r="M254" s="11">
        <v>2</v>
      </c>
      <c r="N254" s="11">
        <v>0</v>
      </c>
      <c r="O254" s="11">
        <v>0</v>
      </c>
      <c r="P254" s="174">
        <f t="shared" si="127"/>
        <v>9</v>
      </c>
      <c r="Q254" s="11"/>
      <c r="S254" s="88" t="s">
        <v>139</v>
      </c>
      <c r="T254" s="11">
        <v>0</v>
      </c>
      <c r="U254" s="11">
        <v>0</v>
      </c>
      <c r="V254" s="11">
        <v>1</v>
      </c>
      <c r="W254" s="11">
        <v>2</v>
      </c>
      <c r="X254" s="11">
        <v>1</v>
      </c>
      <c r="Y254" s="11">
        <v>1</v>
      </c>
      <c r="Z254" s="11">
        <v>2</v>
      </c>
      <c r="AA254" s="11">
        <v>4</v>
      </c>
      <c r="AB254" s="11">
        <v>2</v>
      </c>
      <c r="AC254" s="11">
        <v>3</v>
      </c>
      <c r="AD254" s="11">
        <v>1</v>
      </c>
      <c r="AE254" s="11">
        <v>0</v>
      </c>
      <c r="AF254" s="11">
        <v>0</v>
      </c>
      <c r="AG254" s="174">
        <f t="shared" si="123"/>
        <v>17</v>
      </c>
      <c r="AH254" s="11"/>
      <c r="AJ254" s="88" t="s">
        <v>139</v>
      </c>
      <c r="AK254" s="11">
        <v>0</v>
      </c>
      <c r="AL254" s="11">
        <v>0</v>
      </c>
      <c r="AM254" s="11">
        <v>0</v>
      </c>
      <c r="AN254" s="11">
        <v>0</v>
      </c>
      <c r="AO254" s="11">
        <v>3</v>
      </c>
      <c r="AP254" s="11">
        <v>3</v>
      </c>
      <c r="AQ254" s="11">
        <v>8</v>
      </c>
      <c r="AR254" s="11">
        <v>3</v>
      </c>
      <c r="AS254" s="11">
        <v>7</v>
      </c>
      <c r="AT254" s="11">
        <v>0</v>
      </c>
      <c r="AU254" s="11">
        <v>0</v>
      </c>
      <c r="AV254" s="11">
        <v>0</v>
      </c>
      <c r="AW254" s="11">
        <v>2</v>
      </c>
      <c r="AX254" s="174">
        <f t="shared" si="124"/>
        <v>26</v>
      </c>
      <c r="AY254" s="11"/>
      <c r="BA254" s="88" t="s">
        <v>139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74">
        <f t="shared" si="125"/>
        <v>0</v>
      </c>
      <c r="BP254" s="11"/>
      <c r="BR254" s="88" t="s">
        <v>139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74">
        <f t="shared" si="126"/>
        <v>0</v>
      </c>
      <c r="CG254" s="11"/>
    </row>
    <row r="255" spans="2:85" ht="15.5" x14ac:dyDescent="0.35">
      <c r="B255" s="88" t="s">
        <v>84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3</v>
      </c>
      <c r="K255" s="11">
        <v>1</v>
      </c>
      <c r="L255" s="11">
        <v>0</v>
      </c>
      <c r="M255" s="11">
        <v>0</v>
      </c>
      <c r="N255" s="11">
        <v>0</v>
      </c>
      <c r="O255" s="11">
        <v>0</v>
      </c>
      <c r="P255" s="174">
        <f t="shared" si="127"/>
        <v>5</v>
      </c>
      <c r="Q255" s="11"/>
      <c r="S255" s="88" t="s">
        <v>84</v>
      </c>
      <c r="T255" s="11">
        <v>1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2</v>
      </c>
      <c r="AA255" s="11">
        <v>0</v>
      </c>
      <c r="AB255" s="11">
        <v>2</v>
      </c>
      <c r="AC255" s="11">
        <v>1</v>
      </c>
      <c r="AD255" s="11">
        <v>0</v>
      </c>
      <c r="AE255" s="11">
        <v>0</v>
      </c>
      <c r="AF255" s="11">
        <v>0</v>
      </c>
      <c r="AG255" s="174">
        <f t="shared" si="123"/>
        <v>6</v>
      </c>
      <c r="AH255" s="11"/>
      <c r="AJ255" s="88" t="s">
        <v>84</v>
      </c>
      <c r="AK255" s="11">
        <v>0</v>
      </c>
      <c r="AL255" s="11">
        <v>0</v>
      </c>
      <c r="AM255" s="11">
        <v>0</v>
      </c>
      <c r="AN255" s="11">
        <v>0</v>
      </c>
      <c r="AO255" s="11">
        <v>1</v>
      </c>
      <c r="AP255" s="11">
        <v>0</v>
      </c>
      <c r="AQ255" s="11">
        <v>2</v>
      </c>
      <c r="AR255" s="11">
        <v>2</v>
      </c>
      <c r="AS255" s="11">
        <v>2</v>
      </c>
      <c r="AT255" s="11">
        <v>0</v>
      </c>
      <c r="AU255" s="11">
        <v>0</v>
      </c>
      <c r="AV255" s="11">
        <v>0</v>
      </c>
      <c r="AW255" s="11">
        <v>0</v>
      </c>
      <c r="AX255" s="174">
        <f t="shared" si="124"/>
        <v>7</v>
      </c>
      <c r="AY255" s="11"/>
      <c r="BA255" s="88" t="s">
        <v>84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1">
        <v>0</v>
      </c>
      <c r="BM255" s="11">
        <v>0</v>
      </c>
      <c r="BN255" s="11">
        <v>0</v>
      </c>
      <c r="BO255" s="174">
        <f t="shared" si="125"/>
        <v>0</v>
      </c>
      <c r="BP255" s="11"/>
      <c r="BR255" s="88" t="s">
        <v>84</v>
      </c>
      <c r="BS255" s="11">
        <v>0</v>
      </c>
      <c r="BT255" s="11">
        <v>0</v>
      </c>
      <c r="BU255" s="11">
        <v>0</v>
      </c>
      <c r="BV255" s="11">
        <v>0</v>
      </c>
      <c r="BW255" s="11">
        <v>0</v>
      </c>
      <c r="BX255" s="11">
        <v>0</v>
      </c>
      <c r="BY255" s="11">
        <v>0</v>
      </c>
      <c r="BZ255" s="11">
        <v>0</v>
      </c>
      <c r="CA255" s="11">
        <v>0</v>
      </c>
      <c r="CB255" s="11">
        <v>0</v>
      </c>
      <c r="CC255" s="11">
        <v>0</v>
      </c>
      <c r="CD255" s="11">
        <v>0</v>
      </c>
      <c r="CE255" s="11">
        <v>0</v>
      </c>
      <c r="CF255" s="174">
        <f t="shared" si="126"/>
        <v>0</v>
      </c>
      <c r="CG255" s="11"/>
    </row>
    <row r="256" spans="2:85" ht="15.5" x14ac:dyDescent="0.35">
      <c r="B256" s="88" t="s">
        <v>4</v>
      </c>
      <c r="C256" s="11">
        <v>0</v>
      </c>
      <c r="D256" s="11">
        <v>0</v>
      </c>
      <c r="E256" s="11">
        <v>0</v>
      </c>
      <c r="F256" s="11">
        <v>2</v>
      </c>
      <c r="G256" s="11">
        <v>1</v>
      </c>
      <c r="H256" s="11">
        <v>1</v>
      </c>
      <c r="I256" s="11">
        <v>3</v>
      </c>
      <c r="J256" s="11">
        <v>3</v>
      </c>
      <c r="K256" s="11">
        <v>6</v>
      </c>
      <c r="L256" s="11">
        <v>3</v>
      </c>
      <c r="M256" s="11">
        <v>3</v>
      </c>
      <c r="N256" s="11">
        <v>1</v>
      </c>
      <c r="O256" s="11">
        <v>0</v>
      </c>
      <c r="P256" s="174">
        <f t="shared" si="127"/>
        <v>23</v>
      </c>
      <c r="Q256" s="11"/>
      <c r="S256" s="88" t="s">
        <v>4</v>
      </c>
      <c r="T256" s="11">
        <v>0</v>
      </c>
      <c r="U256" s="11">
        <v>0</v>
      </c>
      <c r="V256" s="11">
        <v>1</v>
      </c>
      <c r="W256" s="11">
        <v>3</v>
      </c>
      <c r="X256" s="11">
        <v>1</v>
      </c>
      <c r="Y256" s="11">
        <v>6</v>
      </c>
      <c r="Z256" s="11">
        <v>2</v>
      </c>
      <c r="AA256" s="11">
        <v>8</v>
      </c>
      <c r="AB256" s="11">
        <v>5</v>
      </c>
      <c r="AC256" s="11">
        <v>0</v>
      </c>
      <c r="AD256" s="11">
        <v>1</v>
      </c>
      <c r="AE256" s="11">
        <v>1</v>
      </c>
      <c r="AF256" s="11">
        <v>0</v>
      </c>
      <c r="AG256" s="174">
        <f t="shared" si="123"/>
        <v>28</v>
      </c>
      <c r="AH256" s="11"/>
      <c r="AJ256" s="88" t="s">
        <v>4</v>
      </c>
      <c r="AK256" s="11">
        <v>0</v>
      </c>
      <c r="AL256" s="11">
        <v>0</v>
      </c>
      <c r="AM256" s="11">
        <v>1</v>
      </c>
      <c r="AN256" s="11">
        <v>1</v>
      </c>
      <c r="AO256" s="11">
        <v>0</v>
      </c>
      <c r="AP256" s="11">
        <v>3</v>
      </c>
      <c r="AQ256" s="11">
        <v>6</v>
      </c>
      <c r="AR256" s="11">
        <v>3</v>
      </c>
      <c r="AS256" s="11">
        <v>8</v>
      </c>
      <c r="AT256" s="11">
        <v>2</v>
      </c>
      <c r="AU256" s="11">
        <v>2</v>
      </c>
      <c r="AV256" s="11">
        <v>1</v>
      </c>
      <c r="AW256" s="11">
        <v>0</v>
      </c>
      <c r="AX256" s="174">
        <f t="shared" si="124"/>
        <v>27</v>
      </c>
      <c r="AY256" s="11"/>
      <c r="BA256" s="88" t="s">
        <v>4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  <c r="BK256" s="11">
        <v>0</v>
      </c>
      <c r="BL256" s="11">
        <v>0</v>
      </c>
      <c r="BM256" s="11">
        <v>0</v>
      </c>
      <c r="BN256" s="11">
        <v>0</v>
      </c>
      <c r="BO256" s="174">
        <f t="shared" si="125"/>
        <v>0</v>
      </c>
      <c r="BP256" s="11"/>
      <c r="BR256" s="88" t="s">
        <v>4</v>
      </c>
      <c r="BS256" s="11">
        <v>0</v>
      </c>
      <c r="BT256" s="11">
        <v>0</v>
      </c>
      <c r="BU256" s="11">
        <v>0</v>
      </c>
      <c r="BV256" s="11">
        <v>0</v>
      </c>
      <c r="BW256" s="11">
        <v>0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0</v>
      </c>
      <c r="CD256" s="11">
        <v>0</v>
      </c>
      <c r="CE256" s="11">
        <v>0</v>
      </c>
      <c r="CF256" s="174">
        <f t="shared" si="126"/>
        <v>0</v>
      </c>
      <c r="CG256" s="11"/>
    </row>
    <row r="257" spans="1:85" ht="15.5" x14ac:dyDescent="0.35">
      <c r="B257" s="88"/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74">
        <f t="shared" si="127"/>
        <v>0</v>
      </c>
      <c r="Q257" s="11"/>
      <c r="S257" s="88"/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74">
        <f t="shared" si="123"/>
        <v>0</v>
      </c>
      <c r="AH257" s="11"/>
      <c r="AJ257" s="88"/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74">
        <f t="shared" si="124"/>
        <v>0</v>
      </c>
      <c r="AY257" s="11"/>
      <c r="BA257" s="88"/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74">
        <f t="shared" si="125"/>
        <v>0</v>
      </c>
      <c r="BP257" s="11"/>
      <c r="BR257" s="88"/>
      <c r="BS257" s="11">
        <v>0</v>
      </c>
      <c r="BT257" s="11">
        <v>0</v>
      </c>
      <c r="BU257" s="11">
        <v>0</v>
      </c>
      <c r="BV257" s="11">
        <v>0</v>
      </c>
      <c r="BW257" s="11">
        <v>0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0</v>
      </c>
      <c r="CD257" s="11">
        <v>0</v>
      </c>
      <c r="CE257" s="11">
        <v>0</v>
      </c>
      <c r="CF257" s="174">
        <f t="shared" si="126"/>
        <v>0</v>
      </c>
      <c r="CG257" s="11"/>
    </row>
    <row r="258" spans="1:85" ht="15.5" x14ac:dyDescent="0.35">
      <c r="B258" s="88"/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74">
        <f t="shared" si="127"/>
        <v>0</v>
      </c>
      <c r="Q258" s="11"/>
      <c r="S258" s="88"/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74">
        <f t="shared" si="123"/>
        <v>0</v>
      </c>
      <c r="AH258" s="11"/>
      <c r="AJ258" s="88"/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74">
        <f t="shared" si="124"/>
        <v>0</v>
      </c>
      <c r="AY258" s="11"/>
      <c r="BA258" s="88"/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74">
        <f t="shared" si="125"/>
        <v>0</v>
      </c>
      <c r="BP258" s="11"/>
      <c r="BR258" s="88"/>
      <c r="BS258" s="11">
        <v>0</v>
      </c>
      <c r="BT258" s="11">
        <v>0</v>
      </c>
      <c r="BU258" s="11">
        <v>0</v>
      </c>
      <c r="BV258" s="11">
        <v>0</v>
      </c>
      <c r="BW258" s="11">
        <v>0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0</v>
      </c>
      <c r="CD258" s="11">
        <v>0</v>
      </c>
      <c r="CE258" s="11">
        <v>0</v>
      </c>
      <c r="CF258" s="174">
        <f t="shared" si="126"/>
        <v>0</v>
      </c>
      <c r="CG258" s="11"/>
    </row>
    <row r="259" spans="1:85" ht="16" thickBot="1" x14ac:dyDescent="0.4">
      <c r="B259" s="86"/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204">
        <f t="shared" si="127"/>
        <v>0</v>
      </c>
      <c r="Q259" s="11"/>
      <c r="S259" s="86"/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204">
        <f t="shared" si="123"/>
        <v>0</v>
      </c>
      <c r="AH259" s="11"/>
      <c r="AJ259" s="86"/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204">
        <f t="shared" si="124"/>
        <v>0</v>
      </c>
      <c r="AY259" s="11"/>
      <c r="BA259" s="86"/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204">
        <f t="shared" si="125"/>
        <v>0</v>
      </c>
      <c r="BP259" s="11"/>
      <c r="BR259" s="86"/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0</v>
      </c>
      <c r="CE259" s="11">
        <v>0</v>
      </c>
      <c r="CF259" s="204">
        <f t="shared" si="126"/>
        <v>0</v>
      </c>
      <c r="CG259" s="11"/>
    </row>
    <row r="260" spans="1:85" ht="16.5" thickTop="1" thickBot="1" x14ac:dyDescent="0.4">
      <c r="A260" s="1"/>
      <c r="B260" s="128" t="s">
        <v>2</v>
      </c>
      <c r="C260" s="23">
        <f>SUM(C241:C259)</f>
        <v>2</v>
      </c>
      <c r="D260" s="23">
        <f t="shared" ref="D260:O260" si="128">SUM(D241:D259)</f>
        <v>18</v>
      </c>
      <c r="E260" s="23">
        <f t="shared" si="128"/>
        <v>42</v>
      </c>
      <c r="F260" s="23">
        <f t="shared" si="128"/>
        <v>29</v>
      </c>
      <c r="G260" s="23">
        <f t="shared" si="128"/>
        <v>4</v>
      </c>
      <c r="H260" s="23">
        <f t="shared" si="128"/>
        <v>26</v>
      </c>
      <c r="I260" s="23">
        <f t="shared" si="128"/>
        <v>30</v>
      </c>
      <c r="J260" s="23">
        <f t="shared" si="128"/>
        <v>28</v>
      </c>
      <c r="K260" s="23">
        <f t="shared" si="128"/>
        <v>24</v>
      </c>
      <c r="L260" s="23">
        <f t="shared" si="128"/>
        <v>16</v>
      </c>
      <c r="M260" s="23">
        <f t="shared" si="128"/>
        <v>15</v>
      </c>
      <c r="N260" s="23">
        <f t="shared" si="128"/>
        <v>3</v>
      </c>
      <c r="O260" s="23">
        <f t="shared" si="128"/>
        <v>7</v>
      </c>
      <c r="P260" s="122">
        <f>SUM(C260:O260)</f>
        <v>244</v>
      </c>
      <c r="Q260" s="11"/>
      <c r="R260" s="1"/>
      <c r="S260" s="128" t="s">
        <v>2</v>
      </c>
      <c r="T260" s="23">
        <f t="shared" ref="T260:AF260" si="129">SUM(T241:T259)</f>
        <v>4</v>
      </c>
      <c r="U260" s="23">
        <f t="shared" si="129"/>
        <v>12</v>
      </c>
      <c r="V260" s="23">
        <f t="shared" si="129"/>
        <v>40</v>
      </c>
      <c r="W260" s="23">
        <f t="shared" si="129"/>
        <v>28</v>
      </c>
      <c r="X260" s="23">
        <f t="shared" si="129"/>
        <v>21</v>
      </c>
      <c r="Y260" s="23">
        <f t="shared" si="129"/>
        <v>18</v>
      </c>
      <c r="Z260" s="23">
        <f t="shared" si="129"/>
        <v>23</v>
      </c>
      <c r="AA260" s="23">
        <f t="shared" si="129"/>
        <v>36</v>
      </c>
      <c r="AB260" s="23">
        <f t="shared" si="129"/>
        <v>42</v>
      </c>
      <c r="AC260" s="23">
        <f t="shared" si="129"/>
        <v>22</v>
      </c>
      <c r="AD260" s="23">
        <f t="shared" si="129"/>
        <v>8</v>
      </c>
      <c r="AE260" s="23">
        <f t="shared" si="129"/>
        <v>6</v>
      </c>
      <c r="AF260" s="23">
        <f t="shared" si="129"/>
        <v>1</v>
      </c>
      <c r="AG260" s="122">
        <f>SUM(T260:AF260)</f>
        <v>261</v>
      </c>
      <c r="AH260" s="11"/>
      <c r="AI260" s="1"/>
      <c r="AJ260" s="128" t="s">
        <v>2</v>
      </c>
      <c r="AK260" s="23">
        <f t="shared" ref="AK260:AW260" si="130">SUM(AK241:AK259)</f>
        <v>6</v>
      </c>
      <c r="AL260" s="23">
        <f t="shared" si="130"/>
        <v>24</v>
      </c>
      <c r="AM260" s="23">
        <f t="shared" si="130"/>
        <v>37</v>
      </c>
      <c r="AN260" s="23">
        <f t="shared" si="130"/>
        <v>18</v>
      </c>
      <c r="AO260" s="23">
        <f t="shared" si="130"/>
        <v>20</v>
      </c>
      <c r="AP260" s="23">
        <f t="shared" si="130"/>
        <v>22</v>
      </c>
      <c r="AQ260" s="23">
        <f t="shared" si="130"/>
        <v>30</v>
      </c>
      <c r="AR260" s="23">
        <f t="shared" si="130"/>
        <v>31</v>
      </c>
      <c r="AS260" s="23">
        <f t="shared" si="130"/>
        <v>38</v>
      </c>
      <c r="AT260" s="23">
        <f t="shared" si="130"/>
        <v>21</v>
      </c>
      <c r="AU260" s="23">
        <f t="shared" si="130"/>
        <v>5</v>
      </c>
      <c r="AV260" s="23">
        <f t="shared" si="130"/>
        <v>2</v>
      </c>
      <c r="AW260" s="23">
        <f t="shared" si="130"/>
        <v>3</v>
      </c>
      <c r="AX260" s="122">
        <f>SUM(AK260:AW260)</f>
        <v>257</v>
      </c>
      <c r="AY260" s="11"/>
      <c r="AZ260" s="1"/>
      <c r="BA260" s="128" t="s">
        <v>2</v>
      </c>
      <c r="BB260" s="23">
        <f t="shared" ref="BB260:BN260" si="131">SUM(BB241:BB259)</f>
        <v>0</v>
      </c>
      <c r="BC260" s="23">
        <f t="shared" si="131"/>
        <v>0</v>
      </c>
      <c r="BD260" s="23">
        <f t="shared" si="131"/>
        <v>0</v>
      </c>
      <c r="BE260" s="23">
        <f t="shared" si="131"/>
        <v>0</v>
      </c>
      <c r="BF260" s="23">
        <f t="shared" si="131"/>
        <v>0</v>
      </c>
      <c r="BG260" s="23">
        <f t="shared" si="131"/>
        <v>0</v>
      </c>
      <c r="BH260" s="23">
        <f t="shared" si="131"/>
        <v>0</v>
      </c>
      <c r="BI260" s="23">
        <f t="shared" si="131"/>
        <v>0</v>
      </c>
      <c r="BJ260" s="23">
        <f t="shared" si="131"/>
        <v>0</v>
      </c>
      <c r="BK260" s="23">
        <f t="shared" si="131"/>
        <v>0</v>
      </c>
      <c r="BL260" s="23">
        <f t="shared" si="131"/>
        <v>0</v>
      </c>
      <c r="BM260" s="23">
        <f t="shared" si="131"/>
        <v>0</v>
      </c>
      <c r="BN260" s="23">
        <f t="shared" si="131"/>
        <v>0</v>
      </c>
      <c r="BO260" s="122">
        <f>SUM(BB260:BN260)</f>
        <v>0</v>
      </c>
      <c r="BP260" s="11"/>
      <c r="BQ260" s="1"/>
      <c r="BR260" s="128" t="s">
        <v>2</v>
      </c>
      <c r="BS260" s="23">
        <f t="shared" ref="BS260:CE260" si="132">SUM(BS241:BS259)</f>
        <v>0</v>
      </c>
      <c r="BT260" s="23">
        <f t="shared" si="132"/>
        <v>0</v>
      </c>
      <c r="BU260" s="23">
        <f t="shared" si="132"/>
        <v>0</v>
      </c>
      <c r="BV260" s="23">
        <f t="shared" si="132"/>
        <v>0</v>
      </c>
      <c r="BW260" s="23">
        <f t="shared" si="132"/>
        <v>0</v>
      </c>
      <c r="BX260" s="23">
        <f t="shared" si="132"/>
        <v>0</v>
      </c>
      <c r="BY260" s="23">
        <f t="shared" si="132"/>
        <v>0</v>
      </c>
      <c r="BZ260" s="23">
        <f t="shared" si="132"/>
        <v>0</v>
      </c>
      <c r="CA260" s="23">
        <f t="shared" si="132"/>
        <v>0</v>
      </c>
      <c r="CB260" s="23">
        <f t="shared" si="132"/>
        <v>0</v>
      </c>
      <c r="CC260" s="23">
        <f t="shared" si="132"/>
        <v>0</v>
      </c>
      <c r="CD260" s="23">
        <f t="shared" si="132"/>
        <v>0</v>
      </c>
      <c r="CE260" s="23">
        <f t="shared" si="132"/>
        <v>0</v>
      </c>
      <c r="CF260" s="122">
        <f>SUM(BS260:CE260)</f>
        <v>0</v>
      </c>
      <c r="CG260" s="11"/>
    </row>
    <row r="261" spans="1:85" ht="16" thickTop="1" x14ac:dyDescent="0.25">
      <c r="A261" s="1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200"/>
      <c r="R261" s="1"/>
      <c r="S261" s="172"/>
      <c r="T261" s="172"/>
      <c r="U261" s="172"/>
      <c r="V261" s="172"/>
      <c r="W261" s="172"/>
      <c r="X261" s="172"/>
      <c r="Y261" s="172"/>
      <c r="Z261" s="172"/>
      <c r="AA261" s="172"/>
      <c r="AB261" s="172"/>
      <c r="AC261" s="172"/>
      <c r="AD261" s="172"/>
      <c r="AE261" s="172"/>
      <c r="AF261" s="172"/>
      <c r="AG261" s="172"/>
      <c r="AH261" s="200"/>
      <c r="AI261" s="1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200"/>
      <c r="AZ261" s="1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200"/>
      <c r="BQ261" s="1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 s="200"/>
    </row>
    <row r="262" spans="1:85" ht="15.5" x14ac:dyDescent="0.35">
      <c r="BM262" s="11"/>
    </row>
    <row r="264" spans="1:85" ht="15.5" x14ac:dyDescent="0.35">
      <c r="A264" s="521" t="s">
        <v>8</v>
      </c>
      <c r="B264" s="521"/>
      <c r="C264" s="521"/>
      <c r="D264" s="521"/>
      <c r="E264" s="521"/>
      <c r="F264" s="521"/>
      <c r="G264" s="521"/>
      <c r="H264" s="521"/>
      <c r="I264" s="521"/>
      <c r="J264" s="521"/>
      <c r="K264" s="521"/>
      <c r="L264" s="521"/>
      <c r="M264" s="521"/>
      <c r="N264" s="521"/>
      <c r="O264" s="521"/>
      <c r="P264" s="521"/>
      <c r="Q264" s="521"/>
      <c r="R264" s="521" t="s">
        <v>22</v>
      </c>
      <c r="S264" s="521"/>
      <c r="T264" s="521"/>
      <c r="U264" s="521"/>
      <c r="V264" s="521"/>
      <c r="W264" s="521"/>
      <c r="X264" s="521"/>
      <c r="Y264" s="521"/>
      <c r="Z264" s="521"/>
      <c r="AA264" s="521"/>
      <c r="AB264" s="521"/>
      <c r="AC264" s="521"/>
      <c r="AD264" s="521"/>
      <c r="AE264" s="521"/>
      <c r="AF264" s="521"/>
      <c r="AG264" s="521"/>
      <c r="AH264" s="521"/>
      <c r="AI264" s="521" t="s">
        <v>23</v>
      </c>
      <c r="AJ264" s="521"/>
      <c r="AK264" s="521"/>
      <c r="AL264" s="521"/>
      <c r="AM264" s="521"/>
      <c r="AN264" s="521"/>
      <c r="AO264" s="521"/>
      <c r="AP264" s="521"/>
      <c r="AQ264" s="521"/>
      <c r="AR264" s="521"/>
      <c r="AS264" s="521"/>
      <c r="AT264" s="521"/>
      <c r="AU264" s="521"/>
      <c r="AV264" s="521"/>
      <c r="AW264" s="521"/>
      <c r="AX264" s="521"/>
      <c r="AY264" s="521"/>
      <c r="AZ264" s="521" t="s">
        <v>24</v>
      </c>
      <c r="BA264" s="521"/>
      <c r="BB264" s="521"/>
      <c r="BC264" s="521"/>
      <c r="BD264" s="521"/>
      <c r="BE264" s="521"/>
      <c r="BF264" s="521"/>
      <c r="BG264" s="521"/>
      <c r="BH264" s="521"/>
      <c r="BI264" s="521"/>
      <c r="BJ264" s="521"/>
      <c r="BK264" s="521"/>
      <c r="BL264" s="521"/>
      <c r="BM264" s="521"/>
      <c r="BN264" s="521"/>
      <c r="BO264" s="521"/>
      <c r="BP264" s="521"/>
      <c r="BQ264" s="521" t="s">
        <v>45</v>
      </c>
      <c r="BR264" s="521"/>
      <c r="BS264" s="521"/>
      <c r="BT264" s="521"/>
      <c r="BU264" s="521"/>
      <c r="BV264" s="521"/>
      <c r="BW264" s="521"/>
      <c r="BX264" s="521"/>
      <c r="BY264" s="521"/>
      <c r="BZ264" s="521"/>
      <c r="CA264" s="521"/>
      <c r="CB264" s="521"/>
      <c r="CC264" s="521"/>
      <c r="CD264" s="521"/>
      <c r="CE264" s="521"/>
      <c r="CF264" s="521"/>
      <c r="CG264" s="521"/>
    </row>
    <row r="265" spans="1:85" ht="15.5" x14ac:dyDescent="0.35">
      <c r="F265" s="521"/>
      <c r="G265" s="521"/>
      <c r="H265" s="521"/>
      <c r="I265" s="521"/>
      <c r="J265" s="521"/>
      <c r="K265" s="521"/>
      <c r="L265" s="257"/>
      <c r="M265" s="257"/>
      <c r="W265" s="521"/>
      <c r="X265" s="521"/>
      <c r="Y265" s="521"/>
      <c r="Z265" s="521"/>
      <c r="AA265" s="521"/>
      <c r="AB265" s="521"/>
      <c r="AC265" s="521"/>
      <c r="AD265" s="521"/>
      <c r="AP265" s="257"/>
      <c r="AQ265" s="257"/>
      <c r="AR265" s="257"/>
      <c r="AS265" s="257"/>
      <c r="AT265" s="257"/>
      <c r="AU265" s="257"/>
      <c r="AV265" s="257"/>
      <c r="AW265" s="257"/>
      <c r="BF265" s="257"/>
      <c r="BG265" s="257"/>
      <c r="BH265" s="257"/>
      <c r="BI265" s="257"/>
      <c r="BJ265" s="257"/>
      <c r="BK265" s="257"/>
      <c r="BL265" s="257"/>
      <c r="BW265" s="257"/>
      <c r="BX265" s="257"/>
      <c r="BY265" s="257"/>
      <c r="BZ265" s="257"/>
      <c r="CA265" s="257"/>
      <c r="CB265" s="257"/>
      <c r="CC265" s="257"/>
    </row>
    <row r="266" spans="1:85" ht="16" thickBot="1" x14ac:dyDescent="0.3">
      <c r="B266" s="3"/>
      <c r="C266" s="200"/>
      <c r="D266" s="200"/>
      <c r="E266" s="200"/>
      <c r="G266" s="518" t="s">
        <v>3</v>
      </c>
      <c r="H266" s="518"/>
      <c r="I266" s="255"/>
      <c r="J266" s="255"/>
      <c r="K266" s="200"/>
      <c r="L266" s="200"/>
      <c r="M266" s="200"/>
      <c r="N266" s="200"/>
      <c r="O266" s="200"/>
      <c r="P266" s="200"/>
      <c r="S266" s="3"/>
      <c r="T266" s="200"/>
      <c r="U266" s="200"/>
      <c r="V266" s="200"/>
      <c r="X266" s="255" t="s">
        <v>3</v>
      </c>
      <c r="Y266" s="255"/>
      <c r="Z266" s="255"/>
      <c r="AA266" s="255"/>
      <c r="AB266" s="255"/>
      <c r="AC266" s="255"/>
      <c r="AD266" s="200"/>
      <c r="AE266" s="200"/>
      <c r="AF266" s="200"/>
      <c r="AG266" s="200"/>
      <c r="AJ266" s="3"/>
      <c r="AK266" s="200"/>
      <c r="AL266" s="200"/>
      <c r="AM266" s="200"/>
      <c r="AO266" s="255" t="s">
        <v>3</v>
      </c>
      <c r="AP266" s="255"/>
      <c r="AQ266" s="255"/>
      <c r="AR266" s="255"/>
      <c r="AS266" s="255"/>
      <c r="AT266" s="255"/>
      <c r="AU266" s="200"/>
      <c r="AV266" s="200"/>
      <c r="AW266" s="200"/>
      <c r="AX266" s="200"/>
      <c r="BA266" s="3"/>
      <c r="BB266" s="200"/>
      <c r="BC266" s="200"/>
      <c r="BD266" s="200"/>
      <c r="BF266" s="255" t="s">
        <v>3</v>
      </c>
      <c r="BG266" s="255"/>
      <c r="BH266" s="255"/>
      <c r="BI266" s="255"/>
      <c r="BJ266" s="255"/>
      <c r="BK266" s="255"/>
      <c r="BL266" s="200"/>
      <c r="BM266" s="200"/>
      <c r="BN266" s="200"/>
      <c r="BO266" s="200"/>
      <c r="BR266" s="3"/>
      <c r="BS266" s="200"/>
      <c r="BT266" s="200"/>
      <c r="BU266" s="200"/>
      <c r="BW266" s="255" t="s">
        <v>3</v>
      </c>
      <c r="BX266" s="255"/>
      <c r="BY266" s="255"/>
      <c r="BZ266" s="255"/>
      <c r="CA266" s="255"/>
      <c r="CB266" s="255"/>
      <c r="CC266" s="200"/>
      <c r="CD266" s="200"/>
      <c r="CE266" s="200"/>
      <c r="CF266" s="200"/>
    </row>
    <row r="267" spans="1:85" ht="16.5" thickTop="1" thickBot="1" x14ac:dyDescent="0.3">
      <c r="B267" s="5" t="s">
        <v>104</v>
      </c>
      <c r="C267" s="122">
        <v>545</v>
      </c>
      <c r="D267" s="123">
        <v>704</v>
      </c>
      <c r="E267" s="123">
        <v>843</v>
      </c>
      <c r="F267" s="123">
        <v>1002</v>
      </c>
      <c r="G267" s="123">
        <v>1121</v>
      </c>
      <c r="H267" s="123">
        <v>1300</v>
      </c>
      <c r="I267" s="123">
        <v>1419</v>
      </c>
      <c r="J267" s="123">
        <v>1558</v>
      </c>
      <c r="K267" s="123">
        <v>1717</v>
      </c>
      <c r="L267" s="123">
        <v>1836</v>
      </c>
      <c r="M267" s="123">
        <v>2015</v>
      </c>
      <c r="N267" s="123">
        <v>2134</v>
      </c>
      <c r="O267" s="123">
        <v>2328</v>
      </c>
      <c r="P267" s="122" t="s">
        <v>2</v>
      </c>
      <c r="Q267" s="145"/>
      <c r="R267" s="145"/>
      <c r="S267" s="5" t="s">
        <v>104</v>
      </c>
      <c r="T267" s="122">
        <v>545</v>
      </c>
      <c r="U267" s="123">
        <v>704</v>
      </c>
      <c r="V267" s="123">
        <v>843</v>
      </c>
      <c r="W267" s="123">
        <v>1002</v>
      </c>
      <c r="X267" s="123">
        <v>1121</v>
      </c>
      <c r="Y267" s="123">
        <v>1300</v>
      </c>
      <c r="Z267" s="123">
        <v>1419</v>
      </c>
      <c r="AA267" s="123">
        <v>1558</v>
      </c>
      <c r="AB267" s="123">
        <v>1717</v>
      </c>
      <c r="AC267" s="123">
        <v>1836</v>
      </c>
      <c r="AD267" s="123">
        <v>2015</v>
      </c>
      <c r="AE267" s="123">
        <v>2134</v>
      </c>
      <c r="AF267" s="123">
        <v>2328</v>
      </c>
      <c r="AG267" s="122" t="s">
        <v>2</v>
      </c>
      <c r="AH267" s="145"/>
      <c r="AI267" s="145"/>
      <c r="AJ267" s="5" t="s">
        <v>104</v>
      </c>
      <c r="AK267" s="122">
        <v>545</v>
      </c>
      <c r="AL267" s="123">
        <v>704</v>
      </c>
      <c r="AM267" s="123">
        <v>843</v>
      </c>
      <c r="AN267" s="123">
        <v>1002</v>
      </c>
      <c r="AO267" s="123">
        <v>1121</v>
      </c>
      <c r="AP267" s="123">
        <v>1300</v>
      </c>
      <c r="AQ267" s="123">
        <v>1419</v>
      </c>
      <c r="AR267" s="123">
        <v>1558</v>
      </c>
      <c r="AS267" s="123">
        <v>1717</v>
      </c>
      <c r="AT267" s="123">
        <v>1836</v>
      </c>
      <c r="AU267" s="123">
        <v>2015</v>
      </c>
      <c r="AV267" s="123">
        <v>2134</v>
      </c>
      <c r="AW267" s="123">
        <v>2328</v>
      </c>
      <c r="AX267" s="122" t="s">
        <v>2</v>
      </c>
      <c r="AY267" s="145"/>
      <c r="AZ267" s="145"/>
      <c r="BA267" s="5" t="s">
        <v>104</v>
      </c>
      <c r="BB267" s="122">
        <v>545</v>
      </c>
      <c r="BC267" s="123">
        <v>704</v>
      </c>
      <c r="BD267" s="123">
        <v>843</v>
      </c>
      <c r="BE267" s="123">
        <v>1002</v>
      </c>
      <c r="BF267" s="123">
        <v>1121</v>
      </c>
      <c r="BG267" s="123">
        <v>1300</v>
      </c>
      <c r="BH267" s="123">
        <v>1419</v>
      </c>
      <c r="BI267" s="123">
        <v>1558</v>
      </c>
      <c r="BJ267" s="123">
        <v>1717</v>
      </c>
      <c r="BK267" s="123">
        <v>1836</v>
      </c>
      <c r="BL267" s="123">
        <v>2015</v>
      </c>
      <c r="BM267" s="123">
        <v>2134</v>
      </c>
      <c r="BN267" s="123">
        <v>2328</v>
      </c>
      <c r="BO267" s="122" t="s">
        <v>2</v>
      </c>
      <c r="BP267" s="145"/>
      <c r="BQ267" s="145"/>
      <c r="BR267" s="5" t="s">
        <v>104</v>
      </c>
      <c r="BS267" s="122">
        <v>545</v>
      </c>
      <c r="BT267" s="123">
        <v>704</v>
      </c>
      <c r="BU267" s="123">
        <v>843</v>
      </c>
      <c r="BV267" s="123">
        <v>1002</v>
      </c>
      <c r="BW267" s="123">
        <v>1121</v>
      </c>
      <c r="BX267" s="123">
        <v>1300</v>
      </c>
      <c r="BY267" s="123">
        <v>1419</v>
      </c>
      <c r="BZ267" s="123">
        <v>1558</v>
      </c>
      <c r="CA267" s="123">
        <v>1717</v>
      </c>
      <c r="CB267" s="123">
        <v>1836</v>
      </c>
      <c r="CC267" s="123">
        <v>2015</v>
      </c>
      <c r="CD267" s="123">
        <v>2134</v>
      </c>
      <c r="CE267" s="123">
        <v>2328</v>
      </c>
      <c r="CF267" s="122" t="s">
        <v>2</v>
      </c>
    </row>
    <row r="268" spans="1:85" ht="16" thickTop="1" x14ac:dyDescent="0.35">
      <c r="B268" s="87" t="s">
        <v>4</v>
      </c>
      <c r="C268" s="11">
        <f t="shared" ref="C268:O268" si="133">C7+C59+C111+C163+C215</f>
        <v>2</v>
      </c>
      <c r="D268" s="11">
        <f t="shared" si="133"/>
        <v>6</v>
      </c>
      <c r="E268" s="11">
        <f t="shared" si="133"/>
        <v>31</v>
      </c>
      <c r="F268" s="11">
        <f t="shared" si="133"/>
        <v>8</v>
      </c>
      <c r="G268" s="11">
        <f t="shared" si="133"/>
        <v>26</v>
      </c>
      <c r="H268" s="11">
        <f t="shared" si="133"/>
        <v>11</v>
      </c>
      <c r="I268" s="11">
        <f t="shared" si="133"/>
        <v>3</v>
      </c>
      <c r="J268" s="11">
        <f t="shared" si="133"/>
        <v>2</v>
      </c>
      <c r="K268" s="11">
        <f t="shared" si="133"/>
        <v>1</v>
      </c>
      <c r="L268" s="11">
        <f t="shared" si="133"/>
        <v>8</v>
      </c>
      <c r="M268" s="11">
        <f t="shared" si="133"/>
        <v>7</v>
      </c>
      <c r="N268" s="11">
        <f t="shared" si="133"/>
        <v>1</v>
      </c>
      <c r="O268" s="11">
        <f t="shared" si="133"/>
        <v>0</v>
      </c>
      <c r="P268" s="174">
        <f>SUM(C268:O268)</f>
        <v>106</v>
      </c>
      <c r="S268" s="87" t="s">
        <v>4</v>
      </c>
      <c r="T268" s="11">
        <f t="shared" ref="T268:AF268" si="134">T7+T59+T111+T163+T215</f>
        <v>4</v>
      </c>
      <c r="U268" s="11">
        <f t="shared" si="134"/>
        <v>0</v>
      </c>
      <c r="V268" s="11">
        <f t="shared" si="134"/>
        <v>16</v>
      </c>
      <c r="W268" s="11">
        <f t="shared" si="134"/>
        <v>15</v>
      </c>
      <c r="X268" s="11">
        <f t="shared" si="134"/>
        <v>15</v>
      </c>
      <c r="Y268" s="11">
        <f t="shared" si="134"/>
        <v>3</v>
      </c>
      <c r="Z268" s="11">
        <f t="shared" si="134"/>
        <v>5</v>
      </c>
      <c r="AA268" s="11">
        <f t="shared" si="134"/>
        <v>7</v>
      </c>
      <c r="AB268" s="11">
        <f t="shared" si="134"/>
        <v>1</v>
      </c>
      <c r="AC268" s="11">
        <f t="shared" si="134"/>
        <v>8</v>
      </c>
      <c r="AD268" s="11">
        <f t="shared" si="134"/>
        <v>8</v>
      </c>
      <c r="AE268" s="11">
        <f t="shared" si="134"/>
        <v>2</v>
      </c>
      <c r="AF268" s="11">
        <f t="shared" si="134"/>
        <v>0</v>
      </c>
      <c r="AG268" s="25">
        <f t="shared" ref="AG268:AG286" si="135">SUM(AG7+AG59+AG111+AG163+AG215)</f>
        <v>84</v>
      </c>
      <c r="AJ268" s="87" t="s">
        <v>4</v>
      </c>
      <c r="AK268" s="11">
        <f t="shared" ref="AK268:AW268" si="136">AK7+AK59+AK111+AK163+AK215</f>
        <v>4</v>
      </c>
      <c r="AL268" s="11">
        <f t="shared" si="136"/>
        <v>6</v>
      </c>
      <c r="AM268" s="11">
        <f t="shared" si="136"/>
        <v>23</v>
      </c>
      <c r="AN268" s="11">
        <f t="shared" si="136"/>
        <v>20</v>
      </c>
      <c r="AO268" s="11">
        <f t="shared" si="136"/>
        <v>28</v>
      </c>
      <c r="AP268" s="11">
        <f t="shared" si="136"/>
        <v>9</v>
      </c>
      <c r="AQ268" s="11">
        <f t="shared" si="136"/>
        <v>2</v>
      </c>
      <c r="AR268" s="11">
        <f t="shared" si="136"/>
        <v>2</v>
      </c>
      <c r="AS268" s="11">
        <f t="shared" si="136"/>
        <v>5</v>
      </c>
      <c r="AT268" s="11">
        <f t="shared" si="136"/>
        <v>7</v>
      </c>
      <c r="AU268" s="11">
        <f t="shared" si="136"/>
        <v>0</v>
      </c>
      <c r="AV268" s="11">
        <f t="shared" si="136"/>
        <v>3</v>
      </c>
      <c r="AW268" s="11">
        <f t="shared" si="136"/>
        <v>0</v>
      </c>
      <c r="AX268" s="174">
        <f t="shared" ref="AX268:AX287" si="137">SUM(AK268:AW268)</f>
        <v>109</v>
      </c>
      <c r="BA268" s="87" t="s">
        <v>4</v>
      </c>
      <c r="BB268" s="11">
        <f t="shared" ref="BB268:BN268" si="138">BB7+BB59+BB111+BB163+BB215</f>
        <v>1</v>
      </c>
      <c r="BC268" s="11">
        <f t="shared" si="138"/>
        <v>5</v>
      </c>
      <c r="BD268" s="11">
        <f t="shared" si="138"/>
        <v>13</v>
      </c>
      <c r="BE268" s="11">
        <f t="shared" si="138"/>
        <v>20</v>
      </c>
      <c r="BF268" s="11">
        <f t="shared" si="138"/>
        <v>5</v>
      </c>
      <c r="BG268" s="11">
        <f t="shared" si="138"/>
        <v>6</v>
      </c>
      <c r="BH268" s="11">
        <f t="shared" si="138"/>
        <v>6</v>
      </c>
      <c r="BI268" s="11">
        <f t="shared" si="138"/>
        <v>2</v>
      </c>
      <c r="BJ268" s="11">
        <f t="shared" si="138"/>
        <v>3</v>
      </c>
      <c r="BK268" s="11">
        <f t="shared" si="138"/>
        <v>3</v>
      </c>
      <c r="BL268" s="11">
        <f t="shared" si="138"/>
        <v>1</v>
      </c>
      <c r="BM268" s="11">
        <f t="shared" si="138"/>
        <v>2</v>
      </c>
      <c r="BN268" s="11">
        <f t="shared" si="138"/>
        <v>1</v>
      </c>
      <c r="BO268" s="174">
        <f t="shared" ref="BO268:BO287" si="139">SUM(BB268:BN268)</f>
        <v>68</v>
      </c>
      <c r="BR268" s="87" t="s">
        <v>4</v>
      </c>
      <c r="BS268" s="11">
        <f t="shared" ref="BS268:CE268" si="140">BS7+BS59+BS111+BS163+BS215</f>
        <v>0</v>
      </c>
      <c r="BT268" s="11">
        <f t="shared" si="140"/>
        <v>5</v>
      </c>
      <c r="BU268" s="11">
        <f t="shared" si="140"/>
        <v>9</v>
      </c>
      <c r="BV268" s="11">
        <f t="shared" si="140"/>
        <v>6</v>
      </c>
      <c r="BW268" s="11">
        <f t="shared" si="140"/>
        <v>15</v>
      </c>
      <c r="BX268" s="11">
        <f t="shared" si="140"/>
        <v>2</v>
      </c>
      <c r="BY268" s="11">
        <f t="shared" si="140"/>
        <v>7</v>
      </c>
      <c r="BZ268" s="11">
        <f t="shared" si="140"/>
        <v>4</v>
      </c>
      <c r="CA268" s="11">
        <f t="shared" si="140"/>
        <v>7</v>
      </c>
      <c r="CB268" s="11">
        <f t="shared" si="140"/>
        <v>0</v>
      </c>
      <c r="CC268" s="11">
        <f t="shared" si="140"/>
        <v>0</v>
      </c>
      <c r="CD268" s="11">
        <f t="shared" si="140"/>
        <v>0</v>
      </c>
      <c r="CE268" s="11">
        <f t="shared" si="140"/>
        <v>0</v>
      </c>
      <c r="CF268" s="174">
        <f t="shared" ref="CF268:CF287" si="141">SUM(BS268:CE268)</f>
        <v>55</v>
      </c>
    </row>
    <row r="269" spans="1:85" ht="15.5" x14ac:dyDescent="0.35">
      <c r="B269" s="88" t="s">
        <v>84</v>
      </c>
      <c r="C269" s="11">
        <f t="shared" ref="C269:O269" si="142">C8+C60+C112+C164+C216</f>
        <v>0</v>
      </c>
      <c r="D269" s="11">
        <f t="shared" si="142"/>
        <v>0</v>
      </c>
      <c r="E269" s="11">
        <f t="shared" si="142"/>
        <v>0</v>
      </c>
      <c r="F269" s="11">
        <f t="shared" si="142"/>
        <v>6</v>
      </c>
      <c r="G269" s="11">
        <f t="shared" si="142"/>
        <v>0</v>
      </c>
      <c r="H269" s="11">
        <f t="shared" si="142"/>
        <v>0</v>
      </c>
      <c r="I269" s="11">
        <f t="shared" si="142"/>
        <v>0</v>
      </c>
      <c r="J269" s="11">
        <f t="shared" si="142"/>
        <v>3</v>
      </c>
      <c r="K269" s="11">
        <f t="shared" si="142"/>
        <v>3</v>
      </c>
      <c r="L269" s="11">
        <f t="shared" si="142"/>
        <v>0</v>
      </c>
      <c r="M269" s="11">
        <f t="shared" si="142"/>
        <v>1</v>
      </c>
      <c r="N269" s="11">
        <f t="shared" si="142"/>
        <v>0</v>
      </c>
      <c r="O269" s="11">
        <f t="shared" si="142"/>
        <v>0</v>
      </c>
      <c r="P269" s="174">
        <f>SUM(C269:O269)</f>
        <v>13</v>
      </c>
      <c r="S269" s="88" t="s">
        <v>84</v>
      </c>
      <c r="T269" s="11">
        <f t="shared" ref="T269:AF269" si="143">T8+T60+T112+T164+T216</f>
        <v>0</v>
      </c>
      <c r="U269" s="11">
        <f t="shared" si="143"/>
        <v>1</v>
      </c>
      <c r="V269" s="11">
        <f t="shared" si="143"/>
        <v>2</v>
      </c>
      <c r="W269" s="11">
        <f t="shared" si="143"/>
        <v>1</v>
      </c>
      <c r="X269" s="11">
        <f t="shared" si="143"/>
        <v>3</v>
      </c>
      <c r="Y269" s="11">
        <f t="shared" si="143"/>
        <v>1</v>
      </c>
      <c r="Z269" s="11">
        <f t="shared" si="143"/>
        <v>0</v>
      </c>
      <c r="AA269" s="11">
        <f t="shared" si="143"/>
        <v>4</v>
      </c>
      <c r="AB269" s="11">
        <f t="shared" si="143"/>
        <v>0</v>
      </c>
      <c r="AC269" s="11">
        <f t="shared" si="143"/>
        <v>2</v>
      </c>
      <c r="AD269" s="11">
        <f t="shared" si="143"/>
        <v>2</v>
      </c>
      <c r="AE269" s="11">
        <f t="shared" si="143"/>
        <v>0</v>
      </c>
      <c r="AF269" s="11">
        <f t="shared" si="143"/>
        <v>1</v>
      </c>
      <c r="AG269" s="21">
        <f t="shared" si="135"/>
        <v>17</v>
      </c>
      <c r="AJ269" s="88" t="s">
        <v>84</v>
      </c>
      <c r="AK269" s="11">
        <f t="shared" ref="AK269:AW269" si="144">AK8+AK60+AK112+AK164+AK216</f>
        <v>0</v>
      </c>
      <c r="AL269" s="11">
        <f t="shared" si="144"/>
        <v>1</v>
      </c>
      <c r="AM269" s="11">
        <f t="shared" si="144"/>
        <v>1</v>
      </c>
      <c r="AN269" s="11">
        <f t="shared" si="144"/>
        <v>0</v>
      </c>
      <c r="AO269" s="11">
        <f t="shared" si="144"/>
        <v>1</v>
      </c>
      <c r="AP269" s="11">
        <f t="shared" si="144"/>
        <v>3</v>
      </c>
      <c r="AQ269" s="11">
        <f t="shared" si="144"/>
        <v>0</v>
      </c>
      <c r="AR269" s="11">
        <f t="shared" si="144"/>
        <v>2</v>
      </c>
      <c r="AS269" s="11">
        <f t="shared" si="144"/>
        <v>7</v>
      </c>
      <c r="AT269" s="11">
        <f t="shared" si="144"/>
        <v>5</v>
      </c>
      <c r="AU269" s="11">
        <f t="shared" si="144"/>
        <v>0</v>
      </c>
      <c r="AV269" s="11">
        <f t="shared" si="144"/>
        <v>0</v>
      </c>
      <c r="AW269" s="11">
        <f t="shared" si="144"/>
        <v>0</v>
      </c>
      <c r="AX269" s="174">
        <f t="shared" si="137"/>
        <v>20</v>
      </c>
      <c r="BA269" s="88" t="s">
        <v>84</v>
      </c>
      <c r="BB269" s="11">
        <f t="shared" ref="BB269:BN269" si="145">BB8+BB60+BB112+BB164+BB216</f>
        <v>0</v>
      </c>
      <c r="BC269" s="11">
        <f t="shared" si="145"/>
        <v>2</v>
      </c>
      <c r="BD269" s="11">
        <f t="shared" si="145"/>
        <v>0</v>
      </c>
      <c r="BE269" s="11">
        <f t="shared" si="145"/>
        <v>1</v>
      </c>
      <c r="BF269" s="11">
        <f t="shared" si="145"/>
        <v>2</v>
      </c>
      <c r="BG269" s="11">
        <f t="shared" si="145"/>
        <v>1</v>
      </c>
      <c r="BH269" s="11">
        <f t="shared" si="145"/>
        <v>1</v>
      </c>
      <c r="BI269" s="11">
        <f t="shared" si="145"/>
        <v>0</v>
      </c>
      <c r="BJ269" s="11">
        <f t="shared" si="145"/>
        <v>0</v>
      </c>
      <c r="BK269" s="11">
        <f t="shared" si="145"/>
        <v>1</v>
      </c>
      <c r="BL269" s="11">
        <f t="shared" si="145"/>
        <v>0</v>
      </c>
      <c r="BM269" s="11">
        <f t="shared" si="145"/>
        <v>0</v>
      </c>
      <c r="BN269" s="11">
        <f t="shared" si="145"/>
        <v>1</v>
      </c>
      <c r="BO269" s="174">
        <f t="shared" si="139"/>
        <v>9</v>
      </c>
      <c r="BR269" s="88" t="s">
        <v>84</v>
      </c>
      <c r="BS269" s="11">
        <f t="shared" ref="BS269:CE269" si="146">BS8+BS60+BS112+BS164+BS216</f>
        <v>0</v>
      </c>
      <c r="BT269" s="11">
        <f t="shared" si="146"/>
        <v>0</v>
      </c>
      <c r="BU269" s="11">
        <f t="shared" si="146"/>
        <v>2</v>
      </c>
      <c r="BV269" s="11">
        <f t="shared" si="146"/>
        <v>0</v>
      </c>
      <c r="BW269" s="11">
        <f t="shared" si="146"/>
        <v>2</v>
      </c>
      <c r="BX269" s="11">
        <f t="shared" si="146"/>
        <v>0</v>
      </c>
      <c r="BY269" s="11">
        <f t="shared" si="146"/>
        <v>10</v>
      </c>
      <c r="BZ269" s="11">
        <f t="shared" si="146"/>
        <v>0</v>
      </c>
      <c r="CA269" s="11">
        <f t="shared" si="146"/>
        <v>2</v>
      </c>
      <c r="CB269" s="11">
        <f t="shared" si="146"/>
        <v>1</v>
      </c>
      <c r="CC269" s="11">
        <f t="shared" si="146"/>
        <v>2</v>
      </c>
      <c r="CD269" s="11">
        <f t="shared" si="146"/>
        <v>0</v>
      </c>
      <c r="CE269" s="11">
        <f t="shared" si="146"/>
        <v>0</v>
      </c>
      <c r="CF269" s="174">
        <f t="shared" si="141"/>
        <v>19</v>
      </c>
    </row>
    <row r="270" spans="1:85" ht="15.5" x14ac:dyDescent="0.35">
      <c r="B270" s="88" t="s">
        <v>139</v>
      </c>
      <c r="C270" s="11">
        <f t="shared" ref="C270:O270" si="147">C9+C61+C113+C165+C217</f>
        <v>0</v>
      </c>
      <c r="D270" s="11">
        <f t="shared" si="147"/>
        <v>8</v>
      </c>
      <c r="E270" s="11">
        <f t="shared" si="147"/>
        <v>20</v>
      </c>
      <c r="F270" s="11">
        <f t="shared" si="147"/>
        <v>7</v>
      </c>
      <c r="G270" s="11">
        <f t="shared" si="147"/>
        <v>5</v>
      </c>
      <c r="H270" s="11">
        <f t="shared" si="147"/>
        <v>3</v>
      </c>
      <c r="I270" s="11">
        <f t="shared" si="147"/>
        <v>4</v>
      </c>
      <c r="J270" s="11">
        <f t="shared" si="147"/>
        <v>3</v>
      </c>
      <c r="K270" s="11">
        <f t="shared" si="147"/>
        <v>1</v>
      </c>
      <c r="L270" s="11">
        <f t="shared" si="147"/>
        <v>0</v>
      </c>
      <c r="M270" s="11">
        <f t="shared" si="147"/>
        <v>6</v>
      </c>
      <c r="N270" s="11">
        <f t="shared" si="147"/>
        <v>1</v>
      </c>
      <c r="O270" s="11">
        <f t="shared" si="147"/>
        <v>0</v>
      </c>
      <c r="P270" s="174">
        <f t="shared" ref="P270:P287" si="148">SUM(C270:O270)</f>
        <v>58</v>
      </c>
      <c r="S270" s="88" t="s">
        <v>139</v>
      </c>
      <c r="T270" s="11">
        <f t="shared" ref="T270:AF270" si="149">T9+T61+T113+T165+T217</f>
        <v>2</v>
      </c>
      <c r="U270" s="11">
        <f t="shared" si="149"/>
        <v>5</v>
      </c>
      <c r="V270" s="11">
        <f t="shared" si="149"/>
        <v>10</v>
      </c>
      <c r="W270" s="11">
        <f t="shared" si="149"/>
        <v>4</v>
      </c>
      <c r="X270" s="11">
        <f t="shared" si="149"/>
        <v>3</v>
      </c>
      <c r="Y270" s="11">
        <f t="shared" si="149"/>
        <v>3</v>
      </c>
      <c r="Z270" s="11">
        <f t="shared" si="149"/>
        <v>1</v>
      </c>
      <c r="AA270" s="11">
        <f t="shared" si="149"/>
        <v>1</v>
      </c>
      <c r="AB270" s="11">
        <f t="shared" si="149"/>
        <v>4</v>
      </c>
      <c r="AC270" s="11">
        <f t="shared" si="149"/>
        <v>2</v>
      </c>
      <c r="AD270" s="11">
        <f t="shared" si="149"/>
        <v>2</v>
      </c>
      <c r="AE270" s="11">
        <f t="shared" si="149"/>
        <v>3</v>
      </c>
      <c r="AF270" s="11">
        <f t="shared" si="149"/>
        <v>0</v>
      </c>
      <c r="AG270" s="21">
        <f t="shared" si="135"/>
        <v>40</v>
      </c>
      <c r="AJ270" s="88" t="s">
        <v>139</v>
      </c>
      <c r="AK270" s="11">
        <f t="shared" ref="AK270:AW270" si="150">AK9+AK61+AK113+AK165+AK217</f>
        <v>0</v>
      </c>
      <c r="AL270" s="11">
        <f t="shared" si="150"/>
        <v>11</v>
      </c>
      <c r="AM270" s="11">
        <f t="shared" si="150"/>
        <v>16</v>
      </c>
      <c r="AN270" s="11">
        <f t="shared" si="150"/>
        <v>8</v>
      </c>
      <c r="AO270" s="11">
        <f t="shared" si="150"/>
        <v>4</v>
      </c>
      <c r="AP270" s="11">
        <f t="shared" si="150"/>
        <v>5</v>
      </c>
      <c r="AQ270" s="11">
        <f t="shared" si="150"/>
        <v>7</v>
      </c>
      <c r="AR270" s="11">
        <f t="shared" si="150"/>
        <v>7</v>
      </c>
      <c r="AS270" s="11">
        <f t="shared" si="150"/>
        <v>0</v>
      </c>
      <c r="AT270" s="11">
        <f t="shared" si="150"/>
        <v>3</v>
      </c>
      <c r="AU270" s="11">
        <f t="shared" si="150"/>
        <v>0</v>
      </c>
      <c r="AV270" s="11">
        <f t="shared" si="150"/>
        <v>4</v>
      </c>
      <c r="AW270" s="11">
        <f t="shared" si="150"/>
        <v>2</v>
      </c>
      <c r="AX270" s="174">
        <f t="shared" si="137"/>
        <v>67</v>
      </c>
      <c r="BA270" s="88" t="s">
        <v>139</v>
      </c>
      <c r="BB270" s="11">
        <f t="shared" ref="BB270:BN270" si="151">BB9+BB61+BB113+BB165+BB217</f>
        <v>2</v>
      </c>
      <c r="BC270" s="11">
        <f t="shared" si="151"/>
        <v>3</v>
      </c>
      <c r="BD270" s="11">
        <f t="shared" si="151"/>
        <v>8</v>
      </c>
      <c r="BE270" s="11">
        <f t="shared" si="151"/>
        <v>3</v>
      </c>
      <c r="BF270" s="11">
        <f t="shared" si="151"/>
        <v>0</v>
      </c>
      <c r="BG270" s="11">
        <f t="shared" si="151"/>
        <v>0</v>
      </c>
      <c r="BH270" s="11">
        <f t="shared" si="151"/>
        <v>2</v>
      </c>
      <c r="BI270" s="11">
        <f t="shared" si="151"/>
        <v>2</v>
      </c>
      <c r="BJ270" s="11">
        <f t="shared" si="151"/>
        <v>3</v>
      </c>
      <c r="BK270" s="11">
        <f t="shared" si="151"/>
        <v>3</v>
      </c>
      <c r="BL270" s="11">
        <f t="shared" si="151"/>
        <v>2</v>
      </c>
      <c r="BM270" s="11">
        <f t="shared" si="151"/>
        <v>0</v>
      </c>
      <c r="BN270" s="11">
        <f t="shared" si="151"/>
        <v>0</v>
      </c>
      <c r="BO270" s="174">
        <f t="shared" si="139"/>
        <v>28</v>
      </c>
      <c r="BR270" s="88" t="s">
        <v>139</v>
      </c>
      <c r="BS270" s="11">
        <f t="shared" ref="BS270:CE270" si="152">BS9+BS61+BS113+BS165+BS217</f>
        <v>0</v>
      </c>
      <c r="BT270" s="11">
        <f t="shared" si="152"/>
        <v>8</v>
      </c>
      <c r="BU270" s="11">
        <f t="shared" si="152"/>
        <v>18</v>
      </c>
      <c r="BV270" s="11">
        <f t="shared" si="152"/>
        <v>11</v>
      </c>
      <c r="BW270" s="11">
        <f t="shared" si="152"/>
        <v>8</v>
      </c>
      <c r="BX270" s="11">
        <f t="shared" si="152"/>
        <v>0</v>
      </c>
      <c r="BY270" s="11">
        <f t="shared" si="152"/>
        <v>3</v>
      </c>
      <c r="BZ270" s="11">
        <f t="shared" si="152"/>
        <v>1</v>
      </c>
      <c r="CA270" s="11">
        <f t="shared" si="152"/>
        <v>7</v>
      </c>
      <c r="CB270" s="11">
        <f t="shared" si="152"/>
        <v>0</v>
      </c>
      <c r="CC270" s="11">
        <f t="shared" si="152"/>
        <v>2</v>
      </c>
      <c r="CD270" s="11">
        <f t="shared" si="152"/>
        <v>0</v>
      </c>
      <c r="CE270" s="11">
        <f t="shared" si="152"/>
        <v>0</v>
      </c>
      <c r="CF270" s="174">
        <f t="shared" si="141"/>
        <v>58</v>
      </c>
    </row>
    <row r="271" spans="1:85" ht="15.5" x14ac:dyDescent="0.35">
      <c r="B271" s="88" t="s">
        <v>86</v>
      </c>
      <c r="C271" s="11">
        <f t="shared" ref="C271:O271" si="153">C10+C62+C114+C166+C218</f>
        <v>5</v>
      </c>
      <c r="D271" s="11">
        <f t="shared" si="153"/>
        <v>7</v>
      </c>
      <c r="E271" s="11">
        <f t="shared" si="153"/>
        <v>24</v>
      </c>
      <c r="F271" s="11">
        <f t="shared" si="153"/>
        <v>14</v>
      </c>
      <c r="G271" s="11">
        <f t="shared" si="153"/>
        <v>11</v>
      </c>
      <c r="H271" s="11">
        <f t="shared" si="153"/>
        <v>1</v>
      </c>
      <c r="I271" s="11">
        <f t="shared" si="153"/>
        <v>11</v>
      </c>
      <c r="J271" s="11">
        <f t="shared" si="153"/>
        <v>6</v>
      </c>
      <c r="K271" s="11">
        <f t="shared" si="153"/>
        <v>1</v>
      </c>
      <c r="L271" s="11">
        <f t="shared" si="153"/>
        <v>2</v>
      </c>
      <c r="M271" s="11">
        <f t="shared" si="153"/>
        <v>2</v>
      </c>
      <c r="N271" s="11">
        <f t="shared" si="153"/>
        <v>0</v>
      </c>
      <c r="O271" s="11">
        <f t="shared" si="153"/>
        <v>0</v>
      </c>
      <c r="P271" s="174">
        <f t="shared" si="148"/>
        <v>84</v>
      </c>
      <c r="S271" s="88" t="s">
        <v>86</v>
      </c>
      <c r="T271" s="11">
        <f t="shared" ref="T271:AF271" si="154">T10+T62+T114+T166+T218</f>
        <v>0</v>
      </c>
      <c r="U271" s="11">
        <f t="shared" si="154"/>
        <v>5</v>
      </c>
      <c r="V271" s="11">
        <f t="shared" si="154"/>
        <v>25</v>
      </c>
      <c r="W271" s="11">
        <f t="shared" si="154"/>
        <v>11</v>
      </c>
      <c r="X271" s="11">
        <f t="shared" si="154"/>
        <v>4</v>
      </c>
      <c r="Y271" s="11">
        <f t="shared" si="154"/>
        <v>4</v>
      </c>
      <c r="Z271" s="11">
        <f t="shared" si="154"/>
        <v>7</v>
      </c>
      <c r="AA271" s="11">
        <f t="shared" si="154"/>
        <v>5</v>
      </c>
      <c r="AB271" s="11">
        <f t="shared" si="154"/>
        <v>2</v>
      </c>
      <c r="AC271" s="11">
        <f t="shared" si="154"/>
        <v>0</v>
      </c>
      <c r="AD271" s="11">
        <f t="shared" si="154"/>
        <v>0</v>
      </c>
      <c r="AE271" s="11">
        <f t="shared" si="154"/>
        <v>2</v>
      </c>
      <c r="AF271" s="11">
        <f t="shared" si="154"/>
        <v>0</v>
      </c>
      <c r="AG271" s="21">
        <f t="shared" si="135"/>
        <v>65</v>
      </c>
      <c r="AJ271" s="88" t="s">
        <v>86</v>
      </c>
      <c r="AK271" s="11">
        <f t="shared" ref="AK271:AW271" si="155">AK10+AK62+AK114+AK166+AK218</f>
        <v>5</v>
      </c>
      <c r="AL271" s="11">
        <f t="shared" si="155"/>
        <v>12</v>
      </c>
      <c r="AM271" s="11">
        <f t="shared" si="155"/>
        <v>15</v>
      </c>
      <c r="AN271" s="11">
        <f t="shared" si="155"/>
        <v>6</v>
      </c>
      <c r="AO271" s="11">
        <f t="shared" si="155"/>
        <v>14</v>
      </c>
      <c r="AP271" s="11">
        <f t="shared" si="155"/>
        <v>11</v>
      </c>
      <c r="AQ271" s="11">
        <f t="shared" si="155"/>
        <v>5</v>
      </c>
      <c r="AR271" s="11">
        <f t="shared" si="155"/>
        <v>6</v>
      </c>
      <c r="AS271" s="11">
        <f t="shared" si="155"/>
        <v>5</v>
      </c>
      <c r="AT271" s="11">
        <f t="shared" si="155"/>
        <v>2</v>
      </c>
      <c r="AU271" s="11">
        <f t="shared" si="155"/>
        <v>2</v>
      </c>
      <c r="AV271" s="11">
        <f t="shared" si="155"/>
        <v>0</v>
      </c>
      <c r="AW271" s="11">
        <f t="shared" si="155"/>
        <v>0</v>
      </c>
      <c r="AX271" s="174">
        <f t="shared" si="137"/>
        <v>83</v>
      </c>
      <c r="BA271" s="88" t="s">
        <v>86</v>
      </c>
      <c r="BB271" s="11">
        <f t="shared" ref="BB271:BN271" si="156">BB10+BB62+BB114+BB166+BB218</f>
        <v>0</v>
      </c>
      <c r="BC271" s="11">
        <f t="shared" si="156"/>
        <v>10</v>
      </c>
      <c r="BD271" s="11">
        <f t="shared" si="156"/>
        <v>7</v>
      </c>
      <c r="BE271" s="11">
        <f t="shared" si="156"/>
        <v>6</v>
      </c>
      <c r="BF271" s="11">
        <f t="shared" si="156"/>
        <v>1</v>
      </c>
      <c r="BG271" s="11">
        <f t="shared" si="156"/>
        <v>3</v>
      </c>
      <c r="BH271" s="11">
        <f t="shared" si="156"/>
        <v>5</v>
      </c>
      <c r="BI271" s="11">
        <f t="shared" si="156"/>
        <v>5</v>
      </c>
      <c r="BJ271" s="11">
        <f t="shared" si="156"/>
        <v>1</v>
      </c>
      <c r="BK271" s="11">
        <f t="shared" si="156"/>
        <v>0</v>
      </c>
      <c r="BL271" s="11">
        <f t="shared" si="156"/>
        <v>0</v>
      </c>
      <c r="BM271" s="11">
        <f t="shared" si="156"/>
        <v>0</v>
      </c>
      <c r="BN271" s="11">
        <f t="shared" si="156"/>
        <v>0</v>
      </c>
      <c r="BO271" s="174">
        <f t="shared" si="139"/>
        <v>38</v>
      </c>
      <c r="BR271" s="88" t="s">
        <v>86</v>
      </c>
      <c r="BS271" s="11">
        <f t="shared" ref="BS271:CE271" si="157">BS10+BS62+BS114+BS166+BS218</f>
        <v>4</v>
      </c>
      <c r="BT271" s="11">
        <f t="shared" si="157"/>
        <v>3</v>
      </c>
      <c r="BU271" s="11">
        <f t="shared" si="157"/>
        <v>11</v>
      </c>
      <c r="BV271" s="11">
        <f t="shared" si="157"/>
        <v>7</v>
      </c>
      <c r="BW271" s="11">
        <f t="shared" si="157"/>
        <v>11</v>
      </c>
      <c r="BX271" s="11">
        <f t="shared" si="157"/>
        <v>3</v>
      </c>
      <c r="BY271" s="11">
        <f t="shared" si="157"/>
        <v>7</v>
      </c>
      <c r="BZ271" s="11">
        <f t="shared" si="157"/>
        <v>2</v>
      </c>
      <c r="CA271" s="11">
        <f t="shared" si="157"/>
        <v>2</v>
      </c>
      <c r="CB271" s="11">
        <f t="shared" si="157"/>
        <v>0</v>
      </c>
      <c r="CC271" s="11">
        <f t="shared" si="157"/>
        <v>3</v>
      </c>
      <c r="CD271" s="11">
        <f t="shared" si="157"/>
        <v>0</v>
      </c>
      <c r="CE271" s="11">
        <f t="shared" si="157"/>
        <v>0</v>
      </c>
      <c r="CF271" s="174">
        <f t="shared" si="141"/>
        <v>53</v>
      </c>
    </row>
    <row r="272" spans="1:85" ht="15.5" x14ac:dyDescent="0.35">
      <c r="B272" s="88" t="s">
        <v>87</v>
      </c>
      <c r="C272" s="11">
        <f t="shared" ref="C272:O272" si="158">C11+C63+C115+C167+C219</f>
        <v>0</v>
      </c>
      <c r="D272" s="11">
        <f t="shared" si="158"/>
        <v>9</v>
      </c>
      <c r="E272" s="11">
        <f t="shared" si="158"/>
        <v>17</v>
      </c>
      <c r="F272" s="11">
        <f t="shared" si="158"/>
        <v>19</v>
      </c>
      <c r="G272" s="11">
        <f t="shared" si="158"/>
        <v>6</v>
      </c>
      <c r="H272" s="11">
        <f t="shared" si="158"/>
        <v>10</v>
      </c>
      <c r="I272" s="11">
        <f t="shared" si="158"/>
        <v>22</v>
      </c>
      <c r="J272" s="11">
        <f t="shared" si="158"/>
        <v>2</v>
      </c>
      <c r="K272" s="11">
        <f t="shared" si="158"/>
        <v>3</v>
      </c>
      <c r="L272" s="11">
        <f t="shared" si="158"/>
        <v>6</v>
      </c>
      <c r="M272" s="11">
        <f t="shared" si="158"/>
        <v>0</v>
      </c>
      <c r="N272" s="11">
        <f t="shared" si="158"/>
        <v>0</v>
      </c>
      <c r="O272" s="11">
        <f t="shared" si="158"/>
        <v>0</v>
      </c>
      <c r="P272" s="174">
        <f t="shared" si="148"/>
        <v>94</v>
      </c>
      <c r="S272" s="88" t="s">
        <v>87</v>
      </c>
      <c r="T272" s="11">
        <f t="shared" ref="T272:AF272" si="159">T11+T63+T115+T167+T219</f>
        <v>0</v>
      </c>
      <c r="U272" s="11">
        <f t="shared" si="159"/>
        <v>4</v>
      </c>
      <c r="V272" s="11">
        <f t="shared" si="159"/>
        <v>17</v>
      </c>
      <c r="W272" s="11">
        <f t="shared" si="159"/>
        <v>14</v>
      </c>
      <c r="X272" s="11">
        <f t="shared" si="159"/>
        <v>7</v>
      </c>
      <c r="Y272" s="11">
        <f t="shared" si="159"/>
        <v>11</v>
      </c>
      <c r="Z272" s="11">
        <f t="shared" si="159"/>
        <v>8</v>
      </c>
      <c r="AA272" s="11">
        <f t="shared" si="159"/>
        <v>6</v>
      </c>
      <c r="AB272" s="11">
        <f t="shared" si="159"/>
        <v>10</v>
      </c>
      <c r="AC272" s="11">
        <f t="shared" si="159"/>
        <v>2</v>
      </c>
      <c r="AD272" s="11">
        <f t="shared" si="159"/>
        <v>2</v>
      </c>
      <c r="AE272" s="11">
        <f t="shared" si="159"/>
        <v>1</v>
      </c>
      <c r="AF272" s="11">
        <f t="shared" si="159"/>
        <v>0</v>
      </c>
      <c r="AG272" s="21">
        <f t="shared" si="135"/>
        <v>82</v>
      </c>
      <c r="AJ272" s="88" t="s">
        <v>87</v>
      </c>
      <c r="AK272" s="11">
        <f t="shared" ref="AK272:AW272" si="160">AK11+AK63+AK115+AK167+AK219</f>
        <v>0</v>
      </c>
      <c r="AL272" s="11">
        <f t="shared" si="160"/>
        <v>6</v>
      </c>
      <c r="AM272" s="11">
        <f t="shared" si="160"/>
        <v>28</v>
      </c>
      <c r="AN272" s="11">
        <f t="shared" si="160"/>
        <v>14</v>
      </c>
      <c r="AO272" s="11">
        <f t="shared" si="160"/>
        <v>10</v>
      </c>
      <c r="AP272" s="11">
        <f t="shared" si="160"/>
        <v>16</v>
      </c>
      <c r="AQ272" s="11">
        <f t="shared" si="160"/>
        <v>13</v>
      </c>
      <c r="AR272" s="11">
        <f t="shared" si="160"/>
        <v>3</v>
      </c>
      <c r="AS272" s="11">
        <f t="shared" si="160"/>
        <v>2</v>
      </c>
      <c r="AT272" s="11">
        <f t="shared" si="160"/>
        <v>3</v>
      </c>
      <c r="AU272" s="11">
        <f t="shared" si="160"/>
        <v>0</v>
      </c>
      <c r="AV272" s="11">
        <f t="shared" si="160"/>
        <v>0</v>
      </c>
      <c r="AW272" s="11">
        <f t="shared" si="160"/>
        <v>0</v>
      </c>
      <c r="AX272" s="174">
        <f t="shared" si="137"/>
        <v>95</v>
      </c>
      <c r="BA272" s="88" t="s">
        <v>87</v>
      </c>
      <c r="BB272" s="11">
        <f t="shared" ref="BB272:BN272" si="161">BB11+BB63+BB115+BB167+BB219</f>
        <v>2</v>
      </c>
      <c r="BC272" s="11">
        <f t="shared" si="161"/>
        <v>3</v>
      </c>
      <c r="BD272" s="11">
        <f t="shared" si="161"/>
        <v>13</v>
      </c>
      <c r="BE272" s="11">
        <f t="shared" si="161"/>
        <v>10</v>
      </c>
      <c r="BF272" s="11">
        <f t="shared" si="161"/>
        <v>5</v>
      </c>
      <c r="BG272" s="11">
        <f t="shared" si="161"/>
        <v>9</v>
      </c>
      <c r="BH272" s="11">
        <f t="shared" si="161"/>
        <v>6</v>
      </c>
      <c r="BI272" s="11">
        <f t="shared" si="161"/>
        <v>8</v>
      </c>
      <c r="BJ272" s="11">
        <f t="shared" si="161"/>
        <v>5</v>
      </c>
      <c r="BK272" s="11">
        <f t="shared" si="161"/>
        <v>3</v>
      </c>
      <c r="BL272" s="11">
        <f t="shared" si="161"/>
        <v>0</v>
      </c>
      <c r="BM272" s="11">
        <f t="shared" si="161"/>
        <v>0</v>
      </c>
      <c r="BN272" s="11">
        <f t="shared" si="161"/>
        <v>0</v>
      </c>
      <c r="BO272" s="174">
        <f t="shared" si="139"/>
        <v>64</v>
      </c>
      <c r="BR272" s="88" t="s">
        <v>87</v>
      </c>
      <c r="BS272" s="11">
        <f t="shared" ref="BS272:CE272" si="162">BS11+BS63+BS115+BS167+BS219</f>
        <v>1</v>
      </c>
      <c r="BT272" s="11">
        <f t="shared" si="162"/>
        <v>6</v>
      </c>
      <c r="BU272" s="11">
        <f t="shared" si="162"/>
        <v>36</v>
      </c>
      <c r="BV272" s="11">
        <f t="shared" si="162"/>
        <v>18</v>
      </c>
      <c r="BW272" s="11">
        <f t="shared" si="162"/>
        <v>12</v>
      </c>
      <c r="BX272" s="11">
        <f t="shared" si="162"/>
        <v>0</v>
      </c>
      <c r="BY272" s="11">
        <f t="shared" si="162"/>
        <v>3</v>
      </c>
      <c r="BZ272" s="11">
        <f t="shared" si="162"/>
        <v>3</v>
      </c>
      <c r="CA272" s="11">
        <f t="shared" si="162"/>
        <v>7</v>
      </c>
      <c r="CB272" s="11">
        <f t="shared" si="162"/>
        <v>11</v>
      </c>
      <c r="CC272" s="11">
        <f t="shared" si="162"/>
        <v>0</v>
      </c>
      <c r="CD272" s="11">
        <f t="shared" si="162"/>
        <v>0</v>
      </c>
      <c r="CE272" s="11">
        <f t="shared" si="162"/>
        <v>2</v>
      </c>
      <c r="CF272" s="174">
        <f t="shared" si="141"/>
        <v>99</v>
      </c>
    </row>
    <row r="273" spans="2:84" ht="15.5" x14ac:dyDescent="0.35">
      <c r="B273" s="88" t="s">
        <v>56</v>
      </c>
      <c r="C273" s="11">
        <f t="shared" ref="C273:O273" si="163">C12+C64+C116+C168+C220</f>
        <v>0</v>
      </c>
      <c r="D273" s="11">
        <f t="shared" si="163"/>
        <v>19</v>
      </c>
      <c r="E273" s="11">
        <f t="shared" si="163"/>
        <v>22</v>
      </c>
      <c r="F273" s="11">
        <f t="shared" si="163"/>
        <v>8</v>
      </c>
      <c r="G273" s="11">
        <f t="shared" si="163"/>
        <v>2</v>
      </c>
      <c r="H273" s="11">
        <f t="shared" si="163"/>
        <v>5</v>
      </c>
      <c r="I273" s="11">
        <f t="shared" si="163"/>
        <v>3</v>
      </c>
      <c r="J273" s="11">
        <f t="shared" si="163"/>
        <v>5</v>
      </c>
      <c r="K273" s="11">
        <f t="shared" si="163"/>
        <v>2</v>
      </c>
      <c r="L273" s="11">
        <f t="shared" si="163"/>
        <v>0</v>
      </c>
      <c r="M273" s="11">
        <f t="shared" si="163"/>
        <v>0</v>
      </c>
      <c r="N273" s="11">
        <f t="shared" si="163"/>
        <v>0</v>
      </c>
      <c r="O273" s="11">
        <f t="shared" si="163"/>
        <v>0</v>
      </c>
      <c r="P273" s="174">
        <f t="shared" si="148"/>
        <v>66</v>
      </c>
      <c r="S273" s="88" t="s">
        <v>56</v>
      </c>
      <c r="T273" s="11">
        <f t="shared" ref="T273:AF273" si="164">T12+T64+T116+T168+T220</f>
        <v>0</v>
      </c>
      <c r="U273" s="11">
        <f t="shared" si="164"/>
        <v>3</v>
      </c>
      <c r="V273" s="11">
        <f t="shared" si="164"/>
        <v>11</v>
      </c>
      <c r="W273" s="11">
        <f t="shared" si="164"/>
        <v>12</v>
      </c>
      <c r="X273" s="11">
        <f t="shared" si="164"/>
        <v>0</v>
      </c>
      <c r="Y273" s="11">
        <f t="shared" si="164"/>
        <v>4</v>
      </c>
      <c r="Z273" s="11">
        <f t="shared" si="164"/>
        <v>1</v>
      </c>
      <c r="AA273" s="11">
        <f t="shared" si="164"/>
        <v>2</v>
      </c>
      <c r="AB273" s="11">
        <f t="shared" si="164"/>
        <v>0</v>
      </c>
      <c r="AC273" s="11">
        <f t="shared" si="164"/>
        <v>0</v>
      </c>
      <c r="AD273" s="11">
        <f t="shared" si="164"/>
        <v>0</v>
      </c>
      <c r="AE273" s="11">
        <f t="shared" si="164"/>
        <v>0</v>
      </c>
      <c r="AF273" s="11">
        <f t="shared" si="164"/>
        <v>0</v>
      </c>
      <c r="AG273" s="21">
        <f t="shared" si="135"/>
        <v>33</v>
      </c>
      <c r="AJ273" s="88" t="s">
        <v>56</v>
      </c>
      <c r="AK273" s="11">
        <f t="shared" ref="AK273:AW273" si="165">AK12+AK64+AK116+AK168+AK220</f>
        <v>0</v>
      </c>
      <c r="AL273" s="11">
        <f t="shared" si="165"/>
        <v>22</v>
      </c>
      <c r="AM273" s="11">
        <f t="shared" si="165"/>
        <v>16</v>
      </c>
      <c r="AN273" s="11">
        <f t="shared" si="165"/>
        <v>4</v>
      </c>
      <c r="AO273" s="11">
        <f t="shared" si="165"/>
        <v>2</v>
      </c>
      <c r="AP273" s="11">
        <f t="shared" si="165"/>
        <v>2</v>
      </c>
      <c r="AQ273" s="11">
        <f t="shared" si="165"/>
        <v>3</v>
      </c>
      <c r="AR273" s="11">
        <f t="shared" si="165"/>
        <v>8</v>
      </c>
      <c r="AS273" s="11">
        <f t="shared" si="165"/>
        <v>1</v>
      </c>
      <c r="AT273" s="11">
        <f t="shared" si="165"/>
        <v>4</v>
      </c>
      <c r="AU273" s="11">
        <f t="shared" si="165"/>
        <v>0</v>
      </c>
      <c r="AV273" s="11">
        <f t="shared" si="165"/>
        <v>5</v>
      </c>
      <c r="AW273" s="11">
        <f t="shared" si="165"/>
        <v>0</v>
      </c>
      <c r="AX273" s="174">
        <f t="shared" si="137"/>
        <v>67</v>
      </c>
      <c r="BA273" s="88" t="s">
        <v>56</v>
      </c>
      <c r="BB273" s="11">
        <f t="shared" ref="BB273:BN273" si="166">BB12+BB64+BB116+BB168+BB220</f>
        <v>0</v>
      </c>
      <c r="BC273" s="11">
        <f t="shared" si="166"/>
        <v>2</v>
      </c>
      <c r="BD273" s="11">
        <f t="shared" si="166"/>
        <v>10</v>
      </c>
      <c r="BE273" s="11">
        <f t="shared" si="166"/>
        <v>10</v>
      </c>
      <c r="BF273" s="11">
        <f t="shared" si="166"/>
        <v>1</v>
      </c>
      <c r="BG273" s="11">
        <f t="shared" si="166"/>
        <v>0</v>
      </c>
      <c r="BH273" s="11">
        <f t="shared" si="166"/>
        <v>3</v>
      </c>
      <c r="BI273" s="11">
        <f t="shared" si="166"/>
        <v>3</v>
      </c>
      <c r="BJ273" s="11">
        <f t="shared" si="166"/>
        <v>1</v>
      </c>
      <c r="BK273" s="11">
        <f t="shared" si="166"/>
        <v>0</v>
      </c>
      <c r="BL273" s="11">
        <f t="shared" si="166"/>
        <v>1</v>
      </c>
      <c r="BM273" s="11">
        <f t="shared" si="166"/>
        <v>0</v>
      </c>
      <c r="BN273" s="11">
        <f t="shared" si="166"/>
        <v>0</v>
      </c>
      <c r="BO273" s="174">
        <f t="shared" si="139"/>
        <v>31</v>
      </c>
      <c r="BR273" s="88" t="s">
        <v>56</v>
      </c>
      <c r="BS273" s="11">
        <f t="shared" ref="BS273:CE273" si="167">BS12+BS64+BS116+BS168+BS220</f>
        <v>0</v>
      </c>
      <c r="BT273" s="11">
        <f t="shared" si="167"/>
        <v>12</v>
      </c>
      <c r="BU273" s="11">
        <f t="shared" si="167"/>
        <v>11</v>
      </c>
      <c r="BV273" s="11">
        <f t="shared" si="167"/>
        <v>5</v>
      </c>
      <c r="BW273" s="11">
        <f t="shared" si="167"/>
        <v>3</v>
      </c>
      <c r="BX273" s="11">
        <f t="shared" si="167"/>
        <v>1</v>
      </c>
      <c r="BY273" s="11">
        <f t="shared" si="167"/>
        <v>4</v>
      </c>
      <c r="BZ273" s="11">
        <f t="shared" si="167"/>
        <v>2</v>
      </c>
      <c r="CA273" s="11">
        <f t="shared" si="167"/>
        <v>6</v>
      </c>
      <c r="CB273" s="11">
        <f t="shared" si="167"/>
        <v>0</v>
      </c>
      <c r="CC273" s="11">
        <f t="shared" si="167"/>
        <v>0</v>
      </c>
      <c r="CD273" s="11">
        <f t="shared" si="167"/>
        <v>0</v>
      </c>
      <c r="CE273" s="11">
        <f t="shared" si="167"/>
        <v>0</v>
      </c>
      <c r="CF273" s="174">
        <f t="shared" si="141"/>
        <v>44</v>
      </c>
    </row>
    <row r="274" spans="2:84" ht="15.5" x14ac:dyDescent="0.35">
      <c r="B274" s="88" t="s">
        <v>85</v>
      </c>
      <c r="C274" s="11">
        <f t="shared" ref="C274:O274" si="168">C13+C65+C117+C169+C221</f>
        <v>5</v>
      </c>
      <c r="D274" s="11">
        <f t="shared" si="168"/>
        <v>8</v>
      </c>
      <c r="E274" s="11">
        <f t="shared" si="168"/>
        <v>4</v>
      </c>
      <c r="F274" s="11">
        <f t="shared" si="168"/>
        <v>0</v>
      </c>
      <c r="G274" s="11">
        <f t="shared" si="168"/>
        <v>1</v>
      </c>
      <c r="H274" s="11">
        <f t="shared" si="168"/>
        <v>0</v>
      </c>
      <c r="I274" s="11">
        <f t="shared" si="168"/>
        <v>0</v>
      </c>
      <c r="J274" s="11">
        <f t="shared" si="168"/>
        <v>0</v>
      </c>
      <c r="K274" s="11">
        <f t="shared" si="168"/>
        <v>0</v>
      </c>
      <c r="L274" s="11">
        <f t="shared" si="168"/>
        <v>1</v>
      </c>
      <c r="M274" s="11">
        <f t="shared" si="168"/>
        <v>0</v>
      </c>
      <c r="N274" s="11">
        <f t="shared" si="168"/>
        <v>0</v>
      </c>
      <c r="O274" s="11">
        <f t="shared" si="168"/>
        <v>0</v>
      </c>
      <c r="P274" s="174">
        <f t="shared" si="148"/>
        <v>19</v>
      </c>
      <c r="S274" s="88" t="s">
        <v>85</v>
      </c>
      <c r="T274" s="11">
        <f t="shared" ref="T274:AF274" si="169">T13+T65+T117+T169+T221</f>
        <v>0</v>
      </c>
      <c r="U274" s="11">
        <f t="shared" si="169"/>
        <v>12</v>
      </c>
      <c r="V274" s="11">
        <f t="shared" si="169"/>
        <v>0</v>
      </c>
      <c r="W274" s="11">
        <f t="shared" si="169"/>
        <v>0</v>
      </c>
      <c r="X274" s="11">
        <f t="shared" si="169"/>
        <v>0</v>
      </c>
      <c r="Y274" s="11">
        <f t="shared" si="169"/>
        <v>0</v>
      </c>
      <c r="Z274" s="11">
        <f t="shared" si="169"/>
        <v>0</v>
      </c>
      <c r="AA274" s="11">
        <f t="shared" si="169"/>
        <v>0</v>
      </c>
      <c r="AB274" s="11">
        <f t="shared" si="169"/>
        <v>0</v>
      </c>
      <c r="AC274" s="11">
        <f t="shared" si="169"/>
        <v>1</v>
      </c>
      <c r="AD274" s="11">
        <f t="shared" si="169"/>
        <v>0</v>
      </c>
      <c r="AE274" s="11">
        <f t="shared" si="169"/>
        <v>0</v>
      </c>
      <c r="AF274" s="11">
        <f t="shared" si="169"/>
        <v>0</v>
      </c>
      <c r="AG274" s="21">
        <f t="shared" si="135"/>
        <v>13</v>
      </c>
      <c r="AJ274" s="88" t="s">
        <v>85</v>
      </c>
      <c r="AK274" s="11">
        <f t="shared" ref="AK274:AW274" si="170">AK13+AK65+AK117+AK169+AK221</f>
        <v>1</v>
      </c>
      <c r="AL274" s="11">
        <f t="shared" si="170"/>
        <v>8</v>
      </c>
      <c r="AM274" s="11">
        <f t="shared" si="170"/>
        <v>1</v>
      </c>
      <c r="AN274" s="11">
        <f t="shared" si="170"/>
        <v>9</v>
      </c>
      <c r="AO274" s="11">
        <f t="shared" si="170"/>
        <v>0</v>
      </c>
      <c r="AP274" s="11">
        <f t="shared" si="170"/>
        <v>0</v>
      </c>
      <c r="AQ274" s="11">
        <f t="shared" si="170"/>
        <v>0</v>
      </c>
      <c r="AR274" s="11">
        <f t="shared" si="170"/>
        <v>0</v>
      </c>
      <c r="AS274" s="11">
        <f t="shared" si="170"/>
        <v>0</v>
      </c>
      <c r="AT274" s="11">
        <f t="shared" si="170"/>
        <v>0</v>
      </c>
      <c r="AU274" s="11">
        <f t="shared" si="170"/>
        <v>0</v>
      </c>
      <c r="AV274" s="11">
        <f t="shared" si="170"/>
        <v>0</v>
      </c>
      <c r="AW274" s="11">
        <f t="shared" si="170"/>
        <v>0</v>
      </c>
      <c r="AX274" s="174">
        <f t="shared" si="137"/>
        <v>19</v>
      </c>
      <c r="BA274" s="88" t="s">
        <v>85</v>
      </c>
      <c r="BB274" s="11">
        <f t="shared" ref="BB274:BN274" si="171">BB13+BB65+BB117+BB169+BB221</f>
        <v>0</v>
      </c>
      <c r="BC274" s="11">
        <f t="shared" si="171"/>
        <v>0</v>
      </c>
      <c r="BD274" s="11">
        <f t="shared" si="171"/>
        <v>0</v>
      </c>
      <c r="BE274" s="11">
        <f t="shared" si="171"/>
        <v>1</v>
      </c>
      <c r="BF274" s="11">
        <f t="shared" si="171"/>
        <v>0</v>
      </c>
      <c r="BG274" s="11">
        <f t="shared" si="171"/>
        <v>0</v>
      </c>
      <c r="BH274" s="11">
        <f t="shared" si="171"/>
        <v>1</v>
      </c>
      <c r="BI274" s="11">
        <f t="shared" si="171"/>
        <v>1</v>
      </c>
      <c r="BJ274" s="11">
        <f t="shared" si="171"/>
        <v>1</v>
      </c>
      <c r="BK274" s="11">
        <f t="shared" si="171"/>
        <v>0</v>
      </c>
      <c r="BL274" s="11">
        <f t="shared" si="171"/>
        <v>0</v>
      </c>
      <c r="BM274" s="11">
        <f t="shared" si="171"/>
        <v>0</v>
      </c>
      <c r="BN274" s="11">
        <f t="shared" si="171"/>
        <v>0</v>
      </c>
      <c r="BO274" s="174">
        <f t="shared" si="139"/>
        <v>4</v>
      </c>
      <c r="BR274" s="88" t="s">
        <v>85</v>
      </c>
      <c r="BS274" s="11">
        <f t="shared" ref="BS274:CE274" si="172">BS13+BS65+BS117+BS169+BS221</f>
        <v>0</v>
      </c>
      <c r="BT274" s="11">
        <f t="shared" si="172"/>
        <v>0</v>
      </c>
      <c r="BU274" s="11">
        <f t="shared" si="172"/>
        <v>15</v>
      </c>
      <c r="BV274" s="11">
        <f t="shared" si="172"/>
        <v>0</v>
      </c>
      <c r="BW274" s="11">
        <f t="shared" si="172"/>
        <v>1</v>
      </c>
      <c r="BX274" s="11">
        <f t="shared" si="172"/>
        <v>1</v>
      </c>
      <c r="BY274" s="11">
        <f t="shared" si="172"/>
        <v>2</v>
      </c>
      <c r="BZ274" s="11">
        <f t="shared" si="172"/>
        <v>1</v>
      </c>
      <c r="CA274" s="11">
        <f t="shared" si="172"/>
        <v>0</v>
      </c>
      <c r="CB274" s="11">
        <f t="shared" si="172"/>
        <v>1</v>
      </c>
      <c r="CC274" s="11">
        <f t="shared" si="172"/>
        <v>0</v>
      </c>
      <c r="CD274" s="11">
        <f t="shared" si="172"/>
        <v>0</v>
      </c>
      <c r="CE274" s="11">
        <f t="shared" si="172"/>
        <v>0</v>
      </c>
      <c r="CF274" s="174">
        <f t="shared" si="141"/>
        <v>21</v>
      </c>
    </row>
    <row r="275" spans="2:84" ht="15.5" x14ac:dyDescent="0.35">
      <c r="B275" s="88" t="s">
        <v>158</v>
      </c>
      <c r="C275" s="11">
        <f t="shared" ref="C275:O275" si="173">C14+C66+C118+C170+C222</f>
        <v>6</v>
      </c>
      <c r="D275" s="11">
        <f t="shared" si="173"/>
        <v>54</v>
      </c>
      <c r="E275" s="11">
        <f t="shared" si="173"/>
        <v>50</v>
      </c>
      <c r="F275" s="11">
        <f t="shared" si="173"/>
        <v>38</v>
      </c>
      <c r="G275" s="11">
        <f t="shared" si="173"/>
        <v>19</v>
      </c>
      <c r="H275" s="11">
        <f t="shared" si="173"/>
        <v>10</v>
      </c>
      <c r="I275" s="11">
        <f t="shared" si="173"/>
        <v>18</v>
      </c>
      <c r="J275" s="11">
        <f t="shared" si="173"/>
        <v>20</v>
      </c>
      <c r="K275" s="11">
        <f t="shared" si="173"/>
        <v>10</v>
      </c>
      <c r="L275" s="11">
        <f t="shared" si="173"/>
        <v>5</v>
      </c>
      <c r="M275" s="11">
        <f t="shared" si="173"/>
        <v>1</v>
      </c>
      <c r="N275" s="11">
        <f t="shared" si="173"/>
        <v>0</v>
      </c>
      <c r="O275" s="11">
        <f t="shared" si="173"/>
        <v>0</v>
      </c>
      <c r="P275" s="174">
        <f t="shared" si="148"/>
        <v>231</v>
      </c>
      <c r="S275" s="88" t="s">
        <v>158</v>
      </c>
      <c r="T275" s="11">
        <f t="shared" ref="T275:AF275" si="174">T14+T66+T118+T170+T222</f>
        <v>4</v>
      </c>
      <c r="U275" s="11">
        <f t="shared" si="174"/>
        <v>54</v>
      </c>
      <c r="V275" s="11">
        <f t="shared" si="174"/>
        <v>86</v>
      </c>
      <c r="W275" s="11">
        <f t="shared" si="174"/>
        <v>50</v>
      </c>
      <c r="X275" s="11">
        <f t="shared" si="174"/>
        <v>24</v>
      </c>
      <c r="Y275" s="11">
        <f t="shared" si="174"/>
        <v>10</v>
      </c>
      <c r="Z275" s="11">
        <f t="shared" si="174"/>
        <v>15</v>
      </c>
      <c r="AA275" s="11">
        <f t="shared" si="174"/>
        <v>11</v>
      </c>
      <c r="AB275" s="11">
        <f t="shared" si="174"/>
        <v>17</v>
      </c>
      <c r="AC275" s="11">
        <f t="shared" si="174"/>
        <v>2</v>
      </c>
      <c r="AD275" s="11">
        <f t="shared" si="174"/>
        <v>0</v>
      </c>
      <c r="AE275" s="11">
        <f t="shared" si="174"/>
        <v>0</v>
      </c>
      <c r="AF275" s="11">
        <f t="shared" si="174"/>
        <v>0</v>
      </c>
      <c r="AG275" s="21">
        <f t="shared" si="135"/>
        <v>273</v>
      </c>
      <c r="AJ275" s="88" t="s">
        <v>158</v>
      </c>
      <c r="AK275" s="11">
        <f t="shared" ref="AK275:AW275" si="175">AK14+AK66+AK118+AK170+AK222</f>
        <v>6</v>
      </c>
      <c r="AL275" s="11">
        <f t="shared" si="175"/>
        <v>38</v>
      </c>
      <c r="AM275" s="11">
        <f t="shared" si="175"/>
        <v>75</v>
      </c>
      <c r="AN275" s="11">
        <f t="shared" si="175"/>
        <v>31</v>
      </c>
      <c r="AO275" s="11">
        <f t="shared" si="175"/>
        <v>29</v>
      </c>
      <c r="AP275" s="11">
        <f t="shared" si="175"/>
        <v>5</v>
      </c>
      <c r="AQ275" s="11">
        <f t="shared" si="175"/>
        <v>17</v>
      </c>
      <c r="AR275" s="11">
        <f t="shared" si="175"/>
        <v>8</v>
      </c>
      <c r="AS275" s="11">
        <f t="shared" si="175"/>
        <v>16</v>
      </c>
      <c r="AT275" s="11">
        <f t="shared" si="175"/>
        <v>8</v>
      </c>
      <c r="AU275" s="11">
        <f t="shared" si="175"/>
        <v>9</v>
      </c>
      <c r="AV275" s="11">
        <f t="shared" si="175"/>
        <v>0</v>
      </c>
      <c r="AW275" s="11">
        <f t="shared" si="175"/>
        <v>3</v>
      </c>
      <c r="AX275" s="174">
        <f t="shared" si="137"/>
        <v>245</v>
      </c>
      <c r="BA275" s="88" t="s">
        <v>158</v>
      </c>
      <c r="BB275" s="11">
        <f t="shared" ref="BB275:BN275" si="176">BB14+BB66+BB118+BB170+BB222</f>
        <v>0</v>
      </c>
      <c r="BC275" s="11">
        <f t="shared" si="176"/>
        <v>48</v>
      </c>
      <c r="BD275" s="11">
        <f t="shared" si="176"/>
        <v>58</v>
      </c>
      <c r="BE275" s="11">
        <f t="shared" si="176"/>
        <v>27</v>
      </c>
      <c r="BF275" s="11">
        <f t="shared" si="176"/>
        <v>11</v>
      </c>
      <c r="BG275" s="11">
        <f t="shared" si="176"/>
        <v>5</v>
      </c>
      <c r="BH275" s="11">
        <f t="shared" si="176"/>
        <v>6</v>
      </c>
      <c r="BI275" s="11">
        <f t="shared" si="176"/>
        <v>7</v>
      </c>
      <c r="BJ275" s="11">
        <f t="shared" si="176"/>
        <v>22</v>
      </c>
      <c r="BK275" s="11">
        <f t="shared" si="176"/>
        <v>3</v>
      </c>
      <c r="BL275" s="11">
        <f t="shared" si="176"/>
        <v>9</v>
      </c>
      <c r="BM275" s="11">
        <f t="shared" si="176"/>
        <v>5</v>
      </c>
      <c r="BN275" s="11">
        <f t="shared" si="176"/>
        <v>0</v>
      </c>
      <c r="BO275" s="174">
        <f t="shared" si="139"/>
        <v>201</v>
      </c>
      <c r="BR275" s="88" t="s">
        <v>158</v>
      </c>
      <c r="BS275" s="11">
        <f t="shared" ref="BS275:CE275" si="177">BS14+BS66+BS118+BS170+BS222</f>
        <v>3</v>
      </c>
      <c r="BT275" s="11">
        <f t="shared" si="177"/>
        <v>43</v>
      </c>
      <c r="BU275" s="11">
        <f t="shared" si="177"/>
        <v>36</v>
      </c>
      <c r="BV275" s="11">
        <f t="shared" si="177"/>
        <v>31</v>
      </c>
      <c r="BW275" s="11">
        <f t="shared" si="177"/>
        <v>32</v>
      </c>
      <c r="BX275" s="11">
        <f t="shared" si="177"/>
        <v>14</v>
      </c>
      <c r="BY275" s="11">
        <f t="shared" si="177"/>
        <v>8</v>
      </c>
      <c r="BZ275" s="11">
        <f t="shared" si="177"/>
        <v>5</v>
      </c>
      <c r="CA275" s="11">
        <f t="shared" si="177"/>
        <v>1</v>
      </c>
      <c r="CB275" s="11">
        <f t="shared" si="177"/>
        <v>8</v>
      </c>
      <c r="CC275" s="11">
        <f t="shared" si="177"/>
        <v>0</v>
      </c>
      <c r="CD275" s="11">
        <f t="shared" si="177"/>
        <v>0</v>
      </c>
      <c r="CE275" s="11">
        <f t="shared" si="177"/>
        <v>0</v>
      </c>
      <c r="CF275" s="174">
        <f t="shared" si="141"/>
        <v>181</v>
      </c>
    </row>
    <row r="276" spans="2:84" ht="15.5" x14ac:dyDescent="0.35">
      <c r="B276" s="88" t="s">
        <v>68</v>
      </c>
      <c r="C276" s="11">
        <f t="shared" ref="C276:O276" si="178">C15+C67+C119+C171+C223</f>
        <v>0</v>
      </c>
      <c r="D276" s="11">
        <f t="shared" si="178"/>
        <v>12</v>
      </c>
      <c r="E276" s="11">
        <f t="shared" si="178"/>
        <v>28</v>
      </c>
      <c r="F276" s="11">
        <f t="shared" si="178"/>
        <v>12</v>
      </c>
      <c r="G276" s="11">
        <f t="shared" si="178"/>
        <v>46</v>
      </c>
      <c r="H276" s="11">
        <f t="shared" si="178"/>
        <v>41</v>
      </c>
      <c r="I276" s="11">
        <f t="shared" si="178"/>
        <v>56</v>
      </c>
      <c r="J276" s="11">
        <f t="shared" si="178"/>
        <v>91</v>
      </c>
      <c r="K276" s="11">
        <f t="shared" si="178"/>
        <v>131</v>
      </c>
      <c r="L276" s="11">
        <f t="shared" si="178"/>
        <v>60</v>
      </c>
      <c r="M276" s="11">
        <f t="shared" si="178"/>
        <v>38</v>
      </c>
      <c r="N276" s="11">
        <f t="shared" si="178"/>
        <v>15</v>
      </c>
      <c r="O276" s="11">
        <f t="shared" si="178"/>
        <v>10</v>
      </c>
      <c r="P276" s="174">
        <f t="shared" si="148"/>
        <v>540</v>
      </c>
      <c r="S276" s="88" t="s">
        <v>68</v>
      </c>
      <c r="T276" s="11">
        <f t="shared" ref="T276:AF276" si="179">T15+T67+T119+T171+T223</f>
        <v>3</v>
      </c>
      <c r="U276" s="11">
        <f t="shared" si="179"/>
        <v>0</v>
      </c>
      <c r="V276" s="11">
        <f t="shared" si="179"/>
        <v>12</v>
      </c>
      <c r="W276" s="11">
        <f t="shared" si="179"/>
        <v>31</v>
      </c>
      <c r="X276" s="11">
        <f t="shared" si="179"/>
        <v>54</v>
      </c>
      <c r="Y276" s="11">
        <f t="shared" si="179"/>
        <v>49</v>
      </c>
      <c r="Z276" s="11">
        <f t="shared" si="179"/>
        <v>86</v>
      </c>
      <c r="AA276" s="11">
        <f t="shared" si="179"/>
        <v>99</v>
      </c>
      <c r="AB276" s="11">
        <f t="shared" si="179"/>
        <v>139</v>
      </c>
      <c r="AC276" s="11">
        <f t="shared" si="179"/>
        <v>75</v>
      </c>
      <c r="AD276" s="11">
        <f t="shared" si="179"/>
        <v>17</v>
      </c>
      <c r="AE276" s="11">
        <f t="shared" si="179"/>
        <v>12</v>
      </c>
      <c r="AF276" s="11">
        <f t="shared" si="179"/>
        <v>6</v>
      </c>
      <c r="AG276" s="21">
        <f t="shared" si="135"/>
        <v>583</v>
      </c>
      <c r="AJ276" s="88" t="s">
        <v>68</v>
      </c>
      <c r="AK276" s="11">
        <f t="shared" ref="AK276:AW276" si="180">AK15+AK67+AK119+AK171+AK223</f>
        <v>2</v>
      </c>
      <c r="AL276" s="11">
        <f t="shared" si="180"/>
        <v>13</v>
      </c>
      <c r="AM276" s="11">
        <f t="shared" si="180"/>
        <v>28</v>
      </c>
      <c r="AN276" s="11">
        <f t="shared" si="180"/>
        <v>26</v>
      </c>
      <c r="AO276" s="11">
        <f t="shared" si="180"/>
        <v>67</v>
      </c>
      <c r="AP276" s="11">
        <f t="shared" si="180"/>
        <v>44</v>
      </c>
      <c r="AQ276" s="11">
        <f t="shared" si="180"/>
        <v>65</v>
      </c>
      <c r="AR276" s="11">
        <f t="shared" si="180"/>
        <v>108</v>
      </c>
      <c r="AS276" s="11">
        <f t="shared" si="180"/>
        <v>115</v>
      </c>
      <c r="AT276" s="11">
        <f t="shared" si="180"/>
        <v>52</v>
      </c>
      <c r="AU276" s="11">
        <f t="shared" si="180"/>
        <v>21</v>
      </c>
      <c r="AV276" s="11">
        <f t="shared" si="180"/>
        <v>13</v>
      </c>
      <c r="AW276" s="11">
        <f t="shared" si="180"/>
        <v>4</v>
      </c>
      <c r="AX276" s="174">
        <f t="shared" si="137"/>
        <v>558</v>
      </c>
      <c r="BA276" s="88" t="s">
        <v>68</v>
      </c>
      <c r="BB276" s="11">
        <f t="shared" ref="BB276:BN276" si="181">BB15+BB67+BB119+BB171+BB223</f>
        <v>1</v>
      </c>
      <c r="BC276" s="11">
        <f t="shared" si="181"/>
        <v>2</v>
      </c>
      <c r="BD276" s="11">
        <f t="shared" si="181"/>
        <v>16</v>
      </c>
      <c r="BE276" s="11">
        <f t="shared" si="181"/>
        <v>21</v>
      </c>
      <c r="BF276" s="11">
        <f t="shared" si="181"/>
        <v>54</v>
      </c>
      <c r="BG276" s="11">
        <f t="shared" si="181"/>
        <v>40</v>
      </c>
      <c r="BH276" s="11">
        <f t="shared" si="181"/>
        <v>45</v>
      </c>
      <c r="BI276" s="11">
        <f t="shared" si="181"/>
        <v>73</v>
      </c>
      <c r="BJ276" s="11">
        <f t="shared" si="181"/>
        <v>105</v>
      </c>
      <c r="BK276" s="11">
        <f t="shared" si="181"/>
        <v>55</v>
      </c>
      <c r="BL276" s="11">
        <f t="shared" si="181"/>
        <v>6</v>
      </c>
      <c r="BM276" s="11">
        <f t="shared" si="181"/>
        <v>9</v>
      </c>
      <c r="BN276" s="11">
        <f t="shared" si="181"/>
        <v>0</v>
      </c>
      <c r="BO276" s="174">
        <f t="shared" si="139"/>
        <v>427</v>
      </c>
      <c r="BR276" s="88" t="s">
        <v>68</v>
      </c>
      <c r="BS276" s="11">
        <f t="shared" ref="BS276:CE276" si="182">BS15+BS67+BS119+BS171+BS223</f>
        <v>0</v>
      </c>
      <c r="BT276" s="11">
        <f t="shared" si="182"/>
        <v>2</v>
      </c>
      <c r="BU276" s="11">
        <f t="shared" si="182"/>
        <v>16</v>
      </c>
      <c r="BV276" s="11">
        <f t="shared" si="182"/>
        <v>33</v>
      </c>
      <c r="BW276" s="11">
        <f t="shared" si="182"/>
        <v>53</v>
      </c>
      <c r="BX276" s="11">
        <f t="shared" si="182"/>
        <v>49</v>
      </c>
      <c r="BY276" s="11">
        <f t="shared" si="182"/>
        <v>59</v>
      </c>
      <c r="BZ276" s="11">
        <f t="shared" si="182"/>
        <v>72</v>
      </c>
      <c r="CA276" s="11">
        <f t="shared" si="182"/>
        <v>42</v>
      </c>
      <c r="CB276" s="11">
        <f t="shared" si="182"/>
        <v>17</v>
      </c>
      <c r="CC276" s="11">
        <f t="shared" si="182"/>
        <v>13</v>
      </c>
      <c r="CD276" s="11">
        <f t="shared" si="182"/>
        <v>6</v>
      </c>
      <c r="CE276" s="11">
        <f t="shared" si="182"/>
        <v>2</v>
      </c>
      <c r="CF276" s="174">
        <f t="shared" si="141"/>
        <v>364</v>
      </c>
    </row>
    <row r="277" spans="2:84" ht="15.5" x14ac:dyDescent="0.35">
      <c r="B277" s="86" t="s">
        <v>69</v>
      </c>
      <c r="C277" s="11">
        <f t="shared" ref="C277:O277" si="183">C16+C68+C120+C172+C224</f>
        <v>0</v>
      </c>
      <c r="D277" s="11">
        <f t="shared" si="183"/>
        <v>0</v>
      </c>
      <c r="E277" s="11">
        <f t="shared" si="183"/>
        <v>3</v>
      </c>
      <c r="F277" s="11">
        <f t="shared" si="183"/>
        <v>6</v>
      </c>
      <c r="G277" s="11">
        <f t="shared" si="183"/>
        <v>5</v>
      </c>
      <c r="H277" s="11">
        <f t="shared" si="183"/>
        <v>5</v>
      </c>
      <c r="I277" s="11">
        <f t="shared" si="183"/>
        <v>6</v>
      </c>
      <c r="J277" s="11">
        <f t="shared" si="183"/>
        <v>4</v>
      </c>
      <c r="K277" s="11">
        <f t="shared" si="183"/>
        <v>7</v>
      </c>
      <c r="L277" s="11">
        <f t="shared" si="183"/>
        <v>6</v>
      </c>
      <c r="M277" s="11">
        <f t="shared" si="183"/>
        <v>5</v>
      </c>
      <c r="N277" s="11">
        <f t="shared" si="183"/>
        <v>2</v>
      </c>
      <c r="O277" s="11">
        <f t="shared" si="183"/>
        <v>3</v>
      </c>
      <c r="P277" s="174">
        <f t="shared" si="148"/>
        <v>52</v>
      </c>
      <c r="S277" s="86" t="s">
        <v>69</v>
      </c>
      <c r="T277" s="11">
        <f t="shared" ref="T277:AF277" si="184">T16+T68+T120+T172+T224</f>
        <v>0</v>
      </c>
      <c r="U277" s="11">
        <f t="shared" si="184"/>
        <v>4</v>
      </c>
      <c r="V277" s="11">
        <f t="shared" si="184"/>
        <v>1</v>
      </c>
      <c r="W277" s="11">
        <f t="shared" si="184"/>
        <v>2</v>
      </c>
      <c r="X277" s="11">
        <f t="shared" si="184"/>
        <v>6</v>
      </c>
      <c r="Y277" s="11">
        <f t="shared" si="184"/>
        <v>7</v>
      </c>
      <c r="Z277" s="11">
        <f t="shared" si="184"/>
        <v>7</v>
      </c>
      <c r="AA277" s="11">
        <f t="shared" si="184"/>
        <v>4</v>
      </c>
      <c r="AB277" s="11">
        <f t="shared" si="184"/>
        <v>10</v>
      </c>
      <c r="AC277" s="11">
        <f t="shared" si="184"/>
        <v>5</v>
      </c>
      <c r="AD277" s="11">
        <f t="shared" si="184"/>
        <v>11</v>
      </c>
      <c r="AE277" s="11">
        <f t="shared" si="184"/>
        <v>5</v>
      </c>
      <c r="AF277" s="11">
        <f t="shared" si="184"/>
        <v>0</v>
      </c>
      <c r="AG277" s="21">
        <f t="shared" si="135"/>
        <v>62</v>
      </c>
      <c r="AJ277" s="86" t="s">
        <v>69</v>
      </c>
      <c r="AK277" s="11">
        <f t="shared" ref="AK277:AW277" si="185">AK16+AK68+AK120+AK172+AK224</f>
        <v>0</v>
      </c>
      <c r="AL277" s="11">
        <f t="shared" si="185"/>
        <v>0</v>
      </c>
      <c r="AM277" s="11">
        <f t="shared" si="185"/>
        <v>1</v>
      </c>
      <c r="AN277" s="11">
        <f t="shared" si="185"/>
        <v>1</v>
      </c>
      <c r="AO277" s="11">
        <f t="shared" si="185"/>
        <v>4</v>
      </c>
      <c r="AP277" s="11">
        <f t="shared" si="185"/>
        <v>13</v>
      </c>
      <c r="AQ277" s="11">
        <f t="shared" si="185"/>
        <v>19</v>
      </c>
      <c r="AR277" s="11">
        <f t="shared" si="185"/>
        <v>7</v>
      </c>
      <c r="AS277" s="11">
        <f t="shared" si="185"/>
        <v>8</v>
      </c>
      <c r="AT277" s="11">
        <f t="shared" si="185"/>
        <v>16</v>
      </c>
      <c r="AU277" s="11">
        <f t="shared" si="185"/>
        <v>5</v>
      </c>
      <c r="AV277" s="11">
        <f t="shared" si="185"/>
        <v>3</v>
      </c>
      <c r="AW277" s="11">
        <f t="shared" si="185"/>
        <v>1</v>
      </c>
      <c r="AX277" s="174">
        <f t="shared" si="137"/>
        <v>78</v>
      </c>
      <c r="BA277" s="86" t="s">
        <v>69</v>
      </c>
      <c r="BB277" s="11">
        <f t="shared" ref="BB277:BN277" si="186">BB16+BB68+BB120+BB172+BB224</f>
        <v>0</v>
      </c>
      <c r="BC277" s="11">
        <f t="shared" si="186"/>
        <v>2</v>
      </c>
      <c r="BD277" s="11">
        <f t="shared" si="186"/>
        <v>4</v>
      </c>
      <c r="BE277" s="11">
        <f t="shared" si="186"/>
        <v>3</v>
      </c>
      <c r="BF277" s="11">
        <f t="shared" si="186"/>
        <v>6</v>
      </c>
      <c r="BG277" s="11">
        <f t="shared" si="186"/>
        <v>16</v>
      </c>
      <c r="BH277" s="11">
        <f t="shared" si="186"/>
        <v>8</v>
      </c>
      <c r="BI277" s="11">
        <f t="shared" si="186"/>
        <v>11</v>
      </c>
      <c r="BJ277" s="11">
        <f t="shared" si="186"/>
        <v>3</v>
      </c>
      <c r="BK277" s="11">
        <f t="shared" si="186"/>
        <v>13</v>
      </c>
      <c r="BL277" s="11">
        <f t="shared" si="186"/>
        <v>2</v>
      </c>
      <c r="BM277" s="11">
        <f t="shared" si="186"/>
        <v>5</v>
      </c>
      <c r="BN277" s="11">
        <f t="shared" si="186"/>
        <v>2</v>
      </c>
      <c r="BO277" s="174">
        <f t="shared" si="139"/>
        <v>75</v>
      </c>
      <c r="BR277" s="86" t="s">
        <v>69</v>
      </c>
      <c r="BS277" s="11">
        <f t="shared" ref="BS277:CE277" si="187">BS16+BS68+BS120+BS172+BS224</f>
        <v>0</v>
      </c>
      <c r="BT277" s="11">
        <f t="shared" si="187"/>
        <v>0</v>
      </c>
      <c r="BU277" s="11">
        <f t="shared" si="187"/>
        <v>0</v>
      </c>
      <c r="BV277" s="11">
        <f t="shared" si="187"/>
        <v>4</v>
      </c>
      <c r="BW277" s="11">
        <f t="shared" si="187"/>
        <v>6</v>
      </c>
      <c r="BX277" s="11">
        <f t="shared" si="187"/>
        <v>9</v>
      </c>
      <c r="BY277" s="11">
        <f t="shared" si="187"/>
        <v>18</v>
      </c>
      <c r="BZ277" s="11">
        <f t="shared" si="187"/>
        <v>11</v>
      </c>
      <c r="CA277" s="11">
        <f t="shared" si="187"/>
        <v>4</v>
      </c>
      <c r="CB277" s="11">
        <f t="shared" si="187"/>
        <v>3</v>
      </c>
      <c r="CC277" s="11">
        <f t="shared" si="187"/>
        <v>3</v>
      </c>
      <c r="CD277" s="11">
        <f t="shared" si="187"/>
        <v>3</v>
      </c>
      <c r="CE277" s="11">
        <f t="shared" si="187"/>
        <v>0</v>
      </c>
      <c r="CF277" s="174">
        <f t="shared" si="141"/>
        <v>61</v>
      </c>
    </row>
    <row r="278" spans="2:84" ht="15.5" x14ac:dyDescent="0.35">
      <c r="B278" s="88" t="s">
        <v>140</v>
      </c>
      <c r="C278" s="11">
        <f t="shared" ref="C278:O278" si="188">C17+C69+C121+C173+C225</f>
        <v>0</v>
      </c>
      <c r="D278" s="11">
        <f t="shared" si="188"/>
        <v>0</v>
      </c>
      <c r="E278" s="11">
        <f t="shared" si="188"/>
        <v>4</v>
      </c>
      <c r="F278" s="11">
        <f t="shared" si="188"/>
        <v>1</v>
      </c>
      <c r="G278" s="11">
        <f t="shared" si="188"/>
        <v>0</v>
      </c>
      <c r="H278" s="11">
        <f t="shared" si="188"/>
        <v>9</v>
      </c>
      <c r="I278" s="11">
        <f t="shared" si="188"/>
        <v>0</v>
      </c>
      <c r="J278" s="11">
        <f t="shared" si="188"/>
        <v>0</v>
      </c>
      <c r="K278" s="11">
        <f t="shared" si="188"/>
        <v>0</v>
      </c>
      <c r="L278" s="11">
        <f t="shared" si="188"/>
        <v>2</v>
      </c>
      <c r="M278" s="11">
        <f t="shared" si="188"/>
        <v>0</v>
      </c>
      <c r="N278" s="11">
        <f t="shared" si="188"/>
        <v>0</v>
      </c>
      <c r="O278" s="11">
        <f t="shared" si="188"/>
        <v>0</v>
      </c>
      <c r="P278" s="174">
        <f t="shared" si="148"/>
        <v>16</v>
      </c>
      <c r="S278" s="88" t="s">
        <v>140</v>
      </c>
      <c r="T278" s="11">
        <f t="shared" ref="T278:AF278" si="189">T17+T69+T121+T173+T225</f>
        <v>0</v>
      </c>
      <c r="U278" s="11">
        <f t="shared" si="189"/>
        <v>0</v>
      </c>
      <c r="V278" s="11">
        <f t="shared" si="189"/>
        <v>0</v>
      </c>
      <c r="W278" s="11">
        <f t="shared" si="189"/>
        <v>0</v>
      </c>
      <c r="X278" s="11">
        <f t="shared" si="189"/>
        <v>1</v>
      </c>
      <c r="Y278" s="11">
        <f t="shared" si="189"/>
        <v>0</v>
      </c>
      <c r="Z278" s="11">
        <f t="shared" si="189"/>
        <v>0</v>
      </c>
      <c r="AA278" s="11">
        <f t="shared" si="189"/>
        <v>0</v>
      </c>
      <c r="AB278" s="11">
        <f t="shared" si="189"/>
        <v>0</v>
      </c>
      <c r="AC278" s="11">
        <f t="shared" si="189"/>
        <v>0</v>
      </c>
      <c r="AD278" s="11">
        <f t="shared" si="189"/>
        <v>0</v>
      </c>
      <c r="AE278" s="11">
        <f t="shared" si="189"/>
        <v>0</v>
      </c>
      <c r="AF278" s="11">
        <f t="shared" si="189"/>
        <v>0</v>
      </c>
      <c r="AG278" s="21">
        <f t="shared" si="135"/>
        <v>1</v>
      </c>
      <c r="AJ278" s="88" t="s">
        <v>140</v>
      </c>
      <c r="AK278" s="11">
        <f t="shared" ref="AK278:AW278" si="190">AK17+AK69+AK121+AK173+AK225</f>
        <v>0</v>
      </c>
      <c r="AL278" s="11">
        <f t="shared" si="190"/>
        <v>0</v>
      </c>
      <c r="AM278" s="11">
        <f t="shared" si="190"/>
        <v>7</v>
      </c>
      <c r="AN278" s="11">
        <f t="shared" si="190"/>
        <v>6</v>
      </c>
      <c r="AO278" s="11">
        <f t="shared" si="190"/>
        <v>1</v>
      </c>
      <c r="AP278" s="11">
        <f t="shared" si="190"/>
        <v>0</v>
      </c>
      <c r="AQ278" s="11">
        <f t="shared" si="190"/>
        <v>2</v>
      </c>
      <c r="AR278" s="11">
        <f t="shared" si="190"/>
        <v>0</v>
      </c>
      <c r="AS278" s="11">
        <f t="shared" si="190"/>
        <v>0</v>
      </c>
      <c r="AT278" s="11">
        <f t="shared" si="190"/>
        <v>0</v>
      </c>
      <c r="AU278" s="11">
        <f t="shared" si="190"/>
        <v>0</v>
      </c>
      <c r="AV278" s="11">
        <f t="shared" si="190"/>
        <v>0</v>
      </c>
      <c r="AW278" s="11">
        <f t="shared" si="190"/>
        <v>0</v>
      </c>
      <c r="AX278" s="174">
        <f t="shared" si="137"/>
        <v>16</v>
      </c>
      <c r="BA278" s="88" t="s">
        <v>140</v>
      </c>
      <c r="BB278" s="11">
        <f t="shared" ref="BB278:BN278" si="191">BB17+BB69+BB121+BB173+BB225</f>
        <v>0</v>
      </c>
      <c r="BC278" s="11">
        <f t="shared" si="191"/>
        <v>0</v>
      </c>
      <c r="BD278" s="11">
        <f t="shared" si="191"/>
        <v>0</v>
      </c>
      <c r="BE278" s="11">
        <f t="shared" si="191"/>
        <v>0</v>
      </c>
      <c r="BF278" s="11">
        <f t="shared" si="191"/>
        <v>0</v>
      </c>
      <c r="BG278" s="11">
        <f t="shared" si="191"/>
        <v>0</v>
      </c>
      <c r="BH278" s="11">
        <f t="shared" si="191"/>
        <v>0</v>
      </c>
      <c r="BI278" s="11">
        <f t="shared" si="191"/>
        <v>6</v>
      </c>
      <c r="BJ278" s="11">
        <f t="shared" si="191"/>
        <v>7</v>
      </c>
      <c r="BK278" s="11">
        <f t="shared" si="191"/>
        <v>0</v>
      </c>
      <c r="BL278" s="11">
        <f t="shared" si="191"/>
        <v>0</v>
      </c>
      <c r="BM278" s="11">
        <f t="shared" si="191"/>
        <v>0</v>
      </c>
      <c r="BN278" s="11">
        <f t="shared" si="191"/>
        <v>0</v>
      </c>
      <c r="BO278" s="174">
        <f t="shared" si="139"/>
        <v>13</v>
      </c>
      <c r="BR278" s="88" t="s">
        <v>140</v>
      </c>
      <c r="BS278" s="11">
        <f t="shared" ref="BS278:CE278" si="192">BS17+BS69+BS121+BS173+BS225</f>
        <v>0</v>
      </c>
      <c r="BT278" s="11">
        <f t="shared" si="192"/>
        <v>1</v>
      </c>
      <c r="BU278" s="11">
        <f t="shared" si="192"/>
        <v>0</v>
      </c>
      <c r="BV278" s="11">
        <f t="shared" si="192"/>
        <v>0</v>
      </c>
      <c r="BW278" s="11">
        <f t="shared" si="192"/>
        <v>3</v>
      </c>
      <c r="BX278" s="11">
        <f t="shared" si="192"/>
        <v>0</v>
      </c>
      <c r="BY278" s="11">
        <f t="shared" si="192"/>
        <v>0</v>
      </c>
      <c r="BZ278" s="11">
        <f t="shared" si="192"/>
        <v>2</v>
      </c>
      <c r="CA278" s="11">
        <f t="shared" si="192"/>
        <v>1</v>
      </c>
      <c r="CB278" s="11">
        <f t="shared" si="192"/>
        <v>0</v>
      </c>
      <c r="CC278" s="11">
        <f t="shared" si="192"/>
        <v>0</v>
      </c>
      <c r="CD278" s="11">
        <f t="shared" si="192"/>
        <v>0</v>
      </c>
      <c r="CE278" s="11">
        <f t="shared" si="192"/>
        <v>0</v>
      </c>
      <c r="CF278" s="174">
        <f t="shared" si="141"/>
        <v>7</v>
      </c>
    </row>
    <row r="279" spans="2:84" ht="15.5" x14ac:dyDescent="0.35">
      <c r="B279" s="88" t="s">
        <v>237</v>
      </c>
      <c r="C279" s="11">
        <f t="shared" ref="C279:O279" si="193">C18+C70+C122+C174+C226</f>
        <v>0</v>
      </c>
      <c r="D279" s="11">
        <f t="shared" si="193"/>
        <v>0</v>
      </c>
      <c r="E279" s="11">
        <f t="shared" si="193"/>
        <v>0</v>
      </c>
      <c r="F279" s="11">
        <f t="shared" si="193"/>
        <v>0</v>
      </c>
      <c r="G279" s="11">
        <f t="shared" si="193"/>
        <v>1</v>
      </c>
      <c r="H279" s="11">
        <f t="shared" si="193"/>
        <v>1</v>
      </c>
      <c r="I279" s="11">
        <f t="shared" si="193"/>
        <v>1</v>
      </c>
      <c r="J279" s="11">
        <f t="shared" si="193"/>
        <v>0</v>
      </c>
      <c r="K279" s="11">
        <f t="shared" si="193"/>
        <v>1</v>
      </c>
      <c r="L279" s="11">
        <f t="shared" si="193"/>
        <v>0</v>
      </c>
      <c r="M279" s="11">
        <f t="shared" si="193"/>
        <v>0</v>
      </c>
      <c r="N279" s="11">
        <f t="shared" si="193"/>
        <v>0</v>
      </c>
      <c r="O279" s="11">
        <f t="shared" si="193"/>
        <v>0</v>
      </c>
      <c r="P279" s="174">
        <f t="shared" si="148"/>
        <v>4</v>
      </c>
      <c r="S279" s="88" t="s">
        <v>237</v>
      </c>
      <c r="T279" s="11">
        <f t="shared" ref="T279:AF279" si="194">T18+T70+T122+T174+T226</f>
        <v>0</v>
      </c>
      <c r="U279" s="11">
        <f t="shared" si="194"/>
        <v>1</v>
      </c>
      <c r="V279" s="11">
        <f t="shared" si="194"/>
        <v>0</v>
      </c>
      <c r="W279" s="11">
        <f t="shared" si="194"/>
        <v>0</v>
      </c>
      <c r="X279" s="11">
        <f t="shared" si="194"/>
        <v>0</v>
      </c>
      <c r="Y279" s="11">
        <f t="shared" si="194"/>
        <v>0</v>
      </c>
      <c r="Z279" s="11">
        <f t="shared" si="194"/>
        <v>0</v>
      </c>
      <c r="AA279" s="11">
        <f t="shared" si="194"/>
        <v>0</v>
      </c>
      <c r="AB279" s="11">
        <f t="shared" si="194"/>
        <v>0</v>
      </c>
      <c r="AC279" s="11">
        <f t="shared" si="194"/>
        <v>0</v>
      </c>
      <c r="AD279" s="11">
        <f t="shared" si="194"/>
        <v>1</v>
      </c>
      <c r="AE279" s="11">
        <f t="shared" si="194"/>
        <v>0</v>
      </c>
      <c r="AF279" s="11">
        <f t="shared" si="194"/>
        <v>0</v>
      </c>
      <c r="AG279" s="21">
        <f t="shared" si="135"/>
        <v>2</v>
      </c>
      <c r="AJ279" s="88" t="s">
        <v>237</v>
      </c>
      <c r="AK279" s="11">
        <f t="shared" ref="AK279:AW279" si="195">AK18+AK70+AK122+AK174+AK226</f>
        <v>0</v>
      </c>
      <c r="AL279" s="11">
        <f t="shared" si="195"/>
        <v>0</v>
      </c>
      <c r="AM279" s="11">
        <f t="shared" si="195"/>
        <v>1</v>
      </c>
      <c r="AN279" s="11">
        <f t="shared" si="195"/>
        <v>1</v>
      </c>
      <c r="AO279" s="11">
        <f t="shared" si="195"/>
        <v>0</v>
      </c>
      <c r="AP279" s="11">
        <f t="shared" si="195"/>
        <v>1</v>
      </c>
      <c r="AQ279" s="11">
        <f t="shared" si="195"/>
        <v>2</v>
      </c>
      <c r="AR279" s="11">
        <f t="shared" si="195"/>
        <v>7</v>
      </c>
      <c r="AS279" s="11">
        <f t="shared" si="195"/>
        <v>10</v>
      </c>
      <c r="AT279" s="11">
        <f t="shared" si="195"/>
        <v>0</v>
      </c>
      <c r="AU279" s="11">
        <f t="shared" si="195"/>
        <v>0</v>
      </c>
      <c r="AV279" s="11">
        <f t="shared" si="195"/>
        <v>0</v>
      </c>
      <c r="AW279" s="11">
        <f t="shared" si="195"/>
        <v>0</v>
      </c>
      <c r="AX279" s="174">
        <f t="shared" si="137"/>
        <v>22</v>
      </c>
      <c r="BA279" s="88" t="s">
        <v>237</v>
      </c>
      <c r="BB279" s="11">
        <f t="shared" ref="BB279:BN279" si="196">BB18+BB70+BB122+BB174+BB226</f>
        <v>0</v>
      </c>
      <c r="BC279" s="11">
        <f t="shared" si="196"/>
        <v>2</v>
      </c>
      <c r="BD279" s="11">
        <f t="shared" si="196"/>
        <v>0</v>
      </c>
      <c r="BE279" s="11">
        <f t="shared" si="196"/>
        <v>0</v>
      </c>
      <c r="BF279" s="11">
        <f t="shared" si="196"/>
        <v>0</v>
      </c>
      <c r="BG279" s="11">
        <f t="shared" si="196"/>
        <v>0</v>
      </c>
      <c r="BH279" s="11">
        <f t="shared" si="196"/>
        <v>1</v>
      </c>
      <c r="BI279" s="11">
        <f t="shared" si="196"/>
        <v>0</v>
      </c>
      <c r="BJ279" s="11">
        <f t="shared" si="196"/>
        <v>0</v>
      </c>
      <c r="BK279" s="11">
        <f t="shared" si="196"/>
        <v>0</v>
      </c>
      <c r="BL279" s="11">
        <f t="shared" si="196"/>
        <v>0</v>
      </c>
      <c r="BM279" s="11">
        <f t="shared" si="196"/>
        <v>0</v>
      </c>
      <c r="BN279" s="11">
        <f t="shared" si="196"/>
        <v>0</v>
      </c>
      <c r="BO279" s="174">
        <f t="shared" si="139"/>
        <v>3</v>
      </c>
      <c r="BR279" s="88" t="s">
        <v>237</v>
      </c>
      <c r="BS279" s="11">
        <f t="shared" ref="BS279:CE279" si="197">BS18+BS70+BS122+BS174+BS226</f>
        <v>0</v>
      </c>
      <c r="BT279" s="11">
        <f t="shared" si="197"/>
        <v>0</v>
      </c>
      <c r="BU279" s="11">
        <f t="shared" si="197"/>
        <v>0</v>
      </c>
      <c r="BV279" s="11">
        <f t="shared" si="197"/>
        <v>1</v>
      </c>
      <c r="BW279" s="11">
        <f t="shared" si="197"/>
        <v>2</v>
      </c>
      <c r="BX279" s="11">
        <f t="shared" si="197"/>
        <v>2</v>
      </c>
      <c r="BY279" s="11">
        <f t="shared" si="197"/>
        <v>0</v>
      </c>
      <c r="BZ279" s="11">
        <f t="shared" si="197"/>
        <v>1</v>
      </c>
      <c r="CA279" s="11">
        <f t="shared" si="197"/>
        <v>3</v>
      </c>
      <c r="CB279" s="11">
        <f t="shared" si="197"/>
        <v>0</v>
      </c>
      <c r="CC279" s="11">
        <f t="shared" si="197"/>
        <v>0</v>
      </c>
      <c r="CD279" s="11">
        <f t="shared" si="197"/>
        <v>0</v>
      </c>
      <c r="CE279" s="11">
        <f t="shared" si="197"/>
        <v>0</v>
      </c>
      <c r="CF279" s="174">
        <f t="shared" si="141"/>
        <v>9</v>
      </c>
    </row>
    <row r="280" spans="2:84" ht="15.5" x14ac:dyDescent="0.35">
      <c r="B280" s="88" t="s">
        <v>238</v>
      </c>
      <c r="C280" s="11">
        <f t="shared" ref="C280:O280" si="198">C19+C71+C123+C175+C227</f>
        <v>0</v>
      </c>
      <c r="D280" s="11">
        <f t="shared" si="198"/>
        <v>1</v>
      </c>
      <c r="E280" s="11">
        <f t="shared" si="198"/>
        <v>0</v>
      </c>
      <c r="F280" s="11">
        <f t="shared" si="198"/>
        <v>0</v>
      </c>
      <c r="G280" s="11">
        <f t="shared" si="198"/>
        <v>0</v>
      </c>
      <c r="H280" s="11">
        <f t="shared" si="198"/>
        <v>0</v>
      </c>
      <c r="I280" s="11">
        <f t="shared" si="198"/>
        <v>0</v>
      </c>
      <c r="J280" s="11">
        <f t="shared" si="198"/>
        <v>0</v>
      </c>
      <c r="K280" s="11">
        <f t="shared" si="198"/>
        <v>0</v>
      </c>
      <c r="L280" s="11">
        <f t="shared" si="198"/>
        <v>0</v>
      </c>
      <c r="M280" s="11">
        <f t="shared" si="198"/>
        <v>2</v>
      </c>
      <c r="N280" s="11">
        <f t="shared" si="198"/>
        <v>0</v>
      </c>
      <c r="O280" s="11">
        <f t="shared" si="198"/>
        <v>0</v>
      </c>
      <c r="P280" s="174">
        <f t="shared" si="148"/>
        <v>3</v>
      </c>
      <c r="S280" s="88" t="s">
        <v>238</v>
      </c>
      <c r="T280" s="11">
        <f t="shared" ref="T280:AF280" si="199">T19+T71+T123+T175+T227</f>
        <v>0</v>
      </c>
      <c r="U280" s="11">
        <f t="shared" si="199"/>
        <v>1</v>
      </c>
      <c r="V280" s="11">
        <f t="shared" si="199"/>
        <v>0</v>
      </c>
      <c r="W280" s="11">
        <f t="shared" si="199"/>
        <v>0</v>
      </c>
      <c r="X280" s="11">
        <f t="shared" si="199"/>
        <v>0</v>
      </c>
      <c r="Y280" s="11">
        <f t="shared" si="199"/>
        <v>0</v>
      </c>
      <c r="Z280" s="11">
        <f t="shared" si="199"/>
        <v>0</v>
      </c>
      <c r="AA280" s="11">
        <f t="shared" si="199"/>
        <v>0</v>
      </c>
      <c r="AB280" s="11">
        <f t="shared" si="199"/>
        <v>0</v>
      </c>
      <c r="AC280" s="11">
        <f t="shared" si="199"/>
        <v>2</v>
      </c>
      <c r="AD280" s="11">
        <f t="shared" si="199"/>
        <v>0</v>
      </c>
      <c r="AE280" s="11">
        <f t="shared" si="199"/>
        <v>0</v>
      </c>
      <c r="AF280" s="11">
        <f t="shared" si="199"/>
        <v>0</v>
      </c>
      <c r="AG280" s="21">
        <f t="shared" si="135"/>
        <v>3</v>
      </c>
      <c r="AJ280" s="88" t="s">
        <v>238</v>
      </c>
      <c r="AK280" s="11">
        <f t="shared" ref="AK280:AW280" si="200">AK19+AK71+AK123+AK175+AK227</f>
        <v>0</v>
      </c>
      <c r="AL280" s="11">
        <f t="shared" si="200"/>
        <v>0</v>
      </c>
      <c r="AM280" s="11">
        <f t="shared" si="200"/>
        <v>0</v>
      </c>
      <c r="AN280" s="11">
        <f t="shared" si="200"/>
        <v>0</v>
      </c>
      <c r="AO280" s="11">
        <f t="shared" si="200"/>
        <v>5</v>
      </c>
      <c r="AP280" s="11">
        <f t="shared" si="200"/>
        <v>3</v>
      </c>
      <c r="AQ280" s="11">
        <f t="shared" si="200"/>
        <v>2</v>
      </c>
      <c r="AR280" s="11">
        <f t="shared" si="200"/>
        <v>1</v>
      </c>
      <c r="AS280" s="11">
        <f t="shared" si="200"/>
        <v>0</v>
      </c>
      <c r="AT280" s="11">
        <f t="shared" si="200"/>
        <v>0</v>
      </c>
      <c r="AU280" s="11">
        <f t="shared" si="200"/>
        <v>0</v>
      </c>
      <c r="AV280" s="11">
        <f t="shared" si="200"/>
        <v>0</v>
      </c>
      <c r="AW280" s="11">
        <f t="shared" si="200"/>
        <v>0</v>
      </c>
      <c r="AX280" s="174">
        <f t="shared" si="137"/>
        <v>11</v>
      </c>
      <c r="AZ280" s="1"/>
      <c r="BA280" s="88" t="s">
        <v>238</v>
      </c>
      <c r="BB280" s="11">
        <f t="shared" ref="BB280:BN280" si="201">BB19+BB71+BB123+BB175+BB227</f>
        <v>0</v>
      </c>
      <c r="BC280" s="11">
        <f t="shared" si="201"/>
        <v>0</v>
      </c>
      <c r="BD280" s="11">
        <f t="shared" si="201"/>
        <v>0</v>
      </c>
      <c r="BE280" s="11">
        <f t="shared" si="201"/>
        <v>0</v>
      </c>
      <c r="BF280" s="11">
        <f t="shared" si="201"/>
        <v>2</v>
      </c>
      <c r="BG280" s="11">
        <f t="shared" si="201"/>
        <v>0</v>
      </c>
      <c r="BH280" s="11">
        <f t="shared" si="201"/>
        <v>0</v>
      </c>
      <c r="BI280" s="11">
        <f t="shared" si="201"/>
        <v>2</v>
      </c>
      <c r="BJ280" s="11">
        <f t="shared" si="201"/>
        <v>0</v>
      </c>
      <c r="BK280" s="11">
        <f t="shared" si="201"/>
        <v>0</v>
      </c>
      <c r="BL280" s="11">
        <f t="shared" si="201"/>
        <v>0</v>
      </c>
      <c r="BM280" s="11">
        <f t="shared" si="201"/>
        <v>0</v>
      </c>
      <c r="BN280" s="11">
        <f t="shared" si="201"/>
        <v>0</v>
      </c>
      <c r="BO280" s="174">
        <f t="shared" si="139"/>
        <v>4</v>
      </c>
      <c r="BR280" s="88" t="s">
        <v>238</v>
      </c>
      <c r="BS280" s="11">
        <f t="shared" ref="BS280:CE280" si="202">BS19+BS71+BS123+BS175+BS227</f>
        <v>0</v>
      </c>
      <c r="BT280" s="11">
        <f t="shared" si="202"/>
        <v>0</v>
      </c>
      <c r="BU280" s="11">
        <f t="shared" si="202"/>
        <v>0</v>
      </c>
      <c r="BV280" s="11">
        <f t="shared" si="202"/>
        <v>0</v>
      </c>
      <c r="BW280" s="11">
        <f t="shared" si="202"/>
        <v>1</v>
      </c>
      <c r="BX280" s="11">
        <f t="shared" si="202"/>
        <v>0</v>
      </c>
      <c r="BY280" s="11">
        <f t="shared" si="202"/>
        <v>0</v>
      </c>
      <c r="BZ280" s="11">
        <f t="shared" si="202"/>
        <v>0</v>
      </c>
      <c r="CA280" s="11">
        <f t="shared" si="202"/>
        <v>1</v>
      </c>
      <c r="CB280" s="11">
        <f t="shared" si="202"/>
        <v>0</v>
      </c>
      <c r="CC280" s="11">
        <f t="shared" si="202"/>
        <v>0</v>
      </c>
      <c r="CD280" s="11">
        <f t="shared" si="202"/>
        <v>0</v>
      </c>
      <c r="CE280" s="11">
        <f t="shared" si="202"/>
        <v>0</v>
      </c>
      <c r="CF280" s="174">
        <f t="shared" si="141"/>
        <v>2</v>
      </c>
    </row>
    <row r="281" spans="2:84" ht="15.5" x14ac:dyDescent="0.35">
      <c r="B281" s="88" t="s">
        <v>139</v>
      </c>
      <c r="C281" s="11">
        <f t="shared" ref="C281:O281" si="203">C20+C72+C124+C176+C228</f>
        <v>0</v>
      </c>
      <c r="D281" s="11">
        <f t="shared" si="203"/>
        <v>0</v>
      </c>
      <c r="E281" s="11">
        <f t="shared" si="203"/>
        <v>1</v>
      </c>
      <c r="F281" s="11">
        <f t="shared" si="203"/>
        <v>1</v>
      </c>
      <c r="G281" s="11">
        <f t="shared" si="203"/>
        <v>1</v>
      </c>
      <c r="H281" s="11">
        <f t="shared" si="203"/>
        <v>0</v>
      </c>
      <c r="I281" s="11">
        <f t="shared" si="203"/>
        <v>1</v>
      </c>
      <c r="J281" s="11">
        <f t="shared" si="203"/>
        <v>1</v>
      </c>
      <c r="K281" s="11">
        <f t="shared" si="203"/>
        <v>0</v>
      </c>
      <c r="L281" s="11">
        <f t="shared" si="203"/>
        <v>1</v>
      </c>
      <c r="M281" s="11">
        <f t="shared" si="203"/>
        <v>0</v>
      </c>
      <c r="N281" s="11">
        <f t="shared" si="203"/>
        <v>0</v>
      </c>
      <c r="O281" s="11">
        <f t="shared" si="203"/>
        <v>0</v>
      </c>
      <c r="P281" s="174">
        <f t="shared" si="148"/>
        <v>6</v>
      </c>
      <c r="S281" s="88" t="s">
        <v>139</v>
      </c>
      <c r="T281" s="11">
        <f t="shared" ref="T281:AF281" si="204">T20+T72+T124+T176+T228</f>
        <v>1</v>
      </c>
      <c r="U281" s="11">
        <f t="shared" si="204"/>
        <v>1</v>
      </c>
      <c r="V281" s="11">
        <f t="shared" si="204"/>
        <v>0</v>
      </c>
      <c r="W281" s="11">
        <f t="shared" si="204"/>
        <v>0</v>
      </c>
      <c r="X281" s="11">
        <f t="shared" si="204"/>
        <v>1</v>
      </c>
      <c r="Y281" s="11">
        <f t="shared" si="204"/>
        <v>0</v>
      </c>
      <c r="Z281" s="11">
        <f t="shared" si="204"/>
        <v>0</v>
      </c>
      <c r="AA281" s="11">
        <f t="shared" si="204"/>
        <v>0</v>
      </c>
      <c r="AB281" s="11">
        <f t="shared" si="204"/>
        <v>1</v>
      </c>
      <c r="AC281" s="11">
        <f t="shared" si="204"/>
        <v>1</v>
      </c>
      <c r="AD281" s="11">
        <f t="shared" si="204"/>
        <v>4</v>
      </c>
      <c r="AE281" s="11">
        <f t="shared" si="204"/>
        <v>0</v>
      </c>
      <c r="AF281" s="11">
        <f t="shared" si="204"/>
        <v>0</v>
      </c>
      <c r="AG281" s="21">
        <f t="shared" si="135"/>
        <v>9</v>
      </c>
      <c r="AJ281" s="88" t="s">
        <v>139</v>
      </c>
      <c r="AK281" s="11">
        <f t="shared" ref="AK281:AW281" si="205">AK20+AK72+AK124+AK176+AK228</f>
        <v>0</v>
      </c>
      <c r="AL281" s="11">
        <f t="shared" si="205"/>
        <v>0</v>
      </c>
      <c r="AM281" s="11">
        <f t="shared" si="205"/>
        <v>0</v>
      </c>
      <c r="AN281" s="11">
        <f t="shared" si="205"/>
        <v>0</v>
      </c>
      <c r="AO281" s="11">
        <f t="shared" si="205"/>
        <v>1</v>
      </c>
      <c r="AP281" s="11">
        <f t="shared" si="205"/>
        <v>1</v>
      </c>
      <c r="AQ281" s="11">
        <f t="shared" si="205"/>
        <v>6</v>
      </c>
      <c r="AR281" s="11">
        <f t="shared" si="205"/>
        <v>2</v>
      </c>
      <c r="AS281" s="11">
        <f t="shared" si="205"/>
        <v>1</v>
      </c>
      <c r="AT281" s="11">
        <f t="shared" si="205"/>
        <v>2</v>
      </c>
      <c r="AU281" s="11">
        <f t="shared" si="205"/>
        <v>0</v>
      </c>
      <c r="AV281" s="11">
        <f t="shared" si="205"/>
        <v>0</v>
      </c>
      <c r="AW281" s="11">
        <f t="shared" si="205"/>
        <v>0</v>
      </c>
      <c r="AX281" s="174">
        <f t="shared" si="137"/>
        <v>13</v>
      </c>
      <c r="AZ281" s="1"/>
      <c r="BA281" s="88" t="s">
        <v>139</v>
      </c>
      <c r="BB281" s="11">
        <f t="shared" ref="BB281:BN281" si="206">BB20+BB72+BB124+BB176+BB228</f>
        <v>0</v>
      </c>
      <c r="BC281" s="11">
        <f t="shared" si="206"/>
        <v>0</v>
      </c>
      <c r="BD281" s="11">
        <f t="shared" si="206"/>
        <v>0</v>
      </c>
      <c r="BE281" s="11">
        <f t="shared" si="206"/>
        <v>0</v>
      </c>
      <c r="BF281" s="11">
        <f t="shared" si="206"/>
        <v>0</v>
      </c>
      <c r="BG281" s="11">
        <f t="shared" si="206"/>
        <v>0</v>
      </c>
      <c r="BH281" s="11">
        <f t="shared" si="206"/>
        <v>2</v>
      </c>
      <c r="BI281" s="11">
        <f t="shared" si="206"/>
        <v>0</v>
      </c>
      <c r="BJ281" s="11">
        <f t="shared" si="206"/>
        <v>0</v>
      </c>
      <c r="BK281" s="11">
        <f t="shared" si="206"/>
        <v>0</v>
      </c>
      <c r="BL281" s="11">
        <f t="shared" si="206"/>
        <v>0</v>
      </c>
      <c r="BM281" s="11">
        <f t="shared" si="206"/>
        <v>0</v>
      </c>
      <c r="BN281" s="11">
        <f t="shared" si="206"/>
        <v>0</v>
      </c>
      <c r="BO281" s="174">
        <f t="shared" si="139"/>
        <v>2</v>
      </c>
      <c r="BR281" s="88" t="s">
        <v>139</v>
      </c>
      <c r="BS281" s="11">
        <f t="shared" ref="BS281:CE281" si="207">BS20+BS72+BS124+BS176+BS228</f>
        <v>0</v>
      </c>
      <c r="BT281" s="11">
        <f t="shared" si="207"/>
        <v>0</v>
      </c>
      <c r="BU281" s="11">
        <f t="shared" si="207"/>
        <v>0</v>
      </c>
      <c r="BV281" s="11">
        <f t="shared" si="207"/>
        <v>0</v>
      </c>
      <c r="BW281" s="11">
        <f t="shared" si="207"/>
        <v>0</v>
      </c>
      <c r="BX281" s="11">
        <f t="shared" si="207"/>
        <v>1</v>
      </c>
      <c r="BY281" s="11">
        <f t="shared" si="207"/>
        <v>0</v>
      </c>
      <c r="BZ281" s="11">
        <f t="shared" si="207"/>
        <v>0</v>
      </c>
      <c r="CA281" s="11">
        <f t="shared" si="207"/>
        <v>9</v>
      </c>
      <c r="CB281" s="11">
        <f t="shared" si="207"/>
        <v>0</v>
      </c>
      <c r="CC281" s="11">
        <f t="shared" si="207"/>
        <v>0</v>
      </c>
      <c r="CD281" s="11">
        <f t="shared" si="207"/>
        <v>1</v>
      </c>
      <c r="CE281" s="11">
        <f t="shared" si="207"/>
        <v>0</v>
      </c>
      <c r="CF281" s="174">
        <f t="shared" si="141"/>
        <v>11</v>
      </c>
    </row>
    <row r="282" spans="2:84" ht="15.5" x14ac:dyDescent="0.35">
      <c r="B282" s="88" t="s">
        <v>84</v>
      </c>
      <c r="C282" s="11">
        <f t="shared" ref="C282:O282" si="208">C21+C73+C125+C177+C229</f>
        <v>0</v>
      </c>
      <c r="D282" s="11">
        <f t="shared" si="208"/>
        <v>0</v>
      </c>
      <c r="E282" s="11">
        <f t="shared" si="208"/>
        <v>0</v>
      </c>
      <c r="F282" s="11">
        <f t="shared" si="208"/>
        <v>2</v>
      </c>
      <c r="G282" s="11">
        <f t="shared" si="208"/>
        <v>1</v>
      </c>
      <c r="H282" s="11">
        <f t="shared" si="208"/>
        <v>0</v>
      </c>
      <c r="I282" s="11">
        <f t="shared" si="208"/>
        <v>0</v>
      </c>
      <c r="J282" s="11">
        <f t="shared" si="208"/>
        <v>3</v>
      </c>
      <c r="K282" s="11">
        <f t="shared" si="208"/>
        <v>1</v>
      </c>
      <c r="L282" s="11">
        <f t="shared" si="208"/>
        <v>1</v>
      </c>
      <c r="M282" s="11">
        <f t="shared" si="208"/>
        <v>0</v>
      </c>
      <c r="N282" s="11">
        <f t="shared" si="208"/>
        <v>0</v>
      </c>
      <c r="O282" s="11">
        <f t="shared" si="208"/>
        <v>0</v>
      </c>
      <c r="P282" s="174">
        <f t="shared" si="148"/>
        <v>8</v>
      </c>
      <c r="S282" s="88" t="s">
        <v>84</v>
      </c>
      <c r="T282" s="11">
        <f t="shared" ref="T282:AF282" si="209">T21+T73+T125+T177+T229</f>
        <v>0</v>
      </c>
      <c r="U282" s="11">
        <f t="shared" si="209"/>
        <v>0</v>
      </c>
      <c r="V282" s="11">
        <f t="shared" si="209"/>
        <v>0</v>
      </c>
      <c r="W282" s="11">
        <f t="shared" si="209"/>
        <v>0</v>
      </c>
      <c r="X282" s="11">
        <f t="shared" si="209"/>
        <v>0</v>
      </c>
      <c r="Y282" s="11">
        <f t="shared" si="209"/>
        <v>0</v>
      </c>
      <c r="Z282" s="11">
        <f t="shared" si="209"/>
        <v>2</v>
      </c>
      <c r="AA282" s="11">
        <f t="shared" si="209"/>
        <v>1</v>
      </c>
      <c r="AB282" s="11">
        <f t="shared" si="209"/>
        <v>0</v>
      </c>
      <c r="AC282" s="11">
        <f t="shared" si="209"/>
        <v>7</v>
      </c>
      <c r="AD282" s="11">
        <f t="shared" si="209"/>
        <v>0</v>
      </c>
      <c r="AE282" s="11">
        <f t="shared" si="209"/>
        <v>0</v>
      </c>
      <c r="AF282" s="11">
        <f t="shared" si="209"/>
        <v>0</v>
      </c>
      <c r="AG282" s="21">
        <f t="shared" si="135"/>
        <v>10</v>
      </c>
      <c r="AJ282" s="88" t="s">
        <v>84</v>
      </c>
      <c r="AK282" s="11">
        <f t="shared" ref="AK282:AW282" si="210">AK21+AK73+AK125+AK177+AK229</f>
        <v>0</v>
      </c>
      <c r="AL282" s="11">
        <f t="shared" si="210"/>
        <v>1</v>
      </c>
      <c r="AM282" s="11">
        <f t="shared" si="210"/>
        <v>0</v>
      </c>
      <c r="AN282" s="11">
        <f t="shared" si="210"/>
        <v>1</v>
      </c>
      <c r="AO282" s="11">
        <f t="shared" si="210"/>
        <v>1</v>
      </c>
      <c r="AP282" s="11">
        <f t="shared" si="210"/>
        <v>6</v>
      </c>
      <c r="AQ282" s="11">
        <f t="shared" si="210"/>
        <v>4</v>
      </c>
      <c r="AR282" s="11">
        <f t="shared" si="210"/>
        <v>2</v>
      </c>
      <c r="AS282" s="11">
        <f t="shared" si="210"/>
        <v>1</v>
      </c>
      <c r="AT282" s="11">
        <f t="shared" si="210"/>
        <v>0</v>
      </c>
      <c r="AU282" s="11">
        <f t="shared" si="210"/>
        <v>1</v>
      </c>
      <c r="AV282" s="11">
        <f t="shared" si="210"/>
        <v>0</v>
      </c>
      <c r="AW282" s="11">
        <f t="shared" si="210"/>
        <v>0</v>
      </c>
      <c r="AX282" s="174">
        <f t="shared" si="137"/>
        <v>17</v>
      </c>
      <c r="AZ282" s="1"/>
      <c r="BA282" s="88" t="s">
        <v>84</v>
      </c>
      <c r="BB282" s="11">
        <f t="shared" ref="BB282:BN282" si="211">BB21+BB73+BB125+BB177+BB229</f>
        <v>0</v>
      </c>
      <c r="BC282" s="11">
        <f t="shared" si="211"/>
        <v>0</v>
      </c>
      <c r="BD282" s="11">
        <f t="shared" si="211"/>
        <v>0</v>
      </c>
      <c r="BE282" s="11">
        <f t="shared" si="211"/>
        <v>0</v>
      </c>
      <c r="BF282" s="11">
        <f t="shared" si="211"/>
        <v>0</v>
      </c>
      <c r="BG282" s="11">
        <f t="shared" si="211"/>
        <v>2</v>
      </c>
      <c r="BH282" s="11">
        <f t="shared" si="211"/>
        <v>1</v>
      </c>
      <c r="BI282" s="11">
        <f t="shared" si="211"/>
        <v>3</v>
      </c>
      <c r="BJ282" s="11">
        <f t="shared" si="211"/>
        <v>2</v>
      </c>
      <c r="BK282" s="11">
        <f t="shared" si="211"/>
        <v>6</v>
      </c>
      <c r="BL282" s="11">
        <f t="shared" si="211"/>
        <v>0</v>
      </c>
      <c r="BM282" s="11">
        <f t="shared" si="211"/>
        <v>0</v>
      </c>
      <c r="BN282" s="11">
        <f t="shared" si="211"/>
        <v>0</v>
      </c>
      <c r="BO282" s="174">
        <f t="shared" si="139"/>
        <v>14</v>
      </c>
      <c r="BR282" s="88" t="s">
        <v>84</v>
      </c>
      <c r="BS282" s="11">
        <f t="shared" ref="BS282:CE282" si="212">BS21+BS73+BS125+BS177+BS229</f>
        <v>0</v>
      </c>
      <c r="BT282" s="11">
        <f t="shared" si="212"/>
        <v>0</v>
      </c>
      <c r="BU282" s="11">
        <f t="shared" si="212"/>
        <v>0</v>
      </c>
      <c r="BV282" s="11">
        <f t="shared" si="212"/>
        <v>0</v>
      </c>
      <c r="BW282" s="11">
        <f t="shared" si="212"/>
        <v>0</v>
      </c>
      <c r="BX282" s="11">
        <f t="shared" si="212"/>
        <v>4</v>
      </c>
      <c r="BY282" s="11">
        <f t="shared" si="212"/>
        <v>1</v>
      </c>
      <c r="BZ282" s="11">
        <f t="shared" si="212"/>
        <v>2</v>
      </c>
      <c r="CA282" s="11">
        <f t="shared" si="212"/>
        <v>2</v>
      </c>
      <c r="CB282" s="11">
        <f t="shared" si="212"/>
        <v>4</v>
      </c>
      <c r="CC282" s="11">
        <f t="shared" si="212"/>
        <v>0</v>
      </c>
      <c r="CD282" s="11">
        <f t="shared" si="212"/>
        <v>1</v>
      </c>
      <c r="CE282" s="11">
        <f t="shared" si="212"/>
        <v>0</v>
      </c>
      <c r="CF282" s="174">
        <f t="shared" si="141"/>
        <v>14</v>
      </c>
    </row>
    <row r="283" spans="2:84" ht="15.5" x14ac:dyDescent="0.35">
      <c r="B283" s="88" t="s">
        <v>4</v>
      </c>
      <c r="C283" s="11">
        <f t="shared" ref="C283:O283" si="213">C22+C74+C126+C178+C230</f>
        <v>0</v>
      </c>
      <c r="D283" s="11">
        <f t="shared" si="213"/>
        <v>0</v>
      </c>
      <c r="E283" s="11">
        <f t="shared" si="213"/>
        <v>0</v>
      </c>
      <c r="F283" s="11">
        <f t="shared" si="213"/>
        <v>0</v>
      </c>
      <c r="G283" s="11">
        <f t="shared" si="213"/>
        <v>0</v>
      </c>
      <c r="H283" s="11">
        <f t="shared" si="213"/>
        <v>0</v>
      </c>
      <c r="I283" s="11">
        <f t="shared" si="213"/>
        <v>0</v>
      </c>
      <c r="J283" s="11">
        <f t="shared" si="213"/>
        <v>0</v>
      </c>
      <c r="K283" s="11">
        <f t="shared" si="213"/>
        <v>0</v>
      </c>
      <c r="L283" s="11">
        <f t="shared" si="213"/>
        <v>0</v>
      </c>
      <c r="M283" s="11">
        <f t="shared" si="213"/>
        <v>0</v>
      </c>
      <c r="N283" s="11">
        <f t="shared" si="213"/>
        <v>0</v>
      </c>
      <c r="O283" s="11">
        <f t="shared" si="213"/>
        <v>0</v>
      </c>
      <c r="P283" s="174">
        <f t="shared" si="148"/>
        <v>0</v>
      </c>
      <c r="S283" s="88" t="s">
        <v>4</v>
      </c>
      <c r="T283" s="11">
        <f t="shared" ref="T283:AF283" si="214">T22+T74+T126+T178+T230</f>
        <v>0</v>
      </c>
      <c r="U283" s="11">
        <f t="shared" si="214"/>
        <v>0</v>
      </c>
      <c r="V283" s="11">
        <f t="shared" si="214"/>
        <v>0</v>
      </c>
      <c r="W283" s="11">
        <f t="shared" si="214"/>
        <v>0</v>
      </c>
      <c r="X283" s="11">
        <f t="shared" si="214"/>
        <v>0</v>
      </c>
      <c r="Y283" s="11">
        <f t="shared" si="214"/>
        <v>0</v>
      </c>
      <c r="Z283" s="11">
        <f t="shared" si="214"/>
        <v>0</v>
      </c>
      <c r="AA283" s="11">
        <f t="shared" si="214"/>
        <v>0</v>
      </c>
      <c r="AB283" s="11">
        <f t="shared" si="214"/>
        <v>0</v>
      </c>
      <c r="AC283" s="11">
        <f t="shared" si="214"/>
        <v>0</v>
      </c>
      <c r="AD283" s="11">
        <f t="shared" si="214"/>
        <v>0</v>
      </c>
      <c r="AE283" s="11">
        <f t="shared" si="214"/>
        <v>0</v>
      </c>
      <c r="AF283" s="11">
        <f t="shared" si="214"/>
        <v>0</v>
      </c>
      <c r="AG283" s="21">
        <f t="shared" si="135"/>
        <v>0</v>
      </c>
      <c r="AJ283" s="88" t="s">
        <v>4</v>
      </c>
      <c r="AK283" s="11">
        <f t="shared" ref="AK283:AW283" si="215">AK22+AK74+AK126+AK178+AK230</f>
        <v>0</v>
      </c>
      <c r="AL283" s="11">
        <f t="shared" si="215"/>
        <v>0</v>
      </c>
      <c r="AM283" s="11">
        <f t="shared" si="215"/>
        <v>0</v>
      </c>
      <c r="AN283" s="11">
        <f t="shared" si="215"/>
        <v>0</v>
      </c>
      <c r="AO283" s="11">
        <f t="shared" si="215"/>
        <v>0</v>
      </c>
      <c r="AP283" s="11">
        <f t="shared" si="215"/>
        <v>0</v>
      </c>
      <c r="AQ283" s="11">
        <f t="shared" si="215"/>
        <v>0</v>
      </c>
      <c r="AR283" s="11">
        <f t="shared" si="215"/>
        <v>0</v>
      </c>
      <c r="AS283" s="11">
        <f t="shared" si="215"/>
        <v>0</v>
      </c>
      <c r="AT283" s="11">
        <f t="shared" si="215"/>
        <v>0</v>
      </c>
      <c r="AU283" s="11">
        <f t="shared" si="215"/>
        <v>0</v>
      </c>
      <c r="AV283" s="11">
        <f t="shared" si="215"/>
        <v>0</v>
      </c>
      <c r="AW283" s="11">
        <f t="shared" si="215"/>
        <v>0</v>
      </c>
      <c r="AX283" s="174">
        <f t="shared" si="137"/>
        <v>0</v>
      </c>
      <c r="AZ283" s="1"/>
      <c r="BA283" s="88" t="s">
        <v>4</v>
      </c>
      <c r="BB283" s="11">
        <f t="shared" ref="BB283:BN283" si="216">BB22+BB74+BB126+BB178+BB230</f>
        <v>0</v>
      </c>
      <c r="BC283" s="11">
        <f t="shared" si="216"/>
        <v>0</v>
      </c>
      <c r="BD283" s="11">
        <f t="shared" si="216"/>
        <v>0</v>
      </c>
      <c r="BE283" s="11">
        <f t="shared" si="216"/>
        <v>0</v>
      </c>
      <c r="BF283" s="11">
        <f t="shared" si="216"/>
        <v>0</v>
      </c>
      <c r="BG283" s="11">
        <f t="shared" si="216"/>
        <v>0</v>
      </c>
      <c r="BH283" s="11">
        <f t="shared" si="216"/>
        <v>0</v>
      </c>
      <c r="BI283" s="11">
        <f t="shared" si="216"/>
        <v>0</v>
      </c>
      <c r="BJ283" s="11">
        <f t="shared" si="216"/>
        <v>0</v>
      </c>
      <c r="BK283" s="11">
        <f t="shared" si="216"/>
        <v>0</v>
      </c>
      <c r="BL283" s="11">
        <f t="shared" si="216"/>
        <v>0</v>
      </c>
      <c r="BM283" s="11">
        <f t="shared" si="216"/>
        <v>0</v>
      </c>
      <c r="BN283" s="11">
        <f t="shared" si="216"/>
        <v>0</v>
      </c>
      <c r="BO283" s="174">
        <f t="shared" si="139"/>
        <v>0</v>
      </c>
      <c r="BR283" s="88" t="s">
        <v>4</v>
      </c>
      <c r="BS283" s="11">
        <f t="shared" ref="BS283:CE283" si="217">BS22+BS74+BS126+BS178+BS230</f>
        <v>0</v>
      </c>
      <c r="BT283" s="11">
        <f t="shared" si="217"/>
        <v>0</v>
      </c>
      <c r="BU283" s="11">
        <f t="shared" si="217"/>
        <v>0</v>
      </c>
      <c r="BV283" s="11">
        <f t="shared" si="217"/>
        <v>0</v>
      </c>
      <c r="BW283" s="11">
        <f t="shared" si="217"/>
        <v>0</v>
      </c>
      <c r="BX283" s="11">
        <f t="shared" si="217"/>
        <v>0</v>
      </c>
      <c r="BY283" s="11">
        <f t="shared" si="217"/>
        <v>0</v>
      </c>
      <c r="BZ283" s="11">
        <f t="shared" si="217"/>
        <v>0</v>
      </c>
      <c r="CA283" s="11">
        <f t="shared" si="217"/>
        <v>0</v>
      </c>
      <c r="CB283" s="11">
        <f t="shared" si="217"/>
        <v>0</v>
      </c>
      <c r="CC283" s="11">
        <f t="shared" si="217"/>
        <v>0</v>
      </c>
      <c r="CD283" s="11">
        <f t="shared" si="217"/>
        <v>0</v>
      </c>
      <c r="CE283" s="11">
        <f t="shared" si="217"/>
        <v>0</v>
      </c>
      <c r="CF283" s="174">
        <f t="shared" si="141"/>
        <v>0</v>
      </c>
    </row>
    <row r="284" spans="2:84" ht="15.5" x14ac:dyDescent="0.35">
      <c r="B284" s="88"/>
      <c r="C284" s="11">
        <f t="shared" ref="C284:O284" si="218">C23+C75+C127+C179+C231</f>
        <v>0</v>
      </c>
      <c r="D284" s="11">
        <f t="shared" si="218"/>
        <v>0</v>
      </c>
      <c r="E284" s="11">
        <f t="shared" si="218"/>
        <v>0</v>
      </c>
      <c r="F284" s="11">
        <f t="shared" si="218"/>
        <v>0</v>
      </c>
      <c r="G284" s="11">
        <f t="shared" si="218"/>
        <v>0</v>
      </c>
      <c r="H284" s="11">
        <f t="shared" si="218"/>
        <v>0</v>
      </c>
      <c r="I284" s="11">
        <f t="shared" si="218"/>
        <v>0</v>
      </c>
      <c r="J284" s="11">
        <f t="shared" si="218"/>
        <v>0</v>
      </c>
      <c r="K284" s="11">
        <f t="shared" si="218"/>
        <v>0</v>
      </c>
      <c r="L284" s="11">
        <f t="shared" si="218"/>
        <v>0</v>
      </c>
      <c r="M284" s="11">
        <f t="shared" si="218"/>
        <v>0</v>
      </c>
      <c r="N284" s="11">
        <f t="shared" si="218"/>
        <v>0</v>
      </c>
      <c r="O284" s="11">
        <f t="shared" si="218"/>
        <v>0</v>
      </c>
      <c r="P284" s="174">
        <f t="shared" si="148"/>
        <v>0</v>
      </c>
      <c r="S284" s="88"/>
      <c r="T284" s="11">
        <f t="shared" ref="T284:AF284" si="219">T23+T75+T127+T179+T231</f>
        <v>0</v>
      </c>
      <c r="U284" s="11">
        <f t="shared" si="219"/>
        <v>0</v>
      </c>
      <c r="V284" s="11">
        <f t="shared" si="219"/>
        <v>0</v>
      </c>
      <c r="W284" s="11">
        <f t="shared" si="219"/>
        <v>0</v>
      </c>
      <c r="X284" s="11">
        <f t="shared" si="219"/>
        <v>0</v>
      </c>
      <c r="Y284" s="11">
        <f t="shared" si="219"/>
        <v>0</v>
      </c>
      <c r="Z284" s="11">
        <f t="shared" si="219"/>
        <v>0</v>
      </c>
      <c r="AA284" s="11">
        <f t="shared" si="219"/>
        <v>0</v>
      </c>
      <c r="AB284" s="11">
        <f t="shared" si="219"/>
        <v>0</v>
      </c>
      <c r="AC284" s="11">
        <f t="shared" si="219"/>
        <v>0</v>
      </c>
      <c r="AD284" s="11">
        <f t="shared" si="219"/>
        <v>0</v>
      </c>
      <c r="AE284" s="11">
        <f t="shared" si="219"/>
        <v>0</v>
      </c>
      <c r="AF284" s="11">
        <f t="shared" si="219"/>
        <v>0</v>
      </c>
      <c r="AG284" s="21">
        <f t="shared" si="135"/>
        <v>0</v>
      </c>
      <c r="AJ284" s="88"/>
      <c r="AK284" s="11">
        <f t="shared" ref="AK284:AW284" si="220">AK23+AK75+AK127+AK179+AK231</f>
        <v>0</v>
      </c>
      <c r="AL284" s="11">
        <f t="shared" si="220"/>
        <v>0</v>
      </c>
      <c r="AM284" s="11">
        <f t="shared" si="220"/>
        <v>0</v>
      </c>
      <c r="AN284" s="11">
        <f t="shared" si="220"/>
        <v>0</v>
      </c>
      <c r="AO284" s="11">
        <f t="shared" si="220"/>
        <v>0</v>
      </c>
      <c r="AP284" s="11">
        <f t="shared" si="220"/>
        <v>0</v>
      </c>
      <c r="AQ284" s="11">
        <f t="shared" si="220"/>
        <v>0</v>
      </c>
      <c r="AR284" s="11">
        <f t="shared" si="220"/>
        <v>0</v>
      </c>
      <c r="AS284" s="11">
        <f t="shared" si="220"/>
        <v>0</v>
      </c>
      <c r="AT284" s="11">
        <f t="shared" si="220"/>
        <v>0</v>
      </c>
      <c r="AU284" s="11">
        <f t="shared" si="220"/>
        <v>0</v>
      </c>
      <c r="AV284" s="11">
        <f t="shared" si="220"/>
        <v>0</v>
      </c>
      <c r="AW284" s="11">
        <f t="shared" si="220"/>
        <v>0</v>
      </c>
      <c r="AX284" s="174">
        <f t="shared" si="137"/>
        <v>0</v>
      </c>
      <c r="AZ284" s="1"/>
      <c r="BA284" s="88"/>
      <c r="BB284" s="11">
        <f t="shared" ref="BB284:BN284" si="221">BB23+BB75+BB127+BB179+BB231</f>
        <v>0</v>
      </c>
      <c r="BC284" s="11">
        <f t="shared" si="221"/>
        <v>0</v>
      </c>
      <c r="BD284" s="11">
        <f t="shared" si="221"/>
        <v>0</v>
      </c>
      <c r="BE284" s="11">
        <f t="shared" si="221"/>
        <v>0</v>
      </c>
      <c r="BF284" s="11">
        <f t="shared" si="221"/>
        <v>0</v>
      </c>
      <c r="BG284" s="11">
        <f t="shared" si="221"/>
        <v>0</v>
      </c>
      <c r="BH284" s="11">
        <f t="shared" si="221"/>
        <v>0</v>
      </c>
      <c r="BI284" s="11">
        <f t="shared" si="221"/>
        <v>0</v>
      </c>
      <c r="BJ284" s="11">
        <f t="shared" si="221"/>
        <v>0</v>
      </c>
      <c r="BK284" s="11">
        <f t="shared" si="221"/>
        <v>0</v>
      </c>
      <c r="BL284" s="11">
        <f t="shared" si="221"/>
        <v>0</v>
      </c>
      <c r="BM284" s="11">
        <f t="shared" si="221"/>
        <v>0</v>
      </c>
      <c r="BN284" s="11">
        <f t="shared" si="221"/>
        <v>0</v>
      </c>
      <c r="BO284" s="174">
        <f t="shared" si="139"/>
        <v>0</v>
      </c>
      <c r="BR284" s="88"/>
      <c r="BS284" s="11">
        <f t="shared" ref="BS284:CE284" si="222">BS23+BS75+BS127+BS179+BS231</f>
        <v>0</v>
      </c>
      <c r="BT284" s="11">
        <f t="shared" si="222"/>
        <v>0</v>
      </c>
      <c r="BU284" s="11">
        <f t="shared" si="222"/>
        <v>0</v>
      </c>
      <c r="BV284" s="11">
        <f t="shared" si="222"/>
        <v>0</v>
      </c>
      <c r="BW284" s="11">
        <f t="shared" si="222"/>
        <v>0</v>
      </c>
      <c r="BX284" s="11">
        <f t="shared" si="222"/>
        <v>0</v>
      </c>
      <c r="BY284" s="11">
        <f t="shared" si="222"/>
        <v>0</v>
      </c>
      <c r="BZ284" s="11">
        <f t="shared" si="222"/>
        <v>0</v>
      </c>
      <c r="CA284" s="11">
        <f t="shared" si="222"/>
        <v>0</v>
      </c>
      <c r="CB284" s="11">
        <f t="shared" si="222"/>
        <v>0</v>
      </c>
      <c r="CC284" s="11">
        <f t="shared" si="222"/>
        <v>0</v>
      </c>
      <c r="CD284" s="11">
        <f t="shared" si="222"/>
        <v>0</v>
      </c>
      <c r="CE284" s="11">
        <f t="shared" si="222"/>
        <v>0</v>
      </c>
      <c r="CF284" s="174">
        <f t="shared" si="141"/>
        <v>0</v>
      </c>
    </row>
    <row r="285" spans="2:84" ht="15.5" x14ac:dyDescent="0.35">
      <c r="B285" s="88"/>
      <c r="C285" s="11">
        <f t="shared" ref="C285:O285" si="223">C24+C76+C128+C180+C232</f>
        <v>0</v>
      </c>
      <c r="D285" s="11">
        <f t="shared" si="223"/>
        <v>0</v>
      </c>
      <c r="E285" s="11">
        <f t="shared" si="223"/>
        <v>0</v>
      </c>
      <c r="F285" s="11">
        <f t="shared" si="223"/>
        <v>0</v>
      </c>
      <c r="G285" s="11">
        <f t="shared" si="223"/>
        <v>0</v>
      </c>
      <c r="H285" s="11">
        <f t="shared" si="223"/>
        <v>0</v>
      </c>
      <c r="I285" s="11">
        <f t="shared" si="223"/>
        <v>0</v>
      </c>
      <c r="J285" s="11">
        <f t="shared" si="223"/>
        <v>0</v>
      </c>
      <c r="K285" s="11">
        <f t="shared" si="223"/>
        <v>0</v>
      </c>
      <c r="L285" s="11">
        <f t="shared" si="223"/>
        <v>0</v>
      </c>
      <c r="M285" s="11">
        <f t="shared" si="223"/>
        <v>0</v>
      </c>
      <c r="N285" s="11">
        <f t="shared" si="223"/>
        <v>0</v>
      </c>
      <c r="O285" s="11">
        <f t="shared" si="223"/>
        <v>0</v>
      </c>
      <c r="P285" s="174">
        <f t="shared" si="148"/>
        <v>0</v>
      </c>
      <c r="S285" s="88"/>
      <c r="T285" s="11">
        <f t="shared" ref="T285:AF285" si="224">T24+T76+T128+T180+T232</f>
        <v>0</v>
      </c>
      <c r="U285" s="11">
        <f t="shared" si="224"/>
        <v>0</v>
      </c>
      <c r="V285" s="11">
        <f t="shared" si="224"/>
        <v>0</v>
      </c>
      <c r="W285" s="11">
        <f t="shared" si="224"/>
        <v>0</v>
      </c>
      <c r="X285" s="11">
        <f t="shared" si="224"/>
        <v>0</v>
      </c>
      <c r="Y285" s="11">
        <f t="shared" si="224"/>
        <v>0</v>
      </c>
      <c r="Z285" s="11">
        <f t="shared" si="224"/>
        <v>0</v>
      </c>
      <c r="AA285" s="11">
        <f t="shared" si="224"/>
        <v>0</v>
      </c>
      <c r="AB285" s="11">
        <f t="shared" si="224"/>
        <v>0</v>
      </c>
      <c r="AC285" s="11">
        <f t="shared" si="224"/>
        <v>0</v>
      </c>
      <c r="AD285" s="11">
        <f t="shared" si="224"/>
        <v>0</v>
      </c>
      <c r="AE285" s="11">
        <f t="shared" si="224"/>
        <v>0</v>
      </c>
      <c r="AF285" s="11">
        <f t="shared" si="224"/>
        <v>0</v>
      </c>
      <c r="AG285" s="21">
        <f t="shared" si="135"/>
        <v>0</v>
      </c>
      <c r="AJ285" s="88"/>
      <c r="AK285" s="11">
        <f t="shared" ref="AK285:AW285" si="225">AK24+AK76+AK128+AK180+AK232</f>
        <v>0</v>
      </c>
      <c r="AL285" s="11">
        <f t="shared" si="225"/>
        <v>0</v>
      </c>
      <c r="AM285" s="11">
        <f t="shared" si="225"/>
        <v>0</v>
      </c>
      <c r="AN285" s="11">
        <f t="shared" si="225"/>
        <v>0</v>
      </c>
      <c r="AO285" s="11">
        <f t="shared" si="225"/>
        <v>0</v>
      </c>
      <c r="AP285" s="11">
        <f t="shared" si="225"/>
        <v>0</v>
      </c>
      <c r="AQ285" s="11">
        <f t="shared" si="225"/>
        <v>0</v>
      </c>
      <c r="AR285" s="11">
        <f t="shared" si="225"/>
        <v>0</v>
      </c>
      <c r="AS285" s="11">
        <f t="shared" si="225"/>
        <v>0</v>
      </c>
      <c r="AT285" s="11">
        <f t="shared" si="225"/>
        <v>0</v>
      </c>
      <c r="AU285" s="11">
        <f t="shared" si="225"/>
        <v>0</v>
      </c>
      <c r="AV285" s="11">
        <f t="shared" si="225"/>
        <v>0</v>
      </c>
      <c r="AW285" s="11">
        <f t="shared" si="225"/>
        <v>0</v>
      </c>
      <c r="AX285" s="174">
        <f t="shared" si="137"/>
        <v>0</v>
      </c>
      <c r="BA285" s="88"/>
      <c r="BB285" s="11">
        <f t="shared" ref="BB285:BN285" si="226">BB24+BB76+BB128+BB180+BB232</f>
        <v>0</v>
      </c>
      <c r="BC285" s="11">
        <f t="shared" si="226"/>
        <v>0</v>
      </c>
      <c r="BD285" s="11">
        <f t="shared" si="226"/>
        <v>0</v>
      </c>
      <c r="BE285" s="11">
        <f t="shared" si="226"/>
        <v>0</v>
      </c>
      <c r="BF285" s="11">
        <f t="shared" si="226"/>
        <v>0</v>
      </c>
      <c r="BG285" s="11">
        <f t="shared" si="226"/>
        <v>0</v>
      </c>
      <c r="BH285" s="11">
        <f t="shared" si="226"/>
        <v>0</v>
      </c>
      <c r="BI285" s="11">
        <f t="shared" si="226"/>
        <v>0</v>
      </c>
      <c r="BJ285" s="11">
        <f t="shared" si="226"/>
        <v>0</v>
      </c>
      <c r="BK285" s="11">
        <f t="shared" si="226"/>
        <v>0</v>
      </c>
      <c r="BL285" s="11">
        <f t="shared" si="226"/>
        <v>0</v>
      </c>
      <c r="BM285" s="11">
        <f t="shared" si="226"/>
        <v>0</v>
      </c>
      <c r="BN285" s="11">
        <f t="shared" si="226"/>
        <v>0</v>
      </c>
      <c r="BO285" s="174">
        <f t="shared" si="139"/>
        <v>0</v>
      </c>
      <c r="BR285" s="88"/>
      <c r="BS285" s="11">
        <f t="shared" ref="BS285:CE285" si="227">BS24+BS76+BS128+BS180+BS232</f>
        <v>0</v>
      </c>
      <c r="BT285" s="11">
        <f t="shared" si="227"/>
        <v>0</v>
      </c>
      <c r="BU285" s="11">
        <f t="shared" si="227"/>
        <v>0</v>
      </c>
      <c r="BV285" s="11">
        <f t="shared" si="227"/>
        <v>0</v>
      </c>
      <c r="BW285" s="11">
        <f t="shared" si="227"/>
        <v>0</v>
      </c>
      <c r="BX285" s="11">
        <f t="shared" si="227"/>
        <v>0</v>
      </c>
      <c r="BY285" s="11">
        <f t="shared" si="227"/>
        <v>0</v>
      </c>
      <c r="BZ285" s="11">
        <f t="shared" si="227"/>
        <v>0</v>
      </c>
      <c r="CA285" s="11">
        <f t="shared" si="227"/>
        <v>0</v>
      </c>
      <c r="CB285" s="11">
        <f t="shared" si="227"/>
        <v>0</v>
      </c>
      <c r="CC285" s="11">
        <f t="shared" si="227"/>
        <v>0</v>
      </c>
      <c r="CD285" s="11">
        <f t="shared" si="227"/>
        <v>0</v>
      </c>
      <c r="CE285" s="11">
        <f t="shared" si="227"/>
        <v>0</v>
      </c>
      <c r="CF285" s="174">
        <f t="shared" si="141"/>
        <v>0</v>
      </c>
    </row>
    <row r="286" spans="2:84" ht="16" thickBot="1" x14ac:dyDescent="0.4">
      <c r="B286" s="86"/>
      <c r="C286" s="11">
        <f t="shared" ref="C286:O286" si="228">C25+C77+C129+C181+C233</f>
        <v>0</v>
      </c>
      <c r="D286" s="11">
        <f t="shared" si="228"/>
        <v>0</v>
      </c>
      <c r="E286" s="11">
        <f t="shared" si="228"/>
        <v>0</v>
      </c>
      <c r="F286" s="11">
        <f t="shared" si="228"/>
        <v>0</v>
      </c>
      <c r="G286" s="11">
        <f t="shared" si="228"/>
        <v>0</v>
      </c>
      <c r="H286" s="11">
        <f t="shared" si="228"/>
        <v>0</v>
      </c>
      <c r="I286" s="11">
        <f t="shared" si="228"/>
        <v>0</v>
      </c>
      <c r="J286" s="11">
        <f t="shared" si="228"/>
        <v>0</v>
      </c>
      <c r="K286" s="11">
        <f t="shared" si="228"/>
        <v>0</v>
      </c>
      <c r="L286" s="11">
        <f t="shared" si="228"/>
        <v>0</v>
      </c>
      <c r="M286" s="11">
        <f t="shared" si="228"/>
        <v>0</v>
      </c>
      <c r="N286" s="11">
        <f t="shared" si="228"/>
        <v>0</v>
      </c>
      <c r="O286" s="11">
        <f t="shared" si="228"/>
        <v>0</v>
      </c>
      <c r="P286" s="174">
        <f t="shared" si="148"/>
        <v>0</v>
      </c>
      <c r="S286" s="86"/>
      <c r="T286" s="11">
        <f t="shared" ref="T286:AF286" si="229">T25+T77+T129+T181+T233</f>
        <v>0</v>
      </c>
      <c r="U286" s="11">
        <f t="shared" si="229"/>
        <v>0</v>
      </c>
      <c r="V286" s="11">
        <f t="shared" si="229"/>
        <v>0</v>
      </c>
      <c r="W286" s="11">
        <f t="shared" si="229"/>
        <v>0</v>
      </c>
      <c r="X286" s="11">
        <f t="shared" si="229"/>
        <v>0</v>
      </c>
      <c r="Y286" s="11">
        <f t="shared" si="229"/>
        <v>0</v>
      </c>
      <c r="Z286" s="11">
        <f t="shared" si="229"/>
        <v>0</v>
      </c>
      <c r="AA286" s="11">
        <f t="shared" si="229"/>
        <v>0</v>
      </c>
      <c r="AB286" s="11">
        <f t="shared" si="229"/>
        <v>0</v>
      </c>
      <c r="AC286" s="11">
        <f t="shared" si="229"/>
        <v>0</v>
      </c>
      <c r="AD286" s="11">
        <f t="shared" si="229"/>
        <v>0</v>
      </c>
      <c r="AE286" s="11">
        <f t="shared" si="229"/>
        <v>0</v>
      </c>
      <c r="AF286" s="11">
        <f t="shared" si="229"/>
        <v>0</v>
      </c>
      <c r="AG286" s="209">
        <f t="shared" si="135"/>
        <v>0</v>
      </c>
      <c r="AJ286" s="86"/>
      <c r="AK286" s="11">
        <f t="shared" ref="AK286:AW286" si="230">AK25+AK77+AK129+AK181+AK233</f>
        <v>0</v>
      </c>
      <c r="AL286" s="11">
        <f t="shared" si="230"/>
        <v>0</v>
      </c>
      <c r="AM286" s="11">
        <f t="shared" si="230"/>
        <v>0</v>
      </c>
      <c r="AN286" s="11">
        <f t="shared" si="230"/>
        <v>0</v>
      </c>
      <c r="AO286" s="11">
        <f t="shared" si="230"/>
        <v>0</v>
      </c>
      <c r="AP286" s="11">
        <f t="shared" si="230"/>
        <v>0</v>
      </c>
      <c r="AQ286" s="11">
        <f t="shared" si="230"/>
        <v>0</v>
      </c>
      <c r="AR286" s="11">
        <f t="shared" si="230"/>
        <v>0</v>
      </c>
      <c r="AS286" s="11">
        <f t="shared" si="230"/>
        <v>0</v>
      </c>
      <c r="AT286" s="11">
        <f t="shared" si="230"/>
        <v>0</v>
      </c>
      <c r="AU286" s="11">
        <f t="shared" si="230"/>
        <v>0</v>
      </c>
      <c r="AV286" s="11">
        <f t="shared" si="230"/>
        <v>0</v>
      </c>
      <c r="AW286" s="11">
        <f t="shared" si="230"/>
        <v>0</v>
      </c>
      <c r="AX286" s="174">
        <f t="shared" si="137"/>
        <v>0</v>
      </c>
      <c r="BA286" s="86"/>
      <c r="BB286" s="11">
        <f t="shared" ref="BB286:BN286" si="231">BB25+BB77+BB129+BB181+BB233</f>
        <v>0</v>
      </c>
      <c r="BC286" s="11">
        <f t="shared" si="231"/>
        <v>0</v>
      </c>
      <c r="BD286" s="11">
        <f t="shared" si="231"/>
        <v>0</v>
      </c>
      <c r="BE286" s="11">
        <f t="shared" si="231"/>
        <v>0</v>
      </c>
      <c r="BF286" s="11">
        <f t="shared" si="231"/>
        <v>0</v>
      </c>
      <c r="BG286" s="11">
        <f t="shared" si="231"/>
        <v>0</v>
      </c>
      <c r="BH286" s="11">
        <f t="shared" si="231"/>
        <v>0</v>
      </c>
      <c r="BI286" s="11">
        <f t="shared" si="231"/>
        <v>0</v>
      </c>
      <c r="BJ286" s="11">
        <f t="shared" si="231"/>
        <v>0</v>
      </c>
      <c r="BK286" s="11">
        <f t="shared" si="231"/>
        <v>0</v>
      </c>
      <c r="BL286" s="11">
        <f t="shared" si="231"/>
        <v>0</v>
      </c>
      <c r="BM286" s="11">
        <f t="shared" si="231"/>
        <v>0</v>
      </c>
      <c r="BN286" s="11">
        <f t="shared" si="231"/>
        <v>0</v>
      </c>
      <c r="BO286" s="174">
        <f t="shared" si="139"/>
        <v>0</v>
      </c>
      <c r="BR286" s="86"/>
      <c r="BS286" s="11">
        <f t="shared" ref="BS286:CE286" si="232">BS25+BS77+BS129+BS181+BS233</f>
        <v>0</v>
      </c>
      <c r="BT286" s="11">
        <f t="shared" si="232"/>
        <v>0</v>
      </c>
      <c r="BU286" s="11">
        <f t="shared" si="232"/>
        <v>0</v>
      </c>
      <c r="BV286" s="11">
        <f t="shared" si="232"/>
        <v>0</v>
      </c>
      <c r="BW286" s="11">
        <f t="shared" si="232"/>
        <v>0</v>
      </c>
      <c r="BX286" s="11">
        <f t="shared" si="232"/>
        <v>0</v>
      </c>
      <c r="BY286" s="11">
        <f t="shared" si="232"/>
        <v>0</v>
      </c>
      <c r="BZ286" s="11">
        <f t="shared" si="232"/>
        <v>0</v>
      </c>
      <c r="CA286" s="11">
        <f t="shared" si="232"/>
        <v>0</v>
      </c>
      <c r="CB286" s="11">
        <f t="shared" si="232"/>
        <v>0</v>
      </c>
      <c r="CC286" s="11">
        <f t="shared" si="232"/>
        <v>0</v>
      </c>
      <c r="CD286" s="11">
        <f t="shared" si="232"/>
        <v>0</v>
      </c>
      <c r="CE286" s="11">
        <f t="shared" si="232"/>
        <v>0</v>
      </c>
      <c r="CF286" s="174">
        <f t="shared" si="141"/>
        <v>0</v>
      </c>
    </row>
    <row r="287" spans="2:84" ht="16.5" thickTop="1" thickBot="1" x14ac:dyDescent="0.4">
      <c r="B287" s="128" t="s">
        <v>2</v>
      </c>
      <c r="C287" s="104">
        <f>SUM(C268:C286)</f>
        <v>18</v>
      </c>
      <c r="D287" s="23">
        <f>SUM(D268:D286)</f>
        <v>124</v>
      </c>
      <c r="E287" s="104">
        <f t="shared" ref="E287:O287" si="233">SUM(E268:E286)</f>
        <v>204</v>
      </c>
      <c r="F287" s="104">
        <f t="shared" si="233"/>
        <v>122</v>
      </c>
      <c r="G287" s="104">
        <f t="shared" si="233"/>
        <v>124</v>
      </c>
      <c r="H287" s="104">
        <f t="shared" si="233"/>
        <v>96</v>
      </c>
      <c r="I287" s="104">
        <f t="shared" si="233"/>
        <v>125</v>
      </c>
      <c r="J287" s="104">
        <f t="shared" si="233"/>
        <v>140</v>
      </c>
      <c r="K287" s="104">
        <f t="shared" si="233"/>
        <v>161</v>
      </c>
      <c r="L287" s="104">
        <f t="shared" si="233"/>
        <v>92</v>
      </c>
      <c r="M287" s="104">
        <f t="shared" si="233"/>
        <v>62</v>
      </c>
      <c r="N287" s="104">
        <f t="shared" si="233"/>
        <v>19</v>
      </c>
      <c r="O287" s="104">
        <f t="shared" si="233"/>
        <v>13</v>
      </c>
      <c r="P287" s="122">
        <f t="shared" si="148"/>
        <v>1300</v>
      </c>
      <c r="S287" s="128" t="s">
        <v>2</v>
      </c>
      <c r="T287" s="23">
        <f t="shared" ref="T287:AF287" si="234">SUM(T268:T286)</f>
        <v>14</v>
      </c>
      <c r="U287" s="23">
        <f t="shared" si="234"/>
        <v>91</v>
      </c>
      <c r="V287" s="104">
        <f t="shared" si="234"/>
        <v>180</v>
      </c>
      <c r="W287" s="104">
        <f t="shared" si="234"/>
        <v>140</v>
      </c>
      <c r="X287" s="104">
        <f t="shared" si="234"/>
        <v>118</v>
      </c>
      <c r="Y287" s="104">
        <f t="shared" si="234"/>
        <v>92</v>
      </c>
      <c r="Z287" s="104">
        <f t="shared" si="234"/>
        <v>132</v>
      </c>
      <c r="AA287" s="104">
        <f t="shared" si="234"/>
        <v>140</v>
      </c>
      <c r="AB287" s="104">
        <f t="shared" si="234"/>
        <v>184</v>
      </c>
      <c r="AC287" s="104">
        <f t="shared" si="234"/>
        <v>107</v>
      </c>
      <c r="AD287" s="104">
        <f t="shared" si="234"/>
        <v>47</v>
      </c>
      <c r="AE287" s="104">
        <f t="shared" si="234"/>
        <v>25</v>
      </c>
      <c r="AF287" s="104">
        <f t="shared" si="234"/>
        <v>7</v>
      </c>
      <c r="AG287" s="122">
        <f>SUM(T287:AF287)</f>
        <v>1277</v>
      </c>
      <c r="AJ287" s="128" t="s">
        <v>2</v>
      </c>
      <c r="AK287" s="104">
        <f t="shared" ref="AK287:AW287" si="235">SUM(AK268:AK286)</f>
        <v>18</v>
      </c>
      <c r="AL287" s="23">
        <f t="shared" si="235"/>
        <v>118</v>
      </c>
      <c r="AM287" s="104">
        <f t="shared" si="235"/>
        <v>212</v>
      </c>
      <c r="AN287" s="104">
        <f t="shared" si="235"/>
        <v>127</v>
      </c>
      <c r="AO287" s="104">
        <f t="shared" si="235"/>
        <v>167</v>
      </c>
      <c r="AP287" s="104">
        <f t="shared" si="235"/>
        <v>119</v>
      </c>
      <c r="AQ287" s="104">
        <f t="shared" si="235"/>
        <v>147</v>
      </c>
      <c r="AR287" s="104">
        <f t="shared" si="235"/>
        <v>163</v>
      </c>
      <c r="AS287" s="104">
        <f t="shared" si="235"/>
        <v>171</v>
      </c>
      <c r="AT287" s="104">
        <f t="shared" si="235"/>
        <v>102</v>
      </c>
      <c r="AU287" s="104">
        <f t="shared" si="235"/>
        <v>38</v>
      </c>
      <c r="AV287" s="104">
        <f t="shared" si="235"/>
        <v>28</v>
      </c>
      <c r="AW287" s="104">
        <f t="shared" si="235"/>
        <v>10</v>
      </c>
      <c r="AX287" s="122">
        <f t="shared" si="137"/>
        <v>1420</v>
      </c>
      <c r="BA287" s="128" t="s">
        <v>2</v>
      </c>
      <c r="BB287" s="23">
        <f t="shared" ref="BB287:BN287" si="236">SUM(BB268:BB286)</f>
        <v>6</v>
      </c>
      <c r="BC287" s="23">
        <f t="shared" si="236"/>
        <v>79</v>
      </c>
      <c r="BD287" s="104">
        <f t="shared" si="236"/>
        <v>129</v>
      </c>
      <c r="BE287" s="104">
        <f t="shared" si="236"/>
        <v>102</v>
      </c>
      <c r="BF287" s="104">
        <f t="shared" si="236"/>
        <v>87</v>
      </c>
      <c r="BG287" s="104">
        <f t="shared" si="236"/>
        <v>82</v>
      </c>
      <c r="BH287" s="104">
        <f t="shared" si="236"/>
        <v>87</v>
      </c>
      <c r="BI287" s="104">
        <f t="shared" si="236"/>
        <v>123</v>
      </c>
      <c r="BJ287" s="104">
        <f t="shared" si="236"/>
        <v>153</v>
      </c>
      <c r="BK287" s="104">
        <f t="shared" si="236"/>
        <v>87</v>
      </c>
      <c r="BL287" s="104">
        <f t="shared" si="236"/>
        <v>21</v>
      </c>
      <c r="BM287" s="104">
        <f t="shared" si="236"/>
        <v>21</v>
      </c>
      <c r="BN287" s="104">
        <f t="shared" si="236"/>
        <v>4</v>
      </c>
      <c r="BO287" s="122">
        <f t="shared" si="139"/>
        <v>981</v>
      </c>
      <c r="BR287" s="128" t="s">
        <v>2</v>
      </c>
      <c r="BS287" s="104">
        <f t="shared" ref="BS287:CE287" si="237">SUM(BS268:BS286)</f>
        <v>8</v>
      </c>
      <c r="BT287" s="23">
        <f t="shared" si="237"/>
        <v>80</v>
      </c>
      <c r="BU287" s="104">
        <f t="shared" si="237"/>
        <v>154</v>
      </c>
      <c r="BV287" s="104">
        <f t="shared" si="237"/>
        <v>116</v>
      </c>
      <c r="BW287" s="104">
        <f t="shared" si="237"/>
        <v>149</v>
      </c>
      <c r="BX287" s="104">
        <f t="shared" si="237"/>
        <v>86</v>
      </c>
      <c r="BY287" s="104">
        <f t="shared" si="237"/>
        <v>122</v>
      </c>
      <c r="BZ287" s="104">
        <f t="shared" si="237"/>
        <v>106</v>
      </c>
      <c r="CA287" s="104">
        <f t="shared" si="237"/>
        <v>94</v>
      </c>
      <c r="CB287" s="104">
        <f t="shared" si="237"/>
        <v>45</v>
      </c>
      <c r="CC287" s="104">
        <f t="shared" si="237"/>
        <v>23</v>
      </c>
      <c r="CD287" s="104">
        <f t="shared" si="237"/>
        <v>11</v>
      </c>
      <c r="CE287" s="104">
        <f t="shared" si="237"/>
        <v>4</v>
      </c>
      <c r="CF287" s="122">
        <f t="shared" si="141"/>
        <v>998</v>
      </c>
    </row>
    <row r="288" spans="2:84" ht="16" thickTop="1" x14ac:dyDescent="0.35">
      <c r="B288" s="20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5"/>
      <c r="S288" s="205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45"/>
      <c r="AJ288" s="205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45"/>
      <c r="BA288" s="205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45"/>
      <c r="BR288" s="205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45"/>
    </row>
    <row r="292" spans="2:84" ht="14.5" thickBot="1" x14ac:dyDescent="0.35">
      <c r="G292" s="519" t="s">
        <v>7</v>
      </c>
      <c r="H292" s="519"/>
      <c r="I292" s="256"/>
      <c r="J292" s="256"/>
      <c r="X292" s="256" t="s">
        <v>7</v>
      </c>
      <c r="Y292" s="256"/>
      <c r="Z292" s="256"/>
      <c r="AA292" s="256"/>
      <c r="AB292" s="256"/>
      <c r="AC292" s="256"/>
      <c r="AO292" s="256" t="s">
        <v>7</v>
      </c>
      <c r="AP292" s="256"/>
      <c r="AQ292" s="256"/>
      <c r="AR292" s="256"/>
      <c r="AS292" s="256"/>
      <c r="AT292" s="256"/>
      <c r="BF292" s="256" t="s">
        <v>7</v>
      </c>
      <c r="BG292" s="256"/>
      <c r="BH292" s="256"/>
      <c r="BI292" s="256"/>
      <c r="BJ292" s="256"/>
      <c r="BK292" s="256"/>
      <c r="BW292" s="256" t="s">
        <v>7</v>
      </c>
      <c r="BX292" s="256"/>
      <c r="BY292" s="256"/>
      <c r="BZ292" s="256"/>
      <c r="CA292" s="256"/>
      <c r="CB292" s="256"/>
    </row>
    <row r="293" spans="2:84" ht="16.5" thickTop="1" thickBot="1" x14ac:dyDescent="0.3">
      <c r="B293" s="5" t="s">
        <v>104</v>
      </c>
      <c r="C293" s="122">
        <v>545</v>
      </c>
      <c r="D293" s="123">
        <v>704</v>
      </c>
      <c r="E293" s="123">
        <v>843</v>
      </c>
      <c r="F293" s="123">
        <v>1002</v>
      </c>
      <c r="G293" s="123">
        <v>1121</v>
      </c>
      <c r="H293" s="123">
        <v>1300</v>
      </c>
      <c r="I293" s="123">
        <v>1419</v>
      </c>
      <c r="J293" s="123">
        <v>1558</v>
      </c>
      <c r="K293" s="123">
        <v>1717</v>
      </c>
      <c r="L293" s="123">
        <v>1836</v>
      </c>
      <c r="M293" s="123">
        <v>2015</v>
      </c>
      <c r="N293" s="123">
        <v>2134</v>
      </c>
      <c r="O293" s="123">
        <v>2328</v>
      </c>
      <c r="P293" s="122" t="s">
        <v>2</v>
      </c>
      <c r="Q293" s="145"/>
      <c r="R293" s="145"/>
      <c r="S293" s="5" t="s">
        <v>104</v>
      </c>
      <c r="T293" s="122">
        <v>545</v>
      </c>
      <c r="U293" s="123">
        <v>704</v>
      </c>
      <c r="V293" s="123">
        <v>843</v>
      </c>
      <c r="W293" s="123">
        <v>1002</v>
      </c>
      <c r="X293" s="123">
        <v>1121</v>
      </c>
      <c r="Y293" s="123">
        <v>1300</v>
      </c>
      <c r="Z293" s="123">
        <v>1419</v>
      </c>
      <c r="AA293" s="123">
        <v>1558</v>
      </c>
      <c r="AB293" s="123">
        <v>1717</v>
      </c>
      <c r="AC293" s="123">
        <v>1836</v>
      </c>
      <c r="AD293" s="123">
        <v>2015</v>
      </c>
      <c r="AE293" s="123">
        <v>2134</v>
      </c>
      <c r="AF293" s="123">
        <v>2328</v>
      </c>
      <c r="AG293" s="122" t="s">
        <v>2</v>
      </c>
      <c r="AH293" s="145"/>
      <c r="AI293" s="145"/>
      <c r="AJ293" s="5" t="s">
        <v>104</v>
      </c>
      <c r="AK293" s="122">
        <v>545</v>
      </c>
      <c r="AL293" s="123">
        <v>704</v>
      </c>
      <c r="AM293" s="123">
        <v>843</v>
      </c>
      <c r="AN293" s="123">
        <v>1002</v>
      </c>
      <c r="AO293" s="123">
        <v>1121</v>
      </c>
      <c r="AP293" s="123">
        <v>1300</v>
      </c>
      <c r="AQ293" s="123">
        <v>1419</v>
      </c>
      <c r="AR293" s="123">
        <v>1558</v>
      </c>
      <c r="AS293" s="123">
        <v>1717</v>
      </c>
      <c r="AT293" s="123">
        <v>1836</v>
      </c>
      <c r="AU293" s="123">
        <v>2015</v>
      </c>
      <c r="AV293" s="123">
        <v>2134</v>
      </c>
      <c r="AW293" s="123">
        <v>2328</v>
      </c>
      <c r="AX293" s="122" t="s">
        <v>2</v>
      </c>
      <c r="AY293" s="145"/>
      <c r="AZ293" s="145"/>
      <c r="BA293" s="5" t="s">
        <v>104</v>
      </c>
      <c r="BB293" s="122">
        <v>545</v>
      </c>
      <c r="BC293" s="123">
        <v>704</v>
      </c>
      <c r="BD293" s="123">
        <v>843</v>
      </c>
      <c r="BE293" s="123">
        <v>1002</v>
      </c>
      <c r="BF293" s="123">
        <v>1121</v>
      </c>
      <c r="BG293" s="123">
        <v>1300</v>
      </c>
      <c r="BH293" s="123">
        <v>1419</v>
      </c>
      <c r="BI293" s="123">
        <v>1558</v>
      </c>
      <c r="BJ293" s="123">
        <v>1717</v>
      </c>
      <c r="BK293" s="123">
        <v>1836</v>
      </c>
      <c r="BL293" s="123">
        <v>2015</v>
      </c>
      <c r="BM293" s="123">
        <v>2134</v>
      </c>
      <c r="BN293" s="123">
        <v>2328</v>
      </c>
      <c r="BO293" s="122" t="s">
        <v>2</v>
      </c>
      <c r="BP293" s="145"/>
      <c r="BQ293" s="145"/>
      <c r="BR293" s="5" t="s">
        <v>104</v>
      </c>
      <c r="BS293" s="122">
        <v>545</v>
      </c>
      <c r="BT293" s="123">
        <v>704</v>
      </c>
      <c r="BU293" s="123">
        <v>843</v>
      </c>
      <c r="BV293" s="123">
        <v>1002</v>
      </c>
      <c r="BW293" s="123">
        <v>1121</v>
      </c>
      <c r="BX293" s="123">
        <v>1300</v>
      </c>
      <c r="BY293" s="123">
        <v>1419</v>
      </c>
      <c r="BZ293" s="123">
        <v>1558</v>
      </c>
      <c r="CA293" s="123">
        <v>1717</v>
      </c>
      <c r="CB293" s="123">
        <v>1836</v>
      </c>
      <c r="CC293" s="123">
        <v>2015</v>
      </c>
      <c r="CD293" s="123">
        <v>2134</v>
      </c>
      <c r="CE293" s="123">
        <v>2328</v>
      </c>
      <c r="CF293" s="122" t="s">
        <v>2</v>
      </c>
    </row>
    <row r="294" spans="2:84" ht="16" thickTop="1" x14ac:dyDescent="0.35">
      <c r="B294" s="87" t="s">
        <v>4</v>
      </c>
      <c r="C294" s="11">
        <f t="shared" ref="C294:O294" si="238">C33+C85+C137+C189+C241</f>
        <v>0</v>
      </c>
      <c r="D294" s="11">
        <f t="shared" si="238"/>
        <v>0</v>
      </c>
      <c r="E294" s="11">
        <f t="shared" si="238"/>
        <v>0</v>
      </c>
      <c r="F294" s="11">
        <f t="shared" si="238"/>
        <v>0</v>
      </c>
      <c r="G294" s="11">
        <f t="shared" si="238"/>
        <v>0</v>
      </c>
      <c r="H294" s="11">
        <f t="shared" si="238"/>
        <v>0</v>
      </c>
      <c r="I294" s="11">
        <f t="shared" si="238"/>
        <v>0</v>
      </c>
      <c r="J294" s="11">
        <f t="shared" si="238"/>
        <v>0</v>
      </c>
      <c r="K294" s="11">
        <f t="shared" si="238"/>
        <v>0</v>
      </c>
      <c r="L294" s="11">
        <f t="shared" si="238"/>
        <v>0</v>
      </c>
      <c r="M294" s="11">
        <f t="shared" si="238"/>
        <v>0</v>
      </c>
      <c r="N294" s="11">
        <f t="shared" si="238"/>
        <v>0</v>
      </c>
      <c r="O294" s="11">
        <f t="shared" si="238"/>
        <v>0</v>
      </c>
      <c r="P294" s="173">
        <f t="shared" ref="P294:P313" si="239">SUM(C294:O294)</f>
        <v>0</v>
      </c>
      <c r="S294" s="87" t="s">
        <v>4</v>
      </c>
      <c r="T294" s="11">
        <f t="shared" ref="T294:AF294" si="240">T33+T85+T137+T189+T241</f>
        <v>0</v>
      </c>
      <c r="U294" s="11">
        <f t="shared" si="240"/>
        <v>0</v>
      </c>
      <c r="V294" s="11">
        <f t="shared" si="240"/>
        <v>0</v>
      </c>
      <c r="W294" s="11">
        <f t="shared" si="240"/>
        <v>0</v>
      </c>
      <c r="X294" s="11">
        <f t="shared" si="240"/>
        <v>0</v>
      </c>
      <c r="Y294" s="11">
        <f t="shared" si="240"/>
        <v>0</v>
      </c>
      <c r="Z294" s="11">
        <f t="shared" si="240"/>
        <v>0</v>
      </c>
      <c r="AA294" s="11">
        <f t="shared" si="240"/>
        <v>0</v>
      </c>
      <c r="AB294" s="11">
        <f t="shared" si="240"/>
        <v>0</v>
      </c>
      <c r="AC294" s="11">
        <f t="shared" si="240"/>
        <v>0</v>
      </c>
      <c r="AD294" s="11">
        <f t="shared" si="240"/>
        <v>0</v>
      </c>
      <c r="AE294" s="11">
        <f t="shared" si="240"/>
        <v>0</v>
      </c>
      <c r="AF294" s="11">
        <f t="shared" si="240"/>
        <v>0</v>
      </c>
      <c r="AG294" s="25">
        <f t="shared" ref="AG294:AG312" si="241">SUM(AG33+AG85+AG137+AG189+AG241)</f>
        <v>0</v>
      </c>
      <c r="AJ294" s="87" t="s">
        <v>4</v>
      </c>
      <c r="AK294" s="11">
        <f t="shared" ref="AK294:AW294" si="242">AK33+AK85+AK137+AK189+AK241</f>
        <v>0</v>
      </c>
      <c r="AL294" s="11">
        <f t="shared" si="242"/>
        <v>0</v>
      </c>
      <c r="AM294" s="11">
        <f t="shared" si="242"/>
        <v>0</v>
      </c>
      <c r="AN294" s="11">
        <f t="shared" si="242"/>
        <v>0</v>
      </c>
      <c r="AO294" s="11">
        <f t="shared" si="242"/>
        <v>0</v>
      </c>
      <c r="AP294" s="11">
        <f t="shared" si="242"/>
        <v>0</v>
      </c>
      <c r="AQ294" s="11">
        <f t="shared" si="242"/>
        <v>0</v>
      </c>
      <c r="AR294" s="11">
        <f t="shared" si="242"/>
        <v>0</v>
      </c>
      <c r="AS294" s="11">
        <f t="shared" si="242"/>
        <v>0</v>
      </c>
      <c r="AT294" s="11">
        <f t="shared" si="242"/>
        <v>0</v>
      </c>
      <c r="AU294" s="11">
        <f t="shared" si="242"/>
        <v>0</v>
      </c>
      <c r="AV294" s="11">
        <f t="shared" si="242"/>
        <v>0</v>
      </c>
      <c r="AW294" s="11">
        <f t="shared" si="242"/>
        <v>0</v>
      </c>
      <c r="AX294" s="174">
        <f t="shared" ref="AX294:AX313" si="243">SUM(AK294:AW294)</f>
        <v>0</v>
      </c>
      <c r="BA294" s="87" t="s">
        <v>4</v>
      </c>
      <c r="BB294" s="11">
        <f t="shared" ref="BB294:BN294" si="244">BB33+BB85+BB137+BB189+BB241</f>
        <v>0</v>
      </c>
      <c r="BC294" s="11">
        <f t="shared" si="244"/>
        <v>0</v>
      </c>
      <c r="BD294" s="11">
        <f t="shared" si="244"/>
        <v>0</v>
      </c>
      <c r="BE294" s="11">
        <f t="shared" si="244"/>
        <v>0</v>
      </c>
      <c r="BF294" s="11">
        <f t="shared" si="244"/>
        <v>0</v>
      </c>
      <c r="BG294" s="11">
        <f t="shared" si="244"/>
        <v>0</v>
      </c>
      <c r="BH294" s="11">
        <f t="shared" si="244"/>
        <v>0</v>
      </c>
      <c r="BI294" s="11">
        <f t="shared" si="244"/>
        <v>0</v>
      </c>
      <c r="BJ294" s="11">
        <f t="shared" si="244"/>
        <v>0</v>
      </c>
      <c r="BK294" s="11">
        <f t="shared" si="244"/>
        <v>0</v>
      </c>
      <c r="BL294" s="11">
        <f t="shared" si="244"/>
        <v>0</v>
      </c>
      <c r="BM294" s="11">
        <f t="shared" si="244"/>
        <v>0</v>
      </c>
      <c r="BN294" s="11">
        <f t="shared" si="244"/>
        <v>0</v>
      </c>
      <c r="BO294" s="174">
        <f t="shared" ref="BO294:BO313" si="245">SUM(BB294:BN294)</f>
        <v>0</v>
      </c>
      <c r="BR294" s="87" t="s">
        <v>4</v>
      </c>
      <c r="BS294" s="11">
        <f t="shared" ref="BS294:CE294" si="246">BS33+BS85+BS137+BS189+BS241</f>
        <v>0</v>
      </c>
      <c r="BT294" s="11">
        <f t="shared" si="246"/>
        <v>0</v>
      </c>
      <c r="BU294" s="11">
        <f t="shared" si="246"/>
        <v>0</v>
      </c>
      <c r="BV294" s="11">
        <f t="shared" si="246"/>
        <v>0</v>
      </c>
      <c r="BW294" s="11">
        <f t="shared" si="246"/>
        <v>0</v>
      </c>
      <c r="BX294" s="11">
        <f t="shared" si="246"/>
        <v>0</v>
      </c>
      <c r="BY294" s="11">
        <f t="shared" si="246"/>
        <v>0</v>
      </c>
      <c r="BZ294" s="11">
        <f t="shared" si="246"/>
        <v>0</v>
      </c>
      <c r="CA294" s="11">
        <f t="shared" si="246"/>
        <v>0</v>
      </c>
      <c r="CB294" s="11">
        <f t="shared" si="246"/>
        <v>0</v>
      </c>
      <c r="CC294" s="11">
        <f t="shared" si="246"/>
        <v>0</v>
      </c>
      <c r="CD294" s="11">
        <f t="shared" si="246"/>
        <v>0</v>
      </c>
      <c r="CE294" s="11">
        <f t="shared" si="246"/>
        <v>0</v>
      </c>
      <c r="CF294" s="173">
        <f t="shared" ref="CF294:CF313" si="247">SUM(BS294:CE294)</f>
        <v>0</v>
      </c>
    </row>
    <row r="295" spans="2:84" ht="15.5" x14ac:dyDescent="0.35">
      <c r="B295" s="88" t="s">
        <v>84</v>
      </c>
      <c r="C295" s="11">
        <f t="shared" ref="C295:O295" si="248">C34+C86+C138+C190+C242</f>
        <v>0</v>
      </c>
      <c r="D295" s="11">
        <f t="shared" si="248"/>
        <v>0</v>
      </c>
      <c r="E295" s="11">
        <f t="shared" si="248"/>
        <v>0</v>
      </c>
      <c r="F295" s="11">
        <f t="shared" si="248"/>
        <v>0</v>
      </c>
      <c r="G295" s="11">
        <f t="shared" si="248"/>
        <v>0</v>
      </c>
      <c r="H295" s="11">
        <f t="shared" si="248"/>
        <v>0</v>
      </c>
      <c r="I295" s="11">
        <f t="shared" si="248"/>
        <v>0</v>
      </c>
      <c r="J295" s="11">
        <f t="shared" si="248"/>
        <v>0</v>
      </c>
      <c r="K295" s="11">
        <f t="shared" si="248"/>
        <v>0</v>
      </c>
      <c r="L295" s="11">
        <f t="shared" si="248"/>
        <v>1</v>
      </c>
      <c r="M295" s="11">
        <f t="shared" si="248"/>
        <v>0</v>
      </c>
      <c r="N295" s="11">
        <f t="shared" si="248"/>
        <v>0</v>
      </c>
      <c r="O295" s="11">
        <f t="shared" si="248"/>
        <v>0</v>
      </c>
      <c r="P295" s="174">
        <f t="shared" si="239"/>
        <v>1</v>
      </c>
      <c r="S295" s="88" t="s">
        <v>84</v>
      </c>
      <c r="T295" s="11">
        <f t="shared" ref="T295:AF295" si="249">T34+T86+T138+T190+T242</f>
        <v>0</v>
      </c>
      <c r="U295" s="11">
        <f t="shared" si="249"/>
        <v>0</v>
      </c>
      <c r="V295" s="11">
        <f t="shared" si="249"/>
        <v>0</v>
      </c>
      <c r="W295" s="11">
        <f t="shared" si="249"/>
        <v>0</v>
      </c>
      <c r="X295" s="11">
        <f t="shared" si="249"/>
        <v>0</v>
      </c>
      <c r="Y295" s="11">
        <f t="shared" si="249"/>
        <v>0</v>
      </c>
      <c r="Z295" s="11">
        <f t="shared" si="249"/>
        <v>0</v>
      </c>
      <c r="AA295" s="11">
        <f t="shared" si="249"/>
        <v>0</v>
      </c>
      <c r="AB295" s="11">
        <f t="shared" si="249"/>
        <v>0</v>
      </c>
      <c r="AC295" s="11">
        <f t="shared" si="249"/>
        <v>0</v>
      </c>
      <c r="AD295" s="11">
        <f t="shared" si="249"/>
        <v>0</v>
      </c>
      <c r="AE295" s="11">
        <f t="shared" si="249"/>
        <v>0</v>
      </c>
      <c r="AF295" s="11">
        <f t="shared" si="249"/>
        <v>0</v>
      </c>
      <c r="AG295" s="21">
        <f t="shared" si="241"/>
        <v>0</v>
      </c>
      <c r="AJ295" s="88" t="s">
        <v>84</v>
      </c>
      <c r="AK295" s="11">
        <f t="shared" ref="AK295:AW295" si="250">AK34+AK86+AK138+AK190+AK242</f>
        <v>0</v>
      </c>
      <c r="AL295" s="11">
        <f t="shared" si="250"/>
        <v>0</v>
      </c>
      <c r="AM295" s="11">
        <f t="shared" si="250"/>
        <v>0</v>
      </c>
      <c r="AN295" s="11">
        <f t="shared" si="250"/>
        <v>0</v>
      </c>
      <c r="AO295" s="11">
        <f t="shared" si="250"/>
        <v>0</v>
      </c>
      <c r="AP295" s="11">
        <f t="shared" si="250"/>
        <v>0</v>
      </c>
      <c r="AQ295" s="11">
        <f t="shared" si="250"/>
        <v>0</v>
      </c>
      <c r="AR295" s="11">
        <f t="shared" si="250"/>
        <v>0</v>
      </c>
      <c r="AS295" s="11">
        <f t="shared" si="250"/>
        <v>0</v>
      </c>
      <c r="AT295" s="11">
        <f t="shared" si="250"/>
        <v>1</v>
      </c>
      <c r="AU295" s="11">
        <f t="shared" si="250"/>
        <v>0</v>
      </c>
      <c r="AV295" s="11">
        <f t="shared" si="250"/>
        <v>0</v>
      </c>
      <c r="AW295" s="11">
        <f t="shared" si="250"/>
        <v>0</v>
      </c>
      <c r="AX295" s="174">
        <f t="shared" si="243"/>
        <v>1</v>
      </c>
      <c r="BA295" s="88" t="s">
        <v>84</v>
      </c>
      <c r="BB295" s="11">
        <f t="shared" ref="BB295:BN295" si="251">BB34+BB86+BB138+BB190+BB242</f>
        <v>0</v>
      </c>
      <c r="BC295" s="11">
        <f t="shared" si="251"/>
        <v>0</v>
      </c>
      <c r="BD295" s="11">
        <f t="shared" si="251"/>
        <v>0</v>
      </c>
      <c r="BE295" s="11">
        <f t="shared" si="251"/>
        <v>0</v>
      </c>
      <c r="BF295" s="11">
        <f t="shared" si="251"/>
        <v>0</v>
      </c>
      <c r="BG295" s="11">
        <f t="shared" si="251"/>
        <v>0</v>
      </c>
      <c r="BH295" s="11">
        <f t="shared" si="251"/>
        <v>0</v>
      </c>
      <c r="BI295" s="11">
        <f t="shared" si="251"/>
        <v>0</v>
      </c>
      <c r="BJ295" s="11">
        <f t="shared" si="251"/>
        <v>0</v>
      </c>
      <c r="BK295" s="11">
        <f t="shared" si="251"/>
        <v>0</v>
      </c>
      <c r="BL295" s="11">
        <f t="shared" si="251"/>
        <v>0</v>
      </c>
      <c r="BM295" s="11">
        <f t="shared" si="251"/>
        <v>0</v>
      </c>
      <c r="BN295" s="11">
        <f t="shared" si="251"/>
        <v>0</v>
      </c>
      <c r="BO295" s="174">
        <f t="shared" si="245"/>
        <v>0</v>
      </c>
      <c r="BR295" s="88" t="s">
        <v>84</v>
      </c>
      <c r="BS295" s="11">
        <f t="shared" ref="BS295:CE295" si="252">BS34+BS86+BS138+BS190+BS242</f>
        <v>0</v>
      </c>
      <c r="BT295" s="11">
        <f t="shared" si="252"/>
        <v>0</v>
      </c>
      <c r="BU295" s="11">
        <f t="shared" si="252"/>
        <v>0</v>
      </c>
      <c r="BV295" s="11">
        <f t="shared" si="252"/>
        <v>0</v>
      </c>
      <c r="BW295" s="11">
        <f t="shared" si="252"/>
        <v>0</v>
      </c>
      <c r="BX295" s="11">
        <f t="shared" si="252"/>
        <v>0</v>
      </c>
      <c r="BY295" s="11">
        <f t="shared" si="252"/>
        <v>0</v>
      </c>
      <c r="BZ295" s="11">
        <f t="shared" si="252"/>
        <v>0</v>
      </c>
      <c r="CA295" s="11">
        <f t="shared" si="252"/>
        <v>0</v>
      </c>
      <c r="CB295" s="11">
        <f t="shared" si="252"/>
        <v>0</v>
      </c>
      <c r="CC295" s="11">
        <f t="shared" si="252"/>
        <v>0</v>
      </c>
      <c r="CD295" s="11">
        <f t="shared" si="252"/>
        <v>0</v>
      </c>
      <c r="CE295" s="11">
        <f t="shared" si="252"/>
        <v>0</v>
      </c>
      <c r="CF295" s="174">
        <f t="shared" si="247"/>
        <v>0</v>
      </c>
    </row>
    <row r="296" spans="2:84" ht="15.5" x14ac:dyDescent="0.35">
      <c r="B296" s="88" t="s">
        <v>139</v>
      </c>
      <c r="C296" s="11">
        <f t="shared" ref="C296:O296" si="253">C35+C87+C139+C191+C243</f>
        <v>0</v>
      </c>
      <c r="D296" s="11">
        <f t="shared" si="253"/>
        <v>0</v>
      </c>
      <c r="E296" s="11">
        <f t="shared" si="253"/>
        <v>0</v>
      </c>
      <c r="F296" s="11">
        <f t="shared" si="253"/>
        <v>0</v>
      </c>
      <c r="G296" s="11">
        <f t="shared" si="253"/>
        <v>0</v>
      </c>
      <c r="H296" s="11">
        <f t="shared" si="253"/>
        <v>0</v>
      </c>
      <c r="I296" s="11">
        <f t="shared" si="253"/>
        <v>0</v>
      </c>
      <c r="J296" s="11">
        <f t="shared" si="253"/>
        <v>0</v>
      </c>
      <c r="K296" s="11">
        <f t="shared" si="253"/>
        <v>1</v>
      </c>
      <c r="L296" s="11">
        <f t="shared" si="253"/>
        <v>0</v>
      </c>
      <c r="M296" s="11">
        <f t="shared" si="253"/>
        <v>0</v>
      </c>
      <c r="N296" s="11">
        <f t="shared" si="253"/>
        <v>0</v>
      </c>
      <c r="O296" s="11">
        <f t="shared" si="253"/>
        <v>0</v>
      </c>
      <c r="P296" s="174">
        <f t="shared" si="239"/>
        <v>1</v>
      </c>
      <c r="S296" s="88" t="s">
        <v>139</v>
      </c>
      <c r="T296" s="11">
        <f t="shared" ref="T296:AF296" si="254">T35+T87+T139+T191+T243</f>
        <v>0</v>
      </c>
      <c r="U296" s="11">
        <f t="shared" si="254"/>
        <v>0</v>
      </c>
      <c r="V296" s="11">
        <f t="shared" si="254"/>
        <v>0</v>
      </c>
      <c r="W296" s="11">
        <f t="shared" si="254"/>
        <v>0</v>
      </c>
      <c r="X296" s="11">
        <f t="shared" si="254"/>
        <v>0</v>
      </c>
      <c r="Y296" s="11">
        <f t="shared" si="254"/>
        <v>0</v>
      </c>
      <c r="Z296" s="11">
        <f t="shared" si="254"/>
        <v>0</v>
      </c>
      <c r="AA296" s="11">
        <f t="shared" si="254"/>
        <v>0</v>
      </c>
      <c r="AB296" s="11">
        <f t="shared" si="254"/>
        <v>0</v>
      </c>
      <c r="AC296" s="11">
        <f t="shared" si="254"/>
        <v>0</v>
      </c>
      <c r="AD296" s="11">
        <f t="shared" si="254"/>
        <v>5</v>
      </c>
      <c r="AE296" s="11">
        <f t="shared" si="254"/>
        <v>1</v>
      </c>
      <c r="AF296" s="11">
        <f t="shared" si="254"/>
        <v>0</v>
      </c>
      <c r="AG296" s="21">
        <f t="shared" si="241"/>
        <v>6</v>
      </c>
      <c r="AJ296" s="88" t="s">
        <v>139</v>
      </c>
      <c r="AK296" s="11">
        <f t="shared" ref="AK296:AW296" si="255">AK35+AK87+AK139+AK191+AK243</f>
        <v>0</v>
      </c>
      <c r="AL296" s="11">
        <f t="shared" si="255"/>
        <v>0</v>
      </c>
      <c r="AM296" s="11">
        <f t="shared" si="255"/>
        <v>0</v>
      </c>
      <c r="AN296" s="11">
        <f t="shared" si="255"/>
        <v>0</v>
      </c>
      <c r="AO296" s="11">
        <f t="shared" si="255"/>
        <v>1</v>
      </c>
      <c r="AP296" s="11">
        <f t="shared" si="255"/>
        <v>0</v>
      </c>
      <c r="AQ296" s="11">
        <f t="shared" si="255"/>
        <v>0</v>
      </c>
      <c r="AR296" s="11">
        <f t="shared" si="255"/>
        <v>0</v>
      </c>
      <c r="AS296" s="11">
        <f t="shared" si="255"/>
        <v>0</v>
      </c>
      <c r="AT296" s="11">
        <f t="shared" si="255"/>
        <v>1</v>
      </c>
      <c r="AU296" s="11">
        <f t="shared" si="255"/>
        <v>0</v>
      </c>
      <c r="AV296" s="11">
        <f t="shared" si="255"/>
        <v>0</v>
      </c>
      <c r="AW296" s="11">
        <f t="shared" si="255"/>
        <v>0</v>
      </c>
      <c r="AX296" s="174">
        <f t="shared" si="243"/>
        <v>2</v>
      </c>
      <c r="BA296" s="88" t="s">
        <v>139</v>
      </c>
      <c r="BB296" s="11">
        <f t="shared" ref="BB296:BN296" si="256">BB35+BB87+BB139+BB191+BB243</f>
        <v>0</v>
      </c>
      <c r="BC296" s="11">
        <f t="shared" si="256"/>
        <v>0</v>
      </c>
      <c r="BD296" s="11">
        <f t="shared" si="256"/>
        <v>1</v>
      </c>
      <c r="BE296" s="11">
        <f t="shared" si="256"/>
        <v>0</v>
      </c>
      <c r="BF296" s="11">
        <f t="shared" si="256"/>
        <v>0</v>
      </c>
      <c r="BG296" s="11">
        <f t="shared" si="256"/>
        <v>1</v>
      </c>
      <c r="BH296" s="11">
        <f t="shared" si="256"/>
        <v>0</v>
      </c>
      <c r="BI296" s="11">
        <f t="shared" si="256"/>
        <v>0</v>
      </c>
      <c r="BJ296" s="11">
        <f t="shared" si="256"/>
        <v>2</v>
      </c>
      <c r="BK296" s="11">
        <f t="shared" si="256"/>
        <v>0</v>
      </c>
      <c r="BL296" s="11">
        <f t="shared" si="256"/>
        <v>0</v>
      </c>
      <c r="BM296" s="11">
        <f t="shared" si="256"/>
        <v>0</v>
      </c>
      <c r="BN296" s="11">
        <f t="shared" si="256"/>
        <v>0</v>
      </c>
      <c r="BO296" s="174">
        <f t="shared" si="245"/>
        <v>4</v>
      </c>
      <c r="BR296" s="88" t="s">
        <v>139</v>
      </c>
      <c r="BS296" s="11">
        <f t="shared" ref="BS296:CE296" si="257">BS35+BS87+BS139+BS191+BS243</f>
        <v>0</v>
      </c>
      <c r="BT296" s="11">
        <f t="shared" si="257"/>
        <v>0</v>
      </c>
      <c r="BU296" s="11">
        <f t="shared" si="257"/>
        <v>0</v>
      </c>
      <c r="BV296" s="11">
        <f t="shared" si="257"/>
        <v>0</v>
      </c>
      <c r="BW296" s="11">
        <f t="shared" si="257"/>
        <v>0</v>
      </c>
      <c r="BX296" s="11">
        <f t="shared" si="257"/>
        <v>0</v>
      </c>
      <c r="BY296" s="11">
        <f t="shared" si="257"/>
        <v>0</v>
      </c>
      <c r="BZ296" s="11">
        <f t="shared" si="257"/>
        <v>0</v>
      </c>
      <c r="CA296" s="11">
        <f t="shared" si="257"/>
        <v>0</v>
      </c>
      <c r="CB296" s="11">
        <f t="shared" si="257"/>
        <v>0</v>
      </c>
      <c r="CC296" s="11">
        <f t="shared" si="257"/>
        <v>0</v>
      </c>
      <c r="CD296" s="11">
        <f t="shared" si="257"/>
        <v>0</v>
      </c>
      <c r="CE296" s="11">
        <f t="shared" si="257"/>
        <v>0</v>
      </c>
      <c r="CF296" s="174">
        <f t="shared" si="247"/>
        <v>0</v>
      </c>
    </row>
    <row r="297" spans="2:84" ht="15.5" x14ac:dyDescent="0.35">
      <c r="B297" s="88" t="s">
        <v>86</v>
      </c>
      <c r="C297" s="11">
        <f t="shared" ref="C297:O297" si="258">C36+C88+C140+C192+C244</f>
        <v>0</v>
      </c>
      <c r="D297" s="11">
        <f t="shared" si="258"/>
        <v>0</v>
      </c>
      <c r="E297" s="11">
        <f t="shared" si="258"/>
        <v>0</v>
      </c>
      <c r="F297" s="11">
        <f t="shared" si="258"/>
        <v>0</v>
      </c>
      <c r="G297" s="11">
        <f t="shared" si="258"/>
        <v>0</v>
      </c>
      <c r="H297" s="11">
        <f t="shared" si="258"/>
        <v>0</v>
      </c>
      <c r="I297" s="11">
        <f t="shared" si="258"/>
        <v>0</v>
      </c>
      <c r="J297" s="11">
        <f t="shared" si="258"/>
        <v>0</v>
      </c>
      <c r="K297" s="11">
        <f t="shared" si="258"/>
        <v>0</v>
      </c>
      <c r="L297" s="11">
        <f t="shared" si="258"/>
        <v>0</v>
      </c>
      <c r="M297" s="11">
        <f t="shared" si="258"/>
        <v>0</v>
      </c>
      <c r="N297" s="11">
        <f t="shared" si="258"/>
        <v>0</v>
      </c>
      <c r="O297" s="11">
        <f t="shared" si="258"/>
        <v>0</v>
      </c>
      <c r="P297" s="174">
        <f t="shared" si="239"/>
        <v>0</v>
      </c>
      <c r="S297" s="88" t="s">
        <v>86</v>
      </c>
      <c r="T297" s="11">
        <f t="shared" ref="T297:AF297" si="259">T36+T88+T140+T192+T244</f>
        <v>0</v>
      </c>
      <c r="U297" s="11">
        <f t="shared" si="259"/>
        <v>0</v>
      </c>
      <c r="V297" s="11">
        <f t="shared" si="259"/>
        <v>0</v>
      </c>
      <c r="W297" s="11">
        <f t="shared" si="259"/>
        <v>0</v>
      </c>
      <c r="X297" s="11">
        <f t="shared" si="259"/>
        <v>0</v>
      </c>
      <c r="Y297" s="11">
        <f t="shared" si="259"/>
        <v>0</v>
      </c>
      <c r="Z297" s="11">
        <f t="shared" si="259"/>
        <v>0</v>
      </c>
      <c r="AA297" s="11">
        <f t="shared" si="259"/>
        <v>0</v>
      </c>
      <c r="AB297" s="11">
        <f t="shared" si="259"/>
        <v>0</v>
      </c>
      <c r="AC297" s="11">
        <f t="shared" si="259"/>
        <v>0</v>
      </c>
      <c r="AD297" s="11">
        <f t="shared" si="259"/>
        <v>0</v>
      </c>
      <c r="AE297" s="11">
        <f t="shared" si="259"/>
        <v>0</v>
      </c>
      <c r="AF297" s="11">
        <f t="shared" si="259"/>
        <v>0</v>
      </c>
      <c r="AG297" s="21">
        <f t="shared" si="241"/>
        <v>0</v>
      </c>
      <c r="AJ297" s="88" t="s">
        <v>86</v>
      </c>
      <c r="AK297" s="11">
        <f t="shared" ref="AK297:AW297" si="260">AK36+AK88+AK140+AK192+AK244</f>
        <v>0</v>
      </c>
      <c r="AL297" s="11">
        <f t="shared" si="260"/>
        <v>0</v>
      </c>
      <c r="AM297" s="11">
        <f t="shared" si="260"/>
        <v>0</v>
      </c>
      <c r="AN297" s="11">
        <f t="shared" si="260"/>
        <v>0</v>
      </c>
      <c r="AO297" s="11">
        <f t="shared" si="260"/>
        <v>0</v>
      </c>
      <c r="AP297" s="11">
        <f t="shared" si="260"/>
        <v>0</v>
      </c>
      <c r="AQ297" s="11">
        <f t="shared" si="260"/>
        <v>3</v>
      </c>
      <c r="AR297" s="11">
        <f t="shared" si="260"/>
        <v>0</v>
      </c>
      <c r="AS297" s="11">
        <f t="shared" si="260"/>
        <v>2</v>
      </c>
      <c r="AT297" s="11">
        <f t="shared" si="260"/>
        <v>1</v>
      </c>
      <c r="AU297" s="11">
        <f t="shared" si="260"/>
        <v>0</v>
      </c>
      <c r="AV297" s="11">
        <f t="shared" si="260"/>
        <v>0</v>
      </c>
      <c r="AW297" s="11">
        <f t="shared" si="260"/>
        <v>0</v>
      </c>
      <c r="AX297" s="174">
        <f t="shared" si="243"/>
        <v>6</v>
      </c>
      <c r="BA297" s="88" t="s">
        <v>86</v>
      </c>
      <c r="BB297" s="11">
        <f t="shared" ref="BB297:BN297" si="261">BB36+BB88+BB140+BB192+BB244</f>
        <v>0</v>
      </c>
      <c r="BC297" s="11">
        <f t="shared" si="261"/>
        <v>0</v>
      </c>
      <c r="BD297" s="11">
        <f t="shared" si="261"/>
        <v>0</v>
      </c>
      <c r="BE297" s="11">
        <f t="shared" si="261"/>
        <v>0</v>
      </c>
      <c r="BF297" s="11">
        <f t="shared" si="261"/>
        <v>0</v>
      </c>
      <c r="BG297" s="11">
        <f t="shared" si="261"/>
        <v>0</v>
      </c>
      <c r="BH297" s="11">
        <f t="shared" si="261"/>
        <v>0</v>
      </c>
      <c r="BI297" s="11">
        <f t="shared" si="261"/>
        <v>0</v>
      </c>
      <c r="BJ297" s="11">
        <f t="shared" si="261"/>
        <v>0</v>
      </c>
      <c r="BK297" s="11">
        <f t="shared" si="261"/>
        <v>0</v>
      </c>
      <c r="BL297" s="11">
        <f t="shared" si="261"/>
        <v>0</v>
      </c>
      <c r="BM297" s="11">
        <f t="shared" si="261"/>
        <v>0</v>
      </c>
      <c r="BN297" s="11">
        <f t="shared" si="261"/>
        <v>1</v>
      </c>
      <c r="BO297" s="174">
        <f t="shared" si="245"/>
        <v>1</v>
      </c>
      <c r="BR297" s="88" t="s">
        <v>86</v>
      </c>
      <c r="BS297" s="11">
        <f t="shared" ref="BS297:CE297" si="262">BS36+BS88+BS140+BS192+BS244</f>
        <v>0</v>
      </c>
      <c r="BT297" s="11">
        <f t="shared" si="262"/>
        <v>0</v>
      </c>
      <c r="BU297" s="11">
        <f t="shared" si="262"/>
        <v>0</v>
      </c>
      <c r="BV297" s="11">
        <f t="shared" si="262"/>
        <v>0</v>
      </c>
      <c r="BW297" s="11">
        <f t="shared" si="262"/>
        <v>0</v>
      </c>
      <c r="BX297" s="11">
        <f t="shared" si="262"/>
        <v>0</v>
      </c>
      <c r="BY297" s="11">
        <f t="shared" si="262"/>
        <v>0</v>
      </c>
      <c r="BZ297" s="11">
        <f t="shared" si="262"/>
        <v>0</v>
      </c>
      <c r="CA297" s="11">
        <f t="shared" si="262"/>
        <v>1</v>
      </c>
      <c r="CB297" s="11">
        <f t="shared" si="262"/>
        <v>0</v>
      </c>
      <c r="CC297" s="11">
        <f t="shared" si="262"/>
        <v>0</v>
      </c>
      <c r="CD297" s="11">
        <f t="shared" si="262"/>
        <v>0</v>
      </c>
      <c r="CE297" s="11">
        <f t="shared" si="262"/>
        <v>0</v>
      </c>
      <c r="CF297" s="174">
        <f t="shared" si="247"/>
        <v>1</v>
      </c>
    </row>
    <row r="298" spans="2:84" ht="15.5" x14ac:dyDescent="0.35">
      <c r="B298" s="88" t="s">
        <v>87</v>
      </c>
      <c r="C298" s="11">
        <f t="shared" ref="C298:O298" si="263">C37+C89+C141+C193+C245</f>
        <v>0</v>
      </c>
      <c r="D298" s="11">
        <f t="shared" si="263"/>
        <v>0</v>
      </c>
      <c r="E298" s="11">
        <f t="shared" si="263"/>
        <v>0</v>
      </c>
      <c r="F298" s="11">
        <f t="shared" si="263"/>
        <v>0</v>
      </c>
      <c r="G298" s="11">
        <f t="shared" si="263"/>
        <v>0</v>
      </c>
      <c r="H298" s="11">
        <f t="shared" si="263"/>
        <v>3</v>
      </c>
      <c r="I298" s="11">
        <f t="shared" si="263"/>
        <v>1</v>
      </c>
      <c r="J298" s="11">
        <f t="shared" si="263"/>
        <v>0</v>
      </c>
      <c r="K298" s="11">
        <f t="shared" si="263"/>
        <v>0</v>
      </c>
      <c r="L298" s="11">
        <f t="shared" si="263"/>
        <v>0</v>
      </c>
      <c r="M298" s="11">
        <f t="shared" si="263"/>
        <v>2</v>
      </c>
      <c r="N298" s="11">
        <f t="shared" si="263"/>
        <v>0</v>
      </c>
      <c r="O298" s="11">
        <f t="shared" si="263"/>
        <v>0</v>
      </c>
      <c r="P298" s="174">
        <f t="shared" si="239"/>
        <v>6</v>
      </c>
      <c r="S298" s="88" t="s">
        <v>87</v>
      </c>
      <c r="T298" s="11">
        <f t="shared" ref="T298:AF298" si="264">T37+T89+T141+T193+T245</f>
        <v>0</v>
      </c>
      <c r="U298" s="11">
        <f t="shared" si="264"/>
        <v>4</v>
      </c>
      <c r="V298" s="11">
        <f t="shared" si="264"/>
        <v>0</v>
      </c>
      <c r="W298" s="11">
        <f t="shared" si="264"/>
        <v>0</v>
      </c>
      <c r="X298" s="11">
        <f t="shared" si="264"/>
        <v>0</v>
      </c>
      <c r="Y298" s="11">
        <f t="shared" si="264"/>
        <v>0</v>
      </c>
      <c r="Z298" s="11">
        <f t="shared" si="264"/>
        <v>0</v>
      </c>
      <c r="AA298" s="11">
        <f t="shared" si="264"/>
        <v>2</v>
      </c>
      <c r="AB298" s="11">
        <f t="shared" si="264"/>
        <v>0</v>
      </c>
      <c r="AC298" s="11">
        <f t="shared" si="264"/>
        <v>4</v>
      </c>
      <c r="AD298" s="11">
        <f t="shared" si="264"/>
        <v>2</v>
      </c>
      <c r="AE298" s="11">
        <f t="shared" si="264"/>
        <v>0</v>
      </c>
      <c r="AF298" s="11">
        <f t="shared" si="264"/>
        <v>0</v>
      </c>
      <c r="AG298" s="21">
        <f t="shared" si="241"/>
        <v>12</v>
      </c>
      <c r="AJ298" s="88" t="s">
        <v>87</v>
      </c>
      <c r="AK298" s="11">
        <f t="shared" ref="AK298:AW298" si="265">AK37+AK89+AK141+AK193+AK245</f>
        <v>0</v>
      </c>
      <c r="AL298" s="11">
        <f t="shared" si="265"/>
        <v>0</v>
      </c>
      <c r="AM298" s="11">
        <f t="shared" si="265"/>
        <v>0</v>
      </c>
      <c r="AN298" s="11">
        <f t="shared" si="265"/>
        <v>0</v>
      </c>
      <c r="AO298" s="11">
        <f t="shared" si="265"/>
        <v>0</v>
      </c>
      <c r="AP298" s="11">
        <f t="shared" si="265"/>
        <v>1</v>
      </c>
      <c r="AQ298" s="11">
        <f t="shared" si="265"/>
        <v>0</v>
      </c>
      <c r="AR298" s="11">
        <f t="shared" si="265"/>
        <v>0</v>
      </c>
      <c r="AS298" s="11">
        <f t="shared" si="265"/>
        <v>1</v>
      </c>
      <c r="AT298" s="11">
        <f t="shared" si="265"/>
        <v>0</v>
      </c>
      <c r="AU298" s="11">
        <f t="shared" si="265"/>
        <v>1</v>
      </c>
      <c r="AV298" s="11">
        <f t="shared" si="265"/>
        <v>2</v>
      </c>
      <c r="AW298" s="11">
        <f t="shared" si="265"/>
        <v>0</v>
      </c>
      <c r="AX298" s="174">
        <f t="shared" si="243"/>
        <v>5</v>
      </c>
      <c r="BA298" s="88" t="s">
        <v>87</v>
      </c>
      <c r="BB298" s="11">
        <f t="shared" ref="BB298:BN298" si="266">BB37+BB89+BB141+BB193+BB245</f>
        <v>0</v>
      </c>
      <c r="BC298" s="11">
        <f t="shared" si="266"/>
        <v>0</v>
      </c>
      <c r="BD298" s="11">
        <f t="shared" si="266"/>
        <v>0</v>
      </c>
      <c r="BE298" s="11">
        <f t="shared" si="266"/>
        <v>0</v>
      </c>
      <c r="BF298" s="11">
        <f t="shared" si="266"/>
        <v>0</v>
      </c>
      <c r="BG298" s="11">
        <f t="shared" si="266"/>
        <v>0</v>
      </c>
      <c r="BH298" s="11">
        <f t="shared" si="266"/>
        <v>1</v>
      </c>
      <c r="BI298" s="11">
        <f t="shared" si="266"/>
        <v>2</v>
      </c>
      <c r="BJ298" s="11">
        <f t="shared" si="266"/>
        <v>1</v>
      </c>
      <c r="BK298" s="11">
        <f t="shared" si="266"/>
        <v>0</v>
      </c>
      <c r="BL298" s="11">
        <f t="shared" si="266"/>
        <v>2</v>
      </c>
      <c r="BM298" s="11">
        <f t="shared" si="266"/>
        <v>1</v>
      </c>
      <c r="BN298" s="11">
        <f t="shared" si="266"/>
        <v>0</v>
      </c>
      <c r="BO298" s="174">
        <f t="shared" si="245"/>
        <v>7</v>
      </c>
      <c r="BR298" s="88" t="s">
        <v>87</v>
      </c>
      <c r="BS298" s="11">
        <f t="shared" ref="BS298:CE298" si="267">BS37+BS89+BS141+BS193+BS245</f>
        <v>0</v>
      </c>
      <c r="BT298" s="11">
        <f t="shared" si="267"/>
        <v>0</v>
      </c>
      <c r="BU298" s="11">
        <f t="shared" si="267"/>
        <v>0</v>
      </c>
      <c r="BV298" s="11">
        <f t="shared" si="267"/>
        <v>0</v>
      </c>
      <c r="BW298" s="11">
        <f t="shared" si="267"/>
        <v>0</v>
      </c>
      <c r="BX298" s="11">
        <f t="shared" si="267"/>
        <v>0</v>
      </c>
      <c r="BY298" s="11">
        <f t="shared" si="267"/>
        <v>0</v>
      </c>
      <c r="BZ298" s="11">
        <f t="shared" si="267"/>
        <v>2</v>
      </c>
      <c r="CA298" s="11">
        <f t="shared" si="267"/>
        <v>0</v>
      </c>
      <c r="CB298" s="11">
        <f t="shared" si="267"/>
        <v>0</v>
      </c>
      <c r="CC298" s="11">
        <f t="shared" si="267"/>
        <v>0</v>
      </c>
      <c r="CD298" s="11">
        <f t="shared" si="267"/>
        <v>0</v>
      </c>
      <c r="CE298" s="11">
        <f t="shared" si="267"/>
        <v>0</v>
      </c>
      <c r="CF298" s="174">
        <f t="shared" si="247"/>
        <v>2</v>
      </c>
    </row>
    <row r="299" spans="2:84" ht="15.5" x14ac:dyDescent="0.35">
      <c r="B299" s="88" t="s">
        <v>56</v>
      </c>
      <c r="C299" s="11">
        <f t="shared" ref="C299:O299" si="268">C38+C90+C142+C194+C246</f>
        <v>0</v>
      </c>
      <c r="D299" s="11">
        <f t="shared" si="268"/>
        <v>0</v>
      </c>
      <c r="E299" s="11">
        <f t="shared" si="268"/>
        <v>0</v>
      </c>
      <c r="F299" s="11">
        <f t="shared" si="268"/>
        <v>0</v>
      </c>
      <c r="G299" s="11">
        <f t="shared" si="268"/>
        <v>0</v>
      </c>
      <c r="H299" s="11">
        <f t="shared" si="268"/>
        <v>1</v>
      </c>
      <c r="I299" s="11">
        <f t="shared" si="268"/>
        <v>0</v>
      </c>
      <c r="J299" s="11">
        <f t="shared" si="268"/>
        <v>1</v>
      </c>
      <c r="K299" s="11">
        <f t="shared" si="268"/>
        <v>1</v>
      </c>
      <c r="L299" s="11">
        <f t="shared" si="268"/>
        <v>0</v>
      </c>
      <c r="M299" s="11">
        <f t="shared" si="268"/>
        <v>0</v>
      </c>
      <c r="N299" s="11">
        <f t="shared" si="268"/>
        <v>0</v>
      </c>
      <c r="O299" s="11">
        <f t="shared" si="268"/>
        <v>0</v>
      </c>
      <c r="P299" s="174">
        <f t="shared" si="239"/>
        <v>3</v>
      </c>
      <c r="S299" s="88" t="s">
        <v>56</v>
      </c>
      <c r="T299" s="11">
        <f t="shared" ref="T299:AF299" si="269">T38+T90+T142+T194+T246</f>
        <v>0</v>
      </c>
      <c r="U299" s="11">
        <f t="shared" si="269"/>
        <v>0</v>
      </c>
      <c r="V299" s="11">
        <f t="shared" si="269"/>
        <v>0</v>
      </c>
      <c r="W299" s="11">
        <f t="shared" si="269"/>
        <v>0</v>
      </c>
      <c r="X299" s="11">
        <f t="shared" si="269"/>
        <v>0</v>
      </c>
      <c r="Y299" s="11">
        <f t="shared" si="269"/>
        <v>0</v>
      </c>
      <c r="Z299" s="11">
        <f t="shared" si="269"/>
        <v>0</v>
      </c>
      <c r="AA299" s="11">
        <f t="shared" si="269"/>
        <v>0</v>
      </c>
      <c r="AB299" s="11">
        <f t="shared" si="269"/>
        <v>1</v>
      </c>
      <c r="AC299" s="11">
        <f t="shared" si="269"/>
        <v>0</v>
      </c>
      <c r="AD299" s="11">
        <f t="shared" si="269"/>
        <v>1</v>
      </c>
      <c r="AE299" s="11">
        <f t="shared" si="269"/>
        <v>0</v>
      </c>
      <c r="AF299" s="11">
        <f t="shared" si="269"/>
        <v>0</v>
      </c>
      <c r="AG299" s="21">
        <f t="shared" si="241"/>
        <v>2</v>
      </c>
      <c r="AJ299" s="88" t="s">
        <v>56</v>
      </c>
      <c r="AK299" s="11">
        <f t="shared" ref="AK299:AW299" si="270">AK38+AK90+AK142+AK194+AK246</f>
        <v>0</v>
      </c>
      <c r="AL299" s="11">
        <f t="shared" si="270"/>
        <v>0</v>
      </c>
      <c r="AM299" s="11">
        <f t="shared" si="270"/>
        <v>31</v>
      </c>
      <c r="AN299" s="11">
        <f t="shared" si="270"/>
        <v>0</v>
      </c>
      <c r="AO299" s="11">
        <f t="shared" si="270"/>
        <v>0</v>
      </c>
      <c r="AP299" s="11">
        <f t="shared" si="270"/>
        <v>0</v>
      </c>
      <c r="AQ299" s="11">
        <f t="shared" si="270"/>
        <v>0</v>
      </c>
      <c r="AR299" s="11">
        <f t="shared" si="270"/>
        <v>1</v>
      </c>
      <c r="AS299" s="11">
        <f t="shared" si="270"/>
        <v>0</v>
      </c>
      <c r="AT299" s="11">
        <f t="shared" si="270"/>
        <v>0</v>
      </c>
      <c r="AU299" s="11">
        <f t="shared" si="270"/>
        <v>0</v>
      </c>
      <c r="AV299" s="11">
        <f t="shared" si="270"/>
        <v>0</v>
      </c>
      <c r="AW299" s="11">
        <f t="shared" si="270"/>
        <v>0</v>
      </c>
      <c r="AX299" s="174">
        <f t="shared" si="243"/>
        <v>32</v>
      </c>
      <c r="BA299" s="88" t="s">
        <v>56</v>
      </c>
      <c r="BB299" s="11">
        <f t="shared" ref="BB299:BN299" si="271">BB38+BB90+BB142+BB194+BB246</f>
        <v>0</v>
      </c>
      <c r="BC299" s="11">
        <f t="shared" si="271"/>
        <v>0</v>
      </c>
      <c r="BD299" s="11">
        <f t="shared" si="271"/>
        <v>0</v>
      </c>
      <c r="BE299" s="11">
        <f t="shared" si="271"/>
        <v>0</v>
      </c>
      <c r="BF299" s="11">
        <f t="shared" si="271"/>
        <v>1</v>
      </c>
      <c r="BG299" s="11">
        <f t="shared" si="271"/>
        <v>0</v>
      </c>
      <c r="BH299" s="11">
        <f t="shared" si="271"/>
        <v>0</v>
      </c>
      <c r="BI299" s="11">
        <f t="shared" si="271"/>
        <v>0</v>
      </c>
      <c r="BJ299" s="11">
        <f t="shared" si="271"/>
        <v>1</v>
      </c>
      <c r="BK299" s="11">
        <f t="shared" si="271"/>
        <v>0</v>
      </c>
      <c r="BL299" s="11">
        <f t="shared" si="271"/>
        <v>0</v>
      </c>
      <c r="BM299" s="11">
        <f t="shared" si="271"/>
        <v>0</v>
      </c>
      <c r="BN299" s="11">
        <f t="shared" si="271"/>
        <v>0</v>
      </c>
      <c r="BO299" s="174">
        <f t="shared" si="245"/>
        <v>2</v>
      </c>
      <c r="BR299" s="88" t="s">
        <v>56</v>
      </c>
      <c r="BS299" s="11">
        <f t="shared" ref="BS299:CE299" si="272">BS38+BS90+BS142+BS194+BS246</f>
        <v>0</v>
      </c>
      <c r="BT299" s="11">
        <f t="shared" si="272"/>
        <v>0</v>
      </c>
      <c r="BU299" s="11">
        <f t="shared" si="272"/>
        <v>0</v>
      </c>
      <c r="BV299" s="11">
        <f t="shared" si="272"/>
        <v>1</v>
      </c>
      <c r="BW299" s="11">
        <f t="shared" si="272"/>
        <v>1</v>
      </c>
      <c r="BX299" s="11">
        <f t="shared" si="272"/>
        <v>0</v>
      </c>
      <c r="BY299" s="11">
        <f t="shared" si="272"/>
        <v>1</v>
      </c>
      <c r="BZ299" s="11">
        <f t="shared" si="272"/>
        <v>0</v>
      </c>
      <c r="CA299" s="11">
        <f t="shared" si="272"/>
        <v>2</v>
      </c>
      <c r="CB299" s="11">
        <f t="shared" si="272"/>
        <v>0</v>
      </c>
      <c r="CC299" s="11">
        <f t="shared" si="272"/>
        <v>2</v>
      </c>
      <c r="CD299" s="11">
        <f t="shared" si="272"/>
        <v>0</v>
      </c>
      <c r="CE299" s="11">
        <f t="shared" si="272"/>
        <v>0</v>
      </c>
      <c r="CF299" s="174">
        <f t="shared" si="247"/>
        <v>7</v>
      </c>
    </row>
    <row r="300" spans="2:84" ht="15.5" x14ac:dyDescent="0.35">
      <c r="B300" s="88" t="s">
        <v>85</v>
      </c>
      <c r="C300" s="11">
        <f t="shared" ref="C300:O300" si="273">C39+C91+C143+C195+C247</f>
        <v>0</v>
      </c>
      <c r="D300" s="11">
        <f t="shared" si="273"/>
        <v>0</v>
      </c>
      <c r="E300" s="11">
        <f t="shared" si="273"/>
        <v>0</v>
      </c>
      <c r="F300" s="11">
        <f t="shared" si="273"/>
        <v>0</v>
      </c>
      <c r="G300" s="11">
        <f t="shared" si="273"/>
        <v>0</v>
      </c>
      <c r="H300" s="11">
        <f t="shared" si="273"/>
        <v>0</v>
      </c>
      <c r="I300" s="11">
        <f t="shared" si="273"/>
        <v>1</v>
      </c>
      <c r="J300" s="11">
        <f t="shared" si="273"/>
        <v>0</v>
      </c>
      <c r="K300" s="11">
        <f t="shared" si="273"/>
        <v>0</v>
      </c>
      <c r="L300" s="11">
        <f t="shared" si="273"/>
        <v>0</v>
      </c>
      <c r="M300" s="11">
        <f t="shared" si="273"/>
        <v>0</v>
      </c>
      <c r="N300" s="11">
        <f t="shared" si="273"/>
        <v>0</v>
      </c>
      <c r="O300" s="11">
        <f t="shared" si="273"/>
        <v>0</v>
      </c>
      <c r="P300" s="174">
        <f t="shared" si="239"/>
        <v>1</v>
      </c>
      <c r="S300" s="88" t="s">
        <v>85</v>
      </c>
      <c r="T300" s="11">
        <f t="shared" ref="T300:AF300" si="274">T39+T91+T143+T195+T247</f>
        <v>0</v>
      </c>
      <c r="U300" s="11">
        <f t="shared" si="274"/>
        <v>0</v>
      </c>
      <c r="V300" s="11">
        <f t="shared" si="274"/>
        <v>0</v>
      </c>
      <c r="W300" s="11">
        <f t="shared" si="274"/>
        <v>0</v>
      </c>
      <c r="X300" s="11">
        <f t="shared" si="274"/>
        <v>0</v>
      </c>
      <c r="Y300" s="11">
        <f t="shared" si="274"/>
        <v>0</v>
      </c>
      <c r="Z300" s="11">
        <f t="shared" si="274"/>
        <v>0</v>
      </c>
      <c r="AA300" s="11">
        <f t="shared" si="274"/>
        <v>0</v>
      </c>
      <c r="AB300" s="11">
        <f t="shared" si="274"/>
        <v>0</v>
      </c>
      <c r="AC300" s="11">
        <f t="shared" si="274"/>
        <v>0</v>
      </c>
      <c r="AD300" s="11">
        <f t="shared" si="274"/>
        <v>0</v>
      </c>
      <c r="AE300" s="11">
        <f t="shared" si="274"/>
        <v>0</v>
      </c>
      <c r="AF300" s="11">
        <f t="shared" si="274"/>
        <v>0</v>
      </c>
      <c r="AG300" s="21">
        <f t="shared" si="241"/>
        <v>0</v>
      </c>
      <c r="AJ300" s="88" t="s">
        <v>85</v>
      </c>
      <c r="AK300" s="11">
        <f t="shared" ref="AK300:AW300" si="275">AK39+AK91+AK143+AK195+AK247</f>
        <v>0</v>
      </c>
      <c r="AL300" s="11">
        <f t="shared" si="275"/>
        <v>0</v>
      </c>
      <c r="AM300" s="11">
        <f t="shared" si="275"/>
        <v>0</v>
      </c>
      <c r="AN300" s="11">
        <f t="shared" si="275"/>
        <v>1</v>
      </c>
      <c r="AO300" s="11">
        <f t="shared" si="275"/>
        <v>0</v>
      </c>
      <c r="AP300" s="11">
        <f t="shared" si="275"/>
        <v>0</v>
      </c>
      <c r="AQ300" s="11">
        <f t="shared" si="275"/>
        <v>0</v>
      </c>
      <c r="AR300" s="11">
        <f t="shared" si="275"/>
        <v>0</v>
      </c>
      <c r="AS300" s="11">
        <f t="shared" si="275"/>
        <v>0</v>
      </c>
      <c r="AT300" s="11">
        <f t="shared" si="275"/>
        <v>0</v>
      </c>
      <c r="AU300" s="11">
        <f t="shared" si="275"/>
        <v>0</v>
      </c>
      <c r="AV300" s="11">
        <f t="shared" si="275"/>
        <v>0</v>
      </c>
      <c r="AW300" s="11">
        <f t="shared" si="275"/>
        <v>0</v>
      </c>
      <c r="AX300" s="174">
        <f t="shared" si="243"/>
        <v>1</v>
      </c>
      <c r="BA300" s="88" t="s">
        <v>85</v>
      </c>
      <c r="BB300" s="11">
        <f t="shared" ref="BB300:BN300" si="276">BB39+BB91+BB143+BB195+BB247</f>
        <v>0</v>
      </c>
      <c r="BC300" s="11">
        <f t="shared" si="276"/>
        <v>0</v>
      </c>
      <c r="BD300" s="11">
        <f t="shared" si="276"/>
        <v>0</v>
      </c>
      <c r="BE300" s="11">
        <f t="shared" si="276"/>
        <v>0</v>
      </c>
      <c r="BF300" s="11">
        <f t="shared" si="276"/>
        <v>0</v>
      </c>
      <c r="BG300" s="11">
        <f t="shared" si="276"/>
        <v>0</v>
      </c>
      <c r="BH300" s="11">
        <f t="shared" si="276"/>
        <v>0</v>
      </c>
      <c r="BI300" s="11">
        <f t="shared" si="276"/>
        <v>0</v>
      </c>
      <c r="BJ300" s="11">
        <f t="shared" si="276"/>
        <v>0</v>
      </c>
      <c r="BK300" s="11">
        <f t="shared" si="276"/>
        <v>0</v>
      </c>
      <c r="BL300" s="11">
        <f t="shared" si="276"/>
        <v>0</v>
      </c>
      <c r="BM300" s="11">
        <f t="shared" si="276"/>
        <v>0</v>
      </c>
      <c r="BN300" s="11">
        <f t="shared" si="276"/>
        <v>0</v>
      </c>
      <c r="BO300" s="174">
        <f t="shared" si="245"/>
        <v>0</v>
      </c>
      <c r="BR300" s="88" t="s">
        <v>85</v>
      </c>
      <c r="BS300" s="11">
        <f t="shared" ref="BS300:CE300" si="277">BS39+BS91+BS143+BS195+BS247</f>
        <v>1</v>
      </c>
      <c r="BT300" s="11">
        <f t="shared" si="277"/>
        <v>0</v>
      </c>
      <c r="BU300" s="11">
        <f t="shared" si="277"/>
        <v>0</v>
      </c>
      <c r="BV300" s="11">
        <f t="shared" si="277"/>
        <v>1</v>
      </c>
      <c r="BW300" s="11">
        <f t="shared" si="277"/>
        <v>0</v>
      </c>
      <c r="BX300" s="11">
        <f t="shared" si="277"/>
        <v>0</v>
      </c>
      <c r="BY300" s="11">
        <f t="shared" si="277"/>
        <v>0</v>
      </c>
      <c r="BZ300" s="11">
        <f t="shared" si="277"/>
        <v>0</v>
      </c>
      <c r="CA300" s="11">
        <f t="shared" si="277"/>
        <v>0</v>
      </c>
      <c r="CB300" s="11">
        <f t="shared" si="277"/>
        <v>0</v>
      </c>
      <c r="CC300" s="11">
        <f t="shared" si="277"/>
        <v>0</v>
      </c>
      <c r="CD300" s="11">
        <f t="shared" si="277"/>
        <v>0</v>
      </c>
      <c r="CE300" s="11">
        <f t="shared" si="277"/>
        <v>0</v>
      </c>
      <c r="CF300" s="174">
        <f t="shared" si="247"/>
        <v>2</v>
      </c>
    </row>
    <row r="301" spans="2:84" ht="15.5" x14ac:dyDescent="0.35">
      <c r="B301" s="88" t="s">
        <v>158</v>
      </c>
      <c r="C301" s="11">
        <f t="shared" ref="C301:O301" si="278">C40+C92+C144+C196+C248</f>
        <v>0</v>
      </c>
      <c r="D301" s="11">
        <f t="shared" si="278"/>
        <v>0</v>
      </c>
      <c r="E301" s="11">
        <f t="shared" si="278"/>
        <v>0</v>
      </c>
      <c r="F301" s="11">
        <f t="shared" si="278"/>
        <v>2</v>
      </c>
      <c r="G301" s="11">
        <f t="shared" si="278"/>
        <v>0</v>
      </c>
      <c r="H301" s="11">
        <f t="shared" si="278"/>
        <v>0</v>
      </c>
      <c r="I301" s="11">
        <f t="shared" si="278"/>
        <v>0</v>
      </c>
      <c r="J301" s="11">
        <f t="shared" si="278"/>
        <v>0</v>
      </c>
      <c r="K301" s="11">
        <f t="shared" si="278"/>
        <v>2</v>
      </c>
      <c r="L301" s="11">
        <f t="shared" si="278"/>
        <v>5</v>
      </c>
      <c r="M301" s="11">
        <f t="shared" si="278"/>
        <v>0</v>
      </c>
      <c r="N301" s="11">
        <f t="shared" si="278"/>
        <v>1</v>
      </c>
      <c r="O301" s="11">
        <f t="shared" si="278"/>
        <v>0</v>
      </c>
      <c r="P301" s="174">
        <f t="shared" si="239"/>
        <v>10</v>
      </c>
      <c r="S301" s="88" t="s">
        <v>158</v>
      </c>
      <c r="T301" s="11">
        <f t="shared" ref="T301:AF301" si="279">T40+T92+T144+T196+T248</f>
        <v>0</v>
      </c>
      <c r="U301" s="11">
        <f t="shared" si="279"/>
        <v>0</v>
      </c>
      <c r="V301" s="11">
        <f t="shared" si="279"/>
        <v>0</v>
      </c>
      <c r="W301" s="11">
        <f t="shared" si="279"/>
        <v>0</v>
      </c>
      <c r="X301" s="11">
        <f t="shared" si="279"/>
        <v>1</v>
      </c>
      <c r="Y301" s="11">
        <f t="shared" si="279"/>
        <v>0</v>
      </c>
      <c r="Z301" s="11">
        <f t="shared" si="279"/>
        <v>1</v>
      </c>
      <c r="AA301" s="11">
        <f t="shared" si="279"/>
        <v>2</v>
      </c>
      <c r="AB301" s="11">
        <f t="shared" si="279"/>
        <v>5</v>
      </c>
      <c r="AC301" s="11">
        <f t="shared" si="279"/>
        <v>5</v>
      </c>
      <c r="AD301" s="11">
        <f t="shared" si="279"/>
        <v>2</v>
      </c>
      <c r="AE301" s="11">
        <f t="shared" si="279"/>
        <v>3</v>
      </c>
      <c r="AF301" s="11">
        <f t="shared" si="279"/>
        <v>1</v>
      </c>
      <c r="AG301" s="21">
        <f t="shared" si="241"/>
        <v>20</v>
      </c>
      <c r="AJ301" s="88" t="s">
        <v>158</v>
      </c>
      <c r="AK301" s="11">
        <f t="shared" ref="AK301:AW301" si="280">AK40+AK92+AK144+AK196+AK248</f>
        <v>0</v>
      </c>
      <c r="AL301" s="11">
        <f t="shared" si="280"/>
        <v>12</v>
      </c>
      <c r="AM301" s="11">
        <f t="shared" si="280"/>
        <v>0</v>
      </c>
      <c r="AN301" s="11">
        <f t="shared" si="280"/>
        <v>0</v>
      </c>
      <c r="AO301" s="11">
        <f t="shared" si="280"/>
        <v>2</v>
      </c>
      <c r="AP301" s="11">
        <f t="shared" si="280"/>
        <v>0</v>
      </c>
      <c r="AQ301" s="11">
        <f t="shared" si="280"/>
        <v>0</v>
      </c>
      <c r="AR301" s="11">
        <f t="shared" si="280"/>
        <v>8</v>
      </c>
      <c r="AS301" s="11">
        <f t="shared" si="280"/>
        <v>4</v>
      </c>
      <c r="AT301" s="11">
        <f t="shared" si="280"/>
        <v>3</v>
      </c>
      <c r="AU301" s="11">
        <f t="shared" si="280"/>
        <v>0</v>
      </c>
      <c r="AV301" s="11">
        <f t="shared" si="280"/>
        <v>0</v>
      </c>
      <c r="AW301" s="11">
        <f t="shared" si="280"/>
        <v>1</v>
      </c>
      <c r="AX301" s="174">
        <f t="shared" si="243"/>
        <v>30</v>
      </c>
      <c r="BA301" s="88" t="s">
        <v>158</v>
      </c>
      <c r="BB301" s="11">
        <f t="shared" ref="BB301:BN301" si="281">BB40+BB92+BB144+BB196+BB248</f>
        <v>2</v>
      </c>
      <c r="BC301" s="11">
        <f t="shared" si="281"/>
        <v>0</v>
      </c>
      <c r="BD301" s="11">
        <f t="shared" si="281"/>
        <v>0</v>
      </c>
      <c r="BE301" s="11">
        <f t="shared" si="281"/>
        <v>1</v>
      </c>
      <c r="BF301" s="11">
        <f t="shared" si="281"/>
        <v>0</v>
      </c>
      <c r="BG301" s="11">
        <f t="shared" si="281"/>
        <v>0</v>
      </c>
      <c r="BH301" s="11">
        <f t="shared" si="281"/>
        <v>1</v>
      </c>
      <c r="BI301" s="11">
        <f t="shared" si="281"/>
        <v>1</v>
      </c>
      <c r="BJ301" s="11">
        <f t="shared" si="281"/>
        <v>0</v>
      </c>
      <c r="BK301" s="11">
        <f t="shared" si="281"/>
        <v>1</v>
      </c>
      <c r="BL301" s="11">
        <f t="shared" si="281"/>
        <v>0</v>
      </c>
      <c r="BM301" s="11">
        <f t="shared" si="281"/>
        <v>3</v>
      </c>
      <c r="BN301" s="11">
        <f t="shared" si="281"/>
        <v>1</v>
      </c>
      <c r="BO301" s="174">
        <f t="shared" si="245"/>
        <v>10</v>
      </c>
      <c r="BR301" s="88" t="s">
        <v>158</v>
      </c>
      <c r="BS301" s="11">
        <f t="shared" ref="BS301:CE301" si="282">BS40+BS92+BS144+BS196+BS248</f>
        <v>2</v>
      </c>
      <c r="BT301" s="11">
        <f t="shared" si="282"/>
        <v>0</v>
      </c>
      <c r="BU301" s="11">
        <f t="shared" si="282"/>
        <v>0</v>
      </c>
      <c r="BV301" s="11">
        <f t="shared" si="282"/>
        <v>0</v>
      </c>
      <c r="BW301" s="11">
        <f t="shared" si="282"/>
        <v>1</v>
      </c>
      <c r="BX301" s="11">
        <f t="shared" si="282"/>
        <v>0</v>
      </c>
      <c r="BY301" s="11">
        <f t="shared" si="282"/>
        <v>5</v>
      </c>
      <c r="BZ301" s="11">
        <f t="shared" si="282"/>
        <v>1</v>
      </c>
      <c r="CA301" s="11">
        <f t="shared" si="282"/>
        <v>5</v>
      </c>
      <c r="CB301" s="11">
        <f t="shared" si="282"/>
        <v>3</v>
      </c>
      <c r="CC301" s="11">
        <f t="shared" si="282"/>
        <v>4</v>
      </c>
      <c r="CD301" s="11">
        <f t="shared" si="282"/>
        <v>0</v>
      </c>
      <c r="CE301" s="11">
        <f t="shared" si="282"/>
        <v>2</v>
      </c>
      <c r="CF301" s="174">
        <f t="shared" si="247"/>
        <v>23</v>
      </c>
    </row>
    <row r="302" spans="2:84" ht="15.5" x14ac:dyDescent="0.35">
      <c r="B302" s="88" t="s">
        <v>68</v>
      </c>
      <c r="C302" s="11">
        <f t="shared" ref="C302:O302" si="283">C41+C93+C145+C197+C249</f>
        <v>18</v>
      </c>
      <c r="D302" s="11">
        <f t="shared" si="283"/>
        <v>118</v>
      </c>
      <c r="E302" s="11">
        <f t="shared" si="283"/>
        <v>184</v>
      </c>
      <c r="F302" s="11">
        <f t="shared" si="283"/>
        <v>97</v>
      </c>
      <c r="G302" s="11">
        <f t="shared" si="283"/>
        <v>65</v>
      </c>
      <c r="H302" s="11">
        <f t="shared" si="283"/>
        <v>41</v>
      </c>
      <c r="I302" s="11">
        <f t="shared" si="283"/>
        <v>59</v>
      </c>
      <c r="J302" s="11">
        <f t="shared" si="283"/>
        <v>47</v>
      </c>
      <c r="K302" s="11">
        <f t="shared" si="283"/>
        <v>17</v>
      </c>
      <c r="L302" s="11">
        <f t="shared" si="283"/>
        <v>17</v>
      </c>
      <c r="M302" s="11">
        <f t="shared" si="283"/>
        <v>14</v>
      </c>
      <c r="N302" s="11">
        <f t="shared" si="283"/>
        <v>1</v>
      </c>
      <c r="O302" s="11">
        <f t="shared" si="283"/>
        <v>0</v>
      </c>
      <c r="P302" s="174">
        <f t="shared" si="239"/>
        <v>678</v>
      </c>
      <c r="S302" s="88" t="s">
        <v>68</v>
      </c>
      <c r="T302" s="11">
        <f t="shared" ref="T302:AF302" si="284">T41+T93+T145+T197+T249</f>
        <v>9</v>
      </c>
      <c r="U302" s="11">
        <f t="shared" si="284"/>
        <v>70</v>
      </c>
      <c r="V302" s="11">
        <f t="shared" si="284"/>
        <v>163</v>
      </c>
      <c r="W302" s="11">
        <f t="shared" si="284"/>
        <v>104</v>
      </c>
      <c r="X302" s="11">
        <f t="shared" si="284"/>
        <v>54</v>
      </c>
      <c r="Y302" s="11">
        <f t="shared" si="284"/>
        <v>37</v>
      </c>
      <c r="Z302" s="11">
        <f t="shared" si="284"/>
        <v>38</v>
      </c>
      <c r="AA302" s="11">
        <f t="shared" si="284"/>
        <v>33</v>
      </c>
      <c r="AB302" s="11">
        <f t="shared" si="284"/>
        <v>30</v>
      </c>
      <c r="AC302" s="11">
        <f t="shared" si="284"/>
        <v>15</v>
      </c>
      <c r="AD302" s="11">
        <f t="shared" si="284"/>
        <v>11</v>
      </c>
      <c r="AE302" s="11">
        <f t="shared" si="284"/>
        <v>4</v>
      </c>
      <c r="AF302" s="11">
        <f t="shared" si="284"/>
        <v>0</v>
      </c>
      <c r="AG302" s="21">
        <f t="shared" si="241"/>
        <v>568</v>
      </c>
      <c r="AJ302" s="88" t="s">
        <v>68</v>
      </c>
      <c r="AK302" s="11">
        <f t="shared" ref="AK302:AW302" si="285">AK41+AK93+AK145+AK197+AK249</f>
        <v>16</v>
      </c>
      <c r="AL302" s="11">
        <f t="shared" si="285"/>
        <v>103</v>
      </c>
      <c r="AM302" s="11">
        <f t="shared" si="285"/>
        <v>152</v>
      </c>
      <c r="AN302" s="11">
        <f t="shared" si="285"/>
        <v>95</v>
      </c>
      <c r="AO302" s="11">
        <f t="shared" si="285"/>
        <v>91</v>
      </c>
      <c r="AP302" s="11">
        <f t="shared" si="285"/>
        <v>62</v>
      </c>
      <c r="AQ302" s="11">
        <f t="shared" si="285"/>
        <v>45</v>
      </c>
      <c r="AR302" s="11">
        <f t="shared" si="285"/>
        <v>36</v>
      </c>
      <c r="AS302" s="11">
        <f t="shared" si="285"/>
        <v>29</v>
      </c>
      <c r="AT302" s="11">
        <f t="shared" si="285"/>
        <v>23</v>
      </c>
      <c r="AU302" s="11">
        <f t="shared" si="285"/>
        <v>0</v>
      </c>
      <c r="AV302" s="11">
        <f t="shared" si="285"/>
        <v>10</v>
      </c>
      <c r="AW302" s="11">
        <f t="shared" si="285"/>
        <v>3</v>
      </c>
      <c r="AX302" s="174">
        <f t="shared" si="243"/>
        <v>665</v>
      </c>
      <c r="BA302" s="88" t="s">
        <v>68</v>
      </c>
      <c r="BB302" s="11">
        <f t="shared" ref="BB302:BN302" si="286">BB41+BB93+BB145+BB197+BB249</f>
        <v>3</v>
      </c>
      <c r="BC302" s="11">
        <f t="shared" si="286"/>
        <v>73</v>
      </c>
      <c r="BD302" s="11">
        <f t="shared" si="286"/>
        <v>108</v>
      </c>
      <c r="BE302" s="11">
        <f t="shared" si="286"/>
        <v>77</v>
      </c>
      <c r="BF302" s="11">
        <f t="shared" si="286"/>
        <v>27</v>
      </c>
      <c r="BG302" s="11">
        <f t="shared" si="286"/>
        <v>21</v>
      </c>
      <c r="BH302" s="11">
        <f t="shared" si="286"/>
        <v>29</v>
      </c>
      <c r="BI302" s="11">
        <f t="shared" si="286"/>
        <v>29</v>
      </c>
      <c r="BJ302" s="11">
        <f t="shared" si="286"/>
        <v>31</v>
      </c>
      <c r="BK302" s="11">
        <f t="shared" si="286"/>
        <v>12</v>
      </c>
      <c r="BL302" s="11">
        <f t="shared" si="286"/>
        <v>13</v>
      </c>
      <c r="BM302" s="11">
        <f t="shared" si="286"/>
        <v>4</v>
      </c>
      <c r="BN302" s="11">
        <f t="shared" si="286"/>
        <v>0</v>
      </c>
      <c r="BO302" s="174">
        <f t="shared" si="245"/>
        <v>427</v>
      </c>
      <c r="BR302" s="88" t="s">
        <v>68</v>
      </c>
      <c r="BS302" s="11">
        <f t="shared" ref="BS302:CE302" si="287">BS41+BS93+BS145+BS197+BS249</f>
        <v>6</v>
      </c>
      <c r="BT302" s="11">
        <f t="shared" si="287"/>
        <v>77</v>
      </c>
      <c r="BU302" s="11">
        <f t="shared" si="287"/>
        <v>136</v>
      </c>
      <c r="BV302" s="11">
        <f t="shared" si="287"/>
        <v>75</v>
      </c>
      <c r="BW302" s="11">
        <f t="shared" si="287"/>
        <v>82</v>
      </c>
      <c r="BX302" s="11">
        <f t="shared" si="287"/>
        <v>22</v>
      </c>
      <c r="BY302" s="11">
        <f t="shared" si="287"/>
        <v>32</v>
      </c>
      <c r="BZ302" s="11">
        <f t="shared" si="287"/>
        <v>18</v>
      </c>
      <c r="CA302" s="11">
        <f t="shared" si="287"/>
        <v>20</v>
      </c>
      <c r="CB302" s="11">
        <f t="shared" si="287"/>
        <v>22</v>
      </c>
      <c r="CC302" s="11">
        <f t="shared" si="287"/>
        <v>4</v>
      </c>
      <c r="CD302" s="11">
        <f t="shared" si="287"/>
        <v>0</v>
      </c>
      <c r="CE302" s="11">
        <f t="shared" si="287"/>
        <v>8</v>
      </c>
      <c r="CF302" s="174">
        <f t="shared" si="247"/>
        <v>502</v>
      </c>
    </row>
    <row r="303" spans="2:84" ht="15.5" x14ac:dyDescent="0.35">
      <c r="B303" s="86" t="s">
        <v>69</v>
      </c>
      <c r="C303" s="11">
        <f t="shared" ref="C303:O303" si="288">C42+C94+C146+C198+C250</f>
        <v>0</v>
      </c>
      <c r="D303" s="11">
        <f t="shared" si="288"/>
        <v>0</v>
      </c>
      <c r="E303" s="11">
        <f t="shared" si="288"/>
        <v>2</v>
      </c>
      <c r="F303" s="11">
        <f t="shared" si="288"/>
        <v>3</v>
      </c>
      <c r="G303" s="11">
        <f t="shared" si="288"/>
        <v>3</v>
      </c>
      <c r="H303" s="11">
        <f t="shared" si="288"/>
        <v>0</v>
      </c>
      <c r="I303" s="11">
        <f t="shared" si="288"/>
        <v>6</v>
      </c>
      <c r="J303" s="11">
        <f t="shared" si="288"/>
        <v>1</v>
      </c>
      <c r="K303" s="11">
        <f t="shared" si="288"/>
        <v>2</v>
      </c>
      <c r="L303" s="11">
        <f t="shared" si="288"/>
        <v>5</v>
      </c>
      <c r="M303" s="11">
        <f t="shared" si="288"/>
        <v>8</v>
      </c>
      <c r="N303" s="11">
        <f t="shared" si="288"/>
        <v>0</v>
      </c>
      <c r="O303" s="11">
        <f t="shared" si="288"/>
        <v>9</v>
      </c>
      <c r="P303" s="174">
        <f t="shared" si="239"/>
        <v>39</v>
      </c>
      <c r="S303" s="86" t="s">
        <v>69</v>
      </c>
      <c r="T303" s="11">
        <f t="shared" ref="T303:AF303" si="289">T42+T94+T146+T198+T250</f>
        <v>0</v>
      </c>
      <c r="U303" s="11">
        <f t="shared" si="289"/>
        <v>0</v>
      </c>
      <c r="V303" s="11">
        <f t="shared" si="289"/>
        <v>3</v>
      </c>
      <c r="W303" s="11">
        <f t="shared" si="289"/>
        <v>1</v>
      </c>
      <c r="X303" s="11">
        <f t="shared" si="289"/>
        <v>0</v>
      </c>
      <c r="Y303" s="11">
        <f t="shared" si="289"/>
        <v>0</v>
      </c>
      <c r="Z303" s="11">
        <f t="shared" si="289"/>
        <v>3</v>
      </c>
      <c r="AA303" s="11">
        <f t="shared" si="289"/>
        <v>1</v>
      </c>
      <c r="AB303" s="11">
        <f t="shared" si="289"/>
        <v>1</v>
      </c>
      <c r="AC303" s="11">
        <f t="shared" si="289"/>
        <v>0</v>
      </c>
      <c r="AD303" s="11">
        <f t="shared" si="289"/>
        <v>0</v>
      </c>
      <c r="AE303" s="11">
        <f t="shared" si="289"/>
        <v>0</v>
      </c>
      <c r="AF303" s="11">
        <f t="shared" si="289"/>
        <v>0</v>
      </c>
      <c r="AG303" s="21">
        <f t="shared" si="241"/>
        <v>9</v>
      </c>
      <c r="AJ303" s="86" t="s">
        <v>69</v>
      </c>
      <c r="AK303" s="11">
        <f t="shared" ref="AK303:AW303" si="290">AK42+AK94+AK146+AK198+AK250</f>
        <v>0</v>
      </c>
      <c r="AL303" s="11">
        <f t="shared" si="290"/>
        <v>0</v>
      </c>
      <c r="AM303" s="11">
        <f t="shared" si="290"/>
        <v>0</v>
      </c>
      <c r="AN303" s="11">
        <f t="shared" si="290"/>
        <v>2</v>
      </c>
      <c r="AO303" s="11">
        <f t="shared" si="290"/>
        <v>1</v>
      </c>
      <c r="AP303" s="11">
        <f t="shared" si="290"/>
        <v>1</v>
      </c>
      <c r="AQ303" s="11">
        <f t="shared" si="290"/>
        <v>6</v>
      </c>
      <c r="AR303" s="11">
        <f t="shared" si="290"/>
        <v>0</v>
      </c>
      <c r="AS303" s="11">
        <f t="shared" si="290"/>
        <v>1</v>
      </c>
      <c r="AT303" s="11">
        <f t="shared" si="290"/>
        <v>2</v>
      </c>
      <c r="AU303" s="11">
        <f t="shared" si="290"/>
        <v>7</v>
      </c>
      <c r="AV303" s="11">
        <f t="shared" si="290"/>
        <v>0</v>
      </c>
      <c r="AW303" s="11">
        <f t="shared" si="290"/>
        <v>0</v>
      </c>
      <c r="AX303" s="174">
        <f t="shared" si="243"/>
        <v>20</v>
      </c>
      <c r="BA303" s="86" t="s">
        <v>69</v>
      </c>
      <c r="BB303" s="11">
        <f t="shared" ref="BB303:BN303" si="291">BB42+BB94+BB146+BB198+BB250</f>
        <v>1</v>
      </c>
      <c r="BC303" s="11">
        <f t="shared" si="291"/>
        <v>0</v>
      </c>
      <c r="BD303" s="11">
        <f t="shared" si="291"/>
        <v>1</v>
      </c>
      <c r="BE303" s="11">
        <f t="shared" si="291"/>
        <v>1</v>
      </c>
      <c r="BF303" s="11">
        <f t="shared" si="291"/>
        <v>1</v>
      </c>
      <c r="BG303" s="11">
        <f t="shared" si="291"/>
        <v>5</v>
      </c>
      <c r="BH303" s="11">
        <f t="shared" si="291"/>
        <v>1</v>
      </c>
      <c r="BI303" s="11">
        <f t="shared" si="291"/>
        <v>1</v>
      </c>
      <c r="BJ303" s="11">
        <f t="shared" si="291"/>
        <v>3</v>
      </c>
      <c r="BK303" s="11">
        <f t="shared" si="291"/>
        <v>0</v>
      </c>
      <c r="BL303" s="11">
        <f t="shared" si="291"/>
        <v>4</v>
      </c>
      <c r="BM303" s="11">
        <f t="shared" si="291"/>
        <v>0</v>
      </c>
      <c r="BN303" s="11">
        <f t="shared" si="291"/>
        <v>0</v>
      </c>
      <c r="BO303" s="174">
        <f t="shared" si="245"/>
        <v>18</v>
      </c>
      <c r="BR303" s="86" t="s">
        <v>69</v>
      </c>
      <c r="BS303" s="11">
        <f t="shared" ref="BS303:CE303" si="292">BS42+BS94+BS146+BS198+BS250</f>
        <v>0</v>
      </c>
      <c r="BT303" s="11">
        <f t="shared" si="292"/>
        <v>0</v>
      </c>
      <c r="BU303" s="11">
        <f t="shared" si="292"/>
        <v>0</v>
      </c>
      <c r="BV303" s="11">
        <f t="shared" si="292"/>
        <v>2</v>
      </c>
      <c r="BW303" s="11">
        <f t="shared" si="292"/>
        <v>0</v>
      </c>
      <c r="BX303" s="11">
        <f t="shared" si="292"/>
        <v>1</v>
      </c>
      <c r="BY303" s="11">
        <f t="shared" si="292"/>
        <v>3</v>
      </c>
      <c r="BZ303" s="11">
        <f t="shared" si="292"/>
        <v>0</v>
      </c>
      <c r="CA303" s="11">
        <f t="shared" si="292"/>
        <v>7</v>
      </c>
      <c r="CB303" s="11">
        <f t="shared" si="292"/>
        <v>0</v>
      </c>
      <c r="CC303" s="11">
        <f t="shared" si="292"/>
        <v>3</v>
      </c>
      <c r="CD303" s="11">
        <f t="shared" si="292"/>
        <v>0</v>
      </c>
      <c r="CE303" s="11">
        <f t="shared" si="292"/>
        <v>0</v>
      </c>
      <c r="CF303" s="174">
        <f t="shared" si="247"/>
        <v>16</v>
      </c>
    </row>
    <row r="304" spans="2:84" ht="15.5" x14ac:dyDescent="0.35">
      <c r="B304" s="88" t="s">
        <v>140</v>
      </c>
      <c r="C304" s="11">
        <f t="shared" ref="C304:O304" si="293">C43+C95+C147+C199+C251</f>
        <v>0</v>
      </c>
      <c r="D304" s="11">
        <f t="shared" si="293"/>
        <v>0</v>
      </c>
      <c r="E304" s="11">
        <f t="shared" si="293"/>
        <v>1</v>
      </c>
      <c r="F304" s="11">
        <f t="shared" si="293"/>
        <v>1</v>
      </c>
      <c r="G304" s="11">
        <f t="shared" si="293"/>
        <v>1</v>
      </c>
      <c r="H304" s="11">
        <f t="shared" si="293"/>
        <v>3</v>
      </c>
      <c r="I304" s="11">
        <f t="shared" si="293"/>
        <v>2</v>
      </c>
      <c r="J304" s="11">
        <f t="shared" si="293"/>
        <v>3</v>
      </c>
      <c r="K304" s="11">
        <f t="shared" si="293"/>
        <v>4</v>
      </c>
      <c r="L304" s="11">
        <f t="shared" si="293"/>
        <v>1</v>
      </c>
      <c r="M304" s="11">
        <f t="shared" si="293"/>
        <v>2</v>
      </c>
      <c r="N304" s="11">
        <f t="shared" si="293"/>
        <v>4</v>
      </c>
      <c r="O304" s="11">
        <f t="shared" si="293"/>
        <v>0</v>
      </c>
      <c r="P304" s="174">
        <f t="shared" si="239"/>
        <v>22</v>
      </c>
      <c r="S304" s="88" t="s">
        <v>140</v>
      </c>
      <c r="T304" s="11">
        <f t="shared" ref="T304:AF304" si="294">T43+T95+T147+T199+T251</f>
        <v>0</v>
      </c>
      <c r="U304" s="11">
        <f t="shared" si="294"/>
        <v>1</v>
      </c>
      <c r="V304" s="11">
        <f t="shared" si="294"/>
        <v>1</v>
      </c>
      <c r="W304" s="11">
        <f t="shared" si="294"/>
        <v>1</v>
      </c>
      <c r="X304" s="11">
        <f t="shared" si="294"/>
        <v>2</v>
      </c>
      <c r="Y304" s="11">
        <f t="shared" si="294"/>
        <v>3</v>
      </c>
      <c r="Z304" s="11">
        <f t="shared" si="294"/>
        <v>0</v>
      </c>
      <c r="AA304" s="11">
        <f t="shared" si="294"/>
        <v>16</v>
      </c>
      <c r="AB304" s="11">
        <f t="shared" si="294"/>
        <v>20</v>
      </c>
      <c r="AC304" s="11">
        <f t="shared" si="294"/>
        <v>5</v>
      </c>
      <c r="AD304" s="11">
        <f t="shared" si="294"/>
        <v>2</v>
      </c>
      <c r="AE304" s="11">
        <f t="shared" si="294"/>
        <v>0</v>
      </c>
      <c r="AF304" s="11">
        <f t="shared" si="294"/>
        <v>1</v>
      </c>
      <c r="AG304" s="21">
        <f t="shared" si="241"/>
        <v>52</v>
      </c>
      <c r="AJ304" s="88" t="s">
        <v>140</v>
      </c>
      <c r="AK304" s="11">
        <f t="shared" ref="AK304:AW304" si="295">AK43+AK95+AK147+AK199+AK251</f>
        <v>0</v>
      </c>
      <c r="AL304" s="11">
        <f t="shared" si="295"/>
        <v>0</v>
      </c>
      <c r="AM304" s="11">
        <f t="shared" si="295"/>
        <v>1</v>
      </c>
      <c r="AN304" s="11">
        <f t="shared" si="295"/>
        <v>8</v>
      </c>
      <c r="AO304" s="11">
        <f t="shared" si="295"/>
        <v>4</v>
      </c>
      <c r="AP304" s="11">
        <f t="shared" si="295"/>
        <v>3</v>
      </c>
      <c r="AQ304" s="11">
        <f t="shared" si="295"/>
        <v>4</v>
      </c>
      <c r="AR304" s="11">
        <f t="shared" si="295"/>
        <v>13</v>
      </c>
      <c r="AS304" s="11">
        <f t="shared" si="295"/>
        <v>5</v>
      </c>
      <c r="AT304" s="11">
        <f t="shared" si="295"/>
        <v>12</v>
      </c>
      <c r="AU304" s="11">
        <f t="shared" si="295"/>
        <v>8</v>
      </c>
      <c r="AV304" s="11">
        <f t="shared" si="295"/>
        <v>4</v>
      </c>
      <c r="AW304" s="11">
        <f t="shared" si="295"/>
        <v>2</v>
      </c>
      <c r="AX304" s="174">
        <f t="shared" si="243"/>
        <v>64</v>
      </c>
      <c r="BA304" s="88" t="s">
        <v>140</v>
      </c>
      <c r="BB304" s="11">
        <f t="shared" ref="BB304:BN304" si="296">BB43+BB95+BB147+BB199+BB251</f>
        <v>0</v>
      </c>
      <c r="BC304" s="11">
        <f t="shared" si="296"/>
        <v>1</v>
      </c>
      <c r="BD304" s="11">
        <f t="shared" si="296"/>
        <v>1</v>
      </c>
      <c r="BE304" s="11">
        <f t="shared" si="296"/>
        <v>1</v>
      </c>
      <c r="BF304" s="11">
        <f t="shared" si="296"/>
        <v>3</v>
      </c>
      <c r="BG304" s="11">
        <f t="shared" si="296"/>
        <v>1</v>
      </c>
      <c r="BH304" s="11">
        <f t="shared" si="296"/>
        <v>3</v>
      </c>
      <c r="BI304" s="11">
        <f t="shared" si="296"/>
        <v>11</v>
      </c>
      <c r="BJ304" s="11">
        <f t="shared" si="296"/>
        <v>18</v>
      </c>
      <c r="BK304" s="11">
        <f t="shared" si="296"/>
        <v>1</v>
      </c>
      <c r="BL304" s="11">
        <f t="shared" si="296"/>
        <v>3</v>
      </c>
      <c r="BM304" s="11">
        <f t="shared" si="296"/>
        <v>4</v>
      </c>
      <c r="BN304" s="11">
        <f t="shared" si="296"/>
        <v>2</v>
      </c>
      <c r="BO304" s="174">
        <f t="shared" si="245"/>
        <v>49</v>
      </c>
      <c r="BR304" s="88" t="s">
        <v>140</v>
      </c>
      <c r="BS304" s="11">
        <f t="shared" ref="BS304:CE304" si="297">BS43+BS95+BS147+BS199+BS251</f>
        <v>0</v>
      </c>
      <c r="BT304" s="11">
        <f t="shared" si="297"/>
        <v>0</v>
      </c>
      <c r="BU304" s="11">
        <f t="shared" si="297"/>
        <v>2</v>
      </c>
      <c r="BV304" s="11">
        <f t="shared" si="297"/>
        <v>5</v>
      </c>
      <c r="BW304" s="11">
        <f t="shared" si="297"/>
        <v>5</v>
      </c>
      <c r="BX304" s="11">
        <f t="shared" si="297"/>
        <v>11</v>
      </c>
      <c r="BY304" s="11">
        <f t="shared" si="297"/>
        <v>3</v>
      </c>
      <c r="BZ304" s="11">
        <f t="shared" si="297"/>
        <v>5</v>
      </c>
      <c r="CA304" s="11">
        <f t="shared" si="297"/>
        <v>7</v>
      </c>
      <c r="CB304" s="11">
        <f t="shared" si="297"/>
        <v>1</v>
      </c>
      <c r="CC304" s="11">
        <f t="shared" si="297"/>
        <v>1</v>
      </c>
      <c r="CD304" s="11">
        <f t="shared" si="297"/>
        <v>2</v>
      </c>
      <c r="CE304" s="11">
        <f t="shared" si="297"/>
        <v>0</v>
      </c>
      <c r="CF304" s="174">
        <f t="shared" si="247"/>
        <v>42</v>
      </c>
    </row>
    <row r="305" spans="2:84" ht="15.5" x14ac:dyDescent="0.35">
      <c r="B305" s="88" t="s">
        <v>237</v>
      </c>
      <c r="C305" s="11">
        <f t="shared" ref="C305:O305" si="298">C44+C96+C148+C200+C252</f>
        <v>0</v>
      </c>
      <c r="D305" s="11">
        <f t="shared" si="298"/>
        <v>0</v>
      </c>
      <c r="E305" s="11">
        <f t="shared" si="298"/>
        <v>7</v>
      </c>
      <c r="F305" s="11">
        <f t="shared" si="298"/>
        <v>4</v>
      </c>
      <c r="G305" s="11">
        <f t="shared" si="298"/>
        <v>11</v>
      </c>
      <c r="H305" s="11">
        <f t="shared" si="298"/>
        <v>10</v>
      </c>
      <c r="I305" s="11">
        <f t="shared" si="298"/>
        <v>15</v>
      </c>
      <c r="J305" s="11">
        <f t="shared" si="298"/>
        <v>24</v>
      </c>
      <c r="K305" s="11">
        <f t="shared" si="298"/>
        <v>36</v>
      </c>
      <c r="L305" s="11">
        <f t="shared" si="298"/>
        <v>23</v>
      </c>
      <c r="M305" s="11">
        <f t="shared" si="298"/>
        <v>8</v>
      </c>
      <c r="N305" s="11">
        <f t="shared" si="298"/>
        <v>4</v>
      </c>
      <c r="O305" s="11">
        <f t="shared" si="298"/>
        <v>1</v>
      </c>
      <c r="P305" s="174">
        <f t="shared" si="239"/>
        <v>143</v>
      </c>
      <c r="S305" s="88" t="s">
        <v>237</v>
      </c>
      <c r="T305" s="11">
        <f t="shared" ref="T305:AF305" si="299">T44+T96+T148+T200+T252</f>
        <v>0</v>
      </c>
      <c r="U305" s="11">
        <f t="shared" si="299"/>
        <v>1</v>
      </c>
      <c r="V305" s="11">
        <f t="shared" si="299"/>
        <v>1</v>
      </c>
      <c r="W305" s="11">
        <f t="shared" si="299"/>
        <v>5</v>
      </c>
      <c r="X305" s="11">
        <f t="shared" si="299"/>
        <v>10</v>
      </c>
      <c r="Y305" s="11">
        <f t="shared" si="299"/>
        <v>11</v>
      </c>
      <c r="Z305" s="11">
        <f t="shared" si="299"/>
        <v>11</v>
      </c>
      <c r="AA305" s="11">
        <f t="shared" si="299"/>
        <v>25</v>
      </c>
      <c r="AB305" s="11">
        <f t="shared" si="299"/>
        <v>34</v>
      </c>
      <c r="AC305" s="11">
        <f t="shared" si="299"/>
        <v>22</v>
      </c>
      <c r="AD305" s="11">
        <f t="shared" si="299"/>
        <v>9</v>
      </c>
      <c r="AE305" s="11">
        <f t="shared" si="299"/>
        <v>11</v>
      </c>
      <c r="AF305" s="11">
        <f t="shared" si="299"/>
        <v>1</v>
      </c>
      <c r="AG305" s="21">
        <f t="shared" si="241"/>
        <v>141</v>
      </c>
      <c r="AJ305" s="88" t="s">
        <v>237</v>
      </c>
      <c r="AK305" s="11">
        <f t="shared" ref="AK305:AW305" si="300">AK44+AK96+AK148+AK200+AK252</f>
        <v>0</v>
      </c>
      <c r="AL305" s="11">
        <f t="shared" si="300"/>
        <v>0</v>
      </c>
      <c r="AM305" s="11">
        <f t="shared" si="300"/>
        <v>5</v>
      </c>
      <c r="AN305" s="11">
        <f t="shared" si="300"/>
        <v>7</v>
      </c>
      <c r="AO305" s="11">
        <f t="shared" si="300"/>
        <v>17</v>
      </c>
      <c r="AP305" s="11">
        <f t="shared" si="300"/>
        <v>17</v>
      </c>
      <c r="AQ305" s="11">
        <f t="shared" si="300"/>
        <v>13</v>
      </c>
      <c r="AR305" s="11">
        <f t="shared" si="300"/>
        <v>19</v>
      </c>
      <c r="AS305" s="11">
        <f t="shared" si="300"/>
        <v>21</v>
      </c>
      <c r="AT305" s="11">
        <f t="shared" si="300"/>
        <v>16</v>
      </c>
      <c r="AU305" s="11">
        <f t="shared" si="300"/>
        <v>3</v>
      </c>
      <c r="AV305" s="11">
        <f t="shared" si="300"/>
        <v>4</v>
      </c>
      <c r="AW305" s="11">
        <f t="shared" si="300"/>
        <v>2</v>
      </c>
      <c r="AX305" s="174">
        <f t="shared" si="243"/>
        <v>124</v>
      </c>
      <c r="BA305" s="88" t="s">
        <v>237</v>
      </c>
      <c r="BB305" s="11">
        <f t="shared" ref="BB305:BN305" si="301">BB44+BB96+BB148+BB200+BB252</f>
        <v>0</v>
      </c>
      <c r="BC305" s="11">
        <f t="shared" si="301"/>
        <v>1</v>
      </c>
      <c r="BD305" s="11">
        <f t="shared" si="301"/>
        <v>2</v>
      </c>
      <c r="BE305" s="11">
        <f t="shared" si="301"/>
        <v>13</v>
      </c>
      <c r="BF305" s="11">
        <f t="shared" si="301"/>
        <v>14</v>
      </c>
      <c r="BG305" s="11">
        <f t="shared" si="301"/>
        <v>12</v>
      </c>
      <c r="BH305" s="11">
        <f t="shared" si="301"/>
        <v>6</v>
      </c>
      <c r="BI305" s="11">
        <f t="shared" si="301"/>
        <v>11</v>
      </c>
      <c r="BJ305" s="11">
        <f t="shared" si="301"/>
        <v>41</v>
      </c>
      <c r="BK305" s="11">
        <f t="shared" si="301"/>
        <v>18</v>
      </c>
      <c r="BL305" s="11">
        <f t="shared" si="301"/>
        <v>0</v>
      </c>
      <c r="BM305" s="11">
        <f t="shared" si="301"/>
        <v>3</v>
      </c>
      <c r="BN305" s="11">
        <f t="shared" si="301"/>
        <v>1</v>
      </c>
      <c r="BO305" s="174">
        <f t="shared" si="245"/>
        <v>122</v>
      </c>
      <c r="BR305" s="88" t="s">
        <v>237</v>
      </c>
      <c r="BS305" s="11">
        <f t="shared" ref="BS305:CE305" si="302">BS44+BS96+BS148+BS200+BS252</f>
        <v>0</v>
      </c>
      <c r="BT305" s="11">
        <f t="shared" si="302"/>
        <v>0</v>
      </c>
      <c r="BU305" s="11">
        <f t="shared" si="302"/>
        <v>6</v>
      </c>
      <c r="BV305" s="11">
        <f t="shared" si="302"/>
        <v>15</v>
      </c>
      <c r="BW305" s="11">
        <f t="shared" si="302"/>
        <v>11</v>
      </c>
      <c r="BX305" s="11">
        <f t="shared" si="302"/>
        <v>8</v>
      </c>
      <c r="BY305" s="11">
        <f t="shared" si="302"/>
        <v>11</v>
      </c>
      <c r="BZ305" s="11">
        <f t="shared" si="302"/>
        <v>22</v>
      </c>
      <c r="CA305" s="11">
        <f t="shared" si="302"/>
        <v>17</v>
      </c>
      <c r="CB305" s="11">
        <f t="shared" si="302"/>
        <v>3</v>
      </c>
      <c r="CC305" s="11">
        <f t="shared" si="302"/>
        <v>2</v>
      </c>
      <c r="CD305" s="11">
        <f t="shared" si="302"/>
        <v>3</v>
      </c>
      <c r="CE305" s="11">
        <f t="shared" si="302"/>
        <v>0</v>
      </c>
      <c r="CF305" s="174">
        <f t="shared" si="247"/>
        <v>98</v>
      </c>
    </row>
    <row r="306" spans="2:84" ht="15.5" x14ac:dyDescent="0.35">
      <c r="B306" s="88" t="s">
        <v>238</v>
      </c>
      <c r="C306" s="11">
        <f t="shared" ref="C306:O306" si="303">C45+C97+C149+C201+C253</f>
        <v>0</v>
      </c>
      <c r="D306" s="11">
        <f t="shared" si="303"/>
        <v>0</v>
      </c>
      <c r="E306" s="11">
        <f t="shared" si="303"/>
        <v>4</v>
      </c>
      <c r="F306" s="11">
        <f t="shared" si="303"/>
        <v>5</v>
      </c>
      <c r="G306" s="11">
        <f t="shared" si="303"/>
        <v>20</v>
      </c>
      <c r="H306" s="11">
        <f t="shared" si="303"/>
        <v>22</v>
      </c>
      <c r="I306" s="11">
        <f t="shared" si="303"/>
        <v>15</v>
      </c>
      <c r="J306" s="11">
        <f t="shared" si="303"/>
        <v>36</v>
      </c>
      <c r="K306" s="11">
        <f t="shared" si="303"/>
        <v>49</v>
      </c>
      <c r="L306" s="11">
        <f t="shared" si="303"/>
        <v>23</v>
      </c>
      <c r="M306" s="11">
        <f t="shared" si="303"/>
        <v>6</v>
      </c>
      <c r="N306" s="11">
        <f t="shared" si="303"/>
        <v>8</v>
      </c>
      <c r="O306" s="11">
        <f t="shared" si="303"/>
        <v>1</v>
      </c>
      <c r="P306" s="174">
        <f t="shared" si="239"/>
        <v>189</v>
      </c>
      <c r="S306" s="88" t="s">
        <v>238</v>
      </c>
      <c r="T306" s="11">
        <f t="shared" ref="T306:AF306" si="304">T45+T97+T149+T201+T253</f>
        <v>0</v>
      </c>
      <c r="U306" s="11">
        <f t="shared" si="304"/>
        <v>0</v>
      </c>
      <c r="V306" s="11">
        <f t="shared" si="304"/>
        <v>6</v>
      </c>
      <c r="W306" s="11">
        <f t="shared" si="304"/>
        <v>16</v>
      </c>
      <c r="X306" s="11">
        <f t="shared" si="304"/>
        <v>24</v>
      </c>
      <c r="Y306" s="11">
        <f t="shared" si="304"/>
        <v>8</v>
      </c>
      <c r="Z306" s="11">
        <f t="shared" si="304"/>
        <v>37</v>
      </c>
      <c r="AA306" s="11">
        <f t="shared" si="304"/>
        <v>18</v>
      </c>
      <c r="AB306" s="11">
        <f t="shared" si="304"/>
        <v>43</v>
      </c>
      <c r="AC306" s="11">
        <f t="shared" si="304"/>
        <v>31</v>
      </c>
      <c r="AD306" s="11">
        <f t="shared" si="304"/>
        <v>5</v>
      </c>
      <c r="AE306" s="11">
        <f t="shared" si="304"/>
        <v>3</v>
      </c>
      <c r="AF306" s="11">
        <f t="shared" si="304"/>
        <v>0</v>
      </c>
      <c r="AG306" s="21">
        <f t="shared" si="241"/>
        <v>191</v>
      </c>
      <c r="AJ306" s="88" t="s">
        <v>238</v>
      </c>
      <c r="AK306" s="11">
        <f t="shared" ref="AK306:AW306" si="305">AK45+AK97+AK149+AK201+AK253</f>
        <v>1</v>
      </c>
      <c r="AL306" s="11">
        <f t="shared" si="305"/>
        <v>0</v>
      </c>
      <c r="AM306" s="11">
        <f t="shared" si="305"/>
        <v>6</v>
      </c>
      <c r="AN306" s="11">
        <f t="shared" si="305"/>
        <v>3</v>
      </c>
      <c r="AO306" s="11">
        <f t="shared" si="305"/>
        <v>27</v>
      </c>
      <c r="AP306" s="11">
        <f t="shared" si="305"/>
        <v>14</v>
      </c>
      <c r="AQ306" s="11">
        <f t="shared" si="305"/>
        <v>29</v>
      </c>
      <c r="AR306" s="11">
        <f t="shared" si="305"/>
        <v>36</v>
      </c>
      <c r="AS306" s="11">
        <f t="shared" si="305"/>
        <v>44</v>
      </c>
      <c r="AT306" s="11">
        <f t="shared" si="305"/>
        <v>14</v>
      </c>
      <c r="AU306" s="11">
        <f t="shared" si="305"/>
        <v>3</v>
      </c>
      <c r="AV306" s="11">
        <f t="shared" si="305"/>
        <v>3</v>
      </c>
      <c r="AW306" s="11">
        <f t="shared" si="305"/>
        <v>0</v>
      </c>
      <c r="AX306" s="174">
        <f t="shared" si="243"/>
        <v>180</v>
      </c>
      <c r="BA306" s="88" t="s">
        <v>238</v>
      </c>
      <c r="BB306" s="11">
        <f t="shared" ref="BB306:BN306" si="306">BB45+BB97+BB149+BB201+BB253</f>
        <v>0</v>
      </c>
      <c r="BC306" s="11">
        <f t="shared" si="306"/>
        <v>0</v>
      </c>
      <c r="BD306" s="11">
        <f t="shared" si="306"/>
        <v>5</v>
      </c>
      <c r="BE306" s="11">
        <f t="shared" si="306"/>
        <v>7</v>
      </c>
      <c r="BF306" s="11">
        <f t="shared" si="306"/>
        <v>24</v>
      </c>
      <c r="BG306" s="11">
        <f t="shared" si="306"/>
        <v>8</v>
      </c>
      <c r="BH306" s="11">
        <f t="shared" si="306"/>
        <v>17</v>
      </c>
      <c r="BI306" s="11">
        <f t="shared" si="306"/>
        <v>23</v>
      </c>
      <c r="BJ306" s="11">
        <f t="shared" si="306"/>
        <v>26</v>
      </c>
      <c r="BK306" s="11">
        <f t="shared" si="306"/>
        <v>25</v>
      </c>
      <c r="BL306" s="11">
        <f t="shared" si="306"/>
        <v>3</v>
      </c>
      <c r="BM306" s="11">
        <f t="shared" si="306"/>
        <v>1</v>
      </c>
      <c r="BN306" s="11">
        <f t="shared" si="306"/>
        <v>0</v>
      </c>
      <c r="BO306" s="174">
        <f t="shared" si="245"/>
        <v>139</v>
      </c>
      <c r="BR306" s="88" t="s">
        <v>238</v>
      </c>
      <c r="BS306" s="11">
        <f t="shared" ref="BS306:CE306" si="307">BS45+BS97+BS149+BS201+BS253</f>
        <v>0</v>
      </c>
      <c r="BT306" s="11">
        <f t="shared" si="307"/>
        <v>0</v>
      </c>
      <c r="BU306" s="11">
        <f t="shared" si="307"/>
        <v>4</v>
      </c>
      <c r="BV306" s="11">
        <f t="shared" si="307"/>
        <v>7</v>
      </c>
      <c r="BW306" s="11">
        <f t="shared" si="307"/>
        <v>19</v>
      </c>
      <c r="BX306" s="11">
        <f t="shared" si="307"/>
        <v>12</v>
      </c>
      <c r="BY306" s="11">
        <f t="shared" si="307"/>
        <v>19</v>
      </c>
      <c r="BZ306" s="11">
        <f t="shared" si="307"/>
        <v>25</v>
      </c>
      <c r="CA306" s="11">
        <f t="shared" si="307"/>
        <v>7</v>
      </c>
      <c r="CB306" s="11">
        <f t="shared" si="307"/>
        <v>11</v>
      </c>
      <c r="CC306" s="11">
        <f t="shared" si="307"/>
        <v>4</v>
      </c>
      <c r="CD306" s="11">
        <f t="shared" si="307"/>
        <v>3</v>
      </c>
      <c r="CE306" s="11">
        <f t="shared" si="307"/>
        <v>0</v>
      </c>
      <c r="CF306" s="174">
        <f t="shared" si="247"/>
        <v>111</v>
      </c>
    </row>
    <row r="307" spans="2:84" ht="15.5" x14ac:dyDescent="0.35">
      <c r="B307" s="88" t="s">
        <v>139</v>
      </c>
      <c r="C307" s="11">
        <f t="shared" ref="C307:O307" si="308">C46+C98+C150+C202+C254</f>
        <v>0</v>
      </c>
      <c r="D307" s="11">
        <f t="shared" si="308"/>
        <v>0</v>
      </c>
      <c r="E307" s="11">
        <f t="shared" si="308"/>
        <v>0</v>
      </c>
      <c r="F307" s="11">
        <f t="shared" si="308"/>
        <v>3</v>
      </c>
      <c r="G307" s="11">
        <f t="shared" si="308"/>
        <v>6</v>
      </c>
      <c r="H307" s="11">
        <f t="shared" si="308"/>
        <v>11</v>
      </c>
      <c r="I307" s="11">
        <f t="shared" si="308"/>
        <v>9</v>
      </c>
      <c r="J307" s="11">
        <f t="shared" si="308"/>
        <v>9</v>
      </c>
      <c r="K307" s="11">
        <f t="shared" si="308"/>
        <v>23</v>
      </c>
      <c r="L307" s="11">
        <f t="shared" si="308"/>
        <v>5</v>
      </c>
      <c r="M307" s="11">
        <f t="shared" si="308"/>
        <v>5</v>
      </c>
      <c r="N307" s="11">
        <f t="shared" si="308"/>
        <v>0</v>
      </c>
      <c r="O307" s="11">
        <f t="shared" si="308"/>
        <v>0</v>
      </c>
      <c r="P307" s="174">
        <f t="shared" si="239"/>
        <v>71</v>
      </c>
      <c r="S307" s="88" t="s">
        <v>139</v>
      </c>
      <c r="T307" s="11">
        <f t="shared" ref="T307:AF307" si="309">T46+T98+T150+T202+T254</f>
        <v>0</v>
      </c>
      <c r="U307" s="11">
        <f t="shared" si="309"/>
        <v>0</v>
      </c>
      <c r="V307" s="11">
        <f t="shared" si="309"/>
        <v>3</v>
      </c>
      <c r="W307" s="11">
        <f t="shared" si="309"/>
        <v>4</v>
      </c>
      <c r="X307" s="11">
        <f t="shared" si="309"/>
        <v>7</v>
      </c>
      <c r="Y307" s="11">
        <f t="shared" si="309"/>
        <v>8</v>
      </c>
      <c r="Z307" s="11">
        <f t="shared" si="309"/>
        <v>9</v>
      </c>
      <c r="AA307" s="11">
        <f t="shared" si="309"/>
        <v>23</v>
      </c>
      <c r="AB307" s="11">
        <f t="shared" si="309"/>
        <v>21</v>
      </c>
      <c r="AC307" s="11">
        <f t="shared" si="309"/>
        <v>12</v>
      </c>
      <c r="AD307" s="11">
        <f t="shared" si="309"/>
        <v>2</v>
      </c>
      <c r="AE307" s="11">
        <f t="shared" si="309"/>
        <v>0</v>
      </c>
      <c r="AF307" s="11">
        <f t="shared" si="309"/>
        <v>0</v>
      </c>
      <c r="AG307" s="21">
        <f t="shared" si="241"/>
        <v>89</v>
      </c>
      <c r="AJ307" s="88" t="s">
        <v>139</v>
      </c>
      <c r="AK307" s="11">
        <f t="shared" ref="AK307:AW307" si="310">AK46+AK98+AK150+AK202+AK254</f>
        <v>0</v>
      </c>
      <c r="AL307" s="11">
        <f t="shared" si="310"/>
        <v>0</v>
      </c>
      <c r="AM307" s="11">
        <f t="shared" si="310"/>
        <v>3</v>
      </c>
      <c r="AN307" s="11">
        <f t="shared" si="310"/>
        <v>3</v>
      </c>
      <c r="AO307" s="11">
        <f t="shared" si="310"/>
        <v>17</v>
      </c>
      <c r="AP307" s="11">
        <f t="shared" si="310"/>
        <v>14</v>
      </c>
      <c r="AQ307" s="11">
        <f t="shared" si="310"/>
        <v>22</v>
      </c>
      <c r="AR307" s="11">
        <f t="shared" si="310"/>
        <v>23</v>
      </c>
      <c r="AS307" s="11">
        <f t="shared" si="310"/>
        <v>22</v>
      </c>
      <c r="AT307" s="11">
        <f t="shared" si="310"/>
        <v>4</v>
      </c>
      <c r="AU307" s="11">
        <f t="shared" si="310"/>
        <v>5</v>
      </c>
      <c r="AV307" s="11">
        <f t="shared" si="310"/>
        <v>1</v>
      </c>
      <c r="AW307" s="11">
        <f t="shared" si="310"/>
        <v>2</v>
      </c>
      <c r="AX307" s="174">
        <f t="shared" si="243"/>
        <v>116</v>
      </c>
      <c r="BA307" s="88" t="s">
        <v>139</v>
      </c>
      <c r="BB307" s="11">
        <f t="shared" ref="BB307:BN307" si="311">BB46+BB98+BB150+BB202+BB254</f>
        <v>0</v>
      </c>
      <c r="BC307" s="11">
        <f t="shared" si="311"/>
        <v>0</v>
      </c>
      <c r="BD307" s="11">
        <f t="shared" si="311"/>
        <v>8</v>
      </c>
      <c r="BE307" s="11">
        <f t="shared" si="311"/>
        <v>1</v>
      </c>
      <c r="BF307" s="11">
        <f t="shared" si="311"/>
        <v>6</v>
      </c>
      <c r="BG307" s="11">
        <f t="shared" si="311"/>
        <v>11</v>
      </c>
      <c r="BH307" s="11">
        <f t="shared" si="311"/>
        <v>9</v>
      </c>
      <c r="BI307" s="11">
        <f t="shared" si="311"/>
        <v>15</v>
      </c>
      <c r="BJ307" s="11">
        <f t="shared" si="311"/>
        <v>17</v>
      </c>
      <c r="BK307" s="11">
        <f t="shared" si="311"/>
        <v>13</v>
      </c>
      <c r="BL307" s="11">
        <f t="shared" si="311"/>
        <v>1</v>
      </c>
      <c r="BM307" s="11">
        <f t="shared" si="311"/>
        <v>1</v>
      </c>
      <c r="BN307" s="11">
        <f t="shared" si="311"/>
        <v>0</v>
      </c>
      <c r="BO307" s="174">
        <f t="shared" si="245"/>
        <v>82</v>
      </c>
      <c r="BR307" s="88" t="s">
        <v>139</v>
      </c>
      <c r="BS307" s="11">
        <f t="shared" ref="BS307:CE307" si="312">BS46+BS98+BS150+BS202+BS254</f>
        <v>0</v>
      </c>
      <c r="BT307" s="11">
        <f t="shared" si="312"/>
        <v>0</v>
      </c>
      <c r="BU307" s="11">
        <f t="shared" si="312"/>
        <v>2</v>
      </c>
      <c r="BV307" s="11">
        <f t="shared" si="312"/>
        <v>2</v>
      </c>
      <c r="BW307" s="11">
        <f t="shared" si="312"/>
        <v>10</v>
      </c>
      <c r="BX307" s="11">
        <f t="shared" si="312"/>
        <v>11</v>
      </c>
      <c r="BY307" s="11">
        <f t="shared" si="312"/>
        <v>20</v>
      </c>
      <c r="BZ307" s="11">
        <f t="shared" si="312"/>
        <v>18</v>
      </c>
      <c r="CA307" s="11">
        <f t="shared" si="312"/>
        <v>9</v>
      </c>
      <c r="CB307" s="11">
        <f t="shared" si="312"/>
        <v>3</v>
      </c>
      <c r="CC307" s="11">
        <f t="shared" si="312"/>
        <v>0</v>
      </c>
      <c r="CD307" s="11">
        <f t="shared" si="312"/>
        <v>0</v>
      </c>
      <c r="CE307" s="11">
        <f t="shared" si="312"/>
        <v>0</v>
      </c>
      <c r="CF307" s="174">
        <f t="shared" si="247"/>
        <v>75</v>
      </c>
    </row>
    <row r="308" spans="2:84" ht="15.5" x14ac:dyDescent="0.35">
      <c r="B308" s="88" t="s">
        <v>84</v>
      </c>
      <c r="C308" s="11">
        <f t="shared" ref="C308:O308" si="313">C47+C99+C151+C203+C255</f>
        <v>0</v>
      </c>
      <c r="D308" s="11">
        <f t="shared" si="313"/>
        <v>0</v>
      </c>
      <c r="E308" s="11">
        <f t="shared" si="313"/>
        <v>2</v>
      </c>
      <c r="F308" s="11">
        <f t="shared" si="313"/>
        <v>0</v>
      </c>
      <c r="G308" s="11">
        <f t="shared" si="313"/>
        <v>1</v>
      </c>
      <c r="H308" s="11">
        <f t="shared" si="313"/>
        <v>3</v>
      </c>
      <c r="I308" s="11">
        <f t="shared" si="313"/>
        <v>8</v>
      </c>
      <c r="J308" s="11">
        <f t="shared" si="313"/>
        <v>10</v>
      </c>
      <c r="K308" s="11">
        <f t="shared" si="313"/>
        <v>5</v>
      </c>
      <c r="L308" s="11">
        <f t="shared" si="313"/>
        <v>3</v>
      </c>
      <c r="M308" s="11">
        <f t="shared" si="313"/>
        <v>0</v>
      </c>
      <c r="N308" s="11">
        <f t="shared" si="313"/>
        <v>0</v>
      </c>
      <c r="O308" s="11">
        <f t="shared" si="313"/>
        <v>0</v>
      </c>
      <c r="P308" s="174">
        <f t="shared" si="239"/>
        <v>32</v>
      </c>
      <c r="S308" s="88" t="s">
        <v>84</v>
      </c>
      <c r="T308" s="11">
        <f t="shared" ref="T308:AF308" si="314">T47+T99+T151+T203+T255</f>
        <v>1</v>
      </c>
      <c r="U308" s="11">
        <f t="shared" si="314"/>
        <v>6</v>
      </c>
      <c r="V308" s="11">
        <f t="shared" si="314"/>
        <v>1</v>
      </c>
      <c r="W308" s="11">
        <f t="shared" si="314"/>
        <v>3</v>
      </c>
      <c r="X308" s="11">
        <f t="shared" si="314"/>
        <v>8</v>
      </c>
      <c r="Y308" s="11">
        <f t="shared" si="314"/>
        <v>5</v>
      </c>
      <c r="Z308" s="11">
        <f t="shared" si="314"/>
        <v>5</v>
      </c>
      <c r="AA308" s="11">
        <f t="shared" si="314"/>
        <v>4</v>
      </c>
      <c r="AB308" s="11">
        <f t="shared" si="314"/>
        <v>8</v>
      </c>
      <c r="AC308" s="11">
        <f t="shared" si="314"/>
        <v>3</v>
      </c>
      <c r="AD308" s="11">
        <f t="shared" si="314"/>
        <v>2</v>
      </c>
      <c r="AE308" s="11">
        <f t="shared" si="314"/>
        <v>0</v>
      </c>
      <c r="AF308" s="11">
        <f t="shared" si="314"/>
        <v>0</v>
      </c>
      <c r="AG308" s="21">
        <f t="shared" si="241"/>
        <v>46</v>
      </c>
      <c r="AJ308" s="88" t="s">
        <v>84</v>
      </c>
      <c r="AK308" s="11">
        <f t="shared" ref="AK308:AW308" si="315">AK47+AK99+AK151+AK203+AK255</f>
        <v>1</v>
      </c>
      <c r="AL308" s="11">
        <f t="shared" si="315"/>
        <v>0</v>
      </c>
      <c r="AM308" s="11">
        <f t="shared" si="315"/>
        <v>4</v>
      </c>
      <c r="AN308" s="11">
        <f t="shared" si="315"/>
        <v>4</v>
      </c>
      <c r="AO308" s="11">
        <f t="shared" si="315"/>
        <v>10</v>
      </c>
      <c r="AP308" s="11">
        <f t="shared" si="315"/>
        <v>0</v>
      </c>
      <c r="AQ308" s="11">
        <f t="shared" si="315"/>
        <v>8</v>
      </c>
      <c r="AR308" s="11">
        <f t="shared" si="315"/>
        <v>15</v>
      </c>
      <c r="AS308" s="11">
        <f t="shared" si="315"/>
        <v>6</v>
      </c>
      <c r="AT308" s="11">
        <f t="shared" si="315"/>
        <v>3</v>
      </c>
      <c r="AU308" s="11">
        <f t="shared" si="315"/>
        <v>0</v>
      </c>
      <c r="AV308" s="11">
        <f t="shared" si="315"/>
        <v>0</v>
      </c>
      <c r="AW308" s="11">
        <f t="shared" si="315"/>
        <v>0</v>
      </c>
      <c r="AX308" s="174">
        <f t="shared" si="243"/>
        <v>51</v>
      </c>
      <c r="AZ308" s="1"/>
      <c r="BA308" s="88" t="s">
        <v>84</v>
      </c>
      <c r="BB308" s="11">
        <f t="shared" ref="BB308:BN308" si="316">BB47+BB99+BB151+BB203+BB255</f>
        <v>0</v>
      </c>
      <c r="BC308" s="11">
        <f t="shared" si="316"/>
        <v>4</v>
      </c>
      <c r="BD308" s="11">
        <f t="shared" si="316"/>
        <v>1</v>
      </c>
      <c r="BE308" s="11">
        <f t="shared" si="316"/>
        <v>0</v>
      </c>
      <c r="BF308" s="11">
        <f t="shared" si="316"/>
        <v>7</v>
      </c>
      <c r="BG308" s="11">
        <f t="shared" si="316"/>
        <v>9</v>
      </c>
      <c r="BH308" s="11">
        <f t="shared" si="316"/>
        <v>6</v>
      </c>
      <c r="BI308" s="11">
        <f t="shared" si="316"/>
        <v>10</v>
      </c>
      <c r="BJ308" s="11">
        <f t="shared" si="316"/>
        <v>6</v>
      </c>
      <c r="BK308" s="11">
        <f t="shared" si="316"/>
        <v>2</v>
      </c>
      <c r="BL308" s="11">
        <f t="shared" si="316"/>
        <v>0</v>
      </c>
      <c r="BM308" s="11">
        <f t="shared" si="316"/>
        <v>0</v>
      </c>
      <c r="BN308" s="11">
        <f t="shared" si="316"/>
        <v>0</v>
      </c>
      <c r="BO308" s="174">
        <f t="shared" si="245"/>
        <v>45</v>
      </c>
      <c r="BR308" s="88" t="s">
        <v>84</v>
      </c>
      <c r="BS308" s="11">
        <f t="shared" ref="BS308:CE308" si="317">BS47+BS99+BS151+BS203+BS255</f>
        <v>0</v>
      </c>
      <c r="BT308" s="11">
        <f t="shared" si="317"/>
        <v>2</v>
      </c>
      <c r="BU308" s="11">
        <f t="shared" si="317"/>
        <v>2</v>
      </c>
      <c r="BV308" s="11">
        <f t="shared" si="317"/>
        <v>4</v>
      </c>
      <c r="BW308" s="11">
        <f t="shared" si="317"/>
        <v>10</v>
      </c>
      <c r="BX308" s="11">
        <f t="shared" si="317"/>
        <v>8</v>
      </c>
      <c r="BY308" s="11">
        <f t="shared" si="317"/>
        <v>6</v>
      </c>
      <c r="BZ308" s="11">
        <f t="shared" si="317"/>
        <v>8</v>
      </c>
      <c r="CA308" s="11">
        <f t="shared" si="317"/>
        <v>6</v>
      </c>
      <c r="CB308" s="11">
        <f t="shared" si="317"/>
        <v>0</v>
      </c>
      <c r="CC308" s="11">
        <f t="shared" si="317"/>
        <v>4</v>
      </c>
      <c r="CD308" s="11">
        <f t="shared" si="317"/>
        <v>0</v>
      </c>
      <c r="CE308" s="11">
        <f t="shared" si="317"/>
        <v>0</v>
      </c>
      <c r="CF308" s="174">
        <f t="shared" si="247"/>
        <v>50</v>
      </c>
    </row>
    <row r="309" spans="2:84" ht="15.5" x14ac:dyDescent="0.35">
      <c r="B309" s="88" t="s">
        <v>4</v>
      </c>
      <c r="C309" s="11">
        <f t="shared" ref="C309:O309" si="318">C48+C100+C152+C204+C256</f>
        <v>0</v>
      </c>
      <c r="D309" s="11">
        <f t="shared" si="318"/>
        <v>0</v>
      </c>
      <c r="E309" s="11">
        <f t="shared" si="318"/>
        <v>0</v>
      </c>
      <c r="F309" s="11">
        <f t="shared" si="318"/>
        <v>7</v>
      </c>
      <c r="G309" s="11">
        <f t="shared" si="318"/>
        <v>9</v>
      </c>
      <c r="H309" s="11">
        <f t="shared" si="318"/>
        <v>6</v>
      </c>
      <c r="I309" s="11">
        <f t="shared" si="318"/>
        <v>12</v>
      </c>
      <c r="J309" s="11">
        <f t="shared" si="318"/>
        <v>11</v>
      </c>
      <c r="K309" s="11">
        <f t="shared" si="318"/>
        <v>23</v>
      </c>
      <c r="L309" s="11">
        <f t="shared" si="318"/>
        <v>15</v>
      </c>
      <c r="M309" s="11">
        <f t="shared" si="318"/>
        <v>17</v>
      </c>
      <c r="N309" s="11">
        <f t="shared" si="318"/>
        <v>2</v>
      </c>
      <c r="O309" s="11">
        <f t="shared" si="318"/>
        <v>2</v>
      </c>
      <c r="P309" s="174">
        <f t="shared" si="239"/>
        <v>104</v>
      </c>
      <c r="S309" s="88" t="s">
        <v>4</v>
      </c>
      <c r="T309" s="11">
        <f t="shared" ref="T309:AF309" si="319">T48+T100+T152+T204+T256</f>
        <v>0</v>
      </c>
      <c r="U309" s="11">
        <f t="shared" si="319"/>
        <v>0</v>
      </c>
      <c r="V309" s="11">
        <f t="shared" si="319"/>
        <v>2</v>
      </c>
      <c r="W309" s="11">
        <f t="shared" si="319"/>
        <v>6</v>
      </c>
      <c r="X309" s="11">
        <f t="shared" si="319"/>
        <v>12</v>
      </c>
      <c r="Y309" s="11">
        <f t="shared" si="319"/>
        <v>23</v>
      </c>
      <c r="Z309" s="11">
        <f t="shared" si="319"/>
        <v>32</v>
      </c>
      <c r="AA309" s="11">
        <f t="shared" si="319"/>
        <v>23</v>
      </c>
      <c r="AB309" s="11">
        <f t="shared" si="319"/>
        <v>16</v>
      </c>
      <c r="AC309" s="11">
        <f t="shared" si="319"/>
        <v>10</v>
      </c>
      <c r="AD309" s="11">
        <f t="shared" si="319"/>
        <v>10</v>
      </c>
      <c r="AE309" s="11">
        <f t="shared" si="319"/>
        <v>2</v>
      </c>
      <c r="AF309" s="11">
        <f t="shared" si="319"/>
        <v>5</v>
      </c>
      <c r="AG309" s="21">
        <f t="shared" si="241"/>
        <v>141</v>
      </c>
      <c r="AJ309" s="88" t="s">
        <v>4</v>
      </c>
      <c r="AK309" s="11">
        <f t="shared" ref="AK309:AW309" si="320">AK48+AK100+AK152+AK204+AK256</f>
        <v>0</v>
      </c>
      <c r="AL309" s="11">
        <f t="shared" si="320"/>
        <v>0</v>
      </c>
      <c r="AM309" s="11">
        <f t="shared" si="320"/>
        <v>2</v>
      </c>
      <c r="AN309" s="11">
        <f t="shared" si="320"/>
        <v>5</v>
      </c>
      <c r="AO309" s="11">
        <f t="shared" si="320"/>
        <v>3</v>
      </c>
      <c r="AP309" s="11">
        <f t="shared" si="320"/>
        <v>11</v>
      </c>
      <c r="AQ309" s="11">
        <f t="shared" si="320"/>
        <v>15</v>
      </c>
      <c r="AR309" s="11">
        <f t="shared" si="320"/>
        <v>18</v>
      </c>
      <c r="AS309" s="11">
        <f t="shared" si="320"/>
        <v>27</v>
      </c>
      <c r="AT309" s="11">
        <f t="shared" si="320"/>
        <v>20</v>
      </c>
      <c r="AU309" s="11">
        <f t="shared" si="320"/>
        <v>12</v>
      </c>
      <c r="AV309" s="11">
        <f t="shared" si="320"/>
        <v>10</v>
      </c>
      <c r="AW309" s="11">
        <f t="shared" si="320"/>
        <v>0</v>
      </c>
      <c r="AX309" s="174">
        <f t="shared" si="243"/>
        <v>123</v>
      </c>
      <c r="AZ309" s="1"/>
      <c r="BA309" s="88" t="s">
        <v>4</v>
      </c>
      <c r="BB309" s="11">
        <f t="shared" ref="BB309:BN309" si="321">BB48+BB100+BB152+BB204+BB256</f>
        <v>0</v>
      </c>
      <c r="BC309" s="11">
        <f t="shared" si="321"/>
        <v>0</v>
      </c>
      <c r="BD309" s="11">
        <f t="shared" si="321"/>
        <v>4</v>
      </c>
      <c r="BE309" s="11">
        <f t="shared" si="321"/>
        <v>4</v>
      </c>
      <c r="BF309" s="11">
        <f t="shared" si="321"/>
        <v>5</v>
      </c>
      <c r="BG309" s="11">
        <f t="shared" si="321"/>
        <v>9</v>
      </c>
      <c r="BH309" s="11">
        <f t="shared" si="321"/>
        <v>16</v>
      </c>
      <c r="BI309" s="11">
        <f t="shared" si="321"/>
        <v>12</v>
      </c>
      <c r="BJ309" s="11">
        <f t="shared" si="321"/>
        <v>6</v>
      </c>
      <c r="BK309" s="11">
        <f t="shared" si="321"/>
        <v>12</v>
      </c>
      <c r="BL309" s="11">
        <f t="shared" si="321"/>
        <v>1</v>
      </c>
      <c r="BM309" s="11">
        <f t="shared" si="321"/>
        <v>6</v>
      </c>
      <c r="BN309" s="11">
        <f t="shared" si="321"/>
        <v>0</v>
      </c>
      <c r="BO309" s="174">
        <f t="shared" si="245"/>
        <v>75</v>
      </c>
      <c r="BR309" s="88" t="s">
        <v>4</v>
      </c>
      <c r="BS309" s="11">
        <f t="shared" ref="BS309:CE309" si="322">BS48+BS100+BS152+BS204+BS256</f>
        <v>0</v>
      </c>
      <c r="BT309" s="11">
        <f t="shared" si="322"/>
        <v>1</v>
      </c>
      <c r="BU309" s="11">
        <f t="shared" si="322"/>
        <v>1</v>
      </c>
      <c r="BV309" s="11">
        <f t="shared" si="322"/>
        <v>4</v>
      </c>
      <c r="BW309" s="11">
        <f t="shared" si="322"/>
        <v>8</v>
      </c>
      <c r="BX309" s="11">
        <f t="shared" si="322"/>
        <v>11</v>
      </c>
      <c r="BY309" s="11">
        <f t="shared" si="322"/>
        <v>16</v>
      </c>
      <c r="BZ309" s="11">
        <f t="shared" si="322"/>
        <v>7</v>
      </c>
      <c r="CA309" s="11">
        <f t="shared" si="322"/>
        <v>3</v>
      </c>
      <c r="CB309" s="11">
        <f t="shared" si="322"/>
        <v>3</v>
      </c>
      <c r="CC309" s="11">
        <f t="shared" si="322"/>
        <v>2</v>
      </c>
      <c r="CD309" s="11">
        <f t="shared" si="322"/>
        <v>2</v>
      </c>
      <c r="CE309" s="11">
        <f t="shared" si="322"/>
        <v>11</v>
      </c>
      <c r="CF309" s="174">
        <f t="shared" si="247"/>
        <v>69</v>
      </c>
    </row>
    <row r="310" spans="2:84" ht="15.5" x14ac:dyDescent="0.35">
      <c r="B310" s="88"/>
      <c r="C310" s="11">
        <f t="shared" ref="C310:O310" si="323">C49+C101+C153+C205+C257</f>
        <v>0</v>
      </c>
      <c r="D310" s="11">
        <f t="shared" si="323"/>
        <v>0</v>
      </c>
      <c r="E310" s="11">
        <f t="shared" si="323"/>
        <v>0</v>
      </c>
      <c r="F310" s="11">
        <f t="shared" si="323"/>
        <v>0</v>
      </c>
      <c r="G310" s="11">
        <f t="shared" si="323"/>
        <v>0</v>
      </c>
      <c r="H310" s="11">
        <f t="shared" si="323"/>
        <v>0</v>
      </c>
      <c r="I310" s="11">
        <f t="shared" si="323"/>
        <v>0</v>
      </c>
      <c r="J310" s="11">
        <f t="shared" si="323"/>
        <v>0</v>
      </c>
      <c r="K310" s="11">
        <f t="shared" si="323"/>
        <v>0</v>
      </c>
      <c r="L310" s="11">
        <f t="shared" si="323"/>
        <v>0</v>
      </c>
      <c r="M310" s="11">
        <f t="shared" si="323"/>
        <v>0</v>
      </c>
      <c r="N310" s="11">
        <f t="shared" si="323"/>
        <v>0</v>
      </c>
      <c r="O310" s="11">
        <f t="shared" si="323"/>
        <v>0</v>
      </c>
      <c r="P310" s="174">
        <f t="shared" si="239"/>
        <v>0</v>
      </c>
      <c r="S310" s="88"/>
      <c r="T310" s="11">
        <f t="shared" ref="T310:AF310" si="324">T49+T101+T153+T205+T257</f>
        <v>0</v>
      </c>
      <c r="U310" s="11">
        <f t="shared" si="324"/>
        <v>0</v>
      </c>
      <c r="V310" s="11">
        <f t="shared" si="324"/>
        <v>0</v>
      </c>
      <c r="W310" s="11">
        <f t="shared" si="324"/>
        <v>0</v>
      </c>
      <c r="X310" s="11">
        <f t="shared" si="324"/>
        <v>0</v>
      </c>
      <c r="Y310" s="11">
        <f t="shared" si="324"/>
        <v>0</v>
      </c>
      <c r="Z310" s="11">
        <f t="shared" si="324"/>
        <v>0</v>
      </c>
      <c r="AA310" s="11">
        <f t="shared" si="324"/>
        <v>0</v>
      </c>
      <c r="AB310" s="11">
        <f t="shared" si="324"/>
        <v>0</v>
      </c>
      <c r="AC310" s="11">
        <f t="shared" si="324"/>
        <v>0</v>
      </c>
      <c r="AD310" s="11">
        <f t="shared" si="324"/>
        <v>0</v>
      </c>
      <c r="AE310" s="11">
        <f t="shared" si="324"/>
        <v>0</v>
      </c>
      <c r="AF310" s="11">
        <f t="shared" si="324"/>
        <v>0</v>
      </c>
      <c r="AG310" s="21">
        <f t="shared" si="241"/>
        <v>0</v>
      </c>
      <c r="AJ310" s="88"/>
      <c r="AK310" s="11">
        <f t="shared" ref="AK310:AW310" si="325">AK49+AK101+AK153+AK205+AK257</f>
        <v>0</v>
      </c>
      <c r="AL310" s="11">
        <f t="shared" si="325"/>
        <v>0</v>
      </c>
      <c r="AM310" s="11">
        <f t="shared" si="325"/>
        <v>0</v>
      </c>
      <c r="AN310" s="11">
        <f t="shared" si="325"/>
        <v>0</v>
      </c>
      <c r="AO310" s="11">
        <f t="shared" si="325"/>
        <v>0</v>
      </c>
      <c r="AP310" s="11">
        <f t="shared" si="325"/>
        <v>0</v>
      </c>
      <c r="AQ310" s="11">
        <f t="shared" si="325"/>
        <v>0</v>
      </c>
      <c r="AR310" s="11">
        <f t="shared" si="325"/>
        <v>0</v>
      </c>
      <c r="AS310" s="11">
        <f t="shared" si="325"/>
        <v>0</v>
      </c>
      <c r="AT310" s="11">
        <f t="shared" si="325"/>
        <v>0</v>
      </c>
      <c r="AU310" s="11">
        <f t="shared" si="325"/>
        <v>0</v>
      </c>
      <c r="AV310" s="11">
        <f t="shared" si="325"/>
        <v>0</v>
      </c>
      <c r="AW310" s="11">
        <f t="shared" si="325"/>
        <v>0</v>
      </c>
      <c r="AX310" s="174">
        <f t="shared" si="243"/>
        <v>0</v>
      </c>
      <c r="AZ310" s="1"/>
      <c r="BA310" s="88"/>
      <c r="BB310" s="11">
        <f t="shared" ref="BB310:BN310" si="326">BB49+BB101+BB153+BB205+BB257</f>
        <v>0</v>
      </c>
      <c r="BC310" s="11">
        <f t="shared" si="326"/>
        <v>0</v>
      </c>
      <c r="BD310" s="11">
        <f t="shared" si="326"/>
        <v>0</v>
      </c>
      <c r="BE310" s="11">
        <f t="shared" si="326"/>
        <v>0</v>
      </c>
      <c r="BF310" s="11">
        <f t="shared" si="326"/>
        <v>0</v>
      </c>
      <c r="BG310" s="11">
        <f t="shared" si="326"/>
        <v>0</v>
      </c>
      <c r="BH310" s="11">
        <f t="shared" si="326"/>
        <v>0</v>
      </c>
      <c r="BI310" s="11">
        <f t="shared" si="326"/>
        <v>0</v>
      </c>
      <c r="BJ310" s="11">
        <f t="shared" si="326"/>
        <v>0</v>
      </c>
      <c r="BK310" s="11">
        <f t="shared" si="326"/>
        <v>0</v>
      </c>
      <c r="BL310" s="11">
        <f t="shared" si="326"/>
        <v>0</v>
      </c>
      <c r="BM310" s="11">
        <f t="shared" si="326"/>
        <v>0</v>
      </c>
      <c r="BN310" s="11">
        <f t="shared" si="326"/>
        <v>0</v>
      </c>
      <c r="BO310" s="174">
        <f t="shared" si="245"/>
        <v>0</v>
      </c>
      <c r="BR310" s="88"/>
      <c r="BS310" s="11">
        <f t="shared" ref="BS310:CE310" si="327">BS49+BS101+BS153+BS205+BS257</f>
        <v>0</v>
      </c>
      <c r="BT310" s="11">
        <f t="shared" si="327"/>
        <v>0</v>
      </c>
      <c r="BU310" s="11">
        <f t="shared" si="327"/>
        <v>0</v>
      </c>
      <c r="BV310" s="11">
        <f t="shared" si="327"/>
        <v>0</v>
      </c>
      <c r="BW310" s="11">
        <f t="shared" si="327"/>
        <v>0</v>
      </c>
      <c r="BX310" s="11">
        <f t="shared" si="327"/>
        <v>0</v>
      </c>
      <c r="BY310" s="11">
        <f t="shared" si="327"/>
        <v>0</v>
      </c>
      <c r="BZ310" s="11">
        <f t="shared" si="327"/>
        <v>0</v>
      </c>
      <c r="CA310" s="11">
        <f t="shared" si="327"/>
        <v>0</v>
      </c>
      <c r="CB310" s="11">
        <f t="shared" si="327"/>
        <v>0</v>
      </c>
      <c r="CC310" s="11">
        <f t="shared" si="327"/>
        <v>0</v>
      </c>
      <c r="CD310" s="11">
        <f t="shared" si="327"/>
        <v>0</v>
      </c>
      <c r="CE310" s="11">
        <f t="shared" si="327"/>
        <v>0</v>
      </c>
      <c r="CF310" s="174">
        <f t="shared" si="247"/>
        <v>0</v>
      </c>
    </row>
    <row r="311" spans="2:84" ht="15.5" x14ac:dyDescent="0.35">
      <c r="B311" s="88"/>
      <c r="C311" s="11">
        <f t="shared" ref="C311:O311" si="328">C50+C102+C154+C206+C258</f>
        <v>0</v>
      </c>
      <c r="D311" s="11">
        <f t="shared" si="328"/>
        <v>0</v>
      </c>
      <c r="E311" s="11">
        <f t="shared" si="328"/>
        <v>0</v>
      </c>
      <c r="F311" s="11">
        <f t="shared" si="328"/>
        <v>0</v>
      </c>
      <c r="G311" s="11">
        <f t="shared" si="328"/>
        <v>0</v>
      </c>
      <c r="H311" s="11">
        <f t="shared" si="328"/>
        <v>0</v>
      </c>
      <c r="I311" s="11">
        <f t="shared" si="328"/>
        <v>0</v>
      </c>
      <c r="J311" s="11">
        <f t="shared" si="328"/>
        <v>0</v>
      </c>
      <c r="K311" s="11">
        <f t="shared" si="328"/>
        <v>0</v>
      </c>
      <c r="L311" s="11">
        <f t="shared" si="328"/>
        <v>0</v>
      </c>
      <c r="M311" s="11">
        <f t="shared" si="328"/>
        <v>0</v>
      </c>
      <c r="N311" s="11">
        <f t="shared" si="328"/>
        <v>0</v>
      </c>
      <c r="O311" s="11">
        <f t="shared" si="328"/>
        <v>0</v>
      </c>
      <c r="P311" s="174">
        <f t="shared" si="239"/>
        <v>0</v>
      </c>
      <c r="S311" s="88"/>
      <c r="T311" s="11">
        <f t="shared" ref="T311:AF311" si="329">T50+T102+T154+T206+T258</f>
        <v>0</v>
      </c>
      <c r="U311" s="11">
        <f t="shared" si="329"/>
        <v>0</v>
      </c>
      <c r="V311" s="11">
        <f t="shared" si="329"/>
        <v>0</v>
      </c>
      <c r="W311" s="11">
        <f t="shared" si="329"/>
        <v>0</v>
      </c>
      <c r="X311" s="11">
        <f t="shared" si="329"/>
        <v>0</v>
      </c>
      <c r="Y311" s="11">
        <f t="shared" si="329"/>
        <v>0</v>
      </c>
      <c r="Z311" s="11">
        <f t="shared" si="329"/>
        <v>0</v>
      </c>
      <c r="AA311" s="11">
        <f t="shared" si="329"/>
        <v>0</v>
      </c>
      <c r="AB311" s="11">
        <f t="shared" si="329"/>
        <v>0</v>
      </c>
      <c r="AC311" s="11">
        <f t="shared" si="329"/>
        <v>0</v>
      </c>
      <c r="AD311" s="11">
        <f t="shared" si="329"/>
        <v>0</v>
      </c>
      <c r="AE311" s="11">
        <f t="shared" si="329"/>
        <v>0</v>
      </c>
      <c r="AF311" s="11">
        <f t="shared" si="329"/>
        <v>0</v>
      </c>
      <c r="AG311" s="21">
        <f t="shared" si="241"/>
        <v>0</v>
      </c>
      <c r="AJ311" s="88"/>
      <c r="AK311" s="11">
        <f t="shared" ref="AK311:AW311" si="330">AK50+AK102+AK154+AK206+AK258</f>
        <v>0</v>
      </c>
      <c r="AL311" s="11">
        <f t="shared" si="330"/>
        <v>0</v>
      </c>
      <c r="AM311" s="11">
        <f t="shared" si="330"/>
        <v>0</v>
      </c>
      <c r="AN311" s="11">
        <f t="shared" si="330"/>
        <v>0</v>
      </c>
      <c r="AO311" s="11">
        <f t="shared" si="330"/>
        <v>0</v>
      </c>
      <c r="AP311" s="11">
        <f t="shared" si="330"/>
        <v>0</v>
      </c>
      <c r="AQ311" s="11">
        <f t="shared" si="330"/>
        <v>0</v>
      </c>
      <c r="AR311" s="11">
        <f t="shared" si="330"/>
        <v>0</v>
      </c>
      <c r="AS311" s="11">
        <f t="shared" si="330"/>
        <v>0</v>
      </c>
      <c r="AT311" s="11">
        <f t="shared" si="330"/>
        <v>0</v>
      </c>
      <c r="AU311" s="11">
        <f t="shared" si="330"/>
        <v>0</v>
      </c>
      <c r="AV311" s="11">
        <f t="shared" si="330"/>
        <v>0</v>
      </c>
      <c r="AW311" s="11">
        <f t="shared" si="330"/>
        <v>0</v>
      </c>
      <c r="AX311" s="174">
        <f t="shared" si="243"/>
        <v>0</v>
      </c>
      <c r="BA311" s="88"/>
      <c r="BB311" s="11">
        <f t="shared" ref="BB311:BN311" si="331">BB50+BB102+BB154+BB206+BB258</f>
        <v>0</v>
      </c>
      <c r="BC311" s="11">
        <f t="shared" si="331"/>
        <v>0</v>
      </c>
      <c r="BD311" s="11">
        <f t="shared" si="331"/>
        <v>0</v>
      </c>
      <c r="BE311" s="11">
        <f t="shared" si="331"/>
        <v>0</v>
      </c>
      <c r="BF311" s="11">
        <f t="shared" si="331"/>
        <v>0</v>
      </c>
      <c r="BG311" s="11">
        <f t="shared" si="331"/>
        <v>0</v>
      </c>
      <c r="BH311" s="11">
        <f t="shared" si="331"/>
        <v>0</v>
      </c>
      <c r="BI311" s="11">
        <f t="shared" si="331"/>
        <v>0</v>
      </c>
      <c r="BJ311" s="11">
        <f t="shared" si="331"/>
        <v>0</v>
      </c>
      <c r="BK311" s="11">
        <f t="shared" si="331"/>
        <v>0</v>
      </c>
      <c r="BL311" s="11">
        <f t="shared" si="331"/>
        <v>0</v>
      </c>
      <c r="BM311" s="11">
        <f t="shared" si="331"/>
        <v>0</v>
      </c>
      <c r="BN311" s="11">
        <f t="shared" si="331"/>
        <v>0</v>
      </c>
      <c r="BO311" s="174">
        <f t="shared" si="245"/>
        <v>0</v>
      </c>
      <c r="BR311" s="88"/>
      <c r="BS311" s="11">
        <f t="shared" ref="BS311:CE311" si="332">BS50+BS102+BS154+BS206+BS258</f>
        <v>0</v>
      </c>
      <c r="BT311" s="11">
        <f t="shared" si="332"/>
        <v>0</v>
      </c>
      <c r="BU311" s="11">
        <f t="shared" si="332"/>
        <v>0</v>
      </c>
      <c r="BV311" s="11">
        <f t="shared" si="332"/>
        <v>0</v>
      </c>
      <c r="BW311" s="11">
        <f t="shared" si="332"/>
        <v>0</v>
      </c>
      <c r="BX311" s="11">
        <f t="shared" si="332"/>
        <v>0</v>
      </c>
      <c r="BY311" s="11">
        <f t="shared" si="332"/>
        <v>0</v>
      </c>
      <c r="BZ311" s="11">
        <f t="shared" si="332"/>
        <v>0</v>
      </c>
      <c r="CA311" s="11">
        <f t="shared" si="332"/>
        <v>0</v>
      </c>
      <c r="CB311" s="11">
        <f t="shared" si="332"/>
        <v>0</v>
      </c>
      <c r="CC311" s="11">
        <f t="shared" si="332"/>
        <v>0</v>
      </c>
      <c r="CD311" s="11">
        <f t="shared" si="332"/>
        <v>0</v>
      </c>
      <c r="CE311" s="11">
        <f t="shared" si="332"/>
        <v>0</v>
      </c>
      <c r="CF311" s="174">
        <f t="shared" si="247"/>
        <v>0</v>
      </c>
    </row>
    <row r="312" spans="2:84" ht="16" thickBot="1" x14ac:dyDescent="0.4">
      <c r="B312" s="86"/>
      <c r="C312" s="11">
        <f t="shared" ref="C312:O312" si="333">C51+C103+C155+C207+C259</f>
        <v>0</v>
      </c>
      <c r="D312" s="11">
        <f t="shared" si="333"/>
        <v>0</v>
      </c>
      <c r="E312" s="11">
        <f t="shared" si="333"/>
        <v>0</v>
      </c>
      <c r="F312" s="11">
        <f t="shared" si="333"/>
        <v>0</v>
      </c>
      <c r="G312" s="11">
        <f t="shared" si="333"/>
        <v>0</v>
      </c>
      <c r="H312" s="11">
        <f t="shared" si="333"/>
        <v>0</v>
      </c>
      <c r="I312" s="11">
        <f t="shared" si="333"/>
        <v>0</v>
      </c>
      <c r="J312" s="11">
        <f t="shared" si="333"/>
        <v>0</v>
      </c>
      <c r="K312" s="11">
        <f t="shared" si="333"/>
        <v>0</v>
      </c>
      <c r="L312" s="11">
        <f t="shared" si="333"/>
        <v>0</v>
      </c>
      <c r="M312" s="11">
        <f t="shared" si="333"/>
        <v>0</v>
      </c>
      <c r="N312" s="11">
        <f t="shared" si="333"/>
        <v>0</v>
      </c>
      <c r="O312" s="11">
        <f t="shared" si="333"/>
        <v>0</v>
      </c>
      <c r="P312" s="204">
        <f t="shared" si="239"/>
        <v>0</v>
      </c>
      <c r="S312" s="86"/>
      <c r="T312" s="11">
        <f t="shared" ref="T312:AF312" si="334">T51+T103+T155+T207+T259</f>
        <v>0</v>
      </c>
      <c r="U312" s="11">
        <f t="shared" si="334"/>
        <v>0</v>
      </c>
      <c r="V312" s="11">
        <f t="shared" si="334"/>
        <v>0</v>
      </c>
      <c r="W312" s="11">
        <f t="shared" si="334"/>
        <v>0</v>
      </c>
      <c r="X312" s="11">
        <f t="shared" si="334"/>
        <v>0</v>
      </c>
      <c r="Y312" s="11">
        <f t="shared" si="334"/>
        <v>0</v>
      </c>
      <c r="Z312" s="11">
        <f t="shared" si="334"/>
        <v>0</v>
      </c>
      <c r="AA312" s="11">
        <f t="shared" si="334"/>
        <v>0</v>
      </c>
      <c r="AB312" s="11">
        <f t="shared" si="334"/>
        <v>0</v>
      </c>
      <c r="AC312" s="11">
        <f t="shared" si="334"/>
        <v>0</v>
      </c>
      <c r="AD312" s="11">
        <f t="shared" si="334"/>
        <v>0</v>
      </c>
      <c r="AE312" s="11">
        <f t="shared" si="334"/>
        <v>0</v>
      </c>
      <c r="AF312" s="11">
        <f t="shared" si="334"/>
        <v>0</v>
      </c>
      <c r="AG312" s="209">
        <f t="shared" si="241"/>
        <v>0</v>
      </c>
      <c r="AJ312" s="86"/>
      <c r="AK312" s="11">
        <f t="shared" ref="AK312:AW312" si="335">AK51+AK103+AK155+AK207+AK259</f>
        <v>0</v>
      </c>
      <c r="AL312" s="11">
        <f t="shared" si="335"/>
        <v>0</v>
      </c>
      <c r="AM312" s="11">
        <f t="shared" si="335"/>
        <v>0</v>
      </c>
      <c r="AN312" s="11">
        <f t="shared" si="335"/>
        <v>0</v>
      </c>
      <c r="AO312" s="11">
        <f t="shared" si="335"/>
        <v>0</v>
      </c>
      <c r="AP312" s="11">
        <f t="shared" si="335"/>
        <v>0</v>
      </c>
      <c r="AQ312" s="11">
        <f t="shared" si="335"/>
        <v>0</v>
      </c>
      <c r="AR312" s="11">
        <f t="shared" si="335"/>
        <v>0</v>
      </c>
      <c r="AS312" s="11">
        <f t="shared" si="335"/>
        <v>0</v>
      </c>
      <c r="AT312" s="11">
        <f t="shared" si="335"/>
        <v>0</v>
      </c>
      <c r="AU312" s="11">
        <f t="shared" si="335"/>
        <v>0</v>
      </c>
      <c r="AV312" s="11">
        <f t="shared" si="335"/>
        <v>0</v>
      </c>
      <c r="AW312" s="11">
        <f t="shared" si="335"/>
        <v>0</v>
      </c>
      <c r="AX312" s="174">
        <f t="shared" si="243"/>
        <v>0</v>
      </c>
      <c r="BA312" s="86"/>
      <c r="BB312" s="11">
        <f t="shared" ref="BB312:BN312" si="336">BB51+BB103+BB155+BB207+BB259</f>
        <v>0</v>
      </c>
      <c r="BC312" s="11">
        <f t="shared" si="336"/>
        <v>0</v>
      </c>
      <c r="BD312" s="11">
        <f t="shared" si="336"/>
        <v>0</v>
      </c>
      <c r="BE312" s="11">
        <f t="shared" si="336"/>
        <v>0</v>
      </c>
      <c r="BF312" s="11">
        <f t="shared" si="336"/>
        <v>0</v>
      </c>
      <c r="BG312" s="11">
        <f t="shared" si="336"/>
        <v>0</v>
      </c>
      <c r="BH312" s="11">
        <f t="shared" si="336"/>
        <v>0</v>
      </c>
      <c r="BI312" s="11">
        <f t="shared" si="336"/>
        <v>0</v>
      </c>
      <c r="BJ312" s="11">
        <f t="shared" si="336"/>
        <v>0</v>
      </c>
      <c r="BK312" s="11">
        <f t="shared" si="336"/>
        <v>0</v>
      </c>
      <c r="BL312" s="11">
        <f t="shared" si="336"/>
        <v>0</v>
      </c>
      <c r="BM312" s="11">
        <f t="shared" si="336"/>
        <v>0</v>
      </c>
      <c r="BN312" s="11">
        <f t="shared" si="336"/>
        <v>0</v>
      </c>
      <c r="BO312" s="174">
        <f t="shared" si="245"/>
        <v>0</v>
      </c>
      <c r="BR312" s="86"/>
      <c r="BS312" s="11">
        <f t="shared" ref="BS312:CE312" si="337">BS51+BS103+BS155+BS207+BS259</f>
        <v>0</v>
      </c>
      <c r="BT312" s="11">
        <f t="shared" si="337"/>
        <v>0</v>
      </c>
      <c r="BU312" s="11">
        <f t="shared" si="337"/>
        <v>0</v>
      </c>
      <c r="BV312" s="11">
        <f t="shared" si="337"/>
        <v>0</v>
      </c>
      <c r="BW312" s="11">
        <f t="shared" si="337"/>
        <v>0</v>
      </c>
      <c r="BX312" s="11">
        <f t="shared" si="337"/>
        <v>0</v>
      </c>
      <c r="BY312" s="11">
        <f t="shared" si="337"/>
        <v>0</v>
      </c>
      <c r="BZ312" s="11">
        <f t="shared" si="337"/>
        <v>0</v>
      </c>
      <c r="CA312" s="11">
        <f t="shared" si="337"/>
        <v>0</v>
      </c>
      <c r="CB312" s="11">
        <f t="shared" si="337"/>
        <v>0</v>
      </c>
      <c r="CC312" s="11">
        <f t="shared" si="337"/>
        <v>0</v>
      </c>
      <c r="CD312" s="11">
        <f t="shared" si="337"/>
        <v>0</v>
      </c>
      <c r="CE312" s="11">
        <f t="shared" si="337"/>
        <v>0</v>
      </c>
      <c r="CF312" s="174">
        <f t="shared" si="247"/>
        <v>0</v>
      </c>
    </row>
    <row r="313" spans="2:84" ht="16.5" thickTop="1" thickBot="1" x14ac:dyDescent="0.4">
      <c r="B313" s="128" t="s">
        <v>2</v>
      </c>
      <c r="C313" s="104">
        <f>SUM(C294:C312)</f>
        <v>18</v>
      </c>
      <c r="D313" s="104">
        <f t="shared" ref="D313:O313" si="338">SUM(D294:D312)</f>
        <v>118</v>
      </c>
      <c r="E313" s="104">
        <f t="shared" si="338"/>
        <v>200</v>
      </c>
      <c r="F313" s="104">
        <f t="shared" si="338"/>
        <v>122</v>
      </c>
      <c r="G313" s="104">
        <f t="shared" si="338"/>
        <v>116</v>
      </c>
      <c r="H313" s="104">
        <f t="shared" si="338"/>
        <v>100</v>
      </c>
      <c r="I313" s="104">
        <f t="shared" si="338"/>
        <v>128</v>
      </c>
      <c r="J313" s="104">
        <f t="shared" si="338"/>
        <v>142</v>
      </c>
      <c r="K313" s="104">
        <f t="shared" si="338"/>
        <v>163</v>
      </c>
      <c r="L313" s="104">
        <f t="shared" si="338"/>
        <v>98</v>
      </c>
      <c r="M313" s="104">
        <f t="shared" si="338"/>
        <v>62</v>
      </c>
      <c r="N313" s="104">
        <f t="shared" si="338"/>
        <v>20</v>
      </c>
      <c r="O313" s="104">
        <f t="shared" si="338"/>
        <v>13</v>
      </c>
      <c r="P313" s="122">
        <f t="shared" si="239"/>
        <v>1300</v>
      </c>
      <c r="S313" s="128" t="s">
        <v>2</v>
      </c>
      <c r="T313" s="151">
        <f t="shared" ref="T313:AF313" si="339">SUM(T294:T312)</f>
        <v>10</v>
      </c>
      <c r="U313" s="151">
        <f t="shared" si="339"/>
        <v>82</v>
      </c>
      <c r="V313" s="151">
        <f t="shared" si="339"/>
        <v>180</v>
      </c>
      <c r="W313" s="151">
        <f t="shared" si="339"/>
        <v>140</v>
      </c>
      <c r="X313" s="151">
        <f t="shared" si="339"/>
        <v>118</v>
      </c>
      <c r="Y313" s="151">
        <f t="shared" si="339"/>
        <v>95</v>
      </c>
      <c r="Z313" s="151">
        <f t="shared" si="339"/>
        <v>136</v>
      </c>
      <c r="AA313" s="151">
        <f t="shared" si="339"/>
        <v>147</v>
      </c>
      <c r="AB313" s="151">
        <f t="shared" si="339"/>
        <v>179</v>
      </c>
      <c r="AC313" s="151">
        <f t="shared" si="339"/>
        <v>107</v>
      </c>
      <c r="AD313" s="151">
        <f t="shared" si="339"/>
        <v>51</v>
      </c>
      <c r="AE313" s="151">
        <f t="shared" si="339"/>
        <v>24</v>
      </c>
      <c r="AF313" s="151">
        <f t="shared" si="339"/>
        <v>8</v>
      </c>
      <c r="AG313" s="122">
        <f>SUM(T313:AF313)</f>
        <v>1277</v>
      </c>
      <c r="AJ313" s="128" t="s">
        <v>2</v>
      </c>
      <c r="AK313" s="151">
        <f t="shared" ref="AK313:AW313" si="340">SUM(AK294:AK312)</f>
        <v>18</v>
      </c>
      <c r="AL313" s="151">
        <f t="shared" si="340"/>
        <v>115</v>
      </c>
      <c r="AM313" s="151">
        <f t="shared" si="340"/>
        <v>204</v>
      </c>
      <c r="AN313" s="151">
        <f t="shared" si="340"/>
        <v>128</v>
      </c>
      <c r="AO313" s="151">
        <f t="shared" si="340"/>
        <v>173</v>
      </c>
      <c r="AP313" s="151">
        <f t="shared" si="340"/>
        <v>123</v>
      </c>
      <c r="AQ313" s="151">
        <f t="shared" si="340"/>
        <v>145</v>
      </c>
      <c r="AR313" s="151">
        <f t="shared" si="340"/>
        <v>169</v>
      </c>
      <c r="AS313" s="151">
        <f t="shared" si="340"/>
        <v>162</v>
      </c>
      <c r="AT313" s="151">
        <f t="shared" si="340"/>
        <v>100</v>
      </c>
      <c r="AU313" s="151">
        <f t="shared" si="340"/>
        <v>39</v>
      </c>
      <c r="AV313" s="151">
        <f t="shared" si="340"/>
        <v>34</v>
      </c>
      <c r="AW313" s="151">
        <f t="shared" si="340"/>
        <v>10</v>
      </c>
      <c r="AX313" s="122">
        <f t="shared" si="243"/>
        <v>1420</v>
      </c>
      <c r="BA313" s="128" t="s">
        <v>2</v>
      </c>
      <c r="BB313" s="151">
        <f t="shared" ref="BB313:BN313" si="341">SUM(BB294:BB312)</f>
        <v>6</v>
      </c>
      <c r="BC313" s="151">
        <f t="shared" si="341"/>
        <v>79</v>
      </c>
      <c r="BD313" s="151">
        <f t="shared" si="341"/>
        <v>131</v>
      </c>
      <c r="BE313" s="151">
        <f t="shared" si="341"/>
        <v>105</v>
      </c>
      <c r="BF313" s="151">
        <f t="shared" si="341"/>
        <v>88</v>
      </c>
      <c r="BG313" s="151">
        <f t="shared" si="341"/>
        <v>77</v>
      </c>
      <c r="BH313" s="151">
        <f t="shared" si="341"/>
        <v>89</v>
      </c>
      <c r="BI313" s="151">
        <f t="shared" si="341"/>
        <v>115</v>
      </c>
      <c r="BJ313" s="151">
        <f t="shared" si="341"/>
        <v>152</v>
      </c>
      <c r="BK313" s="151">
        <f t="shared" si="341"/>
        <v>84</v>
      </c>
      <c r="BL313" s="151">
        <f t="shared" si="341"/>
        <v>27</v>
      </c>
      <c r="BM313" s="151">
        <f t="shared" si="341"/>
        <v>23</v>
      </c>
      <c r="BN313" s="151">
        <f t="shared" si="341"/>
        <v>5</v>
      </c>
      <c r="BO313" s="122">
        <f t="shared" si="245"/>
        <v>981</v>
      </c>
      <c r="BR313" s="128" t="s">
        <v>2</v>
      </c>
      <c r="BS313" s="151">
        <f t="shared" ref="BS313:CE313" si="342">SUM(BS294:BS312)</f>
        <v>9</v>
      </c>
      <c r="BT313" s="151">
        <f t="shared" si="342"/>
        <v>80</v>
      </c>
      <c r="BU313" s="151">
        <f t="shared" si="342"/>
        <v>153</v>
      </c>
      <c r="BV313" s="151">
        <f t="shared" si="342"/>
        <v>116</v>
      </c>
      <c r="BW313" s="151">
        <f t="shared" si="342"/>
        <v>147</v>
      </c>
      <c r="BX313" s="151">
        <f t="shared" si="342"/>
        <v>84</v>
      </c>
      <c r="BY313" s="151">
        <f t="shared" si="342"/>
        <v>116</v>
      </c>
      <c r="BZ313" s="151">
        <f t="shared" si="342"/>
        <v>106</v>
      </c>
      <c r="CA313" s="151">
        <f t="shared" si="342"/>
        <v>84</v>
      </c>
      <c r="CB313" s="151">
        <f t="shared" si="342"/>
        <v>46</v>
      </c>
      <c r="CC313" s="151">
        <f t="shared" si="342"/>
        <v>26</v>
      </c>
      <c r="CD313" s="151">
        <f t="shared" si="342"/>
        <v>10</v>
      </c>
      <c r="CE313" s="151">
        <f t="shared" si="342"/>
        <v>21</v>
      </c>
      <c r="CF313" s="122">
        <f t="shared" si="247"/>
        <v>998</v>
      </c>
    </row>
    <row r="314" spans="2:84" ht="13" thickTop="1" x14ac:dyDescent="0.25"/>
  </sheetData>
  <customSheetViews>
    <customSheetView guid="{6AC61866-78F1-41C5-8B4F-937BF8377097}" scale="70" topLeftCell="BP56">
      <selection activeCell="CE72" sqref="CE72"/>
      <rowBreaks count="1" manualBreakCount="1">
        <brk id="210" max="100" man="1"/>
      </rowBreaks>
      <colBreaks count="6" manualBreakCount="6">
        <brk id="17" max="316" man="1"/>
        <brk id="34" max="316" man="1"/>
        <brk id="51" max="316" man="1"/>
        <brk id="68" max="316" man="1"/>
        <brk id="85" max="316" man="1"/>
        <brk id="102" max="316" man="1"/>
      </colBreaks>
      <pageMargins left="0.75" right="0.75" top="0.5" bottom="0" header="0.5" footer="0.5"/>
      <printOptions horizontalCentered="1"/>
      <pageSetup scale="45" fitToWidth="6" fitToHeight="9" orientation="portrait" r:id="rId1"/>
      <headerFooter alignWithMargins="0"/>
    </customSheetView>
    <customSheetView guid="{C5B75287-B195-4DA5-9F35-2FE10EB0521E}" scale="70" topLeftCell="R56">
      <selection activeCell="AE102" sqref="AE102"/>
      <rowBreaks count="1" manualBreakCount="1">
        <brk id="210" max="100" man="1"/>
      </rowBreaks>
      <colBreaks count="6" manualBreakCount="6">
        <brk id="17" max="316" man="1"/>
        <brk id="34" max="316" man="1"/>
        <brk id="51" max="316" man="1"/>
        <brk id="68" max="316" man="1"/>
        <brk id="85" max="316" man="1"/>
        <brk id="102" max="316" man="1"/>
      </colBreaks>
      <pageMargins left="0.75" right="0.75" top="0.5" bottom="0" header="0.5" footer="0.5"/>
      <printOptions horizontalCentered="1"/>
      <pageSetup scale="45" fitToWidth="6" fitToHeight="9" orientation="portrait" r:id="rId2"/>
      <headerFooter alignWithMargins="0"/>
    </customSheetView>
    <customSheetView guid="{725C9295-46E8-409D-894E-BFC305C25E3E}" scale="70" showPageBreaks="1" printArea="1" topLeftCell="BP56">
      <selection activeCell="CE72" sqref="CE72"/>
      <rowBreaks count="1" manualBreakCount="1">
        <brk id="210" max="100" man="1"/>
      </rowBreaks>
      <colBreaks count="6" manualBreakCount="6">
        <brk id="17" max="316" man="1"/>
        <brk id="34" max="316" man="1"/>
        <brk id="51" max="316" man="1"/>
        <brk id="68" max="316" man="1"/>
        <brk id="85" max="316" man="1"/>
        <brk id="102" max="316" man="1"/>
      </colBreaks>
      <pageMargins left="0.75" right="0.75" top="0.5" bottom="0" header="0.5" footer="0.5"/>
      <printOptions horizontalCentered="1"/>
      <pageSetup scale="45" fitToWidth="6" fitToHeight="9" orientation="portrait" r:id="rId3"/>
      <headerFooter alignWithMargins="0"/>
    </customSheetView>
  </customSheetViews>
  <mergeCells count="105">
    <mergeCell ref="CH55:CX55"/>
    <mergeCell ref="A159:Q159"/>
    <mergeCell ref="R159:AH159"/>
    <mergeCell ref="AI159:AY159"/>
    <mergeCell ref="AZ159:BP159"/>
    <mergeCell ref="BQ159:CG159"/>
    <mergeCell ref="A211:Q211"/>
    <mergeCell ref="R211:AH211"/>
    <mergeCell ref="AI211:AY211"/>
    <mergeCell ref="AZ211:BP211"/>
    <mergeCell ref="BQ211:CG211"/>
    <mergeCell ref="G187:H187"/>
    <mergeCell ref="X187:Y187"/>
    <mergeCell ref="AO187:AP187"/>
    <mergeCell ref="BF187:BG187"/>
    <mergeCell ref="BW187:BX187"/>
    <mergeCell ref="G161:H161"/>
    <mergeCell ref="X161:Y161"/>
    <mergeCell ref="AO161:AP161"/>
    <mergeCell ref="BF161:BG161"/>
    <mergeCell ref="BW161:BX161"/>
    <mergeCell ref="A107:Q107"/>
    <mergeCell ref="R107:AH107"/>
    <mergeCell ref="AI107:AY107"/>
    <mergeCell ref="G266:H266"/>
    <mergeCell ref="G292:H292"/>
    <mergeCell ref="A264:Q264"/>
    <mergeCell ref="R264:AH264"/>
    <mergeCell ref="AI264:AY264"/>
    <mergeCell ref="AZ264:BP264"/>
    <mergeCell ref="BQ264:CG264"/>
    <mergeCell ref="F265:K265"/>
    <mergeCell ref="W265:AD265"/>
    <mergeCell ref="G213:H213"/>
    <mergeCell ref="X213:Y213"/>
    <mergeCell ref="AO213:AP213"/>
    <mergeCell ref="BF213:BG213"/>
    <mergeCell ref="BW213:BX213"/>
    <mergeCell ref="G239:H239"/>
    <mergeCell ref="X239:Y239"/>
    <mergeCell ref="AO239:AP239"/>
    <mergeCell ref="BF239:BG239"/>
    <mergeCell ref="BW239:BX239"/>
    <mergeCell ref="AZ107:BP107"/>
    <mergeCell ref="BQ107:CG107"/>
    <mergeCell ref="BW109:BX109"/>
    <mergeCell ref="G135:H135"/>
    <mergeCell ref="X135:Y135"/>
    <mergeCell ref="AO135:AP135"/>
    <mergeCell ref="BF135:BG135"/>
    <mergeCell ref="BW135:BX135"/>
    <mergeCell ref="E108:F108"/>
    <mergeCell ref="V108:W108"/>
    <mergeCell ref="AM108:AN108"/>
    <mergeCell ref="BD108:BE108"/>
    <mergeCell ref="BU108:BV108"/>
    <mergeCell ref="G109:H109"/>
    <mergeCell ref="X109:Y109"/>
    <mergeCell ref="AO109:AP109"/>
    <mergeCell ref="BF109:BG109"/>
    <mergeCell ref="G57:H57"/>
    <mergeCell ref="X57:Y57"/>
    <mergeCell ref="AO57:AP57"/>
    <mergeCell ref="BF57:BG57"/>
    <mergeCell ref="BW57:BX57"/>
    <mergeCell ref="G83:H83"/>
    <mergeCell ref="X83:Y83"/>
    <mergeCell ref="AO83:AP83"/>
    <mergeCell ref="BF83:BG83"/>
    <mergeCell ref="BW83:BX83"/>
    <mergeCell ref="A55:Q55"/>
    <mergeCell ref="R55:AH55"/>
    <mergeCell ref="AI55:AY55"/>
    <mergeCell ref="AZ55:BP55"/>
    <mergeCell ref="BQ55:CG55"/>
    <mergeCell ref="E56:F56"/>
    <mergeCell ref="G56:H56"/>
    <mergeCell ref="V56:W56"/>
    <mergeCell ref="X56:Y56"/>
    <mergeCell ref="AM56:AN56"/>
    <mergeCell ref="AO56:AP56"/>
    <mergeCell ref="BD56:BE56"/>
    <mergeCell ref="BF56:BG56"/>
    <mergeCell ref="BU56:BV56"/>
    <mergeCell ref="BW56:BX56"/>
    <mergeCell ref="G5:H5"/>
    <mergeCell ref="X5:Y5"/>
    <mergeCell ref="AO5:AP5"/>
    <mergeCell ref="BF5:BG5"/>
    <mergeCell ref="BW5:BX5"/>
    <mergeCell ref="G31:H31"/>
    <mergeCell ref="X31:Y31"/>
    <mergeCell ref="AO31:AP31"/>
    <mergeCell ref="BF31:BG31"/>
    <mergeCell ref="BW31:BX31"/>
    <mergeCell ref="A1:Q1"/>
    <mergeCell ref="R1:AH1"/>
    <mergeCell ref="AI1:AY1"/>
    <mergeCell ref="AZ1:BP1"/>
    <mergeCell ref="BQ1:CG1"/>
    <mergeCell ref="A3:Q3"/>
    <mergeCell ref="R3:AH3"/>
    <mergeCell ref="AI3:AY3"/>
    <mergeCell ref="AZ3:BP3"/>
    <mergeCell ref="BQ3:CG3"/>
  </mergeCells>
  <printOptions horizontalCentered="1"/>
  <pageMargins left="0.75" right="0.75" top="0.5" bottom="0" header="0.5" footer="0.5"/>
  <pageSetup scale="45" fitToWidth="6" fitToHeight="9" orientation="portrait" r:id="rId4"/>
  <headerFooter alignWithMargins="0"/>
  <rowBreaks count="1" manualBreakCount="1">
    <brk id="210" max="100" man="1"/>
  </rowBreaks>
  <colBreaks count="6" manualBreakCount="6">
    <brk id="17" max="316" man="1"/>
    <brk id="34" max="316" man="1"/>
    <brk id="51" max="316" man="1"/>
    <brk id="68" max="316" man="1"/>
    <brk id="85" max="316" man="1"/>
    <brk id="102" max="316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U307"/>
  <sheetViews>
    <sheetView topLeftCell="BR1" zoomScale="70" zoomScaleNormal="70" workbookViewId="0">
      <selection activeCell="CD6" sqref="CD6"/>
    </sheetView>
  </sheetViews>
  <sheetFormatPr defaultRowHeight="12.5" x14ac:dyDescent="0.25"/>
  <cols>
    <col min="2" max="2" width="27" bestFit="1" customWidth="1"/>
    <col min="3" max="7" width="9.26953125" bestFit="1" customWidth="1"/>
    <col min="8" max="8" width="10.81640625" bestFit="1" customWidth="1"/>
    <col min="9" max="10" width="9.26953125" customWidth="1"/>
    <col min="11" max="11" width="9.26953125" bestFit="1" customWidth="1"/>
    <col min="12" max="12" width="9.26953125" customWidth="1"/>
    <col min="13" max="13" width="9.26953125" bestFit="1" customWidth="1"/>
    <col min="14" max="14" width="9.26953125" customWidth="1"/>
    <col min="15" max="15" width="9.26953125" bestFit="1" customWidth="1"/>
    <col min="18" max="18" width="27" bestFit="1" customWidth="1"/>
    <col min="19" max="24" width="9.26953125" bestFit="1" customWidth="1"/>
    <col min="25" max="27" width="9.26953125" customWidth="1"/>
    <col min="28" max="29" width="9.26953125" bestFit="1" customWidth="1"/>
    <col min="30" max="30" width="9.26953125" customWidth="1"/>
    <col min="31" max="31" width="9.26953125" bestFit="1" customWidth="1"/>
    <col min="34" max="34" width="27" bestFit="1" customWidth="1"/>
    <col min="35" max="40" width="9.26953125" bestFit="1" customWidth="1"/>
    <col min="41" max="43" width="9.26953125" customWidth="1"/>
    <col min="44" max="45" width="9.26953125" bestFit="1" customWidth="1"/>
    <col min="46" max="46" width="9.26953125" customWidth="1"/>
    <col min="50" max="50" width="27" bestFit="1" customWidth="1"/>
    <col min="66" max="66" width="27" bestFit="1" customWidth="1"/>
    <col min="82" max="82" width="27" bestFit="1" customWidth="1"/>
    <col min="88" max="88" width="10.1796875" bestFit="1" customWidth="1"/>
    <col min="89" max="89" width="20" bestFit="1" customWidth="1"/>
    <col min="96" max="96" width="10.7265625" customWidth="1"/>
    <col min="258" max="258" width="24.81640625" bestFit="1" customWidth="1"/>
    <col min="259" max="264" width="9.26953125" bestFit="1" customWidth="1"/>
    <col min="265" max="266" width="9.26953125" customWidth="1"/>
    <col min="267" max="267" width="9.26953125" bestFit="1" customWidth="1"/>
    <col min="268" max="268" width="9.26953125" customWidth="1"/>
    <col min="269" max="269" width="9.26953125" bestFit="1" customWidth="1"/>
    <col min="270" max="270" width="9.26953125" customWidth="1"/>
    <col min="271" max="271" width="9.26953125" bestFit="1" customWidth="1"/>
    <col min="274" max="274" width="23.26953125" bestFit="1" customWidth="1"/>
    <col min="275" max="280" width="9.26953125" bestFit="1" customWidth="1"/>
    <col min="281" max="283" width="9.26953125" customWidth="1"/>
    <col min="284" max="285" width="9.26953125" bestFit="1" customWidth="1"/>
    <col min="286" max="286" width="9.26953125" customWidth="1"/>
    <col min="287" max="287" width="9.26953125" bestFit="1" customWidth="1"/>
    <col min="290" max="290" width="24.81640625" bestFit="1" customWidth="1"/>
    <col min="291" max="296" width="9.26953125" bestFit="1" customWidth="1"/>
    <col min="297" max="299" width="9.26953125" customWidth="1"/>
    <col min="300" max="301" width="9.26953125" bestFit="1" customWidth="1"/>
    <col min="302" max="302" width="9.26953125" customWidth="1"/>
    <col min="306" max="306" width="24.81640625" bestFit="1" customWidth="1"/>
    <col min="322" max="322" width="24.81640625" bestFit="1" customWidth="1"/>
    <col min="338" max="338" width="24.81640625" bestFit="1" customWidth="1"/>
    <col min="514" max="514" width="24.81640625" bestFit="1" customWidth="1"/>
    <col min="515" max="520" width="9.26953125" bestFit="1" customWidth="1"/>
    <col min="521" max="522" width="9.26953125" customWidth="1"/>
    <col min="523" max="523" width="9.26953125" bestFit="1" customWidth="1"/>
    <col min="524" max="524" width="9.26953125" customWidth="1"/>
    <col min="525" max="525" width="9.26953125" bestFit="1" customWidth="1"/>
    <col min="526" max="526" width="9.26953125" customWidth="1"/>
    <col min="527" max="527" width="9.26953125" bestFit="1" customWidth="1"/>
    <col min="530" max="530" width="23.26953125" bestFit="1" customWidth="1"/>
    <col min="531" max="536" width="9.26953125" bestFit="1" customWidth="1"/>
    <col min="537" max="539" width="9.26953125" customWidth="1"/>
    <col min="540" max="541" width="9.26953125" bestFit="1" customWidth="1"/>
    <col min="542" max="542" width="9.26953125" customWidth="1"/>
    <col min="543" max="543" width="9.26953125" bestFit="1" customWidth="1"/>
    <col min="546" max="546" width="24.81640625" bestFit="1" customWidth="1"/>
    <col min="547" max="552" width="9.26953125" bestFit="1" customWidth="1"/>
    <col min="553" max="555" width="9.26953125" customWidth="1"/>
    <col min="556" max="557" width="9.26953125" bestFit="1" customWidth="1"/>
    <col min="558" max="558" width="9.26953125" customWidth="1"/>
    <col min="562" max="562" width="24.81640625" bestFit="1" customWidth="1"/>
    <col min="578" max="578" width="24.81640625" bestFit="1" customWidth="1"/>
    <col min="594" max="594" width="24.81640625" bestFit="1" customWidth="1"/>
    <col min="770" max="770" width="24.81640625" bestFit="1" customWidth="1"/>
    <col min="771" max="776" width="9.26953125" bestFit="1" customWidth="1"/>
    <col min="777" max="778" width="9.26953125" customWidth="1"/>
    <col min="779" max="779" width="9.26953125" bestFit="1" customWidth="1"/>
    <col min="780" max="780" width="9.26953125" customWidth="1"/>
    <col min="781" max="781" width="9.26953125" bestFit="1" customWidth="1"/>
    <col min="782" max="782" width="9.26953125" customWidth="1"/>
    <col min="783" max="783" width="9.26953125" bestFit="1" customWidth="1"/>
    <col min="786" max="786" width="23.26953125" bestFit="1" customWidth="1"/>
    <col min="787" max="792" width="9.26953125" bestFit="1" customWidth="1"/>
    <col min="793" max="795" width="9.26953125" customWidth="1"/>
    <col min="796" max="797" width="9.26953125" bestFit="1" customWidth="1"/>
    <col min="798" max="798" width="9.26953125" customWidth="1"/>
    <col min="799" max="799" width="9.26953125" bestFit="1" customWidth="1"/>
    <col min="802" max="802" width="24.81640625" bestFit="1" customWidth="1"/>
    <col min="803" max="808" width="9.26953125" bestFit="1" customWidth="1"/>
    <col min="809" max="811" width="9.26953125" customWidth="1"/>
    <col min="812" max="813" width="9.26953125" bestFit="1" customWidth="1"/>
    <col min="814" max="814" width="9.26953125" customWidth="1"/>
    <col min="818" max="818" width="24.81640625" bestFit="1" customWidth="1"/>
    <col min="834" max="834" width="24.81640625" bestFit="1" customWidth="1"/>
    <col min="850" max="850" width="24.81640625" bestFit="1" customWidth="1"/>
    <col min="1026" max="1026" width="24.81640625" bestFit="1" customWidth="1"/>
    <col min="1027" max="1032" width="9.26953125" bestFit="1" customWidth="1"/>
    <col min="1033" max="1034" width="9.26953125" customWidth="1"/>
    <col min="1035" max="1035" width="9.26953125" bestFit="1" customWidth="1"/>
    <col min="1036" max="1036" width="9.26953125" customWidth="1"/>
    <col min="1037" max="1037" width="9.26953125" bestFit="1" customWidth="1"/>
    <col min="1038" max="1038" width="9.26953125" customWidth="1"/>
    <col min="1039" max="1039" width="9.26953125" bestFit="1" customWidth="1"/>
    <col min="1042" max="1042" width="23.26953125" bestFit="1" customWidth="1"/>
    <col min="1043" max="1048" width="9.26953125" bestFit="1" customWidth="1"/>
    <col min="1049" max="1051" width="9.26953125" customWidth="1"/>
    <col min="1052" max="1053" width="9.26953125" bestFit="1" customWidth="1"/>
    <col min="1054" max="1054" width="9.26953125" customWidth="1"/>
    <col min="1055" max="1055" width="9.26953125" bestFit="1" customWidth="1"/>
    <col min="1058" max="1058" width="24.81640625" bestFit="1" customWidth="1"/>
    <col min="1059" max="1064" width="9.26953125" bestFit="1" customWidth="1"/>
    <col min="1065" max="1067" width="9.26953125" customWidth="1"/>
    <col min="1068" max="1069" width="9.26953125" bestFit="1" customWidth="1"/>
    <col min="1070" max="1070" width="9.26953125" customWidth="1"/>
    <col min="1074" max="1074" width="24.81640625" bestFit="1" customWidth="1"/>
    <col min="1090" max="1090" width="24.81640625" bestFit="1" customWidth="1"/>
    <col min="1106" max="1106" width="24.81640625" bestFit="1" customWidth="1"/>
    <col min="1282" max="1282" width="24.81640625" bestFit="1" customWidth="1"/>
    <col min="1283" max="1288" width="9.26953125" bestFit="1" customWidth="1"/>
    <col min="1289" max="1290" width="9.26953125" customWidth="1"/>
    <col min="1291" max="1291" width="9.26953125" bestFit="1" customWidth="1"/>
    <col min="1292" max="1292" width="9.26953125" customWidth="1"/>
    <col min="1293" max="1293" width="9.26953125" bestFit="1" customWidth="1"/>
    <col min="1294" max="1294" width="9.26953125" customWidth="1"/>
    <col min="1295" max="1295" width="9.26953125" bestFit="1" customWidth="1"/>
    <col min="1298" max="1298" width="23.26953125" bestFit="1" customWidth="1"/>
    <col min="1299" max="1304" width="9.26953125" bestFit="1" customWidth="1"/>
    <col min="1305" max="1307" width="9.26953125" customWidth="1"/>
    <col min="1308" max="1309" width="9.26953125" bestFit="1" customWidth="1"/>
    <col min="1310" max="1310" width="9.26953125" customWidth="1"/>
    <col min="1311" max="1311" width="9.26953125" bestFit="1" customWidth="1"/>
    <col min="1314" max="1314" width="24.81640625" bestFit="1" customWidth="1"/>
    <col min="1315" max="1320" width="9.26953125" bestFit="1" customWidth="1"/>
    <col min="1321" max="1323" width="9.26953125" customWidth="1"/>
    <col min="1324" max="1325" width="9.26953125" bestFit="1" customWidth="1"/>
    <col min="1326" max="1326" width="9.26953125" customWidth="1"/>
    <col min="1330" max="1330" width="24.81640625" bestFit="1" customWidth="1"/>
    <col min="1346" max="1346" width="24.81640625" bestFit="1" customWidth="1"/>
    <col min="1362" max="1362" width="24.81640625" bestFit="1" customWidth="1"/>
    <col min="1538" max="1538" width="24.81640625" bestFit="1" customWidth="1"/>
    <col min="1539" max="1544" width="9.26953125" bestFit="1" customWidth="1"/>
    <col min="1545" max="1546" width="9.26953125" customWidth="1"/>
    <col min="1547" max="1547" width="9.26953125" bestFit="1" customWidth="1"/>
    <col min="1548" max="1548" width="9.26953125" customWidth="1"/>
    <col min="1549" max="1549" width="9.26953125" bestFit="1" customWidth="1"/>
    <col min="1550" max="1550" width="9.26953125" customWidth="1"/>
    <col min="1551" max="1551" width="9.26953125" bestFit="1" customWidth="1"/>
    <col min="1554" max="1554" width="23.26953125" bestFit="1" customWidth="1"/>
    <col min="1555" max="1560" width="9.26953125" bestFit="1" customWidth="1"/>
    <col min="1561" max="1563" width="9.26953125" customWidth="1"/>
    <col min="1564" max="1565" width="9.26953125" bestFit="1" customWidth="1"/>
    <col min="1566" max="1566" width="9.26953125" customWidth="1"/>
    <col min="1567" max="1567" width="9.26953125" bestFit="1" customWidth="1"/>
    <col min="1570" max="1570" width="24.81640625" bestFit="1" customWidth="1"/>
    <col min="1571" max="1576" width="9.26953125" bestFit="1" customWidth="1"/>
    <col min="1577" max="1579" width="9.26953125" customWidth="1"/>
    <col min="1580" max="1581" width="9.26953125" bestFit="1" customWidth="1"/>
    <col min="1582" max="1582" width="9.26953125" customWidth="1"/>
    <col min="1586" max="1586" width="24.81640625" bestFit="1" customWidth="1"/>
    <col min="1602" max="1602" width="24.81640625" bestFit="1" customWidth="1"/>
    <col min="1618" max="1618" width="24.81640625" bestFit="1" customWidth="1"/>
    <col min="1794" max="1794" width="24.81640625" bestFit="1" customWidth="1"/>
    <col min="1795" max="1800" width="9.26953125" bestFit="1" customWidth="1"/>
    <col min="1801" max="1802" width="9.26953125" customWidth="1"/>
    <col min="1803" max="1803" width="9.26953125" bestFit="1" customWidth="1"/>
    <col min="1804" max="1804" width="9.26953125" customWidth="1"/>
    <col min="1805" max="1805" width="9.26953125" bestFit="1" customWidth="1"/>
    <col min="1806" max="1806" width="9.26953125" customWidth="1"/>
    <col min="1807" max="1807" width="9.26953125" bestFit="1" customWidth="1"/>
    <col min="1810" max="1810" width="23.26953125" bestFit="1" customWidth="1"/>
    <col min="1811" max="1816" width="9.26953125" bestFit="1" customWidth="1"/>
    <col min="1817" max="1819" width="9.26953125" customWidth="1"/>
    <col min="1820" max="1821" width="9.26953125" bestFit="1" customWidth="1"/>
    <col min="1822" max="1822" width="9.26953125" customWidth="1"/>
    <col min="1823" max="1823" width="9.26953125" bestFit="1" customWidth="1"/>
    <col min="1826" max="1826" width="24.81640625" bestFit="1" customWidth="1"/>
    <col min="1827" max="1832" width="9.26953125" bestFit="1" customWidth="1"/>
    <col min="1833" max="1835" width="9.26953125" customWidth="1"/>
    <col min="1836" max="1837" width="9.26953125" bestFit="1" customWidth="1"/>
    <col min="1838" max="1838" width="9.26953125" customWidth="1"/>
    <col min="1842" max="1842" width="24.81640625" bestFit="1" customWidth="1"/>
    <col min="1858" max="1858" width="24.81640625" bestFit="1" customWidth="1"/>
    <col min="1874" max="1874" width="24.81640625" bestFit="1" customWidth="1"/>
    <col min="2050" max="2050" width="24.81640625" bestFit="1" customWidth="1"/>
    <col min="2051" max="2056" width="9.26953125" bestFit="1" customWidth="1"/>
    <col min="2057" max="2058" width="9.26953125" customWidth="1"/>
    <col min="2059" max="2059" width="9.26953125" bestFit="1" customWidth="1"/>
    <col min="2060" max="2060" width="9.26953125" customWidth="1"/>
    <col min="2061" max="2061" width="9.26953125" bestFit="1" customWidth="1"/>
    <col min="2062" max="2062" width="9.26953125" customWidth="1"/>
    <col min="2063" max="2063" width="9.26953125" bestFit="1" customWidth="1"/>
    <col min="2066" max="2066" width="23.26953125" bestFit="1" customWidth="1"/>
    <col min="2067" max="2072" width="9.26953125" bestFit="1" customWidth="1"/>
    <col min="2073" max="2075" width="9.26953125" customWidth="1"/>
    <col min="2076" max="2077" width="9.26953125" bestFit="1" customWidth="1"/>
    <col min="2078" max="2078" width="9.26953125" customWidth="1"/>
    <col min="2079" max="2079" width="9.26953125" bestFit="1" customWidth="1"/>
    <col min="2082" max="2082" width="24.81640625" bestFit="1" customWidth="1"/>
    <col min="2083" max="2088" width="9.26953125" bestFit="1" customWidth="1"/>
    <col min="2089" max="2091" width="9.26953125" customWidth="1"/>
    <col min="2092" max="2093" width="9.26953125" bestFit="1" customWidth="1"/>
    <col min="2094" max="2094" width="9.26953125" customWidth="1"/>
    <col min="2098" max="2098" width="24.81640625" bestFit="1" customWidth="1"/>
    <col min="2114" max="2114" width="24.81640625" bestFit="1" customWidth="1"/>
    <col min="2130" max="2130" width="24.81640625" bestFit="1" customWidth="1"/>
    <col min="2306" max="2306" width="24.81640625" bestFit="1" customWidth="1"/>
    <col min="2307" max="2312" width="9.26953125" bestFit="1" customWidth="1"/>
    <col min="2313" max="2314" width="9.26953125" customWidth="1"/>
    <col min="2315" max="2315" width="9.26953125" bestFit="1" customWidth="1"/>
    <col min="2316" max="2316" width="9.26953125" customWidth="1"/>
    <col min="2317" max="2317" width="9.26953125" bestFit="1" customWidth="1"/>
    <col min="2318" max="2318" width="9.26953125" customWidth="1"/>
    <col min="2319" max="2319" width="9.26953125" bestFit="1" customWidth="1"/>
    <col min="2322" max="2322" width="23.26953125" bestFit="1" customWidth="1"/>
    <col min="2323" max="2328" width="9.26953125" bestFit="1" customWidth="1"/>
    <col min="2329" max="2331" width="9.26953125" customWidth="1"/>
    <col min="2332" max="2333" width="9.26953125" bestFit="1" customWidth="1"/>
    <col min="2334" max="2334" width="9.26953125" customWidth="1"/>
    <col min="2335" max="2335" width="9.26953125" bestFit="1" customWidth="1"/>
    <col min="2338" max="2338" width="24.81640625" bestFit="1" customWidth="1"/>
    <col min="2339" max="2344" width="9.26953125" bestFit="1" customWidth="1"/>
    <col min="2345" max="2347" width="9.26953125" customWidth="1"/>
    <col min="2348" max="2349" width="9.26953125" bestFit="1" customWidth="1"/>
    <col min="2350" max="2350" width="9.26953125" customWidth="1"/>
    <col min="2354" max="2354" width="24.81640625" bestFit="1" customWidth="1"/>
    <col min="2370" max="2370" width="24.81640625" bestFit="1" customWidth="1"/>
    <col min="2386" max="2386" width="24.81640625" bestFit="1" customWidth="1"/>
    <col min="2562" max="2562" width="24.81640625" bestFit="1" customWidth="1"/>
    <col min="2563" max="2568" width="9.26953125" bestFit="1" customWidth="1"/>
    <col min="2569" max="2570" width="9.26953125" customWidth="1"/>
    <col min="2571" max="2571" width="9.26953125" bestFit="1" customWidth="1"/>
    <col min="2572" max="2572" width="9.26953125" customWidth="1"/>
    <col min="2573" max="2573" width="9.26953125" bestFit="1" customWidth="1"/>
    <col min="2574" max="2574" width="9.26953125" customWidth="1"/>
    <col min="2575" max="2575" width="9.26953125" bestFit="1" customWidth="1"/>
    <col min="2578" max="2578" width="23.26953125" bestFit="1" customWidth="1"/>
    <col min="2579" max="2584" width="9.26953125" bestFit="1" customWidth="1"/>
    <col min="2585" max="2587" width="9.26953125" customWidth="1"/>
    <col min="2588" max="2589" width="9.26953125" bestFit="1" customWidth="1"/>
    <col min="2590" max="2590" width="9.26953125" customWidth="1"/>
    <col min="2591" max="2591" width="9.26953125" bestFit="1" customWidth="1"/>
    <col min="2594" max="2594" width="24.81640625" bestFit="1" customWidth="1"/>
    <col min="2595" max="2600" width="9.26953125" bestFit="1" customWidth="1"/>
    <col min="2601" max="2603" width="9.26953125" customWidth="1"/>
    <col min="2604" max="2605" width="9.26953125" bestFit="1" customWidth="1"/>
    <col min="2606" max="2606" width="9.26953125" customWidth="1"/>
    <col min="2610" max="2610" width="24.81640625" bestFit="1" customWidth="1"/>
    <col min="2626" max="2626" width="24.81640625" bestFit="1" customWidth="1"/>
    <col min="2642" max="2642" width="24.81640625" bestFit="1" customWidth="1"/>
    <col min="2818" max="2818" width="24.81640625" bestFit="1" customWidth="1"/>
    <col min="2819" max="2824" width="9.26953125" bestFit="1" customWidth="1"/>
    <col min="2825" max="2826" width="9.26953125" customWidth="1"/>
    <col min="2827" max="2827" width="9.26953125" bestFit="1" customWidth="1"/>
    <col min="2828" max="2828" width="9.26953125" customWidth="1"/>
    <col min="2829" max="2829" width="9.26953125" bestFit="1" customWidth="1"/>
    <col min="2830" max="2830" width="9.26953125" customWidth="1"/>
    <col min="2831" max="2831" width="9.26953125" bestFit="1" customWidth="1"/>
    <col min="2834" max="2834" width="23.26953125" bestFit="1" customWidth="1"/>
    <col min="2835" max="2840" width="9.26953125" bestFit="1" customWidth="1"/>
    <col min="2841" max="2843" width="9.26953125" customWidth="1"/>
    <col min="2844" max="2845" width="9.26953125" bestFit="1" customWidth="1"/>
    <col min="2846" max="2846" width="9.26953125" customWidth="1"/>
    <col min="2847" max="2847" width="9.26953125" bestFit="1" customWidth="1"/>
    <col min="2850" max="2850" width="24.81640625" bestFit="1" customWidth="1"/>
    <col min="2851" max="2856" width="9.26953125" bestFit="1" customWidth="1"/>
    <col min="2857" max="2859" width="9.26953125" customWidth="1"/>
    <col min="2860" max="2861" width="9.26953125" bestFit="1" customWidth="1"/>
    <col min="2862" max="2862" width="9.26953125" customWidth="1"/>
    <col min="2866" max="2866" width="24.81640625" bestFit="1" customWidth="1"/>
    <col min="2882" max="2882" width="24.81640625" bestFit="1" customWidth="1"/>
    <col min="2898" max="2898" width="24.81640625" bestFit="1" customWidth="1"/>
    <col min="3074" max="3074" width="24.81640625" bestFit="1" customWidth="1"/>
    <col min="3075" max="3080" width="9.26953125" bestFit="1" customWidth="1"/>
    <col min="3081" max="3082" width="9.26953125" customWidth="1"/>
    <col min="3083" max="3083" width="9.26953125" bestFit="1" customWidth="1"/>
    <col min="3084" max="3084" width="9.26953125" customWidth="1"/>
    <col min="3085" max="3085" width="9.26953125" bestFit="1" customWidth="1"/>
    <col min="3086" max="3086" width="9.26953125" customWidth="1"/>
    <col min="3087" max="3087" width="9.26953125" bestFit="1" customWidth="1"/>
    <col min="3090" max="3090" width="23.26953125" bestFit="1" customWidth="1"/>
    <col min="3091" max="3096" width="9.26953125" bestFit="1" customWidth="1"/>
    <col min="3097" max="3099" width="9.26953125" customWidth="1"/>
    <col min="3100" max="3101" width="9.26953125" bestFit="1" customWidth="1"/>
    <col min="3102" max="3102" width="9.26953125" customWidth="1"/>
    <col min="3103" max="3103" width="9.26953125" bestFit="1" customWidth="1"/>
    <col min="3106" max="3106" width="24.81640625" bestFit="1" customWidth="1"/>
    <col min="3107" max="3112" width="9.26953125" bestFit="1" customWidth="1"/>
    <col min="3113" max="3115" width="9.26953125" customWidth="1"/>
    <col min="3116" max="3117" width="9.26953125" bestFit="1" customWidth="1"/>
    <col min="3118" max="3118" width="9.26953125" customWidth="1"/>
    <col min="3122" max="3122" width="24.81640625" bestFit="1" customWidth="1"/>
    <col min="3138" max="3138" width="24.81640625" bestFit="1" customWidth="1"/>
    <col min="3154" max="3154" width="24.81640625" bestFit="1" customWidth="1"/>
    <col min="3330" max="3330" width="24.81640625" bestFit="1" customWidth="1"/>
    <col min="3331" max="3336" width="9.26953125" bestFit="1" customWidth="1"/>
    <col min="3337" max="3338" width="9.26953125" customWidth="1"/>
    <col min="3339" max="3339" width="9.26953125" bestFit="1" customWidth="1"/>
    <col min="3340" max="3340" width="9.26953125" customWidth="1"/>
    <col min="3341" max="3341" width="9.26953125" bestFit="1" customWidth="1"/>
    <col min="3342" max="3342" width="9.26953125" customWidth="1"/>
    <col min="3343" max="3343" width="9.26953125" bestFit="1" customWidth="1"/>
    <col min="3346" max="3346" width="23.26953125" bestFit="1" customWidth="1"/>
    <col min="3347" max="3352" width="9.26953125" bestFit="1" customWidth="1"/>
    <col min="3353" max="3355" width="9.26953125" customWidth="1"/>
    <col min="3356" max="3357" width="9.26953125" bestFit="1" customWidth="1"/>
    <col min="3358" max="3358" width="9.26953125" customWidth="1"/>
    <col min="3359" max="3359" width="9.26953125" bestFit="1" customWidth="1"/>
    <col min="3362" max="3362" width="24.81640625" bestFit="1" customWidth="1"/>
    <col min="3363" max="3368" width="9.26953125" bestFit="1" customWidth="1"/>
    <col min="3369" max="3371" width="9.26953125" customWidth="1"/>
    <col min="3372" max="3373" width="9.26953125" bestFit="1" customWidth="1"/>
    <col min="3374" max="3374" width="9.26953125" customWidth="1"/>
    <col min="3378" max="3378" width="24.81640625" bestFit="1" customWidth="1"/>
    <col min="3394" max="3394" width="24.81640625" bestFit="1" customWidth="1"/>
    <col min="3410" max="3410" width="24.81640625" bestFit="1" customWidth="1"/>
    <col min="3586" max="3586" width="24.81640625" bestFit="1" customWidth="1"/>
    <col min="3587" max="3592" width="9.26953125" bestFit="1" customWidth="1"/>
    <col min="3593" max="3594" width="9.26953125" customWidth="1"/>
    <col min="3595" max="3595" width="9.26953125" bestFit="1" customWidth="1"/>
    <col min="3596" max="3596" width="9.26953125" customWidth="1"/>
    <col min="3597" max="3597" width="9.26953125" bestFit="1" customWidth="1"/>
    <col min="3598" max="3598" width="9.26953125" customWidth="1"/>
    <col min="3599" max="3599" width="9.26953125" bestFit="1" customWidth="1"/>
    <col min="3602" max="3602" width="23.26953125" bestFit="1" customWidth="1"/>
    <col min="3603" max="3608" width="9.26953125" bestFit="1" customWidth="1"/>
    <col min="3609" max="3611" width="9.26953125" customWidth="1"/>
    <col min="3612" max="3613" width="9.26953125" bestFit="1" customWidth="1"/>
    <col min="3614" max="3614" width="9.26953125" customWidth="1"/>
    <col min="3615" max="3615" width="9.26953125" bestFit="1" customWidth="1"/>
    <col min="3618" max="3618" width="24.81640625" bestFit="1" customWidth="1"/>
    <col min="3619" max="3624" width="9.26953125" bestFit="1" customWidth="1"/>
    <col min="3625" max="3627" width="9.26953125" customWidth="1"/>
    <col min="3628" max="3629" width="9.26953125" bestFit="1" customWidth="1"/>
    <col min="3630" max="3630" width="9.26953125" customWidth="1"/>
    <col min="3634" max="3634" width="24.81640625" bestFit="1" customWidth="1"/>
    <col min="3650" max="3650" width="24.81640625" bestFit="1" customWidth="1"/>
    <col min="3666" max="3666" width="24.81640625" bestFit="1" customWidth="1"/>
    <col min="3842" max="3842" width="24.81640625" bestFit="1" customWidth="1"/>
    <col min="3843" max="3848" width="9.26953125" bestFit="1" customWidth="1"/>
    <col min="3849" max="3850" width="9.26953125" customWidth="1"/>
    <col min="3851" max="3851" width="9.26953125" bestFit="1" customWidth="1"/>
    <col min="3852" max="3852" width="9.26953125" customWidth="1"/>
    <col min="3853" max="3853" width="9.26953125" bestFit="1" customWidth="1"/>
    <col min="3854" max="3854" width="9.26953125" customWidth="1"/>
    <col min="3855" max="3855" width="9.26953125" bestFit="1" customWidth="1"/>
    <col min="3858" max="3858" width="23.26953125" bestFit="1" customWidth="1"/>
    <col min="3859" max="3864" width="9.26953125" bestFit="1" customWidth="1"/>
    <col min="3865" max="3867" width="9.26953125" customWidth="1"/>
    <col min="3868" max="3869" width="9.26953125" bestFit="1" customWidth="1"/>
    <col min="3870" max="3870" width="9.26953125" customWidth="1"/>
    <col min="3871" max="3871" width="9.26953125" bestFit="1" customWidth="1"/>
    <col min="3874" max="3874" width="24.81640625" bestFit="1" customWidth="1"/>
    <col min="3875" max="3880" width="9.26953125" bestFit="1" customWidth="1"/>
    <col min="3881" max="3883" width="9.26953125" customWidth="1"/>
    <col min="3884" max="3885" width="9.26953125" bestFit="1" customWidth="1"/>
    <col min="3886" max="3886" width="9.26953125" customWidth="1"/>
    <col min="3890" max="3890" width="24.81640625" bestFit="1" customWidth="1"/>
    <col min="3906" max="3906" width="24.81640625" bestFit="1" customWidth="1"/>
    <col min="3922" max="3922" width="24.81640625" bestFit="1" customWidth="1"/>
    <col min="4098" max="4098" width="24.81640625" bestFit="1" customWidth="1"/>
    <col min="4099" max="4104" width="9.26953125" bestFit="1" customWidth="1"/>
    <col min="4105" max="4106" width="9.26953125" customWidth="1"/>
    <col min="4107" max="4107" width="9.26953125" bestFit="1" customWidth="1"/>
    <col min="4108" max="4108" width="9.26953125" customWidth="1"/>
    <col min="4109" max="4109" width="9.26953125" bestFit="1" customWidth="1"/>
    <col min="4110" max="4110" width="9.26953125" customWidth="1"/>
    <col min="4111" max="4111" width="9.26953125" bestFit="1" customWidth="1"/>
    <col min="4114" max="4114" width="23.26953125" bestFit="1" customWidth="1"/>
    <col min="4115" max="4120" width="9.26953125" bestFit="1" customWidth="1"/>
    <col min="4121" max="4123" width="9.26953125" customWidth="1"/>
    <col min="4124" max="4125" width="9.26953125" bestFit="1" customWidth="1"/>
    <col min="4126" max="4126" width="9.26953125" customWidth="1"/>
    <col min="4127" max="4127" width="9.26953125" bestFit="1" customWidth="1"/>
    <col min="4130" max="4130" width="24.81640625" bestFit="1" customWidth="1"/>
    <col min="4131" max="4136" width="9.26953125" bestFit="1" customWidth="1"/>
    <col min="4137" max="4139" width="9.26953125" customWidth="1"/>
    <col min="4140" max="4141" width="9.26953125" bestFit="1" customWidth="1"/>
    <col min="4142" max="4142" width="9.26953125" customWidth="1"/>
    <col min="4146" max="4146" width="24.81640625" bestFit="1" customWidth="1"/>
    <col min="4162" max="4162" width="24.81640625" bestFit="1" customWidth="1"/>
    <col min="4178" max="4178" width="24.81640625" bestFit="1" customWidth="1"/>
    <col min="4354" max="4354" width="24.81640625" bestFit="1" customWidth="1"/>
    <col min="4355" max="4360" width="9.26953125" bestFit="1" customWidth="1"/>
    <col min="4361" max="4362" width="9.26953125" customWidth="1"/>
    <col min="4363" max="4363" width="9.26953125" bestFit="1" customWidth="1"/>
    <col min="4364" max="4364" width="9.26953125" customWidth="1"/>
    <col min="4365" max="4365" width="9.26953125" bestFit="1" customWidth="1"/>
    <col min="4366" max="4366" width="9.26953125" customWidth="1"/>
    <col min="4367" max="4367" width="9.26953125" bestFit="1" customWidth="1"/>
    <col min="4370" max="4370" width="23.26953125" bestFit="1" customWidth="1"/>
    <col min="4371" max="4376" width="9.26953125" bestFit="1" customWidth="1"/>
    <col min="4377" max="4379" width="9.26953125" customWidth="1"/>
    <col min="4380" max="4381" width="9.26953125" bestFit="1" customWidth="1"/>
    <col min="4382" max="4382" width="9.26953125" customWidth="1"/>
    <col min="4383" max="4383" width="9.26953125" bestFit="1" customWidth="1"/>
    <col min="4386" max="4386" width="24.81640625" bestFit="1" customWidth="1"/>
    <col min="4387" max="4392" width="9.26953125" bestFit="1" customWidth="1"/>
    <col min="4393" max="4395" width="9.26953125" customWidth="1"/>
    <col min="4396" max="4397" width="9.26953125" bestFit="1" customWidth="1"/>
    <col min="4398" max="4398" width="9.26953125" customWidth="1"/>
    <col min="4402" max="4402" width="24.81640625" bestFit="1" customWidth="1"/>
    <col min="4418" max="4418" width="24.81640625" bestFit="1" customWidth="1"/>
    <col min="4434" max="4434" width="24.81640625" bestFit="1" customWidth="1"/>
    <col min="4610" max="4610" width="24.81640625" bestFit="1" customWidth="1"/>
    <col min="4611" max="4616" width="9.26953125" bestFit="1" customWidth="1"/>
    <col min="4617" max="4618" width="9.26953125" customWidth="1"/>
    <col min="4619" max="4619" width="9.26953125" bestFit="1" customWidth="1"/>
    <col min="4620" max="4620" width="9.26953125" customWidth="1"/>
    <col min="4621" max="4621" width="9.26953125" bestFit="1" customWidth="1"/>
    <col min="4622" max="4622" width="9.26953125" customWidth="1"/>
    <col min="4623" max="4623" width="9.26953125" bestFit="1" customWidth="1"/>
    <col min="4626" max="4626" width="23.26953125" bestFit="1" customWidth="1"/>
    <col min="4627" max="4632" width="9.26953125" bestFit="1" customWidth="1"/>
    <col min="4633" max="4635" width="9.26953125" customWidth="1"/>
    <col min="4636" max="4637" width="9.26953125" bestFit="1" customWidth="1"/>
    <col min="4638" max="4638" width="9.26953125" customWidth="1"/>
    <col min="4639" max="4639" width="9.26953125" bestFit="1" customWidth="1"/>
    <col min="4642" max="4642" width="24.81640625" bestFit="1" customWidth="1"/>
    <col min="4643" max="4648" width="9.26953125" bestFit="1" customWidth="1"/>
    <col min="4649" max="4651" width="9.26953125" customWidth="1"/>
    <col min="4652" max="4653" width="9.26953125" bestFit="1" customWidth="1"/>
    <col min="4654" max="4654" width="9.26953125" customWidth="1"/>
    <col min="4658" max="4658" width="24.81640625" bestFit="1" customWidth="1"/>
    <col min="4674" max="4674" width="24.81640625" bestFit="1" customWidth="1"/>
    <col min="4690" max="4690" width="24.81640625" bestFit="1" customWidth="1"/>
    <col min="4866" max="4866" width="24.81640625" bestFit="1" customWidth="1"/>
    <col min="4867" max="4872" width="9.26953125" bestFit="1" customWidth="1"/>
    <col min="4873" max="4874" width="9.26953125" customWidth="1"/>
    <col min="4875" max="4875" width="9.26953125" bestFit="1" customWidth="1"/>
    <col min="4876" max="4876" width="9.26953125" customWidth="1"/>
    <col min="4877" max="4877" width="9.26953125" bestFit="1" customWidth="1"/>
    <col min="4878" max="4878" width="9.26953125" customWidth="1"/>
    <col min="4879" max="4879" width="9.26953125" bestFit="1" customWidth="1"/>
    <col min="4882" max="4882" width="23.26953125" bestFit="1" customWidth="1"/>
    <col min="4883" max="4888" width="9.26953125" bestFit="1" customWidth="1"/>
    <col min="4889" max="4891" width="9.26953125" customWidth="1"/>
    <col min="4892" max="4893" width="9.26953125" bestFit="1" customWidth="1"/>
    <col min="4894" max="4894" width="9.26953125" customWidth="1"/>
    <col min="4895" max="4895" width="9.26953125" bestFit="1" customWidth="1"/>
    <col min="4898" max="4898" width="24.81640625" bestFit="1" customWidth="1"/>
    <col min="4899" max="4904" width="9.26953125" bestFit="1" customWidth="1"/>
    <col min="4905" max="4907" width="9.26953125" customWidth="1"/>
    <col min="4908" max="4909" width="9.26953125" bestFit="1" customWidth="1"/>
    <col min="4910" max="4910" width="9.26953125" customWidth="1"/>
    <col min="4914" max="4914" width="24.81640625" bestFit="1" customWidth="1"/>
    <col min="4930" max="4930" width="24.81640625" bestFit="1" customWidth="1"/>
    <col min="4946" max="4946" width="24.81640625" bestFit="1" customWidth="1"/>
    <col min="5122" max="5122" width="24.81640625" bestFit="1" customWidth="1"/>
    <col min="5123" max="5128" width="9.26953125" bestFit="1" customWidth="1"/>
    <col min="5129" max="5130" width="9.26953125" customWidth="1"/>
    <col min="5131" max="5131" width="9.26953125" bestFit="1" customWidth="1"/>
    <col min="5132" max="5132" width="9.26953125" customWidth="1"/>
    <col min="5133" max="5133" width="9.26953125" bestFit="1" customWidth="1"/>
    <col min="5134" max="5134" width="9.26953125" customWidth="1"/>
    <col min="5135" max="5135" width="9.26953125" bestFit="1" customWidth="1"/>
    <col min="5138" max="5138" width="23.26953125" bestFit="1" customWidth="1"/>
    <col min="5139" max="5144" width="9.26953125" bestFit="1" customWidth="1"/>
    <col min="5145" max="5147" width="9.26953125" customWidth="1"/>
    <col min="5148" max="5149" width="9.26953125" bestFit="1" customWidth="1"/>
    <col min="5150" max="5150" width="9.26953125" customWidth="1"/>
    <col min="5151" max="5151" width="9.26953125" bestFit="1" customWidth="1"/>
    <col min="5154" max="5154" width="24.81640625" bestFit="1" customWidth="1"/>
    <col min="5155" max="5160" width="9.26953125" bestFit="1" customWidth="1"/>
    <col min="5161" max="5163" width="9.26953125" customWidth="1"/>
    <col min="5164" max="5165" width="9.26953125" bestFit="1" customWidth="1"/>
    <col min="5166" max="5166" width="9.26953125" customWidth="1"/>
    <col min="5170" max="5170" width="24.81640625" bestFit="1" customWidth="1"/>
    <col min="5186" max="5186" width="24.81640625" bestFit="1" customWidth="1"/>
    <col min="5202" max="5202" width="24.81640625" bestFit="1" customWidth="1"/>
    <col min="5378" max="5378" width="24.81640625" bestFit="1" customWidth="1"/>
    <col min="5379" max="5384" width="9.26953125" bestFit="1" customWidth="1"/>
    <col min="5385" max="5386" width="9.26953125" customWidth="1"/>
    <col min="5387" max="5387" width="9.26953125" bestFit="1" customWidth="1"/>
    <col min="5388" max="5388" width="9.26953125" customWidth="1"/>
    <col min="5389" max="5389" width="9.26953125" bestFit="1" customWidth="1"/>
    <col min="5390" max="5390" width="9.26953125" customWidth="1"/>
    <col min="5391" max="5391" width="9.26953125" bestFit="1" customWidth="1"/>
    <col min="5394" max="5394" width="23.26953125" bestFit="1" customWidth="1"/>
    <col min="5395" max="5400" width="9.26953125" bestFit="1" customWidth="1"/>
    <col min="5401" max="5403" width="9.26953125" customWidth="1"/>
    <col min="5404" max="5405" width="9.26953125" bestFit="1" customWidth="1"/>
    <col min="5406" max="5406" width="9.26953125" customWidth="1"/>
    <col min="5407" max="5407" width="9.26953125" bestFit="1" customWidth="1"/>
    <col min="5410" max="5410" width="24.81640625" bestFit="1" customWidth="1"/>
    <col min="5411" max="5416" width="9.26953125" bestFit="1" customWidth="1"/>
    <col min="5417" max="5419" width="9.26953125" customWidth="1"/>
    <col min="5420" max="5421" width="9.26953125" bestFit="1" customWidth="1"/>
    <col min="5422" max="5422" width="9.26953125" customWidth="1"/>
    <col min="5426" max="5426" width="24.81640625" bestFit="1" customWidth="1"/>
    <col min="5442" max="5442" width="24.81640625" bestFit="1" customWidth="1"/>
    <col min="5458" max="5458" width="24.81640625" bestFit="1" customWidth="1"/>
    <col min="5634" max="5634" width="24.81640625" bestFit="1" customWidth="1"/>
    <col min="5635" max="5640" width="9.26953125" bestFit="1" customWidth="1"/>
    <col min="5641" max="5642" width="9.26953125" customWidth="1"/>
    <col min="5643" max="5643" width="9.26953125" bestFit="1" customWidth="1"/>
    <col min="5644" max="5644" width="9.26953125" customWidth="1"/>
    <col min="5645" max="5645" width="9.26953125" bestFit="1" customWidth="1"/>
    <col min="5646" max="5646" width="9.26953125" customWidth="1"/>
    <col min="5647" max="5647" width="9.26953125" bestFit="1" customWidth="1"/>
    <col min="5650" max="5650" width="23.26953125" bestFit="1" customWidth="1"/>
    <col min="5651" max="5656" width="9.26953125" bestFit="1" customWidth="1"/>
    <col min="5657" max="5659" width="9.26953125" customWidth="1"/>
    <col min="5660" max="5661" width="9.26953125" bestFit="1" customWidth="1"/>
    <col min="5662" max="5662" width="9.26953125" customWidth="1"/>
    <col min="5663" max="5663" width="9.26953125" bestFit="1" customWidth="1"/>
    <col min="5666" max="5666" width="24.81640625" bestFit="1" customWidth="1"/>
    <col min="5667" max="5672" width="9.26953125" bestFit="1" customWidth="1"/>
    <col min="5673" max="5675" width="9.26953125" customWidth="1"/>
    <col min="5676" max="5677" width="9.26953125" bestFit="1" customWidth="1"/>
    <col min="5678" max="5678" width="9.26953125" customWidth="1"/>
    <col min="5682" max="5682" width="24.81640625" bestFit="1" customWidth="1"/>
    <col min="5698" max="5698" width="24.81640625" bestFit="1" customWidth="1"/>
    <col min="5714" max="5714" width="24.81640625" bestFit="1" customWidth="1"/>
    <col min="5890" max="5890" width="24.81640625" bestFit="1" customWidth="1"/>
    <col min="5891" max="5896" width="9.26953125" bestFit="1" customWidth="1"/>
    <col min="5897" max="5898" width="9.26953125" customWidth="1"/>
    <col min="5899" max="5899" width="9.26953125" bestFit="1" customWidth="1"/>
    <col min="5900" max="5900" width="9.26953125" customWidth="1"/>
    <col min="5901" max="5901" width="9.26953125" bestFit="1" customWidth="1"/>
    <col min="5902" max="5902" width="9.26953125" customWidth="1"/>
    <col min="5903" max="5903" width="9.26953125" bestFit="1" customWidth="1"/>
    <col min="5906" max="5906" width="23.26953125" bestFit="1" customWidth="1"/>
    <col min="5907" max="5912" width="9.26953125" bestFit="1" customWidth="1"/>
    <col min="5913" max="5915" width="9.26953125" customWidth="1"/>
    <col min="5916" max="5917" width="9.26953125" bestFit="1" customWidth="1"/>
    <col min="5918" max="5918" width="9.26953125" customWidth="1"/>
    <col min="5919" max="5919" width="9.26953125" bestFit="1" customWidth="1"/>
    <col min="5922" max="5922" width="24.81640625" bestFit="1" customWidth="1"/>
    <col min="5923" max="5928" width="9.26953125" bestFit="1" customWidth="1"/>
    <col min="5929" max="5931" width="9.26953125" customWidth="1"/>
    <col min="5932" max="5933" width="9.26953125" bestFit="1" customWidth="1"/>
    <col min="5934" max="5934" width="9.26953125" customWidth="1"/>
    <col min="5938" max="5938" width="24.81640625" bestFit="1" customWidth="1"/>
    <col min="5954" max="5954" width="24.81640625" bestFit="1" customWidth="1"/>
    <col min="5970" max="5970" width="24.81640625" bestFit="1" customWidth="1"/>
    <col min="6146" max="6146" width="24.81640625" bestFit="1" customWidth="1"/>
    <col min="6147" max="6152" width="9.26953125" bestFit="1" customWidth="1"/>
    <col min="6153" max="6154" width="9.26953125" customWidth="1"/>
    <col min="6155" max="6155" width="9.26953125" bestFit="1" customWidth="1"/>
    <col min="6156" max="6156" width="9.26953125" customWidth="1"/>
    <col min="6157" max="6157" width="9.26953125" bestFit="1" customWidth="1"/>
    <col min="6158" max="6158" width="9.26953125" customWidth="1"/>
    <col min="6159" max="6159" width="9.26953125" bestFit="1" customWidth="1"/>
    <col min="6162" max="6162" width="23.26953125" bestFit="1" customWidth="1"/>
    <col min="6163" max="6168" width="9.26953125" bestFit="1" customWidth="1"/>
    <col min="6169" max="6171" width="9.26953125" customWidth="1"/>
    <col min="6172" max="6173" width="9.26953125" bestFit="1" customWidth="1"/>
    <col min="6174" max="6174" width="9.26953125" customWidth="1"/>
    <col min="6175" max="6175" width="9.26953125" bestFit="1" customWidth="1"/>
    <col min="6178" max="6178" width="24.81640625" bestFit="1" customWidth="1"/>
    <col min="6179" max="6184" width="9.26953125" bestFit="1" customWidth="1"/>
    <col min="6185" max="6187" width="9.26953125" customWidth="1"/>
    <col min="6188" max="6189" width="9.26953125" bestFit="1" customWidth="1"/>
    <col min="6190" max="6190" width="9.26953125" customWidth="1"/>
    <col min="6194" max="6194" width="24.81640625" bestFit="1" customWidth="1"/>
    <col min="6210" max="6210" width="24.81640625" bestFit="1" customWidth="1"/>
    <col min="6226" max="6226" width="24.81640625" bestFit="1" customWidth="1"/>
    <col min="6402" max="6402" width="24.81640625" bestFit="1" customWidth="1"/>
    <col min="6403" max="6408" width="9.26953125" bestFit="1" customWidth="1"/>
    <col min="6409" max="6410" width="9.26953125" customWidth="1"/>
    <col min="6411" max="6411" width="9.26953125" bestFit="1" customWidth="1"/>
    <col min="6412" max="6412" width="9.26953125" customWidth="1"/>
    <col min="6413" max="6413" width="9.26953125" bestFit="1" customWidth="1"/>
    <col min="6414" max="6414" width="9.26953125" customWidth="1"/>
    <col min="6415" max="6415" width="9.26953125" bestFit="1" customWidth="1"/>
    <col min="6418" max="6418" width="23.26953125" bestFit="1" customWidth="1"/>
    <col min="6419" max="6424" width="9.26953125" bestFit="1" customWidth="1"/>
    <col min="6425" max="6427" width="9.26953125" customWidth="1"/>
    <col min="6428" max="6429" width="9.26953125" bestFit="1" customWidth="1"/>
    <col min="6430" max="6430" width="9.26953125" customWidth="1"/>
    <col min="6431" max="6431" width="9.26953125" bestFit="1" customWidth="1"/>
    <col min="6434" max="6434" width="24.81640625" bestFit="1" customWidth="1"/>
    <col min="6435" max="6440" width="9.26953125" bestFit="1" customWidth="1"/>
    <col min="6441" max="6443" width="9.26953125" customWidth="1"/>
    <col min="6444" max="6445" width="9.26953125" bestFit="1" customWidth="1"/>
    <col min="6446" max="6446" width="9.26953125" customWidth="1"/>
    <col min="6450" max="6450" width="24.81640625" bestFit="1" customWidth="1"/>
    <col min="6466" max="6466" width="24.81640625" bestFit="1" customWidth="1"/>
    <col min="6482" max="6482" width="24.81640625" bestFit="1" customWidth="1"/>
    <col min="6658" max="6658" width="24.81640625" bestFit="1" customWidth="1"/>
    <col min="6659" max="6664" width="9.26953125" bestFit="1" customWidth="1"/>
    <col min="6665" max="6666" width="9.26953125" customWidth="1"/>
    <col min="6667" max="6667" width="9.26953125" bestFit="1" customWidth="1"/>
    <col min="6668" max="6668" width="9.26953125" customWidth="1"/>
    <col min="6669" max="6669" width="9.26953125" bestFit="1" customWidth="1"/>
    <col min="6670" max="6670" width="9.26953125" customWidth="1"/>
    <col min="6671" max="6671" width="9.26953125" bestFit="1" customWidth="1"/>
    <col min="6674" max="6674" width="23.26953125" bestFit="1" customWidth="1"/>
    <col min="6675" max="6680" width="9.26953125" bestFit="1" customWidth="1"/>
    <col min="6681" max="6683" width="9.26953125" customWidth="1"/>
    <col min="6684" max="6685" width="9.26953125" bestFit="1" customWidth="1"/>
    <col min="6686" max="6686" width="9.26953125" customWidth="1"/>
    <col min="6687" max="6687" width="9.26953125" bestFit="1" customWidth="1"/>
    <col min="6690" max="6690" width="24.81640625" bestFit="1" customWidth="1"/>
    <col min="6691" max="6696" width="9.26953125" bestFit="1" customWidth="1"/>
    <col min="6697" max="6699" width="9.26953125" customWidth="1"/>
    <col min="6700" max="6701" width="9.26953125" bestFit="1" customWidth="1"/>
    <col min="6702" max="6702" width="9.26953125" customWidth="1"/>
    <col min="6706" max="6706" width="24.81640625" bestFit="1" customWidth="1"/>
    <col min="6722" max="6722" width="24.81640625" bestFit="1" customWidth="1"/>
    <col min="6738" max="6738" width="24.81640625" bestFit="1" customWidth="1"/>
    <col min="6914" max="6914" width="24.81640625" bestFit="1" customWidth="1"/>
    <col min="6915" max="6920" width="9.26953125" bestFit="1" customWidth="1"/>
    <col min="6921" max="6922" width="9.26953125" customWidth="1"/>
    <col min="6923" max="6923" width="9.26953125" bestFit="1" customWidth="1"/>
    <col min="6924" max="6924" width="9.26953125" customWidth="1"/>
    <col min="6925" max="6925" width="9.26953125" bestFit="1" customWidth="1"/>
    <col min="6926" max="6926" width="9.26953125" customWidth="1"/>
    <col min="6927" max="6927" width="9.26953125" bestFit="1" customWidth="1"/>
    <col min="6930" max="6930" width="23.26953125" bestFit="1" customWidth="1"/>
    <col min="6931" max="6936" width="9.26953125" bestFit="1" customWidth="1"/>
    <col min="6937" max="6939" width="9.26953125" customWidth="1"/>
    <col min="6940" max="6941" width="9.26953125" bestFit="1" customWidth="1"/>
    <col min="6942" max="6942" width="9.26953125" customWidth="1"/>
    <col min="6943" max="6943" width="9.26953125" bestFit="1" customWidth="1"/>
    <col min="6946" max="6946" width="24.81640625" bestFit="1" customWidth="1"/>
    <col min="6947" max="6952" width="9.26953125" bestFit="1" customWidth="1"/>
    <col min="6953" max="6955" width="9.26953125" customWidth="1"/>
    <col min="6956" max="6957" width="9.26953125" bestFit="1" customWidth="1"/>
    <col min="6958" max="6958" width="9.26953125" customWidth="1"/>
    <col min="6962" max="6962" width="24.81640625" bestFit="1" customWidth="1"/>
    <col min="6978" max="6978" width="24.81640625" bestFit="1" customWidth="1"/>
    <col min="6994" max="6994" width="24.81640625" bestFit="1" customWidth="1"/>
    <col min="7170" max="7170" width="24.81640625" bestFit="1" customWidth="1"/>
    <col min="7171" max="7176" width="9.26953125" bestFit="1" customWidth="1"/>
    <col min="7177" max="7178" width="9.26953125" customWidth="1"/>
    <col min="7179" max="7179" width="9.26953125" bestFit="1" customWidth="1"/>
    <col min="7180" max="7180" width="9.26953125" customWidth="1"/>
    <col min="7181" max="7181" width="9.26953125" bestFit="1" customWidth="1"/>
    <col min="7182" max="7182" width="9.26953125" customWidth="1"/>
    <col min="7183" max="7183" width="9.26953125" bestFit="1" customWidth="1"/>
    <col min="7186" max="7186" width="23.26953125" bestFit="1" customWidth="1"/>
    <col min="7187" max="7192" width="9.26953125" bestFit="1" customWidth="1"/>
    <col min="7193" max="7195" width="9.26953125" customWidth="1"/>
    <col min="7196" max="7197" width="9.26953125" bestFit="1" customWidth="1"/>
    <col min="7198" max="7198" width="9.26953125" customWidth="1"/>
    <col min="7199" max="7199" width="9.26953125" bestFit="1" customWidth="1"/>
    <col min="7202" max="7202" width="24.81640625" bestFit="1" customWidth="1"/>
    <col min="7203" max="7208" width="9.26953125" bestFit="1" customWidth="1"/>
    <col min="7209" max="7211" width="9.26953125" customWidth="1"/>
    <col min="7212" max="7213" width="9.26953125" bestFit="1" customWidth="1"/>
    <col min="7214" max="7214" width="9.26953125" customWidth="1"/>
    <col min="7218" max="7218" width="24.81640625" bestFit="1" customWidth="1"/>
    <col min="7234" max="7234" width="24.81640625" bestFit="1" customWidth="1"/>
    <col min="7250" max="7250" width="24.81640625" bestFit="1" customWidth="1"/>
    <col min="7426" max="7426" width="24.81640625" bestFit="1" customWidth="1"/>
    <col min="7427" max="7432" width="9.26953125" bestFit="1" customWidth="1"/>
    <col min="7433" max="7434" width="9.26953125" customWidth="1"/>
    <col min="7435" max="7435" width="9.26953125" bestFit="1" customWidth="1"/>
    <col min="7436" max="7436" width="9.26953125" customWidth="1"/>
    <col min="7437" max="7437" width="9.26953125" bestFit="1" customWidth="1"/>
    <col min="7438" max="7438" width="9.26953125" customWidth="1"/>
    <col min="7439" max="7439" width="9.26953125" bestFit="1" customWidth="1"/>
    <col min="7442" max="7442" width="23.26953125" bestFit="1" customWidth="1"/>
    <col min="7443" max="7448" width="9.26953125" bestFit="1" customWidth="1"/>
    <col min="7449" max="7451" width="9.26953125" customWidth="1"/>
    <col min="7452" max="7453" width="9.26953125" bestFit="1" customWidth="1"/>
    <col min="7454" max="7454" width="9.26953125" customWidth="1"/>
    <col min="7455" max="7455" width="9.26953125" bestFit="1" customWidth="1"/>
    <col min="7458" max="7458" width="24.81640625" bestFit="1" customWidth="1"/>
    <col min="7459" max="7464" width="9.26953125" bestFit="1" customWidth="1"/>
    <col min="7465" max="7467" width="9.26953125" customWidth="1"/>
    <col min="7468" max="7469" width="9.26953125" bestFit="1" customWidth="1"/>
    <col min="7470" max="7470" width="9.26953125" customWidth="1"/>
    <col min="7474" max="7474" width="24.81640625" bestFit="1" customWidth="1"/>
    <col min="7490" max="7490" width="24.81640625" bestFit="1" customWidth="1"/>
    <col min="7506" max="7506" width="24.81640625" bestFit="1" customWidth="1"/>
    <col min="7682" max="7682" width="24.81640625" bestFit="1" customWidth="1"/>
    <col min="7683" max="7688" width="9.26953125" bestFit="1" customWidth="1"/>
    <col min="7689" max="7690" width="9.26953125" customWidth="1"/>
    <col min="7691" max="7691" width="9.26953125" bestFit="1" customWidth="1"/>
    <col min="7692" max="7692" width="9.26953125" customWidth="1"/>
    <col min="7693" max="7693" width="9.26953125" bestFit="1" customWidth="1"/>
    <col min="7694" max="7694" width="9.26953125" customWidth="1"/>
    <col min="7695" max="7695" width="9.26953125" bestFit="1" customWidth="1"/>
    <col min="7698" max="7698" width="23.26953125" bestFit="1" customWidth="1"/>
    <col min="7699" max="7704" width="9.26953125" bestFit="1" customWidth="1"/>
    <col min="7705" max="7707" width="9.26953125" customWidth="1"/>
    <col min="7708" max="7709" width="9.26953125" bestFit="1" customWidth="1"/>
    <col min="7710" max="7710" width="9.26953125" customWidth="1"/>
    <col min="7711" max="7711" width="9.26953125" bestFit="1" customWidth="1"/>
    <col min="7714" max="7714" width="24.81640625" bestFit="1" customWidth="1"/>
    <col min="7715" max="7720" width="9.26953125" bestFit="1" customWidth="1"/>
    <col min="7721" max="7723" width="9.26953125" customWidth="1"/>
    <col min="7724" max="7725" width="9.26953125" bestFit="1" customWidth="1"/>
    <col min="7726" max="7726" width="9.26953125" customWidth="1"/>
    <col min="7730" max="7730" width="24.81640625" bestFit="1" customWidth="1"/>
    <col min="7746" max="7746" width="24.81640625" bestFit="1" customWidth="1"/>
    <col min="7762" max="7762" width="24.81640625" bestFit="1" customWidth="1"/>
    <col min="7938" max="7938" width="24.81640625" bestFit="1" customWidth="1"/>
    <col min="7939" max="7944" width="9.26953125" bestFit="1" customWidth="1"/>
    <col min="7945" max="7946" width="9.26953125" customWidth="1"/>
    <col min="7947" max="7947" width="9.26953125" bestFit="1" customWidth="1"/>
    <col min="7948" max="7948" width="9.26953125" customWidth="1"/>
    <col min="7949" max="7949" width="9.26953125" bestFit="1" customWidth="1"/>
    <col min="7950" max="7950" width="9.26953125" customWidth="1"/>
    <col min="7951" max="7951" width="9.26953125" bestFit="1" customWidth="1"/>
    <col min="7954" max="7954" width="23.26953125" bestFit="1" customWidth="1"/>
    <col min="7955" max="7960" width="9.26953125" bestFit="1" customWidth="1"/>
    <col min="7961" max="7963" width="9.26953125" customWidth="1"/>
    <col min="7964" max="7965" width="9.26953125" bestFit="1" customWidth="1"/>
    <col min="7966" max="7966" width="9.26953125" customWidth="1"/>
    <col min="7967" max="7967" width="9.26953125" bestFit="1" customWidth="1"/>
    <col min="7970" max="7970" width="24.81640625" bestFit="1" customWidth="1"/>
    <col min="7971" max="7976" width="9.26953125" bestFit="1" customWidth="1"/>
    <col min="7977" max="7979" width="9.26953125" customWidth="1"/>
    <col min="7980" max="7981" width="9.26953125" bestFit="1" customWidth="1"/>
    <col min="7982" max="7982" width="9.26953125" customWidth="1"/>
    <col min="7986" max="7986" width="24.81640625" bestFit="1" customWidth="1"/>
    <col min="8002" max="8002" width="24.81640625" bestFit="1" customWidth="1"/>
    <col min="8018" max="8018" width="24.81640625" bestFit="1" customWidth="1"/>
    <col min="8194" max="8194" width="24.81640625" bestFit="1" customWidth="1"/>
    <col min="8195" max="8200" width="9.26953125" bestFit="1" customWidth="1"/>
    <col min="8201" max="8202" width="9.26953125" customWidth="1"/>
    <col min="8203" max="8203" width="9.26953125" bestFit="1" customWidth="1"/>
    <col min="8204" max="8204" width="9.26953125" customWidth="1"/>
    <col min="8205" max="8205" width="9.26953125" bestFit="1" customWidth="1"/>
    <col min="8206" max="8206" width="9.26953125" customWidth="1"/>
    <col min="8207" max="8207" width="9.26953125" bestFit="1" customWidth="1"/>
    <col min="8210" max="8210" width="23.26953125" bestFit="1" customWidth="1"/>
    <col min="8211" max="8216" width="9.26953125" bestFit="1" customWidth="1"/>
    <col min="8217" max="8219" width="9.26953125" customWidth="1"/>
    <col min="8220" max="8221" width="9.26953125" bestFit="1" customWidth="1"/>
    <col min="8222" max="8222" width="9.26953125" customWidth="1"/>
    <col min="8223" max="8223" width="9.26953125" bestFit="1" customWidth="1"/>
    <col min="8226" max="8226" width="24.81640625" bestFit="1" customWidth="1"/>
    <col min="8227" max="8232" width="9.26953125" bestFit="1" customWidth="1"/>
    <col min="8233" max="8235" width="9.26953125" customWidth="1"/>
    <col min="8236" max="8237" width="9.26953125" bestFit="1" customWidth="1"/>
    <col min="8238" max="8238" width="9.26953125" customWidth="1"/>
    <col min="8242" max="8242" width="24.81640625" bestFit="1" customWidth="1"/>
    <col min="8258" max="8258" width="24.81640625" bestFit="1" customWidth="1"/>
    <col min="8274" max="8274" width="24.81640625" bestFit="1" customWidth="1"/>
    <col min="8450" max="8450" width="24.81640625" bestFit="1" customWidth="1"/>
    <col min="8451" max="8456" width="9.26953125" bestFit="1" customWidth="1"/>
    <col min="8457" max="8458" width="9.26953125" customWidth="1"/>
    <col min="8459" max="8459" width="9.26953125" bestFit="1" customWidth="1"/>
    <col min="8460" max="8460" width="9.26953125" customWidth="1"/>
    <col min="8461" max="8461" width="9.26953125" bestFit="1" customWidth="1"/>
    <col min="8462" max="8462" width="9.26953125" customWidth="1"/>
    <col min="8463" max="8463" width="9.26953125" bestFit="1" customWidth="1"/>
    <col min="8466" max="8466" width="23.26953125" bestFit="1" customWidth="1"/>
    <col min="8467" max="8472" width="9.26953125" bestFit="1" customWidth="1"/>
    <col min="8473" max="8475" width="9.26953125" customWidth="1"/>
    <col min="8476" max="8477" width="9.26953125" bestFit="1" customWidth="1"/>
    <col min="8478" max="8478" width="9.26953125" customWidth="1"/>
    <col min="8479" max="8479" width="9.26953125" bestFit="1" customWidth="1"/>
    <col min="8482" max="8482" width="24.81640625" bestFit="1" customWidth="1"/>
    <col min="8483" max="8488" width="9.26953125" bestFit="1" customWidth="1"/>
    <col min="8489" max="8491" width="9.26953125" customWidth="1"/>
    <col min="8492" max="8493" width="9.26953125" bestFit="1" customWidth="1"/>
    <col min="8494" max="8494" width="9.26953125" customWidth="1"/>
    <col min="8498" max="8498" width="24.81640625" bestFit="1" customWidth="1"/>
    <col min="8514" max="8514" width="24.81640625" bestFit="1" customWidth="1"/>
    <col min="8530" max="8530" width="24.81640625" bestFit="1" customWidth="1"/>
    <col min="8706" max="8706" width="24.81640625" bestFit="1" customWidth="1"/>
    <col min="8707" max="8712" width="9.26953125" bestFit="1" customWidth="1"/>
    <col min="8713" max="8714" width="9.26953125" customWidth="1"/>
    <col min="8715" max="8715" width="9.26953125" bestFit="1" customWidth="1"/>
    <col min="8716" max="8716" width="9.26953125" customWidth="1"/>
    <col min="8717" max="8717" width="9.26953125" bestFit="1" customWidth="1"/>
    <col min="8718" max="8718" width="9.26953125" customWidth="1"/>
    <col min="8719" max="8719" width="9.26953125" bestFit="1" customWidth="1"/>
    <col min="8722" max="8722" width="23.26953125" bestFit="1" customWidth="1"/>
    <col min="8723" max="8728" width="9.26953125" bestFit="1" customWidth="1"/>
    <col min="8729" max="8731" width="9.26953125" customWidth="1"/>
    <col min="8732" max="8733" width="9.26953125" bestFit="1" customWidth="1"/>
    <col min="8734" max="8734" width="9.26953125" customWidth="1"/>
    <col min="8735" max="8735" width="9.26953125" bestFit="1" customWidth="1"/>
    <col min="8738" max="8738" width="24.81640625" bestFit="1" customWidth="1"/>
    <col min="8739" max="8744" width="9.26953125" bestFit="1" customWidth="1"/>
    <col min="8745" max="8747" width="9.26953125" customWidth="1"/>
    <col min="8748" max="8749" width="9.26953125" bestFit="1" customWidth="1"/>
    <col min="8750" max="8750" width="9.26953125" customWidth="1"/>
    <col min="8754" max="8754" width="24.81640625" bestFit="1" customWidth="1"/>
    <col min="8770" max="8770" width="24.81640625" bestFit="1" customWidth="1"/>
    <col min="8786" max="8786" width="24.81640625" bestFit="1" customWidth="1"/>
    <col min="8962" max="8962" width="24.81640625" bestFit="1" customWidth="1"/>
    <col min="8963" max="8968" width="9.26953125" bestFit="1" customWidth="1"/>
    <col min="8969" max="8970" width="9.26953125" customWidth="1"/>
    <col min="8971" max="8971" width="9.26953125" bestFit="1" customWidth="1"/>
    <col min="8972" max="8972" width="9.26953125" customWidth="1"/>
    <col min="8973" max="8973" width="9.26953125" bestFit="1" customWidth="1"/>
    <col min="8974" max="8974" width="9.26953125" customWidth="1"/>
    <col min="8975" max="8975" width="9.26953125" bestFit="1" customWidth="1"/>
    <col min="8978" max="8978" width="23.26953125" bestFit="1" customWidth="1"/>
    <col min="8979" max="8984" width="9.26953125" bestFit="1" customWidth="1"/>
    <col min="8985" max="8987" width="9.26953125" customWidth="1"/>
    <col min="8988" max="8989" width="9.26953125" bestFit="1" customWidth="1"/>
    <col min="8990" max="8990" width="9.26953125" customWidth="1"/>
    <col min="8991" max="8991" width="9.26953125" bestFit="1" customWidth="1"/>
    <col min="8994" max="8994" width="24.81640625" bestFit="1" customWidth="1"/>
    <col min="8995" max="9000" width="9.26953125" bestFit="1" customWidth="1"/>
    <col min="9001" max="9003" width="9.26953125" customWidth="1"/>
    <col min="9004" max="9005" width="9.26953125" bestFit="1" customWidth="1"/>
    <col min="9006" max="9006" width="9.26953125" customWidth="1"/>
    <col min="9010" max="9010" width="24.81640625" bestFit="1" customWidth="1"/>
    <col min="9026" max="9026" width="24.81640625" bestFit="1" customWidth="1"/>
    <col min="9042" max="9042" width="24.81640625" bestFit="1" customWidth="1"/>
    <col min="9218" max="9218" width="24.81640625" bestFit="1" customWidth="1"/>
    <col min="9219" max="9224" width="9.26953125" bestFit="1" customWidth="1"/>
    <col min="9225" max="9226" width="9.26953125" customWidth="1"/>
    <col min="9227" max="9227" width="9.26953125" bestFit="1" customWidth="1"/>
    <col min="9228" max="9228" width="9.26953125" customWidth="1"/>
    <col min="9229" max="9229" width="9.26953125" bestFit="1" customWidth="1"/>
    <col min="9230" max="9230" width="9.26953125" customWidth="1"/>
    <col min="9231" max="9231" width="9.26953125" bestFit="1" customWidth="1"/>
    <col min="9234" max="9234" width="23.26953125" bestFit="1" customWidth="1"/>
    <col min="9235" max="9240" width="9.26953125" bestFit="1" customWidth="1"/>
    <col min="9241" max="9243" width="9.26953125" customWidth="1"/>
    <col min="9244" max="9245" width="9.26953125" bestFit="1" customWidth="1"/>
    <col min="9246" max="9246" width="9.26953125" customWidth="1"/>
    <col min="9247" max="9247" width="9.26953125" bestFit="1" customWidth="1"/>
    <col min="9250" max="9250" width="24.81640625" bestFit="1" customWidth="1"/>
    <col min="9251" max="9256" width="9.26953125" bestFit="1" customWidth="1"/>
    <col min="9257" max="9259" width="9.26953125" customWidth="1"/>
    <col min="9260" max="9261" width="9.26953125" bestFit="1" customWidth="1"/>
    <col min="9262" max="9262" width="9.26953125" customWidth="1"/>
    <col min="9266" max="9266" width="24.81640625" bestFit="1" customWidth="1"/>
    <col min="9282" max="9282" width="24.81640625" bestFit="1" customWidth="1"/>
    <col min="9298" max="9298" width="24.81640625" bestFit="1" customWidth="1"/>
    <col min="9474" max="9474" width="24.81640625" bestFit="1" customWidth="1"/>
    <col min="9475" max="9480" width="9.26953125" bestFit="1" customWidth="1"/>
    <col min="9481" max="9482" width="9.26953125" customWidth="1"/>
    <col min="9483" max="9483" width="9.26953125" bestFit="1" customWidth="1"/>
    <col min="9484" max="9484" width="9.26953125" customWidth="1"/>
    <col min="9485" max="9485" width="9.26953125" bestFit="1" customWidth="1"/>
    <col min="9486" max="9486" width="9.26953125" customWidth="1"/>
    <col min="9487" max="9487" width="9.26953125" bestFit="1" customWidth="1"/>
    <col min="9490" max="9490" width="23.26953125" bestFit="1" customWidth="1"/>
    <col min="9491" max="9496" width="9.26953125" bestFit="1" customWidth="1"/>
    <col min="9497" max="9499" width="9.26953125" customWidth="1"/>
    <col min="9500" max="9501" width="9.26953125" bestFit="1" customWidth="1"/>
    <col min="9502" max="9502" width="9.26953125" customWidth="1"/>
    <col min="9503" max="9503" width="9.26953125" bestFit="1" customWidth="1"/>
    <col min="9506" max="9506" width="24.81640625" bestFit="1" customWidth="1"/>
    <col min="9507" max="9512" width="9.26953125" bestFit="1" customWidth="1"/>
    <col min="9513" max="9515" width="9.26953125" customWidth="1"/>
    <col min="9516" max="9517" width="9.26953125" bestFit="1" customWidth="1"/>
    <col min="9518" max="9518" width="9.26953125" customWidth="1"/>
    <col min="9522" max="9522" width="24.81640625" bestFit="1" customWidth="1"/>
    <col min="9538" max="9538" width="24.81640625" bestFit="1" customWidth="1"/>
    <col min="9554" max="9554" width="24.81640625" bestFit="1" customWidth="1"/>
    <col min="9730" max="9730" width="24.81640625" bestFit="1" customWidth="1"/>
    <col min="9731" max="9736" width="9.26953125" bestFit="1" customWidth="1"/>
    <col min="9737" max="9738" width="9.26953125" customWidth="1"/>
    <col min="9739" max="9739" width="9.26953125" bestFit="1" customWidth="1"/>
    <col min="9740" max="9740" width="9.26953125" customWidth="1"/>
    <col min="9741" max="9741" width="9.26953125" bestFit="1" customWidth="1"/>
    <col min="9742" max="9742" width="9.26953125" customWidth="1"/>
    <col min="9743" max="9743" width="9.26953125" bestFit="1" customWidth="1"/>
    <col min="9746" max="9746" width="23.26953125" bestFit="1" customWidth="1"/>
    <col min="9747" max="9752" width="9.26953125" bestFit="1" customWidth="1"/>
    <col min="9753" max="9755" width="9.26953125" customWidth="1"/>
    <col min="9756" max="9757" width="9.26953125" bestFit="1" customWidth="1"/>
    <col min="9758" max="9758" width="9.26953125" customWidth="1"/>
    <col min="9759" max="9759" width="9.26953125" bestFit="1" customWidth="1"/>
    <col min="9762" max="9762" width="24.81640625" bestFit="1" customWidth="1"/>
    <col min="9763" max="9768" width="9.26953125" bestFit="1" customWidth="1"/>
    <col min="9769" max="9771" width="9.26953125" customWidth="1"/>
    <col min="9772" max="9773" width="9.26953125" bestFit="1" customWidth="1"/>
    <col min="9774" max="9774" width="9.26953125" customWidth="1"/>
    <col min="9778" max="9778" width="24.81640625" bestFit="1" customWidth="1"/>
    <col min="9794" max="9794" width="24.81640625" bestFit="1" customWidth="1"/>
    <col min="9810" max="9810" width="24.81640625" bestFit="1" customWidth="1"/>
    <col min="9986" max="9986" width="24.81640625" bestFit="1" customWidth="1"/>
    <col min="9987" max="9992" width="9.26953125" bestFit="1" customWidth="1"/>
    <col min="9993" max="9994" width="9.26953125" customWidth="1"/>
    <col min="9995" max="9995" width="9.26953125" bestFit="1" customWidth="1"/>
    <col min="9996" max="9996" width="9.26953125" customWidth="1"/>
    <col min="9997" max="9997" width="9.26953125" bestFit="1" customWidth="1"/>
    <col min="9998" max="9998" width="9.26953125" customWidth="1"/>
    <col min="9999" max="9999" width="9.26953125" bestFit="1" customWidth="1"/>
    <col min="10002" max="10002" width="23.26953125" bestFit="1" customWidth="1"/>
    <col min="10003" max="10008" width="9.26953125" bestFit="1" customWidth="1"/>
    <col min="10009" max="10011" width="9.26953125" customWidth="1"/>
    <col min="10012" max="10013" width="9.26953125" bestFit="1" customWidth="1"/>
    <col min="10014" max="10014" width="9.26953125" customWidth="1"/>
    <col min="10015" max="10015" width="9.26953125" bestFit="1" customWidth="1"/>
    <col min="10018" max="10018" width="24.81640625" bestFit="1" customWidth="1"/>
    <col min="10019" max="10024" width="9.26953125" bestFit="1" customWidth="1"/>
    <col min="10025" max="10027" width="9.26953125" customWidth="1"/>
    <col min="10028" max="10029" width="9.26953125" bestFit="1" customWidth="1"/>
    <col min="10030" max="10030" width="9.26953125" customWidth="1"/>
    <col min="10034" max="10034" width="24.81640625" bestFit="1" customWidth="1"/>
    <col min="10050" max="10050" width="24.81640625" bestFit="1" customWidth="1"/>
    <col min="10066" max="10066" width="24.81640625" bestFit="1" customWidth="1"/>
    <col min="10242" max="10242" width="24.81640625" bestFit="1" customWidth="1"/>
    <col min="10243" max="10248" width="9.26953125" bestFit="1" customWidth="1"/>
    <col min="10249" max="10250" width="9.26953125" customWidth="1"/>
    <col min="10251" max="10251" width="9.26953125" bestFit="1" customWidth="1"/>
    <col min="10252" max="10252" width="9.26953125" customWidth="1"/>
    <col min="10253" max="10253" width="9.26953125" bestFit="1" customWidth="1"/>
    <col min="10254" max="10254" width="9.26953125" customWidth="1"/>
    <col min="10255" max="10255" width="9.26953125" bestFit="1" customWidth="1"/>
    <col min="10258" max="10258" width="23.26953125" bestFit="1" customWidth="1"/>
    <col min="10259" max="10264" width="9.26953125" bestFit="1" customWidth="1"/>
    <col min="10265" max="10267" width="9.26953125" customWidth="1"/>
    <col min="10268" max="10269" width="9.26953125" bestFit="1" customWidth="1"/>
    <col min="10270" max="10270" width="9.26953125" customWidth="1"/>
    <col min="10271" max="10271" width="9.26953125" bestFit="1" customWidth="1"/>
    <col min="10274" max="10274" width="24.81640625" bestFit="1" customWidth="1"/>
    <col min="10275" max="10280" width="9.26953125" bestFit="1" customWidth="1"/>
    <col min="10281" max="10283" width="9.26953125" customWidth="1"/>
    <col min="10284" max="10285" width="9.26953125" bestFit="1" customWidth="1"/>
    <col min="10286" max="10286" width="9.26953125" customWidth="1"/>
    <col min="10290" max="10290" width="24.81640625" bestFit="1" customWidth="1"/>
    <col min="10306" max="10306" width="24.81640625" bestFit="1" customWidth="1"/>
    <col min="10322" max="10322" width="24.81640625" bestFit="1" customWidth="1"/>
    <col min="10498" max="10498" width="24.81640625" bestFit="1" customWidth="1"/>
    <col min="10499" max="10504" width="9.26953125" bestFit="1" customWidth="1"/>
    <col min="10505" max="10506" width="9.26953125" customWidth="1"/>
    <col min="10507" max="10507" width="9.26953125" bestFit="1" customWidth="1"/>
    <col min="10508" max="10508" width="9.26953125" customWidth="1"/>
    <col min="10509" max="10509" width="9.26953125" bestFit="1" customWidth="1"/>
    <col min="10510" max="10510" width="9.26953125" customWidth="1"/>
    <col min="10511" max="10511" width="9.26953125" bestFit="1" customWidth="1"/>
    <col min="10514" max="10514" width="23.26953125" bestFit="1" customWidth="1"/>
    <col min="10515" max="10520" width="9.26953125" bestFit="1" customWidth="1"/>
    <col min="10521" max="10523" width="9.26953125" customWidth="1"/>
    <col min="10524" max="10525" width="9.26953125" bestFit="1" customWidth="1"/>
    <col min="10526" max="10526" width="9.26953125" customWidth="1"/>
    <col min="10527" max="10527" width="9.26953125" bestFit="1" customWidth="1"/>
    <col min="10530" max="10530" width="24.81640625" bestFit="1" customWidth="1"/>
    <col min="10531" max="10536" width="9.26953125" bestFit="1" customWidth="1"/>
    <col min="10537" max="10539" width="9.26953125" customWidth="1"/>
    <col min="10540" max="10541" width="9.26953125" bestFit="1" customWidth="1"/>
    <col min="10542" max="10542" width="9.26953125" customWidth="1"/>
    <col min="10546" max="10546" width="24.81640625" bestFit="1" customWidth="1"/>
    <col min="10562" max="10562" width="24.81640625" bestFit="1" customWidth="1"/>
    <col min="10578" max="10578" width="24.81640625" bestFit="1" customWidth="1"/>
    <col min="10754" max="10754" width="24.81640625" bestFit="1" customWidth="1"/>
    <col min="10755" max="10760" width="9.26953125" bestFit="1" customWidth="1"/>
    <col min="10761" max="10762" width="9.26953125" customWidth="1"/>
    <col min="10763" max="10763" width="9.26953125" bestFit="1" customWidth="1"/>
    <col min="10764" max="10764" width="9.26953125" customWidth="1"/>
    <col min="10765" max="10765" width="9.26953125" bestFit="1" customWidth="1"/>
    <col min="10766" max="10766" width="9.26953125" customWidth="1"/>
    <col min="10767" max="10767" width="9.26953125" bestFit="1" customWidth="1"/>
    <col min="10770" max="10770" width="23.26953125" bestFit="1" customWidth="1"/>
    <col min="10771" max="10776" width="9.26953125" bestFit="1" customWidth="1"/>
    <col min="10777" max="10779" width="9.26953125" customWidth="1"/>
    <col min="10780" max="10781" width="9.26953125" bestFit="1" customWidth="1"/>
    <col min="10782" max="10782" width="9.26953125" customWidth="1"/>
    <col min="10783" max="10783" width="9.26953125" bestFit="1" customWidth="1"/>
    <col min="10786" max="10786" width="24.81640625" bestFit="1" customWidth="1"/>
    <col min="10787" max="10792" width="9.26953125" bestFit="1" customWidth="1"/>
    <col min="10793" max="10795" width="9.26953125" customWidth="1"/>
    <col min="10796" max="10797" width="9.26953125" bestFit="1" customWidth="1"/>
    <col min="10798" max="10798" width="9.26953125" customWidth="1"/>
    <col min="10802" max="10802" width="24.81640625" bestFit="1" customWidth="1"/>
    <col min="10818" max="10818" width="24.81640625" bestFit="1" customWidth="1"/>
    <col min="10834" max="10834" width="24.81640625" bestFit="1" customWidth="1"/>
    <col min="11010" max="11010" width="24.81640625" bestFit="1" customWidth="1"/>
    <col min="11011" max="11016" width="9.26953125" bestFit="1" customWidth="1"/>
    <col min="11017" max="11018" width="9.26953125" customWidth="1"/>
    <col min="11019" max="11019" width="9.26953125" bestFit="1" customWidth="1"/>
    <col min="11020" max="11020" width="9.26953125" customWidth="1"/>
    <col min="11021" max="11021" width="9.26953125" bestFit="1" customWidth="1"/>
    <col min="11022" max="11022" width="9.26953125" customWidth="1"/>
    <col min="11023" max="11023" width="9.26953125" bestFit="1" customWidth="1"/>
    <col min="11026" max="11026" width="23.26953125" bestFit="1" customWidth="1"/>
    <col min="11027" max="11032" width="9.26953125" bestFit="1" customWidth="1"/>
    <col min="11033" max="11035" width="9.26953125" customWidth="1"/>
    <col min="11036" max="11037" width="9.26953125" bestFit="1" customWidth="1"/>
    <col min="11038" max="11038" width="9.26953125" customWidth="1"/>
    <col min="11039" max="11039" width="9.26953125" bestFit="1" customWidth="1"/>
    <col min="11042" max="11042" width="24.81640625" bestFit="1" customWidth="1"/>
    <col min="11043" max="11048" width="9.26953125" bestFit="1" customWidth="1"/>
    <col min="11049" max="11051" width="9.26953125" customWidth="1"/>
    <col min="11052" max="11053" width="9.26953125" bestFit="1" customWidth="1"/>
    <col min="11054" max="11054" width="9.26953125" customWidth="1"/>
    <col min="11058" max="11058" width="24.81640625" bestFit="1" customWidth="1"/>
    <col min="11074" max="11074" width="24.81640625" bestFit="1" customWidth="1"/>
    <col min="11090" max="11090" width="24.81640625" bestFit="1" customWidth="1"/>
    <col min="11266" max="11266" width="24.81640625" bestFit="1" customWidth="1"/>
    <col min="11267" max="11272" width="9.26953125" bestFit="1" customWidth="1"/>
    <col min="11273" max="11274" width="9.26953125" customWidth="1"/>
    <col min="11275" max="11275" width="9.26953125" bestFit="1" customWidth="1"/>
    <col min="11276" max="11276" width="9.26953125" customWidth="1"/>
    <col min="11277" max="11277" width="9.26953125" bestFit="1" customWidth="1"/>
    <col min="11278" max="11278" width="9.26953125" customWidth="1"/>
    <col min="11279" max="11279" width="9.26953125" bestFit="1" customWidth="1"/>
    <col min="11282" max="11282" width="23.26953125" bestFit="1" customWidth="1"/>
    <col min="11283" max="11288" width="9.26953125" bestFit="1" customWidth="1"/>
    <col min="11289" max="11291" width="9.26953125" customWidth="1"/>
    <col min="11292" max="11293" width="9.26953125" bestFit="1" customWidth="1"/>
    <col min="11294" max="11294" width="9.26953125" customWidth="1"/>
    <col min="11295" max="11295" width="9.26953125" bestFit="1" customWidth="1"/>
    <col min="11298" max="11298" width="24.81640625" bestFit="1" customWidth="1"/>
    <col min="11299" max="11304" width="9.26953125" bestFit="1" customWidth="1"/>
    <col min="11305" max="11307" width="9.26953125" customWidth="1"/>
    <col min="11308" max="11309" width="9.26953125" bestFit="1" customWidth="1"/>
    <col min="11310" max="11310" width="9.26953125" customWidth="1"/>
    <col min="11314" max="11314" width="24.81640625" bestFit="1" customWidth="1"/>
    <col min="11330" max="11330" width="24.81640625" bestFit="1" customWidth="1"/>
    <col min="11346" max="11346" width="24.81640625" bestFit="1" customWidth="1"/>
    <col min="11522" max="11522" width="24.81640625" bestFit="1" customWidth="1"/>
    <col min="11523" max="11528" width="9.26953125" bestFit="1" customWidth="1"/>
    <col min="11529" max="11530" width="9.26953125" customWidth="1"/>
    <col min="11531" max="11531" width="9.26953125" bestFit="1" customWidth="1"/>
    <col min="11532" max="11532" width="9.26953125" customWidth="1"/>
    <col min="11533" max="11533" width="9.26953125" bestFit="1" customWidth="1"/>
    <col min="11534" max="11534" width="9.26953125" customWidth="1"/>
    <col min="11535" max="11535" width="9.26953125" bestFit="1" customWidth="1"/>
    <col min="11538" max="11538" width="23.26953125" bestFit="1" customWidth="1"/>
    <col min="11539" max="11544" width="9.26953125" bestFit="1" customWidth="1"/>
    <col min="11545" max="11547" width="9.26953125" customWidth="1"/>
    <col min="11548" max="11549" width="9.26953125" bestFit="1" customWidth="1"/>
    <col min="11550" max="11550" width="9.26953125" customWidth="1"/>
    <col min="11551" max="11551" width="9.26953125" bestFit="1" customWidth="1"/>
    <col min="11554" max="11554" width="24.81640625" bestFit="1" customWidth="1"/>
    <col min="11555" max="11560" width="9.26953125" bestFit="1" customWidth="1"/>
    <col min="11561" max="11563" width="9.26953125" customWidth="1"/>
    <col min="11564" max="11565" width="9.26953125" bestFit="1" customWidth="1"/>
    <col min="11566" max="11566" width="9.26953125" customWidth="1"/>
    <col min="11570" max="11570" width="24.81640625" bestFit="1" customWidth="1"/>
    <col min="11586" max="11586" width="24.81640625" bestFit="1" customWidth="1"/>
    <col min="11602" max="11602" width="24.81640625" bestFit="1" customWidth="1"/>
    <col min="11778" max="11778" width="24.81640625" bestFit="1" customWidth="1"/>
    <col min="11779" max="11784" width="9.26953125" bestFit="1" customWidth="1"/>
    <col min="11785" max="11786" width="9.26953125" customWidth="1"/>
    <col min="11787" max="11787" width="9.26953125" bestFit="1" customWidth="1"/>
    <col min="11788" max="11788" width="9.26953125" customWidth="1"/>
    <col min="11789" max="11789" width="9.26953125" bestFit="1" customWidth="1"/>
    <col min="11790" max="11790" width="9.26953125" customWidth="1"/>
    <col min="11791" max="11791" width="9.26953125" bestFit="1" customWidth="1"/>
    <col min="11794" max="11794" width="23.26953125" bestFit="1" customWidth="1"/>
    <col min="11795" max="11800" width="9.26953125" bestFit="1" customWidth="1"/>
    <col min="11801" max="11803" width="9.26953125" customWidth="1"/>
    <col min="11804" max="11805" width="9.26953125" bestFit="1" customWidth="1"/>
    <col min="11806" max="11806" width="9.26953125" customWidth="1"/>
    <col min="11807" max="11807" width="9.26953125" bestFit="1" customWidth="1"/>
    <col min="11810" max="11810" width="24.81640625" bestFit="1" customWidth="1"/>
    <col min="11811" max="11816" width="9.26953125" bestFit="1" customWidth="1"/>
    <col min="11817" max="11819" width="9.26953125" customWidth="1"/>
    <col min="11820" max="11821" width="9.26953125" bestFit="1" customWidth="1"/>
    <col min="11822" max="11822" width="9.26953125" customWidth="1"/>
    <col min="11826" max="11826" width="24.81640625" bestFit="1" customWidth="1"/>
    <col min="11842" max="11842" width="24.81640625" bestFit="1" customWidth="1"/>
    <col min="11858" max="11858" width="24.81640625" bestFit="1" customWidth="1"/>
    <col min="12034" max="12034" width="24.81640625" bestFit="1" customWidth="1"/>
    <col min="12035" max="12040" width="9.26953125" bestFit="1" customWidth="1"/>
    <col min="12041" max="12042" width="9.26953125" customWidth="1"/>
    <col min="12043" max="12043" width="9.26953125" bestFit="1" customWidth="1"/>
    <col min="12044" max="12044" width="9.26953125" customWidth="1"/>
    <col min="12045" max="12045" width="9.26953125" bestFit="1" customWidth="1"/>
    <col min="12046" max="12046" width="9.26953125" customWidth="1"/>
    <col min="12047" max="12047" width="9.26953125" bestFit="1" customWidth="1"/>
    <col min="12050" max="12050" width="23.26953125" bestFit="1" customWidth="1"/>
    <col min="12051" max="12056" width="9.26953125" bestFit="1" customWidth="1"/>
    <col min="12057" max="12059" width="9.26953125" customWidth="1"/>
    <col min="12060" max="12061" width="9.26953125" bestFit="1" customWidth="1"/>
    <col min="12062" max="12062" width="9.26953125" customWidth="1"/>
    <col min="12063" max="12063" width="9.26953125" bestFit="1" customWidth="1"/>
    <col min="12066" max="12066" width="24.81640625" bestFit="1" customWidth="1"/>
    <col min="12067" max="12072" width="9.26953125" bestFit="1" customWidth="1"/>
    <col min="12073" max="12075" width="9.26953125" customWidth="1"/>
    <col min="12076" max="12077" width="9.26953125" bestFit="1" customWidth="1"/>
    <col min="12078" max="12078" width="9.26953125" customWidth="1"/>
    <col min="12082" max="12082" width="24.81640625" bestFit="1" customWidth="1"/>
    <col min="12098" max="12098" width="24.81640625" bestFit="1" customWidth="1"/>
    <col min="12114" max="12114" width="24.81640625" bestFit="1" customWidth="1"/>
    <col min="12290" max="12290" width="24.81640625" bestFit="1" customWidth="1"/>
    <col min="12291" max="12296" width="9.26953125" bestFit="1" customWidth="1"/>
    <col min="12297" max="12298" width="9.26953125" customWidth="1"/>
    <col min="12299" max="12299" width="9.26953125" bestFit="1" customWidth="1"/>
    <col min="12300" max="12300" width="9.26953125" customWidth="1"/>
    <col min="12301" max="12301" width="9.26953125" bestFit="1" customWidth="1"/>
    <col min="12302" max="12302" width="9.26953125" customWidth="1"/>
    <col min="12303" max="12303" width="9.26953125" bestFit="1" customWidth="1"/>
    <col min="12306" max="12306" width="23.26953125" bestFit="1" customWidth="1"/>
    <col min="12307" max="12312" width="9.26953125" bestFit="1" customWidth="1"/>
    <col min="12313" max="12315" width="9.26953125" customWidth="1"/>
    <col min="12316" max="12317" width="9.26953125" bestFit="1" customWidth="1"/>
    <col min="12318" max="12318" width="9.26953125" customWidth="1"/>
    <col min="12319" max="12319" width="9.26953125" bestFit="1" customWidth="1"/>
    <col min="12322" max="12322" width="24.81640625" bestFit="1" customWidth="1"/>
    <col min="12323" max="12328" width="9.26953125" bestFit="1" customWidth="1"/>
    <col min="12329" max="12331" width="9.26953125" customWidth="1"/>
    <col min="12332" max="12333" width="9.26953125" bestFit="1" customWidth="1"/>
    <col min="12334" max="12334" width="9.26953125" customWidth="1"/>
    <col min="12338" max="12338" width="24.81640625" bestFit="1" customWidth="1"/>
    <col min="12354" max="12354" width="24.81640625" bestFit="1" customWidth="1"/>
    <col min="12370" max="12370" width="24.81640625" bestFit="1" customWidth="1"/>
    <col min="12546" max="12546" width="24.81640625" bestFit="1" customWidth="1"/>
    <col min="12547" max="12552" width="9.26953125" bestFit="1" customWidth="1"/>
    <col min="12553" max="12554" width="9.26953125" customWidth="1"/>
    <col min="12555" max="12555" width="9.26953125" bestFit="1" customWidth="1"/>
    <col min="12556" max="12556" width="9.26953125" customWidth="1"/>
    <col min="12557" max="12557" width="9.26953125" bestFit="1" customWidth="1"/>
    <col min="12558" max="12558" width="9.26953125" customWidth="1"/>
    <col min="12559" max="12559" width="9.26953125" bestFit="1" customWidth="1"/>
    <col min="12562" max="12562" width="23.26953125" bestFit="1" customWidth="1"/>
    <col min="12563" max="12568" width="9.26953125" bestFit="1" customWidth="1"/>
    <col min="12569" max="12571" width="9.26953125" customWidth="1"/>
    <col min="12572" max="12573" width="9.26953125" bestFit="1" customWidth="1"/>
    <col min="12574" max="12574" width="9.26953125" customWidth="1"/>
    <col min="12575" max="12575" width="9.26953125" bestFit="1" customWidth="1"/>
    <col min="12578" max="12578" width="24.81640625" bestFit="1" customWidth="1"/>
    <col min="12579" max="12584" width="9.26953125" bestFit="1" customWidth="1"/>
    <col min="12585" max="12587" width="9.26953125" customWidth="1"/>
    <col min="12588" max="12589" width="9.26953125" bestFit="1" customWidth="1"/>
    <col min="12590" max="12590" width="9.26953125" customWidth="1"/>
    <col min="12594" max="12594" width="24.81640625" bestFit="1" customWidth="1"/>
    <col min="12610" max="12610" width="24.81640625" bestFit="1" customWidth="1"/>
    <col min="12626" max="12626" width="24.81640625" bestFit="1" customWidth="1"/>
    <col min="12802" max="12802" width="24.81640625" bestFit="1" customWidth="1"/>
    <col min="12803" max="12808" width="9.26953125" bestFit="1" customWidth="1"/>
    <col min="12809" max="12810" width="9.26953125" customWidth="1"/>
    <col min="12811" max="12811" width="9.26953125" bestFit="1" customWidth="1"/>
    <col min="12812" max="12812" width="9.26953125" customWidth="1"/>
    <col min="12813" max="12813" width="9.26953125" bestFit="1" customWidth="1"/>
    <col min="12814" max="12814" width="9.26953125" customWidth="1"/>
    <col min="12815" max="12815" width="9.26953125" bestFit="1" customWidth="1"/>
    <col min="12818" max="12818" width="23.26953125" bestFit="1" customWidth="1"/>
    <col min="12819" max="12824" width="9.26953125" bestFit="1" customWidth="1"/>
    <col min="12825" max="12827" width="9.26953125" customWidth="1"/>
    <col min="12828" max="12829" width="9.26953125" bestFit="1" customWidth="1"/>
    <col min="12830" max="12830" width="9.26953125" customWidth="1"/>
    <col min="12831" max="12831" width="9.26953125" bestFit="1" customWidth="1"/>
    <col min="12834" max="12834" width="24.81640625" bestFit="1" customWidth="1"/>
    <col min="12835" max="12840" width="9.26953125" bestFit="1" customWidth="1"/>
    <col min="12841" max="12843" width="9.26953125" customWidth="1"/>
    <col min="12844" max="12845" width="9.26953125" bestFit="1" customWidth="1"/>
    <col min="12846" max="12846" width="9.26953125" customWidth="1"/>
    <col min="12850" max="12850" width="24.81640625" bestFit="1" customWidth="1"/>
    <col min="12866" max="12866" width="24.81640625" bestFit="1" customWidth="1"/>
    <col min="12882" max="12882" width="24.81640625" bestFit="1" customWidth="1"/>
    <col min="13058" max="13058" width="24.81640625" bestFit="1" customWidth="1"/>
    <col min="13059" max="13064" width="9.26953125" bestFit="1" customWidth="1"/>
    <col min="13065" max="13066" width="9.26953125" customWidth="1"/>
    <col min="13067" max="13067" width="9.26953125" bestFit="1" customWidth="1"/>
    <col min="13068" max="13068" width="9.26953125" customWidth="1"/>
    <col min="13069" max="13069" width="9.26953125" bestFit="1" customWidth="1"/>
    <col min="13070" max="13070" width="9.26953125" customWidth="1"/>
    <col min="13071" max="13071" width="9.26953125" bestFit="1" customWidth="1"/>
    <col min="13074" max="13074" width="23.26953125" bestFit="1" customWidth="1"/>
    <col min="13075" max="13080" width="9.26953125" bestFit="1" customWidth="1"/>
    <col min="13081" max="13083" width="9.26953125" customWidth="1"/>
    <col min="13084" max="13085" width="9.26953125" bestFit="1" customWidth="1"/>
    <col min="13086" max="13086" width="9.26953125" customWidth="1"/>
    <col min="13087" max="13087" width="9.26953125" bestFit="1" customWidth="1"/>
    <col min="13090" max="13090" width="24.81640625" bestFit="1" customWidth="1"/>
    <col min="13091" max="13096" width="9.26953125" bestFit="1" customWidth="1"/>
    <col min="13097" max="13099" width="9.26953125" customWidth="1"/>
    <col min="13100" max="13101" width="9.26953125" bestFit="1" customWidth="1"/>
    <col min="13102" max="13102" width="9.26953125" customWidth="1"/>
    <col min="13106" max="13106" width="24.81640625" bestFit="1" customWidth="1"/>
    <col min="13122" max="13122" width="24.81640625" bestFit="1" customWidth="1"/>
    <col min="13138" max="13138" width="24.81640625" bestFit="1" customWidth="1"/>
    <col min="13314" max="13314" width="24.81640625" bestFit="1" customWidth="1"/>
    <col min="13315" max="13320" width="9.26953125" bestFit="1" customWidth="1"/>
    <col min="13321" max="13322" width="9.26953125" customWidth="1"/>
    <col min="13323" max="13323" width="9.26953125" bestFit="1" customWidth="1"/>
    <col min="13324" max="13324" width="9.26953125" customWidth="1"/>
    <col min="13325" max="13325" width="9.26953125" bestFit="1" customWidth="1"/>
    <col min="13326" max="13326" width="9.26953125" customWidth="1"/>
    <col min="13327" max="13327" width="9.26953125" bestFit="1" customWidth="1"/>
    <col min="13330" max="13330" width="23.26953125" bestFit="1" customWidth="1"/>
    <col min="13331" max="13336" width="9.26953125" bestFit="1" customWidth="1"/>
    <col min="13337" max="13339" width="9.26953125" customWidth="1"/>
    <col min="13340" max="13341" width="9.26953125" bestFit="1" customWidth="1"/>
    <col min="13342" max="13342" width="9.26953125" customWidth="1"/>
    <col min="13343" max="13343" width="9.26953125" bestFit="1" customWidth="1"/>
    <col min="13346" max="13346" width="24.81640625" bestFit="1" customWidth="1"/>
    <col min="13347" max="13352" width="9.26953125" bestFit="1" customWidth="1"/>
    <col min="13353" max="13355" width="9.26953125" customWidth="1"/>
    <col min="13356" max="13357" width="9.26953125" bestFit="1" customWidth="1"/>
    <col min="13358" max="13358" width="9.26953125" customWidth="1"/>
    <col min="13362" max="13362" width="24.81640625" bestFit="1" customWidth="1"/>
    <col min="13378" max="13378" width="24.81640625" bestFit="1" customWidth="1"/>
    <col min="13394" max="13394" width="24.81640625" bestFit="1" customWidth="1"/>
    <col min="13570" max="13570" width="24.81640625" bestFit="1" customWidth="1"/>
    <col min="13571" max="13576" width="9.26953125" bestFit="1" customWidth="1"/>
    <col min="13577" max="13578" width="9.26953125" customWidth="1"/>
    <col min="13579" max="13579" width="9.26953125" bestFit="1" customWidth="1"/>
    <col min="13580" max="13580" width="9.26953125" customWidth="1"/>
    <col min="13581" max="13581" width="9.26953125" bestFit="1" customWidth="1"/>
    <col min="13582" max="13582" width="9.26953125" customWidth="1"/>
    <col min="13583" max="13583" width="9.26953125" bestFit="1" customWidth="1"/>
    <col min="13586" max="13586" width="23.26953125" bestFit="1" customWidth="1"/>
    <col min="13587" max="13592" width="9.26953125" bestFit="1" customWidth="1"/>
    <col min="13593" max="13595" width="9.26953125" customWidth="1"/>
    <col min="13596" max="13597" width="9.26953125" bestFit="1" customWidth="1"/>
    <col min="13598" max="13598" width="9.26953125" customWidth="1"/>
    <col min="13599" max="13599" width="9.26953125" bestFit="1" customWidth="1"/>
    <col min="13602" max="13602" width="24.81640625" bestFit="1" customWidth="1"/>
    <col min="13603" max="13608" width="9.26953125" bestFit="1" customWidth="1"/>
    <col min="13609" max="13611" width="9.26953125" customWidth="1"/>
    <col min="13612" max="13613" width="9.26953125" bestFit="1" customWidth="1"/>
    <col min="13614" max="13614" width="9.26953125" customWidth="1"/>
    <col min="13618" max="13618" width="24.81640625" bestFit="1" customWidth="1"/>
    <col min="13634" max="13634" width="24.81640625" bestFit="1" customWidth="1"/>
    <col min="13650" max="13650" width="24.81640625" bestFit="1" customWidth="1"/>
    <col min="13826" max="13826" width="24.81640625" bestFit="1" customWidth="1"/>
    <col min="13827" max="13832" width="9.26953125" bestFit="1" customWidth="1"/>
    <col min="13833" max="13834" width="9.26953125" customWidth="1"/>
    <col min="13835" max="13835" width="9.26953125" bestFit="1" customWidth="1"/>
    <col min="13836" max="13836" width="9.26953125" customWidth="1"/>
    <col min="13837" max="13837" width="9.26953125" bestFit="1" customWidth="1"/>
    <col min="13838" max="13838" width="9.26953125" customWidth="1"/>
    <col min="13839" max="13839" width="9.26953125" bestFit="1" customWidth="1"/>
    <col min="13842" max="13842" width="23.26953125" bestFit="1" customWidth="1"/>
    <col min="13843" max="13848" width="9.26953125" bestFit="1" customWidth="1"/>
    <col min="13849" max="13851" width="9.26953125" customWidth="1"/>
    <col min="13852" max="13853" width="9.26953125" bestFit="1" customWidth="1"/>
    <col min="13854" max="13854" width="9.26953125" customWidth="1"/>
    <col min="13855" max="13855" width="9.26953125" bestFit="1" customWidth="1"/>
    <col min="13858" max="13858" width="24.81640625" bestFit="1" customWidth="1"/>
    <col min="13859" max="13864" width="9.26953125" bestFit="1" customWidth="1"/>
    <col min="13865" max="13867" width="9.26953125" customWidth="1"/>
    <col min="13868" max="13869" width="9.26953125" bestFit="1" customWidth="1"/>
    <col min="13870" max="13870" width="9.26953125" customWidth="1"/>
    <col min="13874" max="13874" width="24.81640625" bestFit="1" customWidth="1"/>
    <col min="13890" max="13890" width="24.81640625" bestFit="1" customWidth="1"/>
    <col min="13906" max="13906" width="24.81640625" bestFit="1" customWidth="1"/>
    <col min="14082" max="14082" width="24.81640625" bestFit="1" customWidth="1"/>
    <col min="14083" max="14088" width="9.26953125" bestFit="1" customWidth="1"/>
    <col min="14089" max="14090" width="9.26953125" customWidth="1"/>
    <col min="14091" max="14091" width="9.26953125" bestFit="1" customWidth="1"/>
    <col min="14092" max="14092" width="9.26953125" customWidth="1"/>
    <col min="14093" max="14093" width="9.26953125" bestFit="1" customWidth="1"/>
    <col min="14094" max="14094" width="9.26953125" customWidth="1"/>
    <col min="14095" max="14095" width="9.26953125" bestFit="1" customWidth="1"/>
    <col min="14098" max="14098" width="23.26953125" bestFit="1" customWidth="1"/>
    <col min="14099" max="14104" width="9.26953125" bestFit="1" customWidth="1"/>
    <col min="14105" max="14107" width="9.26953125" customWidth="1"/>
    <col min="14108" max="14109" width="9.26953125" bestFit="1" customWidth="1"/>
    <col min="14110" max="14110" width="9.26953125" customWidth="1"/>
    <col min="14111" max="14111" width="9.26953125" bestFit="1" customWidth="1"/>
    <col min="14114" max="14114" width="24.81640625" bestFit="1" customWidth="1"/>
    <col min="14115" max="14120" width="9.26953125" bestFit="1" customWidth="1"/>
    <col min="14121" max="14123" width="9.26953125" customWidth="1"/>
    <col min="14124" max="14125" width="9.26953125" bestFit="1" customWidth="1"/>
    <col min="14126" max="14126" width="9.26953125" customWidth="1"/>
    <col min="14130" max="14130" width="24.81640625" bestFit="1" customWidth="1"/>
    <col min="14146" max="14146" width="24.81640625" bestFit="1" customWidth="1"/>
    <col min="14162" max="14162" width="24.81640625" bestFit="1" customWidth="1"/>
    <col min="14338" max="14338" width="24.81640625" bestFit="1" customWidth="1"/>
    <col min="14339" max="14344" width="9.26953125" bestFit="1" customWidth="1"/>
    <col min="14345" max="14346" width="9.26953125" customWidth="1"/>
    <col min="14347" max="14347" width="9.26953125" bestFit="1" customWidth="1"/>
    <col min="14348" max="14348" width="9.26953125" customWidth="1"/>
    <col min="14349" max="14349" width="9.26953125" bestFit="1" customWidth="1"/>
    <col min="14350" max="14350" width="9.26953125" customWidth="1"/>
    <col min="14351" max="14351" width="9.26953125" bestFit="1" customWidth="1"/>
    <col min="14354" max="14354" width="23.26953125" bestFit="1" customWidth="1"/>
    <col min="14355" max="14360" width="9.26953125" bestFit="1" customWidth="1"/>
    <col min="14361" max="14363" width="9.26953125" customWidth="1"/>
    <col min="14364" max="14365" width="9.26953125" bestFit="1" customWidth="1"/>
    <col min="14366" max="14366" width="9.26953125" customWidth="1"/>
    <col min="14367" max="14367" width="9.26953125" bestFit="1" customWidth="1"/>
    <col min="14370" max="14370" width="24.81640625" bestFit="1" customWidth="1"/>
    <col min="14371" max="14376" width="9.26953125" bestFit="1" customWidth="1"/>
    <col min="14377" max="14379" width="9.26953125" customWidth="1"/>
    <col min="14380" max="14381" width="9.26953125" bestFit="1" customWidth="1"/>
    <col min="14382" max="14382" width="9.26953125" customWidth="1"/>
    <col min="14386" max="14386" width="24.81640625" bestFit="1" customWidth="1"/>
    <col min="14402" max="14402" width="24.81640625" bestFit="1" customWidth="1"/>
    <col min="14418" max="14418" width="24.81640625" bestFit="1" customWidth="1"/>
    <col min="14594" max="14594" width="24.81640625" bestFit="1" customWidth="1"/>
    <col min="14595" max="14600" width="9.26953125" bestFit="1" customWidth="1"/>
    <col min="14601" max="14602" width="9.26953125" customWidth="1"/>
    <col min="14603" max="14603" width="9.26953125" bestFit="1" customWidth="1"/>
    <col min="14604" max="14604" width="9.26953125" customWidth="1"/>
    <col min="14605" max="14605" width="9.26953125" bestFit="1" customWidth="1"/>
    <col min="14606" max="14606" width="9.26953125" customWidth="1"/>
    <col min="14607" max="14607" width="9.26953125" bestFit="1" customWidth="1"/>
    <col min="14610" max="14610" width="23.26953125" bestFit="1" customWidth="1"/>
    <col min="14611" max="14616" width="9.26953125" bestFit="1" customWidth="1"/>
    <col min="14617" max="14619" width="9.26953125" customWidth="1"/>
    <col min="14620" max="14621" width="9.26953125" bestFit="1" customWidth="1"/>
    <col min="14622" max="14622" width="9.26953125" customWidth="1"/>
    <col min="14623" max="14623" width="9.26953125" bestFit="1" customWidth="1"/>
    <col min="14626" max="14626" width="24.81640625" bestFit="1" customWidth="1"/>
    <col min="14627" max="14632" width="9.26953125" bestFit="1" customWidth="1"/>
    <col min="14633" max="14635" width="9.26953125" customWidth="1"/>
    <col min="14636" max="14637" width="9.26953125" bestFit="1" customWidth="1"/>
    <col min="14638" max="14638" width="9.26953125" customWidth="1"/>
    <col min="14642" max="14642" width="24.81640625" bestFit="1" customWidth="1"/>
    <col min="14658" max="14658" width="24.81640625" bestFit="1" customWidth="1"/>
    <col min="14674" max="14674" width="24.81640625" bestFit="1" customWidth="1"/>
    <col min="14850" max="14850" width="24.81640625" bestFit="1" customWidth="1"/>
    <col min="14851" max="14856" width="9.26953125" bestFit="1" customWidth="1"/>
    <col min="14857" max="14858" width="9.26953125" customWidth="1"/>
    <col min="14859" max="14859" width="9.26953125" bestFit="1" customWidth="1"/>
    <col min="14860" max="14860" width="9.26953125" customWidth="1"/>
    <col min="14861" max="14861" width="9.26953125" bestFit="1" customWidth="1"/>
    <col min="14862" max="14862" width="9.26953125" customWidth="1"/>
    <col min="14863" max="14863" width="9.26953125" bestFit="1" customWidth="1"/>
    <col min="14866" max="14866" width="23.26953125" bestFit="1" customWidth="1"/>
    <col min="14867" max="14872" width="9.26953125" bestFit="1" customWidth="1"/>
    <col min="14873" max="14875" width="9.26953125" customWidth="1"/>
    <col min="14876" max="14877" width="9.26953125" bestFit="1" customWidth="1"/>
    <col min="14878" max="14878" width="9.26953125" customWidth="1"/>
    <col min="14879" max="14879" width="9.26953125" bestFit="1" customWidth="1"/>
    <col min="14882" max="14882" width="24.81640625" bestFit="1" customWidth="1"/>
    <col min="14883" max="14888" width="9.26953125" bestFit="1" customWidth="1"/>
    <col min="14889" max="14891" width="9.26953125" customWidth="1"/>
    <col min="14892" max="14893" width="9.26953125" bestFit="1" customWidth="1"/>
    <col min="14894" max="14894" width="9.26953125" customWidth="1"/>
    <col min="14898" max="14898" width="24.81640625" bestFit="1" customWidth="1"/>
    <col min="14914" max="14914" width="24.81640625" bestFit="1" customWidth="1"/>
    <col min="14930" max="14930" width="24.81640625" bestFit="1" customWidth="1"/>
    <col min="15106" max="15106" width="24.81640625" bestFit="1" customWidth="1"/>
    <col min="15107" max="15112" width="9.26953125" bestFit="1" customWidth="1"/>
    <col min="15113" max="15114" width="9.26953125" customWidth="1"/>
    <col min="15115" max="15115" width="9.26953125" bestFit="1" customWidth="1"/>
    <col min="15116" max="15116" width="9.26953125" customWidth="1"/>
    <col min="15117" max="15117" width="9.26953125" bestFit="1" customWidth="1"/>
    <col min="15118" max="15118" width="9.26953125" customWidth="1"/>
    <col min="15119" max="15119" width="9.26953125" bestFit="1" customWidth="1"/>
    <col min="15122" max="15122" width="23.26953125" bestFit="1" customWidth="1"/>
    <col min="15123" max="15128" width="9.26953125" bestFit="1" customWidth="1"/>
    <col min="15129" max="15131" width="9.26953125" customWidth="1"/>
    <col min="15132" max="15133" width="9.26953125" bestFit="1" customWidth="1"/>
    <col min="15134" max="15134" width="9.26953125" customWidth="1"/>
    <col min="15135" max="15135" width="9.26953125" bestFit="1" customWidth="1"/>
    <col min="15138" max="15138" width="24.81640625" bestFit="1" customWidth="1"/>
    <col min="15139" max="15144" width="9.26953125" bestFit="1" customWidth="1"/>
    <col min="15145" max="15147" width="9.26953125" customWidth="1"/>
    <col min="15148" max="15149" width="9.26953125" bestFit="1" customWidth="1"/>
    <col min="15150" max="15150" width="9.26953125" customWidth="1"/>
    <col min="15154" max="15154" width="24.81640625" bestFit="1" customWidth="1"/>
    <col min="15170" max="15170" width="24.81640625" bestFit="1" customWidth="1"/>
    <col min="15186" max="15186" width="24.81640625" bestFit="1" customWidth="1"/>
    <col min="15362" max="15362" width="24.81640625" bestFit="1" customWidth="1"/>
    <col min="15363" max="15368" width="9.26953125" bestFit="1" customWidth="1"/>
    <col min="15369" max="15370" width="9.26953125" customWidth="1"/>
    <col min="15371" max="15371" width="9.26953125" bestFit="1" customWidth="1"/>
    <col min="15372" max="15372" width="9.26953125" customWidth="1"/>
    <col min="15373" max="15373" width="9.26953125" bestFit="1" customWidth="1"/>
    <col min="15374" max="15374" width="9.26953125" customWidth="1"/>
    <col min="15375" max="15375" width="9.26953125" bestFit="1" customWidth="1"/>
    <col min="15378" max="15378" width="23.26953125" bestFit="1" customWidth="1"/>
    <col min="15379" max="15384" width="9.26953125" bestFit="1" customWidth="1"/>
    <col min="15385" max="15387" width="9.26953125" customWidth="1"/>
    <col min="15388" max="15389" width="9.26953125" bestFit="1" customWidth="1"/>
    <col min="15390" max="15390" width="9.26953125" customWidth="1"/>
    <col min="15391" max="15391" width="9.26953125" bestFit="1" customWidth="1"/>
    <col min="15394" max="15394" width="24.81640625" bestFit="1" customWidth="1"/>
    <col min="15395" max="15400" width="9.26953125" bestFit="1" customWidth="1"/>
    <col min="15401" max="15403" width="9.26953125" customWidth="1"/>
    <col min="15404" max="15405" width="9.26953125" bestFit="1" customWidth="1"/>
    <col min="15406" max="15406" width="9.26953125" customWidth="1"/>
    <col min="15410" max="15410" width="24.81640625" bestFit="1" customWidth="1"/>
    <col min="15426" max="15426" width="24.81640625" bestFit="1" customWidth="1"/>
    <col min="15442" max="15442" width="24.81640625" bestFit="1" customWidth="1"/>
    <col min="15618" max="15618" width="24.81640625" bestFit="1" customWidth="1"/>
    <col min="15619" max="15624" width="9.26953125" bestFit="1" customWidth="1"/>
    <col min="15625" max="15626" width="9.26953125" customWidth="1"/>
    <col min="15627" max="15627" width="9.26953125" bestFit="1" customWidth="1"/>
    <col min="15628" max="15628" width="9.26953125" customWidth="1"/>
    <col min="15629" max="15629" width="9.26953125" bestFit="1" customWidth="1"/>
    <col min="15630" max="15630" width="9.26953125" customWidth="1"/>
    <col min="15631" max="15631" width="9.26953125" bestFit="1" customWidth="1"/>
    <col min="15634" max="15634" width="23.26953125" bestFit="1" customWidth="1"/>
    <col min="15635" max="15640" width="9.26953125" bestFit="1" customWidth="1"/>
    <col min="15641" max="15643" width="9.26953125" customWidth="1"/>
    <col min="15644" max="15645" width="9.26953125" bestFit="1" customWidth="1"/>
    <col min="15646" max="15646" width="9.26953125" customWidth="1"/>
    <col min="15647" max="15647" width="9.26953125" bestFit="1" customWidth="1"/>
    <col min="15650" max="15650" width="24.81640625" bestFit="1" customWidth="1"/>
    <col min="15651" max="15656" width="9.26953125" bestFit="1" customWidth="1"/>
    <col min="15657" max="15659" width="9.26953125" customWidth="1"/>
    <col min="15660" max="15661" width="9.26953125" bestFit="1" customWidth="1"/>
    <col min="15662" max="15662" width="9.26953125" customWidth="1"/>
    <col min="15666" max="15666" width="24.81640625" bestFit="1" customWidth="1"/>
    <col min="15682" max="15682" width="24.81640625" bestFit="1" customWidth="1"/>
    <col min="15698" max="15698" width="24.81640625" bestFit="1" customWidth="1"/>
    <col min="15874" max="15874" width="24.81640625" bestFit="1" customWidth="1"/>
    <col min="15875" max="15880" width="9.26953125" bestFit="1" customWidth="1"/>
    <col min="15881" max="15882" width="9.26953125" customWidth="1"/>
    <col min="15883" max="15883" width="9.26953125" bestFit="1" customWidth="1"/>
    <col min="15884" max="15884" width="9.26953125" customWidth="1"/>
    <col min="15885" max="15885" width="9.26953125" bestFit="1" customWidth="1"/>
    <col min="15886" max="15886" width="9.26953125" customWidth="1"/>
    <col min="15887" max="15887" width="9.26953125" bestFit="1" customWidth="1"/>
    <col min="15890" max="15890" width="23.26953125" bestFit="1" customWidth="1"/>
    <col min="15891" max="15896" width="9.26953125" bestFit="1" customWidth="1"/>
    <col min="15897" max="15899" width="9.26953125" customWidth="1"/>
    <col min="15900" max="15901" width="9.26953125" bestFit="1" customWidth="1"/>
    <col min="15902" max="15902" width="9.26953125" customWidth="1"/>
    <col min="15903" max="15903" width="9.26953125" bestFit="1" customWidth="1"/>
    <col min="15906" max="15906" width="24.81640625" bestFit="1" customWidth="1"/>
    <col min="15907" max="15912" width="9.26953125" bestFit="1" customWidth="1"/>
    <col min="15913" max="15915" width="9.26953125" customWidth="1"/>
    <col min="15916" max="15917" width="9.26953125" bestFit="1" customWidth="1"/>
    <col min="15918" max="15918" width="9.26953125" customWidth="1"/>
    <col min="15922" max="15922" width="24.81640625" bestFit="1" customWidth="1"/>
    <col min="15938" max="15938" width="24.81640625" bestFit="1" customWidth="1"/>
    <col min="15954" max="15954" width="24.81640625" bestFit="1" customWidth="1"/>
    <col min="16130" max="16130" width="24.81640625" bestFit="1" customWidth="1"/>
    <col min="16131" max="16136" width="9.26953125" bestFit="1" customWidth="1"/>
    <col min="16137" max="16138" width="9.26953125" customWidth="1"/>
    <col min="16139" max="16139" width="9.26953125" bestFit="1" customWidth="1"/>
    <col min="16140" max="16140" width="9.26953125" customWidth="1"/>
    <col min="16141" max="16141" width="9.26953125" bestFit="1" customWidth="1"/>
    <col min="16142" max="16142" width="9.26953125" customWidth="1"/>
    <col min="16143" max="16143" width="9.26953125" bestFit="1" customWidth="1"/>
    <col min="16146" max="16146" width="23.26953125" bestFit="1" customWidth="1"/>
    <col min="16147" max="16152" width="9.26953125" bestFit="1" customWidth="1"/>
    <col min="16153" max="16155" width="9.26953125" customWidth="1"/>
    <col min="16156" max="16157" width="9.26953125" bestFit="1" customWidth="1"/>
    <col min="16158" max="16158" width="9.26953125" customWidth="1"/>
    <col min="16159" max="16159" width="9.26953125" bestFit="1" customWidth="1"/>
    <col min="16162" max="16162" width="24.81640625" bestFit="1" customWidth="1"/>
    <col min="16163" max="16168" width="9.26953125" bestFit="1" customWidth="1"/>
    <col min="16169" max="16171" width="9.26953125" customWidth="1"/>
    <col min="16172" max="16173" width="9.26953125" bestFit="1" customWidth="1"/>
    <col min="16174" max="16174" width="9.26953125" customWidth="1"/>
    <col min="16178" max="16178" width="24.81640625" bestFit="1" customWidth="1"/>
    <col min="16194" max="16194" width="24.81640625" bestFit="1" customWidth="1"/>
    <col min="16210" max="16210" width="24.81640625" bestFit="1" customWidth="1"/>
  </cols>
  <sheetData>
    <row r="1" spans="1:97" ht="25.5" customHeight="1" x14ac:dyDescent="0.25">
      <c r="A1" s="516" t="s">
        <v>126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  <c r="M1" s="516"/>
      <c r="N1" s="516"/>
      <c r="O1" s="516"/>
      <c r="P1" s="516"/>
      <c r="Q1" s="516" t="s">
        <v>127</v>
      </c>
      <c r="R1" s="516"/>
      <c r="S1" s="516"/>
      <c r="T1" s="516"/>
      <c r="U1" s="516"/>
      <c r="V1" s="516"/>
      <c r="W1" s="516"/>
      <c r="X1" s="516"/>
      <c r="Y1" s="516"/>
      <c r="Z1" s="516"/>
      <c r="AA1" s="516"/>
      <c r="AB1" s="516"/>
      <c r="AC1" s="516"/>
      <c r="AD1" s="516"/>
      <c r="AE1" s="516"/>
      <c r="AF1" s="516"/>
      <c r="AG1" s="516" t="s">
        <v>128</v>
      </c>
      <c r="AH1" s="516"/>
      <c r="AI1" s="516"/>
      <c r="AJ1" s="516"/>
      <c r="AK1" s="516"/>
      <c r="AL1" s="516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 t="s">
        <v>129</v>
      </c>
      <c r="AX1" s="516"/>
      <c r="AY1" s="516"/>
      <c r="AZ1" s="516"/>
      <c r="BA1" s="516"/>
      <c r="BB1" s="516"/>
      <c r="BC1" s="516"/>
      <c r="BD1" s="516"/>
      <c r="BE1" s="516"/>
      <c r="BF1" s="516"/>
      <c r="BG1" s="516"/>
      <c r="BH1" s="516"/>
      <c r="BI1" s="516"/>
      <c r="BJ1" s="516"/>
      <c r="BK1" s="516"/>
      <c r="BL1" s="516"/>
      <c r="BM1" s="516" t="s">
        <v>130</v>
      </c>
      <c r="BN1" s="516"/>
      <c r="BO1" s="516"/>
      <c r="BP1" s="516"/>
      <c r="BQ1" s="516"/>
      <c r="BR1" s="516"/>
      <c r="BS1" s="516"/>
      <c r="BT1" s="516"/>
      <c r="BU1" s="516"/>
      <c r="BV1" s="516"/>
      <c r="BW1" s="516"/>
      <c r="BX1" s="516"/>
      <c r="BY1" s="516"/>
      <c r="BZ1" s="516"/>
      <c r="CA1" s="516"/>
      <c r="CB1" s="516"/>
      <c r="CR1" s="477"/>
      <c r="CS1" s="477"/>
    </row>
    <row r="2" spans="1:97" ht="15" customHeight="1" x14ac:dyDescent="0.25">
      <c r="P2" s="1"/>
      <c r="AS2" s="1"/>
      <c r="AT2" s="1"/>
      <c r="BD2" s="1"/>
      <c r="BE2" s="1"/>
      <c r="BF2" s="1"/>
      <c r="BG2" s="1"/>
      <c r="BH2" s="1"/>
      <c r="CR2" s="476"/>
      <c r="CS2" s="476"/>
    </row>
    <row r="3" spans="1:97" ht="18" x14ac:dyDescent="0.4">
      <c r="A3" s="523">
        <v>43374</v>
      </c>
      <c r="B3" s="523"/>
      <c r="C3" s="523"/>
      <c r="D3" s="523"/>
      <c r="E3" s="523"/>
      <c r="F3" s="523"/>
      <c r="G3" s="523"/>
      <c r="H3" s="523"/>
      <c r="I3" s="523"/>
      <c r="J3" s="523"/>
      <c r="K3" s="523"/>
      <c r="L3" s="523"/>
      <c r="M3" s="523"/>
      <c r="N3" s="523"/>
      <c r="O3" s="523"/>
      <c r="P3" s="523"/>
      <c r="Q3" s="524">
        <f>A3+1</f>
        <v>43375</v>
      </c>
      <c r="R3" s="524"/>
      <c r="S3" s="524"/>
      <c r="T3" s="524"/>
      <c r="U3" s="524"/>
      <c r="V3" s="524"/>
      <c r="W3" s="524"/>
      <c r="X3" s="524"/>
      <c r="Y3" s="524"/>
      <c r="Z3" s="524"/>
      <c r="AA3" s="524"/>
      <c r="AB3" s="524"/>
      <c r="AC3" s="524"/>
      <c r="AD3" s="524"/>
      <c r="AE3" s="524"/>
      <c r="AF3" s="524"/>
      <c r="AG3" s="523">
        <f>Q3+1</f>
        <v>43376</v>
      </c>
      <c r="AH3" s="523"/>
      <c r="AI3" s="523"/>
      <c r="AJ3" s="523"/>
      <c r="AK3" s="523"/>
      <c r="AL3" s="523"/>
      <c r="AM3" s="523"/>
      <c r="AN3" s="523"/>
      <c r="AO3" s="523"/>
      <c r="AP3" s="523"/>
      <c r="AQ3" s="523"/>
      <c r="AR3" s="523"/>
      <c r="AS3" s="523"/>
      <c r="AT3" s="523"/>
      <c r="AU3" s="523"/>
      <c r="AV3" s="523"/>
      <c r="AW3" s="524">
        <f>AG3+1</f>
        <v>43377</v>
      </c>
      <c r="AX3" s="524"/>
      <c r="AY3" s="524"/>
      <c r="AZ3" s="524"/>
      <c r="BA3" s="524"/>
      <c r="BB3" s="524"/>
      <c r="BC3" s="524"/>
      <c r="BD3" s="524"/>
      <c r="BE3" s="524"/>
      <c r="BF3" s="524"/>
      <c r="BG3" s="524"/>
      <c r="BH3" s="524"/>
      <c r="BI3" s="524"/>
      <c r="BJ3" s="524"/>
      <c r="BK3" s="524"/>
      <c r="BL3" s="524"/>
      <c r="BM3" s="523">
        <f>AW3+1</f>
        <v>43378</v>
      </c>
      <c r="BN3" s="523"/>
      <c r="BO3" s="523"/>
      <c r="BP3" s="523"/>
      <c r="BQ3" s="523"/>
      <c r="BR3" s="523"/>
      <c r="BS3" s="523"/>
      <c r="BT3" s="523"/>
      <c r="BU3" s="523"/>
      <c r="BV3" s="523"/>
      <c r="BW3" s="523"/>
      <c r="BX3" s="523"/>
      <c r="BY3" s="523"/>
      <c r="BZ3" s="523"/>
      <c r="CA3" s="523"/>
      <c r="CB3" s="523"/>
      <c r="CE3" s="323" t="s">
        <v>189</v>
      </c>
      <c r="CI3" s="294"/>
      <c r="CJ3" s="261"/>
      <c r="CK3" s="425">
        <f>'AB LINE'!GK3</f>
        <v>43374</v>
      </c>
      <c r="CL3" s="261"/>
      <c r="CM3" s="261"/>
      <c r="CN3" s="261"/>
      <c r="CO3" s="261"/>
      <c r="CP3" s="261"/>
      <c r="CR3" s="476"/>
      <c r="CS3" s="476"/>
    </row>
    <row r="4" spans="1:97" ht="18" x14ac:dyDescent="0.4">
      <c r="C4" s="202"/>
      <c r="D4" s="202"/>
      <c r="E4" s="202"/>
      <c r="K4" s="202"/>
      <c r="L4" s="202"/>
      <c r="M4" s="202"/>
      <c r="N4" s="202"/>
      <c r="O4" s="202"/>
      <c r="P4" s="203"/>
      <c r="Q4" s="202"/>
      <c r="R4" s="202"/>
      <c r="S4" s="202"/>
      <c r="T4" s="202"/>
      <c r="U4" s="202"/>
      <c r="AB4" s="202"/>
      <c r="AC4" s="202"/>
      <c r="AD4" s="202"/>
      <c r="AE4" s="145"/>
      <c r="AG4" s="202"/>
      <c r="AH4" s="202"/>
      <c r="AI4" s="202"/>
      <c r="AK4" s="3"/>
      <c r="AL4" s="202"/>
      <c r="AR4" s="202"/>
      <c r="AS4" s="203"/>
      <c r="AT4" s="203"/>
      <c r="AU4" s="202"/>
      <c r="AV4" s="202"/>
      <c r="AW4" s="202"/>
      <c r="AY4" s="202"/>
      <c r="AZ4" s="202"/>
      <c r="BA4" s="202"/>
      <c r="BB4" s="202"/>
      <c r="BH4" s="203"/>
      <c r="BI4" s="1"/>
      <c r="BJ4" s="1"/>
      <c r="BK4" s="202"/>
      <c r="BN4" s="202"/>
      <c r="BO4" s="202"/>
      <c r="BP4" s="202"/>
      <c r="BQ4" s="202"/>
      <c r="CO4" s="261"/>
      <c r="CP4" s="261"/>
    </row>
    <row r="5" spans="1:97" ht="16" thickBot="1" x14ac:dyDescent="0.4">
      <c r="B5" s="3"/>
      <c r="C5" s="200"/>
      <c r="D5" s="200"/>
      <c r="E5" s="200"/>
      <c r="G5" s="518" t="s">
        <v>3</v>
      </c>
      <c r="H5" s="518"/>
      <c r="I5" s="255"/>
      <c r="J5" s="255"/>
      <c r="K5" s="200"/>
      <c r="L5" s="200"/>
      <c r="M5" s="200"/>
      <c r="N5" s="200"/>
      <c r="O5" s="200"/>
      <c r="P5" s="200"/>
      <c r="Q5" s="200"/>
      <c r="R5" s="3"/>
      <c r="S5" s="200"/>
      <c r="T5" s="200"/>
      <c r="U5" s="200"/>
      <c r="W5" s="518" t="s">
        <v>3</v>
      </c>
      <c r="X5" s="518"/>
      <c r="Y5" s="255"/>
      <c r="Z5" s="255"/>
      <c r="AA5" s="255"/>
      <c r="AB5" s="200"/>
      <c r="AC5" s="200"/>
      <c r="AD5" s="200"/>
      <c r="AE5" s="200"/>
      <c r="AF5" s="1"/>
      <c r="AG5" s="200"/>
      <c r="AH5" s="3"/>
      <c r="AI5" s="200"/>
      <c r="AJ5" s="200"/>
      <c r="AK5" s="200"/>
      <c r="AM5" s="518" t="s">
        <v>3</v>
      </c>
      <c r="AN5" s="518"/>
      <c r="AO5" s="255"/>
      <c r="AP5" s="255"/>
      <c r="AQ5" s="255"/>
      <c r="AR5" s="200"/>
      <c r="AS5" s="200"/>
      <c r="AT5" s="200"/>
      <c r="AU5" s="200"/>
      <c r="AV5" s="200"/>
      <c r="AW5" s="200"/>
      <c r="AX5" s="3"/>
      <c r="AY5" s="200"/>
      <c r="AZ5" s="200"/>
      <c r="BA5" s="200"/>
      <c r="BC5" s="518" t="s">
        <v>3</v>
      </c>
      <c r="BD5" s="518"/>
      <c r="BE5" s="255"/>
      <c r="BF5" s="255"/>
      <c r="BG5" s="255"/>
      <c r="BH5" s="200"/>
      <c r="BI5" s="200"/>
      <c r="BJ5" s="200"/>
      <c r="BK5" s="200"/>
      <c r="BL5" s="4"/>
      <c r="BM5" s="1"/>
      <c r="BN5" s="200"/>
      <c r="BO5" s="200"/>
      <c r="BP5" s="200"/>
      <c r="BQ5" s="200"/>
      <c r="BS5" s="518" t="s">
        <v>3</v>
      </c>
      <c r="BT5" s="518"/>
      <c r="BU5" s="255"/>
      <c r="BV5" s="255"/>
      <c r="BW5" s="255"/>
      <c r="CI5" s="208" t="s">
        <v>3</v>
      </c>
    </row>
    <row r="6" spans="1:97" ht="16.5" thickTop="1" thickBot="1" x14ac:dyDescent="0.3">
      <c r="B6" s="5" t="s">
        <v>125</v>
      </c>
      <c r="C6" s="122">
        <v>625</v>
      </c>
      <c r="D6" s="123">
        <v>744</v>
      </c>
      <c r="E6" s="123">
        <v>923</v>
      </c>
      <c r="F6" s="123">
        <v>1042</v>
      </c>
      <c r="G6" s="123">
        <v>1201</v>
      </c>
      <c r="H6" s="123">
        <v>1340</v>
      </c>
      <c r="I6" s="123">
        <v>1459</v>
      </c>
      <c r="J6" s="123">
        <v>1638</v>
      </c>
      <c r="K6" s="123">
        <v>1757</v>
      </c>
      <c r="L6" s="123">
        <v>1916</v>
      </c>
      <c r="M6" s="123">
        <v>2055</v>
      </c>
      <c r="N6" s="123">
        <v>2214</v>
      </c>
      <c r="O6" s="122" t="s">
        <v>2</v>
      </c>
      <c r="P6" s="145"/>
      <c r="Q6" s="145"/>
      <c r="R6" s="5" t="s">
        <v>125</v>
      </c>
      <c r="S6" s="122">
        <v>625</v>
      </c>
      <c r="T6" s="123">
        <v>744</v>
      </c>
      <c r="U6" s="123">
        <v>923</v>
      </c>
      <c r="V6" s="123">
        <v>1042</v>
      </c>
      <c r="W6" s="123">
        <v>1201</v>
      </c>
      <c r="X6" s="123">
        <v>1340</v>
      </c>
      <c r="Y6" s="123">
        <v>1459</v>
      </c>
      <c r="Z6" s="123">
        <v>1638</v>
      </c>
      <c r="AA6" s="123">
        <v>1757</v>
      </c>
      <c r="AB6" s="123">
        <v>1916</v>
      </c>
      <c r="AC6" s="123">
        <v>2055</v>
      </c>
      <c r="AD6" s="123">
        <v>2214</v>
      </c>
      <c r="AE6" s="122" t="s">
        <v>2</v>
      </c>
      <c r="AF6" s="145"/>
      <c r="AG6" s="145"/>
      <c r="AH6" s="5" t="s">
        <v>125</v>
      </c>
      <c r="AI6" s="122">
        <v>625</v>
      </c>
      <c r="AJ6" s="123">
        <v>744</v>
      </c>
      <c r="AK6" s="123">
        <v>923</v>
      </c>
      <c r="AL6" s="123">
        <v>1042</v>
      </c>
      <c r="AM6" s="123">
        <v>1201</v>
      </c>
      <c r="AN6" s="123">
        <v>1340</v>
      </c>
      <c r="AO6" s="123">
        <v>1459</v>
      </c>
      <c r="AP6" s="123">
        <v>1638</v>
      </c>
      <c r="AQ6" s="123">
        <v>1757</v>
      </c>
      <c r="AR6" s="123">
        <v>1916</v>
      </c>
      <c r="AS6" s="123">
        <v>2055</v>
      </c>
      <c r="AT6" s="123">
        <v>2214</v>
      </c>
      <c r="AU6" s="122" t="s">
        <v>2</v>
      </c>
      <c r="AV6" s="145"/>
      <c r="AW6" s="145"/>
      <c r="AX6" s="5" t="s">
        <v>125</v>
      </c>
      <c r="AY6" s="122">
        <v>625</v>
      </c>
      <c r="AZ6" s="123">
        <v>744</v>
      </c>
      <c r="BA6" s="123">
        <v>923</v>
      </c>
      <c r="BB6" s="123">
        <v>1042</v>
      </c>
      <c r="BC6" s="123">
        <v>1201</v>
      </c>
      <c r="BD6" s="123">
        <v>1340</v>
      </c>
      <c r="BE6" s="123">
        <v>1459</v>
      </c>
      <c r="BF6" s="123">
        <v>1638</v>
      </c>
      <c r="BG6" s="123">
        <v>1757</v>
      </c>
      <c r="BH6" s="123">
        <v>1916</v>
      </c>
      <c r="BI6" s="123">
        <v>2055</v>
      </c>
      <c r="BJ6" s="123">
        <v>2214</v>
      </c>
      <c r="BK6" s="122" t="s">
        <v>2</v>
      </c>
      <c r="BL6" s="145"/>
      <c r="BM6" s="145"/>
      <c r="BN6" s="5" t="s">
        <v>125</v>
      </c>
      <c r="BO6" s="122">
        <v>625</v>
      </c>
      <c r="BP6" s="123">
        <v>744</v>
      </c>
      <c r="BQ6" s="123">
        <v>923</v>
      </c>
      <c r="BR6" s="123">
        <v>1042</v>
      </c>
      <c r="BS6" s="123">
        <v>1201</v>
      </c>
      <c r="BT6" s="123">
        <v>1340</v>
      </c>
      <c r="BU6" s="123">
        <v>1459</v>
      </c>
      <c r="BV6" s="123">
        <v>1638</v>
      </c>
      <c r="BW6" s="123">
        <v>1757</v>
      </c>
      <c r="BX6" s="123">
        <v>1916</v>
      </c>
      <c r="BY6" s="123">
        <v>2055</v>
      </c>
      <c r="BZ6" s="123">
        <v>2214</v>
      </c>
      <c r="CA6" s="122" t="s">
        <v>2</v>
      </c>
      <c r="CD6" s="5" t="s">
        <v>125</v>
      </c>
      <c r="CE6" s="122">
        <v>625</v>
      </c>
      <c r="CF6" s="123">
        <v>744</v>
      </c>
      <c r="CG6" s="123">
        <v>923</v>
      </c>
      <c r="CH6" s="123">
        <v>1042</v>
      </c>
      <c r="CI6" s="123">
        <v>1201</v>
      </c>
      <c r="CJ6" s="123">
        <v>1340</v>
      </c>
      <c r="CK6" s="123">
        <v>1459</v>
      </c>
      <c r="CL6" s="123">
        <v>1638</v>
      </c>
      <c r="CM6" s="123">
        <v>1757</v>
      </c>
      <c r="CN6" s="123">
        <v>1916</v>
      </c>
      <c r="CO6" s="123">
        <v>2055</v>
      </c>
      <c r="CP6" s="123">
        <v>2214</v>
      </c>
      <c r="CQ6" s="122" t="s">
        <v>2</v>
      </c>
      <c r="CR6" s="268"/>
    </row>
    <row r="7" spans="1:97" ht="16" thickTop="1" x14ac:dyDescent="0.35">
      <c r="B7" s="87" t="s">
        <v>4</v>
      </c>
      <c r="C7" s="11">
        <v>2</v>
      </c>
      <c r="D7" s="11">
        <v>2</v>
      </c>
      <c r="E7" s="11">
        <v>2</v>
      </c>
      <c r="F7" s="11">
        <v>3</v>
      </c>
      <c r="G7" s="11">
        <v>1</v>
      </c>
      <c r="H7" s="11">
        <v>1</v>
      </c>
      <c r="I7" s="11">
        <v>1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73">
        <f t="shared" ref="O7:O25" si="0">SUM(B7:N7)</f>
        <v>12</v>
      </c>
      <c r="P7" s="11"/>
      <c r="Q7" s="11"/>
      <c r="R7" s="87" t="s">
        <v>4</v>
      </c>
      <c r="S7" s="11">
        <v>0</v>
      </c>
      <c r="T7" s="11">
        <v>13</v>
      </c>
      <c r="U7" s="11">
        <v>6</v>
      </c>
      <c r="V7" s="11">
        <v>2</v>
      </c>
      <c r="W7" s="11">
        <v>3</v>
      </c>
      <c r="X7" s="11">
        <v>3</v>
      </c>
      <c r="Y7" s="11">
        <v>3</v>
      </c>
      <c r="Z7" s="11">
        <v>0</v>
      </c>
      <c r="AA7" s="11">
        <v>1</v>
      </c>
      <c r="AB7" s="11">
        <v>1</v>
      </c>
      <c r="AC7" s="11">
        <v>0</v>
      </c>
      <c r="AD7" s="11">
        <v>0</v>
      </c>
      <c r="AE7" s="173">
        <f t="shared" ref="AE7:AE25" si="1">SUM(R7:AD7)</f>
        <v>32</v>
      </c>
      <c r="AF7" s="11"/>
      <c r="AG7" s="11"/>
      <c r="AH7" s="87" t="s">
        <v>4</v>
      </c>
      <c r="AI7" s="11">
        <v>1</v>
      </c>
      <c r="AJ7" s="11">
        <v>4</v>
      </c>
      <c r="AK7" s="11">
        <v>8</v>
      </c>
      <c r="AL7" s="11">
        <v>3</v>
      </c>
      <c r="AM7" s="11">
        <v>3</v>
      </c>
      <c r="AN7" s="11">
        <v>0</v>
      </c>
      <c r="AO7" s="11">
        <v>2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73">
        <f t="shared" ref="AU7:AU25" si="2">SUM(AH7:AT7)</f>
        <v>21</v>
      </c>
      <c r="AV7" s="11"/>
      <c r="AW7" s="11"/>
      <c r="AX7" s="87" t="s">
        <v>4</v>
      </c>
      <c r="AY7" s="11">
        <v>0</v>
      </c>
      <c r="AZ7" s="11">
        <v>7</v>
      </c>
      <c r="BA7" s="11">
        <v>4</v>
      </c>
      <c r="BB7" s="11">
        <v>3</v>
      </c>
      <c r="BC7" s="11">
        <v>6</v>
      </c>
      <c r="BD7" s="11">
        <v>2</v>
      </c>
      <c r="BE7" s="11">
        <v>0</v>
      </c>
      <c r="BF7" s="11">
        <v>0</v>
      </c>
      <c r="BG7" s="11">
        <v>1</v>
      </c>
      <c r="BH7" s="11">
        <v>0</v>
      </c>
      <c r="BI7" s="11">
        <v>0</v>
      </c>
      <c r="BJ7" s="11">
        <v>0</v>
      </c>
      <c r="BK7" s="173">
        <f t="shared" ref="BK7:BK25" si="3">SUM(AX7:BJ7)</f>
        <v>23</v>
      </c>
      <c r="BL7" s="11"/>
      <c r="BM7" s="11"/>
      <c r="BN7" s="87" t="s">
        <v>4</v>
      </c>
      <c r="BO7" s="11">
        <v>0</v>
      </c>
      <c r="BP7" s="11">
        <v>2</v>
      </c>
      <c r="BQ7" s="11">
        <v>4</v>
      </c>
      <c r="BR7" s="11">
        <v>4</v>
      </c>
      <c r="BS7" s="11">
        <v>2</v>
      </c>
      <c r="BT7" s="11">
        <v>1</v>
      </c>
      <c r="BU7" s="11">
        <v>1</v>
      </c>
      <c r="BV7" s="11">
        <v>1</v>
      </c>
      <c r="BW7" s="11">
        <v>0</v>
      </c>
      <c r="BX7" s="11">
        <v>1</v>
      </c>
      <c r="BY7" s="11">
        <v>0</v>
      </c>
      <c r="BZ7" s="11">
        <v>1</v>
      </c>
      <c r="CA7" s="173">
        <f t="shared" ref="CA7:CA25" si="4">SUM(BN7:BZ7)</f>
        <v>17</v>
      </c>
      <c r="CD7" s="87" t="s">
        <v>4</v>
      </c>
      <c r="CE7" s="11">
        <f>C262+S262+AI262+AY262+BO262</f>
        <v>17</v>
      </c>
      <c r="CF7" s="11">
        <f t="shared" ref="CF7:CP7" si="5">D262+T262+AJ262+AZ262+BP262</f>
        <v>118</v>
      </c>
      <c r="CG7" s="11">
        <f t="shared" si="5"/>
        <v>113</v>
      </c>
      <c r="CH7" s="11">
        <f t="shared" si="5"/>
        <v>105</v>
      </c>
      <c r="CI7" s="11">
        <f t="shared" si="5"/>
        <v>100</v>
      </c>
      <c r="CJ7" s="11">
        <f t="shared" si="5"/>
        <v>58</v>
      </c>
      <c r="CK7" s="11">
        <f t="shared" si="5"/>
        <v>33</v>
      </c>
      <c r="CL7" s="11">
        <f t="shared" si="5"/>
        <v>16</v>
      </c>
      <c r="CM7" s="11">
        <f t="shared" si="5"/>
        <v>9</v>
      </c>
      <c r="CN7" s="11">
        <f t="shared" si="5"/>
        <v>18</v>
      </c>
      <c r="CO7" s="11">
        <f t="shared" si="5"/>
        <v>2</v>
      </c>
      <c r="CP7" s="11">
        <f t="shared" si="5"/>
        <v>1</v>
      </c>
      <c r="CQ7" s="173">
        <f t="shared" ref="CQ7:CQ25" si="6">SUM(CD7:CP7)</f>
        <v>590</v>
      </c>
    </row>
    <row r="8" spans="1:97" ht="15.5" x14ac:dyDescent="0.35">
      <c r="B8" s="88" t="s">
        <v>84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1</v>
      </c>
      <c r="N8" s="11">
        <v>0</v>
      </c>
      <c r="O8" s="174">
        <f t="shared" si="0"/>
        <v>1</v>
      </c>
      <c r="P8" s="11"/>
      <c r="Q8" s="11"/>
      <c r="R8" s="88" t="s">
        <v>84</v>
      </c>
      <c r="S8" s="11">
        <v>0</v>
      </c>
      <c r="T8" s="11">
        <v>0</v>
      </c>
      <c r="U8" s="11">
        <v>0</v>
      </c>
      <c r="V8" s="11">
        <v>0</v>
      </c>
      <c r="W8" s="11">
        <v>1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74">
        <f t="shared" si="1"/>
        <v>1</v>
      </c>
      <c r="AF8" s="11"/>
      <c r="AG8" s="11"/>
      <c r="AH8" s="88" t="s">
        <v>84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6</v>
      </c>
      <c r="AR8" s="11">
        <v>0</v>
      </c>
      <c r="AS8" s="11">
        <v>1</v>
      </c>
      <c r="AT8" s="11">
        <v>0</v>
      </c>
      <c r="AU8" s="174">
        <f t="shared" si="2"/>
        <v>7</v>
      </c>
      <c r="AV8" s="11"/>
      <c r="AW8" s="11"/>
      <c r="AX8" s="88" t="s">
        <v>84</v>
      </c>
      <c r="AY8" s="11">
        <v>0</v>
      </c>
      <c r="AZ8" s="11">
        <v>0</v>
      </c>
      <c r="BA8" s="11">
        <v>1</v>
      </c>
      <c r="BB8" s="11">
        <v>0</v>
      </c>
      <c r="BC8" s="11">
        <v>0</v>
      </c>
      <c r="BD8" s="11">
        <v>0</v>
      </c>
      <c r="BE8" s="11">
        <v>2</v>
      </c>
      <c r="BF8" s="11">
        <v>0</v>
      </c>
      <c r="BG8" s="11">
        <v>4</v>
      </c>
      <c r="BH8" s="11">
        <v>0</v>
      </c>
      <c r="BI8" s="11">
        <v>0</v>
      </c>
      <c r="BJ8" s="11">
        <v>0</v>
      </c>
      <c r="BK8" s="174">
        <f t="shared" si="3"/>
        <v>7</v>
      </c>
      <c r="BL8" s="11"/>
      <c r="BM8" s="11"/>
      <c r="BN8" s="88" t="s">
        <v>84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4</v>
      </c>
      <c r="BV8" s="11">
        <v>4</v>
      </c>
      <c r="BW8" s="11">
        <v>2</v>
      </c>
      <c r="BX8" s="11">
        <v>2</v>
      </c>
      <c r="BY8" s="11">
        <v>0</v>
      </c>
      <c r="BZ8" s="11">
        <v>0</v>
      </c>
      <c r="CA8" s="174">
        <f t="shared" si="4"/>
        <v>12</v>
      </c>
      <c r="CD8" s="88" t="s">
        <v>84</v>
      </c>
      <c r="CE8" s="11">
        <f t="shared" ref="CE8:CE25" si="7">C263+S263+AI263+AY263+BO263</f>
        <v>0</v>
      </c>
      <c r="CF8" s="11">
        <f t="shared" ref="CF8:CF25" si="8">D263+T263+AJ263+AZ263+BP263</f>
        <v>4</v>
      </c>
      <c r="CG8" s="11">
        <f t="shared" ref="CG8:CG25" si="9">E263+U263+AK263+BA263+BQ263</f>
        <v>5</v>
      </c>
      <c r="CH8" s="11">
        <f t="shared" ref="CH8:CH25" si="10">F263+V263+AL263+BB263+BR263</f>
        <v>6</v>
      </c>
      <c r="CI8" s="11">
        <f t="shared" ref="CI8:CI25" si="11">G263+W263+AM263+BC263+BS263</f>
        <v>4</v>
      </c>
      <c r="CJ8" s="11">
        <f t="shared" ref="CJ8:CJ25" si="12">H263+X263+AN263+BD263+BT263</f>
        <v>4</v>
      </c>
      <c r="CK8" s="11">
        <f t="shared" ref="CK8:CK25" si="13">I263+Y263+AO263+BE263+BU263</f>
        <v>16</v>
      </c>
      <c r="CL8" s="11">
        <f t="shared" ref="CL8:CL25" si="14">J263+Z263+AP263+BF263+BV263</f>
        <v>7</v>
      </c>
      <c r="CM8" s="11">
        <f t="shared" ref="CM8:CM25" si="15">K263+AA263+AQ263+BG263+BW263</f>
        <v>22</v>
      </c>
      <c r="CN8" s="11">
        <f t="shared" ref="CN8:CN25" si="16">L263+AB263+AR263+BH263+BX263</f>
        <v>13</v>
      </c>
      <c r="CO8" s="11">
        <f t="shared" ref="CO8:CO25" si="17">M263+AC263+AS263+BI263+BY263</f>
        <v>6</v>
      </c>
      <c r="CP8" s="11">
        <f t="shared" ref="CP8:CP25" si="18">N263+AD263+AT263+BJ263+BZ263</f>
        <v>6</v>
      </c>
      <c r="CQ8" s="174">
        <f t="shared" si="6"/>
        <v>93</v>
      </c>
    </row>
    <row r="9" spans="1:97" ht="15.5" x14ac:dyDescent="0.35">
      <c r="B9" s="88" t="s">
        <v>139</v>
      </c>
      <c r="C9" s="11">
        <v>0</v>
      </c>
      <c r="D9" s="11">
        <v>1</v>
      </c>
      <c r="E9" s="11">
        <v>5</v>
      </c>
      <c r="F9" s="11">
        <v>1</v>
      </c>
      <c r="G9" s="11">
        <v>1</v>
      </c>
      <c r="H9" s="11">
        <v>0</v>
      </c>
      <c r="I9" s="11">
        <v>0</v>
      </c>
      <c r="J9" s="11">
        <v>2</v>
      </c>
      <c r="K9" s="11">
        <v>0</v>
      </c>
      <c r="L9" s="11">
        <v>0</v>
      </c>
      <c r="M9" s="11">
        <v>1</v>
      </c>
      <c r="N9" s="11">
        <v>0</v>
      </c>
      <c r="O9" s="174">
        <f t="shared" si="0"/>
        <v>11</v>
      </c>
      <c r="P9" s="11"/>
      <c r="Q9" s="11"/>
      <c r="R9" s="88" t="s">
        <v>139</v>
      </c>
      <c r="S9" s="11">
        <v>2</v>
      </c>
      <c r="T9" s="11">
        <v>5</v>
      </c>
      <c r="U9" s="11">
        <v>5</v>
      </c>
      <c r="V9" s="11">
        <v>1</v>
      </c>
      <c r="W9" s="11">
        <v>1</v>
      </c>
      <c r="X9" s="11">
        <v>0</v>
      </c>
      <c r="Y9" s="11">
        <v>1</v>
      </c>
      <c r="Z9" s="11">
        <v>2</v>
      </c>
      <c r="AA9" s="11">
        <v>0</v>
      </c>
      <c r="AB9" s="11">
        <v>0</v>
      </c>
      <c r="AC9" s="11">
        <v>0</v>
      </c>
      <c r="AD9" s="11">
        <v>0</v>
      </c>
      <c r="AE9" s="174">
        <f t="shared" si="1"/>
        <v>17</v>
      </c>
      <c r="AF9" s="11"/>
      <c r="AG9" s="11"/>
      <c r="AH9" s="88" t="s">
        <v>139</v>
      </c>
      <c r="AI9" s="11">
        <v>0</v>
      </c>
      <c r="AJ9" s="11">
        <v>3</v>
      </c>
      <c r="AK9" s="11">
        <v>5</v>
      </c>
      <c r="AL9" s="11">
        <v>4</v>
      </c>
      <c r="AM9" s="11">
        <v>0</v>
      </c>
      <c r="AN9" s="11">
        <v>1</v>
      </c>
      <c r="AO9" s="11">
        <v>1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74">
        <f t="shared" si="2"/>
        <v>14</v>
      </c>
      <c r="AV9" s="11"/>
      <c r="AW9" s="11"/>
      <c r="AX9" s="88" t="s">
        <v>139</v>
      </c>
      <c r="AY9" s="11">
        <v>2</v>
      </c>
      <c r="AZ9" s="11">
        <v>5</v>
      </c>
      <c r="BA9" s="11">
        <v>5</v>
      </c>
      <c r="BB9" s="11">
        <v>1</v>
      </c>
      <c r="BC9" s="11">
        <v>0</v>
      </c>
      <c r="BD9" s="11">
        <v>0</v>
      </c>
      <c r="BE9" s="11">
        <v>0</v>
      </c>
      <c r="BF9" s="11">
        <v>1</v>
      </c>
      <c r="BG9" s="11">
        <v>0</v>
      </c>
      <c r="BH9" s="11">
        <v>0</v>
      </c>
      <c r="BI9" s="11">
        <v>0</v>
      </c>
      <c r="BJ9" s="11">
        <v>0</v>
      </c>
      <c r="BK9" s="174">
        <f t="shared" si="3"/>
        <v>14</v>
      </c>
      <c r="BL9" s="11"/>
      <c r="BM9" s="11"/>
      <c r="BN9" s="88" t="s">
        <v>139</v>
      </c>
      <c r="BO9" s="11">
        <v>0</v>
      </c>
      <c r="BP9" s="11">
        <v>1</v>
      </c>
      <c r="BQ9" s="11">
        <v>4</v>
      </c>
      <c r="BR9" s="11">
        <v>4</v>
      </c>
      <c r="BS9" s="11">
        <v>0</v>
      </c>
      <c r="BT9" s="11">
        <v>3</v>
      </c>
      <c r="BU9" s="11">
        <v>0</v>
      </c>
      <c r="BV9" s="11">
        <v>0</v>
      </c>
      <c r="BW9" s="11">
        <v>1</v>
      </c>
      <c r="BX9" s="11">
        <v>0</v>
      </c>
      <c r="BY9" s="11">
        <v>0</v>
      </c>
      <c r="BZ9" s="11">
        <v>0</v>
      </c>
      <c r="CA9" s="174">
        <f t="shared" si="4"/>
        <v>13</v>
      </c>
      <c r="CD9" s="88" t="s">
        <v>139</v>
      </c>
      <c r="CE9" s="11">
        <f t="shared" si="7"/>
        <v>19</v>
      </c>
      <c r="CF9" s="11">
        <f t="shared" si="8"/>
        <v>52</v>
      </c>
      <c r="CG9" s="11">
        <f t="shared" si="9"/>
        <v>106</v>
      </c>
      <c r="CH9" s="11">
        <f t="shared" si="10"/>
        <v>38</v>
      </c>
      <c r="CI9" s="11">
        <f t="shared" si="11"/>
        <v>18</v>
      </c>
      <c r="CJ9" s="11">
        <f t="shared" si="12"/>
        <v>16</v>
      </c>
      <c r="CK9" s="11">
        <f t="shared" si="13"/>
        <v>18</v>
      </c>
      <c r="CL9" s="11">
        <f t="shared" si="14"/>
        <v>21</v>
      </c>
      <c r="CM9" s="11">
        <f t="shared" si="15"/>
        <v>4</v>
      </c>
      <c r="CN9" s="11">
        <f t="shared" si="16"/>
        <v>11</v>
      </c>
      <c r="CO9" s="11">
        <f t="shared" si="17"/>
        <v>4</v>
      </c>
      <c r="CP9" s="11">
        <f t="shared" si="18"/>
        <v>5</v>
      </c>
      <c r="CQ9" s="174">
        <f t="shared" si="6"/>
        <v>312</v>
      </c>
    </row>
    <row r="10" spans="1:97" ht="15.5" x14ac:dyDescent="0.35">
      <c r="B10" s="88" t="s">
        <v>86</v>
      </c>
      <c r="C10" s="11">
        <v>3</v>
      </c>
      <c r="D10" s="11">
        <v>4</v>
      </c>
      <c r="E10" s="11">
        <v>5</v>
      </c>
      <c r="F10" s="11">
        <v>4</v>
      </c>
      <c r="G10" s="11">
        <v>1</v>
      </c>
      <c r="H10" s="11">
        <v>1</v>
      </c>
      <c r="I10" s="11">
        <v>1</v>
      </c>
      <c r="J10" s="11">
        <v>0</v>
      </c>
      <c r="K10" s="11">
        <v>0</v>
      </c>
      <c r="L10" s="11">
        <v>0</v>
      </c>
      <c r="M10" s="11">
        <v>2</v>
      </c>
      <c r="N10" s="11">
        <v>1</v>
      </c>
      <c r="O10" s="174">
        <f t="shared" si="0"/>
        <v>22</v>
      </c>
      <c r="P10" s="11"/>
      <c r="Q10" s="11"/>
      <c r="R10" s="88" t="s">
        <v>86</v>
      </c>
      <c r="S10" s="11">
        <v>2</v>
      </c>
      <c r="T10" s="11">
        <v>2</v>
      </c>
      <c r="U10" s="11">
        <v>6</v>
      </c>
      <c r="V10" s="11">
        <v>3</v>
      </c>
      <c r="W10" s="11">
        <v>2</v>
      </c>
      <c r="X10" s="11">
        <v>0</v>
      </c>
      <c r="Y10" s="11">
        <v>1</v>
      </c>
      <c r="Z10" s="11">
        <v>1</v>
      </c>
      <c r="AA10" s="11">
        <v>0</v>
      </c>
      <c r="AB10" s="11">
        <v>0</v>
      </c>
      <c r="AC10" s="11">
        <v>0</v>
      </c>
      <c r="AD10" s="11">
        <v>0</v>
      </c>
      <c r="AE10" s="174">
        <f t="shared" si="1"/>
        <v>17</v>
      </c>
      <c r="AF10" s="11"/>
      <c r="AG10" s="11"/>
      <c r="AH10" s="88" t="s">
        <v>86</v>
      </c>
      <c r="AI10" s="11">
        <v>5</v>
      </c>
      <c r="AJ10" s="11">
        <v>3</v>
      </c>
      <c r="AK10" s="11">
        <v>3</v>
      </c>
      <c r="AL10" s="11">
        <v>2</v>
      </c>
      <c r="AM10" s="11">
        <v>0</v>
      </c>
      <c r="AN10" s="11">
        <v>1</v>
      </c>
      <c r="AO10" s="11">
        <v>3</v>
      </c>
      <c r="AP10" s="11">
        <v>0</v>
      </c>
      <c r="AQ10" s="11">
        <v>1</v>
      </c>
      <c r="AR10" s="11">
        <v>0</v>
      </c>
      <c r="AS10" s="11">
        <v>0</v>
      </c>
      <c r="AT10" s="11">
        <v>0</v>
      </c>
      <c r="AU10" s="174">
        <f t="shared" si="2"/>
        <v>18</v>
      </c>
      <c r="AV10" s="11"/>
      <c r="AW10" s="11"/>
      <c r="AX10" s="88" t="s">
        <v>86</v>
      </c>
      <c r="AY10" s="11">
        <v>1</v>
      </c>
      <c r="AZ10" s="11">
        <v>0</v>
      </c>
      <c r="BA10" s="11">
        <v>6</v>
      </c>
      <c r="BB10" s="11">
        <v>3</v>
      </c>
      <c r="BC10" s="11">
        <v>3</v>
      </c>
      <c r="BD10" s="11">
        <v>3</v>
      </c>
      <c r="BE10" s="11">
        <v>0</v>
      </c>
      <c r="BF10" s="11">
        <v>3</v>
      </c>
      <c r="BG10" s="11">
        <v>0</v>
      </c>
      <c r="BH10" s="11">
        <v>1</v>
      </c>
      <c r="BI10" s="11">
        <v>0</v>
      </c>
      <c r="BJ10" s="11">
        <v>0</v>
      </c>
      <c r="BK10" s="174">
        <f t="shared" si="3"/>
        <v>20</v>
      </c>
      <c r="BL10" s="11"/>
      <c r="BM10" s="11"/>
      <c r="BN10" s="88" t="s">
        <v>86</v>
      </c>
      <c r="BO10" s="11">
        <v>3</v>
      </c>
      <c r="BP10" s="11">
        <v>2</v>
      </c>
      <c r="BQ10" s="11">
        <v>2</v>
      </c>
      <c r="BR10" s="11">
        <v>1</v>
      </c>
      <c r="BS10" s="11">
        <v>2</v>
      </c>
      <c r="BT10" s="11">
        <v>1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74">
        <f t="shared" si="4"/>
        <v>11</v>
      </c>
      <c r="CD10" s="88" t="s">
        <v>86</v>
      </c>
      <c r="CE10" s="11">
        <f t="shared" si="7"/>
        <v>54</v>
      </c>
      <c r="CF10" s="11">
        <f t="shared" si="8"/>
        <v>58</v>
      </c>
      <c r="CG10" s="11">
        <f t="shared" si="9"/>
        <v>102</v>
      </c>
      <c r="CH10" s="11">
        <f t="shared" si="10"/>
        <v>81</v>
      </c>
      <c r="CI10" s="11">
        <f t="shared" si="11"/>
        <v>60</v>
      </c>
      <c r="CJ10" s="11">
        <f t="shared" si="12"/>
        <v>38</v>
      </c>
      <c r="CK10" s="11">
        <f t="shared" si="13"/>
        <v>22</v>
      </c>
      <c r="CL10" s="11">
        <f t="shared" si="14"/>
        <v>12</v>
      </c>
      <c r="CM10" s="11">
        <f t="shared" si="15"/>
        <v>4</v>
      </c>
      <c r="CN10" s="11">
        <f t="shared" si="16"/>
        <v>6</v>
      </c>
      <c r="CO10" s="11">
        <f t="shared" si="17"/>
        <v>7</v>
      </c>
      <c r="CP10" s="11">
        <f t="shared" si="18"/>
        <v>1</v>
      </c>
      <c r="CQ10" s="174">
        <f t="shared" si="6"/>
        <v>445</v>
      </c>
    </row>
    <row r="11" spans="1:97" ht="15.5" x14ac:dyDescent="0.35">
      <c r="B11" s="88" t="s">
        <v>87</v>
      </c>
      <c r="C11" s="11">
        <v>1</v>
      </c>
      <c r="D11" s="11">
        <v>5</v>
      </c>
      <c r="E11" s="11">
        <v>1</v>
      </c>
      <c r="F11" s="11">
        <v>3</v>
      </c>
      <c r="G11" s="11">
        <v>4</v>
      </c>
      <c r="H11" s="11">
        <v>1</v>
      </c>
      <c r="I11" s="11">
        <v>1</v>
      </c>
      <c r="J11" s="11">
        <v>1</v>
      </c>
      <c r="K11" s="11">
        <v>0</v>
      </c>
      <c r="L11" s="11">
        <v>0</v>
      </c>
      <c r="M11" s="11">
        <v>0</v>
      </c>
      <c r="N11" s="11">
        <v>0</v>
      </c>
      <c r="O11" s="174">
        <f t="shared" si="0"/>
        <v>17</v>
      </c>
      <c r="P11" s="11"/>
      <c r="Q11" s="11"/>
      <c r="R11" s="88" t="s">
        <v>87</v>
      </c>
      <c r="S11" s="11">
        <v>1</v>
      </c>
      <c r="T11" s="11">
        <v>7</v>
      </c>
      <c r="U11" s="11">
        <v>0</v>
      </c>
      <c r="V11" s="11">
        <v>1</v>
      </c>
      <c r="W11" s="11">
        <v>3</v>
      </c>
      <c r="X11" s="11">
        <v>5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74">
        <f t="shared" si="1"/>
        <v>17</v>
      </c>
      <c r="AF11" s="11"/>
      <c r="AG11" s="11"/>
      <c r="AH11" s="88" t="s">
        <v>87</v>
      </c>
      <c r="AI11" s="11">
        <v>1</v>
      </c>
      <c r="AJ11" s="11">
        <v>3</v>
      </c>
      <c r="AK11" s="11">
        <v>4</v>
      </c>
      <c r="AL11" s="11">
        <v>2</v>
      </c>
      <c r="AM11" s="11">
        <v>2</v>
      </c>
      <c r="AN11" s="11">
        <v>1</v>
      </c>
      <c r="AO11" s="11">
        <v>3</v>
      </c>
      <c r="AP11" s="11">
        <v>1</v>
      </c>
      <c r="AQ11" s="11">
        <v>0</v>
      </c>
      <c r="AR11" s="11">
        <v>0</v>
      </c>
      <c r="AS11" s="11">
        <v>0</v>
      </c>
      <c r="AT11" s="11">
        <v>0</v>
      </c>
      <c r="AU11" s="174">
        <f t="shared" si="2"/>
        <v>17</v>
      </c>
      <c r="AV11" s="11"/>
      <c r="AW11" s="11"/>
      <c r="AX11" s="88" t="s">
        <v>87</v>
      </c>
      <c r="AY11" s="11">
        <v>1</v>
      </c>
      <c r="AZ11" s="11">
        <v>3</v>
      </c>
      <c r="BA11" s="11">
        <v>1</v>
      </c>
      <c r="BB11" s="11">
        <v>2</v>
      </c>
      <c r="BC11" s="11">
        <v>4</v>
      </c>
      <c r="BD11" s="11">
        <v>0</v>
      </c>
      <c r="BE11" s="11">
        <v>4</v>
      </c>
      <c r="BF11" s="11">
        <v>0</v>
      </c>
      <c r="BG11" s="11">
        <v>0</v>
      </c>
      <c r="BH11" s="11">
        <v>1</v>
      </c>
      <c r="BI11" s="11">
        <v>0</v>
      </c>
      <c r="BJ11" s="11">
        <v>0</v>
      </c>
      <c r="BK11" s="174">
        <f t="shared" si="3"/>
        <v>16</v>
      </c>
      <c r="BL11" s="11"/>
      <c r="BM11" s="11"/>
      <c r="BN11" s="88" t="s">
        <v>87</v>
      </c>
      <c r="BO11" s="11">
        <v>4</v>
      </c>
      <c r="BP11" s="11">
        <v>3</v>
      </c>
      <c r="BQ11" s="11">
        <v>1</v>
      </c>
      <c r="BR11" s="11">
        <v>5</v>
      </c>
      <c r="BS11" s="11">
        <v>1</v>
      </c>
      <c r="BT11" s="11">
        <v>1</v>
      </c>
      <c r="BU11" s="11">
        <v>2</v>
      </c>
      <c r="BV11" s="11">
        <v>0</v>
      </c>
      <c r="BW11" s="11">
        <v>8</v>
      </c>
      <c r="BX11" s="11">
        <v>0</v>
      </c>
      <c r="BY11" s="11">
        <v>0</v>
      </c>
      <c r="BZ11" s="11">
        <v>0</v>
      </c>
      <c r="CA11" s="174">
        <f t="shared" si="4"/>
        <v>25</v>
      </c>
      <c r="CD11" s="88" t="s">
        <v>87</v>
      </c>
      <c r="CE11" s="11">
        <f t="shared" si="7"/>
        <v>28</v>
      </c>
      <c r="CF11" s="11">
        <f t="shared" si="8"/>
        <v>104</v>
      </c>
      <c r="CG11" s="11">
        <f t="shared" si="9"/>
        <v>56</v>
      </c>
      <c r="CH11" s="11">
        <f t="shared" si="10"/>
        <v>58</v>
      </c>
      <c r="CI11" s="11">
        <f t="shared" si="11"/>
        <v>49</v>
      </c>
      <c r="CJ11" s="11">
        <f t="shared" si="12"/>
        <v>53</v>
      </c>
      <c r="CK11" s="11">
        <f t="shared" si="13"/>
        <v>35</v>
      </c>
      <c r="CL11" s="11">
        <f t="shared" si="14"/>
        <v>20</v>
      </c>
      <c r="CM11" s="11">
        <f t="shared" si="15"/>
        <v>18</v>
      </c>
      <c r="CN11" s="11">
        <f t="shared" si="16"/>
        <v>19</v>
      </c>
      <c r="CO11" s="11">
        <f t="shared" si="17"/>
        <v>2</v>
      </c>
      <c r="CP11" s="11">
        <f t="shared" si="18"/>
        <v>0</v>
      </c>
      <c r="CQ11" s="174">
        <f t="shared" si="6"/>
        <v>442</v>
      </c>
    </row>
    <row r="12" spans="1:97" ht="15.5" x14ac:dyDescent="0.35">
      <c r="B12" s="88" t="s">
        <v>239</v>
      </c>
      <c r="C12" s="11">
        <v>5</v>
      </c>
      <c r="D12" s="11">
        <v>8</v>
      </c>
      <c r="E12" s="11">
        <v>5</v>
      </c>
      <c r="F12" s="11">
        <v>0</v>
      </c>
      <c r="G12" s="11">
        <v>0</v>
      </c>
      <c r="H12" s="11">
        <v>2</v>
      </c>
      <c r="I12" s="11">
        <v>2</v>
      </c>
      <c r="J12" s="11">
        <v>0</v>
      </c>
      <c r="K12" s="11">
        <v>1</v>
      </c>
      <c r="L12" s="11">
        <v>0</v>
      </c>
      <c r="M12" s="11">
        <v>0</v>
      </c>
      <c r="N12" s="11">
        <v>0</v>
      </c>
      <c r="O12" s="174">
        <f t="shared" si="0"/>
        <v>23</v>
      </c>
      <c r="P12" s="11"/>
      <c r="Q12" s="11"/>
      <c r="R12" s="88" t="s">
        <v>239</v>
      </c>
      <c r="S12" s="11">
        <v>2</v>
      </c>
      <c r="T12" s="11">
        <v>5</v>
      </c>
      <c r="U12" s="11">
        <v>6</v>
      </c>
      <c r="V12" s="11">
        <v>2</v>
      </c>
      <c r="W12" s="11">
        <v>0</v>
      </c>
      <c r="X12" s="11">
        <v>2</v>
      </c>
      <c r="Y12" s="11">
        <v>1</v>
      </c>
      <c r="Z12" s="11">
        <v>1</v>
      </c>
      <c r="AA12" s="11">
        <v>0</v>
      </c>
      <c r="AB12" s="11">
        <v>0</v>
      </c>
      <c r="AC12" s="11">
        <v>0</v>
      </c>
      <c r="AD12" s="11">
        <v>0</v>
      </c>
      <c r="AE12" s="174">
        <f t="shared" si="1"/>
        <v>19</v>
      </c>
      <c r="AF12" s="11"/>
      <c r="AG12" s="11"/>
      <c r="AH12" s="88" t="s">
        <v>239</v>
      </c>
      <c r="AI12" s="11">
        <v>6</v>
      </c>
      <c r="AJ12" s="11">
        <v>6</v>
      </c>
      <c r="AK12" s="11">
        <v>3</v>
      </c>
      <c r="AL12" s="11">
        <v>1</v>
      </c>
      <c r="AM12" s="11">
        <v>0</v>
      </c>
      <c r="AN12" s="11">
        <v>1</v>
      </c>
      <c r="AO12" s="11">
        <v>1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74">
        <f t="shared" si="2"/>
        <v>18</v>
      </c>
      <c r="AV12" s="11"/>
      <c r="AW12" s="11"/>
      <c r="AX12" s="88" t="s">
        <v>239</v>
      </c>
      <c r="AY12" s="11">
        <v>4</v>
      </c>
      <c r="AZ12" s="11">
        <v>6</v>
      </c>
      <c r="BA12" s="11">
        <v>5</v>
      </c>
      <c r="BB12" s="11">
        <v>0</v>
      </c>
      <c r="BC12" s="11">
        <v>3</v>
      </c>
      <c r="BD12" s="11">
        <v>0</v>
      </c>
      <c r="BE12" s="11">
        <v>1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74">
        <f t="shared" si="3"/>
        <v>19</v>
      </c>
      <c r="BL12" s="11"/>
      <c r="BM12" s="11"/>
      <c r="BN12" s="88" t="s">
        <v>239</v>
      </c>
      <c r="BO12" s="11">
        <v>0</v>
      </c>
      <c r="BP12" s="11">
        <v>4</v>
      </c>
      <c r="BQ12" s="11">
        <v>3</v>
      </c>
      <c r="BR12" s="11">
        <v>0</v>
      </c>
      <c r="BS12" s="11">
        <v>0</v>
      </c>
      <c r="BT12" s="11">
        <v>2</v>
      </c>
      <c r="BU12" s="11">
        <v>0</v>
      </c>
      <c r="BV12" s="11">
        <v>0</v>
      </c>
      <c r="BW12" s="11">
        <v>1</v>
      </c>
      <c r="BX12" s="11">
        <v>0</v>
      </c>
      <c r="BY12" s="11">
        <v>0</v>
      </c>
      <c r="BZ12" s="11">
        <v>0</v>
      </c>
      <c r="CA12" s="174">
        <f t="shared" si="4"/>
        <v>10</v>
      </c>
      <c r="CD12" s="88" t="s">
        <v>239</v>
      </c>
      <c r="CE12" s="11">
        <f t="shared" si="7"/>
        <v>68</v>
      </c>
      <c r="CF12" s="11">
        <f t="shared" si="8"/>
        <v>119</v>
      </c>
      <c r="CG12" s="11">
        <f t="shared" si="9"/>
        <v>98</v>
      </c>
      <c r="CH12" s="11">
        <f t="shared" si="10"/>
        <v>23</v>
      </c>
      <c r="CI12" s="11">
        <f t="shared" si="11"/>
        <v>24</v>
      </c>
      <c r="CJ12" s="11">
        <f t="shared" si="12"/>
        <v>26</v>
      </c>
      <c r="CK12" s="11">
        <f t="shared" si="13"/>
        <v>32</v>
      </c>
      <c r="CL12" s="11">
        <f t="shared" si="14"/>
        <v>4</v>
      </c>
      <c r="CM12" s="11">
        <f t="shared" si="15"/>
        <v>10</v>
      </c>
      <c r="CN12" s="11">
        <f t="shared" si="16"/>
        <v>1</v>
      </c>
      <c r="CO12" s="11">
        <f t="shared" si="17"/>
        <v>0</v>
      </c>
      <c r="CP12" s="11">
        <f t="shared" si="18"/>
        <v>4</v>
      </c>
      <c r="CQ12" s="174">
        <f t="shared" si="6"/>
        <v>409</v>
      </c>
    </row>
    <row r="13" spans="1:97" ht="15.5" x14ac:dyDescent="0.35">
      <c r="B13" s="88" t="s">
        <v>85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74">
        <f t="shared" si="0"/>
        <v>0</v>
      </c>
      <c r="P13" s="11"/>
      <c r="Q13" s="11"/>
      <c r="R13" s="88" t="s">
        <v>85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1</v>
      </c>
      <c r="AB13" s="11">
        <v>0</v>
      </c>
      <c r="AC13" s="11">
        <v>0</v>
      </c>
      <c r="AD13" s="11">
        <v>0</v>
      </c>
      <c r="AE13" s="174">
        <f t="shared" si="1"/>
        <v>1</v>
      </c>
      <c r="AF13" s="11"/>
      <c r="AG13" s="11"/>
      <c r="AH13" s="88" t="s">
        <v>85</v>
      </c>
      <c r="AI13" s="11">
        <v>1</v>
      </c>
      <c r="AJ13" s="11">
        <v>15</v>
      </c>
      <c r="AK13" s="11">
        <v>1</v>
      </c>
      <c r="AL13" s="11">
        <v>0</v>
      </c>
      <c r="AM13" s="11">
        <v>0</v>
      </c>
      <c r="AN13" s="11">
        <v>1</v>
      </c>
      <c r="AO13" s="11">
        <v>1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74">
        <f t="shared" si="2"/>
        <v>19</v>
      </c>
      <c r="AV13" s="11"/>
      <c r="AW13" s="11"/>
      <c r="AX13" s="88" t="s">
        <v>85</v>
      </c>
      <c r="AY13" s="11">
        <v>0</v>
      </c>
      <c r="AZ13" s="11">
        <v>5</v>
      </c>
      <c r="BA13" s="11">
        <v>0</v>
      </c>
      <c r="BB13" s="11">
        <v>10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74">
        <f t="shared" si="3"/>
        <v>15</v>
      </c>
      <c r="BL13" s="11"/>
      <c r="BM13" s="11"/>
      <c r="BN13" s="88" t="s">
        <v>85</v>
      </c>
      <c r="BO13" s="11">
        <v>3</v>
      </c>
      <c r="BP13" s="11">
        <v>10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74">
        <f t="shared" si="4"/>
        <v>13</v>
      </c>
      <c r="CD13" s="88" t="s">
        <v>85</v>
      </c>
      <c r="CE13" s="11">
        <f t="shared" si="7"/>
        <v>6</v>
      </c>
      <c r="CF13" s="11">
        <f t="shared" si="8"/>
        <v>54</v>
      </c>
      <c r="CG13" s="11">
        <f t="shared" si="9"/>
        <v>2</v>
      </c>
      <c r="CH13" s="11">
        <f t="shared" si="10"/>
        <v>17</v>
      </c>
      <c r="CI13" s="11">
        <f t="shared" si="11"/>
        <v>9</v>
      </c>
      <c r="CJ13" s="11">
        <f t="shared" si="12"/>
        <v>5</v>
      </c>
      <c r="CK13" s="11">
        <f t="shared" si="13"/>
        <v>4</v>
      </c>
      <c r="CL13" s="11">
        <f t="shared" si="14"/>
        <v>3</v>
      </c>
      <c r="CM13" s="11">
        <f t="shared" si="15"/>
        <v>1</v>
      </c>
      <c r="CN13" s="11">
        <f t="shared" si="16"/>
        <v>2</v>
      </c>
      <c r="CO13" s="11">
        <f t="shared" si="17"/>
        <v>0</v>
      </c>
      <c r="CP13" s="11">
        <f t="shared" si="18"/>
        <v>0</v>
      </c>
      <c r="CQ13" s="174">
        <f t="shared" si="6"/>
        <v>103</v>
      </c>
    </row>
    <row r="14" spans="1:97" ht="15.5" x14ac:dyDescent="0.35">
      <c r="B14" s="88" t="s">
        <v>158</v>
      </c>
      <c r="C14" s="11">
        <v>12</v>
      </c>
      <c r="D14" s="11">
        <v>10</v>
      </c>
      <c r="E14" s="11">
        <v>2</v>
      </c>
      <c r="F14" s="11">
        <v>15</v>
      </c>
      <c r="G14" s="11">
        <v>1</v>
      </c>
      <c r="H14" s="11">
        <v>9</v>
      </c>
      <c r="I14" s="11">
        <v>0</v>
      </c>
      <c r="J14" s="11">
        <v>2</v>
      </c>
      <c r="K14" s="11">
        <v>0</v>
      </c>
      <c r="L14" s="11">
        <v>0</v>
      </c>
      <c r="M14" s="11">
        <v>0</v>
      </c>
      <c r="N14" s="11">
        <v>0</v>
      </c>
      <c r="O14" s="174">
        <f t="shared" si="0"/>
        <v>51</v>
      </c>
      <c r="P14" s="11"/>
      <c r="Q14" s="11"/>
      <c r="R14" s="88" t="s">
        <v>158</v>
      </c>
      <c r="S14" s="11">
        <v>10</v>
      </c>
      <c r="T14" s="11">
        <v>16</v>
      </c>
      <c r="U14" s="11">
        <v>14</v>
      </c>
      <c r="V14" s="11">
        <v>10</v>
      </c>
      <c r="W14" s="11">
        <v>4</v>
      </c>
      <c r="X14" s="11">
        <v>2</v>
      </c>
      <c r="Y14" s="11">
        <v>2</v>
      </c>
      <c r="Z14" s="11">
        <v>1</v>
      </c>
      <c r="AA14" s="11">
        <v>0</v>
      </c>
      <c r="AB14" s="11">
        <v>0</v>
      </c>
      <c r="AC14" s="11">
        <v>0</v>
      </c>
      <c r="AD14" s="11">
        <v>0</v>
      </c>
      <c r="AE14" s="174">
        <f t="shared" si="1"/>
        <v>59</v>
      </c>
      <c r="AF14" s="11"/>
      <c r="AG14" s="11"/>
      <c r="AH14" s="88" t="s">
        <v>158</v>
      </c>
      <c r="AI14" s="11">
        <v>12</v>
      </c>
      <c r="AJ14" s="11">
        <v>0</v>
      </c>
      <c r="AK14" s="11">
        <v>15</v>
      </c>
      <c r="AL14" s="11">
        <v>8</v>
      </c>
      <c r="AM14" s="11">
        <v>2</v>
      </c>
      <c r="AN14" s="11">
        <v>3</v>
      </c>
      <c r="AO14" s="11">
        <v>2</v>
      </c>
      <c r="AP14" s="11">
        <v>2</v>
      </c>
      <c r="AQ14" s="11">
        <v>0</v>
      </c>
      <c r="AR14" s="11">
        <v>1</v>
      </c>
      <c r="AS14" s="11">
        <v>1</v>
      </c>
      <c r="AT14" s="11">
        <v>0</v>
      </c>
      <c r="AU14" s="174">
        <f t="shared" si="2"/>
        <v>46</v>
      </c>
      <c r="AV14" s="11"/>
      <c r="AW14" s="11"/>
      <c r="AX14" s="88" t="s">
        <v>158</v>
      </c>
      <c r="AY14" s="11">
        <v>15</v>
      </c>
      <c r="AZ14" s="11">
        <v>10</v>
      </c>
      <c r="BA14" s="11">
        <v>3</v>
      </c>
      <c r="BB14" s="11">
        <v>0</v>
      </c>
      <c r="BC14" s="11">
        <v>2</v>
      </c>
      <c r="BD14" s="11">
        <v>4</v>
      </c>
      <c r="BE14" s="11">
        <v>0</v>
      </c>
      <c r="BF14" s="11">
        <v>0</v>
      </c>
      <c r="BG14" s="11">
        <v>0</v>
      </c>
      <c r="BH14" s="11">
        <v>3</v>
      </c>
      <c r="BI14" s="11">
        <v>1</v>
      </c>
      <c r="BJ14" s="11">
        <v>1</v>
      </c>
      <c r="BK14" s="174">
        <f t="shared" si="3"/>
        <v>39</v>
      </c>
      <c r="BL14" s="11"/>
      <c r="BM14" s="11"/>
      <c r="BN14" s="88" t="s">
        <v>158</v>
      </c>
      <c r="BO14" s="11">
        <v>0</v>
      </c>
      <c r="BP14" s="11">
        <v>0</v>
      </c>
      <c r="BQ14" s="11">
        <v>6</v>
      </c>
      <c r="BR14" s="11">
        <v>0</v>
      </c>
      <c r="BS14" s="11">
        <v>3</v>
      </c>
      <c r="BT14" s="11">
        <v>4</v>
      </c>
      <c r="BU14" s="11">
        <v>0</v>
      </c>
      <c r="BV14" s="11">
        <v>5</v>
      </c>
      <c r="BW14" s="11">
        <v>3</v>
      </c>
      <c r="BX14" s="11">
        <v>2</v>
      </c>
      <c r="BY14" s="11">
        <v>0</v>
      </c>
      <c r="BZ14" s="11">
        <v>0</v>
      </c>
      <c r="CA14" s="174">
        <f t="shared" si="4"/>
        <v>23</v>
      </c>
      <c r="CD14" s="88" t="s">
        <v>158</v>
      </c>
      <c r="CE14" s="11">
        <f t="shared" si="7"/>
        <v>189</v>
      </c>
      <c r="CF14" s="11">
        <f t="shared" si="8"/>
        <v>274</v>
      </c>
      <c r="CG14" s="11">
        <f t="shared" si="9"/>
        <v>127</v>
      </c>
      <c r="CH14" s="11">
        <f t="shared" si="10"/>
        <v>222</v>
      </c>
      <c r="CI14" s="11">
        <f t="shared" si="11"/>
        <v>97</v>
      </c>
      <c r="CJ14" s="11">
        <f t="shared" si="12"/>
        <v>106</v>
      </c>
      <c r="CK14" s="11">
        <f t="shared" si="13"/>
        <v>54</v>
      </c>
      <c r="CL14" s="11">
        <f t="shared" si="14"/>
        <v>67</v>
      </c>
      <c r="CM14" s="11">
        <f t="shared" si="15"/>
        <v>10</v>
      </c>
      <c r="CN14" s="11">
        <f t="shared" si="16"/>
        <v>15</v>
      </c>
      <c r="CO14" s="11">
        <f t="shared" si="17"/>
        <v>9</v>
      </c>
      <c r="CP14" s="11">
        <f t="shared" si="18"/>
        <v>1</v>
      </c>
      <c r="CQ14" s="174">
        <f t="shared" si="6"/>
        <v>1171</v>
      </c>
    </row>
    <row r="15" spans="1:97" ht="15.5" x14ac:dyDescent="0.35">
      <c r="B15" s="88" t="s">
        <v>68</v>
      </c>
      <c r="C15" s="11">
        <v>1</v>
      </c>
      <c r="D15" s="11">
        <v>3</v>
      </c>
      <c r="E15" s="11">
        <v>3</v>
      </c>
      <c r="F15" s="11">
        <v>8</v>
      </c>
      <c r="G15" s="11">
        <v>8</v>
      </c>
      <c r="H15" s="11">
        <v>6</v>
      </c>
      <c r="I15" s="11">
        <v>6</v>
      </c>
      <c r="J15" s="11">
        <v>1</v>
      </c>
      <c r="K15" s="11">
        <v>8</v>
      </c>
      <c r="L15" s="11">
        <v>8</v>
      </c>
      <c r="M15" s="11">
        <v>7</v>
      </c>
      <c r="N15" s="11">
        <v>0</v>
      </c>
      <c r="O15" s="174">
        <f t="shared" si="0"/>
        <v>59</v>
      </c>
      <c r="P15" s="11"/>
      <c r="Q15" s="11"/>
      <c r="R15" s="88" t="s">
        <v>68</v>
      </c>
      <c r="S15" s="11">
        <v>0</v>
      </c>
      <c r="T15" s="11">
        <v>6</v>
      </c>
      <c r="U15" s="11">
        <v>4</v>
      </c>
      <c r="V15" s="11">
        <v>5</v>
      </c>
      <c r="W15" s="11">
        <v>3</v>
      </c>
      <c r="X15" s="11">
        <v>7</v>
      </c>
      <c r="Y15" s="11">
        <v>7</v>
      </c>
      <c r="Z15" s="11">
        <v>21</v>
      </c>
      <c r="AA15" s="11">
        <v>9</v>
      </c>
      <c r="AB15" s="11">
        <v>15</v>
      </c>
      <c r="AC15" s="11">
        <v>11</v>
      </c>
      <c r="AD15" s="11">
        <v>0</v>
      </c>
      <c r="AE15" s="174">
        <f t="shared" si="1"/>
        <v>88</v>
      </c>
      <c r="AF15" s="11"/>
      <c r="AG15" s="11"/>
      <c r="AH15" s="88" t="s">
        <v>68</v>
      </c>
      <c r="AI15" s="11">
        <v>0</v>
      </c>
      <c r="AJ15" s="11">
        <v>2</v>
      </c>
      <c r="AK15" s="11">
        <v>5</v>
      </c>
      <c r="AL15" s="11">
        <v>7</v>
      </c>
      <c r="AM15" s="11">
        <v>3</v>
      </c>
      <c r="AN15" s="11">
        <v>13</v>
      </c>
      <c r="AO15" s="11">
        <v>14</v>
      </c>
      <c r="AP15" s="11">
        <v>9</v>
      </c>
      <c r="AQ15" s="11">
        <v>28</v>
      </c>
      <c r="AR15" s="11">
        <v>18</v>
      </c>
      <c r="AS15" s="11">
        <v>5</v>
      </c>
      <c r="AT15" s="11">
        <v>0</v>
      </c>
      <c r="AU15" s="174">
        <f t="shared" si="2"/>
        <v>104</v>
      </c>
      <c r="AV15" s="11"/>
      <c r="AW15" s="11"/>
      <c r="AX15" s="88" t="s">
        <v>68</v>
      </c>
      <c r="AY15" s="11">
        <v>0</v>
      </c>
      <c r="AZ15" s="11">
        <v>0</v>
      </c>
      <c r="BA15" s="11">
        <v>3</v>
      </c>
      <c r="BB15" s="11">
        <v>6</v>
      </c>
      <c r="BC15" s="11">
        <v>4</v>
      </c>
      <c r="BD15" s="11">
        <v>12</v>
      </c>
      <c r="BE15" s="11">
        <v>10</v>
      </c>
      <c r="BF15" s="11">
        <v>19</v>
      </c>
      <c r="BG15" s="11">
        <v>15</v>
      </c>
      <c r="BH15" s="11">
        <v>10</v>
      </c>
      <c r="BI15" s="11">
        <v>11</v>
      </c>
      <c r="BJ15" s="11">
        <v>0</v>
      </c>
      <c r="BK15" s="174">
        <f t="shared" si="3"/>
        <v>90</v>
      </c>
      <c r="BL15" s="11"/>
      <c r="BM15" s="11"/>
      <c r="BN15" s="88" t="s">
        <v>68</v>
      </c>
      <c r="BO15" s="11">
        <v>0</v>
      </c>
      <c r="BP15" s="11">
        <v>3</v>
      </c>
      <c r="BQ15" s="11">
        <v>2</v>
      </c>
      <c r="BR15" s="11">
        <v>6</v>
      </c>
      <c r="BS15" s="11">
        <v>1</v>
      </c>
      <c r="BT15" s="11">
        <v>9</v>
      </c>
      <c r="BU15" s="11">
        <v>13</v>
      </c>
      <c r="BV15" s="11">
        <v>19</v>
      </c>
      <c r="BW15" s="11">
        <v>6</v>
      </c>
      <c r="BX15" s="11">
        <v>2</v>
      </c>
      <c r="BY15" s="11">
        <v>3</v>
      </c>
      <c r="BZ15" s="11">
        <v>0</v>
      </c>
      <c r="CA15" s="174">
        <f t="shared" si="4"/>
        <v>64</v>
      </c>
      <c r="CD15" s="88" t="s">
        <v>68</v>
      </c>
      <c r="CE15" s="11">
        <f t="shared" si="7"/>
        <v>13</v>
      </c>
      <c r="CF15" s="11">
        <f t="shared" si="8"/>
        <v>30</v>
      </c>
      <c r="CG15" s="11">
        <f t="shared" si="9"/>
        <v>59</v>
      </c>
      <c r="CH15" s="11">
        <f t="shared" si="10"/>
        <v>141</v>
      </c>
      <c r="CI15" s="11">
        <f t="shared" si="11"/>
        <v>109</v>
      </c>
      <c r="CJ15" s="11">
        <f t="shared" si="12"/>
        <v>253</v>
      </c>
      <c r="CK15" s="11">
        <f t="shared" si="13"/>
        <v>241</v>
      </c>
      <c r="CL15" s="11">
        <f t="shared" si="14"/>
        <v>362</v>
      </c>
      <c r="CM15" s="11">
        <f t="shared" si="15"/>
        <v>366</v>
      </c>
      <c r="CN15" s="11">
        <f t="shared" si="16"/>
        <v>219</v>
      </c>
      <c r="CO15" s="11">
        <f t="shared" si="17"/>
        <v>153</v>
      </c>
      <c r="CP15" s="11">
        <f t="shared" si="18"/>
        <v>0</v>
      </c>
      <c r="CQ15" s="174">
        <f t="shared" si="6"/>
        <v>1946</v>
      </c>
    </row>
    <row r="16" spans="1:97" ht="15.5" x14ac:dyDescent="0.35">
      <c r="B16" s="88" t="s">
        <v>69</v>
      </c>
      <c r="C16" s="11">
        <v>0</v>
      </c>
      <c r="D16" s="11">
        <v>0</v>
      </c>
      <c r="E16" s="11">
        <v>0</v>
      </c>
      <c r="F16" s="11">
        <v>3</v>
      </c>
      <c r="G16" s="11">
        <v>0</v>
      </c>
      <c r="H16" s="11">
        <v>0</v>
      </c>
      <c r="I16" s="11">
        <v>1</v>
      </c>
      <c r="J16" s="11">
        <v>1</v>
      </c>
      <c r="K16" s="11">
        <v>0</v>
      </c>
      <c r="L16" s="11">
        <v>3</v>
      </c>
      <c r="M16" s="11">
        <v>0</v>
      </c>
      <c r="N16" s="11">
        <v>0</v>
      </c>
      <c r="O16" s="174">
        <f t="shared" si="0"/>
        <v>8</v>
      </c>
      <c r="P16" s="11"/>
      <c r="Q16" s="11"/>
      <c r="R16" s="88" t="s">
        <v>69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2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74">
        <f t="shared" si="1"/>
        <v>2</v>
      </c>
      <c r="AF16" s="11"/>
      <c r="AG16" s="11"/>
      <c r="AH16" s="88" t="s">
        <v>69</v>
      </c>
      <c r="AI16" s="11">
        <v>0</v>
      </c>
      <c r="AJ16" s="11">
        <v>0</v>
      </c>
      <c r="AK16" s="11">
        <v>1</v>
      </c>
      <c r="AL16" s="11">
        <v>0</v>
      </c>
      <c r="AM16" s="11">
        <v>1</v>
      </c>
      <c r="AN16" s="11">
        <v>1</v>
      </c>
      <c r="AO16" s="11">
        <v>3</v>
      </c>
      <c r="AP16" s="11">
        <v>0</v>
      </c>
      <c r="AQ16" s="11">
        <v>2</v>
      </c>
      <c r="AR16" s="11">
        <v>1</v>
      </c>
      <c r="AS16" s="11">
        <v>1</v>
      </c>
      <c r="AT16" s="11">
        <v>0</v>
      </c>
      <c r="AU16" s="174">
        <f t="shared" si="2"/>
        <v>10</v>
      </c>
      <c r="AV16" s="11"/>
      <c r="AW16" s="11"/>
      <c r="AX16" s="88" t="s">
        <v>69</v>
      </c>
      <c r="AY16" s="11">
        <v>0</v>
      </c>
      <c r="AZ16" s="11">
        <v>1</v>
      </c>
      <c r="BA16" s="11">
        <v>0</v>
      </c>
      <c r="BB16" s="11">
        <v>0</v>
      </c>
      <c r="BC16" s="11">
        <v>0</v>
      </c>
      <c r="BD16" s="11">
        <v>4</v>
      </c>
      <c r="BE16" s="11">
        <v>0</v>
      </c>
      <c r="BF16" s="11">
        <v>0</v>
      </c>
      <c r="BG16" s="11">
        <v>1</v>
      </c>
      <c r="BH16" s="11">
        <v>1</v>
      </c>
      <c r="BI16" s="11">
        <v>1</v>
      </c>
      <c r="BJ16" s="11">
        <v>0</v>
      </c>
      <c r="BK16" s="174">
        <f t="shared" si="3"/>
        <v>8</v>
      </c>
      <c r="BL16" s="11"/>
      <c r="BM16" s="11"/>
      <c r="BN16" s="88" t="s">
        <v>69</v>
      </c>
      <c r="BO16" s="11">
        <v>0</v>
      </c>
      <c r="BP16" s="11">
        <v>2</v>
      </c>
      <c r="BQ16" s="11">
        <v>0</v>
      </c>
      <c r="BR16" s="11">
        <v>0</v>
      </c>
      <c r="BS16" s="11">
        <v>1</v>
      </c>
      <c r="BT16" s="11">
        <v>6</v>
      </c>
      <c r="BU16" s="11">
        <v>0</v>
      </c>
      <c r="BV16" s="11">
        <v>6</v>
      </c>
      <c r="BW16" s="11">
        <v>0</v>
      </c>
      <c r="BX16" s="11">
        <v>0</v>
      </c>
      <c r="BY16" s="11">
        <v>0</v>
      </c>
      <c r="BZ16" s="11">
        <v>0</v>
      </c>
      <c r="CA16" s="174">
        <f t="shared" si="4"/>
        <v>15</v>
      </c>
      <c r="CD16" s="88" t="s">
        <v>69</v>
      </c>
      <c r="CE16" s="11">
        <f t="shared" si="7"/>
        <v>1</v>
      </c>
      <c r="CF16" s="11">
        <f t="shared" si="8"/>
        <v>3</v>
      </c>
      <c r="CG16" s="11">
        <f t="shared" si="9"/>
        <v>8</v>
      </c>
      <c r="CH16" s="11">
        <f t="shared" si="10"/>
        <v>13</v>
      </c>
      <c r="CI16" s="11">
        <f t="shared" si="11"/>
        <v>15</v>
      </c>
      <c r="CJ16" s="11">
        <f t="shared" si="12"/>
        <v>36</v>
      </c>
      <c r="CK16" s="11">
        <f t="shared" si="13"/>
        <v>38</v>
      </c>
      <c r="CL16" s="11">
        <f t="shared" si="14"/>
        <v>50</v>
      </c>
      <c r="CM16" s="11">
        <f t="shared" si="15"/>
        <v>25</v>
      </c>
      <c r="CN16" s="11">
        <f t="shared" si="16"/>
        <v>34</v>
      </c>
      <c r="CO16" s="11">
        <f t="shared" si="17"/>
        <v>22</v>
      </c>
      <c r="CP16" s="11">
        <f t="shared" si="18"/>
        <v>0</v>
      </c>
      <c r="CQ16" s="174">
        <f t="shared" si="6"/>
        <v>245</v>
      </c>
    </row>
    <row r="17" spans="2:95" ht="15.5" x14ac:dyDescent="0.35">
      <c r="B17" s="88" t="s">
        <v>224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74">
        <f t="shared" si="0"/>
        <v>0</v>
      </c>
      <c r="P17" s="11"/>
      <c r="Q17" s="11"/>
      <c r="R17" s="88" t="s">
        <v>224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74">
        <f t="shared" si="1"/>
        <v>0</v>
      </c>
      <c r="AF17" s="11"/>
      <c r="AG17" s="11"/>
      <c r="AH17" s="88" t="s">
        <v>224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74">
        <f t="shared" si="2"/>
        <v>0</v>
      </c>
      <c r="AV17" s="11"/>
      <c r="AW17" s="11"/>
      <c r="AX17" s="88" t="s">
        <v>224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74">
        <f t="shared" si="3"/>
        <v>0</v>
      </c>
      <c r="BL17" s="11"/>
      <c r="BM17" s="11"/>
      <c r="BN17" s="88" t="s">
        <v>224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74">
        <f t="shared" si="4"/>
        <v>0</v>
      </c>
      <c r="CD17" s="88" t="s">
        <v>224</v>
      </c>
      <c r="CE17" s="11">
        <f t="shared" si="7"/>
        <v>0</v>
      </c>
      <c r="CF17" s="11">
        <f t="shared" si="8"/>
        <v>0</v>
      </c>
      <c r="CG17" s="11">
        <f t="shared" si="9"/>
        <v>1</v>
      </c>
      <c r="CH17" s="11">
        <f t="shared" si="10"/>
        <v>0</v>
      </c>
      <c r="CI17" s="11">
        <f t="shared" si="11"/>
        <v>0</v>
      </c>
      <c r="CJ17" s="11">
        <f t="shared" si="12"/>
        <v>0</v>
      </c>
      <c r="CK17" s="11">
        <f t="shared" si="13"/>
        <v>1</v>
      </c>
      <c r="CL17" s="11">
        <f t="shared" si="14"/>
        <v>0</v>
      </c>
      <c r="CM17" s="11">
        <f t="shared" si="15"/>
        <v>0</v>
      </c>
      <c r="CN17" s="11">
        <f t="shared" si="16"/>
        <v>0</v>
      </c>
      <c r="CO17" s="11">
        <f t="shared" si="17"/>
        <v>1</v>
      </c>
      <c r="CP17" s="11">
        <f t="shared" si="18"/>
        <v>0</v>
      </c>
      <c r="CQ17" s="174">
        <f t="shared" si="6"/>
        <v>3</v>
      </c>
    </row>
    <row r="18" spans="2:95" ht="15.5" x14ac:dyDescent="0.35">
      <c r="B18" s="86" t="s">
        <v>239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74">
        <f t="shared" si="0"/>
        <v>1</v>
      </c>
      <c r="P18" s="11"/>
      <c r="Q18" s="11"/>
      <c r="R18" s="86" t="s">
        <v>239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74">
        <f t="shared" si="1"/>
        <v>0</v>
      </c>
      <c r="AF18" s="11"/>
      <c r="AG18" s="11"/>
      <c r="AH18" s="86" t="s">
        <v>239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</v>
      </c>
      <c r="AQ18" s="11">
        <v>0</v>
      </c>
      <c r="AR18" s="11">
        <v>0</v>
      </c>
      <c r="AS18" s="11">
        <v>0</v>
      </c>
      <c r="AT18" s="11">
        <v>0</v>
      </c>
      <c r="AU18" s="174">
        <f t="shared" si="2"/>
        <v>1</v>
      </c>
      <c r="AV18" s="11"/>
      <c r="AW18" s="11"/>
      <c r="AX18" s="86" t="s">
        <v>239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74">
        <f t="shared" si="3"/>
        <v>0</v>
      </c>
      <c r="BL18" s="11"/>
      <c r="BM18" s="11"/>
      <c r="BN18" s="86" t="s">
        <v>239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2</v>
      </c>
      <c r="BX18" s="11">
        <v>0</v>
      </c>
      <c r="BY18" s="11">
        <v>0</v>
      </c>
      <c r="BZ18" s="11">
        <v>0</v>
      </c>
      <c r="CA18" s="174">
        <f t="shared" si="4"/>
        <v>2</v>
      </c>
      <c r="CD18" s="86" t="s">
        <v>239</v>
      </c>
      <c r="CE18" s="11">
        <f t="shared" si="7"/>
        <v>0</v>
      </c>
      <c r="CF18" s="11">
        <f t="shared" si="8"/>
        <v>0</v>
      </c>
      <c r="CG18" s="11">
        <f t="shared" si="9"/>
        <v>0</v>
      </c>
      <c r="CH18" s="11">
        <f t="shared" si="10"/>
        <v>0</v>
      </c>
      <c r="CI18" s="11">
        <f t="shared" si="11"/>
        <v>1</v>
      </c>
      <c r="CJ18" s="11">
        <f t="shared" si="12"/>
        <v>3</v>
      </c>
      <c r="CK18" s="11">
        <f t="shared" si="13"/>
        <v>9</v>
      </c>
      <c r="CL18" s="11">
        <f t="shared" si="14"/>
        <v>1</v>
      </c>
      <c r="CM18" s="11">
        <f t="shared" si="15"/>
        <v>2</v>
      </c>
      <c r="CN18" s="11">
        <f t="shared" si="16"/>
        <v>0</v>
      </c>
      <c r="CO18" s="11">
        <f t="shared" si="17"/>
        <v>3</v>
      </c>
      <c r="CP18" s="11">
        <f t="shared" si="18"/>
        <v>0</v>
      </c>
      <c r="CQ18" s="174">
        <f t="shared" si="6"/>
        <v>19</v>
      </c>
    </row>
    <row r="19" spans="2:95" ht="15.5" x14ac:dyDescent="0.35">
      <c r="B19" s="88" t="s">
        <v>86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74">
        <f t="shared" si="0"/>
        <v>0</v>
      </c>
      <c r="P19" s="11"/>
      <c r="Q19" s="11"/>
      <c r="R19" s="88" t="s">
        <v>86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74">
        <f t="shared" si="1"/>
        <v>0</v>
      </c>
      <c r="AF19" s="11"/>
      <c r="AG19" s="11"/>
      <c r="AH19" s="88" t="s">
        <v>86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74">
        <f t="shared" si="2"/>
        <v>0</v>
      </c>
      <c r="AV19" s="11"/>
      <c r="AW19" s="11"/>
      <c r="AX19" s="88" t="s">
        <v>86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2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74">
        <f t="shared" si="3"/>
        <v>2</v>
      </c>
      <c r="BL19" s="11"/>
      <c r="BM19" s="11"/>
      <c r="BN19" s="88" t="s">
        <v>86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74">
        <f t="shared" si="4"/>
        <v>0</v>
      </c>
      <c r="CD19" s="88" t="s">
        <v>86</v>
      </c>
      <c r="CE19" s="11">
        <f t="shared" si="7"/>
        <v>0</v>
      </c>
      <c r="CF19" s="11">
        <f t="shared" si="8"/>
        <v>0</v>
      </c>
      <c r="CG19" s="11">
        <f t="shared" si="9"/>
        <v>0</v>
      </c>
      <c r="CH19" s="11">
        <f t="shared" si="10"/>
        <v>0</v>
      </c>
      <c r="CI19" s="11">
        <f t="shared" si="11"/>
        <v>0</v>
      </c>
      <c r="CJ19" s="11">
        <f t="shared" si="12"/>
        <v>1</v>
      </c>
      <c r="CK19" s="11">
        <f t="shared" si="13"/>
        <v>3</v>
      </c>
      <c r="CL19" s="11">
        <f t="shared" si="14"/>
        <v>1</v>
      </c>
      <c r="CM19" s="11">
        <f t="shared" si="15"/>
        <v>0</v>
      </c>
      <c r="CN19" s="11">
        <f t="shared" si="16"/>
        <v>2</v>
      </c>
      <c r="CO19" s="11">
        <f t="shared" si="17"/>
        <v>0</v>
      </c>
      <c r="CP19" s="11">
        <f t="shared" si="18"/>
        <v>0</v>
      </c>
      <c r="CQ19" s="174">
        <f t="shared" si="6"/>
        <v>7</v>
      </c>
    </row>
    <row r="20" spans="2:95" ht="15.5" x14ac:dyDescent="0.35">
      <c r="B20" s="88" t="s">
        <v>139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74">
        <f t="shared" si="0"/>
        <v>0</v>
      </c>
      <c r="P20" s="11"/>
      <c r="Q20" s="11"/>
      <c r="R20" s="88" t="s">
        <v>139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74">
        <f t="shared" si="1"/>
        <v>0</v>
      </c>
      <c r="AF20" s="11"/>
      <c r="AG20" s="11"/>
      <c r="AH20" s="88" t="s">
        <v>139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74">
        <f t="shared" si="2"/>
        <v>0</v>
      </c>
      <c r="AV20" s="11"/>
      <c r="AW20" s="11"/>
      <c r="AX20" s="88" t="s">
        <v>139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74">
        <f t="shared" si="3"/>
        <v>0</v>
      </c>
      <c r="BL20" s="11"/>
      <c r="BM20" s="11"/>
      <c r="BN20" s="88" t="s">
        <v>139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74">
        <f t="shared" si="4"/>
        <v>0</v>
      </c>
      <c r="CD20" s="88" t="s">
        <v>139</v>
      </c>
      <c r="CE20" s="11">
        <f t="shared" si="7"/>
        <v>0</v>
      </c>
      <c r="CF20" s="11">
        <f t="shared" si="8"/>
        <v>0</v>
      </c>
      <c r="CG20" s="11">
        <f t="shared" si="9"/>
        <v>0</v>
      </c>
      <c r="CH20" s="11">
        <f t="shared" si="10"/>
        <v>1</v>
      </c>
      <c r="CI20" s="11">
        <f t="shared" si="11"/>
        <v>1</v>
      </c>
      <c r="CJ20" s="11">
        <f t="shared" si="12"/>
        <v>1</v>
      </c>
      <c r="CK20" s="11">
        <f t="shared" si="13"/>
        <v>13</v>
      </c>
      <c r="CL20" s="11">
        <f t="shared" si="14"/>
        <v>4</v>
      </c>
      <c r="CM20" s="11">
        <f t="shared" si="15"/>
        <v>3</v>
      </c>
      <c r="CN20" s="11">
        <f t="shared" si="16"/>
        <v>0</v>
      </c>
      <c r="CO20" s="11">
        <f t="shared" si="17"/>
        <v>0</v>
      </c>
      <c r="CP20" s="11">
        <f t="shared" si="18"/>
        <v>0</v>
      </c>
      <c r="CQ20" s="174">
        <f t="shared" si="6"/>
        <v>23</v>
      </c>
    </row>
    <row r="21" spans="2:95" ht="15.5" x14ac:dyDescent="0.35">
      <c r="B21" s="88" t="s">
        <v>84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2</v>
      </c>
      <c r="K21" s="11">
        <v>0</v>
      </c>
      <c r="L21" s="11">
        <v>0</v>
      </c>
      <c r="M21" s="11">
        <v>0</v>
      </c>
      <c r="N21" s="11">
        <v>0</v>
      </c>
      <c r="O21" s="174">
        <f t="shared" si="0"/>
        <v>2</v>
      </c>
      <c r="P21" s="11"/>
      <c r="Q21" s="11"/>
      <c r="R21" s="88" t="s">
        <v>84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74">
        <f t="shared" si="1"/>
        <v>0</v>
      </c>
      <c r="AF21" s="11"/>
      <c r="AG21" s="11"/>
      <c r="AH21" s="88" t="s">
        <v>84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74">
        <f t="shared" si="2"/>
        <v>0</v>
      </c>
      <c r="AV21" s="11"/>
      <c r="AW21" s="11"/>
      <c r="AX21" s="88" t="s">
        <v>84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74">
        <f t="shared" si="3"/>
        <v>0</v>
      </c>
      <c r="BL21" s="11"/>
      <c r="BM21" s="11"/>
      <c r="BN21" s="88" t="s">
        <v>84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74">
        <f t="shared" si="4"/>
        <v>0</v>
      </c>
      <c r="CD21" s="88" t="s">
        <v>84</v>
      </c>
      <c r="CE21" s="11">
        <f t="shared" si="7"/>
        <v>0</v>
      </c>
      <c r="CF21" s="11">
        <f t="shared" si="8"/>
        <v>0</v>
      </c>
      <c r="CG21" s="11">
        <f t="shared" si="9"/>
        <v>0</v>
      </c>
      <c r="CH21" s="11">
        <f t="shared" si="10"/>
        <v>0</v>
      </c>
      <c r="CI21" s="11">
        <f t="shared" si="11"/>
        <v>0</v>
      </c>
      <c r="CJ21" s="11">
        <f t="shared" si="12"/>
        <v>3</v>
      </c>
      <c r="CK21" s="11">
        <f t="shared" si="13"/>
        <v>5</v>
      </c>
      <c r="CL21" s="11">
        <f t="shared" si="14"/>
        <v>5</v>
      </c>
      <c r="CM21" s="11">
        <f t="shared" si="15"/>
        <v>1</v>
      </c>
      <c r="CN21" s="11">
        <f t="shared" si="16"/>
        <v>1</v>
      </c>
      <c r="CO21" s="11">
        <f t="shared" si="17"/>
        <v>4</v>
      </c>
      <c r="CP21" s="11">
        <f t="shared" si="18"/>
        <v>0</v>
      </c>
      <c r="CQ21" s="174">
        <f t="shared" si="6"/>
        <v>19</v>
      </c>
    </row>
    <row r="22" spans="2:95" ht="15.5" x14ac:dyDescent="0.35">
      <c r="B22" s="88" t="s">
        <v>4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74">
        <f t="shared" si="0"/>
        <v>0</v>
      </c>
      <c r="P22" s="11"/>
      <c r="Q22" s="11"/>
      <c r="R22" s="88" t="s">
        <v>4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74">
        <f t="shared" si="1"/>
        <v>0</v>
      </c>
      <c r="AF22" s="11"/>
      <c r="AG22" s="11"/>
      <c r="AH22" s="88" t="s">
        <v>4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74">
        <f t="shared" si="2"/>
        <v>0</v>
      </c>
      <c r="AV22" s="11"/>
      <c r="AW22" s="11"/>
      <c r="AX22" s="88" t="s">
        <v>4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74">
        <f t="shared" si="3"/>
        <v>0</v>
      </c>
      <c r="BL22" s="11"/>
      <c r="BM22" s="11"/>
      <c r="BN22" s="88" t="s">
        <v>4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74">
        <f t="shared" si="4"/>
        <v>0</v>
      </c>
      <c r="CD22" s="88" t="s">
        <v>4</v>
      </c>
      <c r="CE22" s="11">
        <f t="shared" si="7"/>
        <v>0</v>
      </c>
      <c r="CF22" s="11">
        <f t="shared" si="8"/>
        <v>0</v>
      </c>
      <c r="CG22" s="11">
        <f t="shared" si="9"/>
        <v>0</v>
      </c>
      <c r="CH22" s="11">
        <f t="shared" si="10"/>
        <v>0</v>
      </c>
      <c r="CI22" s="11">
        <f t="shared" si="11"/>
        <v>0</v>
      </c>
      <c r="CJ22" s="11">
        <f t="shared" si="12"/>
        <v>0</v>
      </c>
      <c r="CK22" s="11">
        <f t="shared" si="13"/>
        <v>0</v>
      </c>
      <c r="CL22" s="11">
        <f t="shared" si="14"/>
        <v>0</v>
      </c>
      <c r="CM22" s="11">
        <f t="shared" si="15"/>
        <v>0</v>
      </c>
      <c r="CN22" s="11">
        <f t="shared" si="16"/>
        <v>2</v>
      </c>
      <c r="CO22" s="11">
        <f t="shared" si="17"/>
        <v>0</v>
      </c>
      <c r="CP22" s="11">
        <f t="shared" si="18"/>
        <v>0</v>
      </c>
      <c r="CQ22" s="174">
        <f t="shared" si="6"/>
        <v>2</v>
      </c>
    </row>
    <row r="23" spans="2:95" ht="15.5" x14ac:dyDescent="0.35">
      <c r="B23" s="88"/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74">
        <f t="shared" si="0"/>
        <v>0</v>
      </c>
      <c r="P23" s="11"/>
      <c r="Q23" s="11"/>
      <c r="R23" s="88"/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74">
        <f t="shared" si="1"/>
        <v>0</v>
      </c>
      <c r="AF23" s="11"/>
      <c r="AG23" s="11"/>
      <c r="AH23" s="88"/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74">
        <f t="shared" si="2"/>
        <v>0</v>
      </c>
      <c r="AV23" s="11"/>
      <c r="AW23" s="11"/>
      <c r="AX23" s="88"/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74">
        <f t="shared" si="3"/>
        <v>0</v>
      </c>
      <c r="BL23" s="11"/>
      <c r="BM23" s="11"/>
      <c r="BN23" s="88"/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74">
        <f t="shared" si="4"/>
        <v>0</v>
      </c>
      <c r="CD23" s="88"/>
      <c r="CE23" s="11">
        <f t="shared" si="7"/>
        <v>0</v>
      </c>
      <c r="CF23" s="11">
        <f t="shared" si="8"/>
        <v>0</v>
      </c>
      <c r="CG23" s="11">
        <f t="shared" si="9"/>
        <v>0</v>
      </c>
      <c r="CH23" s="11">
        <f t="shared" si="10"/>
        <v>0</v>
      </c>
      <c r="CI23" s="11">
        <f t="shared" si="11"/>
        <v>0</v>
      </c>
      <c r="CJ23" s="11">
        <f t="shared" si="12"/>
        <v>0</v>
      </c>
      <c r="CK23" s="11">
        <f t="shared" si="13"/>
        <v>0</v>
      </c>
      <c r="CL23" s="11">
        <f t="shared" si="14"/>
        <v>0</v>
      </c>
      <c r="CM23" s="11">
        <f t="shared" si="15"/>
        <v>0</v>
      </c>
      <c r="CN23" s="11">
        <f t="shared" si="16"/>
        <v>0</v>
      </c>
      <c r="CO23" s="11">
        <f t="shared" si="17"/>
        <v>0</v>
      </c>
      <c r="CP23" s="11">
        <f t="shared" si="18"/>
        <v>0</v>
      </c>
      <c r="CQ23" s="174">
        <f t="shared" si="6"/>
        <v>0</v>
      </c>
    </row>
    <row r="24" spans="2:95" ht="15.5" x14ac:dyDescent="0.35">
      <c r="B24" s="88"/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74">
        <f t="shared" si="0"/>
        <v>0</v>
      </c>
      <c r="P24" s="11"/>
      <c r="Q24" s="11"/>
      <c r="R24" s="88"/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74">
        <f t="shared" si="1"/>
        <v>0</v>
      </c>
      <c r="AF24" s="11"/>
      <c r="AG24" s="11"/>
      <c r="AH24" s="88"/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74">
        <f t="shared" si="2"/>
        <v>0</v>
      </c>
      <c r="AV24" s="11"/>
      <c r="AW24" s="11"/>
      <c r="AX24" s="88"/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74">
        <f t="shared" si="3"/>
        <v>0</v>
      </c>
      <c r="BL24" s="11"/>
      <c r="BM24" s="11"/>
      <c r="BN24" s="88"/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74">
        <f t="shared" si="4"/>
        <v>0</v>
      </c>
      <c r="CD24" s="88"/>
      <c r="CE24" s="11">
        <f t="shared" si="7"/>
        <v>0</v>
      </c>
      <c r="CF24" s="11">
        <f t="shared" si="8"/>
        <v>0</v>
      </c>
      <c r="CG24" s="11">
        <f t="shared" si="9"/>
        <v>0</v>
      </c>
      <c r="CH24" s="11">
        <f t="shared" si="10"/>
        <v>0</v>
      </c>
      <c r="CI24" s="11">
        <f t="shared" si="11"/>
        <v>0</v>
      </c>
      <c r="CJ24" s="11">
        <f t="shared" si="12"/>
        <v>0</v>
      </c>
      <c r="CK24" s="11">
        <f t="shared" si="13"/>
        <v>0</v>
      </c>
      <c r="CL24" s="11">
        <f t="shared" si="14"/>
        <v>0</v>
      </c>
      <c r="CM24" s="11">
        <f t="shared" si="15"/>
        <v>0</v>
      </c>
      <c r="CN24" s="11">
        <f t="shared" si="16"/>
        <v>0</v>
      </c>
      <c r="CO24" s="11">
        <f t="shared" si="17"/>
        <v>0</v>
      </c>
      <c r="CP24" s="11">
        <f t="shared" si="18"/>
        <v>0</v>
      </c>
      <c r="CQ24" s="174">
        <f t="shared" si="6"/>
        <v>0</v>
      </c>
    </row>
    <row r="25" spans="2:95" ht="16" thickBot="1" x14ac:dyDescent="0.4">
      <c r="B25" s="86"/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204">
        <f t="shared" si="0"/>
        <v>0</v>
      </c>
      <c r="P25" s="11"/>
      <c r="Q25" s="11"/>
      <c r="R25" s="86"/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204">
        <f t="shared" si="1"/>
        <v>0</v>
      </c>
      <c r="AF25" s="11"/>
      <c r="AG25" s="11"/>
      <c r="AH25" s="86"/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204">
        <f t="shared" si="2"/>
        <v>0</v>
      </c>
      <c r="AV25" s="11"/>
      <c r="AW25" s="11"/>
      <c r="AX25" s="86"/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204">
        <f t="shared" si="3"/>
        <v>0</v>
      </c>
      <c r="BL25" s="11"/>
      <c r="BM25" s="11"/>
      <c r="BN25" s="86"/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204">
        <f t="shared" si="4"/>
        <v>0</v>
      </c>
      <c r="CD25" s="86"/>
      <c r="CE25" s="11">
        <f t="shared" si="7"/>
        <v>0</v>
      </c>
      <c r="CF25" s="11">
        <f t="shared" si="8"/>
        <v>0</v>
      </c>
      <c r="CG25" s="11">
        <f t="shared" si="9"/>
        <v>0</v>
      </c>
      <c r="CH25" s="11">
        <f t="shared" si="10"/>
        <v>0</v>
      </c>
      <c r="CI25" s="11">
        <f t="shared" si="11"/>
        <v>0</v>
      </c>
      <c r="CJ25" s="11">
        <f t="shared" si="12"/>
        <v>0</v>
      </c>
      <c r="CK25" s="11">
        <f t="shared" si="13"/>
        <v>0</v>
      </c>
      <c r="CL25" s="11">
        <f t="shared" si="14"/>
        <v>0</v>
      </c>
      <c r="CM25" s="11">
        <f t="shared" si="15"/>
        <v>0</v>
      </c>
      <c r="CN25" s="11">
        <f t="shared" si="16"/>
        <v>0</v>
      </c>
      <c r="CO25" s="11">
        <f t="shared" si="17"/>
        <v>0</v>
      </c>
      <c r="CP25" s="11">
        <f t="shared" si="18"/>
        <v>0</v>
      </c>
      <c r="CQ25" s="204">
        <f t="shared" si="6"/>
        <v>0</v>
      </c>
    </row>
    <row r="26" spans="2:95" ht="16.5" thickTop="1" thickBot="1" x14ac:dyDescent="0.4">
      <c r="B26" s="128" t="s">
        <v>2</v>
      </c>
      <c r="C26" s="23">
        <f t="shared" ref="C26:N26" si="19">SUM(C7:C25)</f>
        <v>24</v>
      </c>
      <c r="D26" s="23">
        <f t="shared" si="19"/>
        <v>33</v>
      </c>
      <c r="E26" s="23">
        <f t="shared" si="19"/>
        <v>23</v>
      </c>
      <c r="F26" s="23">
        <f t="shared" si="19"/>
        <v>37</v>
      </c>
      <c r="G26" s="23">
        <f t="shared" si="19"/>
        <v>16</v>
      </c>
      <c r="H26" s="23">
        <f t="shared" si="19"/>
        <v>21</v>
      </c>
      <c r="I26" s="23">
        <f t="shared" si="19"/>
        <v>12</v>
      </c>
      <c r="J26" s="23">
        <f t="shared" si="19"/>
        <v>9</v>
      </c>
      <c r="K26" s="23">
        <f t="shared" si="19"/>
        <v>9</v>
      </c>
      <c r="L26" s="23">
        <f t="shared" si="19"/>
        <v>11</v>
      </c>
      <c r="M26" s="23">
        <f t="shared" si="19"/>
        <v>11</v>
      </c>
      <c r="N26" s="23">
        <f t="shared" si="19"/>
        <v>1</v>
      </c>
      <c r="O26" s="122">
        <f>SUM(C26:N26)</f>
        <v>207</v>
      </c>
      <c r="P26" s="11"/>
      <c r="Q26" s="11"/>
      <c r="R26" s="128" t="s">
        <v>2</v>
      </c>
      <c r="S26" s="23">
        <f t="shared" ref="S26:AD26" si="20">SUM(S7:S25)</f>
        <v>17</v>
      </c>
      <c r="T26" s="23">
        <f t="shared" si="20"/>
        <v>54</v>
      </c>
      <c r="U26" s="23">
        <f t="shared" si="20"/>
        <v>41</v>
      </c>
      <c r="V26" s="23">
        <f t="shared" si="20"/>
        <v>24</v>
      </c>
      <c r="W26" s="23">
        <f t="shared" si="20"/>
        <v>17</v>
      </c>
      <c r="X26" s="23">
        <f t="shared" si="20"/>
        <v>21</v>
      </c>
      <c r="Y26" s="23">
        <f t="shared" si="20"/>
        <v>15</v>
      </c>
      <c r="Z26" s="23">
        <f>SUM(Z7:Z25)</f>
        <v>26</v>
      </c>
      <c r="AA26" s="23">
        <f>SUM(AA7:AA25)</f>
        <v>11</v>
      </c>
      <c r="AB26" s="23">
        <f t="shared" si="20"/>
        <v>16</v>
      </c>
      <c r="AC26" s="23">
        <f t="shared" si="20"/>
        <v>11</v>
      </c>
      <c r="AD26" s="23">
        <f t="shared" si="20"/>
        <v>0</v>
      </c>
      <c r="AE26" s="122">
        <f>SUM(S26:AD26)</f>
        <v>253</v>
      </c>
      <c r="AF26" s="11"/>
      <c r="AG26" s="11"/>
      <c r="AH26" s="128" t="s">
        <v>2</v>
      </c>
      <c r="AI26" s="23">
        <f t="shared" ref="AI26:AO26" si="21">SUM(AI7:AI25)</f>
        <v>26</v>
      </c>
      <c r="AJ26" s="23">
        <f t="shared" si="21"/>
        <v>36</v>
      </c>
      <c r="AK26" s="23">
        <f t="shared" si="21"/>
        <v>45</v>
      </c>
      <c r="AL26" s="23">
        <f t="shared" si="21"/>
        <v>27</v>
      </c>
      <c r="AM26" s="23">
        <f t="shared" si="21"/>
        <v>11</v>
      </c>
      <c r="AN26" s="23">
        <f t="shared" si="21"/>
        <v>22</v>
      </c>
      <c r="AO26" s="23">
        <f t="shared" si="21"/>
        <v>30</v>
      </c>
      <c r="AP26" s="23">
        <f>SUM(AP7:AP25)</f>
        <v>13</v>
      </c>
      <c r="AQ26" s="23">
        <f>SUM(AQ7:AQ25)</f>
        <v>37</v>
      </c>
      <c r="AR26" s="23">
        <f t="shared" ref="AR26:AT26" si="22">SUM(AR7:AR25)</f>
        <v>20</v>
      </c>
      <c r="AS26" s="23">
        <f t="shared" si="22"/>
        <v>8</v>
      </c>
      <c r="AT26" s="23">
        <f t="shared" si="22"/>
        <v>0</v>
      </c>
      <c r="AU26" s="122">
        <f>SUM(AI26:AT26)</f>
        <v>275</v>
      </c>
      <c r="AV26" s="11"/>
      <c r="AW26" s="11"/>
      <c r="AX26" s="128" t="s">
        <v>2</v>
      </c>
      <c r="AY26" s="23">
        <f t="shared" ref="AY26:BE26" si="23">SUM(AY7:AY25)</f>
        <v>23</v>
      </c>
      <c r="AZ26" s="23">
        <f t="shared" si="23"/>
        <v>37</v>
      </c>
      <c r="BA26" s="23">
        <f t="shared" si="23"/>
        <v>28</v>
      </c>
      <c r="BB26" s="23">
        <f t="shared" si="23"/>
        <v>25</v>
      </c>
      <c r="BC26" s="23">
        <f t="shared" si="23"/>
        <v>22</v>
      </c>
      <c r="BD26" s="23">
        <f t="shared" si="23"/>
        <v>25</v>
      </c>
      <c r="BE26" s="23">
        <f t="shared" si="23"/>
        <v>19</v>
      </c>
      <c r="BF26" s="23">
        <f>SUM(BF7:BF25)</f>
        <v>23</v>
      </c>
      <c r="BG26" s="23">
        <f>SUM(BG7:BG25)</f>
        <v>21</v>
      </c>
      <c r="BH26" s="23">
        <f t="shared" ref="BH26:BJ26" si="24">SUM(BH7:BH25)</f>
        <v>16</v>
      </c>
      <c r="BI26" s="23">
        <f t="shared" si="24"/>
        <v>13</v>
      </c>
      <c r="BJ26" s="23">
        <f t="shared" si="24"/>
        <v>1</v>
      </c>
      <c r="BK26" s="122">
        <f>SUM(AY26:BJ26)</f>
        <v>253</v>
      </c>
      <c r="BL26" s="11"/>
      <c r="BM26" s="11"/>
      <c r="BN26" s="128" t="s">
        <v>2</v>
      </c>
      <c r="BO26" s="23">
        <f t="shared" ref="BO26:BZ26" si="25">SUM(BO7:BO25)</f>
        <v>10</v>
      </c>
      <c r="BP26" s="23">
        <f t="shared" si="25"/>
        <v>27</v>
      </c>
      <c r="BQ26" s="23">
        <f t="shared" si="25"/>
        <v>22</v>
      </c>
      <c r="BR26" s="23">
        <f t="shared" si="25"/>
        <v>20</v>
      </c>
      <c r="BS26" s="23">
        <f t="shared" si="25"/>
        <v>10</v>
      </c>
      <c r="BT26" s="23">
        <f t="shared" si="25"/>
        <v>27</v>
      </c>
      <c r="BU26" s="23">
        <f t="shared" si="25"/>
        <v>20</v>
      </c>
      <c r="BV26" s="23">
        <f t="shared" si="25"/>
        <v>35</v>
      </c>
      <c r="BW26" s="23">
        <f t="shared" si="25"/>
        <v>23</v>
      </c>
      <c r="BX26" s="23">
        <f t="shared" si="25"/>
        <v>7</v>
      </c>
      <c r="BY26" s="23">
        <f t="shared" si="25"/>
        <v>3</v>
      </c>
      <c r="BZ26" s="23">
        <f t="shared" si="25"/>
        <v>1</v>
      </c>
      <c r="CA26" s="122">
        <f>SUM(BO26:BZ26)</f>
        <v>205</v>
      </c>
      <c r="CD26" s="128" t="s">
        <v>2</v>
      </c>
      <c r="CE26" s="23">
        <f t="shared" ref="CE26:CK26" si="26">SUM(CE7:CE25)</f>
        <v>395</v>
      </c>
      <c r="CF26" s="23">
        <f t="shared" si="26"/>
        <v>816</v>
      </c>
      <c r="CG26" s="23">
        <f t="shared" si="26"/>
        <v>677</v>
      </c>
      <c r="CH26" s="23">
        <f t="shared" si="26"/>
        <v>705</v>
      </c>
      <c r="CI26" s="23">
        <f t="shared" si="26"/>
        <v>487</v>
      </c>
      <c r="CJ26" s="23">
        <f t="shared" si="26"/>
        <v>603</v>
      </c>
      <c r="CK26" s="23">
        <f t="shared" si="26"/>
        <v>524</v>
      </c>
      <c r="CL26" s="23">
        <f>SUM(CL7:CL25)</f>
        <v>573</v>
      </c>
      <c r="CM26" s="23">
        <f>SUM(CM7:CM25)</f>
        <v>475</v>
      </c>
      <c r="CN26" s="23">
        <f t="shared" ref="CN26:CP26" si="27">SUM(CN7:CN25)</f>
        <v>343</v>
      </c>
      <c r="CO26" s="23">
        <f t="shared" si="27"/>
        <v>213</v>
      </c>
      <c r="CP26" s="23">
        <f t="shared" si="27"/>
        <v>18</v>
      </c>
      <c r="CQ26" s="122">
        <f>SUM(CE26:CP26)</f>
        <v>5829</v>
      </c>
    </row>
    <row r="27" spans="2:95" ht="16" thickTop="1" x14ac:dyDescent="0.35">
      <c r="B27" s="20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45"/>
      <c r="P27" s="11"/>
      <c r="Q27" s="11"/>
      <c r="R27" s="205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45"/>
      <c r="AF27" s="11"/>
      <c r="AG27" s="11"/>
      <c r="AH27" s="205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45"/>
      <c r="AV27" s="11"/>
      <c r="AW27" s="11"/>
      <c r="AX27" s="205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45"/>
      <c r="BL27" s="11"/>
      <c r="BM27" s="11"/>
      <c r="BN27" s="205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45"/>
    </row>
    <row r="28" spans="2:95" ht="15.5" x14ac:dyDescent="0.35">
      <c r="B28" s="20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45"/>
      <c r="P28" s="11"/>
      <c r="Q28" s="11"/>
      <c r="R28" s="205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45"/>
      <c r="AF28" s="11"/>
      <c r="AG28" s="11"/>
      <c r="AH28" s="205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45"/>
      <c r="AV28" s="11"/>
      <c r="AW28" s="11"/>
      <c r="AX28" s="205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45"/>
      <c r="BL28" s="11"/>
      <c r="BM28" s="11"/>
      <c r="BN28" s="205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45"/>
    </row>
    <row r="29" spans="2:95" ht="15.5" x14ac:dyDescent="0.35">
      <c r="P29" s="11"/>
      <c r="Q29" s="11"/>
      <c r="AF29" s="11"/>
      <c r="AG29" s="11"/>
      <c r="AV29" s="11"/>
      <c r="AW29" s="11"/>
      <c r="BL29" s="11"/>
      <c r="BM29" s="11"/>
    </row>
    <row r="30" spans="2:95" ht="16" thickBot="1" x14ac:dyDescent="0.4">
      <c r="G30" s="519" t="s">
        <v>7</v>
      </c>
      <c r="H30" s="519"/>
      <c r="I30" s="256"/>
      <c r="J30" s="256"/>
      <c r="P30" s="11"/>
      <c r="Q30" s="11"/>
      <c r="W30" s="519" t="s">
        <v>7</v>
      </c>
      <c r="X30" s="519"/>
      <c r="Y30" s="256"/>
      <c r="Z30" s="256"/>
      <c r="AA30" s="256"/>
      <c r="AF30" s="11"/>
      <c r="AG30" s="11"/>
      <c r="AM30" s="519" t="s">
        <v>7</v>
      </c>
      <c r="AN30" s="519"/>
      <c r="AO30" s="256"/>
      <c r="AP30" s="256"/>
      <c r="AQ30" s="256"/>
      <c r="AV30" s="11"/>
      <c r="AW30" s="11"/>
      <c r="BC30" s="519" t="s">
        <v>7</v>
      </c>
      <c r="BD30" s="519"/>
      <c r="BE30" s="256"/>
      <c r="BF30" s="256"/>
      <c r="BG30" s="256"/>
      <c r="BL30" s="11"/>
      <c r="BM30" s="11"/>
      <c r="BS30" s="519" t="s">
        <v>7</v>
      </c>
      <c r="BT30" s="519"/>
      <c r="BU30" s="336"/>
      <c r="BV30" s="336"/>
      <c r="CJ30" s="13" t="s">
        <v>7</v>
      </c>
      <c r="CK30" s="259"/>
      <c r="CL30" s="259"/>
      <c r="CM30" s="259"/>
      <c r="CO30" s="13"/>
      <c r="CP30" s="13"/>
    </row>
    <row r="31" spans="2:95" ht="16.5" thickTop="1" thickBot="1" x14ac:dyDescent="0.3">
      <c r="B31" s="5" t="s">
        <v>125</v>
      </c>
      <c r="C31" s="122">
        <v>625</v>
      </c>
      <c r="D31" s="123">
        <v>744</v>
      </c>
      <c r="E31" s="123">
        <v>923</v>
      </c>
      <c r="F31" s="123">
        <v>1042</v>
      </c>
      <c r="G31" s="123">
        <v>1201</v>
      </c>
      <c r="H31" s="123">
        <v>1340</v>
      </c>
      <c r="I31" s="123">
        <v>1459</v>
      </c>
      <c r="J31" s="123">
        <v>1638</v>
      </c>
      <c r="K31" s="123">
        <v>1757</v>
      </c>
      <c r="L31" s="123">
        <v>1916</v>
      </c>
      <c r="M31" s="123">
        <v>2055</v>
      </c>
      <c r="N31" s="123">
        <v>2214</v>
      </c>
      <c r="O31" s="122" t="s">
        <v>2</v>
      </c>
      <c r="P31" s="145"/>
      <c r="Q31" s="145"/>
      <c r="R31" s="5" t="s">
        <v>125</v>
      </c>
      <c r="S31" s="122">
        <v>625</v>
      </c>
      <c r="T31" s="123">
        <v>744</v>
      </c>
      <c r="U31" s="123">
        <v>923</v>
      </c>
      <c r="V31" s="123">
        <v>1042</v>
      </c>
      <c r="W31" s="123">
        <v>1201</v>
      </c>
      <c r="X31" s="123">
        <v>1340</v>
      </c>
      <c r="Y31" s="123">
        <v>1459</v>
      </c>
      <c r="Z31" s="123">
        <v>1638</v>
      </c>
      <c r="AA31" s="123">
        <v>1757</v>
      </c>
      <c r="AB31" s="123">
        <v>1916</v>
      </c>
      <c r="AC31" s="123">
        <v>2055</v>
      </c>
      <c r="AD31" s="123">
        <v>2214</v>
      </c>
      <c r="AE31" s="122" t="s">
        <v>2</v>
      </c>
      <c r="AF31" s="145"/>
      <c r="AG31" s="145"/>
      <c r="AH31" s="5" t="s">
        <v>125</v>
      </c>
      <c r="AI31" s="122">
        <v>625</v>
      </c>
      <c r="AJ31" s="123">
        <v>744</v>
      </c>
      <c r="AK31" s="123">
        <v>923</v>
      </c>
      <c r="AL31" s="123">
        <v>1042</v>
      </c>
      <c r="AM31" s="123">
        <v>1201</v>
      </c>
      <c r="AN31" s="123">
        <v>1340</v>
      </c>
      <c r="AO31" s="123">
        <v>1459</v>
      </c>
      <c r="AP31" s="123">
        <v>1638</v>
      </c>
      <c r="AQ31" s="123">
        <v>1757</v>
      </c>
      <c r="AR31" s="123">
        <v>1916</v>
      </c>
      <c r="AS31" s="123">
        <v>2055</v>
      </c>
      <c r="AT31" s="123">
        <v>2214</v>
      </c>
      <c r="AU31" s="122" t="s">
        <v>2</v>
      </c>
      <c r="AV31" s="145"/>
      <c r="AW31" s="145"/>
      <c r="AX31" s="5" t="s">
        <v>125</v>
      </c>
      <c r="AY31" s="122">
        <v>625</v>
      </c>
      <c r="AZ31" s="123">
        <v>744</v>
      </c>
      <c r="BA31" s="123">
        <v>923</v>
      </c>
      <c r="BB31" s="123">
        <v>1042</v>
      </c>
      <c r="BC31" s="123">
        <v>1201</v>
      </c>
      <c r="BD31" s="123">
        <v>1340</v>
      </c>
      <c r="BE31" s="123">
        <v>1459</v>
      </c>
      <c r="BF31" s="123">
        <v>1638</v>
      </c>
      <c r="BG31" s="123">
        <v>1757</v>
      </c>
      <c r="BH31" s="123">
        <v>1916</v>
      </c>
      <c r="BI31" s="123">
        <v>2055</v>
      </c>
      <c r="BJ31" s="123">
        <v>2214</v>
      </c>
      <c r="BK31" s="122" t="s">
        <v>2</v>
      </c>
      <c r="BL31" s="145"/>
      <c r="BM31" s="145"/>
      <c r="BN31" s="5" t="s">
        <v>125</v>
      </c>
      <c r="BO31" s="122">
        <v>625</v>
      </c>
      <c r="BP31" s="123">
        <v>744</v>
      </c>
      <c r="BQ31" s="123">
        <v>923</v>
      </c>
      <c r="BR31" s="123">
        <v>1042</v>
      </c>
      <c r="BS31" s="123">
        <v>1201</v>
      </c>
      <c r="BT31" s="123">
        <v>1340</v>
      </c>
      <c r="BU31" s="123">
        <v>1459</v>
      </c>
      <c r="BV31" s="123">
        <v>1638</v>
      </c>
      <c r="BW31" s="123">
        <v>1757</v>
      </c>
      <c r="BX31" s="123">
        <v>1916</v>
      </c>
      <c r="BY31" s="123">
        <v>2055</v>
      </c>
      <c r="BZ31" s="123">
        <v>2214</v>
      </c>
      <c r="CA31" s="122" t="s">
        <v>2</v>
      </c>
      <c r="CD31" s="5" t="s">
        <v>125</v>
      </c>
      <c r="CE31" s="122">
        <v>625</v>
      </c>
      <c r="CF31" s="123">
        <v>744</v>
      </c>
      <c r="CG31" s="123">
        <v>923</v>
      </c>
      <c r="CH31" s="123">
        <v>1042</v>
      </c>
      <c r="CI31" s="123">
        <v>1201</v>
      </c>
      <c r="CJ31" s="123">
        <v>1340</v>
      </c>
      <c r="CK31" s="123">
        <v>1459</v>
      </c>
      <c r="CL31" s="123">
        <v>1638</v>
      </c>
      <c r="CM31" s="123">
        <v>1757</v>
      </c>
      <c r="CN31" s="123">
        <v>1916</v>
      </c>
      <c r="CO31" s="123">
        <v>2055</v>
      </c>
      <c r="CP31" s="123">
        <v>2214</v>
      </c>
      <c r="CQ31" s="122" t="s">
        <v>2</v>
      </c>
    </row>
    <row r="32" spans="2:95" ht="16" thickTop="1" x14ac:dyDescent="0.35">
      <c r="B32" s="87" t="s">
        <v>4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73">
        <f t="shared" ref="O32:O50" si="28">SUM(B32:N32)</f>
        <v>0</v>
      </c>
      <c r="P32" s="11"/>
      <c r="Q32" s="11"/>
      <c r="R32" s="87" t="s">
        <v>4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73">
        <f t="shared" ref="AE32:AE50" si="29">SUM(R32:AD32)</f>
        <v>0</v>
      </c>
      <c r="AF32" s="11"/>
      <c r="AG32" s="11"/>
      <c r="AH32" s="87" t="s">
        <v>4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73">
        <f t="shared" ref="AU32:AU50" si="30">SUM(AH32:AT32)</f>
        <v>0</v>
      </c>
      <c r="AV32" s="11"/>
      <c r="AW32" s="11"/>
      <c r="AX32" s="87" t="s">
        <v>4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73">
        <f t="shared" ref="BK32:BK50" si="31">SUM(AX32:BJ32)</f>
        <v>0</v>
      </c>
      <c r="BL32" s="11"/>
      <c r="BM32" s="11"/>
      <c r="BN32" s="87" t="s">
        <v>4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73">
        <f t="shared" ref="CA32:CA50" si="32">SUM(BN32:BZ32)</f>
        <v>0</v>
      </c>
      <c r="CD32" s="87" t="s">
        <v>4</v>
      </c>
      <c r="CE32" s="11">
        <f t="shared" ref="CE32:CE50" si="33">C287+S287+AI287+AY287+BO287</f>
        <v>0</v>
      </c>
      <c r="CF32" s="11">
        <f t="shared" ref="CF32:CF50" si="34">D287+T287+AJ287+AZ287+BP287</f>
        <v>0</v>
      </c>
      <c r="CG32" s="11">
        <f t="shared" ref="CG32:CG50" si="35">E287+U287+AK287+BA287+BQ287</f>
        <v>0</v>
      </c>
      <c r="CH32" s="11">
        <f t="shared" ref="CH32:CH50" si="36">F287+V287+AL287+BB287+BR287</f>
        <v>0</v>
      </c>
      <c r="CI32" s="11">
        <f t="shared" ref="CI32:CI50" si="37">G287+W287+AM287+BC287+BS287</f>
        <v>0</v>
      </c>
      <c r="CJ32" s="11">
        <f t="shared" ref="CJ32:CJ50" si="38">H287+X287+AN287+BD287+BT287</f>
        <v>0</v>
      </c>
      <c r="CK32" s="11">
        <f t="shared" ref="CK32:CK50" si="39">I287+Y287+AO287+BE287+BU287</f>
        <v>0</v>
      </c>
      <c r="CL32" s="11">
        <f t="shared" ref="CL32:CL50" si="40">J287+Z287+AP287+BF287+BV287</f>
        <v>0</v>
      </c>
      <c r="CM32" s="11">
        <f t="shared" ref="CM32:CM50" si="41">K287+AA287+AQ287+BG287+BW287</f>
        <v>0</v>
      </c>
      <c r="CN32" s="11">
        <f t="shared" ref="CN32:CN50" si="42">L287+AB287+AR287+BH287+BX287</f>
        <v>0</v>
      </c>
      <c r="CO32" s="11">
        <f t="shared" ref="CO32:CO50" si="43">M287+AC287+AS287+BI287+BY287</f>
        <v>0</v>
      </c>
      <c r="CP32" s="11">
        <f t="shared" ref="CP32:CP50" si="44">N287+AD287+AT287+BJ287+BZ287</f>
        <v>0</v>
      </c>
      <c r="CQ32" s="173">
        <f t="shared" ref="CQ32:CQ50" si="45">SUM(CD32:CP32)</f>
        <v>0</v>
      </c>
    </row>
    <row r="33" spans="2:95" ht="15.5" x14ac:dyDescent="0.35">
      <c r="B33" s="88" t="s">
        <v>84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74">
        <f t="shared" si="28"/>
        <v>0</v>
      </c>
      <c r="P33" s="11"/>
      <c r="Q33" s="11"/>
      <c r="R33" s="88" t="s">
        <v>84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74">
        <f t="shared" si="29"/>
        <v>0</v>
      </c>
      <c r="AF33" s="11"/>
      <c r="AG33" s="11"/>
      <c r="AH33" s="88" t="s">
        <v>84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74">
        <f t="shared" si="30"/>
        <v>0</v>
      </c>
      <c r="AV33" s="11"/>
      <c r="AW33" s="11"/>
      <c r="AX33" s="88" t="s">
        <v>84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74">
        <f t="shared" si="31"/>
        <v>0</v>
      </c>
      <c r="BL33" s="11"/>
      <c r="BM33" s="11"/>
      <c r="BN33" s="88" t="s">
        <v>84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1</v>
      </c>
      <c r="BW33" s="11">
        <v>0</v>
      </c>
      <c r="BX33" s="11">
        <v>0</v>
      </c>
      <c r="BY33" s="11">
        <v>0</v>
      </c>
      <c r="BZ33" s="11">
        <v>0</v>
      </c>
      <c r="CA33" s="174">
        <f t="shared" si="32"/>
        <v>1</v>
      </c>
      <c r="CD33" s="88" t="s">
        <v>84</v>
      </c>
      <c r="CE33" s="11">
        <f t="shared" si="33"/>
        <v>0</v>
      </c>
      <c r="CF33" s="11">
        <f t="shared" si="34"/>
        <v>0</v>
      </c>
      <c r="CG33" s="11">
        <f t="shared" si="35"/>
        <v>0</v>
      </c>
      <c r="CH33" s="11">
        <f t="shared" si="36"/>
        <v>0</v>
      </c>
      <c r="CI33" s="11">
        <f t="shared" si="37"/>
        <v>2</v>
      </c>
      <c r="CJ33" s="11">
        <f t="shared" si="38"/>
        <v>0</v>
      </c>
      <c r="CK33" s="11">
        <f t="shared" si="39"/>
        <v>0</v>
      </c>
      <c r="CL33" s="11">
        <f t="shared" si="40"/>
        <v>2</v>
      </c>
      <c r="CM33" s="11">
        <f t="shared" si="41"/>
        <v>0</v>
      </c>
      <c r="CN33" s="11">
        <f t="shared" si="42"/>
        <v>0</v>
      </c>
      <c r="CO33" s="11">
        <f t="shared" si="43"/>
        <v>0</v>
      </c>
      <c r="CP33" s="11">
        <f t="shared" si="44"/>
        <v>0</v>
      </c>
      <c r="CQ33" s="174">
        <f t="shared" si="45"/>
        <v>4</v>
      </c>
    </row>
    <row r="34" spans="2:95" ht="15.5" x14ac:dyDescent="0.35">
      <c r="B34" s="88" t="s">
        <v>139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74">
        <f t="shared" si="28"/>
        <v>0</v>
      </c>
      <c r="P34" s="11"/>
      <c r="Q34" s="11"/>
      <c r="R34" s="88" t="s">
        <v>139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74">
        <f t="shared" si="29"/>
        <v>0</v>
      </c>
      <c r="AF34" s="11"/>
      <c r="AG34" s="11"/>
      <c r="AH34" s="88" t="s">
        <v>139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74">
        <f t="shared" si="30"/>
        <v>0</v>
      </c>
      <c r="AV34" s="11"/>
      <c r="AW34" s="11"/>
      <c r="AX34" s="88" t="s">
        <v>139</v>
      </c>
      <c r="AY34" s="11">
        <v>0</v>
      </c>
      <c r="AZ34" s="11">
        <v>0</v>
      </c>
      <c r="BA34" s="11">
        <v>0</v>
      </c>
      <c r="BB34" s="11">
        <v>0</v>
      </c>
      <c r="BC34" s="11">
        <v>1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74">
        <f t="shared" si="31"/>
        <v>1</v>
      </c>
      <c r="BL34" s="11"/>
      <c r="BM34" s="11"/>
      <c r="BN34" s="88" t="s">
        <v>139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74">
        <f t="shared" si="32"/>
        <v>0</v>
      </c>
      <c r="CD34" s="88" t="s">
        <v>139</v>
      </c>
      <c r="CE34" s="11">
        <f t="shared" si="33"/>
        <v>0</v>
      </c>
      <c r="CF34" s="11">
        <f t="shared" si="34"/>
        <v>0</v>
      </c>
      <c r="CG34" s="11">
        <f t="shared" si="35"/>
        <v>0</v>
      </c>
      <c r="CH34" s="11">
        <f t="shared" si="36"/>
        <v>0</v>
      </c>
      <c r="CI34" s="11">
        <f t="shared" si="37"/>
        <v>1</v>
      </c>
      <c r="CJ34" s="11">
        <f t="shared" si="38"/>
        <v>0</v>
      </c>
      <c r="CK34" s="11">
        <f t="shared" si="39"/>
        <v>1</v>
      </c>
      <c r="CL34" s="11">
        <f t="shared" si="40"/>
        <v>3</v>
      </c>
      <c r="CM34" s="11">
        <f t="shared" si="41"/>
        <v>2</v>
      </c>
      <c r="CN34" s="11">
        <f t="shared" si="42"/>
        <v>0</v>
      </c>
      <c r="CO34" s="11">
        <f t="shared" si="43"/>
        <v>0</v>
      </c>
      <c r="CP34" s="11">
        <f t="shared" si="44"/>
        <v>0</v>
      </c>
      <c r="CQ34" s="174">
        <f t="shared" si="45"/>
        <v>7</v>
      </c>
    </row>
    <row r="35" spans="2:95" ht="15.5" x14ac:dyDescent="0.35">
      <c r="B35" s="88" t="s">
        <v>86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74">
        <f t="shared" si="28"/>
        <v>0</v>
      </c>
      <c r="P35" s="11"/>
      <c r="Q35" s="11"/>
      <c r="R35" s="88" t="s">
        <v>86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74">
        <f t="shared" si="29"/>
        <v>0</v>
      </c>
      <c r="AF35" s="11"/>
      <c r="AG35" s="11"/>
      <c r="AH35" s="88" t="s">
        <v>86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1</v>
      </c>
      <c r="AT35" s="11">
        <v>0</v>
      </c>
      <c r="AU35" s="174">
        <f t="shared" si="30"/>
        <v>1</v>
      </c>
      <c r="AV35" s="11"/>
      <c r="AW35" s="11"/>
      <c r="AX35" s="88" t="s">
        <v>86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74">
        <f t="shared" si="31"/>
        <v>0</v>
      </c>
      <c r="BL35" s="11"/>
      <c r="BM35" s="11"/>
      <c r="BN35" s="88" t="s">
        <v>86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2</v>
      </c>
      <c r="BW35" s="11">
        <v>1</v>
      </c>
      <c r="BX35" s="11">
        <v>0</v>
      </c>
      <c r="BY35" s="11">
        <v>0</v>
      </c>
      <c r="BZ35" s="11">
        <v>1</v>
      </c>
      <c r="CA35" s="174">
        <f t="shared" si="32"/>
        <v>4</v>
      </c>
      <c r="CD35" s="88" t="s">
        <v>86</v>
      </c>
      <c r="CE35" s="11">
        <f t="shared" si="33"/>
        <v>0</v>
      </c>
      <c r="CF35" s="11">
        <f t="shared" si="34"/>
        <v>0</v>
      </c>
      <c r="CG35" s="11">
        <f t="shared" si="35"/>
        <v>1</v>
      </c>
      <c r="CH35" s="11">
        <f t="shared" si="36"/>
        <v>0</v>
      </c>
      <c r="CI35" s="11">
        <f t="shared" si="37"/>
        <v>1</v>
      </c>
      <c r="CJ35" s="11">
        <f t="shared" si="38"/>
        <v>0</v>
      </c>
      <c r="CK35" s="11">
        <f t="shared" si="39"/>
        <v>0</v>
      </c>
      <c r="CL35" s="11">
        <f t="shared" si="40"/>
        <v>3</v>
      </c>
      <c r="CM35" s="11">
        <f t="shared" si="41"/>
        <v>1</v>
      </c>
      <c r="CN35" s="11">
        <f t="shared" si="42"/>
        <v>0</v>
      </c>
      <c r="CO35" s="11">
        <f t="shared" si="43"/>
        <v>2</v>
      </c>
      <c r="CP35" s="11">
        <f t="shared" si="44"/>
        <v>1</v>
      </c>
      <c r="CQ35" s="174">
        <f t="shared" si="45"/>
        <v>9</v>
      </c>
    </row>
    <row r="36" spans="2:95" ht="15.5" x14ac:dyDescent="0.35">
      <c r="B36" s="88" t="s">
        <v>87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1</v>
      </c>
      <c r="M36" s="11">
        <v>0</v>
      </c>
      <c r="N36" s="11">
        <v>0</v>
      </c>
      <c r="O36" s="174">
        <f t="shared" si="28"/>
        <v>1</v>
      </c>
      <c r="P36" s="11"/>
      <c r="Q36" s="11"/>
      <c r="R36" s="88" t="s">
        <v>87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74">
        <f t="shared" si="29"/>
        <v>0</v>
      </c>
      <c r="AF36" s="11"/>
      <c r="AG36" s="11"/>
      <c r="AH36" s="88" t="s">
        <v>87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74">
        <f t="shared" si="30"/>
        <v>0</v>
      </c>
      <c r="AV36" s="11"/>
      <c r="AW36" s="11"/>
      <c r="AX36" s="88" t="s">
        <v>87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74">
        <f t="shared" si="31"/>
        <v>0</v>
      </c>
      <c r="BL36" s="11"/>
      <c r="BM36" s="11"/>
      <c r="BN36" s="88" t="s">
        <v>87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1</v>
      </c>
      <c r="BW36" s="11">
        <v>0</v>
      </c>
      <c r="BX36" s="11">
        <v>1</v>
      </c>
      <c r="BY36" s="11">
        <v>0</v>
      </c>
      <c r="BZ36" s="11">
        <v>0</v>
      </c>
      <c r="CA36" s="174">
        <f t="shared" si="32"/>
        <v>2</v>
      </c>
      <c r="CD36" s="88" t="s">
        <v>87</v>
      </c>
      <c r="CE36" s="11">
        <f t="shared" si="33"/>
        <v>0</v>
      </c>
      <c r="CF36" s="11">
        <f t="shared" si="34"/>
        <v>0</v>
      </c>
      <c r="CG36" s="11">
        <f t="shared" si="35"/>
        <v>0</v>
      </c>
      <c r="CH36" s="11">
        <f t="shared" si="36"/>
        <v>0</v>
      </c>
      <c r="CI36" s="11">
        <f t="shared" si="37"/>
        <v>4</v>
      </c>
      <c r="CJ36" s="11">
        <f t="shared" si="38"/>
        <v>2</v>
      </c>
      <c r="CK36" s="11">
        <f t="shared" si="39"/>
        <v>3</v>
      </c>
      <c r="CL36" s="11">
        <f t="shared" si="40"/>
        <v>1</v>
      </c>
      <c r="CM36" s="11">
        <f t="shared" si="41"/>
        <v>1</v>
      </c>
      <c r="CN36" s="11">
        <f t="shared" si="42"/>
        <v>3</v>
      </c>
      <c r="CO36" s="11">
        <f t="shared" si="43"/>
        <v>1</v>
      </c>
      <c r="CP36" s="11">
        <f t="shared" si="44"/>
        <v>0</v>
      </c>
      <c r="CQ36" s="174">
        <f t="shared" si="45"/>
        <v>15</v>
      </c>
    </row>
    <row r="37" spans="2:95" ht="15.5" x14ac:dyDescent="0.35">
      <c r="B37" s="88" t="s">
        <v>239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74">
        <f t="shared" si="28"/>
        <v>0</v>
      </c>
      <c r="P37" s="11"/>
      <c r="Q37" s="11"/>
      <c r="R37" s="88" t="s">
        <v>239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74">
        <f t="shared" si="29"/>
        <v>0</v>
      </c>
      <c r="AF37" s="11"/>
      <c r="AG37" s="11"/>
      <c r="AH37" s="88" t="s">
        <v>239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74">
        <f t="shared" si="30"/>
        <v>0</v>
      </c>
      <c r="AV37" s="11"/>
      <c r="AW37" s="11"/>
      <c r="AX37" s="88" t="s">
        <v>239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74">
        <f t="shared" si="31"/>
        <v>0</v>
      </c>
      <c r="BL37" s="11"/>
      <c r="BM37" s="11"/>
      <c r="BN37" s="88" t="s">
        <v>239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74">
        <f t="shared" si="32"/>
        <v>0</v>
      </c>
      <c r="CD37" s="88" t="s">
        <v>239</v>
      </c>
      <c r="CE37" s="11">
        <f t="shared" si="33"/>
        <v>0</v>
      </c>
      <c r="CF37" s="11">
        <f t="shared" si="34"/>
        <v>0</v>
      </c>
      <c r="CG37" s="11">
        <f t="shared" si="35"/>
        <v>0</v>
      </c>
      <c r="CH37" s="11">
        <f t="shared" si="36"/>
        <v>0</v>
      </c>
      <c r="CI37" s="11">
        <f t="shared" si="37"/>
        <v>3</v>
      </c>
      <c r="CJ37" s="11">
        <f t="shared" si="38"/>
        <v>1</v>
      </c>
      <c r="CK37" s="11">
        <f t="shared" si="39"/>
        <v>1</v>
      </c>
      <c r="CL37" s="11">
        <f t="shared" si="40"/>
        <v>0</v>
      </c>
      <c r="CM37" s="11">
        <f t="shared" si="41"/>
        <v>0</v>
      </c>
      <c r="CN37" s="11">
        <f t="shared" si="42"/>
        <v>0</v>
      </c>
      <c r="CO37" s="11">
        <f t="shared" si="43"/>
        <v>2</v>
      </c>
      <c r="CP37" s="11">
        <f t="shared" si="44"/>
        <v>0</v>
      </c>
      <c r="CQ37" s="174">
        <f t="shared" si="45"/>
        <v>7</v>
      </c>
    </row>
    <row r="38" spans="2:95" ht="15.5" x14ac:dyDescent="0.35">
      <c r="B38" s="88" t="s">
        <v>85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74">
        <f t="shared" si="28"/>
        <v>0</v>
      </c>
      <c r="P38" s="11"/>
      <c r="Q38" s="11"/>
      <c r="R38" s="88" t="s">
        <v>85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74">
        <f t="shared" si="29"/>
        <v>0</v>
      </c>
      <c r="AF38" s="11"/>
      <c r="AG38" s="11"/>
      <c r="AH38" s="88" t="s">
        <v>85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74">
        <f t="shared" si="30"/>
        <v>0</v>
      </c>
      <c r="AV38" s="11"/>
      <c r="AW38" s="11"/>
      <c r="AX38" s="88" t="s">
        <v>85</v>
      </c>
      <c r="AY38" s="11">
        <v>0</v>
      </c>
      <c r="AZ38" s="11">
        <v>0</v>
      </c>
      <c r="BA38" s="11">
        <v>0</v>
      </c>
      <c r="BB38" s="11">
        <v>19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74">
        <f t="shared" si="31"/>
        <v>19</v>
      </c>
      <c r="BL38" s="11"/>
      <c r="BM38" s="11"/>
      <c r="BN38" s="88" t="s">
        <v>85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74">
        <f t="shared" si="32"/>
        <v>0</v>
      </c>
      <c r="CD38" s="88" t="s">
        <v>85</v>
      </c>
      <c r="CE38" s="11">
        <f t="shared" si="33"/>
        <v>2</v>
      </c>
      <c r="CF38" s="11">
        <f t="shared" si="34"/>
        <v>0</v>
      </c>
      <c r="CG38" s="11">
        <f t="shared" si="35"/>
        <v>0</v>
      </c>
      <c r="CH38" s="11">
        <f t="shared" si="36"/>
        <v>19</v>
      </c>
      <c r="CI38" s="11">
        <f t="shared" si="37"/>
        <v>3</v>
      </c>
      <c r="CJ38" s="11">
        <f t="shared" si="38"/>
        <v>0</v>
      </c>
      <c r="CK38" s="11">
        <f t="shared" si="39"/>
        <v>1</v>
      </c>
      <c r="CL38" s="11">
        <f t="shared" si="40"/>
        <v>3</v>
      </c>
      <c r="CM38" s="11">
        <f t="shared" si="41"/>
        <v>1</v>
      </c>
      <c r="CN38" s="11">
        <f t="shared" si="42"/>
        <v>0</v>
      </c>
      <c r="CO38" s="11">
        <f t="shared" si="43"/>
        <v>0</v>
      </c>
      <c r="CP38" s="11">
        <f t="shared" si="44"/>
        <v>0</v>
      </c>
      <c r="CQ38" s="174">
        <f t="shared" si="45"/>
        <v>29</v>
      </c>
    </row>
    <row r="39" spans="2:95" ht="15.5" x14ac:dyDescent="0.35">
      <c r="B39" s="88" t="s">
        <v>158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2</v>
      </c>
      <c r="L39" s="11">
        <v>0</v>
      </c>
      <c r="M39" s="11">
        <v>0</v>
      </c>
      <c r="N39" s="11">
        <v>1</v>
      </c>
      <c r="O39" s="174">
        <f t="shared" si="28"/>
        <v>3</v>
      </c>
      <c r="P39" s="11"/>
      <c r="Q39" s="11"/>
      <c r="R39" s="88" t="s">
        <v>158</v>
      </c>
      <c r="S39" s="11">
        <v>0</v>
      </c>
      <c r="T39" s="11">
        <v>0</v>
      </c>
      <c r="U39" s="11">
        <v>0</v>
      </c>
      <c r="V39" s="11">
        <v>0</v>
      </c>
      <c r="W39" s="11">
        <v>1</v>
      </c>
      <c r="X39" s="11">
        <v>0</v>
      </c>
      <c r="Y39" s="11">
        <v>0</v>
      </c>
      <c r="Z39" s="11">
        <v>1</v>
      </c>
      <c r="AA39" s="11">
        <v>2</v>
      </c>
      <c r="AB39" s="11">
        <v>0</v>
      </c>
      <c r="AC39" s="11">
        <v>0</v>
      </c>
      <c r="AD39" s="11">
        <v>0</v>
      </c>
      <c r="AE39" s="174">
        <f t="shared" si="29"/>
        <v>4</v>
      </c>
      <c r="AF39" s="11"/>
      <c r="AG39" s="11"/>
      <c r="AH39" s="88" t="s">
        <v>158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74">
        <f t="shared" si="30"/>
        <v>0</v>
      </c>
      <c r="AV39" s="11"/>
      <c r="AW39" s="11"/>
      <c r="AX39" s="88" t="s">
        <v>158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1</v>
      </c>
      <c r="BG39" s="11">
        <v>3</v>
      </c>
      <c r="BH39" s="11">
        <v>0</v>
      </c>
      <c r="BI39" s="11">
        <v>0</v>
      </c>
      <c r="BJ39" s="11">
        <v>0</v>
      </c>
      <c r="BK39" s="174">
        <f t="shared" si="31"/>
        <v>4</v>
      </c>
      <c r="BL39" s="11"/>
      <c r="BM39" s="11"/>
      <c r="BN39" s="88" t="s">
        <v>158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1</v>
      </c>
      <c r="BY39" s="11">
        <v>0</v>
      </c>
      <c r="BZ39" s="11">
        <v>0</v>
      </c>
      <c r="CA39" s="174">
        <f t="shared" si="32"/>
        <v>1</v>
      </c>
      <c r="CD39" s="88" t="s">
        <v>158</v>
      </c>
      <c r="CE39" s="11">
        <f t="shared" si="33"/>
        <v>0</v>
      </c>
      <c r="CF39" s="11">
        <f t="shared" si="34"/>
        <v>0</v>
      </c>
      <c r="CG39" s="11">
        <f t="shared" si="35"/>
        <v>37</v>
      </c>
      <c r="CH39" s="11">
        <f t="shared" si="36"/>
        <v>18</v>
      </c>
      <c r="CI39" s="11">
        <f t="shared" si="37"/>
        <v>3</v>
      </c>
      <c r="CJ39" s="11">
        <f t="shared" si="38"/>
        <v>2</v>
      </c>
      <c r="CK39" s="11">
        <f t="shared" si="39"/>
        <v>6</v>
      </c>
      <c r="CL39" s="11">
        <f t="shared" si="40"/>
        <v>9</v>
      </c>
      <c r="CM39" s="11">
        <f t="shared" si="41"/>
        <v>8</v>
      </c>
      <c r="CN39" s="11">
        <f t="shared" si="42"/>
        <v>7</v>
      </c>
      <c r="CO39" s="11">
        <f t="shared" si="43"/>
        <v>4</v>
      </c>
      <c r="CP39" s="11">
        <f t="shared" si="44"/>
        <v>2</v>
      </c>
      <c r="CQ39" s="174">
        <f t="shared" si="45"/>
        <v>96</v>
      </c>
    </row>
    <row r="40" spans="2:95" ht="15.5" x14ac:dyDescent="0.35">
      <c r="B40" s="88" t="s">
        <v>68</v>
      </c>
      <c r="C40" s="11">
        <v>23</v>
      </c>
      <c r="D40" s="11">
        <v>30</v>
      </c>
      <c r="E40" s="11">
        <v>20</v>
      </c>
      <c r="F40" s="11">
        <v>21</v>
      </c>
      <c r="G40" s="11">
        <v>8</v>
      </c>
      <c r="H40" s="11">
        <v>4</v>
      </c>
      <c r="I40" s="11">
        <v>5</v>
      </c>
      <c r="J40" s="11">
        <v>5</v>
      </c>
      <c r="K40" s="11">
        <v>1</v>
      </c>
      <c r="L40" s="11">
        <v>0</v>
      </c>
      <c r="M40" s="11">
        <v>4</v>
      </c>
      <c r="N40" s="11">
        <v>0</v>
      </c>
      <c r="O40" s="174">
        <f t="shared" si="28"/>
        <v>121</v>
      </c>
      <c r="P40" s="11"/>
      <c r="Q40" s="11"/>
      <c r="R40" s="88" t="s">
        <v>68</v>
      </c>
      <c r="S40" s="11">
        <v>17</v>
      </c>
      <c r="T40" s="11">
        <v>48</v>
      </c>
      <c r="U40" s="11">
        <v>37</v>
      </c>
      <c r="V40" s="11">
        <v>19</v>
      </c>
      <c r="W40" s="11">
        <v>14</v>
      </c>
      <c r="X40" s="11">
        <v>12</v>
      </c>
      <c r="Y40" s="11">
        <v>8</v>
      </c>
      <c r="Z40" s="11">
        <v>4</v>
      </c>
      <c r="AA40" s="11">
        <v>0</v>
      </c>
      <c r="AB40" s="11">
        <v>1</v>
      </c>
      <c r="AC40" s="11">
        <v>0</v>
      </c>
      <c r="AD40" s="11">
        <v>0</v>
      </c>
      <c r="AE40" s="174">
        <f t="shared" si="29"/>
        <v>160</v>
      </c>
      <c r="AF40" s="11"/>
      <c r="AG40" s="11"/>
      <c r="AH40" s="88" t="s">
        <v>68</v>
      </c>
      <c r="AI40" s="11">
        <v>26</v>
      </c>
      <c r="AJ40" s="11">
        <v>34</v>
      </c>
      <c r="AK40" s="11">
        <v>39</v>
      </c>
      <c r="AL40" s="11">
        <v>20</v>
      </c>
      <c r="AM40" s="11">
        <v>7</v>
      </c>
      <c r="AN40" s="11">
        <v>8</v>
      </c>
      <c r="AO40" s="11">
        <v>13</v>
      </c>
      <c r="AP40" s="11">
        <v>3</v>
      </c>
      <c r="AQ40" s="11">
        <v>7</v>
      </c>
      <c r="AR40" s="11">
        <v>1</v>
      </c>
      <c r="AS40" s="11">
        <v>1</v>
      </c>
      <c r="AT40" s="11">
        <v>0</v>
      </c>
      <c r="AU40" s="174">
        <f t="shared" si="30"/>
        <v>159</v>
      </c>
      <c r="AV40" s="11"/>
      <c r="AW40" s="11"/>
      <c r="AX40" s="88" t="s">
        <v>68</v>
      </c>
      <c r="AY40" s="11">
        <v>23</v>
      </c>
      <c r="AZ40" s="11">
        <v>36</v>
      </c>
      <c r="BA40" s="11">
        <v>25</v>
      </c>
      <c r="BB40" s="11">
        <v>0</v>
      </c>
      <c r="BC40" s="11">
        <v>17</v>
      </c>
      <c r="BD40" s="11">
        <v>9</v>
      </c>
      <c r="BE40" s="11">
        <v>7</v>
      </c>
      <c r="BF40" s="11">
        <v>4</v>
      </c>
      <c r="BG40" s="11">
        <v>2</v>
      </c>
      <c r="BH40" s="11">
        <v>5</v>
      </c>
      <c r="BI40" s="11">
        <v>1</v>
      </c>
      <c r="BJ40" s="11">
        <v>2</v>
      </c>
      <c r="BK40" s="174">
        <f t="shared" si="31"/>
        <v>131</v>
      </c>
      <c r="BL40" s="11"/>
      <c r="BM40" s="11"/>
      <c r="BN40" s="88" t="s">
        <v>68</v>
      </c>
      <c r="BO40" s="11">
        <v>10</v>
      </c>
      <c r="BP40" s="11">
        <v>22</v>
      </c>
      <c r="BQ40" s="11">
        <v>20</v>
      </c>
      <c r="BR40" s="11">
        <v>14</v>
      </c>
      <c r="BS40" s="11">
        <v>7</v>
      </c>
      <c r="BT40" s="11">
        <v>12</v>
      </c>
      <c r="BU40" s="11">
        <v>7</v>
      </c>
      <c r="BV40" s="11">
        <v>6</v>
      </c>
      <c r="BW40" s="11">
        <v>14</v>
      </c>
      <c r="BX40" s="11">
        <v>3</v>
      </c>
      <c r="BY40" s="11">
        <v>0</v>
      </c>
      <c r="BZ40" s="11">
        <v>0</v>
      </c>
      <c r="CA40" s="174">
        <f t="shared" si="32"/>
        <v>115</v>
      </c>
      <c r="CD40" s="88" t="s">
        <v>68</v>
      </c>
      <c r="CE40" s="11">
        <f t="shared" si="33"/>
        <v>379</v>
      </c>
      <c r="CF40" s="11">
        <f t="shared" si="34"/>
        <v>783</v>
      </c>
      <c r="CG40" s="11">
        <f t="shared" si="35"/>
        <v>567</v>
      </c>
      <c r="CH40" s="11">
        <f t="shared" si="36"/>
        <v>502</v>
      </c>
      <c r="CI40" s="11">
        <f t="shared" si="37"/>
        <v>350</v>
      </c>
      <c r="CJ40" s="11">
        <f t="shared" si="38"/>
        <v>285</v>
      </c>
      <c r="CK40" s="11">
        <f t="shared" si="39"/>
        <v>193</v>
      </c>
      <c r="CL40" s="11">
        <f t="shared" si="40"/>
        <v>117</v>
      </c>
      <c r="CM40" s="11">
        <f t="shared" si="41"/>
        <v>69</v>
      </c>
      <c r="CN40" s="11">
        <f t="shared" si="42"/>
        <v>79</v>
      </c>
      <c r="CO40" s="11">
        <f t="shared" si="43"/>
        <v>25</v>
      </c>
      <c r="CP40" s="11">
        <f t="shared" si="44"/>
        <v>18</v>
      </c>
      <c r="CQ40" s="174">
        <f t="shared" si="45"/>
        <v>3367</v>
      </c>
    </row>
    <row r="41" spans="2:95" ht="15.5" x14ac:dyDescent="0.35">
      <c r="B41" s="88" t="s">
        <v>69</v>
      </c>
      <c r="C41" s="11">
        <v>0</v>
      </c>
      <c r="D41" s="11">
        <v>0</v>
      </c>
      <c r="E41" s="11">
        <v>0</v>
      </c>
      <c r="F41" s="11">
        <v>0</v>
      </c>
      <c r="G41" s="11">
        <v>1</v>
      </c>
      <c r="H41" s="11">
        <v>0</v>
      </c>
      <c r="I41" s="11">
        <v>0</v>
      </c>
      <c r="J41" s="11">
        <v>0</v>
      </c>
      <c r="K41" s="11">
        <v>2</v>
      </c>
      <c r="L41" s="11">
        <v>0</v>
      </c>
      <c r="M41" s="11">
        <v>0</v>
      </c>
      <c r="N41" s="11">
        <v>0</v>
      </c>
      <c r="O41" s="174">
        <f t="shared" si="28"/>
        <v>3</v>
      </c>
      <c r="P41" s="11"/>
      <c r="Q41" s="11"/>
      <c r="R41" s="88" t="s">
        <v>69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74">
        <f t="shared" si="29"/>
        <v>0</v>
      </c>
      <c r="AF41" s="11"/>
      <c r="AG41" s="11"/>
      <c r="AH41" s="88" t="s">
        <v>69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</v>
      </c>
      <c r="AQ41" s="11">
        <v>0</v>
      </c>
      <c r="AR41" s="11">
        <v>3</v>
      </c>
      <c r="AS41" s="11">
        <v>0</v>
      </c>
      <c r="AT41" s="11">
        <v>0</v>
      </c>
      <c r="AU41" s="174">
        <f t="shared" si="30"/>
        <v>4</v>
      </c>
      <c r="AV41" s="11"/>
      <c r="AW41" s="11"/>
      <c r="AX41" s="88" t="s">
        <v>69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74">
        <f t="shared" si="31"/>
        <v>0</v>
      </c>
      <c r="BL41" s="11"/>
      <c r="BM41" s="11"/>
      <c r="BN41" s="88" t="s">
        <v>69</v>
      </c>
      <c r="BO41" s="11">
        <v>0</v>
      </c>
      <c r="BP41" s="11">
        <v>0</v>
      </c>
      <c r="BQ41" s="11">
        <v>0</v>
      </c>
      <c r="BR41" s="11">
        <v>0</v>
      </c>
      <c r="BS41" s="11">
        <v>1</v>
      </c>
      <c r="BT41" s="11">
        <v>4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74">
        <f t="shared" si="32"/>
        <v>5</v>
      </c>
      <c r="CD41" s="88" t="s">
        <v>69</v>
      </c>
      <c r="CE41" s="11">
        <f t="shared" si="33"/>
        <v>0</v>
      </c>
      <c r="CF41" s="11">
        <f t="shared" si="34"/>
        <v>0</v>
      </c>
      <c r="CG41" s="11">
        <f t="shared" si="35"/>
        <v>1</v>
      </c>
      <c r="CH41" s="11">
        <f t="shared" si="36"/>
        <v>0</v>
      </c>
      <c r="CI41" s="11">
        <f t="shared" si="37"/>
        <v>7</v>
      </c>
      <c r="CJ41" s="11">
        <f t="shared" si="38"/>
        <v>7</v>
      </c>
      <c r="CK41" s="11">
        <f t="shared" si="39"/>
        <v>10</v>
      </c>
      <c r="CL41" s="11">
        <f t="shared" si="40"/>
        <v>10</v>
      </c>
      <c r="CM41" s="11">
        <f t="shared" si="41"/>
        <v>8</v>
      </c>
      <c r="CN41" s="11">
        <f t="shared" si="42"/>
        <v>5</v>
      </c>
      <c r="CO41" s="11">
        <f t="shared" si="43"/>
        <v>5</v>
      </c>
      <c r="CP41" s="11">
        <f t="shared" si="44"/>
        <v>0</v>
      </c>
      <c r="CQ41" s="174">
        <f t="shared" si="45"/>
        <v>53</v>
      </c>
    </row>
    <row r="42" spans="2:95" ht="15.5" x14ac:dyDescent="0.35">
      <c r="B42" s="88" t="s">
        <v>224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1</v>
      </c>
      <c r="I42" s="11">
        <v>0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  <c r="O42" s="174">
        <f t="shared" si="28"/>
        <v>2</v>
      </c>
      <c r="P42" s="11"/>
      <c r="Q42" s="11"/>
      <c r="R42" s="88" t="s">
        <v>224</v>
      </c>
      <c r="S42" s="11">
        <v>0</v>
      </c>
      <c r="T42" s="11">
        <v>0</v>
      </c>
      <c r="U42" s="11">
        <v>0</v>
      </c>
      <c r="V42" s="11">
        <v>0</v>
      </c>
      <c r="W42" s="11">
        <v>1</v>
      </c>
      <c r="X42" s="11">
        <v>0</v>
      </c>
      <c r="Y42" s="11">
        <v>2</v>
      </c>
      <c r="Z42" s="11">
        <v>1</v>
      </c>
      <c r="AA42" s="11">
        <v>0</v>
      </c>
      <c r="AB42" s="11">
        <v>1</v>
      </c>
      <c r="AC42" s="11">
        <v>2</v>
      </c>
      <c r="AD42" s="11">
        <v>0</v>
      </c>
      <c r="AE42" s="174">
        <f t="shared" si="29"/>
        <v>7</v>
      </c>
      <c r="AF42" s="11"/>
      <c r="AG42" s="11"/>
      <c r="AH42" s="88" t="s">
        <v>224</v>
      </c>
      <c r="AI42" s="11">
        <v>0</v>
      </c>
      <c r="AJ42" s="11">
        <v>2</v>
      </c>
      <c r="AK42" s="11">
        <v>0</v>
      </c>
      <c r="AL42" s="11">
        <v>2</v>
      </c>
      <c r="AM42" s="11">
        <v>0</v>
      </c>
      <c r="AN42" s="11">
        <v>2</v>
      </c>
      <c r="AO42" s="11">
        <v>1</v>
      </c>
      <c r="AP42" s="11">
        <v>1</v>
      </c>
      <c r="AQ42" s="11">
        <v>2</v>
      </c>
      <c r="AR42" s="11">
        <v>1</v>
      </c>
      <c r="AS42" s="11">
        <v>0</v>
      </c>
      <c r="AT42" s="11">
        <v>0</v>
      </c>
      <c r="AU42" s="174">
        <f t="shared" si="30"/>
        <v>11</v>
      </c>
      <c r="AV42" s="11"/>
      <c r="AW42" s="11"/>
      <c r="AX42" s="88" t="s">
        <v>224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3</v>
      </c>
      <c r="BF42" s="11">
        <v>0</v>
      </c>
      <c r="BG42" s="11">
        <v>2</v>
      </c>
      <c r="BH42" s="11">
        <v>1</v>
      </c>
      <c r="BI42" s="11">
        <v>2</v>
      </c>
      <c r="BJ42" s="11">
        <v>0</v>
      </c>
      <c r="BK42" s="174">
        <f t="shared" si="31"/>
        <v>8</v>
      </c>
      <c r="BL42" s="11"/>
      <c r="BM42" s="11"/>
      <c r="BN42" s="88" t="s">
        <v>224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1</v>
      </c>
      <c r="BU42" s="11">
        <v>1</v>
      </c>
      <c r="BV42" s="11">
        <v>2</v>
      </c>
      <c r="BW42" s="11">
        <v>0</v>
      </c>
      <c r="BX42" s="11">
        <v>0</v>
      </c>
      <c r="BY42" s="11">
        <v>0</v>
      </c>
      <c r="BZ42" s="11">
        <v>0</v>
      </c>
      <c r="CA42" s="174">
        <f t="shared" si="32"/>
        <v>4</v>
      </c>
      <c r="CD42" s="88" t="s">
        <v>224</v>
      </c>
      <c r="CE42" s="11">
        <f t="shared" si="33"/>
        <v>8</v>
      </c>
      <c r="CF42" s="11">
        <f t="shared" si="34"/>
        <v>6</v>
      </c>
      <c r="CG42" s="11">
        <f t="shared" si="35"/>
        <v>4</v>
      </c>
      <c r="CH42" s="11">
        <f t="shared" si="36"/>
        <v>9</v>
      </c>
      <c r="CI42" s="11">
        <f t="shared" si="37"/>
        <v>7</v>
      </c>
      <c r="CJ42" s="11">
        <f t="shared" si="38"/>
        <v>30</v>
      </c>
      <c r="CK42" s="11">
        <f t="shared" si="39"/>
        <v>31</v>
      </c>
      <c r="CL42" s="11">
        <f t="shared" si="40"/>
        <v>33</v>
      </c>
      <c r="CM42" s="11">
        <f t="shared" si="41"/>
        <v>37</v>
      </c>
      <c r="CN42" s="11">
        <f t="shared" si="42"/>
        <v>28</v>
      </c>
      <c r="CO42" s="11">
        <f t="shared" si="43"/>
        <v>27</v>
      </c>
      <c r="CP42" s="11">
        <f t="shared" si="44"/>
        <v>0</v>
      </c>
      <c r="CQ42" s="174">
        <f t="shared" si="45"/>
        <v>220</v>
      </c>
    </row>
    <row r="43" spans="2:95" ht="15.5" x14ac:dyDescent="0.35">
      <c r="B43" s="86" t="s">
        <v>239</v>
      </c>
      <c r="C43" s="11">
        <v>0</v>
      </c>
      <c r="D43" s="11">
        <v>3</v>
      </c>
      <c r="E43" s="11">
        <v>2</v>
      </c>
      <c r="F43" s="11">
        <v>2</v>
      </c>
      <c r="G43" s="11">
        <v>3</v>
      </c>
      <c r="H43" s="11">
        <v>3</v>
      </c>
      <c r="I43" s="11">
        <v>0</v>
      </c>
      <c r="J43" s="11">
        <v>4</v>
      </c>
      <c r="K43" s="11">
        <v>3</v>
      </c>
      <c r="L43" s="11">
        <v>3</v>
      </c>
      <c r="M43" s="11">
        <v>0</v>
      </c>
      <c r="N43" s="11">
        <v>0</v>
      </c>
      <c r="O43" s="174">
        <f t="shared" si="28"/>
        <v>23</v>
      </c>
      <c r="P43" s="11"/>
      <c r="Q43" s="11"/>
      <c r="R43" s="86" t="s">
        <v>239</v>
      </c>
      <c r="S43" s="11">
        <v>0</v>
      </c>
      <c r="T43" s="11">
        <v>0</v>
      </c>
      <c r="U43" s="11">
        <v>0</v>
      </c>
      <c r="V43" s="11">
        <v>3</v>
      </c>
      <c r="W43" s="11">
        <v>0</v>
      </c>
      <c r="X43" s="11">
        <v>2</v>
      </c>
      <c r="Y43" s="11">
        <v>0</v>
      </c>
      <c r="Z43" s="11">
        <v>3</v>
      </c>
      <c r="AA43" s="11">
        <v>2</v>
      </c>
      <c r="AB43" s="11">
        <v>4</v>
      </c>
      <c r="AC43" s="11">
        <v>3</v>
      </c>
      <c r="AD43" s="11">
        <v>0</v>
      </c>
      <c r="AE43" s="174">
        <f t="shared" si="29"/>
        <v>17</v>
      </c>
      <c r="AF43" s="11"/>
      <c r="AG43" s="11"/>
      <c r="AH43" s="86" t="s">
        <v>239</v>
      </c>
      <c r="AI43" s="11">
        <v>0</v>
      </c>
      <c r="AJ43" s="11">
        <v>0</v>
      </c>
      <c r="AK43" s="11">
        <v>2</v>
      </c>
      <c r="AL43" s="11">
        <v>2</v>
      </c>
      <c r="AM43" s="11">
        <v>2</v>
      </c>
      <c r="AN43" s="11">
        <v>4</v>
      </c>
      <c r="AO43" s="11">
        <v>1</v>
      </c>
      <c r="AP43" s="11">
        <v>5</v>
      </c>
      <c r="AQ43" s="11">
        <v>2</v>
      </c>
      <c r="AR43" s="11">
        <v>4</v>
      </c>
      <c r="AS43" s="11">
        <v>1</v>
      </c>
      <c r="AT43" s="11">
        <v>0</v>
      </c>
      <c r="AU43" s="174">
        <f t="shared" si="30"/>
        <v>23</v>
      </c>
      <c r="AV43" s="11"/>
      <c r="AW43" s="11"/>
      <c r="AX43" s="86" t="s">
        <v>239</v>
      </c>
      <c r="AY43" s="11">
        <v>0</v>
      </c>
      <c r="AZ43" s="11">
        <v>0</v>
      </c>
      <c r="BA43" s="11">
        <v>1</v>
      </c>
      <c r="BB43" s="11">
        <v>3</v>
      </c>
      <c r="BC43" s="11">
        <v>2</v>
      </c>
      <c r="BD43" s="11">
        <v>6</v>
      </c>
      <c r="BE43" s="11">
        <v>1</v>
      </c>
      <c r="BF43" s="11">
        <v>2</v>
      </c>
      <c r="BG43" s="11">
        <v>5</v>
      </c>
      <c r="BH43" s="11">
        <v>1</v>
      </c>
      <c r="BI43" s="11">
        <v>4</v>
      </c>
      <c r="BJ43" s="11">
        <v>0</v>
      </c>
      <c r="BK43" s="174">
        <f t="shared" si="31"/>
        <v>25</v>
      </c>
      <c r="BL43" s="11"/>
      <c r="BM43" s="11"/>
      <c r="BN43" s="86" t="s">
        <v>239</v>
      </c>
      <c r="BO43" s="11">
        <v>0</v>
      </c>
      <c r="BP43" s="11">
        <v>1</v>
      </c>
      <c r="BQ43" s="11">
        <v>0</v>
      </c>
      <c r="BR43" s="11">
        <v>2</v>
      </c>
      <c r="BS43" s="11">
        <v>0</v>
      </c>
      <c r="BT43" s="11">
        <v>1</v>
      </c>
      <c r="BU43" s="11">
        <v>1</v>
      </c>
      <c r="BV43" s="11">
        <v>5</v>
      </c>
      <c r="BW43" s="11">
        <v>1</v>
      </c>
      <c r="BX43" s="11">
        <v>1</v>
      </c>
      <c r="BY43" s="11">
        <v>1</v>
      </c>
      <c r="BZ43" s="11">
        <v>0</v>
      </c>
      <c r="CA43" s="174">
        <f t="shared" si="32"/>
        <v>13</v>
      </c>
      <c r="CD43" s="86" t="s">
        <v>239</v>
      </c>
      <c r="CE43" s="11">
        <f t="shared" si="33"/>
        <v>1</v>
      </c>
      <c r="CF43" s="11">
        <f t="shared" si="34"/>
        <v>6</v>
      </c>
      <c r="CG43" s="11">
        <f t="shared" si="35"/>
        <v>17</v>
      </c>
      <c r="CH43" s="11">
        <f t="shared" si="36"/>
        <v>38</v>
      </c>
      <c r="CI43" s="11">
        <f t="shared" si="37"/>
        <v>22</v>
      </c>
      <c r="CJ43" s="11">
        <f t="shared" si="38"/>
        <v>66</v>
      </c>
      <c r="CK43" s="11">
        <f t="shared" si="39"/>
        <v>51</v>
      </c>
      <c r="CL43" s="11">
        <f t="shared" si="40"/>
        <v>98</v>
      </c>
      <c r="CM43" s="11">
        <f t="shared" si="41"/>
        <v>81</v>
      </c>
      <c r="CN43" s="11">
        <f t="shared" si="42"/>
        <v>59</v>
      </c>
      <c r="CO43" s="11">
        <f t="shared" si="43"/>
        <v>37</v>
      </c>
      <c r="CP43" s="11">
        <f t="shared" si="44"/>
        <v>0</v>
      </c>
      <c r="CQ43" s="174">
        <f t="shared" si="45"/>
        <v>476</v>
      </c>
    </row>
    <row r="44" spans="2:95" ht="15.5" x14ac:dyDescent="0.35">
      <c r="B44" s="88" t="s">
        <v>86</v>
      </c>
      <c r="C44" s="11">
        <v>1</v>
      </c>
      <c r="D44" s="11">
        <v>0</v>
      </c>
      <c r="E44" s="11">
        <v>1</v>
      </c>
      <c r="F44" s="11">
        <v>4</v>
      </c>
      <c r="G44" s="11">
        <v>3</v>
      </c>
      <c r="H44" s="11">
        <v>1</v>
      </c>
      <c r="I44" s="11">
        <v>2</v>
      </c>
      <c r="J44" s="11">
        <v>3</v>
      </c>
      <c r="K44" s="11">
        <v>3</v>
      </c>
      <c r="L44" s="11">
        <v>1</v>
      </c>
      <c r="M44" s="11">
        <v>3</v>
      </c>
      <c r="N44" s="11">
        <v>0</v>
      </c>
      <c r="O44" s="174">
        <f t="shared" si="28"/>
        <v>22</v>
      </c>
      <c r="P44" s="11"/>
      <c r="Q44" s="11"/>
      <c r="R44" s="88" t="s">
        <v>86</v>
      </c>
      <c r="S44" s="11">
        <v>0</v>
      </c>
      <c r="T44" s="11">
        <v>0</v>
      </c>
      <c r="U44" s="11">
        <v>2</v>
      </c>
      <c r="V44" s="11">
        <v>0</v>
      </c>
      <c r="W44" s="11">
        <v>1</v>
      </c>
      <c r="X44" s="11">
        <v>1</v>
      </c>
      <c r="Y44" s="11">
        <v>1</v>
      </c>
      <c r="Z44" s="11">
        <v>5</v>
      </c>
      <c r="AA44" s="11">
        <v>2</v>
      </c>
      <c r="AB44" s="11">
        <v>5</v>
      </c>
      <c r="AC44" s="11">
        <v>3</v>
      </c>
      <c r="AD44" s="11">
        <v>0</v>
      </c>
      <c r="AE44" s="174">
        <f t="shared" si="29"/>
        <v>20</v>
      </c>
      <c r="AF44" s="11"/>
      <c r="AG44" s="11"/>
      <c r="AH44" s="88" t="s">
        <v>86</v>
      </c>
      <c r="AI44" s="11">
        <v>0</v>
      </c>
      <c r="AJ44" s="11">
        <v>0</v>
      </c>
      <c r="AK44" s="11">
        <v>2</v>
      </c>
      <c r="AL44" s="11">
        <v>0</v>
      </c>
      <c r="AM44" s="11">
        <v>0</v>
      </c>
      <c r="AN44" s="11">
        <v>3</v>
      </c>
      <c r="AO44" s="11">
        <v>4</v>
      </c>
      <c r="AP44" s="11">
        <v>1</v>
      </c>
      <c r="AQ44" s="11">
        <v>10</v>
      </c>
      <c r="AR44" s="11">
        <v>7</v>
      </c>
      <c r="AS44" s="11">
        <v>3</v>
      </c>
      <c r="AT44" s="11">
        <v>0</v>
      </c>
      <c r="AU44" s="174">
        <f t="shared" si="30"/>
        <v>30</v>
      </c>
      <c r="AV44" s="11"/>
      <c r="AW44" s="11"/>
      <c r="AX44" s="88" t="s">
        <v>86</v>
      </c>
      <c r="AY44" s="11">
        <v>0</v>
      </c>
      <c r="AZ44" s="11">
        <v>0</v>
      </c>
      <c r="BA44" s="11">
        <v>0</v>
      </c>
      <c r="BB44" s="11">
        <v>2</v>
      </c>
      <c r="BC44" s="11">
        <v>0</v>
      </c>
      <c r="BD44" s="11">
        <v>2</v>
      </c>
      <c r="BE44" s="11">
        <v>0</v>
      </c>
      <c r="BF44" s="11">
        <v>4</v>
      </c>
      <c r="BG44" s="11">
        <v>3</v>
      </c>
      <c r="BH44" s="11">
        <v>1</v>
      </c>
      <c r="BI44" s="11">
        <v>2</v>
      </c>
      <c r="BJ44" s="11">
        <v>0</v>
      </c>
      <c r="BK44" s="174">
        <f t="shared" si="31"/>
        <v>14</v>
      </c>
      <c r="BL44" s="11"/>
      <c r="BM44" s="11"/>
      <c r="BN44" s="88" t="s">
        <v>86</v>
      </c>
      <c r="BO44" s="11">
        <v>0</v>
      </c>
      <c r="BP44" s="11">
        <v>4</v>
      </c>
      <c r="BQ44" s="11">
        <v>2</v>
      </c>
      <c r="BR44" s="11">
        <v>2</v>
      </c>
      <c r="BS44" s="11">
        <v>0</v>
      </c>
      <c r="BT44" s="11">
        <v>3</v>
      </c>
      <c r="BU44" s="11">
        <v>5</v>
      </c>
      <c r="BV44" s="11">
        <v>4</v>
      </c>
      <c r="BW44" s="11">
        <v>3</v>
      </c>
      <c r="BX44" s="11">
        <v>0</v>
      </c>
      <c r="BY44" s="11">
        <v>0</v>
      </c>
      <c r="BZ44" s="11">
        <v>0</v>
      </c>
      <c r="CA44" s="174">
        <f t="shared" si="32"/>
        <v>23</v>
      </c>
      <c r="CD44" s="88" t="s">
        <v>86</v>
      </c>
      <c r="CE44" s="11">
        <f t="shared" si="33"/>
        <v>4</v>
      </c>
      <c r="CF44" s="11">
        <f t="shared" si="34"/>
        <v>7</v>
      </c>
      <c r="CG44" s="11">
        <f t="shared" si="35"/>
        <v>23</v>
      </c>
      <c r="CH44" s="11">
        <f t="shared" si="36"/>
        <v>40</v>
      </c>
      <c r="CI44" s="11">
        <f t="shared" si="37"/>
        <v>29</v>
      </c>
      <c r="CJ44" s="11">
        <f t="shared" si="38"/>
        <v>76</v>
      </c>
      <c r="CK44" s="11">
        <f t="shared" si="39"/>
        <v>69</v>
      </c>
      <c r="CL44" s="11">
        <f t="shared" si="40"/>
        <v>102</v>
      </c>
      <c r="CM44" s="11">
        <f t="shared" si="41"/>
        <v>98</v>
      </c>
      <c r="CN44" s="11">
        <f t="shared" si="42"/>
        <v>51</v>
      </c>
      <c r="CO44" s="11">
        <f t="shared" si="43"/>
        <v>52</v>
      </c>
      <c r="CP44" s="11">
        <f t="shared" si="44"/>
        <v>0</v>
      </c>
      <c r="CQ44" s="174">
        <f t="shared" si="45"/>
        <v>551</v>
      </c>
    </row>
    <row r="45" spans="2:95" ht="15.5" x14ac:dyDescent="0.35">
      <c r="B45" s="88" t="s">
        <v>139</v>
      </c>
      <c r="C45" s="11">
        <v>0</v>
      </c>
      <c r="D45" s="11">
        <v>0</v>
      </c>
      <c r="E45" s="11">
        <v>0</v>
      </c>
      <c r="F45" s="11">
        <v>2</v>
      </c>
      <c r="G45" s="11">
        <v>0</v>
      </c>
      <c r="H45" s="11">
        <v>0</v>
      </c>
      <c r="I45" s="11">
        <v>2</v>
      </c>
      <c r="J45" s="11">
        <v>2</v>
      </c>
      <c r="K45" s="11">
        <v>0</v>
      </c>
      <c r="L45" s="11">
        <v>2</v>
      </c>
      <c r="M45" s="11">
        <v>1</v>
      </c>
      <c r="N45" s="11">
        <v>0</v>
      </c>
      <c r="O45" s="174">
        <f t="shared" si="28"/>
        <v>9</v>
      </c>
      <c r="P45" s="11"/>
      <c r="Q45" s="11"/>
      <c r="R45" s="88" t="s">
        <v>139</v>
      </c>
      <c r="S45" s="11">
        <v>0</v>
      </c>
      <c r="T45" s="11">
        <v>0</v>
      </c>
      <c r="U45" s="11">
        <v>2</v>
      </c>
      <c r="V45" s="11">
        <v>2</v>
      </c>
      <c r="W45" s="11">
        <v>0</v>
      </c>
      <c r="X45" s="11">
        <v>3</v>
      </c>
      <c r="Y45" s="11">
        <v>1</v>
      </c>
      <c r="Z45" s="11">
        <v>6</v>
      </c>
      <c r="AA45" s="11">
        <v>3</v>
      </c>
      <c r="AB45" s="11">
        <v>4</v>
      </c>
      <c r="AC45" s="11">
        <v>0</v>
      </c>
      <c r="AD45" s="11">
        <v>0</v>
      </c>
      <c r="AE45" s="174">
        <f t="shared" si="29"/>
        <v>21</v>
      </c>
      <c r="AF45" s="11"/>
      <c r="AG45" s="11"/>
      <c r="AH45" s="88" t="s">
        <v>139</v>
      </c>
      <c r="AI45" s="11">
        <v>0</v>
      </c>
      <c r="AJ45" s="11">
        <v>0</v>
      </c>
      <c r="AK45" s="11">
        <v>0</v>
      </c>
      <c r="AL45" s="11">
        <v>2</v>
      </c>
      <c r="AM45" s="11">
        <v>0</v>
      </c>
      <c r="AN45" s="11">
        <v>2</v>
      </c>
      <c r="AO45" s="11">
        <v>2</v>
      </c>
      <c r="AP45" s="11">
        <v>1</v>
      </c>
      <c r="AQ45" s="11">
        <v>6</v>
      </c>
      <c r="AR45" s="11">
        <v>2</v>
      </c>
      <c r="AS45" s="11">
        <v>1</v>
      </c>
      <c r="AT45" s="11">
        <v>0</v>
      </c>
      <c r="AU45" s="174">
        <f t="shared" si="30"/>
        <v>16</v>
      </c>
      <c r="AV45" s="11"/>
      <c r="AW45" s="11"/>
      <c r="AX45" s="88" t="s">
        <v>139</v>
      </c>
      <c r="AY45" s="11">
        <v>0</v>
      </c>
      <c r="AZ45" s="11">
        <v>0</v>
      </c>
      <c r="BA45" s="11">
        <v>0</v>
      </c>
      <c r="BB45" s="11">
        <v>0</v>
      </c>
      <c r="BC45" s="11">
        <v>2</v>
      </c>
      <c r="BD45" s="11">
        <v>3</v>
      </c>
      <c r="BE45" s="11">
        <v>2</v>
      </c>
      <c r="BF45" s="11">
        <v>5</v>
      </c>
      <c r="BG45" s="11">
        <v>2</v>
      </c>
      <c r="BH45" s="11">
        <v>2</v>
      </c>
      <c r="BI45" s="11">
        <v>0</v>
      </c>
      <c r="BJ45" s="11">
        <v>0</v>
      </c>
      <c r="BK45" s="174">
        <f t="shared" si="31"/>
        <v>16</v>
      </c>
      <c r="BL45" s="11"/>
      <c r="BM45" s="11"/>
      <c r="BN45" s="88" t="s">
        <v>139</v>
      </c>
      <c r="BO45" s="11">
        <v>0</v>
      </c>
      <c r="BP45" s="11">
        <v>0</v>
      </c>
      <c r="BQ45" s="11">
        <v>0</v>
      </c>
      <c r="BR45" s="11">
        <v>2</v>
      </c>
      <c r="BS45" s="11">
        <v>2</v>
      </c>
      <c r="BT45" s="11">
        <v>1</v>
      </c>
      <c r="BU45" s="11">
        <v>1</v>
      </c>
      <c r="BV45" s="11">
        <v>7</v>
      </c>
      <c r="BW45" s="11">
        <v>0</v>
      </c>
      <c r="BX45" s="11">
        <v>1</v>
      </c>
      <c r="BY45" s="11">
        <v>2</v>
      </c>
      <c r="BZ45" s="11">
        <v>0</v>
      </c>
      <c r="CA45" s="174">
        <f t="shared" si="32"/>
        <v>16</v>
      </c>
      <c r="CD45" s="88" t="s">
        <v>139</v>
      </c>
      <c r="CE45" s="11">
        <f t="shared" si="33"/>
        <v>0</v>
      </c>
      <c r="CF45" s="11">
        <f t="shared" si="34"/>
        <v>1</v>
      </c>
      <c r="CG45" s="11">
        <f t="shared" si="35"/>
        <v>10</v>
      </c>
      <c r="CH45" s="11">
        <f t="shared" si="36"/>
        <v>36</v>
      </c>
      <c r="CI45" s="11">
        <f t="shared" si="37"/>
        <v>24</v>
      </c>
      <c r="CJ45" s="11">
        <f t="shared" si="38"/>
        <v>50</v>
      </c>
      <c r="CK45" s="11">
        <f t="shared" si="39"/>
        <v>56</v>
      </c>
      <c r="CL45" s="11">
        <f t="shared" si="40"/>
        <v>83</v>
      </c>
      <c r="CM45" s="11">
        <f t="shared" si="41"/>
        <v>73</v>
      </c>
      <c r="CN45" s="11">
        <f t="shared" si="42"/>
        <v>49</v>
      </c>
      <c r="CO45" s="11">
        <f t="shared" si="43"/>
        <v>17</v>
      </c>
      <c r="CP45" s="11">
        <f t="shared" si="44"/>
        <v>0</v>
      </c>
      <c r="CQ45" s="174">
        <f t="shared" si="45"/>
        <v>399</v>
      </c>
    </row>
    <row r="46" spans="2:95" ht="15.5" x14ac:dyDescent="0.35">
      <c r="B46" s="88" t="s">
        <v>84</v>
      </c>
      <c r="C46" s="11">
        <v>0</v>
      </c>
      <c r="D46" s="11">
        <v>0</v>
      </c>
      <c r="E46" s="11">
        <v>0</v>
      </c>
      <c r="F46" s="11">
        <v>0</v>
      </c>
      <c r="G46" s="11">
        <v>2</v>
      </c>
      <c r="H46" s="11">
        <v>1</v>
      </c>
      <c r="I46" s="11">
        <v>1</v>
      </c>
      <c r="J46" s="11">
        <v>3</v>
      </c>
      <c r="K46" s="11">
        <v>1</v>
      </c>
      <c r="L46" s="11">
        <v>0</v>
      </c>
      <c r="M46" s="11">
        <v>0</v>
      </c>
      <c r="N46" s="11">
        <v>0</v>
      </c>
      <c r="O46" s="174">
        <f t="shared" si="28"/>
        <v>8</v>
      </c>
      <c r="P46" s="11"/>
      <c r="Q46" s="11"/>
      <c r="R46" s="88" t="s">
        <v>84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1</v>
      </c>
      <c r="Y46" s="11">
        <v>0</v>
      </c>
      <c r="Z46" s="11">
        <v>2</v>
      </c>
      <c r="AA46" s="11">
        <v>1</v>
      </c>
      <c r="AB46" s="11">
        <v>0</v>
      </c>
      <c r="AC46" s="11">
        <v>0</v>
      </c>
      <c r="AD46" s="11">
        <v>0</v>
      </c>
      <c r="AE46" s="174">
        <f t="shared" si="29"/>
        <v>4</v>
      </c>
      <c r="AF46" s="11"/>
      <c r="AG46" s="11"/>
      <c r="AH46" s="88" t="s">
        <v>84</v>
      </c>
      <c r="AI46" s="11">
        <v>0</v>
      </c>
      <c r="AJ46" s="11">
        <v>0</v>
      </c>
      <c r="AK46" s="11">
        <v>1</v>
      </c>
      <c r="AL46" s="11">
        <v>0</v>
      </c>
      <c r="AM46" s="11">
        <v>1</v>
      </c>
      <c r="AN46" s="11">
        <v>0</v>
      </c>
      <c r="AO46" s="11">
        <v>6</v>
      </c>
      <c r="AP46" s="11">
        <v>1</v>
      </c>
      <c r="AQ46" s="11">
        <v>2</v>
      </c>
      <c r="AR46" s="11">
        <v>0</v>
      </c>
      <c r="AS46" s="11">
        <v>0</v>
      </c>
      <c r="AT46" s="11">
        <v>0</v>
      </c>
      <c r="AU46" s="174">
        <f t="shared" si="30"/>
        <v>11</v>
      </c>
      <c r="AV46" s="11"/>
      <c r="AW46" s="11"/>
      <c r="AX46" s="88" t="s">
        <v>84</v>
      </c>
      <c r="AY46" s="11">
        <v>0</v>
      </c>
      <c r="AZ46" s="11">
        <v>1</v>
      </c>
      <c r="BA46" s="11">
        <v>0</v>
      </c>
      <c r="BB46" s="11">
        <v>1</v>
      </c>
      <c r="BC46" s="11">
        <v>0</v>
      </c>
      <c r="BD46" s="11">
        <v>0</v>
      </c>
      <c r="BE46" s="11">
        <v>0</v>
      </c>
      <c r="BF46" s="11">
        <v>3</v>
      </c>
      <c r="BG46" s="11">
        <v>2</v>
      </c>
      <c r="BH46" s="11">
        <v>2</v>
      </c>
      <c r="BI46" s="11">
        <v>0</v>
      </c>
      <c r="BJ46" s="11">
        <v>0</v>
      </c>
      <c r="BK46" s="174">
        <f t="shared" si="31"/>
        <v>9</v>
      </c>
      <c r="BL46" s="11"/>
      <c r="BM46" s="11"/>
      <c r="BN46" s="88" t="s">
        <v>84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4</v>
      </c>
      <c r="BU46" s="11">
        <v>2</v>
      </c>
      <c r="BV46" s="11">
        <v>3</v>
      </c>
      <c r="BW46" s="11">
        <v>3</v>
      </c>
      <c r="BX46" s="11">
        <v>0</v>
      </c>
      <c r="BY46" s="11">
        <v>0</v>
      </c>
      <c r="BZ46" s="11">
        <v>0</v>
      </c>
      <c r="CA46" s="174">
        <f t="shared" si="32"/>
        <v>12</v>
      </c>
      <c r="CD46" s="88" t="s">
        <v>84</v>
      </c>
      <c r="CE46" s="11">
        <f t="shared" si="33"/>
        <v>1</v>
      </c>
      <c r="CF46" s="11">
        <f t="shared" si="34"/>
        <v>4</v>
      </c>
      <c r="CG46" s="11">
        <f t="shared" si="35"/>
        <v>5</v>
      </c>
      <c r="CH46" s="11">
        <f t="shared" si="36"/>
        <v>15</v>
      </c>
      <c r="CI46" s="11">
        <f t="shared" si="37"/>
        <v>15</v>
      </c>
      <c r="CJ46" s="11">
        <f t="shared" si="38"/>
        <v>22</v>
      </c>
      <c r="CK46" s="11">
        <f t="shared" si="39"/>
        <v>20</v>
      </c>
      <c r="CL46" s="11">
        <f t="shared" si="40"/>
        <v>55</v>
      </c>
      <c r="CM46" s="11">
        <f t="shared" si="41"/>
        <v>30</v>
      </c>
      <c r="CN46" s="11">
        <f t="shared" si="42"/>
        <v>16</v>
      </c>
      <c r="CO46" s="11">
        <f t="shared" si="43"/>
        <v>1</v>
      </c>
      <c r="CP46" s="11">
        <f t="shared" si="44"/>
        <v>0</v>
      </c>
      <c r="CQ46" s="174">
        <f t="shared" si="45"/>
        <v>184</v>
      </c>
    </row>
    <row r="47" spans="2:95" ht="15.5" x14ac:dyDescent="0.35">
      <c r="B47" s="88" t="s">
        <v>4</v>
      </c>
      <c r="C47" s="11">
        <v>0</v>
      </c>
      <c r="D47" s="11">
        <v>0</v>
      </c>
      <c r="E47" s="11">
        <v>0</v>
      </c>
      <c r="F47" s="11">
        <v>3</v>
      </c>
      <c r="G47" s="11">
        <v>0</v>
      </c>
      <c r="H47" s="11">
        <v>1</v>
      </c>
      <c r="I47" s="11">
        <v>2</v>
      </c>
      <c r="J47" s="11">
        <v>2</v>
      </c>
      <c r="K47" s="11">
        <v>1</v>
      </c>
      <c r="L47" s="11">
        <v>4</v>
      </c>
      <c r="M47" s="11">
        <v>2</v>
      </c>
      <c r="N47" s="11">
        <v>0</v>
      </c>
      <c r="O47" s="174">
        <f t="shared" si="28"/>
        <v>15</v>
      </c>
      <c r="P47" s="11"/>
      <c r="Q47" s="11"/>
      <c r="R47" s="88" t="s">
        <v>4</v>
      </c>
      <c r="S47" s="11">
        <v>0</v>
      </c>
      <c r="T47" s="11">
        <v>0</v>
      </c>
      <c r="U47" s="11">
        <v>0</v>
      </c>
      <c r="V47" s="11">
        <v>0</v>
      </c>
      <c r="W47" s="11">
        <v>1</v>
      </c>
      <c r="X47" s="11">
        <v>2</v>
      </c>
      <c r="Y47" s="11">
        <v>3</v>
      </c>
      <c r="Z47" s="11">
        <v>4</v>
      </c>
      <c r="AA47" s="11">
        <v>1</v>
      </c>
      <c r="AB47" s="11">
        <v>1</v>
      </c>
      <c r="AC47" s="11">
        <v>8</v>
      </c>
      <c r="AD47" s="11">
        <v>0</v>
      </c>
      <c r="AE47" s="174">
        <f t="shared" si="29"/>
        <v>20</v>
      </c>
      <c r="AF47" s="11"/>
      <c r="AG47" s="11"/>
      <c r="AH47" s="88" t="s">
        <v>4</v>
      </c>
      <c r="AI47" s="11">
        <v>0</v>
      </c>
      <c r="AJ47" s="11">
        <v>0</v>
      </c>
      <c r="AK47" s="11">
        <v>1</v>
      </c>
      <c r="AL47" s="11">
        <v>1</v>
      </c>
      <c r="AM47" s="11">
        <v>1</v>
      </c>
      <c r="AN47" s="11">
        <v>3</v>
      </c>
      <c r="AO47" s="11">
        <v>3</v>
      </c>
      <c r="AP47" s="11">
        <v>0</v>
      </c>
      <c r="AQ47" s="11">
        <v>8</v>
      </c>
      <c r="AR47" s="11">
        <v>2</v>
      </c>
      <c r="AS47" s="11">
        <v>1</v>
      </c>
      <c r="AT47" s="11">
        <v>0</v>
      </c>
      <c r="AU47" s="174">
        <f t="shared" si="30"/>
        <v>20</v>
      </c>
      <c r="AV47" s="11"/>
      <c r="AW47" s="11"/>
      <c r="AX47" s="88" t="s">
        <v>4</v>
      </c>
      <c r="AY47" s="11">
        <v>0</v>
      </c>
      <c r="AZ47" s="11">
        <v>0</v>
      </c>
      <c r="BA47" s="11">
        <v>2</v>
      </c>
      <c r="BB47" s="11">
        <v>0</v>
      </c>
      <c r="BC47" s="11">
        <v>0</v>
      </c>
      <c r="BD47" s="11">
        <v>5</v>
      </c>
      <c r="BE47" s="11">
        <v>4</v>
      </c>
      <c r="BF47" s="11">
        <v>5</v>
      </c>
      <c r="BG47" s="11">
        <v>2</v>
      </c>
      <c r="BH47" s="11">
        <v>4</v>
      </c>
      <c r="BI47" s="11">
        <v>4</v>
      </c>
      <c r="BJ47" s="11">
        <v>0</v>
      </c>
      <c r="BK47" s="174">
        <f t="shared" si="31"/>
        <v>26</v>
      </c>
      <c r="BL47" s="11"/>
      <c r="BM47" s="11"/>
      <c r="BN47" s="88" t="s">
        <v>4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1</v>
      </c>
      <c r="BU47" s="11">
        <v>3</v>
      </c>
      <c r="BV47" s="11">
        <v>4</v>
      </c>
      <c r="BW47" s="11">
        <v>1</v>
      </c>
      <c r="BX47" s="11">
        <v>0</v>
      </c>
      <c r="BY47" s="11">
        <v>0</v>
      </c>
      <c r="BZ47" s="11">
        <v>0</v>
      </c>
      <c r="CA47" s="174">
        <f t="shared" si="32"/>
        <v>9</v>
      </c>
      <c r="CD47" s="88" t="s">
        <v>4</v>
      </c>
      <c r="CE47" s="11">
        <f t="shared" si="33"/>
        <v>0</v>
      </c>
      <c r="CF47" s="11">
        <f t="shared" si="34"/>
        <v>3</v>
      </c>
      <c r="CG47" s="11">
        <f t="shared" si="35"/>
        <v>9</v>
      </c>
      <c r="CH47" s="11">
        <f t="shared" si="36"/>
        <v>14</v>
      </c>
      <c r="CI47" s="11">
        <f t="shared" si="37"/>
        <v>30</v>
      </c>
      <c r="CJ47" s="11">
        <f t="shared" si="38"/>
        <v>50</v>
      </c>
      <c r="CK47" s="11">
        <f t="shared" si="39"/>
        <v>60</v>
      </c>
      <c r="CL47" s="11">
        <f t="shared" si="40"/>
        <v>69</v>
      </c>
      <c r="CM47" s="11">
        <f t="shared" si="41"/>
        <v>65</v>
      </c>
      <c r="CN47" s="11">
        <f t="shared" si="42"/>
        <v>52</v>
      </c>
      <c r="CO47" s="11">
        <f t="shared" si="43"/>
        <v>60</v>
      </c>
      <c r="CP47" s="11">
        <f t="shared" si="44"/>
        <v>0</v>
      </c>
      <c r="CQ47" s="174">
        <f t="shared" si="45"/>
        <v>412</v>
      </c>
    </row>
    <row r="48" spans="2:95" ht="15.5" x14ac:dyDescent="0.35">
      <c r="B48" s="88"/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74">
        <f t="shared" si="28"/>
        <v>0</v>
      </c>
      <c r="P48" s="11"/>
      <c r="Q48" s="11"/>
      <c r="R48" s="88"/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74">
        <f t="shared" si="29"/>
        <v>0</v>
      </c>
      <c r="AF48" s="11"/>
      <c r="AG48" s="11"/>
      <c r="AH48" s="88"/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74">
        <f t="shared" si="30"/>
        <v>0</v>
      </c>
      <c r="AV48" s="11"/>
      <c r="AW48" s="11"/>
      <c r="AX48" s="88"/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74">
        <f t="shared" si="31"/>
        <v>0</v>
      </c>
      <c r="BL48" s="11"/>
      <c r="BM48" s="11"/>
      <c r="BN48" s="88"/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74">
        <f t="shared" si="32"/>
        <v>0</v>
      </c>
      <c r="CD48" s="88"/>
      <c r="CE48" s="11">
        <f t="shared" si="33"/>
        <v>0</v>
      </c>
      <c r="CF48" s="11">
        <f t="shared" si="34"/>
        <v>0</v>
      </c>
      <c r="CG48" s="11">
        <f t="shared" si="35"/>
        <v>0</v>
      </c>
      <c r="CH48" s="11">
        <f t="shared" si="36"/>
        <v>0</v>
      </c>
      <c r="CI48" s="11">
        <f t="shared" si="37"/>
        <v>0</v>
      </c>
      <c r="CJ48" s="11">
        <f t="shared" si="38"/>
        <v>0</v>
      </c>
      <c r="CK48" s="11">
        <f t="shared" si="39"/>
        <v>0</v>
      </c>
      <c r="CL48" s="11">
        <f t="shared" si="40"/>
        <v>0</v>
      </c>
      <c r="CM48" s="11">
        <f t="shared" si="41"/>
        <v>0</v>
      </c>
      <c r="CN48" s="11">
        <f t="shared" si="42"/>
        <v>0</v>
      </c>
      <c r="CO48" s="11">
        <f t="shared" si="43"/>
        <v>0</v>
      </c>
      <c r="CP48" s="11">
        <f t="shared" si="44"/>
        <v>0</v>
      </c>
      <c r="CQ48" s="174">
        <f t="shared" si="45"/>
        <v>0</v>
      </c>
    </row>
    <row r="49" spans="1:95" ht="15.5" x14ac:dyDescent="0.35">
      <c r="B49" s="88"/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74">
        <f t="shared" si="28"/>
        <v>0</v>
      </c>
      <c r="P49" s="11"/>
      <c r="Q49" s="11"/>
      <c r="R49" s="88"/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74">
        <f t="shared" si="29"/>
        <v>0</v>
      </c>
      <c r="AF49" s="11"/>
      <c r="AG49" s="11"/>
      <c r="AH49" s="88"/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74">
        <f t="shared" si="30"/>
        <v>0</v>
      </c>
      <c r="AV49" s="11"/>
      <c r="AW49" s="11"/>
      <c r="AX49" s="88"/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74">
        <f t="shared" si="31"/>
        <v>0</v>
      </c>
      <c r="BL49" s="11"/>
      <c r="BM49" s="11"/>
      <c r="BN49" s="88"/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74">
        <f t="shared" si="32"/>
        <v>0</v>
      </c>
      <c r="CD49" s="88"/>
      <c r="CE49" s="11">
        <f t="shared" si="33"/>
        <v>0</v>
      </c>
      <c r="CF49" s="11">
        <f t="shared" si="34"/>
        <v>0</v>
      </c>
      <c r="CG49" s="11">
        <f t="shared" si="35"/>
        <v>0</v>
      </c>
      <c r="CH49" s="11">
        <f t="shared" si="36"/>
        <v>0</v>
      </c>
      <c r="CI49" s="11">
        <f t="shared" si="37"/>
        <v>0</v>
      </c>
      <c r="CJ49" s="11">
        <f t="shared" si="38"/>
        <v>0</v>
      </c>
      <c r="CK49" s="11">
        <f t="shared" si="39"/>
        <v>0</v>
      </c>
      <c r="CL49" s="11">
        <f t="shared" si="40"/>
        <v>0</v>
      </c>
      <c r="CM49" s="11">
        <f t="shared" si="41"/>
        <v>0</v>
      </c>
      <c r="CN49" s="11">
        <f t="shared" si="42"/>
        <v>0</v>
      </c>
      <c r="CO49" s="11">
        <f t="shared" si="43"/>
        <v>0</v>
      </c>
      <c r="CP49" s="11">
        <f t="shared" si="44"/>
        <v>0</v>
      </c>
      <c r="CQ49" s="174">
        <f t="shared" si="45"/>
        <v>0</v>
      </c>
    </row>
    <row r="50" spans="1:95" ht="16" thickBot="1" x14ac:dyDescent="0.4">
      <c r="B50" s="86"/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204">
        <f t="shared" si="28"/>
        <v>0</v>
      </c>
      <c r="P50" s="11"/>
      <c r="Q50" s="11"/>
      <c r="R50" s="86"/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204">
        <f t="shared" si="29"/>
        <v>0</v>
      </c>
      <c r="AF50" s="11"/>
      <c r="AG50" s="11"/>
      <c r="AH50" s="86"/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204">
        <f t="shared" si="30"/>
        <v>0</v>
      </c>
      <c r="AV50" s="11"/>
      <c r="AW50" s="11"/>
      <c r="AX50" s="86"/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204">
        <f t="shared" si="31"/>
        <v>0</v>
      </c>
      <c r="BL50" s="11"/>
      <c r="BM50" s="11"/>
      <c r="BN50" s="86"/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204">
        <f t="shared" si="32"/>
        <v>0</v>
      </c>
      <c r="CD50" s="86"/>
      <c r="CE50" s="11">
        <f t="shared" si="33"/>
        <v>0</v>
      </c>
      <c r="CF50" s="11">
        <f t="shared" si="34"/>
        <v>0</v>
      </c>
      <c r="CG50" s="11">
        <f t="shared" si="35"/>
        <v>0</v>
      </c>
      <c r="CH50" s="11">
        <f t="shared" si="36"/>
        <v>0</v>
      </c>
      <c r="CI50" s="11">
        <f t="shared" si="37"/>
        <v>0</v>
      </c>
      <c r="CJ50" s="11">
        <f t="shared" si="38"/>
        <v>0</v>
      </c>
      <c r="CK50" s="11">
        <f t="shared" si="39"/>
        <v>0</v>
      </c>
      <c r="CL50" s="11">
        <f t="shared" si="40"/>
        <v>0</v>
      </c>
      <c r="CM50" s="11">
        <f t="shared" si="41"/>
        <v>0</v>
      </c>
      <c r="CN50" s="11">
        <f t="shared" si="42"/>
        <v>0</v>
      </c>
      <c r="CO50" s="11">
        <f t="shared" si="43"/>
        <v>0</v>
      </c>
      <c r="CP50" s="11">
        <f t="shared" si="44"/>
        <v>0</v>
      </c>
      <c r="CQ50" s="204">
        <f t="shared" si="45"/>
        <v>0</v>
      </c>
    </row>
    <row r="51" spans="1:95" ht="16.5" thickTop="1" thickBot="1" x14ac:dyDescent="0.4">
      <c r="A51" s="1"/>
      <c r="B51" s="128" t="s">
        <v>2</v>
      </c>
      <c r="C51" s="23">
        <f t="shared" ref="C51:N51" si="46">SUM(C32:C50)</f>
        <v>24</v>
      </c>
      <c r="D51" s="23">
        <f t="shared" si="46"/>
        <v>33</v>
      </c>
      <c r="E51" s="23">
        <f t="shared" si="46"/>
        <v>23</v>
      </c>
      <c r="F51" s="23">
        <f t="shared" si="46"/>
        <v>32</v>
      </c>
      <c r="G51" s="23">
        <f t="shared" si="46"/>
        <v>17</v>
      </c>
      <c r="H51" s="23">
        <f t="shared" si="46"/>
        <v>11</v>
      </c>
      <c r="I51" s="23">
        <f t="shared" si="46"/>
        <v>12</v>
      </c>
      <c r="J51" s="23">
        <f t="shared" si="46"/>
        <v>19</v>
      </c>
      <c r="K51" s="23">
        <f t="shared" si="46"/>
        <v>13</v>
      </c>
      <c r="L51" s="23">
        <f t="shared" si="46"/>
        <v>12</v>
      </c>
      <c r="M51" s="23">
        <f t="shared" si="46"/>
        <v>10</v>
      </c>
      <c r="N51" s="23">
        <f t="shared" si="46"/>
        <v>1</v>
      </c>
      <c r="O51" s="122">
        <f>SUM(C51:N51)</f>
        <v>207</v>
      </c>
      <c r="P51" s="11"/>
      <c r="Q51" s="11"/>
      <c r="R51" s="128" t="s">
        <v>2</v>
      </c>
      <c r="S51" s="23">
        <f t="shared" ref="S51:Y51" si="47">SUM(S32:S50)</f>
        <v>17</v>
      </c>
      <c r="T51" s="23">
        <f t="shared" si="47"/>
        <v>48</v>
      </c>
      <c r="U51" s="23">
        <f t="shared" si="47"/>
        <v>41</v>
      </c>
      <c r="V51" s="23">
        <f t="shared" si="47"/>
        <v>24</v>
      </c>
      <c r="W51" s="23">
        <f t="shared" si="47"/>
        <v>18</v>
      </c>
      <c r="X51" s="23">
        <f t="shared" si="47"/>
        <v>21</v>
      </c>
      <c r="Y51" s="23">
        <f t="shared" si="47"/>
        <v>15</v>
      </c>
      <c r="Z51" s="23">
        <f>SUM(Z32:Z50)</f>
        <v>26</v>
      </c>
      <c r="AA51" s="23">
        <f>SUM(AA32:AA50)</f>
        <v>11</v>
      </c>
      <c r="AB51" s="23">
        <f t="shared" ref="AB51:AD51" si="48">SUM(AB32:AB50)</f>
        <v>16</v>
      </c>
      <c r="AC51" s="23">
        <f t="shared" si="48"/>
        <v>16</v>
      </c>
      <c r="AD51" s="23">
        <f t="shared" si="48"/>
        <v>0</v>
      </c>
      <c r="AE51" s="122">
        <f>SUM(S51:AD51)</f>
        <v>253</v>
      </c>
      <c r="AF51" s="11"/>
      <c r="AG51" s="11"/>
      <c r="AH51" s="128" t="s">
        <v>2</v>
      </c>
      <c r="AI51" s="23">
        <f t="shared" ref="AI51:AO51" si="49">SUM(AI32:AI50)</f>
        <v>26</v>
      </c>
      <c r="AJ51" s="23">
        <f t="shared" si="49"/>
        <v>36</v>
      </c>
      <c r="AK51" s="23">
        <f t="shared" si="49"/>
        <v>45</v>
      </c>
      <c r="AL51" s="23">
        <f t="shared" si="49"/>
        <v>27</v>
      </c>
      <c r="AM51" s="23">
        <f t="shared" si="49"/>
        <v>11</v>
      </c>
      <c r="AN51" s="23">
        <f t="shared" si="49"/>
        <v>22</v>
      </c>
      <c r="AO51" s="23">
        <f t="shared" si="49"/>
        <v>30</v>
      </c>
      <c r="AP51" s="23">
        <f>SUM(AP32:AP50)</f>
        <v>13</v>
      </c>
      <c r="AQ51" s="23">
        <f>SUM(AQ32:AQ50)</f>
        <v>37</v>
      </c>
      <c r="AR51" s="23">
        <f t="shared" ref="AR51:AT51" si="50">SUM(AR32:AR50)</f>
        <v>20</v>
      </c>
      <c r="AS51" s="23">
        <f t="shared" si="50"/>
        <v>8</v>
      </c>
      <c r="AT51" s="23">
        <f t="shared" si="50"/>
        <v>0</v>
      </c>
      <c r="AU51" s="122">
        <f>SUM(AI51:AT51)</f>
        <v>275</v>
      </c>
      <c r="AV51" s="11"/>
      <c r="AW51" s="11"/>
      <c r="AX51" s="128" t="s">
        <v>2</v>
      </c>
      <c r="AY51" s="23">
        <f t="shared" ref="AY51:BE51" si="51">SUM(AY32:AY50)</f>
        <v>23</v>
      </c>
      <c r="AZ51" s="23">
        <f t="shared" si="51"/>
        <v>37</v>
      </c>
      <c r="BA51" s="23">
        <f t="shared" si="51"/>
        <v>28</v>
      </c>
      <c r="BB51" s="23">
        <f t="shared" si="51"/>
        <v>25</v>
      </c>
      <c r="BC51" s="23">
        <f t="shared" si="51"/>
        <v>22</v>
      </c>
      <c r="BD51" s="23">
        <f t="shared" si="51"/>
        <v>25</v>
      </c>
      <c r="BE51" s="23">
        <f t="shared" si="51"/>
        <v>17</v>
      </c>
      <c r="BF51" s="23">
        <f>SUM(BF32:BF50)</f>
        <v>24</v>
      </c>
      <c r="BG51" s="23">
        <f>SUM(BG32:BG50)</f>
        <v>21</v>
      </c>
      <c r="BH51" s="23">
        <f t="shared" ref="BH51:BJ51" si="52">SUM(BH32:BH50)</f>
        <v>16</v>
      </c>
      <c r="BI51" s="23">
        <f t="shared" si="52"/>
        <v>13</v>
      </c>
      <c r="BJ51" s="23">
        <f t="shared" si="52"/>
        <v>2</v>
      </c>
      <c r="BK51" s="122">
        <f>SUM(AY51:BJ51)</f>
        <v>253</v>
      </c>
      <c r="BL51" s="11"/>
      <c r="BM51" s="11"/>
      <c r="BN51" s="128" t="s">
        <v>2</v>
      </c>
      <c r="BO51" s="23">
        <f t="shared" ref="BO51:BZ51" si="53">SUM(BO32:BO50)</f>
        <v>10</v>
      </c>
      <c r="BP51" s="23">
        <f t="shared" si="53"/>
        <v>27</v>
      </c>
      <c r="BQ51" s="23">
        <f t="shared" si="53"/>
        <v>22</v>
      </c>
      <c r="BR51" s="23">
        <f t="shared" si="53"/>
        <v>20</v>
      </c>
      <c r="BS51" s="23">
        <f t="shared" si="53"/>
        <v>10</v>
      </c>
      <c r="BT51" s="23">
        <f t="shared" si="53"/>
        <v>27</v>
      </c>
      <c r="BU51" s="23">
        <f t="shared" si="53"/>
        <v>20</v>
      </c>
      <c r="BV51" s="23">
        <f t="shared" si="53"/>
        <v>35</v>
      </c>
      <c r="BW51" s="23">
        <f t="shared" si="53"/>
        <v>23</v>
      </c>
      <c r="BX51" s="23">
        <f t="shared" si="53"/>
        <v>7</v>
      </c>
      <c r="BY51" s="23">
        <f t="shared" si="53"/>
        <v>3</v>
      </c>
      <c r="BZ51" s="23">
        <f t="shared" si="53"/>
        <v>1</v>
      </c>
      <c r="CA51" s="122">
        <f>SUM(BO51:BZ51)</f>
        <v>205</v>
      </c>
      <c r="CD51" s="128" t="s">
        <v>2</v>
      </c>
      <c r="CE51" s="23">
        <f t="shared" ref="CE51:CK51" si="54">SUM(CE32:CE50)</f>
        <v>395</v>
      </c>
      <c r="CF51" s="23">
        <f t="shared" si="54"/>
        <v>810</v>
      </c>
      <c r="CG51" s="23">
        <f t="shared" si="54"/>
        <v>674</v>
      </c>
      <c r="CH51" s="23">
        <f t="shared" si="54"/>
        <v>691</v>
      </c>
      <c r="CI51" s="23">
        <f t="shared" si="54"/>
        <v>501</v>
      </c>
      <c r="CJ51" s="23">
        <f t="shared" si="54"/>
        <v>591</v>
      </c>
      <c r="CK51" s="23">
        <f t="shared" si="54"/>
        <v>502</v>
      </c>
      <c r="CL51" s="23">
        <f>SUM(CL32:CL50)</f>
        <v>588</v>
      </c>
      <c r="CM51" s="23">
        <f>SUM(CM32:CM50)</f>
        <v>474</v>
      </c>
      <c r="CN51" s="23">
        <f t="shared" ref="CN51:CP51" si="55">SUM(CN32:CN50)</f>
        <v>349</v>
      </c>
      <c r="CO51" s="23">
        <f t="shared" si="55"/>
        <v>233</v>
      </c>
      <c r="CP51" s="23">
        <f t="shared" si="55"/>
        <v>21</v>
      </c>
      <c r="CQ51" s="122">
        <f>SUM(CQ32:CQ50)</f>
        <v>5829</v>
      </c>
    </row>
    <row r="52" spans="1:95" ht="16" thickTop="1" x14ac:dyDescent="0.25">
      <c r="A52" s="1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200"/>
      <c r="Q52" s="172"/>
      <c r="R52" s="172"/>
      <c r="S52" s="172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201"/>
      <c r="AF52" s="1"/>
      <c r="AG52" s="145"/>
      <c r="AH52" s="145"/>
      <c r="AI52" s="145"/>
      <c r="AJ52" s="145"/>
      <c r="AK52" s="145"/>
      <c r="AL52" s="145"/>
      <c r="AM52" s="145"/>
      <c r="AN52" s="145"/>
      <c r="AO52" s="145"/>
      <c r="AP52" s="145"/>
      <c r="AQ52" s="145"/>
      <c r="AR52" s="269"/>
      <c r="AS52" s="145"/>
      <c r="AT52" s="145"/>
      <c r="AU52" s="145"/>
      <c r="AV52" s="145"/>
      <c r="AW52" s="145"/>
      <c r="AX52" s="145"/>
      <c r="AY52" s="145"/>
      <c r="AZ52" s="145"/>
      <c r="BA52" s="145"/>
      <c r="BB52" s="145"/>
      <c r="BC52" s="145"/>
      <c r="BD52" s="145"/>
      <c r="BE52" s="145"/>
      <c r="BF52" s="145"/>
      <c r="BG52" s="145"/>
      <c r="BH52" s="145"/>
      <c r="BI52" s="1"/>
      <c r="BJ52" s="1"/>
      <c r="BK52" s="1"/>
      <c r="BL52" s="1"/>
      <c r="BM52" s="1"/>
      <c r="BN52" s="172"/>
      <c r="BO52" s="200"/>
      <c r="BP52" s="200"/>
      <c r="BQ52" s="200"/>
    </row>
    <row r="53" spans="1:95" ht="15.5" x14ac:dyDescent="0.25">
      <c r="A53" s="1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3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45"/>
      <c r="AF53" s="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70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1"/>
      <c r="BJ53" s="1"/>
      <c r="BK53" s="203"/>
      <c r="BL53" s="1"/>
      <c r="BM53" s="1"/>
      <c r="BN53" s="202"/>
      <c r="BO53" s="203"/>
      <c r="BP53" s="203"/>
      <c r="BQ53" s="203"/>
    </row>
    <row r="54" spans="1:95" ht="20.25" customHeight="1" x14ac:dyDescent="0.35">
      <c r="A54" s="517">
        <f>A3+7</f>
        <v>43381</v>
      </c>
      <c r="B54" s="517"/>
      <c r="C54" s="517"/>
      <c r="D54" s="517"/>
      <c r="E54" s="517"/>
      <c r="F54" s="517"/>
      <c r="G54" s="517"/>
      <c r="H54" s="517"/>
      <c r="I54" s="517"/>
      <c r="J54" s="517"/>
      <c r="K54" s="517"/>
      <c r="L54" s="517"/>
      <c r="M54" s="517"/>
      <c r="N54" s="517"/>
      <c r="O54" s="517"/>
      <c r="P54" s="517"/>
      <c r="Q54" s="517">
        <f>Q3+7</f>
        <v>43382</v>
      </c>
      <c r="R54" s="517"/>
      <c r="S54" s="517"/>
      <c r="T54" s="517"/>
      <c r="U54" s="517"/>
      <c r="V54" s="517"/>
      <c r="W54" s="517"/>
      <c r="X54" s="517"/>
      <c r="Y54" s="517"/>
      <c r="Z54" s="517"/>
      <c r="AA54" s="517"/>
      <c r="AB54" s="517"/>
      <c r="AC54" s="517"/>
      <c r="AD54" s="517"/>
      <c r="AE54" s="517"/>
      <c r="AF54" s="517"/>
      <c r="AG54" s="517">
        <f>AG3+7</f>
        <v>43383</v>
      </c>
      <c r="AH54" s="517"/>
      <c r="AI54" s="517"/>
      <c r="AJ54" s="517"/>
      <c r="AK54" s="517"/>
      <c r="AL54" s="517"/>
      <c r="AM54" s="517"/>
      <c r="AN54" s="517"/>
      <c r="AO54" s="517"/>
      <c r="AP54" s="517"/>
      <c r="AQ54" s="517"/>
      <c r="AR54" s="517"/>
      <c r="AS54" s="517"/>
      <c r="AT54" s="517"/>
      <c r="AU54" s="517"/>
      <c r="AV54" s="517"/>
      <c r="AW54" s="517">
        <f>AW3+7</f>
        <v>43384</v>
      </c>
      <c r="AX54" s="517"/>
      <c r="AY54" s="517"/>
      <c r="AZ54" s="517"/>
      <c r="BA54" s="517"/>
      <c r="BB54" s="517"/>
      <c r="BC54" s="517"/>
      <c r="BD54" s="517"/>
      <c r="BE54" s="517"/>
      <c r="BF54" s="517"/>
      <c r="BG54" s="517"/>
      <c r="BH54" s="517"/>
      <c r="BI54" s="517"/>
      <c r="BJ54" s="517"/>
      <c r="BK54" s="517"/>
      <c r="BL54" s="517"/>
      <c r="BM54" s="517">
        <f>BM3+7</f>
        <v>43385</v>
      </c>
      <c r="BN54" s="517"/>
      <c r="BO54" s="517"/>
      <c r="BP54" s="517"/>
      <c r="BQ54" s="517"/>
      <c r="BR54" s="517"/>
      <c r="BS54" s="517"/>
      <c r="BT54" s="517"/>
      <c r="BU54" s="517"/>
      <c r="BV54" s="517"/>
      <c r="BW54" s="517"/>
      <c r="BX54" s="517"/>
      <c r="BY54" s="517"/>
      <c r="BZ54" s="517"/>
      <c r="CA54" s="517"/>
      <c r="CB54" s="517"/>
    </row>
    <row r="55" spans="1:95" ht="20.25" customHeight="1" x14ac:dyDescent="0.35">
      <c r="A55" s="316"/>
      <c r="B55" s="316"/>
      <c r="C55" s="316"/>
      <c r="D55" s="316"/>
      <c r="E55" s="316"/>
      <c r="F55" s="316"/>
      <c r="G55" s="316"/>
      <c r="H55" s="316"/>
      <c r="I55" s="316"/>
      <c r="J55" s="316"/>
      <c r="K55" s="316"/>
      <c r="L55" s="316"/>
      <c r="M55" s="316"/>
      <c r="N55" s="316"/>
      <c r="O55" s="316"/>
      <c r="P55" s="316"/>
      <c r="Q55" s="316"/>
      <c r="R55" s="316"/>
      <c r="S55" s="316"/>
      <c r="T55" s="316"/>
      <c r="U55" s="316"/>
      <c r="V55" s="316"/>
      <c r="W55" s="316"/>
      <c r="X55" s="316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6"/>
      <c r="AL55" s="316"/>
      <c r="AM55" s="316"/>
      <c r="AN55" s="316"/>
      <c r="AO55" s="316"/>
      <c r="AP55" s="316"/>
      <c r="AQ55" s="316"/>
      <c r="AR55" s="316"/>
      <c r="AS55" s="316"/>
      <c r="AT55" s="316"/>
      <c r="AU55" s="316"/>
      <c r="AV55" s="316"/>
      <c r="AW55" s="316"/>
      <c r="AX55" s="316"/>
      <c r="AY55" s="316"/>
      <c r="AZ55" s="316"/>
      <c r="BA55" s="316"/>
      <c r="BB55" s="316"/>
      <c r="BC55" s="316"/>
      <c r="BD55" s="316"/>
      <c r="BE55" s="316"/>
      <c r="BF55" s="316"/>
      <c r="BG55" s="316"/>
      <c r="BH55" s="316"/>
      <c r="BI55" s="316"/>
      <c r="BJ55" s="316"/>
      <c r="BK55" s="316"/>
      <c r="BL55" s="316"/>
      <c r="BM55" s="316"/>
      <c r="BN55" s="316"/>
      <c r="BO55" s="316"/>
      <c r="BP55" s="316"/>
      <c r="BQ55" s="316"/>
      <c r="BR55" s="316"/>
      <c r="BS55" s="316"/>
      <c r="BT55" s="316"/>
      <c r="BU55" s="316"/>
      <c r="BV55" s="316"/>
      <c r="BW55" s="316"/>
      <c r="BX55" s="316"/>
      <c r="BY55" s="316"/>
      <c r="BZ55" s="316"/>
      <c r="CA55" s="316"/>
      <c r="CB55" s="316"/>
    </row>
    <row r="56" spans="1:95" ht="20.5" thickBot="1" x14ac:dyDescent="0.45">
      <c r="A56" s="1"/>
      <c r="B56" s="1"/>
      <c r="C56" s="203"/>
      <c r="D56" s="203"/>
      <c r="E56" s="203"/>
      <c r="F56" s="1"/>
      <c r="G56" s="525" t="s">
        <v>3</v>
      </c>
      <c r="H56" s="525"/>
      <c r="I56" s="91"/>
      <c r="J56" s="91"/>
      <c r="K56" s="6"/>
      <c r="L56" s="6"/>
      <c r="M56" s="6"/>
      <c r="N56" s="6"/>
      <c r="O56" s="203"/>
      <c r="P56" s="11"/>
      <c r="Q56" s="11"/>
      <c r="R56" s="1"/>
      <c r="S56" s="202"/>
      <c r="T56" s="202"/>
      <c r="U56" s="202"/>
      <c r="V56" s="7"/>
      <c r="W56" s="518" t="s">
        <v>3</v>
      </c>
      <c r="X56" s="518"/>
      <c r="Y56" s="255"/>
      <c r="Z56" s="255"/>
      <c r="AA56" s="255"/>
      <c r="AB56" s="202"/>
      <c r="AC56" s="202"/>
      <c r="AD56" s="202"/>
      <c r="AE56" s="11"/>
      <c r="AF56" s="1"/>
      <c r="AG56" s="203"/>
      <c r="AH56" s="3"/>
      <c r="AI56" s="200"/>
      <c r="AJ56" s="200"/>
      <c r="AK56" s="200"/>
      <c r="AM56" s="526" t="s">
        <v>3</v>
      </c>
      <c r="AN56" s="526"/>
      <c r="AO56" s="255"/>
      <c r="AP56" s="255"/>
      <c r="AQ56" s="255"/>
      <c r="AR56" s="200"/>
      <c r="AS56" s="200"/>
      <c r="AT56" s="200"/>
      <c r="AU56" s="200"/>
      <c r="AV56" s="203"/>
      <c r="AW56" s="203"/>
      <c r="AX56" s="3"/>
      <c r="AY56" s="200"/>
      <c r="AZ56" s="200"/>
      <c r="BA56" s="200"/>
      <c r="BC56" s="255" t="s">
        <v>3</v>
      </c>
      <c r="BD56" s="255"/>
      <c r="BE56" s="255"/>
      <c r="BF56" s="255"/>
      <c r="BG56" s="255"/>
      <c r="BH56" s="200"/>
      <c r="BI56" s="200"/>
      <c r="BJ56" s="200"/>
      <c r="BK56" s="200"/>
      <c r="BL56" s="4"/>
      <c r="BM56" s="1"/>
      <c r="BN56" s="1"/>
      <c r="BO56" s="200"/>
      <c r="BP56" s="200"/>
      <c r="BQ56" s="200"/>
      <c r="BS56" s="255" t="s">
        <v>3</v>
      </c>
      <c r="BT56" s="255"/>
      <c r="BU56" s="255"/>
      <c r="BV56" s="255"/>
      <c r="BW56" s="255"/>
    </row>
    <row r="57" spans="1:95" ht="16.5" thickTop="1" thickBot="1" x14ac:dyDescent="0.3">
      <c r="A57" s="1"/>
      <c r="B57" s="5" t="s">
        <v>125</v>
      </c>
      <c r="C57" s="122">
        <v>625</v>
      </c>
      <c r="D57" s="123">
        <v>744</v>
      </c>
      <c r="E57" s="123">
        <v>923</v>
      </c>
      <c r="F57" s="123">
        <v>1042</v>
      </c>
      <c r="G57" s="123">
        <v>1201</v>
      </c>
      <c r="H57" s="123">
        <v>1340</v>
      </c>
      <c r="I57" s="123">
        <v>1459</v>
      </c>
      <c r="J57" s="123">
        <v>1638</v>
      </c>
      <c r="K57" s="123">
        <v>1757</v>
      </c>
      <c r="L57" s="123">
        <v>1916</v>
      </c>
      <c r="M57" s="123">
        <v>2055</v>
      </c>
      <c r="N57" s="123">
        <v>2214</v>
      </c>
      <c r="O57" s="122" t="s">
        <v>2</v>
      </c>
      <c r="P57" s="145"/>
      <c r="Q57" s="145"/>
      <c r="R57" s="5" t="s">
        <v>125</v>
      </c>
      <c r="S57" s="122">
        <v>625</v>
      </c>
      <c r="T57" s="123">
        <v>744</v>
      </c>
      <c r="U57" s="123">
        <v>923</v>
      </c>
      <c r="V57" s="123">
        <v>1042</v>
      </c>
      <c r="W57" s="123">
        <v>1201</v>
      </c>
      <c r="X57" s="123">
        <v>1340</v>
      </c>
      <c r="Y57" s="123">
        <v>1459</v>
      </c>
      <c r="Z57" s="123">
        <v>1638</v>
      </c>
      <c r="AA57" s="123">
        <v>1757</v>
      </c>
      <c r="AB57" s="123">
        <v>1916</v>
      </c>
      <c r="AC57" s="123">
        <v>2055</v>
      </c>
      <c r="AD57" s="123">
        <v>2214</v>
      </c>
      <c r="AE57" s="122" t="s">
        <v>2</v>
      </c>
      <c r="AF57" s="145"/>
      <c r="AG57" s="145"/>
      <c r="AH57" s="5" t="s">
        <v>125</v>
      </c>
      <c r="AI57" s="122">
        <v>625</v>
      </c>
      <c r="AJ57" s="123">
        <v>744</v>
      </c>
      <c r="AK57" s="123">
        <v>923</v>
      </c>
      <c r="AL57" s="123">
        <v>1042</v>
      </c>
      <c r="AM57" s="123">
        <v>1201</v>
      </c>
      <c r="AN57" s="123">
        <v>1340</v>
      </c>
      <c r="AO57" s="123">
        <v>1459</v>
      </c>
      <c r="AP57" s="123">
        <v>1638</v>
      </c>
      <c r="AQ57" s="123">
        <v>1757</v>
      </c>
      <c r="AR57" s="123">
        <v>1916</v>
      </c>
      <c r="AS57" s="123">
        <v>2055</v>
      </c>
      <c r="AT57" s="123">
        <v>2214</v>
      </c>
      <c r="AU57" s="122" t="s">
        <v>2</v>
      </c>
      <c r="AV57" s="145"/>
      <c r="AW57" s="145"/>
      <c r="AX57" s="5" t="s">
        <v>125</v>
      </c>
      <c r="AY57" s="122">
        <v>625</v>
      </c>
      <c r="AZ57" s="123">
        <v>744</v>
      </c>
      <c r="BA57" s="123">
        <v>923</v>
      </c>
      <c r="BB57" s="123">
        <v>1042</v>
      </c>
      <c r="BC57" s="123">
        <v>1201</v>
      </c>
      <c r="BD57" s="123">
        <v>1340</v>
      </c>
      <c r="BE57" s="123">
        <v>1459</v>
      </c>
      <c r="BF57" s="123">
        <v>1638</v>
      </c>
      <c r="BG57" s="123">
        <v>1757</v>
      </c>
      <c r="BH57" s="123">
        <v>1916</v>
      </c>
      <c r="BI57" s="123">
        <v>2055</v>
      </c>
      <c r="BJ57" s="123">
        <v>2214</v>
      </c>
      <c r="BK57" s="122" t="s">
        <v>2</v>
      </c>
      <c r="BL57" s="145"/>
      <c r="BM57" s="145"/>
      <c r="BN57" s="5" t="s">
        <v>125</v>
      </c>
      <c r="BO57" s="122">
        <v>625</v>
      </c>
      <c r="BP57" s="123">
        <v>744</v>
      </c>
      <c r="BQ57" s="123">
        <v>923</v>
      </c>
      <c r="BR57" s="123">
        <v>1042</v>
      </c>
      <c r="BS57" s="123">
        <v>1201</v>
      </c>
      <c r="BT57" s="123">
        <v>1340</v>
      </c>
      <c r="BU57" s="123">
        <v>1459</v>
      </c>
      <c r="BV57" s="123">
        <v>1638</v>
      </c>
      <c r="BW57" s="123">
        <v>1757</v>
      </c>
      <c r="BX57" s="123">
        <v>1916</v>
      </c>
      <c r="BY57" s="123">
        <v>2055</v>
      </c>
      <c r="BZ57" s="123">
        <v>2214</v>
      </c>
      <c r="CA57" s="122" t="s">
        <v>2</v>
      </c>
    </row>
    <row r="58" spans="1:95" ht="16" thickTop="1" x14ac:dyDescent="0.35">
      <c r="A58" s="1"/>
      <c r="B58" s="87" t="s">
        <v>4</v>
      </c>
      <c r="C58" s="11">
        <v>1</v>
      </c>
      <c r="D58" s="11">
        <v>3</v>
      </c>
      <c r="E58" s="11">
        <v>3</v>
      </c>
      <c r="F58" s="11">
        <v>5</v>
      </c>
      <c r="G58" s="11">
        <v>4</v>
      </c>
      <c r="H58" s="11">
        <v>0</v>
      </c>
      <c r="I58" s="11">
        <v>2</v>
      </c>
      <c r="J58" s="11">
        <v>1</v>
      </c>
      <c r="K58" s="11">
        <v>0</v>
      </c>
      <c r="L58" s="11">
        <v>0</v>
      </c>
      <c r="M58" s="11">
        <v>0</v>
      </c>
      <c r="N58" s="11">
        <v>0</v>
      </c>
      <c r="O58" s="173">
        <f t="shared" ref="O58:O76" si="56">SUM(B58:N58)</f>
        <v>19</v>
      </c>
      <c r="P58" s="11"/>
      <c r="Q58" s="11"/>
      <c r="R58" s="87" t="s">
        <v>4</v>
      </c>
      <c r="S58" s="11">
        <v>2</v>
      </c>
      <c r="T58" s="11">
        <v>11</v>
      </c>
      <c r="U58" s="11">
        <v>5</v>
      </c>
      <c r="V58" s="11">
        <v>4</v>
      </c>
      <c r="W58" s="11">
        <v>0</v>
      </c>
      <c r="X58" s="11">
        <v>3</v>
      </c>
      <c r="Y58" s="11">
        <v>1</v>
      </c>
      <c r="Z58" s="11">
        <v>2</v>
      </c>
      <c r="AA58" s="11">
        <v>0</v>
      </c>
      <c r="AB58" s="11">
        <v>1</v>
      </c>
      <c r="AC58" s="11">
        <v>0</v>
      </c>
      <c r="AD58" s="11">
        <v>0</v>
      </c>
      <c r="AE58" s="173">
        <f t="shared" ref="AE58:AE76" si="57">SUM(R58:AD58)</f>
        <v>29</v>
      </c>
      <c r="AF58" s="11"/>
      <c r="AG58" s="11"/>
      <c r="AH58" s="87" t="s">
        <v>4</v>
      </c>
      <c r="AI58" s="11">
        <v>1</v>
      </c>
      <c r="AJ58" s="11">
        <v>4</v>
      </c>
      <c r="AK58" s="11">
        <v>8</v>
      </c>
      <c r="AL58" s="11">
        <v>5</v>
      </c>
      <c r="AM58" s="11">
        <v>3</v>
      </c>
      <c r="AN58" s="11">
        <v>3</v>
      </c>
      <c r="AO58" s="11">
        <v>4</v>
      </c>
      <c r="AP58" s="11">
        <v>1</v>
      </c>
      <c r="AQ58" s="11">
        <v>0</v>
      </c>
      <c r="AR58" s="11">
        <v>3</v>
      </c>
      <c r="AS58" s="11">
        <v>0</v>
      </c>
      <c r="AT58" s="11">
        <v>0</v>
      </c>
      <c r="AU58" s="173">
        <f t="shared" ref="AU58:AU76" si="58">SUM(AH58:AT58)</f>
        <v>32</v>
      </c>
      <c r="AV58" s="11"/>
      <c r="AW58" s="11"/>
      <c r="AX58" s="87" t="s">
        <v>4</v>
      </c>
      <c r="AY58" s="11">
        <v>0</v>
      </c>
      <c r="AZ58" s="11">
        <v>7</v>
      </c>
      <c r="BA58" s="11">
        <v>4</v>
      </c>
      <c r="BB58" s="11">
        <v>8</v>
      </c>
      <c r="BC58" s="11">
        <v>31</v>
      </c>
      <c r="BD58" s="11">
        <v>4</v>
      </c>
      <c r="BE58" s="11">
        <v>0</v>
      </c>
      <c r="BF58" s="11">
        <v>1</v>
      </c>
      <c r="BG58" s="11">
        <v>0</v>
      </c>
      <c r="BH58" s="11">
        <v>2</v>
      </c>
      <c r="BI58" s="11">
        <v>0</v>
      </c>
      <c r="BJ58" s="11">
        <v>0</v>
      </c>
      <c r="BK58" s="173">
        <f t="shared" ref="BK58:BK76" si="59">SUM(AX58:BJ58)</f>
        <v>57</v>
      </c>
      <c r="BL58" s="11"/>
      <c r="BM58" s="11"/>
      <c r="BN58" s="87" t="s">
        <v>4</v>
      </c>
      <c r="BO58" s="11">
        <v>0</v>
      </c>
      <c r="BP58" s="11">
        <v>3</v>
      </c>
      <c r="BQ58" s="11">
        <v>3</v>
      </c>
      <c r="BR58" s="11">
        <v>4</v>
      </c>
      <c r="BS58" s="11">
        <v>1</v>
      </c>
      <c r="BT58" s="11">
        <v>1</v>
      </c>
      <c r="BU58" s="11">
        <v>2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73">
        <f t="shared" ref="CA58:CA76" si="60">SUM(BN58:BZ58)</f>
        <v>14</v>
      </c>
    </row>
    <row r="59" spans="1:95" ht="15.5" x14ac:dyDescent="0.35">
      <c r="A59" s="1"/>
      <c r="B59" s="88" t="s">
        <v>84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1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74">
        <f t="shared" si="56"/>
        <v>1</v>
      </c>
      <c r="P59" s="11"/>
      <c r="Q59" s="11"/>
      <c r="R59" s="88" t="s">
        <v>84</v>
      </c>
      <c r="S59" s="11">
        <v>0</v>
      </c>
      <c r="T59" s="11">
        <v>0</v>
      </c>
      <c r="U59" s="11">
        <v>1</v>
      </c>
      <c r="V59" s="11">
        <v>0</v>
      </c>
      <c r="W59" s="11">
        <v>0</v>
      </c>
      <c r="X59" s="11">
        <v>0</v>
      </c>
      <c r="Y59" s="11">
        <v>1</v>
      </c>
      <c r="Z59" s="11">
        <v>0</v>
      </c>
      <c r="AA59" s="11">
        <v>0</v>
      </c>
      <c r="AB59" s="11">
        <v>0</v>
      </c>
      <c r="AC59" s="11">
        <v>3</v>
      </c>
      <c r="AD59" s="11">
        <v>2</v>
      </c>
      <c r="AE59" s="174">
        <f t="shared" si="57"/>
        <v>7</v>
      </c>
      <c r="AF59" s="11"/>
      <c r="AG59" s="11"/>
      <c r="AH59" s="88" t="s">
        <v>84</v>
      </c>
      <c r="AI59" s="11">
        <v>0</v>
      </c>
      <c r="AJ59" s="11">
        <v>0</v>
      </c>
      <c r="AK59" s="11">
        <v>0</v>
      </c>
      <c r="AL59" s="11">
        <v>2</v>
      </c>
      <c r="AM59" s="11">
        <v>0</v>
      </c>
      <c r="AN59" s="11">
        <v>0</v>
      </c>
      <c r="AO59" s="11">
        <v>1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74">
        <f t="shared" si="58"/>
        <v>3</v>
      </c>
      <c r="AV59" s="11"/>
      <c r="AW59" s="11"/>
      <c r="AX59" s="88" t="s">
        <v>84</v>
      </c>
      <c r="AY59" s="11">
        <v>0</v>
      </c>
      <c r="AZ59" s="11">
        <v>2</v>
      </c>
      <c r="BA59" s="11">
        <v>0</v>
      </c>
      <c r="BB59" s="11">
        <v>0</v>
      </c>
      <c r="BC59" s="11">
        <v>1</v>
      </c>
      <c r="BD59" s="11">
        <v>1</v>
      </c>
      <c r="BE59" s="11">
        <v>2</v>
      </c>
      <c r="BF59" s="11">
        <v>0</v>
      </c>
      <c r="BG59" s="11">
        <v>2</v>
      </c>
      <c r="BH59" s="11">
        <v>3</v>
      </c>
      <c r="BI59" s="11">
        <v>0</v>
      </c>
      <c r="BJ59" s="11">
        <v>2</v>
      </c>
      <c r="BK59" s="174">
        <f t="shared" si="59"/>
        <v>13</v>
      </c>
      <c r="BL59" s="11"/>
      <c r="BM59" s="11"/>
      <c r="BN59" s="88" t="s">
        <v>84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1</v>
      </c>
      <c r="BV59" s="11">
        <v>0</v>
      </c>
      <c r="BW59" s="11">
        <v>0</v>
      </c>
      <c r="BX59" s="11">
        <v>4</v>
      </c>
      <c r="BY59" s="11">
        <v>0</v>
      </c>
      <c r="BZ59" s="11">
        <v>0</v>
      </c>
      <c r="CA59" s="174">
        <f t="shared" si="60"/>
        <v>5</v>
      </c>
    </row>
    <row r="60" spans="1:95" ht="15.5" x14ac:dyDescent="0.35">
      <c r="A60" s="1"/>
      <c r="B60" s="88" t="s">
        <v>139</v>
      </c>
      <c r="C60" s="11">
        <v>0</v>
      </c>
      <c r="D60" s="11">
        <v>1</v>
      </c>
      <c r="E60" s="11">
        <v>5</v>
      </c>
      <c r="F60" s="11">
        <v>2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1</v>
      </c>
      <c r="O60" s="174">
        <f t="shared" si="56"/>
        <v>9</v>
      </c>
      <c r="P60" s="11"/>
      <c r="Q60" s="11"/>
      <c r="R60" s="88" t="s">
        <v>139</v>
      </c>
      <c r="S60" s="11">
        <v>3</v>
      </c>
      <c r="T60" s="11">
        <v>3</v>
      </c>
      <c r="U60" s="11">
        <v>9</v>
      </c>
      <c r="V60" s="11">
        <v>1</v>
      </c>
      <c r="W60" s="11">
        <v>1</v>
      </c>
      <c r="X60" s="11">
        <v>0</v>
      </c>
      <c r="Y60" s="11">
        <v>0</v>
      </c>
      <c r="Z60" s="11">
        <v>1</v>
      </c>
      <c r="AA60" s="11">
        <v>0</v>
      </c>
      <c r="AB60" s="11">
        <v>0</v>
      </c>
      <c r="AC60" s="11">
        <v>0</v>
      </c>
      <c r="AD60" s="11">
        <v>0</v>
      </c>
      <c r="AE60" s="174">
        <f t="shared" si="57"/>
        <v>18</v>
      </c>
      <c r="AF60" s="11"/>
      <c r="AG60" s="11"/>
      <c r="AH60" s="88" t="s">
        <v>139</v>
      </c>
      <c r="AI60" s="11">
        <v>0</v>
      </c>
      <c r="AJ60" s="11">
        <v>3</v>
      </c>
      <c r="AK60" s="11">
        <v>5</v>
      </c>
      <c r="AL60" s="11">
        <v>1</v>
      </c>
      <c r="AM60" s="11">
        <v>3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1</v>
      </c>
      <c r="AT60" s="11">
        <v>0</v>
      </c>
      <c r="AU60" s="174">
        <f t="shared" si="58"/>
        <v>13</v>
      </c>
      <c r="AV60" s="11"/>
      <c r="AW60" s="11"/>
      <c r="AX60" s="88" t="s">
        <v>139</v>
      </c>
      <c r="AY60" s="11">
        <v>3</v>
      </c>
      <c r="AZ60" s="11">
        <v>5</v>
      </c>
      <c r="BA60" s="11">
        <v>5</v>
      </c>
      <c r="BB60" s="11">
        <v>1</v>
      </c>
      <c r="BC60" s="11">
        <v>3</v>
      </c>
      <c r="BD60" s="11">
        <v>2</v>
      </c>
      <c r="BE60" s="11">
        <v>0</v>
      </c>
      <c r="BF60" s="11">
        <v>2</v>
      </c>
      <c r="BG60" s="11">
        <v>1</v>
      </c>
      <c r="BH60" s="11">
        <v>4</v>
      </c>
      <c r="BI60" s="11">
        <v>0</v>
      </c>
      <c r="BJ60" s="11">
        <v>0</v>
      </c>
      <c r="BK60" s="174">
        <f t="shared" si="59"/>
        <v>26</v>
      </c>
      <c r="BL60" s="11"/>
      <c r="BM60" s="11"/>
      <c r="BN60" s="88" t="s">
        <v>139</v>
      </c>
      <c r="BO60" s="11">
        <v>0</v>
      </c>
      <c r="BP60" s="11">
        <v>0</v>
      </c>
      <c r="BQ60" s="11">
        <v>3</v>
      </c>
      <c r="BR60" s="11">
        <v>3</v>
      </c>
      <c r="BS60" s="11">
        <v>1</v>
      </c>
      <c r="BT60" s="11">
        <v>0</v>
      </c>
      <c r="BU60" s="11">
        <v>1</v>
      </c>
      <c r="BV60" s="11">
        <v>0</v>
      </c>
      <c r="BW60" s="11">
        <v>0</v>
      </c>
      <c r="BX60" s="11">
        <v>0</v>
      </c>
      <c r="BY60" s="11">
        <v>0</v>
      </c>
      <c r="BZ60" s="11">
        <v>2</v>
      </c>
      <c r="CA60" s="174">
        <f t="shared" si="60"/>
        <v>10</v>
      </c>
    </row>
    <row r="61" spans="1:95" ht="15.5" x14ac:dyDescent="0.35">
      <c r="A61" s="1"/>
      <c r="B61" s="88" t="s">
        <v>86</v>
      </c>
      <c r="C61" s="11">
        <v>3</v>
      </c>
      <c r="D61" s="11">
        <v>1</v>
      </c>
      <c r="E61" s="11">
        <v>4</v>
      </c>
      <c r="F61" s="11">
        <v>5</v>
      </c>
      <c r="G61" s="11">
        <v>1</v>
      </c>
      <c r="H61" s="11">
        <v>2</v>
      </c>
      <c r="I61" s="11">
        <v>2</v>
      </c>
      <c r="J61" s="11">
        <v>1</v>
      </c>
      <c r="K61" s="11">
        <v>0</v>
      </c>
      <c r="L61" s="11">
        <v>1</v>
      </c>
      <c r="M61" s="11">
        <v>0</v>
      </c>
      <c r="N61" s="11">
        <v>0</v>
      </c>
      <c r="O61" s="174">
        <f t="shared" si="56"/>
        <v>20</v>
      </c>
      <c r="P61" s="11"/>
      <c r="Q61" s="11"/>
      <c r="R61" s="88" t="s">
        <v>86</v>
      </c>
      <c r="S61" s="11">
        <v>1</v>
      </c>
      <c r="T61" s="11">
        <v>2</v>
      </c>
      <c r="U61" s="11">
        <v>6</v>
      </c>
      <c r="V61" s="11">
        <v>4</v>
      </c>
      <c r="W61" s="11">
        <v>5</v>
      </c>
      <c r="X61" s="11">
        <v>1</v>
      </c>
      <c r="Y61" s="11">
        <v>1</v>
      </c>
      <c r="Z61" s="11">
        <v>0</v>
      </c>
      <c r="AA61" s="11">
        <v>0</v>
      </c>
      <c r="AB61" s="11">
        <v>1</v>
      </c>
      <c r="AC61" s="11">
        <v>2</v>
      </c>
      <c r="AD61" s="11">
        <v>0</v>
      </c>
      <c r="AE61" s="174">
        <f t="shared" si="57"/>
        <v>23</v>
      </c>
      <c r="AF61" s="11"/>
      <c r="AG61" s="11"/>
      <c r="AH61" s="88" t="s">
        <v>86</v>
      </c>
      <c r="AI61" s="11">
        <v>3</v>
      </c>
      <c r="AJ61" s="11">
        <v>1</v>
      </c>
      <c r="AK61" s="11">
        <v>4</v>
      </c>
      <c r="AL61" s="11">
        <v>3</v>
      </c>
      <c r="AM61" s="11">
        <v>2</v>
      </c>
      <c r="AN61" s="11">
        <v>4</v>
      </c>
      <c r="AO61" s="11">
        <v>2</v>
      </c>
      <c r="AP61" s="11">
        <v>0</v>
      </c>
      <c r="AQ61" s="11">
        <v>0</v>
      </c>
      <c r="AR61" s="11">
        <v>1</v>
      </c>
      <c r="AS61" s="11">
        <v>2</v>
      </c>
      <c r="AT61" s="11">
        <v>0</v>
      </c>
      <c r="AU61" s="174">
        <f t="shared" si="58"/>
        <v>22</v>
      </c>
      <c r="AV61" s="11"/>
      <c r="AW61" s="11"/>
      <c r="AX61" s="88" t="s">
        <v>86</v>
      </c>
      <c r="AY61" s="11">
        <v>0</v>
      </c>
      <c r="AZ61" s="11">
        <v>6</v>
      </c>
      <c r="BA61" s="11">
        <v>8</v>
      </c>
      <c r="BB61" s="11">
        <v>3</v>
      </c>
      <c r="BC61" s="11">
        <v>2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74">
        <f t="shared" si="59"/>
        <v>19</v>
      </c>
      <c r="BL61" s="11"/>
      <c r="BM61" s="11"/>
      <c r="BN61" s="88" t="s">
        <v>86</v>
      </c>
      <c r="BO61" s="11">
        <v>2</v>
      </c>
      <c r="BP61" s="11">
        <v>1</v>
      </c>
      <c r="BQ61" s="11">
        <v>0</v>
      </c>
      <c r="BR61" s="11">
        <v>3</v>
      </c>
      <c r="BS61" s="11">
        <v>5</v>
      </c>
      <c r="BT61" s="11">
        <v>3</v>
      </c>
      <c r="BU61" s="11">
        <v>0</v>
      </c>
      <c r="BV61" s="11">
        <v>1</v>
      </c>
      <c r="BW61" s="11">
        <v>0</v>
      </c>
      <c r="BX61" s="11">
        <v>0</v>
      </c>
      <c r="BY61" s="11">
        <v>0</v>
      </c>
      <c r="BZ61" s="11">
        <v>0</v>
      </c>
      <c r="CA61" s="174">
        <f t="shared" si="60"/>
        <v>15</v>
      </c>
    </row>
    <row r="62" spans="1:95" ht="15.5" x14ac:dyDescent="0.35">
      <c r="A62" s="1"/>
      <c r="B62" s="88" t="s">
        <v>87</v>
      </c>
      <c r="C62" s="11">
        <v>0</v>
      </c>
      <c r="D62" s="11">
        <v>5</v>
      </c>
      <c r="E62" s="11">
        <v>2</v>
      </c>
      <c r="F62" s="11">
        <v>4</v>
      </c>
      <c r="G62" s="11">
        <v>0</v>
      </c>
      <c r="H62" s="11">
        <v>4</v>
      </c>
      <c r="I62" s="11">
        <v>1</v>
      </c>
      <c r="J62" s="11">
        <v>3</v>
      </c>
      <c r="K62" s="11">
        <v>0</v>
      </c>
      <c r="L62" s="11">
        <v>2</v>
      </c>
      <c r="M62" s="11">
        <v>0</v>
      </c>
      <c r="N62" s="11">
        <v>0</v>
      </c>
      <c r="O62" s="174">
        <f t="shared" si="56"/>
        <v>21</v>
      </c>
      <c r="P62" s="11"/>
      <c r="Q62" s="11"/>
      <c r="R62" s="88" t="s">
        <v>87</v>
      </c>
      <c r="S62" s="11">
        <v>2</v>
      </c>
      <c r="T62" s="11">
        <v>9</v>
      </c>
      <c r="U62" s="11">
        <v>0</v>
      </c>
      <c r="V62" s="11">
        <v>5</v>
      </c>
      <c r="W62" s="11">
        <v>2</v>
      </c>
      <c r="X62" s="11">
        <v>3</v>
      </c>
      <c r="Y62" s="11">
        <v>0</v>
      </c>
      <c r="Z62" s="11">
        <v>1</v>
      </c>
      <c r="AA62" s="11">
        <v>2</v>
      </c>
      <c r="AB62" s="11">
        <v>1</v>
      </c>
      <c r="AC62" s="11">
        <v>0</v>
      </c>
      <c r="AD62" s="11">
        <v>0</v>
      </c>
      <c r="AE62" s="174">
        <f t="shared" si="57"/>
        <v>25</v>
      </c>
      <c r="AF62" s="11"/>
      <c r="AG62" s="11"/>
      <c r="AH62" s="88" t="s">
        <v>87</v>
      </c>
      <c r="AI62" s="11">
        <v>2</v>
      </c>
      <c r="AJ62" s="11">
        <v>1</v>
      </c>
      <c r="AK62" s="11">
        <v>5</v>
      </c>
      <c r="AL62" s="11">
        <v>2</v>
      </c>
      <c r="AM62" s="11">
        <v>2</v>
      </c>
      <c r="AN62" s="11">
        <v>3</v>
      </c>
      <c r="AO62" s="11">
        <v>3</v>
      </c>
      <c r="AP62" s="11">
        <v>0</v>
      </c>
      <c r="AQ62" s="11">
        <v>1</v>
      </c>
      <c r="AR62" s="11">
        <v>1</v>
      </c>
      <c r="AS62" s="11">
        <v>0</v>
      </c>
      <c r="AT62" s="11">
        <v>0</v>
      </c>
      <c r="AU62" s="174">
        <f t="shared" si="58"/>
        <v>20</v>
      </c>
      <c r="AV62" s="11"/>
      <c r="AW62" s="11"/>
      <c r="AX62" s="88" t="s">
        <v>87</v>
      </c>
      <c r="AY62" s="11">
        <v>2</v>
      </c>
      <c r="AZ62" s="11">
        <v>6</v>
      </c>
      <c r="BA62" s="11">
        <v>1</v>
      </c>
      <c r="BB62" s="11">
        <v>2</v>
      </c>
      <c r="BC62" s="11">
        <v>2</v>
      </c>
      <c r="BD62" s="11">
        <v>5</v>
      </c>
      <c r="BE62" s="11">
        <v>1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74">
        <f t="shared" si="59"/>
        <v>19</v>
      </c>
      <c r="BL62" s="11"/>
      <c r="BM62" s="11"/>
      <c r="BN62" s="88" t="s">
        <v>87</v>
      </c>
      <c r="BO62" s="11">
        <v>0</v>
      </c>
      <c r="BP62" s="11">
        <v>2</v>
      </c>
      <c r="BQ62" s="11">
        <v>0</v>
      </c>
      <c r="BR62" s="11">
        <v>0</v>
      </c>
      <c r="BS62" s="11">
        <v>2</v>
      </c>
      <c r="BT62" s="11">
        <v>1</v>
      </c>
      <c r="BU62" s="11">
        <v>1</v>
      </c>
      <c r="BV62" s="11">
        <v>1</v>
      </c>
      <c r="BW62" s="11">
        <v>2</v>
      </c>
      <c r="BX62" s="11">
        <v>1</v>
      </c>
      <c r="BY62" s="11">
        <v>0</v>
      </c>
      <c r="BZ62" s="11">
        <v>0</v>
      </c>
      <c r="CA62" s="174">
        <f t="shared" si="60"/>
        <v>10</v>
      </c>
    </row>
    <row r="63" spans="1:95" ht="15.5" x14ac:dyDescent="0.35">
      <c r="A63" s="1"/>
      <c r="B63" s="88" t="s">
        <v>239</v>
      </c>
      <c r="C63" s="11">
        <v>6</v>
      </c>
      <c r="D63" s="11">
        <v>3</v>
      </c>
      <c r="E63" s="11">
        <v>4</v>
      </c>
      <c r="F63" s="11">
        <v>0</v>
      </c>
      <c r="G63" s="11">
        <v>0</v>
      </c>
      <c r="H63" s="11">
        <v>1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74">
        <f t="shared" si="56"/>
        <v>14</v>
      </c>
      <c r="P63" s="11"/>
      <c r="Q63" s="11"/>
      <c r="R63" s="88" t="s">
        <v>239</v>
      </c>
      <c r="S63" s="11">
        <v>2</v>
      </c>
      <c r="T63" s="11">
        <v>5</v>
      </c>
      <c r="U63" s="11">
        <v>5</v>
      </c>
      <c r="V63" s="11">
        <v>0</v>
      </c>
      <c r="W63" s="11">
        <v>1</v>
      </c>
      <c r="X63" s="11">
        <v>2</v>
      </c>
      <c r="Y63" s="11">
        <v>2</v>
      </c>
      <c r="Z63" s="11">
        <v>1</v>
      </c>
      <c r="AA63" s="11">
        <v>1</v>
      </c>
      <c r="AB63" s="11">
        <v>1</v>
      </c>
      <c r="AC63" s="11">
        <v>0</v>
      </c>
      <c r="AD63" s="11">
        <v>0</v>
      </c>
      <c r="AE63" s="174">
        <f t="shared" si="57"/>
        <v>20</v>
      </c>
      <c r="AF63" s="11"/>
      <c r="AG63" s="11"/>
      <c r="AH63" s="88" t="s">
        <v>239</v>
      </c>
      <c r="AI63" s="11">
        <v>4</v>
      </c>
      <c r="AJ63" s="11">
        <v>5</v>
      </c>
      <c r="AK63" s="11">
        <v>2</v>
      </c>
      <c r="AL63" s="11">
        <v>1</v>
      </c>
      <c r="AM63" s="11">
        <v>1</v>
      </c>
      <c r="AN63" s="11">
        <v>1</v>
      </c>
      <c r="AO63" s="11">
        <v>1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74">
        <f t="shared" si="58"/>
        <v>15</v>
      </c>
      <c r="AV63" s="11"/>
      <c r="AW63" s="11"/>
      <c r="AX63" s="88" t="s">
        <v>239</v>
      </c>
      <c r="AY63" s="11">
        <v>4</v>
      </c>
      <c r="AZ63" s="11">
        <v>6</v>
      </c>
      <c r="BA63" s="11">
        <v>3</v>
      </c>
      <c r="BB63" s="11">
        <v>1</v>
      </c>
      <c r="BC63" s="11">
        <v>0</v>
      </c>
      <c r="BD63" s="11">
        <v>0</v>
      </c>
      <c r="BE63" s="11">
        <v>3</v>
      </c>
      <c r="BF63" s="11">
        <v>0</v>
      </c>
      <c r="BG63" s="11">
        <v>1</v>
      </c>
      <c r="BH63" s="11">
        <v>0</v>
      </c>
      <c r="BI63" s="11">
        <v>0</v>
      </c>
      <c r="BJ63" s="11">
        <v>0</v>
      </c>
      <c r="BK63" s="174">
        <f t="shared" si="59"/>
        <v>18</v>
      </c>
      <c r="BL63" s="11"/>
      <c r="BM63" s="11"/>
      <c r="BN63" s="88" t="s">
        <v>239</v>
      </c>
      <c r="BO63" s="11">
        <v>2</v>
      </c>
      <c r="BP63" s="11">
        <v>2</v>
      </c>
      <c r="BQ63" s="11">
        <v>4</v>
      </c>
      <c r="BR63" s="11">
        <v>0</v>
      </c>
      <c r="BS63" s="11">
        <v>0</v>
      </c>
      <c r="BT63" s="11">
        <v>1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74">
        <f t="shared" si="60"/>
        <v>9</v>
      </c>
    </row>
    <row r="64" spans="1:95" ht="15.5" x14ac:dyDescent="0.35">
      <c r="A64" s="1"/>
      <c r="B64" s="88" t="s">
        <v>85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74">
        <f t="shared" si="56"/>
        <v>0</v>
      </c>
      <c r="P64" s="11"/>
      <c r="Q64" s="11"/>
      <c r="R64" s="88" t="s">
        <v>85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1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74">
        <f t="shared" si="57"/>
        <v>1</v>
      </c>
      <c r="AF64" s="11"/>
      <c r="AG64" s="11"/>
      <c r="AH64" s="88" t="s">
        <v>85</v>
      </c>
      <c r="AI64" s="11">
        <v>0</v>
      </c>
      <c r="AJ64" s="11">
        <v>0</v>
      </c>
      <c r="AK64" s="11">
        <v>0</v>
      </c>
      <c r="AL64" s="11">
        <v>0</v>
      </c>
      <c r="AM64" s="11">
        <v>1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74">
        <f t="shared" si="58"/>
        <v>1</v>
      </c>
      <c r="AV64" s="11"/>
      <c r="AW64" s="11"/>
      <c r="AX64" s="88" t="s">
        <v>85</v>
      </c>
      <c r="AY64" s="11">
        <v>0</v>
      </c>
      <c r="AZ64" s="11">
        <v>10</v>
      </c>
      <c r="BA64" s="11">
        <v>0</v>
      </c>
      <c r="BB64" s="11">
        <v>0</v>
      </c>
      <c r="BC64" s="11">
        <v>7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74">
        <f t="shared" si="59"/>
        <v>17</v>
      </c>
      <c r="BL64" s="11"/>
      <c r="BM64" s="11"/>
      <c r="BN64" s="88" t="s">
        <v>85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74">
        <f t="shared" si="60"/>
        <v>0</v>
      </c>
    </row>
    <row r="65" spans="1:79" ht="15.5" x14ac:dyDescent="0.35">
      <c r="A65" s="1"/>
      <c r="B65" s="88" t="s">
        <v>158</v>
      </c>
      <c r="C65" s="11">
        <v>15</v>
      </c>
      <c r="D65" s="11">
        <v>25</v>
      </c>
      <c r="E65" s="11">
        <v>2</v>
      </c>
      <c r="F65" s="11">
        <v>20</v>
      </c>
      <c r="G65" s="11">
        <v>3</v>
      </c>
      <c r="H65" s="11">
        <v>10</v>
      </c>
      <c r="I65" s="11">
        <v>2</v>
      </c>
      <c r="J65" s="11">
        <v>7</v>
      </c>
      <c r="K65" s="11">
        <v>1</v>
      </c>
      <c r="L65" s="11">
        <v>2</v>
      </c>
      <c r="M65" s="11">
        <v>0</v>
      </c>
      <c r="N65" s="11">
        <v>0</v>
      </c>
      <c r="O65" s="174">
        <f t="shared" si="56"/>
        <v>87</v>
      </c>
      <c r="P65" s="11"/>
      <c r="Q65" s="11"/>
      <c r="R65" s="88" t="s">
        <v>158</v>
      </c>
      <c r="S65" s="11">
        <v>15</v>
      </c>
      <c r="T65" s="11">
        <v>12</v>
      </c>
      <c r="U65" s="11">
        <v>10</v>
      </c>
      <c r="V65" s="11">
        <v>6</v>
      </c>
      <c r="W65" s="11">
        <v>5</v>
      </c>
      <c r="X65" s="11">
        <v>4</v>
      </c>
      <c r="Y65" s="11">
        <v>2</v>
      </c>
      <c r="Z65" s="11">
        <v>3</v>
      </c>
      <c r="AA65" s="11">
        <v>0</v>
      </c>
      <c r="AB65" s="11">
        <v>0</v>
      </c>
      <c r="AC65" s="11">
        <v>2</v>
      </c>
      <c r="AD65" s="11">
        <v>0</v>
      </c>
      <c r="AE65" s="174">
        <f t="shared" si="57"/>
        <v>59</v>
      </c>
      <c r="AF65" s="11"/>
      <c r="AG65" s="11"/>
      <c r="AH65" s="88" t="s">
        <v>158</v>
      </c>
      <c r="AI65" s="11">
        <v>10</v>
      </c>
      <c r="AJ65" s="11">
        <v>20</v>
      </c>
      <c r="AK65" s="11">
        <v>2</v>
      </c>
      <c r="AL65" s="11">
        <v>15</v>
      </c>
      <c r="AM65" s="11">
        <v>4</v>
      </c>
      <c r="AN65" s="11">
        <v>5</v>
      </c>
      <c r="AO65" s="11">
        <v>1</v>
      </c>
      <c r="AP65" s="11">
        <v>2</v>
      </c>
      <c r="AQ65" s="11">
        <v>0</v>
      </c>
      <c r="AR65" s="11">
        <v>0</v>
      </c>
      <c r="AS65" s="11">
        <v>0</v>
      </c>
      <c r="AT65" s="11">
        <v>0</v>
      </c>
      <c r="AU65" s="174">
        <f t="shared" si="58"/>
        <v>59</v>
      </c>
      <c r="AV65" s="11"/>
      <c r="AW65" s="11"/>
      <c r="AX65" s="88" t="s">
        <v>158</v>
      </c>
      <c r="AY65" s="11">
        <v>7</v>
      </c>
      <c r="AZ65" s="11">
        <v>0</v>
      </c>
      <c r="BA65" s="11">
        <v>5</v>
      </c>
      <c r="BB65" s="11">
        <v>10</v>
      </c>
      <c r="BC65" s="11">
        <v>7</v>
      </c>
      <c r="BD65" s="11">
        <v>3</v>
      </c>
      <c r="BE65" s="11">
        <v>2</v>
      </c>
      <c r="BF65" s="11">
        <v>2</v>
      </c>
      <c r="BG65" s="11">
        <v>0</v>
      </c>
      <c r="BH65" s="11">
        <v>0</v>
      </c>
      <c r="BI65" s="11">
        <v>0</v>
      </c>
      <c r="BJ65" s="11">
        <v>0</v>
      </c>
      <c r="BK65" s="174">
        <f t="shared" si="59"/>
        <v>36</v>
      </c>
      <c r="BL65" s="11"/>
      <c r="BM65" s="11"/>
      <c r="BN65" s="88" t="s">
        <v>158</v>
      </c>
      <c r="BO65" s="11">
        <v>0</v>
      </c>
      <c r="BP65" s="11">
        <v>15</v>
      </c>
      <c r="BQ65" s="11">
        <v>6</v>
      </c>
      <c r="BR65" s="11">
        <v>5</v>
      </c>
      <c r="BS65" s="11">
        <v>4</v>
      </c>
      <c r="BT65" s="11">
        <v>6</v>
      </c>
      <c r="BU65" s="11">
        <v>1</v>
      </c>
      <c r="BV65" s="11">
        <v>1</v>
      </c>
      <c r="BW65" s="11">
        <v>0</v>
      </c>
      <c r="BX65" s="11">
        <v>0</v>
      </c>
      <c r="BY65" s="11">
        <v>0</v>
      </c>
      <c r="BZ65" s="11">
        <v>0</v>
      </c>
      <c r="CA65" s="174">
        <f t="shared" si="60"/>
        <v>38</v>
      </c>
    </row>
    <row r="66" spans="1:79" ht="15.5" x14ac:dyDescent="0.35">
      <c r="A66" s="1"/>
      <c r="B66" s="88" t="s">
        <v>68</v>
      </c>
      <c r="C66" s="11">
        <v>0</v>
      </c>
      <c r="D66" s="11">
        <v>0</v>
      </c>
      <c r="E66" s="11">
        <v>3</v>
      </c>
      <c r="F66" s="11">
        <v>6</v>
      </c>
      <c r="G66" s="11">
        <v>6</v>
      </c>
      <c r="H66" s="11">
        <v>2</v>
      </c>
      <c r="I66" s="11">
        <v>5</v>
      </c>
      <c r="J66" s="11">
        <v>17</v>
      </c>
      <c r="K66" s="11">
        <v>22</v>
      </c>
      <c r="L66" s="11">
        <v>8</v>
      </c>
      <c r="M66" s="11">
        <v>5</v>
      </c>
      <c r="N66" s="11">
        <v>0</v>
      </c>
      <c r="O66" s="174">
        <f t="shared" si="56"/>
        <v>74</v>
      </c>
      <c r="P66" s="11"/>
      <c r="Q66" s="11"/>
      <c r="R66" s="88" t="s">
        <v>68</v>
      </c>
      <c r="S66" s="11">
        <v>0</v>
      </c>
      <c r="T66" s="11">
        <v>4</v>
      </c>
      <c r="U66" s="11">
        <v>2</v>
      </c>
      <c r="V66" s="11">
        <v>4</v>
      </c>
      <c r="W66" s="11">
        <v>6</v>
      </c>
      <c r="X66" s="11">
        <v>8</v>
      </c>
      <c r="Y66" s="11">
        <v>5</v>
      </c>
      <c r="Z66" s="11">
        <v>11</v>
      </c>
      <c r="AA66" s="11">
        <v>13</v>
      </c>
      <c r="AB66" s="11">
        <v>13</v>
      </c>
      <c r="AC66" s="11">
        <v>10</v>
      </c>
      <c r="AD66" s="11">
        <v>0</v>
      </c>
      <c r="AE66" s="174">
        <f t="shared" si="57"/>
        <v>76</v>
      </c>
      <c r="AF66" s="11"/>
      <c r="AG66" s="11"/>
      <c r="AH66" s="88" t="s">
        <v>68</v>
      </c>
      <c r="AI66" s="11">
        <v>0</v>
      </c>
      <c r="AJ66" s="11">
        <v>2</v>
      </c>
      <c r="AK66" s="11">
        <v>1</v>
      </c>
      <c r="AL66" s="11">
        <v>6</v>
      </c>
      <c r="AM66" s="11">
        <v>7</v>
      </c>
      <c r="AN66" s="11">
        <v>14</v>
      </c>
      <c r="AO66" s="11">
        <v>16</v>
      </c>
      <c r="AP66" s="11">
        <v>20</v>
      </c>
      <c r="AQ66" s="11">
        <v>21</v>
      </c>
      <c r="AR66" s="11">
        <v>12</v>
      </c>
      <c r="AS66" s="11">
        <v>7</v>
      </c>
      <c r="AT66" s="11">
        <v>0</v>
      </c>
      <c r="AU66" s="174">
        <f t="shared" si="58"/>
        <v>106</v>
      </c>
      <c r="AV66" s="11"/>
      <c r="AW66" s="11"/>
      <c r="AX66" s="88" t="s">
        <v>68</v>
      </c>
      <c r="AY66" s="11">
        <v>1</v>
      </c>
      <c r="AZ66" s="11">
        <v>1</v>
      </c>
      <c r="BA66" s="11">
        <v>2</v>
      </c>
      <c r="BB66" s="11">
        <v>6</v>
      </c>
      <c r="BC66" s="11">
        <v>2</v>
      </c>
      <c r="BD66" s="11">
        <v>18</v>
      </c>
      <c r="BE66" s="11">
        <v>9</v>
      </c>
      <c r="BF66" s="11">
        <v>20</v>
      </c>
      <c r="BG66" s="11">
        <v>18</v>
      </c>
      <c r="BH66" s="11">
        <v>3</v>
      </c>
      <c r="BI66" s="11">
        <v>14</v>
      </c>
      <c r="BJ66" s="11">
        <v>0</v>
      </c>
      <c r="BK66" s="174">
        <f t="shared" si="59"/>
        <v>94</v>
      </c>
      <c r="BL66" s="11"/>
      <c r="BM66" s="11"/>
      <c r="BN66" s="88" t="s">
        <v>68</v>
      </c>
      <c r="BO66" s="11">
        <v>1</v>
      </c>
      <c r="BP66" s="11">
        <v>1</v>
      </c>
      <c r="BQ66" s="11">
        <v>3</v>
      </c>
      <c r="BR66" s="11">
        <v>3</v>
      </c>
      <c r="BS66" s="11">
        <v>8</v>
      </c>
      <c r="BT66" s="11">
        <v>10</v>
      </c>
      <c r="BU66" s="11">
        <v>7</v>
      </c>
      <c r="BV66" s="11">
        <v>14</v>
      </c>
      <c r="BW66" s="11">
        <v>11</v>
      </c>
      <c r="BX66" s="11">
        <v>8</v>
      </c>
      <c r="BY66" s="11">
        <v>5</v>
      </c>
      <c r="BZ66" s="11">
        <v>0</v>
      </c>
      <c r="CA66" s="174">
        <f t="shared" si="60"/>
        <v>71</v>
      </c>
    </row>
    <row r="67" spans="1:79" ht="15.5" x14ac:dyDescent="0.35">
      <c r="A67" s="1"/>
      <c r="B67" s="88" t="s">
        <v>69</v>
      </c>
      <c r="C67" s="11">
        <v>0</v>
      </c>
      <c r="D67" s="11">
        <v>0</v>
      </c>
      <c r="E67" s="11">
        <v>0</v>
      </c>
      <c r="F67" s="11">
        <v>0</v>
      </c>
      <c r="G67" s="11">
        <v>2</v>
      </c>
      <c r="H67" s="11">
        <v>0</v>
      </c>
      <c r="I67" s="11">
        <v>3</v>
      </c>
      <c r="J67" s="11">
        <v>0</v>
      </c>
      <c r="K67" s="11">
        <v>0</v>
      </c>
      <c r="L67" s="11">
        <v>4</v>
      </c>
      <c r="M67" s="11">
        <v>0</v>
      </c>
      <c r="N67" s="11">
        <v>0</v>
      </c>
      <c r="O67" s="174">
        <f t="shared" si="56"/>
        <v>9</v>
      </c>
      <c r="P67" s="11"/>
      <c r="Q67" s="11"/>
      <c r="R67" s="88" t="s">
        <v>69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2</v>
      </c>
      <c r="AA67" s="11">
        <v>1</v>
      </c>
      <c r="AB67" s="11">
        <v>2</v>
      </c>
      <c r="AC67" s="11">
        <v>0</v>
      </c>
      <c r="AD67" s="11">
        <v>0</v>
      </c>
      <c r="AE67" s="174">
        <f t="shared" si="57"/>
        <v>5</v>
      </c>
      <c r="AF67" s="11"/>
      <c r="AG67" s="11"/>
      <c r="AH67" s="88" t="s">
        <v>69</v>
      </c>
      <c r="AI67" s="11">
        <v>0</v>
      </c>
      <c r="AJ67" s="11">
        <v>0</v>
      </c>
      <c r="AK67" s="11">
        <v>0</v>
      </c>
      <c r="AL67" s="11">
        <v>0</v>
      </c>
      <c r="AM67" s="11">
        <v>1</v>
      </c>
      <c r="AN67" s="11">
        <v>0</v>
      </c>
      <c r="AO67" s="11">
        <v>4</v>
      </c>
      <c r="AP67" s="11">
        <v>0</v>
      </c>
      <c r="AQ67" s="11">
        <v>0</v>
      </c>
      <c r="AR67" s="11">
        <v>0</v>
      </c>
      <c r="AS67" s="11">
        <v>3</v>
      </c>
      <c r="AT67" s="11">
        <v>0</v>
      </c>
      <c r="AU67" s="174">
        <f t="shared" si="58"/>
        <v>8</v>
      </c>
      <c r="AV67" s="11"/>
      <c r="AW67" s="11"/>
      <c r="AX67" s="88" t="s">
        <v>69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2</v>
      </c>
      <c r="BF67" s="11">
        <v>8</v>
      </c>
      <c r="BG67" s="11">
        <v>0</v>
      </c>
      <c r="BH67" s="11">
        <v>13</v>
      </c>
      <c r="BI67" s="11">
        <v>2</v>
      </c>
      <c r="BJ67" s="11">
        <v>0</v>
      </c>
      <c r="BK67" s="174">
        <f t="shared" si="59"/>
        <v>25</v>
      </c>
      <c r="BL67" s="11"/>
      <c r="BM67" s="11"/>
      <c r="BN67" s="88" t="s">
        <v>69</v>
      </c>
      <c r="BO67" s="11">
        <v>0</v>
      </c>
      <c r="BP67" s="11">
        <v>0</v>
      </c>
      <c r="BQ67" s="11">
        <v>2</v>
      </c>
      <c r="BR67" s="11">
        <v>0</v>
      </c>
      <c r="BS67" s="11">
        <v>1</v>
      </c>
      <c r="BT67" s="11">
        <v>2</v>
      </c>
      <c r="BU67" s="11">
        <v>1</v>
      </c>
      <c r="BV67" s="11">
        <v>12</v>
      </c>
      <c r="BW67" s="11">
        <v>0</v>
      </c>
      <c r="BX67" s="11">
        <v>0</v>
      </c>
      <c r="BY67" s="11">
        <v>0</v>
      </c>
      <c r="BZ67" s="11">
        <v>0</v>
      </c>
      <c r="CA67" s="174">
        <f t="shared" si="60"/>
        <v>18</v>
      </c>
    </row>
    <row r="68" spans="1:79" ht="15.5" x14ac:dyDescent="0.35">
      <c r="A68" s="1"/>
      <c r="B68" s="88" t="s">
        <v>224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1</v>
      </c>
      <c r="N68" s="11">
        <v>0</v>
      </c>
      <c r="O68" s="174">
        <f t="shared" si="56"/>
        <v>1</v>
      </c>
      <c r="P68" s="11"/>
      <c r="Q68" s="11"/>
      <c r="R68" s="88" t="s">
        <v>224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74">
        <f t="shared" si="57"/>
        <v>0</v>
      </c>
      <c r="AF68" s="11"/>
      <c r="AG68" s="11"/>
      <c r="AH68" s="88" t="s">
        <v>224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1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74">
        <f t="shared" si="58"/>
        <v>1</v>
      </c>
      <c r="AV68" s="11"/>
      <c r="AW68" s="11"/>
      <c r="AX68" s="88" t="s">
        <v>224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74">
        <f t="shared" si="59"/>
        <v>0</v>
      </c>
      <c r="BL68" s="11"/>
      <c r="BM68" s="11"/>
      <c r="BN68" s="88" t="s">
        <v>224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74">
        <f t="shared" si="60"/>
        <v>0</v>
      </c>
    </row>
    <row r="69" spans="1:79" ht="15.5" x14ac:dyDescent="0.35">
      <c r="B69" s="86" t="s">
        <v>239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74">
        <f t="shared" si="56"/>
        <v>0</v>
      </c>
      <c r="P69" s="11"/>
      <c r="Q69" s="11"/>
      <c r="R69" s="86" t="s">
        <v>239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74">
        <f t="shared" si="57"/>
        <v>0</v>
      </c>
      <c r="AF69" s="11"/>
      <c r="AG69" s="11"/>
      <c r="AH69" s="86" t="s">
        <v>239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74">
        <f t="shared" si="58"/>
        <v>0</v>
      </c>
      <c r="AV69" s="11"/>
      <c r="AW69" s="11"/>
      <c r="AX69" s="86" t="s">
        <v>239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74">
        <f t="shared" si="59"/>
        <v>0</v>
      </c>
      <c r="BL69" s="11"/>
      <c r="BM69" s="11"/>
      <c r="BN69" s="86" t="s">
        <v>239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1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74">
        <f t="shared" si="60"/>
        <v>1</v>
      </c>
    </row>
    <row r="70" spans="1:79" ht="15.5" x14ac:dyDescent="0.35">
      <c r="B70" s="88" t="s">
        <v>86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74">
        <f t="shared" si="56"/>
        <v>0</v>
      </c>
      <c r="P70" s="11"/>
      <c r="Q70" s="11"/>
      <c r="R70" s="88" t="s">
        <v>86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74">
        <f t="shared" si="57"/>
        <v>0</v>
      </c>
      <c r="AF70" s="11"/>
      <c r="AG70" s="11"/>
      <c r="AH70" s="88" t="s">
        <v>86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2</v>
      </c>
      <c r="AS70" s="11">
        <v>0</v>
      </c>
      <c r="AT70" s="11">
        <v>0</v>
      </c>
      <c r="AU70" s="174">
        <f t="shared" si="58"/>
        <v>2</v>
      </c>
      <c r="AV70" s="11"/>
      <c r="AW70" s="11"/>
      <c r="AX70" s="88" t="s">
        <v>86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74">
        <f t="shared" si="59"/>
        <v>0</v>
      </c>
      <c r="BL70" s="11"/>
      <c r="BM70" s="11"/>
      <c r="BN70" s="88" t="s">
        <v>86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74">
        <f t="shared" si="60"/>
        <v>0</v>
      </c>
    </row>
    <row r="71" spans="1:79" ht="15.5" x14ac:dyDescent="0.35">
      <c r="B71" s="88" t="s">
        <v>139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74">
        <f t="shared" si="56"/>
        <v>0</v>
      </c>
      <c r="P71" s="11"/>
      <c r="Q71" s="11"/>
      <c r="R71" s="88" t="s">
        <v>139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1</v>
      </c>
      <c r="AA71" s="11">
        <v>0</v>
      </c>
      <c r="AB71" s="11">
        <v>0</v>
      </c>
      <c r="AC71" s="11">
        <v>0</v>
      </c>
      <c r="AD71" s="11">
        <v>0</v>
      </c>
      <c r="AE71" s="174">
        <f t="shared" si="57"/>
        <v>1</v>
      </c>
      <c r="AF71" s="11"/>
      <c r="AG71" s="11"/>
      <c r="AH71" s="88" t="s">
        <v>139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74">
        <f t="shared" si="58"/>
        <v>0</v>
      </c>
      <c r="AV71" s="11"/>
      <c r="AW71" s="11"/>
      <c r="AX71" s="88" t="s">
        <v>139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74">
        <f t="shared" si="59"/>
        <v>0</v>
      </c>
      <c r="BL71" s="11"/>
      <c r="BM71" s="11"/>
      <c r="BN71" s="88" t="s">
        <v>139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1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74">
        <f t="shared" si="60"/>
        <v>1</v>
      </c>
    </row>
    <row r="72" spans="1:79" ht="15.5" x14ac:dyDescent="0.35">
      <c r="B72" s="88" t="s">
        <v>84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2</v>
      </c>
      <c r="I72" s="11">
        <v>0</v>
      </c>
      <c r="J72" s="11">
        <v>1</v>
      </c>
      <c r="K72" s="11">
        <v>0</v>
      </c>
      <c r="L72" s="11">
        <v>0</v>
      </c>
      <c r="M72" s="11">
        <v>0</v>
      </c>
      <c r="N72" s="11">
        <v>0</v>
      </c>
      <c r="O72" s="174">
        <f t="shared" si="56"/>
        <v>3</v>
      </c>
      <c r="P72" s="11"/>
      <c r="Q72" s="11"/>
      <c r="R72" s="88" t="s">
        <v>84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74">
        <f t="shared" si="57"/>
        <v>0</v>
      </c>
      <c r="AF72" s="11"/>
      <c r="AG72" s="11"/>
      <c r="AH72" s="88" t="s">
        <v>84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1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74">
        <f t="shared" si="58"/>
        <v>1</v>
      </c>
      <c r="AV72" s="11"/>
      <c r="AW72" s="11"/>
      <c r="AX72" s="88" t="s">
        <v>84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2</v>
      </c>
      <c r="BJ72" s="11">
        <v>0</v>
      </c>
      <c r="BK72" s="174">
        <f t="shared" si="59"/>
        <v>2</v>
      </c>
      <c r="BL72" s="11"/>
      <c r="BM72" s="11"/>
      <c r="BN72" s="88" t="s">
        <v>84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1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74">
        <f t="shared" si="60"/>
        <v>1</v>
      </c>
    </row>
    <row r="73" spans="1:79" ht="15.5" x14ac:dyDescent="0.35">
      <c r="B73" s="88" t="s">
        <v>4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74">
        <f t="shared" si="56"/>
        <v>0</v>
      </c>
      <c r="P73" s="11"/>
      <c r="Q73" s="11"/>
      <c r="R73" s="88" t="s">
        <v>4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74">
        <f t="shared" si="57"/>
        <v>0</v>
      </c>
      <c r="AF73" s="11"/>
      <c r="AG73" s="11"/>
      <c r="AH73" s="88" t="s">
        <v>4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74">
        <f t="shared" si="58"/>
        <v>0</v>
      </c>
      <c r="AV73" s="11"/>
      <c r="AW73" s="11"/>
      <c r="AX73" s="88" t="s">
        <v>4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74">
        <f t="shared" si="59"/>
        <v>0</v>
      </c>
      <c r="BL73" s="11"/>
      <c r="BM73" s="11"/>
      <c r="BN73" s="88" t="s">
        <v>4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74">
        <f t="shared" si="60"/>
        <v>0</v>
      </c>
    </row>
    <row r="74" spans="1:79" ht="15.5" x14ac:dyDescent="0.35">
      <c r="B74" s="88"/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74">
        <f t="shared" si="56"/>
        <v>0</v>
      </c>
      <c r="P74" s="11"/>
      <c r="Q74" s="11"/>
      <c r="R74" s="88"/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74">
        <f t="shared" si="57"/>
        <v>0</v>
      </c>
      <c r="AF74" s="11"/>
      <c r="AG74" s="11"/>
      <c r="AH74" s="88"/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74">
        <f t="shared" si="58"/>
        <v>0</v>
      </c>
      <c r="AV74" s="11"/>
      <c r="AW74" s="11"/>
      <c r="AX74" s="88"/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74">
        <f t="shared" si="59"/>
        <v>0</v>
      </c>
      <c r="BL74" s="11"/>
      <c r="BM74" s="11"/>
      <c r="BN74" s="88"/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74">
        <f t="shared" si="60"/>
        <v>0</v>
      </c>
    </row>
    <row r="75" spans="1:79" ht="15.5" x14ac:dyDescent="0.35">
      <c r="B75" s="88"/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74">
        <f t="shared" si="56"/>
        <v>0</v>
      </c>
      <c r="P75" s="11"/>
      <c r="Q75" s="11"/>
      <c r="R75" s="88"/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74">
        <f t="shared" si="57"/>
        <v>0</v>
      </c>
      <c r="AF75" s="11"/>
      <c r="AG75" s="11"/>
      <c r="AH75" s="88"/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74">
        <f t="shared" si="58"/>
        <v>0</v>
      </c>
      <c r="AV75" s="11"/>
      <c r="AW75" s="11"/>
      <c r="AX75" s="88"/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74">
        <f t="shared" si="59"/>
        <v>0</v>
      </c>
      <c r="BL75" s="11"/>
      <c r="BM75" s="11"/>
      <c r="BN75" s="88"/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74">
        <f t="shared" si="60"/>
        <v>0</v>
      </c>
    </row>
    <row r="76" spans="1:79" ht="16" thickBot="1" x14ac:dyDescent="0.4">
      <c r="B76" s="86"/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204">
        <f t="shared" si="56"/>
        <v>0</v>
      </c>
      <c r="P76" s="11"/>
      <c r="Q76" s="11"/>
      <c r="R76" s="86"/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204">
        <f t="shared" si="57"/>
        <v>0</v>
      </c>
      <c r="AF76" s="11"/>
      <c r="AG76" s="11"/>
      <c r="AH76" s="86"/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204">
        <f t="shared" si="58"/>
        <v>0</v>
      </c>
      <c r="AV76" s="11"/>
      <c r="AW76" s="11"/>
      <c r="AX76" s="86"/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204">
        <f t="shared" si="59"/>
        <v>0</v>
      </c>
      <c r="BL76" s="11"/>
      <c r="BM76" s="11"/>
      <c r="BN76" s="86"/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204">
        <f t="shared" si="60"/>
        <v>0</v>
      </c>
    </row>
    <row r="77" spans="1:79" ht="16.5" thickTop="1" thickBot="1" x14ac:dyDescent="0.4">
      <c r="B77" s="128" t="s">
        <v>2</v>
      </c>
      <c r="C77" s="23">
        <f t="shared" ref="C77:N77" si="61">SUM(C58:C76)</f>
        <v>25</v>
      </c>
      <c r="D77" s="23">
        <f t="shared" si="61"/>
        <v>38</v>
      </c>
      <c r="E77" s="23">
        <f t="shared" si="61"/>
        <v>23</v>
      </c>
      <c r="F77" s="23">
        <f t="shared" si="61"/>
        <v>42</v>
      </c>
      <c r="G77" s="23">
        <f t="shared" si="61"/>
        <v>16</v>
      </c>
      <c r="H77" s="23">
        <f t="shared" si="61"/>
        <v>21</v>
      </c>
      <c r="I77" s="23">
        <f t="shared" si="61"/>
        <v>16</v>
      </c>
      <c r="J77" s="23">
        <f t="shared" si="61"/>
        <v>30</v>
      </c>
      <c r="K77" s="23">
        <f t="shared" si="61"/>
        <v>23</v>
      </c>
      <c r="L77" s="23">
        <f t="shared" si="61"/>
        <v>17</v>
      </c>
      <c r="M77" s="23">
        <f t="shared" si="61"/>
        <v>6</v>
      </c>
      <c r="N77" s="23">
        <f t="shared" si="61"/>
        <v>1</v>
      </c>
      <c r="O77" s="122">
        <f>SUM(C77:N77)</f>
        <v>258</v>
      </c>
      <c r="P77" s="11"/>
      <c r="Q77" s="11"/>
      <c r="R77" s="128" t="s">
        <v>2</v>
      </c>
      <c r="S77" s="23">
        <f t="shared" ref="S77:AD77" si="62">SUM(S58:S76)</f>
        <v>25</v>
      </c>
      <c r="T77" s="23">
        <f t="shared" si="62"/>
        <v>46</v>
      </c>
      <c r="U77" s="23">
        <f t="shared" si="62"/>
        <v>38</v>
      </c>
      <c r="V77" s="23">
        <f t="shared" si="62"/>
        <v>24</v>
      </c>
      <c r="W77" s="23">
        <f t="shared" si="62"/>
        <v>20</v>
      </c>
      <c r="X77" s="23">
        <f t="shared" si="62"/>
        <v>22</v>
      </c>
      <c r="Y77" s="23">
        <f t="shared" si="62"/>
        <v>12</v>
      </c>
      <c r="Z77" s="23">
        <f t="shared" si="62"/>
        <v>22</v>
      </c>
      <c r="AA77" s="23">
        <f t="shared" si="62"/>
        <v>17</v>
      </c>
      <c r="AB77" s="23">
        <f t="shared" si="62"/>
        <v>19</v>
      </c>
      <c r="AC77" s="23">
        <f t="shared" si="62"/>
        <v>17</v>
      </c>
      <c r="AD77" s="23">
        <f t="shared" si="62"/>
        <v>2</v>
      </c>
      <c r="AE77" s="122">
        <f>SUM(S77:AD77)</f>
        <v>264</v>
      </c>
      <c r="AF77" s="11"/>
      <c r="AG77" s="11"/>
      <c r="AH77" s="128" t="s">
        <v>2</v>
      </c>
      <c r="AI77" s="23">
        <f t="shared" ref="AI77:AT77" si="63">SUM(AI58:AI76)</f>
        <v>20</v>
      </c>
      <c r="AJ77" s="23">
        <f t="shared" si="63"/>
        <v>36</v>
      </c>
      <c r="AK77" s="23">
        <f t="shared" si="63"/>
        <v>27</v>
      </c>
      <c r="AL77" s="23">
        <f t="shared" si="63"/>
        <v>35</v>
      </c>
      <c r="AM77" s="23">
        <f t="shared" si="63"/>
        <v>24</v>
      </c>
      <c r="AN77" s="23">
        <f t="shared" si="63"/>
        <v>30</v>
      </c>
      <c r="AO77" s="23">
        <f t="shared" si="63"/>
        <v>34</v>
      </c>
      <c r="AP77" s="23">
        <f t="shared" si="63"/>
        <v>23</v>
      </c>
      <c r="AQ77" s="23">
        <f t="shared" si="63"/>
        <v>22</v>
      </c>
      <c r="AR77" s="23">
        <f t="shared" si="63"/>
        <v>19</v>
      </c>
      <c r="AS77" s="23">
        <f t="shared" si="63"/>
        <v>13</v>
      </c>
      <c r="AT77" s="23">
        <f t="shared" si="63"/>
        <v>0</v>
      </c>
      <c r="AU77" s="122">
        <f>SUM(AI77:AT77)</f>
        <v>283</v>
      </c>
      <c r="AV77" s="11"/>
      <c r="AW77" s="11"/>
      <c r="AX77" s="128" t="s">
        <v>2</v>
      </c>
      <c r="AY77" s="23">
        <f t="shared" ref="AY77:BJ77" si="64">SUM(AY58:AY76)</f>
        <v>17</v>
      </c>
      <c r="AZ77" s="23">
        <f t="shared" si="64"/>
        <v>43</v>
      </c>
      <c r="BA77" s="23">
        <f t="shared" si="64"/>
        <v>28</v>
      </c>
      <c r="BB77" s="23">
        <f t="shared" si="64"/>
        <v>31</v>
      </c>
      <c r="BC77" s="23">
        <f t="shared" si="64"/>
        <v>55</v>
      </c>
      <c r="BD77" s="23">
        <f t="shared" si="64"/>
        <v>33</v>
      </c>
      <c r="BE77" s="23">
        <f t="shared" si="64"/>
        <v>19</v>
      </c>
      <c r="BF77" s="23">
        <f t="shared" si="64"/>
        <v>33</v>
      </c>
      <c r="BG77" s="23">
        <f t="shared" si="64"/>
        <v>22</v>
      </c>
      <c r="BH77" s="23">
        <f t="shared" si="64"/>
        <v>25</v>
      </c>
      <c r="BI77" s="23">
        <f t="shared" si="64"/>
        <v>18</v>
      </c>
      <c r="BJ77" s="23">
        <f t="shared" si="64"/>
        <v>2</v>
      </c>
      <c r="BK77" s="122">
        <f>SUM(AY77:BJ77)</f>
        <v>326</v>
      </c>
      <c r="BL77" s="11"/>
      <c r="BM77" s="11"/>
      <c r="BN77" s="128" t="s">
        <v>2</v>
      </c>
      <c r="BO77" s="23">
        <f t="shared" ref="BO77:BZ77" si="65">SUM(BO58:BO76)</f>
        <v>5</v>
      </c>
      <c r="BP77" s="23">
        <f t="shared" si="65"/>
        <v>24</v>
      </c>
      <c r="BQ77" s="23">
        <f t="shared" si="65"/>
        <v>21</v>
      </c>
      <c r="BR77" s="23">
        <f t="shared" si="65"/>
        <v>18</v>
      </c>
      <c r="BS77" s="23">
        <f t="shared" si="65"/>
        <v>22</v>
      </c>
      <c r="BT77" s="23">
        <f t="shared" si="65"/>
        <v>27</v>
      </c>
      <c r="BU77" s="23">
        <f t="shared" si="65"/>
        <v>14</v>
      </c>
      <c r="BV77" s="23">
        <f t="shared" si="65"/>
        <v>29</v>
      </c>
      <c r="BW77" s="23">
        <f t="shared" si="65"/>
        <v>13</v>
      </c>
      <c r="BX77" s="23">
        <f t="shared" si="65"/>
        <v>13</v>
      </c>
      <c r="BY77" s="23">
        <f t="shared" si="65"/>
        <v>5</v>
      </c>
      <c r="BZ77" s="23">
        <f t="shared" si="65"/>
        <v>2</v>
      </c>
      <c r="CA77" s="122">
        <f>SUM(BO77:BZ77)</f>
        <v>193</v>
      </c>
    </row>
    <row r="78" spans="1:79" ht="16" thickTop="1" x14ac:dyDescent="0.35">
      <c r="B78" s="20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45"/>
      <c r="P78" s="11"/>
      <c r="Q78" s="11"/>
      <c r="R78" s="205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45"/>
      <c r="AF78" s="11"/>
      <c r="AG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V78" s="11"/>
      <c r="AW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L78" s="11"/>
      <c r="BM78" s="11"/>
      <c r="BN78" s="205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</row>
    <row r="79" spans="1:79" ht="15.5" x14ac:dyDescent="0.35">
      <c r="B79" s="20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45"/>
      <c r="P79" s="11"/>
      <c r="Q79" s="11"/>
      <c r="R79" s="205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45"/>
      <c r="AF79" s="11"/>
      <c r="AG79" s="11"/>
      <c r="AH79" s="205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45"/>
      <c r="AV79" s="11"/>
      <c r="AW79" s="11"/>
      <c r="AX79" s="205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45"/>
      <c r="BL79" s="11"/>
      <c r="BM79" s="11"/>
      <c r="BN79" s="205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</row>
    <row r="80" spans="1:79" ht="15.5" x14ac:dyDescent="0.35">
      <c r="P80" s="11"/>
      <c r="Q80" s="11"/>
      <c r="AF80" s="11"/>
      <c r="AG80" s="11"/>
      <c r="AV80" s="11"/>
      <c r="AW80" s="11"/>
      <c r="BL80" s="11"/>
      <c r="BM80" s="11"/>
      <c r="CA80" s="145"/>
    </row>
    <row r="81" spans="2:79" ht="16" thickBot="1" x14ac:dyDescent="0.4">
      <c r="G81" s="519" t="s">
        <v>7</v>
      </c>
      <c r="H81" s="519"/>
      <c r="I81" s="336"/>
      <c r="J81" s="336"/>
      <c r="P81" s="11"/>
      <c r="Q81" s="11"/>
      <c r="W81" s="519" t="s">
        <v>7</v>
      </c>
      <c r="X81" s="519"/>
      <c r="Y81" s="336"/>
      <c r="Z81" s="336"/>
      <c r="AF81" s="11"/>
      <c r="AG81" s="11"/>
      <c r="AM81" s="519" t="s">
        <v>7</v>
      </c>
      <c r="AN81" s="519"/>
      <c r="AO81" s="336"/>
      <c r="AP81" s="336"/>
      <c r="AV81" s="11"/>
      <c r="AW81" s="11"/>
      <c r="BC81" s="519" t="s">
        <v>7</v>
      </c>
      <c r="BD81" s="519"/>
      <c r="BE81" s="336"/>
      <c r="BF81" s="336"/>
      <c r="BL81" s="11"/>
      <c r="BM81" s="11"/>
      <c r="BS81" s="519" t="s">
        <v>7</v>
      </c>
      <c r="BT81" s="519"/>
      <c r="BU81" s="336"/>
      <c r="BV81" s="336"/>
    </row>
    <row r="82" spans="2:79" ht="16.5" thickTop="1" thickBot="1" x14ac:dyDescent="0.3">
      <c r="B82" s="5" t="s">
        <v>125</v>
      </c>
      <c r="C82" s="122">
        <v>625</v>
      </c>
      <c r="D82" s="123">
        <v>744</v>
      </c>
      <c r="E82" s="123">
        <v>923</v>
      </c>
      <c r="F82" s="123">
        <v>1042</v>
      </c>
      <c r="G82" s="123">
        <v>1201</v>
      </c>
      <c r="H82" s="123">
        <v>1340</v>
      </c>
      <c r="I82" s="123">
        <v>1459</v>
      </c>
      <c r="J82" s="123">
        <v>1638</v>
      </c>
      <c r="K82" s="123">
        <v>1757</v>
      </c>
      <c r="L82" s="123">
        <v>1916</v>
      </c>
      <c r="M82" s="123">
        <v>2055</v>
      </c>
      <c r="N82" s="123">
        <v>2214</v>
      </c>
      <c r="O82" s="122" t="s">
        <v>2</v>
      </c>
      <c r="P82" s="145"/>
      <c r="Q82" s="145"/>
      <c r="R82" s="5" t="s">
        <v>125</v>
      </c>
      <c r="S82" s="122">
        <v>625</v>
      </c>
      <c r="T82" s="123">
        <v>744</v>
      </c>
      <c r="U82" s="123">
        <v>923</v>
      </c>
      <c r="V82" s="123">
        <v>1042</v>
      </c>
      <c r="W82" s="123">
        <v>1201</v>
      </c>
      <c r="X82" s="123">
        <v>1340</v>
      </c>
      <c r="Y82" s="123">
        <v>1459</v>
      </c>
      <c r="Z82" s="123">
        <v>1638</v>
      </c>
      <c r="AA82" s="123">
        <v>1757</v>
      </c>
      <c r="AB82" s="123">
        <v>1916</v>
      </c>
      <c r="AC82" s="123">
        <v>2055</v>
      </c>
      <c r="AD82" s="123">
        <v>2214</v>
      </c>
      <c r="AE82" s="122" t="s">
        <v>2</v>
      </c>
      <c r="AF82" s="145"/>
      <c r="AG82" s="145"/>
      <c r="AH82" s="5" t="s">
        <v>125</v>
      </c>
      <c r="AI82" s="122">
        <v>625</v>
      </c>
      <c r="AJ82" s="123">
        <v>744</v>
      </c>
      <c r="AK82" s="123">
        <v>923</v>
      </c>
      <c r="AL82" s="123">
        <v>1042</v>
      </c>
      <c r="AM82" s="123">
        <v>1201</v>
      </c>
      <c r="AN82" s="123">
        <v>1340</v>
      </c>
      <c r="AO82" s="123">
        <v>1459</v>
      </c>
      <c r="AP82" s="123">
        <v>1638</v>
      </c>
      <c r="AQ82" s="123">
        <v>1757</v>
      </c>
      <c r="AR82" s="123">
        <v>1916</v>
      </c>
      <c r="AS82" s="123">
        <v>2055</v>
      </c>
      <c r="AT82" s="123">
        <v>2214</v>
      </c>
      <c r="AU82" s="122" t="s">
        <v>2</v>
      </c>
      <c r="AV82" s="145"/>
      <c r="AW82" s="145"/>
      <c r="AX82" s="5" t="s">
        <v>125</v>
      </c>
      <c r="AY82" s="122">
        <v>625</v>
      </c>
      <c r="AZ82" s="123">
        <v>744</v>
      </c>
      <c r="BA82" s="123">
        <v>923</v>
      </c>
      <c r="BB82" s="123">
        <v>1042</v>
      </c>
      <c r="BC82" s="123">
        <v>1201</v>
      </c>
      <c r="BD82" s="123">
        <v>1340</v>
      </c>
      <c r="BE82" s="123">
        <v>1459</v>
      </c>
      <c r="BF82" s="123">
        <v>1638</v>
      </c>
      <c r="BG82" s="123">
        <v>1757</v>
      </c>
      <c r="BH82" s="123">
        <v>1916</v>
      </c>
      <c r="BI82" s="123">
        <v>2055</v>
      </c>
      <c r="BJ82" s="123">
        <v>2214</v>
      </c>
      <c r="BK82" s="122" t="s">
        <v>2</v>
      </c>
      <c r="BL82" s="145"/>
      <c r="BM82" s="145"/>
      <c r="BN82" s="5" t="s">
        <v>125</v>
      </c>
      <c r="BO82" s="122">
        <v>625</v>
      </c>
      <c r="BP82" s="123">
        <v>744</v>
      </c>
      <c r="BQ82" s="123">
        <v>923</v>
      </c>
      <c r="BR82" s="123">
        <v>1042</v>
      </c>
      <c r="BS82" s="123">
        <v>1201</v>
      </c>
      <c r="BT82" s="123">
        <v>1340</v>
      </c>
      <c r="BU82" s="123">
        <v>1459</v>
      </c>
      <c r="BV82" s="123">
        <v>1638</v>
      </c>
      <c r="BW82" s="123">
        <v>1757</v>
      </c>
      <c r="BX82" s="123">
        <v>1916</v>
      </c>
      <c r="BY82" s="123">
        <v>2055</v>
      </c>
      <c r="BZ82" s="123">
        <v>2214</v>
      </c>
      <c r="CA82" s="122" t="s">
        <v>2</v>
      </c>
    </row>
    <row r="83" spans="2:79" ht="16" thickTop="1" x14ac:dyDescent="0.35">
      <c r="B83" s="87" t="s">
        <v>4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73">
        <f t="shared" ref="O83:O101" si="66">SUM(B83:N83)</f>
        <v>0</v>
      </c>
      <c r="P83" s="11"/>
      <c r="Q83" s="11"/>
      <c r="R83" s="87" t="s">
        <v>4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73">
        <f t="shared" ref="AE83:AE101" si="67">SUM(R83:AD83)</f>
        <v>0</v>
      </c>
      <c r="AF83" s="11"/>
      <c r="AG83" s="11"/>
      <c r="AH83" s="87" t="s">
        <v>4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73">
        <f t="shared" ref="AU83:AU101" si="68">SUM(AH83:AT83)</f>
        <v>0</v>
      </c>
      <c r="AV83" s="11"/>
      <c r="AW83" s="11"/>
      <c r="AX83" s="87" t="s">
        <v>4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73">
        <f t="shared" ref="BK83:BK101" si="69">SUM(AX83:BJ83)</f>
        <v>0</v>
      </c>
      <c r="BL83" s="11"/>
      <c r="BM83" s="11"/>
      <c r="BN83" s="87" t="s">
        <v>4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73">
        <f t="shared" ref="CA83:CA101" si="70">SUM(BN83:BZ83)</f>
        <v>0</v>
      </c>
    </row>
    <row r="84" spans="2:79" ht="15.5" x14ac:dyDescent="0.35">
      <c r="B84" s="88" t="s">
        <v>84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1</v>
      </c>
      <c r="K84" s="11">
        <v>0</v>
      </c>
      <c r="L84" s="11">
        <v>0</v>
      </c>
      <c r="M84" s="11">
        <v>0</v>
      </c>
      <c r="N84" s="11">
        <v>0</v>
      </c>
      <c r="O84" s="174">
        <f t="shared" si="66"/>
        <v>1</v>
      </c>
      <c r="P84" s="11"/>
      <c r="Q84" s="11"/>
      <c r="R84" s="88" t="s">
        <v>84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74">
        <f t="shared" si="67"/>
        <v>0</v>
      </c>
      <c r="AF84" s="11"/>
      <c r="AG84" s="11"/>
      <c r="AH84" s="88" t="s">
        <v>84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74">
        <f t="shared" si="68"/>
        <v>0</v>
      </c>
      <c r="AV84" s="11"/>
      <c r="AW84" s="11"/>
      <c r="AX84" s="88" t="s">
        <v>84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74">
        <f t="shared" si="69"/>
        <v>0</v>
      </c>
      <c r="BL84" s="11"/>
      <c r="BM84" s="11"/>
      <c r="BN84" s="88" t="s">
        <v>84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74">
        <f t="shared" si="70"/>
        <v>0</v>
      </c>
    </row>
    <row r="85" spans="2:79" ht="15.5" x14ac:dyDescent="0.35">
      <c r="B85" s="88" t="s">
        <v>139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2</v>
      </c>
      <c r="K85" s="11">
        <v>0</v>
      </c>
      <c r="L85" s="11">
        <v>0</v>
      </c>
      <c r="M85" s="11">
        <v>0</v>
      </c>
      <c r="N85" s="11">
        <v>0</v>
      </c>
      <c r="O85" s="174">
        <f t="shared" si="66"/>
        <v>2</v>
      </c>
      <c r="P85" s="11"/>
      <c r="Q85" s="11"/>
      <c r="R85" s="88" t="s">
        <v>139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74">
        <f t="shared" si="67"/>
        <v>0</v>
      </c>
      <c r="AF85" s="11"/>
      <c r="AG85" s="11"/>
      <c r="AH85" s="88" t="s">
        <v>139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74">
        <f t="shared" si="68"/>
        <v>0</v>
      </c>
      <c r="AV85" s="11"/>
      <c r="AW85" s="11"/>
      <c r="AX85" s="88" t="s">
        <v>139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74">
        <f t="shared" si="69"/>
        <v>0</v>
      </c>
      <c r="BL85" s="11"/>
      <c r="BM85" s="11"/>
      <c r="BN85" s="88" t="s">
        <v>139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74">
        <f t="shared" si="70"/>
        <v>0</v>
      </c>
    </row>
    <row r="86" spans="2:79" ht="15.5" x14ac:dyDescent="0.35">
      <c r="B86" s="88" t="s">
        <v>86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74">
        <f t="shared" si="66"/>
        <v>0</v>
      </c>
      <c r="P86" s="11"/>
      <c r="Q86" s="11"/>
      <c r="R86" s="88" t="s">
        <v>86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</v>
      </c>
      <c r="AD86" s="11">
        <v>0</v>
      </c>
      <c r="AE86" s="174">
        <f t="shared" si="67"/>
        <v>1</v>
      </c>
      <c r="AF86" s="11"/>
      <c r="AG86" s="11"/>
      <c r="AH86" s="88" t="s">
        <v>86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74">
        <f t="shared" si="68"/>
        <v>0</v>
      </c>
      <c r="AV86" s="11"/>
      <c r="AW86" s="11"/>
      <c r="AX86" s="88" t="s">
        <v>86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74">
        <f t="shared" si="69"/>
        <v>0</v>
      </c>
      <c r="BL86" s="11"/>
      <c r="BM86" s="11"/>
      <c r="BN86" s="88" t="s">
        <v>86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74">
        <f t="shared" si="70"/>
        <v>0</v>
      </c>
    </row>
    <row r="87" spans="2:79" ht="15.5" x14ac:dyDescent="0.35">
      <c r="B87" s="88" t="s">
        <v>87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74">
        <f t="shared" si="66"/>
        <v>0</v>
      </c>
      <c r="P87" s="11"/>
      <c r="Q87" s="11"/>
      <c r="R87" s="88" t="s">
        <v>87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1</v>
      </c>
      <c r="AC87" s="11">
        <v>0</v>
      </c>
      <c r="AD87" s="11">
        <v>0</v>
      </c>
      <c r="AE87" s="174">
        <f t="shared" si="67"/>
        <v>1</v>
      </c>
      <c r="AF87" s="11"/>
      <c r="AG87" s="11"/>
      <c r="AH87" s="88" t="s">
        <v>87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74">
        <f t="shared" si="68"/>
        <v>0</v>
      </c>
      <c r="AV87" s="11"/>
      <c r="AW87" s="11"/>
      <c r="AX87" s="88" t="s">
        <v>87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74">
        <f t="shared" si="69"/>
        <v>0</v>
      </c>
      <c r="BL87" s="11"/>
      <c r="BM87" s="11"/>
      <c r="BN87" s="88" t="s">
        <v>87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1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74">
        <f t="shared" si="70"/>
        <v>1</v>
      </c>
    </row>
    <row r="88" spans="2:79" ht="15.5" x14ac:dyDescent="0.35">
      <c r="B88" s="88" t="s">
        <v>239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74">
        <f t="shared" si="66"/>
        <v>0</v>
      </c>
      <c r="P88" s="11"/>
      <c r="Q88" s="11"/>
      <c r="R88" s="88" t="s">
        <v>239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74">
        <f t="shared" si="67"/>
        <v>0</v>
      </c>
      <c r="AF88" s="11"/>
      <c r="AG88" s="11"/>
      <c r="AH88" s="88" t="s">
        <v>239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74">
        <f t="shared" si="68"/>
        <v>0</v>
      </c>
      <c r="AV88" s="11"/>
      <c r="AW88" s="11"/>
      <c r="AX88" s="88" t="s">
        <v>239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74">
        <f t="shared" si="69"/>
        <v>0</v>
      </c>
      <c r="BL88" s="11"/>
      <c r="BM88" s="11"/>
      <c r="BN88" s="88" t="s">
        <v>239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74">
        <f t="shared" si="70"/>
        <v>0</v>
      </c>
    </row>
    <row r="89" spans="2:79" ht="15.5" x14ac:dyDescent="0.35">
      <c r="B89" s="88" t="s">
        <v>85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74">
        <f t="shared" si="66"/>
        <v>0</v>
      </c>
      <c r="P89" s="11"/>
      <c r="Q89" s="11"/>
      <c r="R89" s="88" t="s">
        <v>85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74">
        <f t="shared" si="67"/>
        <v>0</v>
      </c>
      <c r="AF89" s="11"/>
      <c r="AG89" s="11"/>
      <c r="AH89" s="88" t="s">
        <v>85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1</v>
      </c>
      <c r="AR89" s="11">
        <v>0</v>
      </c>
      <c r="AS89" s="11">
        <v>0</v>
      </c>
      <c r="AT89" s="11">
        <v>0</v>
      </c>
      <c r="AU89" s="174">
        <f t="shared" si="68"/>
        <v>1</v>
      </c>
      <c r="AV89" s="11"/>
      <c r="AW89" s="11"/>
      <c r="AX89" s="88" t="s">
        <v>85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74">
        <f t="shared" si="69"/>
        <v>0</v>
      </c>
      <c r="BL89" s="11"/>
      <c r="BM89" s="11"/>
      <c r="BN89" s="88" t="s">
        <v>85</v>
      </c>
      <c r="BO89" s="11">
        <v>0</v>
      </c>
      <c r="BP89" s="11">
        <v>0</v>
      </c>
      <c r="BQ89" s="11">
        <v>0</v>
      </c>
      <c r="BR89" s="11">
        <v>0</v>
      </c>
      <c r="BS89" s="11">
        <v>1</v>
      </c>
      <c r="BT89" s="11">
        <v>0</v>
      </c>
      <c r="BU89" s="11">
        <v>0</v>
      </c>
      <c r="BV89" s="11">
        <v>1</v>
      </c>
      <c r="BW89" s="11">
        <v>0</v>
      </c>
      <c r="BX89" s="11">
        <v>0</v>
      </c>
      <c r="BY89" s="11">
        <v>0</v>
      </c>
      <c r="BZ89" s="11">
        <v>0</v>
      </c>
      <c r="CA89" s="174">
        <f t="shared" si="70"/>
        <v>2</v>
      </c>
    </row>
    <row r="90" spans="2:79" ht="15.5" x14ac:dyDescent="0.35">
      <c r="B90" s="88" t="s">
        <v>158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2</v>
      </c>
      <c r="K90" s="11">
        <v>0</v>
      </c>
      <c r="L90" s="11">
        <v>0</v>
      </c>
      <c r="M90" s="11">
        <v>0</v>
      </c>
      <c r="N90" s="11">
        <v>1</v>
      </c>
      <c r="O90" s="174">
        <f t="shared" si="66"/>
        <v>3</v>
      </c>
      <c r="P90" s="11"/>
      <c r="Q90" s="11"/>
      <c r="R90" s="88" t="s">
        <v>158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2</v>
      </c>
      <c r="AC90" s="11">
        <v>1</v>
      </c>
      <c r="AD90" s="11">
        <v>0</v>
      </c>
      <c r="AE90" s="174">
        <f t="shared" si="67"/>
        <v>3</v>
      </c>
      <c r="AF90" s="11"/>
      <c r="AG90" s="11"/>
      <c r="AH90" s="88" t="s">
        <v>158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1</v>
      </c>
      <c r="AT90" s="11">
        <v>0</v>
      </c>
      <c r="AU90" s="174">
        <f t="shared" si="68"/>
        <v>1</v>
      </c>
      <c r="AV90" s="11"/>
      <c r="AW90" s="11"/>
      <c r="AX90" s="88" t="s">
        <v>158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1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74">
        <f t="shared" si="69"/>
        <v>1</v>
      </c>
      <c r="BL90" s="11"/>
      <c r="BM90" s="11"/>
      <c r="BN90" s="88" t="s">
        <v>158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74">
        <f t="shared" si="70"/>
        <v>0</v>
      </c>
    </row>
    <row r="91" spans="2:79" ht="15.5" x14ac:dyDescent="0.35">
      <c r="B91" s="88" t="s">
        <v>68</v>
      </c>
      <c r="C91" s="11">
        <v>25</v>
      </c>
      <c r="D91" s="11">
        <v>38</v>
      </c>
      <c r="E91" s="11">
        <v>20</v>
      </c>
      <c r="F91" s="11">
        <v>36</v>
      </c>
      <c r="G91" s="11">
        <v>8</v>
      </c>
      <c r="H91" s="11">
        <v>14</v>
      </c>
      <c r="I91" s="11">
        <v>2</v>
      </c>
      <c r="J91" s="11">
        <v>10</v>
      </c>
      <c r="K91" s="11">
        <v>1</v>
      </c>
      <c r="L91" s="11">
        <v>5</v>
      </c>
      <c r="M91" s="11">
        <v>2</v>
      </c>
      <c r="N91" s="11">
        <v>1</v>
      </c>
      <c r="O91" s="174">
        <f t="shared" si="66"/>
        <v>162</v>
      </c>
      <c r="P91" s="11"/>
      <c r="Q91" s="11"/>
      <c r="R91" s="88" t="s">
        <v>68</v>
      </c>
      <c r="S91" s="11">
        <v>25</v>
      </c>
      <c r="T91" s="11">
        <v>42</v>
      </c>
      <c r="U91" s="11">
        <v>36</v>
      </c>
      <c r="V91" s="11">
        <v>20</v>
      </c>
      <c r="W91" s="11">
        <v>18</v>
      </c>
      <c r="X91" s="11">
        <v>14</v>
      </c>
      <c r="Y91" s="11">
        <v>7</v>
      </c>
      <c r="Z91" s="11">
        <v>8</v>
      </c>
      <c r="AA91" s="11">
        <v>3</v>
      </c>
      <c r="AB91" s="11">
        <v>1</v>
      </c>
      <c r="AC91" s="11">
        <v>1</v>
      </c>
      <c r="AD91" s="11">
        <v>2</v>
      </c>
      <c r="AE91" s="174">
        <f t="shared" si="67"/>
        <v>177</v>
      </c>
      <c r="AF91" s="11"/>
      <c r="AG91" s="11"/>
      <c r="AH91" s="88" t="s">
        <v>68</v>
      </c>
      <c r="AI91" s="11">
        <v>20</v>
      </c>
      <c r="AJ91" s="11">
        <v>34</v>
      </c>
      <c r="AK91" s="11">
        <v>26</v>
      </c>
      <c r="AL91" s="11">
        <v>29</v>
      </c>
      <c r="AM91" s="11">
        <v>17</v>
      </c>
      <c r="AN91" s="11">
        <v>16</v>
      </c>
      <c r="AO91" s="11">
        <v>12</v>
      </c>
      <c r="AP91" s="11">
        <v>3</v>
      </c>
      <c r="AQ91" s="11">
        <v>0</v>
      </c>
      <c r="AR91" s="11">
        <v>5</v>
      </c>
      <c r="AS91" s="11">
        <v>6</v>
      </c>
      <c r="AT91" s="11">
        <v>0</v>
      </c>
      <c r="AU91" s="174">
        <f t="shared" si="68"/>
        <v>168</v>
      </c>
      <c r="AV91" s="11"/>
      <c r="AW91" s="11"/>
      <c r="AX91" s="88" t="s">
        <v>68</v>
      </c>
      <c r="AY91" s="11">
        <v>16</v>
      </c>
      <c r="AZ91" s="11">
        <v>42</v>
      </c>
      <c r="BA91" s="11">
        <v>26</v>
      </c>
      <c r="BB91" s="11">
        <v>20</v>
      </c>
      <c r="BC91" s="11">
        <v>52</v>
      </c>
      <c r="BD91" s="11">
        <v>15</v>
      </c>
      <c r="BE91" s="11">
        <v>7</v>
      </c>
      <c r="BF91" s="11">
        <v>5</v>
      </c>
      <c r="BG91" s="11">
        <v>4</v>
      </c>
      <c r="BH91" s="11">
        <v>12</v>
      </c>
      <c r="BI91" s="11">
        <v>0</v>
      </c>
      <c r="BJ91" s="11">
        <v>2</v>
      </c>
      <c r="BK91" s="174">
        <f t="shared" si="69"/>
        <v>201</v>
      </c>
      <c r="BL91" s="11"/>
      <c r="BM91" s="11"/>
      <c r="BN91" s="88" t="s">
        <v>68</v>
      </c>
      <c r="BO91" s="11">
        <v>4</v>
      </c>
      <c r="BP91" s="11">
        <v>23</v>
      </c>
      <c r="BQ91" s="11">
        <v>16</v>
      </c>
      <c r="BR91" s="11">
        <v>15</v>
      </c>
      <c r="BS91" s="11">
        <v>12</v>
      </c>
      <c r="BT91" s="11">
        <v>12</v>
      </c>
      <c r="BU91" s="11">
        <v>5</v>
      </c>
      <c r="BV91" s="11">
        <v>2</v>
      </c>
      <c r="BW91" s="11">
        <v>2</v>
      </c>
      <c r="BX91" s="11">
        <v>5</v>
      </c>
      <c r="BY91" s="11">
        <v>0</v>
      </c>
      <c r="BZ91" s="11">
        <v>2</v>
      </c>
      <c r="CA91" s="174">
        <f t="shared" si="70"/>
        <v>98</v>
      </c>
    </row>
    <row r="92" spans="2:79" ht="15.5" x14ac:dyDescent="0.35">
      <c r="B92" s="88" t="s">
        <v>69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2</v>
      </c>
      <c r="J92" s="11">
        <v>1</v>
      </c>
      <c r="K92" s="11">
        <v>1</v>
      </c>
      <c r="L92" s="11">
        <v>2</v>
      </c>
      <c r="M92" s="11">
        <v>2</v>
      </c>
      <c r="N92" s="11">
        <v>0</v>
      </c>
      <c r="O92" s="174">
        <f t="shared" si="66"/>
        <v>8</v>
      </c>
      <c r="P92" s="11"/>
      <c r="Q92" s="11"/>
      <c r="R92" s="88" t="s">
        <v>69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0</v>
      </c>
      <c r="AC92" s="11">
        <v>0</v>
      </c>
      <c r="AD92" s="11">
        <v>0</v>
      </c>
      <c r="AE92" s="174">
        <f t="shared" si="67"/>
        <v>1</v>
      </c>
      <c r="AF92" s="11"/>
      <c r="AG92" s="11"/>
      <c r="AH92" s="88" t="s">
        <v>69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1</v>
      </c>
      <c r="AP92" s="11">
        <v>1</v>
      </c>
      <c r="AQ92" s="11">
        <v>1</v>
      </c>
      <c r="AR92" s="11">
        <v>0</v>
      </c>
      <c r="AS92" s="11">
        <v>0</v>
      </c>
      <c r="AT92" s="11">
        <v>0</v>
      </c>
      <c r="AU92" s="174">
        <f t="shared" si="68"/>
        <v>3</v>
      </c>
      <c r="AV92" s="11"/>
      <c r="AW92" s="11"/>
      <c r="AX92" s="88" t="s">
        <v>69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74">
        <f t="shared" si="69"/>
        <v>0</v>
      </c>
      <c r="BL92" s="11"/>
      <c r="BM92" s="11"/>
      <c r="BN92" s="88" t="s">
        <v>69</v>
      </c>
      <c r="BO92" s="11">
        <v>0</v>
      </c>
      <c r="BP92" s="11">
        <v>0</v>
      </c>
      <c r="BQ92" s="11">
        <v>0</v>
      </c>
      <c r="BR92" s="11">
        <v>0</v>
      </c>
      <c r="BS92" s="11">
        <v>1</v>
      </c>
      <c r="BT92" s="11">
        <v>0</v>
      </c>
      <c r="BU92" s="11">
        <v>0</v>
      </c>
      <c r="BV92" s="11">
        <v>0</v>
      </c>
      <c r="BW92" s="11">
        <v>1</v>
      </c>
      <c r="BX92" s="11">
        <v>0</v>
      </c>
      <c r="BY92" s="11">
        <v>0</v>
      </c>
      <c r="BZ92" s="11">
        <v>0</v>
      </c>
      <c r="CA92" s="174">
        <f t="shared" si="70"/>
        <v>2</v>
      </c>
    </row>
    <row r="93" spans="2:79" ht="15.5" x14ac:dyDescent="0.35">
      <c r="B93" s="88" t="s">
        <v>224</v>
      </c>
      <c r="C93" s="11">
        <v>0</v>
      </c>
      <c r="D93" s="11">
        <v>0</v>
      </c>
      <c r="E93" s="11">
        <v>0</v>
      </c>
      <c r="F93" s="11">
        <v>0</v>
      </c>
      <c r="G93" s="11">
        <v>1</v>
      </c>
      <c r="H93" s="11">
        <v>0</v>
      </c>
      <c r="I93" s="11">
        <v>0</v>
      </c>
      <c r="J93" s="11">
        <v>2</v>
      </c>
      <c r="K93" s="11">
        <v>4</v>
      </c>
      <c r="L93" s="11">
        <v>2</v>
      </c>
      <c r="M93" s="11">
        <v>1</v>
      </c>
      <c r="N93" s="11">
        <v>0</v>
      </c>
      <c r="O93" s="174">
        <f t="shared" si="66"/>
        <v>10</v>
      </c>
      <c r="P93" s="11"/>
      <c r="Q93" s="11"/>
      <c r="R93" s="88" t="s">
        <v>224</v>
      </c>
      <c r="S93" s="11">
        <v>0</v>
      </c>
      <c r="T93" s="11">
        <v>0</v>
      </c>
      <c r="U93" s="11">
        <v>0</v>
      </c>
      <c r="V93" s="11">
        <v>1</v>
      </c>
      <c r="W93" s="11">
        <v>0</v>
      </c>
      <c r="X93" s="11">
        <v>0</v>
      </c>
      <c r="Y93" s="11">
        <v>1</v>
      </c>
      <c r="Z93" s="11">
        <v>1</v>
      </c>
      <c r="AA93" s="11">
        <v>3</v>
      </c>
      <c r="AB93" s="11">
        <v>0</v>
      </c>
      <c r="AC93" s="11">
        <v>1</v>
      </c>
      <c r="AD93" s="11">
        <v>0</v>
      </c>
      <c r="AE93" s="174">
        <f t="shared" si="67"/>
        <v>7</v>
      </c>
      <c r="AF93" s="11"/>
      <c r="AG93" s="11"/>
      <c r="AH93" s="88" t="s">
        <v>224</v>
      </c>
      <c r="AI93" s="11">
        <v>0</v>
      </c>
      <c r="AJ93" s="11">
        <v>2</v>
      </c>
      <c r="AK93" s="11">
        <v>1</v>
      </c>
      <c r="AL93" s="11">
        <v>2</v>
      </c>
      <c r="AM93" s="11">
        <v>0</v>
      </c>
      <c r="AN93" s="11">
        <v>0</v>
      </c>
      <c r="AO93" s="11">
        <v>6</v>
      </c>
      <c r="AP93" s="11">
        <v>2</v>
      </c>
      <c r="AQ93" s="11">
        <v>3</v>
      </c>
      <c r="AR93" s="11">
        <v>1</v>
      </c>
      <c r="AS93" s="11">
        <v>0</v>
      </c>
      <c r="AT93" s="11">
        <v>0</v>
      </c>
      <c r="AU93" s="174">
        <f t="shared" si="68"/>
        <v>17</v>
      </c>
      <c r="AV93" s="11"/>
      <c r="AW93" s="11"/>
      <c r="AX93" s="88" t="s">
        <v>224</v>
      </c>
      <c r="AY93" s="11">
        <v>0</v>
      </c>
      <c r="AZ93" s="11">
        <v>1</v>
      </c>
      <c r="BA93" s="11">
        <v>0</v>
      </c>
      <c r="BB93" s="11">
        <v>0</v>
      </c>
      <c r="BC93" s="11">
        <v>1</v>
      </c>
      <c r="BD93" s="11">
        <v>2</v>
      </c>
      <c r="BE93" s="11">
        <v>0</v>
      </c>
      <c r="BF93" s="11">
        <v>0</v>
      </c>
      <c r="BG93" s="11">
        <v>0</v>
      </c>
      <c r="BH93" s="11">
        <v>1</v>
      </c>
      <c r="BI93" s="11">
        <v>5</v>
      </c>
      <c r="BJ93" s="11">
        <v>0</v>
      </c>
      <c r="BK93" s="174">
        <f t="shared" si="69"/>
        <v>10</v>
      </c>
      <c r="BL93" s="11"/>
      <c r="BM93" s="11"/>
      <c r="BN93" s="88" t="s">
        <v>224</v>
      </c>
      <c r="BO93" s="11">
        <v>0</v>
      </c>
      <c r="BP93" s="11">
        <v>0</v>
      </c>
      <c r="BQ93" s="11">
        <v>0</v>
      </c>
      <c r="BR93" s="11">
        <v>0</v>
      </c>
      <c r="BS93" s="11">
        <v>1</v>
      </c>
      <c r="BT93" s="11">
        <v>0</v>
      </c>
      <c r="BU93" s="11">
        <v>1</v>
      </c>
      <c r="BV93" s="11">
        <v>2</v>
      </c>
      <c r="BW93" s="11">
        <v>0</v>
      </c>
      <c r="BX93" s="11">
        <v>2</v>
      </c>
      <c r="BY93" s="11">
        <v>0</v>
      </c>
      <c r="BZ93" s="11">
        <v>0</v>
      </c>
      <c r="CA93" s="174">
        <f t="shared" si="70"/>
        <v>6</v>
      </c>
    </row>
    <row r="94" spans="2:79" ht="15.5" x14ac:dyDescent="0.35">
      <c r="B94" s="86" t="s">
        <v>239</v>
      </c>
      <c r="C94" s="11">
        <v>0</v>
      </c>
      <c r="D94" s="11">
        <v>0</v>
      </c>
      <c r="E94" s="11">
        <v>0</v>
      </c>
      <c r="F94" s="11">
        <v>1</v>
      </c>
      <c r="G94" s="11">
        <v>2</v>
      </c>
      <c r="H94" s="11">
        <v>1</v>
      </c>
      <c r="I94" s="11">
        <v>2</v>
      </c>
      <c r="J94" s="11">
        <v>4</v>
      </c>
      <c r="K94" s="11">
        <v>5</v>
      </c>
      <c r="L94" s="11">
        <v>2</v>
      </c>
      <c r="M94" s="11">
        <v>2</v>
      </c>
      <c r="N94" s="11">
        <v>0</v>
      </c>
      <c r="O94" s="174">
        <f t="shared" si="66"/>
        <v>19</v>
      </c>
      <c r="P94" s="11"/>
      <c r="Q94" s="11"/>
      <c r="R94" s="86" t="s">
        <v>239</v>
      </c>
      <c r="S94" s="11">
        <v>0</v>
      </c>
      <c r="T94" s="11">
        <v>1</v>
      </c>
      <c r="U94" s="11">
        <v>1</v>
      </c>
      <c r="V94" s="11">
        <v>1</v>
      </c>
      <c r="W94" s="11">
        <v>1</v>
      </c>
      <c r="X94" s="11">
        <v>2</v>
      </c>
      <c r="Y94" s="11">
        <v>0</v>
      </c>
      <c r="Z94" s="11">
        <v>1</v>
      </c>
      <c r="AA94" s="11">
        <v>3</v>
      </c>
      <c r="AB94" s="11">
        <v>2</v>
      </c>
      <c r="AC94" s="11">
        <v>2</v>
      </c>
      <c r="AD94" s="11">
        <v>0</v>
      </c>
      <c r="AE94" s="174">
        <f t="shared" si="67"/>
        <v>14</v>
      </c>
      <c r="AF94" s="11"/>
      <c r="AG94" s="11"/>
      <c r="AH94" s="86" t="s">
        <v>239</v>
      </c>
      <c r="AI94" s="11">
        <v>0</v>
      </c>
      <c r="AJ94" s="11">
        <v>0</v>
      </c>
      <c r="AK94" s="11">
        <v>0</v>
      </c>
      <c r="AL94" s="11">
        <v>2</v>
      </c>
      <c r="AM94" s="11">
        <v>0</v>
      </c>
      <c r="AN94" s="11">
        <v>3</v>
      </c>
      <c r="AO94" s="11">
        <v>4</v>
      </c>
      <c r="AP94" s="11">
        <v>3</v>
      </c>
      <c r="AQ94" s="11">
        <v>2</v>
      </c>
      <c r="AR94" s="11">
        <v>3</v>
      </c>
      <c r="AS94" s="11">
        <v>1</v>
      </c>
      <c r="AT94" s="11">
        <v>0</v>
      </c>
      <c r="AU94" s="174">
        <f t="shared" si="68"/>
        <v>18</v>
      </c>
      <c r="AV94" s="11"/>
      <c r="AW94" s="11"/>
      <c r="AX94" s="86" t="s">
        <v>239</v>
      </c>
      <c r="AY94" s="11">
        <v>1</v>
      </c>
      <c r="AZ94" s="11">
        <v>0</v>
      </c>
      <c r="BA94" s="11">
        <v>0</v>
      </c>
      <c r="BB94" s="11">
        <v>3</v>
      </c>
      <c r="BC94" s="11">
        <v>0</v>
      </c>
      <c r="BD94" s="11">
        <v>4</v>
      </c>
      <c r="BE94" s="11">
        <v>0</v>
      </c>
      <c r="BF94" s="11">
        <v>4</v>
      </c>
      <c r="BG94" s="11">
        <v>9</v>
      </c>
      <c r="BH94" s="11">
        <v>4</v>
      </c>
      <c r="BI94" s="11">
        <v>4</v>
      </c>
      <c r="BJ94" s="11">
        <v>0</v>
      </c>
      <c r="BK94" s="174">
        <f t="shared" si="69"/>
        <v>29</v>
      </c>
      <c r="BL94" s="11"/>
      <c r="BM94" s="11"/>
      <c r="BN94" s="86" t="s">
        <v>239</v>
      </c>
      <c r="BO94" s="11">
        <v>0</v>
      </c>
      <c r="BP94" s="11">
        <v>1</v>
      </c>
      <c r="BQ94" s="11">
        <v>1</v>
      </c>
      <c r="BR94" s="11">
        <v>0</v>
      </c>
      <c r="BS94" s="11">
        <v>1</v>
      </c>
      <c r="BT94" s="11">
        <v>0</v>
      </c>
      <c r="BU94" s="11">
        <v>4</v>
      </c>
      <c r="BV94" s="11">
        <v>3</v>
      </c>
      <c r="BW94" s="11">
        <v>2</v>
      </c>
      <c r="BX94" s="11">
        <v>1</v>
      </c>
      <c r="BY94" s="11">
        <v>2</v>
      </c>
      <c r="BZ94" s="11">
        <v>0</v>
      </c>
      <c r="CA94" s="174">
        <f t="shared" si="70"/>
        <v>15</v>
      </c>
    </row>
    <row r="95" spans="2:79" ht="15.5" x14ac:dyDescent="0.35">
      <c r="B95" s="88" t="s">
        <v>86</v>
      </c>
      <c r="C95" s="11">
        <v>0</v>
      </c>
      <c r="D95" s="11">
        <v>0</v>
      </c>
      <c r="E95" s="11">
        <v>1</v>
      </c>
      <c r="F95" s="11">
        <v>4</v>
      </c>
      <c r="G95" s="11">
        <v>3</v>
      </c>
      <c r="H95" s="11">
        <v>1</v>
      </c>
      <c r="I95" s="11">
        <v>3</v>
      </c>
      <c r="J95" s="11">
        <v>5</v>
      </c>
      <c r="K95" s="11">
        <v>4</v>
      </c>
      <c r="L95" s="11">
        <v>0</v>
      </c>
      <c r="M95" s="11">
        <v>2</v>
      </c>
      <c r="N95" s="11">
        <v>0</v>
      </c>
      <c r="O95" s="174">
        <f t="shared" si="66"/>
        <v>23</v>
      </c>
      <c r="P95" s="11"/>
      <c r="Q95" s="11"/>
      <c r="R95" s="88" t="s">
        <v>86</v>
      </c>
      <c r="S95" s="11">
        <v>0</v>
      </c>
      <c r="T95" s="11">
        <v>0</v>
      </c>
      <c r="U95" s="11">
        <v>0</v>
      </c>
      <c r="V95" s="11">
        <v>1</v>
      </c>
      <c r="W95" s="11">
        <v>3</v>
      </c>
      <c r="X95" s="11">
        <v>4</v>
      </c>
      <c r="Y95" s="11">
        <v>1</v>
      </c>
      <c r="Z95" s="11">
        <v>5</v>
      </c>
      <c r="AA95" s="11">
        <v>3</v>
      </c>
      <c r="AB95" s="11">
        <v>5</v>
      </c>
      <c r="AC95" s="11">
        <v>4</v>
      </c>
      <c r="AD95" s="11">
        <v>0</v>
      </c>
      <c r="AE95" s="174">
        <f t="shared" si="67"/>
        <v>26</v>
      </c>
      <c r="AF95" s="11"/>
      <c r="AG95" s="11"/>
      <c r="AH95" s="88" t="s">
        <v>86</v>
      </c>
      <c r="AI95" s="11">
        <v>0</v>
      </c>
      <c r="AJ95" s="11">
        <v>0</v>
      </c>
      <c r="AK95" s="11">
        <v>0</v>
      </c>
      <c r="AL95" s="11">
        <v>0</v>
      </c>
      <c r="AM95" s="11">
        <v>1</v>
      </c>
      <c r="AN95" s="11">
        <v>5</v>
      </c>
      <c r="AO95" s="11">
        <v>5</v>
      </c>
      <c r="AP95" s="11">
        <v>7</v>
      </c>
      <c r="AQ95" s="11">
        <v>5</v>
      </c>
      <c r="AR95" s="11">
        <v>6</v>
      </c>
      <c r="AS95" s="11">
        <v>6</v>
      </c>
      <c r="AT95" s="11">
        <v>0</v>
      </c>
      <c r="AU95" s="174">
        <f t="shared" si="68"/>
        <v>35</v>
      </c>
      <c r="AV95" s="11"/>
      <c r="AW95" s="11"/>
      <c r="AX95" s="88" t="s">
        <v>86</v>
      </c>
      <c r="AY95" s="11">
        <v>0</v>
      </c>
      <c r="AZ95" s="11">
        <v>0</v>
      </c>
      <c r="BA95" s="11">
        <v>0</v>
      </c>
      <c r="BB95" s="11">
        <v>0</v>
      </c>
      <c r="BC95" s="11">
        <v>2</v>
      </c>
      <c r="BD95" s="11">
        <v>3</v>
      </c>
      <c r="BE95" s="11">
        <v>3</v>
      </c>
      <c r="BF95" s="11">
        <v>8</v>
      </c>
      <c r="BG95" s="11">
        <v>3</v>
      </c>
      <c r="BH95" s="11">
        <v>2</v>
      </c>
      <c r="BI95" s="11">
        <v>3</v>
      </c>
      <c r="BJ95" s="11">
        <v>0</v>
      </c>
      <c r="BK95" s="174">
        <f t="shared" si="69"/>
        <v>24</v>
      </c>
      <c r="BL95" s="11"/>
      <c r="BM95" s="11"/>
      <c r="BN95" s="88" t="s">
        <v>86</v>
      </c>
      <c r="BO95" s="11">
        <v>1</v>
      </c>
      <c r="BP95" s="11">
        <v>0</v>
      </c>
      <c r="BQ95" s="11">
        <v>1</v>
      </c>
      <c r="BR95" s="11">
        <v>3</v>
      </c>
      <c r="BS95" s="11">
        <v>0</v>
      </c>
      <c r="BT95" s="11">
        <v>3</v>
      </c>
      <c r="BU95" s="11">
        <v>2</v>
      </c>
      <c r="BV95" s="11">
        <v>7</v>
      </c>
      <c r="BW95" s="11">
        <v>2</v>
      </c>
      <c r="BX95" s="11">
        <v>2</v>
      </c>
      <c r="BY95" s="11">
        <v>1</v>
      </c>
      <c r="BZ95" s="11">
        <v>0</v>
      </c>
      <c r="CA95" s="174">
        <f t="shared" si="70"/>
        <v>22</v>
      </c>
    </row>
    <row r="96" spans="2:79" ht="15.5" x14ac:dyDescent="0.35">
      <c r="B96" s="88" t="s">
        <v>139</v>
      </c>
      <c r="C96" s="11">
        <v>0</v>
      </c>
      <c r="D96" s="11">
        <v>0</v>
      </c>
      <c r="E96" s="11">
        <v>1</v>
      </c>
      <c r="F96" s="11">
        <v>0</v>
      </c>
      <c r="G96" s="11">
        <v>0</v>
      </c>
      <c r="H96" s="11">
        <v>0</v>
      </c>
      <c r="I96" s="11">
        <v>2</v>
      </c>
      <c r="J96" s="11">
        <v>4</v>
      </c>
      <c r="K96" s="11">
        <v>4</v>
      </c>
      <c r="L96" s="11">
        <v>0</v>
      </c>
      <c r="M96" s="11">
        <v>0</v>
      </c>
      <c r="N96" s="11">
        <v>0</v>
      </c>
      <c r="O96" s="174">
        <f t="shared" si="66"/>
        <v>11</v>
      </c>
      <c r="P96" s="11"/>
      <c r="Q96" s="11"/>
      <c r="R96" s="88" t="s">
        <v>139</v>
      </c>
      <c r="S96" s="11">
        <v>0</v>
      </c>
      <c r="T96" s="11">
        <v>1</v>
      </c>
      <c r="U96" s="11">
        <v>0</v>
      </c>
      <c r="V96" s="11">
        <v>0</v>
      </c>
      <c r="W96" s="11">
        <v>0</v>
      </c>
      <c r="X96" s="11">
        <v>0</v>
      </c>
      <c r="Y96" s="11">
        <v>3</v>
      </c>
      <c r="Z96" s="11">
        <v>3</v>
      </c>
      <c r="AA96" s="11">
        <v>2</v>
      </c>
      <c r="AB96" s="11">
        <v>2</v>
      </c>
      <c r="AC96" s="11">
        <v>0</v>
      </c>
      <c r="AD96" s="11">
        <v>0</v>
      </c>
      <c r="AE96" s="174">
        <f t="shared" si="67"/>
        <v>11</v>
      </c>
      <c r="AF96" s="11"/>
      <c r="AG96" s="11"/>
      <c r="AH96" s="88" t="s">
        <v>139</v>
      </c>
      <c r="AI96" s="11">
        <v>0</v>
      </c>
      <c r="AJ96" s="11">
        <v>0</v>
      </c>
      <c r="AK96" s="11">
        <v>0</v>
      </c>
      <c r="AL96" s="11">
        <v>0</v>
      </c>
      <c r="AM96" s="11">
        <v>2</v>
      </c>
      <c r="AN96" s="11">
        <v>2</v>
      </c>
      <c r="AO96" s="11">
        <v>3</v>
      </c>
      <c r="AP96" s="11">
        <v>2</v>
      </c>
      <c r="AQ96" s="11">
        <v>4</v>
      </c>
      <c r="AR96" s="11">
        <v>1</v>
      </c>
      <c r="AS96" s="11">
        <v>0</v>
      </c>
      <c r="AT96" s="11">
        <v>0</v>
      </c>
      <c r="AU96" s="174">
        <f t="shared" si="68"/>
        <v>14</v>
      </c>
      <c r="AV96" s="11"/>
      <c r="AW96" s="11"/>
      <c r="AX96" s="88" t="s">
        <v>139</v>
      </c>
      <c r="AY96" s="11">
        <v>0</v>
      </c>
      <c r="AZ96" s="11">
        <v>0</v>
      </c>
      <c r="BA96" s="11">
        <v>0</v>
      </c>
      <c r="BB96" s="11">
        <v>3</v>
      </c>
      <c r="BC96" s="11">
        <v>2</v>
      </c>
      <c r="BD96" s="11">
        <v>3</v>
      </c>
      <c r="BE96" s="11">
        <v>1</v>
      </c>
      <c r="BF96" s="11">
        <v>8</v>
      </c>
      <c r="BG96" s="11">
        <v>6</v>
      </c>
      <c r="BH96" s="11">
        <v>5</v>
      </c>
      <c r="BI96" s="11">
        <v>1</v>
      </c>
      <c r="BJ96" s="11">
        <v>0</v>
      </c>
      <c r="BK96" s="174">
        <f t="shared" si="69"/>
        <v>29</v>
      </c>
      <c r="BL96" s="11"/>
      <c r="BM96" s="11"/>
      <c r="BN96" s="88" t="s">
        <v>139</v>
      </c>
      <c r="BO96" s="11">
        <v>0</v>
      </c>
      <c r="BP96" s="11">
        <v>0</v>
      </c>
      <c r="BQ96" s="11">
        <v>2</v>
      </c>
      <c r="BR96" s="11">
        <v>2</v>
      </c>
      <c r="BS96" s="11">
        <v>2</v>
      </c>
      <c r="BT96" s="11">
        <v>6</v>
      </c>
      <c r="BU96" s="11">
        <v>1</v>
      </c>
      <c r="BV96" s="11">
        <v>6</v>
      </c>
      <c r="BW96" s="11">
        <v>3</v>
      </c>
      <c r="BX96" s="11">
        <v>1</v>
      </c>
      <c r="BY96" s="11">
        <v>0</v>
      </c>
      <c r="BZ96" s="11">
        <v>0</v>
      </c>
      <c r="CA96" s="174">
        <f t="shared" si="70"/>
        <v>23</v>
      </c>
    </row>
    <row r="97" spans="1:80" ht="15.5" x14ac:dyDescent="0.35">
      <c r="B97" s="88" t="s">
        <v>84</v>
      </c>
      <c r="C97" s="11">
        <v>0</v>
      </c>
      <c r="D97" s="11">
        <v>0</v>
      </c>
      <c r="E97" s="11">
        <v>0</v>
      </c>
      <c r="F97" s="11">
        <v>1</v>
      </c>
      <c r="G97" s="11">
        <v>1</v>
      </c>
      <c r="H97" s="11">
        <v>0</v>
      </c>
      <c r="I97" s="11">
        <v>0</v>
      </c>
      <c r="J97" s="11">
        <v>2</v>
      </c>
      <c r="K97" s="11">
        <v>1</v>
      </c>
      <c r="L97" s="11">
        <v>2</v>
      </c>
      <c r="M97" s="11">
        <v>0</v>
      </c>
      <c r="N97" s="11">
        <v>0</v>
      </c>
      <c r="O97" s="174">
        <f t="shared" si="66"/>
        <v>7</v>
      </c>
      <c r="P97" s="11"/>
      <c r="Q97" s="11"/>
      <c r="R97" s="88" t="s">
        <v>84</v>
      </c>
      <c r="S97" s="11">
        <v>0</v>
      </c>
      <c r="T97" s="11">
        <v>1</v>
      </c>
      <c r="U97" s="11">
        <v>0</v>
      </c>
      <c r="V97" s="11">
        <v>1</v>
      </c>
      <c r="W97" s="11">
        <v>1</v>
      </c>
      <c r="X97" s="11">
        <v>2</v>
      </c>
      <c r="Y97" s="11">
        <v>0</v>
      </c>
      <c r="Z97" s="11">
        <v>2</v>
      </c>
      <c r="AA97" s="11">
        <v>0</v>
      </c>
      <c r="AB97" s="11">
        <v>3</v>
      </c>
      <c r="AC97" s="11">
        <v>0</v>
      </c>
      <c r="AD97" s="11">
        <v>0</v>
      </c>
      <c r="AE97" s="174">
        <f t="shared" si="67"/>
        <v>10</v>
      </c>
      <c r="AF97" s="11"/>
      <c r="AG97" s="11"/>
      <c r="AH97" s="88" t="s">
        <v>84</v>
      </c>
      <c r="AI97" s="11">
        <v>0</v>
      </c>
      <c r="AJ97" s="11">
        <v>0</v>
      </c>
      <c r="AK97" s="11">
        <v>0</v>
      </c>
      <c r="AL97" s="11">
        <v>0</v>
      </c>
      <c r="AM97" s="11">
        <v>1</v>
      </c>
      <c r="AN97" s="11">
        <v>1</v>
      </c>
      <c r="AO97" s="11">
        <v>0</v>
      </c>
      <c r="AP97" s="11">
        <v>3</v>
      </c>
      <c r="AQ97" s="11">
        <v>0</v>
      </c>
      <c r="AR97" s="11">
        <v>0</v>
      </c>
      <c r="AS97" s="11">
        <v>0</v>
      </c>
      <c r="AT97" s="11">
        <v>0</v>
      </c>
      <c r="AU97" s="174">
        <f t="shared" si="68"/>
        <v>5</v>
      </c>
      <c r="AV97" s="11"/>
      <c r="AW97" s="11"/>
      <c r="AX97" s="88" t="s">
        <v>84</v>
      </c>
      <c r="AY97" s="11">
        <v>0</v>
      </c>
      <c r="AZ97" s="11">
        <v>0</v>
      </c>
      <c r="BA97" s="11">
        <v>2</v>
      </c>
      <c r="BB97" s="11">
        <v>0</v>
      </c>
      <c r="BC97" s="11">
        <v>0</v>
      </c>
      <c r="BD97" s="11">
        <v>2</v>
      </c>
      <c r="BE97" s="11">
        <v>0</v>
      </c>
      <c r="BF97" s="11">
        <v>3</v>
      </c>
      <c r="BG97" s="11">
        <v>0</v>
      </c>
      <c r="BH97" s="11">
        <v>0</v>
      </c>
      <c r="BI97" s="11">
        <v>0</v>
      </c>
      <c r="BJ97" s="11">
        <v>0</v>
      </c>
      <c r="BK97" s="174">
        <f t="shared" si="69"/>
        <v>7</v>
      </c>
      <c r="BL97" s="11"/>
      <c r="BM97" s="11"/>
      <c r="BN97" s="88" t="s">
        <v>84</v>
      </c>
      <c r="BO97" s="11">
        <v>0</v>
      </c>
      <c r="BP97" s="11">
        <v>0</v>
      </c>
      <c r="BQ97" s="11">
        <v>0</v>
      </c>
      <c r="BR97" s="11">
        <v>2</v>
      </c>
      <c r="BS97" s="11">
        <v>2</v>
      </c>
      <c r="BT97" s="11">
        <v>2</v>
      </c>
      <c r="BU97" s="11">
        <v>0</v>
      </c>
      <c r="BV97" s="11">
        <v>1</v>
      </c>
      <c r="BW97" s="11">
        <v>0</v>
      </c>
      <c r="BX97" s="11">
        <v>1</v>
      </c>
      <c r="BY97" s="11">
        <v>0</v>
      </c>
      <c r="BZ97" s="11">
        <v>0</v>
      </c>
      <c r="CA97" s="174">
        <f t="shared" si="70"/>
        <v>8</v>
      </c>
    </row>
    <row r="98" spans="1:80" ht="15.5" x14ac:dyDescent="0.35">
      <c r="B98" s="88" t="s">
        <v>4</v>
      </c>
      <c r="C98" s="11">
        <v>0</v>
      </c>
      <c r="D98" s="11">
        <v>0</v>
      </c>
      <c r="E98" s="11">
        <v>1</v>
      </c>
      <c r="F98" s="11">
        <v>0</v>
      </c>
      <c r="G98" s="11">
        <v>1</v>
      </c>
      <c r="H98" s="11">
        <v>0</v>
      </c>
      <c r="I98" s="11">
        <v>1</v>
      </c>
      <c r="J98" s="11">
        <v>1</v>
      </c>
      <c r="K98" s="11">
        <v>3</v>
      </c>
      <c r="L98" s="11">
        <v>3</v>
      </c>
      <c r="M98" s="11">
        <v>2</v>
      </c>
      <c r="N98" s="11">
        <v>0</v>
      </c>
      <c r="O98" s="174">
        <f t="shared" si="66"/>
        <v>12</v>
      </c>
      <c r="P98" s="11"/>
      <c r="Q98" s="11"/>
      <c r="R98" s="88" t="s">
        <v>4</v>
      </c>
      <c r="S98" s="11">
        <v>0</v>
      </c>
      <c r="T98" s="11">
        <v>1</v>
      </c>
      <c r="U98" s="11">
        <v>1</v>
      </c>
      <c r="V98" s="11">
        <v>0</v>
      </c>
      <c r="W98" s="11">
        <v>1</v>
      </c>
      <c r="X98" s="11">
        <v>0</v>
      </c>
      <c r="Y98" s="11">
        <v>0</v>
      </c>
      <c r="Z98" s="11">
        <v>2</v>
      </c>
      <c r="AA98" s="11">
        <v>2</v>
      </c>
      <c r="AB98" s="11">
        <v>3</v>
      </c>
      <c r="AC98" s="11">
        <v>3</v>
      </c>
      <c r="AD98" s="11">
        <v>0</v>
      </c>
      <c r="AE98" s="174">
        <f t="shared" si="67"/>
        <v>13</v>
      </c>
      <c r="AF98" s="11"/>
      <c r="AG98" s="11"/>
      <c r="AH98" s="88" t="s">
        <v>4</v>
      </c>
      <c r="AI98" s="11">
        <v>0</v>
      </c>
      <c r="AJ98" s="11">
        <v>0</v>
      </c>
      <c r="AK98" s="11">
        <v>0</v>
      </c>
      <c r="AL98" s="11">
        <v>0</v>
      </c>
      <c r="AM98" s="11">
        <v>3</v>
      </c>
      <c r="AN98" s="11">
        <v>3</v>
      </c>
      <c r="AO98" s="11">
        <v>1</v>
      </c>
      <c r="AP98" s="11">
        <v>2</v>
      </c>
      <c r="AQ98" s="11">
        <v>6</v>
      </c>
      <c r="AR98" s="11">
        <v>3</v>
      </c>
      <c r="AS98" s="11">
        <v>3</v>
      </c>
      <c r="AT98" s="11">
        <v>0</v>
      </c>
      <c r="AU98" s="174">
        <f t="shared" si="68"/>
        <v>21</v>
      </c>
      <c r="AV98" s="11"/>
      <c r="AW98" s="11"/>
      <c r="AX98" s="88" t="s">
        <v>4</v>
      </c>
      <c r="AY98" s="11">
        <v>0</v>
      </c>
      <c r="AZ98" s="11">
        <v>0</v>
      </c>
      <c r="BA98" s="11">
        <v>0</v>
      </c>
      <c r="BB98" s="11">
        <v>0</v>
      </c>
      <c r="BC98" s="11">
        <v>3</v>
      </c>
      <c r="BD98" s="11">
        <v>4</v>
      </c>
      <c r="BE98" s="11">
        <v>7</v>
      </c>
      <c r="BF98" s="11">
        <v>5</v>
      </c>
      <c r="BG98" s="11">
        <v>0</v>
      </c>
      <c r="BH98" s="11">
        <v>1</v>
      </c>
      <c r="BI98" s="11">
        <v>5</v>
      </c>
      <c r="BJ98" s="11">
        <v>0</v>
      </c>
      <c r="BK98" s="174">
        <f t="shared" si="69"/>
        <v>25</v>
      </c>
      <c r="BL98" s="11"/>
      <c r="BM98" s="11"/>
      <c r="BN98" s="88" t="s">
        <v>4</v>
      </c>
      <c r="BO98" s="11">
        <v>0</v>
      </c>
      <c r="BP98" s="11">
        <v>0</v>
      </c>
      <c r="BQ98" s="11">
        <v>1</v>
      </c>
      <c r="BR98" s="11">
        <v>1</v>
      </c>
      <c r="BS98" s="11">
        <v>2</v>
      </c>
      <c r="BT98" s="11">
        <v>4</v>
      </c>
      <c r="BU98" s="11">
        <v>0</v>
      </c>
      <c r="BV98" s="11">
        <v>2</v>
      </c>
      <c r="BW98" s="11">
        <v>3</v>
      </c>
      <c r="BX98" s="11">
        <v>1</v>
      </c>
      <c r="BY98" s="11">
        <v>2</v>
      </c>
      <c r="BZ98" s="11">
        <v>0</v>
      </c>
      <c r="CA98" s="174">
        <f t="shared" si="70"/>
        <v>16</v>
      </c>
    </row>
    <row r="99" spans="1:80" ht="15.5" x14ac:dyDescent="0.35">
      <c r="B99" s="88"/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74">
        <f t="shared" si="66"/>
        <v>0</v>
      </c>
      <c r="P99" s="11"/>
      <c r="Q99" s="11"/>
      <c r="R99" s="88"/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74">
        <f t="shared" si="67"/>
        <v>0</v>
      </c>
      <c r="AF99" s="11"/>
      <c r="AG99" s="11"/>
      <c r="AH99" s="88"/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74">
        <f t="shared" si="68"/>
        <v>0</v>
      </c>
      <c r="AV99" s="11"/>
      <c r="AW99" s="11"/>
      <c r="AX99" s="88"/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74">
        <f t="shared" si="69"/>
        <v>0</v>
      </c>
      <c r="BL99" s="11"/>
      <c r="BM99" s="11"/>
      <c r="BN99" s="88"/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74">
        <f t="shared" si="70"/>
        <v>0</v>
      </c>
    </row>
    <row r="100" spans="1:80" ht="15.5" x14ac:dyDescent="0.35">
      <c r="B100" s="88"/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74">
        <f t="shared" si="66"/>
        <v>0</v>
      </c>
      <c r="P100" s="11"/>
      <c r="Q100" s="11"/>
      <c r="R100" s="88"/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74">
        <f t="shared" si="67"/>
        <v>0</v>
      </c>
      <c r="AF100" s="11"/>
      <c r="AG100" s="11"/>
      <c r="AH100" s="88"/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74">
        <f t="shared" si="68"/>
        <v>0</v>
      </c>
      <c r="AV100" s="11"/>
      <c r="AW100" s="11"/>
      <c r="AX100" s="88"/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74">
        <f t="shared" si="69"/>
        <v>0</v>
      </c>
      <c r="BL100" s="11"/>
      <c r="BM100" s="11"/>
      <c r="BN100" s="88"/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74">
        <f t="shared" si="70"/>
        <v>0</v>
      </c>
    </row>
    <row r="101" spans="1:80" ht="16" thickBot="1" x14ac:dyDescent="0.4">
      <c r="B101" s="86"/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204">
        <f t="shared" si="66"/>
        <v>0</v>
      </c>
      <c r="P101" s="11"/>
      <c r="Q101" s="11"/>
      <c r="R101" s="86"/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204">
        <f t="shared" si="67"/>
        <v>0</v>
      </c>
      <c r="AF101" s="11"/>
      <c r="AG101" s="11"/>
      <c r="AH101" s="86"/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204">
        <f t="shared" si="68"/>
        <v>0</v>
      </c>
      <c r="AV101" s="11"/>
      <c r="AW101" s="11"/>
      <c r="AX101" s="86"/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204">
        <f t="shared" si="69"/>
        <v>0</v>
      </c>
      <c r="BL101" s="11"/>
      <c r="BM101" s="11"/>
      <c r="BN101" s="86"/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204">
        <f t="shared" si="70"/>
        <v>0</v>
      </c>
    </row>
    <row r="102" spans="1:80" ht="16.5" thickTop="1" thickBot="1" x14ac:dyDescent="0.4">
      <c r="B102" s="128" t="s">
        <v>2</v>
      </c>
      <c r="C102" s="23">
        <f t="shared" ref="C102:N102" si="71">SUM(C83:C101)</f>
        <v>25</v>
      </c>
      <c r="D102" s="23">
        <f t="shared" si="71"/>
        <v>38</v>
      </c>
      <c r="E102" s="23">
        <f t="shared" si="71"/>
        <v>23</v>
      </c>
      <c r="F102" s="23">
        <f t="shared" si="71"/>
        <v>42</v>
      </c>
      <c r="G102" s="23">
        <f t="shared" si="71"/>
        <v>16</v>
      </c>
      <c r="H102" s="23">
        <f t="shared" si="71"/>
        <v>16</v>
      </c>
      <c r="I102" s="23">
        <f t="shared" si="71"/>
        <v>12</v>
      </c>
      <c r="J102" s="23">
        <f t="shared" si="71"/>
        <v>34</v>
      </c>
      <c r="K102" s="23">
        <f t="shared" si="71"/>
        <v>23</v>
      </c>
      <c r="L102" s="23">
        <f t="shared" si="71"/>
        <v>16</v>
      </c>
      <c r="M102" s="23">
        <f t="shared" si="71"/>
        <v>11</v>
      </c>
      <c r="N102" s="23">
        <f t="shared" si="71"/>
        <v>2</v>
      </c>
      <c r="O102" s="122">
        <f>SUM(C102:N102)</f>
        <v>258</v>
      </c>
      <c r="P102" s="11"/>
      <c r="Q102" s="11"/>
      <c r="R102" s="128" t="s">
        <v>2</v>
      </c>
      <c r="S102" s="23">
        <f t="shared" ref="S102:AD102" si="72">SUM(S83:S101)</f>
        <v>25</v>
      </c>
      <c r="T102" s="23">
        <f t="shared" si="72"/>
        <v>46</v>
      </c>
      <c r="U102" s="23">
        <f t="shared" si="72"/>
        <v>38</v>
      </c>
      <c r="V102" s="23">
        <f t="shared" si="72"/>
        <v>24</v>
      </c>
      <c r="W102" s="23">
        <f t="shared" si="72"/>
        <v>24</v>
      </c>
      <c r="X102" s="23">
        <f t="shared" si="72"/>
        <v>22</v>
      </c>
      <c r="Y102" s="23">
        <f t="shared" si="72"/>
        <v>12</v>
      </c>
      <c r="Z102" s="23">
        <f t="shared" si="72"/>
        <v>22</v>
      </c>
      <c r="AA102" s="23">
        <f t="shared" si="72"/>
        <v>17</v>
      </c>
      <c r="AB102" s="23">
        <f t="shared" si="72"/>
        <v>19</v>
      </c>
      <c r="AC102" s="23">
        <f t="shared" si="72"/>
        <v>13</v>
      </c>
      <c r="AD102" s="23">
        <f t="shared" si="72"/>
        <v>2</v>
      </c>
      <c r="AE102" s="122">
        <f>SUM(S102:AD102)</f>
        <v>264</v>
      </c>
      <c r="AF102" s="11"/>
      <c r="AG102" s="11"/>
      <c r="AH102" s="128" t="s">
        <v>2</v>
      </c>
      <c r="AI102" s="23">
        <f t="shared" ref="AI102:AT102" si="73">SUM(AI83:AI101)</f>
        <v>20</v>
      </c>
      <c r="AJ102" s="23">
        <f t="shared" si="73"/>
        <v>36</v>
      </c>
      <c r="AK102" s="23">
        <f t="shared" si="73"/>
        <v>27</v>
      </c>
      <c r="AL102" s="23">
        <f t="shared" si="73"/>
        <v>33</v>
      </c>
      <c r="AM102" s="23">
        <f t="shared" si="73"/>
        <v>24</v>
      </c>
      <c r="AN102" s="23">
        <f t="shared" si="73"/>
        <v>30</v>
      </c>
      <c r="AO102" s="23">
        <f t="shared" si="73"/>
        <v>32</v>
      </c>
      <c r="AP102" s="23">
        <f t="shared" si="73"/>
        <v>23</v>
      </c>
      <c r="AQ102" s="23">
        <f t="shared" si="73"/>
        <v>22</v>
      </c>
      <c r="AR102" s="23">
        <f t="shared" si="73"/>
        <v>19</v>
      </c>
      <c r="AS102" s="23">
        <f t="shared" si="73"/>
        <v>17</v>
      </c>
      <c r="AT102" s="23">
        <f t="shared" si="73"/>
        <v>0</v>
      </c>
      <c r="AU102" s="122">
        <f>SUM(AI102:AT102)</f>
        <v>283</v>
      </c>
      <c r="AV102" s="11"/>
      <c r="AW102" s="11"/>
      <c r="AX102" s="128" t="s">
        <v>2</v>
      </c>
      <c r="AY102" s="23">
        <f t="shared" ref="AY102:BJ102" si="74">SUM(AY83:AY101)</f>
        <v>17</v>
      </c>
      <c r="AZ102" s="23">
        <f t="shared" si="74"/>
        <v>43</v>
      </c>
      <c r="BA102" s="23">
        <f t="shared" si="74"/>
        <v>28</v>
      </c>
      <c r="BB102" s="23">
        <f t="shared" si="74"/>
        <v>26</v>
      </c>
      <c r="BC102" s="23">
        <f t="shared" si="74"/>
        <v>60</v>
      </c>
      <c r="BD102" s="23">
        <f t="shared" si="74"/>
        <v>33</v>
      </c>
      <c r="BE102" s="23">
        <f t="shared" si="74"/>
        <v>19</v>
      </c>
      <c r="BF102" s="23">
        <f t="shared" si="74"/>
        <v>33</v>
      </c>
      <c r="BG102" s="23">
        <f t="shared" si="74"/>
        <v>22</v>
      </c>
      <c r="BH102" s="23">
        <f t="shared" si="74"/>
        <v>25</v>
      </c>
      <c r="BI102" s="23">
        <f t="shared" si="74"/>
        <v>18</v>
      </c>
      <c r="BJ102" s="23">
        <f t="shared" si="74"/>
        <v>2</v>
      </c>
      <c r="BK102" s="122">
        <f>SUM(AY102:BJ102)</f>
        <v>326</v>
      </c>
      <c r="BL102" s="11"/>
      <c r="BM102" s="11"/>
      <c r="BN102" s="128" t="s">
        <v>2</v>
      </c>
      <c r="BO102" s="23">
        <f t="shared" ref="BO102:BZ102" si="75">SUM(BO83:BO101)</f>
        <v>5</v>
      </c>
      <c r="BP102" s="23">
        <f t="shared" si="75"/>
        <v>24</v>
      </c>
      <c r="BQ102" s="23">
        <f t="shared" si="75"/>
        <v>21</v>
      </c>
      <c r="BR102" s="23">
        <f t="shared" si="75"/>
        <v>23</v>
      </c>
      <c r="BS102" s="23">
        <f t="shared" si="75"/>
        <v>22</v>
      </c>
      <c r="BT102" s="23">
        <f t="shared" si="75"/>
        <v>27</v>
      </c>
      <c r="BU102" s="23">
        <f t="shared" si="75"/>
        <v>14</v>
      </c>
      <c r="BV102" s="23">
        <f t="shared" si="75"/>
        <v>24</v>
      </c>
      <c r="BW102" s="23">
        <f t="shared" si="75"/>
        <v>13</v>
      </c>
      <c r="BX102" s="23">
        <f t="shared" si="75"/>
        <v>13</v>
      </c>
      <c r="BY102" s="23">
        <f t="shared" si="75"/>
        <v>5</v>
      </c>
      <c r="BZ102" s="23">
        <f t="shared" si="75"/>
        <v>2</v>
      </c>
      <c r="CA102" s="122">
        <f>SUM(BO102:BZ102)</f>
        <v>193</v>
      </c>
    </row>
    <row r="103" spans="1:80" ht="15" customHeight="1" thickTop="1" x14ac:dyDescent="0.25">
      <c r="AV103" s="1"/>
      <c r="AW103" s="1"/>
    </row>
    <row r="104" spans="1:80" ht="15" customHeight="1" x14ac:dyDescent="0.25">
      <c r="AU104" s="1"/>
      <c r="AV104" s="1"/>
      <c r="AW104" s="1"/>
      <c r="AX104" s="1"/>
      <c r="AY104" s="1"/>
      <c r="AZ104" s="1"/>
      <c r="BA104" s="1"/>
      <c r="BB104" s="1"/>
      <c r="BC104" s="1"/>
      <c r="BH104" s="1"/>
    </row>
    <row r="105" spans="1:80" ht="25.5" customHeight="1" x14ac:dyDescent="0.35">
      <c r="A105" s="517">
        <f>A54+7</f>
        <v>43388</v>
      </c>
      <c r="B105" s="517"/>
      <c r="C105" s="517"/>
      <c r="D105" s="517"/>
      <c r="E105" s="517"/>
      <c r="F105" s="517"/>
      <c r="G105" s="517"/>
      <c r="H105" s="517"/>
      <c r="I105" s="517"/>
      <c r="J105" s="517"/>
      <c r="K105" s="517"/>
      <c r="L105" s="517"/>
      <c r="M105" s="517"/>
      <c r="N105" s="517"/>
      <c r="O105" s="517"/>
      <c r="P105" s="517"/>
      <c r="Q105" s="517">
        <f>Q54+7</f>
        <v>43389</v>
      </c>
      <c r="R105" s="517"/>
      <c r="S105" s="517"/>
      <c r="T105" s="517"/>
      <c r="U105" s="517"/>
      <c r="V105" s="517"/>
      <c r="W105" s="517"/>
      <c r="X105" s="517"/>
      <c r="Y105" s="517"/>
      <c r="Z105" s="517"/>
      <c r="AA105" s="517"/>
      <c r="AB105" s="517"/>
      <c r="AC105" s="517"/>
      <c r="AD105" s="517"/>
      <c r="AE105" s="517"/>
      <c r="AF105" s="517"/>
      <c r="AG105" s="517">
        <f>AG54+7</f>
        <v>43390</v>
      </c>
      <c r="AH105" s="517"/>
      <c r="AI105" s="517"/>
      <c r="AJ105" s="517"/>
      <c r="AK105" s="517"/>
      <c r="AL105" s="517"/>
      <c r="AM105" s="517"/>
      <c r="AN105" s="517"/>
      <c r="AO105" s="517"/>
      <c r="AP105" s="517"/>
      <c r="AQ105" s="517"/>
      <c r="AR105" s="517"/>
      <c r="AS105" s="517"/>
      <c r="AT105" s="517"/>
      <c r="AU105" s="517"/>
      <c r="AV105" s="517"/>
      <c r="AW105" s="517">
        <f>AW54+7</f>
        <v>43391</v>
      </c>
      <c r="AX105" s="517"/>
      <c r="AY105" s="517"/>
      <c r="AZ105" s="517"/>
      <c r="BA105" s="517"/>
      <c r="BB105" s="517"/>
      <c r="BC105" s="517"/>
      <c r="BD105" s="517"/>
      <c r="BE105" s="517"/>
      <c r="BF105" s="517"/>
      <c r="BG105" s="517"/>
      <c r="BH105" s="517"/>
      <c r="BI105" s="517"/>
      <c r="BJ105" s="517"/>
      <c r="BK105" s="517"/>
      <c r="BL105" s="517"/>
      <c r="BM105" s="517">
        <f>BM54+7</f>
        <v>43392</v>
      </c>
      <c r="BN105" s="517"/>
      <c r="BO105" s="517"/>
      <c r="BP105" s="517"/>
      <c r="BQ105" s="517"/>
      <c r="BR105" s="517"/>
      <c r="BS105" s="517"/>
      <c r="BT105" s="517"/>
      <c r="BU105" s="517"/>
      <c r="BV105" s="517"/>
      <c r="BW105" s="517"/>
      <c r="BX105" s="517"/>
      <c r="BY105" s="517"/>
      <c r="BZ105" s="517"/>
      <c r="CA105" s="517"/>
      <c r="CB105" s="517"/>
    </row>
    <row r="106" spans="1:80" ht="17.5" x14ac:dyDescent="0.25">
      <c r="B106" s="1"/>
      <c r="C106" s="200"/>
      <c r="D106" s="200"/>
      <c r="E106" s="520"/>
      <c r="F106" s="520"/>
      <c r="K106" s="200"/>
      <c r="L106" s="200"/>
      <c r="M106" s="200"/>
      <c r="N106" s="200"/>
      <c r="O106" s="200"/>
      <c r="R106" s="1"/>
      <c r="AH106" s="258"/>
      <c r="AI106" s="258"/>
      <c r="AJ106" s="258"/>
      <c r="AK106" s="200"/>
      <c r="AL106" s="200"/>
      <c r="AR106" s="172"/>
      <c r="AS106" s="145"/>
      <c r="AT106" s="145"/>
      <c r="AU106" s="200"/>
      <c r="AV106" s="1"/>
      <c r="AW106" s="200"/>
      <c r="AX106" s="258"/>
      <c r="AY106" s="200"/>
      <c r="AZ106" s="200"/>
      <c r="BA106" s="200"/>
      <c r="BH106" s="145"/>
      <c r="BI106" s="145"/>
      <c r="BJ106" s="145"/>
      <c r="BK106" s="1"/>
      <c r="BN106" s="1"/>
      <c r="BO106" s="202"/>
      <c r="BP106" s="202"/>
      <c r="BQ106" s="202"/>
    </row>
    <row r="107" spans="1:80" ht="16" thickBot="1" x14ac:dyDescent="0.3">
      <c r="B107" s="1"/>
      <c r="C107" s="203"/>
      <c r="D107" s="203"/>
      <c r="E107" s="203"/>
      <c r="F107" s="1"/>
      <c r="G107" s="525" t="s">
        <v>3</v>
      </c>
      <c r="H107" s="525"/>
      <c r="I107" s="91"/>
      <c r="J107" s="91"/>
      <c r="K107" s="6"/>
      <c r="L107" s="6"/>
      <c r="M107" s="6"/>
      <c r="N107" s="6"/>
      <c r="O107" s="203"/>
      <c r="R107" s="1"/>
      <c r="W107" s="255" t="s">
        <v>3</v>
      </c>
      <c r="X107" s="255"/>
      <c r="Y107" s="255"/>
      <c r="Z107" s="255"/>
      <c r="AA107" s="255"/>
      <c r="AH107" s="3"/>
      <c r="AI107" s="200"/>
      <c r="AJ107" s="200"/>
      <c r="AK107" s="200"/>
      <c r="AM107" s="518" t="s">
        <v>3</v>
      </c>
      <c r="AN107" s="518"/>
      <c r="AO107" s="255"/>
      <c r="AP107" s="255"/>
      <c r="AQ107" s="255"/>
      <c r="AR107" s="200"/>
      <c r="AS107" s="200"/>
      <c r="AT107" s="200"/>
      <c r="AU107" s="200"/>
      <c r="AV107" s="1"/>
      <c r="AW107" s="145"/>
      <c r="AX107" s="3"/>
      <c r="AY107" s="200"/>
      <c r="AZ107" s="200"/>
      <c r="BA107" s="200"/>
      <c r="BC107" s="255" t="s">
        <v>3</v>
      </c>
      <c r="BD107" s="255"/>
      <c r="BE107" s="255"/>
      <c r="BF107" s="255"/>
      <c r="BG107" s="255"/>
      <c r="BH107" s="200"/>
      <c r="BI107" s="200"/>
      <c r="BJ107" s="200"/>
      <c r="BK107" s="200"/>
      <c r="BN107" s="1"/>
      <c r="BO107" s="200"/>
      <c r="BP107" s="200"/>
      <c r="BQ107" s="200"/>
      <c r="BS107" s="255" t="s">
        <v>3</v>
      </c>
      <c r="BT107" s="255"/>
      <c r="BU107" s="255"/>
      <c r="BV107" s="255"/>
      <c r="BW107" s="255"/>
    </row>
    <row r="108" spans="1:80" ht="15" customHeight="1" thickTop="1" thickBot="1" x14ac:dyDescent="0.3">
      <c r="B108" s="5" t="s">
        <v>125</v>
      </c>
      <c r="C108" s="122">
        <v>625</v>
      </c>
      <c r="D108" s="123">
        <v>744</v>
      </c>
      <c r="E108" s="123">
        <v>923</v>
      </c>
      <c r="F108" s="123">
        <v>1042</v>
      </c>
      <c r="G108" s="123">
        <v>1201</v>
      </c>
      <c r="H108" s="123">
        <v>1340</v>
      </c>
      <c r="I108" s="123">
        <v>1459</v>
      </c>
      <c r="J108" s="123">
        <v>1638</v>
      </c>
      <c r="K108" s="123">
        <v>1757</v>
      </c>
      <c r="L108" s="123">
        <v>1916</v>
      </c>
      <c r="M108" s="123">
        <v>2055</v>
      </c>
      <c r="N108" s="123">
        <v>2214</v>
      </c>
      <c r="O108" s="122" t="s">
        <v>2</v>
      </c>
      <c r="P108" s="145"/>
      <c r="Q108" s="145"/>
      <c r="R108" s="5" t="s">
        <v>125</v>
      </c>
      <c r="S108" s="122">
        <v>625</v>
      </c>
      <c r="T108" s="123">
        <v>744</v>
      </c>
      <c r="U108" s="123">
        <v>923</v>
      </c>
      <c r="V108" s="123">
        <v>1042</v>
      </c>
      <c r="W108" s="123">
        <v>1201</v>
      </c>
      <c r="X108" s="123">
        <v>1340</v>
      </c>
      <c r="Y108" s="123">
        <v>1459</v>
      </c>
      <c r="Z108" s="123">
        <v>1638</v>
      </c>
      <c r="AA108" s="123">
        <v>1757</v>
      </c>
      <c r="AB108" s="123">
        <v>1916</v>
      </c>
      <c r="AC108" s="123">
        <v>2055</v>
      </c>
      <c r="AD108" s="123">
        <v>2214</v>
      </c>
      <c r="AE108" s="122" t="s">
        <v>2</v>
      </c>
      <c r="AF108" s="145"/>
      <c r="AG108" s="145"/>
      <c r="AH108" s="5" t="s">
        <v>125</v>
      </c>
      <c r="AI108" s="122">
        <v>625</v>
      </c>
      <c r="AJ108" s="123">
        <v>744</v>
      </c>
      <c r="AK108" s="123">
        <v>923</v>
      </c>
      <c r="AL108" s="123">
        <v>1042</v>
      </c>
      <c r="AM108" s="123">
        <v>1201</v>
      </c>
      <c r="AN108" s="123">
        <v>1340</v>
      </c>
      <c r="AO108" s="123">
        <v>1459</v>
      </c>
      <c r="AP108" s="123">
        <v>1638</v>
      </c>
      <c r="AQ108" s="123">
        <v>1757</v>
      </c>
      <c r="AR108" s="123">
        <v>1916</v>
      </c>
      <c r="AS108" s="123">
        <v>2055</v>
      </c>
      <c r="AT108" s="123">
        <v>2214</v>
      </c>
      <c r="AU108" s="122" t="s">
        <v>2</v>
      </c>
      <c r="AV108" s="145"/>
      <c r="AW108" s="145"/>
      <c r="AX108" s="5" t="s">
        <v>125</v>
      </c>
      <c r="AY108" s="122">
        <v>625</v>
      </c>
      <c r="AZ108" s="123">
        <v>744</v>
      </c>
      <c r="BA108" s="123">
        <v>923</v>
      </c>
      <c r="BB108" s="123">
        <v>1042</v>
      </c>
      <c r="BC108" s="123">
        <v>1201</v>
      </c>
      <c r="BD108" s="123">
        <v>1340</v>
      </c>
      <c r="BE108" s="123">
        <v>1459</v>
      </c>
      <c r="BF108" s="123">
        <v>1638</v>
      </c>
      <c r="BG108" s="123">
        <v>1757</v>
      </c>
      <c r="BH108" s="123">
        <v>1916</v>
      </c>
      <c r="BI108" s="123">
        <v>2055</v>
      </c>
      <c r="BJ108" s="123">
        <v>2214</v>
      </c>
      <c r="BK108" s="122" t="s">
        <v>2</v>
      </c>
      <c r="BL108" s="145"/>
      <c r="BM108" s="145"/>
      <c r="BN108" s="5" t="s">
        <v>125</v>
      </c>
      <c r="BO108" s="122">
        <v>625</v>
      </c>
      <c r="BP108" s="123">
        <v>744</v>
      </c>
      <c r="BQ108" s="123">
        <v>923</v>
      </c>
      <c r="BR108" s="123">
        <v>1042</v>
      </c>
      <c r="BS108" s="123">
        <v>1201</v>
      </c>
      <c r="BT108" s="123">
        <v>1340</v>
      </c>
      <c r="BU108" s="123">
        <v>1459</v>
      </c>
      <c r="BV108" s="123">
        <v>1638</v>
      </c>
      <c r="BW108" s="123">
        <v>1757</v>
      </c>
      <c r="BX108" s="123">
        <v>1916</v>
      </c>
      <c r="BY108" s="123">
        <v>2055</v>
      </c>
      <c r="BZ108" s="123">
        <v>2214</v>
      </c>
      <c r="CA108" s="122" t="s">
        <v>2</v>
      </c>
    </row>
    <row r="109" spans="1:80" ht="16" thickTop="1" x14ac:dyDescent="0.35">
      <c r="B109" s="87" t="s">
        <v>4</v>
      </c>
      <c r="C109" s="11">
        <v>2</v>
      </c>
      <c r="D109" s="11">
        <v>2</v>
      </c>
      <c r="E109" s="11">
        <v>7</v>
      </c>
      <c r="F109" s="11">
        <v>3</v>
      </c>
      <c r="G109" s="11">
        <v>4</v>
      </c>
      <c r="H109" s="11">
        <v>4</v>
      </c>
      <c r="I109" s="11">
        <v>2</v>
      </c>
      <c r="J109" s="11">
        <v>0</v>
      </c>
      <c r="K109" s="11">
        <v>1</v>
      </c>
      <c r="L109" s="11">
        <v>1</v>
      </c>
      <c r="M109" s="11">
        <v>1</v>
      </c>
      <c r="N109" s="11">
        <v>0</v>
      </c>
      <c r="O109" s="173">
        <f t="shared" ref="O109:O127" si="76">SUM(B109:N109)</f>
        <v>27</v>
      </c>
      <c r="P109" s="11"/>
      <c r="Q109" s="11"/>
      <c r="R109" s="87" t="s">
        <v>4</v>
      </c>
      <c r="S109" s="11">
        <v>2</v>
      </c>
      <c r="T109" s="11">
        <v>7</v>
      </c>
      <c r="U109" s="11">
        <v>3</v>
      </c>
      <c r="V109" s="11">
        <v>2</v>
      </c>
      <c r="W109" s="11">
        <v>3</v>
      </c>
      <c r="X109" s="11">
        <v>4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73">
        <f t="shared" ref="AE109:AE127" si="77">SUM(R109:AD109)</f>
        <v>21</v>
      </c>
      <c r="AF109" s="11"/>
      <c r="AG109" s="11"/>
      <c r="AH109" s="87" t="s">
        <v>4</v>
      </c>
      <c r="AI109" s="11">
        <v>1</v>
      </c>
      <c r="AJ109" s="11">
        <v>4</v>
      </c>
      <c r="AK109" s="11">
        <v>6</v>
      </c>
      <c r="AL109" s="11">
        <v>5</v>
      </c>
      <c r="AM109" s="11">
        <v>4</v>
      </c>
      <c r="AN109" s="11">
        <v>2</v>
      </c>
      <c r="AO109" s="11">
        <v>3</v>
      </c>
      <c r="AP109" s="11">
        <v>2</v>
      </c>
      <c r="AQ109" s="11">
        <v>0</v>
      </c>
      <c r="AR109" s="11">
        <v>0</v>
      </c>
      <c r="AS109" s="11">
        <v>0</v>
      </c>
      <c r="AT109" s="11">
        <v>0</v>
      </c>
      <c r="AU109" s="173">
        <f t="shared" ref="AU109:AU127" si="78">SUM(AH109:AT109)</f>
        <v>27</v>
      </c>
      <c r="AV109" s="11"/>
      <c r="AW109" s="11"/>
      <c r="AX109" s="87" t="s">
        <v>4</v>
      </c>
      <c r="AY109" s="11">
        <v>0</v>
      </c>
      <c r="AZ109" s="11">
        <v>6</v>
      </c>
      <c r="BA109" s="11">
        <v>2</v>
      </c>
      <c r="BB109" s="11">
        <v>8</v>
      </c>
      <c r="BC109" s="11">
        <v>3</v>
      </c>
      <c r="BD109" s="11">
        <v>3</v>
      </c>
      <c r="BE109" s="11">
        <v>0</v>
      </c>
      <c r="BF109" s="11">
        <v>0</v>
      </c>
      <c r="BG109" s="11">
        <v>3</v>
      </c>
      <c r="BH109" s="11">
        <v>0</v>
      </c>
      <c r="BI109" s="11">
        <v>0</v>
      </c>
      <c r="BJ109" s="11">
        <v>0</v>
      </c>
      <c r="BK109" s="173">
        <f t="shared" ref="BK109:BK127" si="79">SUM(AX109:BJ109)</f>
        <v>25</v>
      </c>
      <c r="BL109" s="11"/>
      <c r="BM109" s="11"/>
      <c r="BN109" s="87" t="s">
        <v>4</v>
      </c>
      <c r="BO109" s="11">
        <v>0</v>
      </c>
      <c r="BP109" s="11">
        <v>3</v>
      </c>
      <c r="BQ109" s="11">
        <v>3</v>
      </c>
      <c r="BR109" s="11">
        <v>4</v>
      </c>
      <c r="BS109" s="11">
        <v>6</v>
      </c>
      <c r="BT109" s="11">
        <v>3</v>
      </c>
      <c r="BU109" s="11">
        <v>2</v>
      </c>
      <c r="BV109" s="11">
        <v>1</v>
      </c>
      <c r="BW109" s="11">
        <v>0</v>
      </c>
      <c r="BX109" s="11">
        <v>0</v>
      </c>
      <c r="BY109" s="11">
        <v>0</v>
      </c>
      <c r="BZ109" s="11">
        <v>0</v>
      </c>
      <c r="CA109" s="173">
        <f t="shared" ref="CA109:CA127" si="80">SUM(BN109:BZ109)</f>
        <v>22</v>
      </c>
    </row>
    <row r="110" spans="1:80" ht="15.5" x14ac:dyDescent="0.35">
      <c r="B110" s="88" t="s">
        <v>84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3</v>
      </c>
      <c r="K110" s="11">
        <v>0</v>
      </c>
      <c r="L110" s="11">
        <v>0</v>
      </c>
      <c r="M110" s="11">
        <v>0</v>
      </c>
      <c r="N110" s="11">
        <v>0</v>
      </c>
      <c r="O110" s="174">
        <f t="shared" si="76"/>
        <v>3</v>
      </c>
      <c r="P110" s="11"/>
      <c r="Q110" s="11"/>
      <c r="R110" s="88" t="s">
        <v>84</v>
      </c>
      <c r="S110" s="11">
        <v>0</v>
      </c>
      <c r="T110" s="11">
        <v>2</v>
      </c>
      <c r="U110" s="11">
        <v>0</v>
      </c>
      <c r="V110" s="11">
        <v>0</v>
      </c>
      <c r="W110" s="11">
        <v>1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74">
        <f t="shared" si="77"/>
        <v>3</v>
      </c>
      <c r="AF110" s="11"/>
      <c r="AG110" s="11"/>
      <c r="AH110" s="88" t="s">
        <v>84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74">
        <f t="shared" si="78"/>
        <v>0</v>
      </c>
      <c r="AV110" s="11"/>
      <c r="AW110" s="11"/>
      <c r="AX110" s="88" t="s">
        <v>84</v>
      </c>
      <c r="AY110" s="11">
        <v>0</v>
      </c>
      <c r="AZ110" s="11">
        <v>0</v>
      </c>
      <c r="BA110" s="11">
        <v>1</v>
      </c>
      <c r="BB110" s="11">
        <v>0</v>
      </c>
      <c r="BC110" s="11">
        <v>1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1</v>
      </c>
      <c r="BJ110" s="11">
        <v>0</v>
      </c>
      <c r="BK110" s="174">
        <f t="shared" si="79"/>
        <v>3</v>
      </c>
      <c r="BL110" s="11"/>
      <c r="BM110" s="11"/>
      <c r="BN110" s="88" t="s">
        <v>84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2</v>
      </c>
      <c r="BV110" s="11">
        <v>0</v>
      </c>
      <c r="BW110" s="11">
        <v>1</v>
      </c>
      <c r="BX110" s="11">
        <v>1</v>
      </c>
      <c r="BY110" s="11">
        <v>0</v>
      </c>
      <c r="BZ110" s="11">
        <v>0</v>
      </c>
      <c r="CA110" s="174">
        <f t="shared" si="80"/>
        <v>4</v>
      </c>
    </row>
    <row r="111" spans="1:80" ht="15.5" x14ac:dyDescent="0.35">
      <c r="B111" s="88" t="s">
        <v>139</v>
      </c>
      <c r="C111" s="11">
        <v>0</v>
      </c>
      <c r="D111" s="11">
        <v>1</v>
      </c>
      <c r="E111" s="11">
        <v>4</v>
      </c>
      <c r="F111" s="11">
        <v>1</v>
      </c>
      <c r="G111" s="11">
        <v>1</v>
      </c>
      <c r="H111" s="11">
        <v>1</v>
      </c>
      <c r="I111" s="11">
        <v>0</v>
      </c>
      <c r="J111" s="11">
        <v>1</v>
      </c>
      <c r="K111" s="11">
        <v>0</v>
      </c>
      <c r="L111" s="11">
        <v>0</v>
      </c>
      <c r="M111" s="11">
        <v>2</v>
      </c>
      <c r="N111" s="11">
        <v>0</v>
      </c>
      <c r="O111" s="174">
        <f t="shared" si="76"/>
        <v>11</v>
      </c>
      <c r="P111" s="11"/>
      <c r="Q111" s="11"/>
      <c r="R111" s="88" t="s">
        <v>139</v>
      </c>
      <c r="S111" s="11">
        <v>2</v>
      </c>
      <c r="T111" s="11">
        <v>3</v>
      </c>
      <c r="U111" s="11">
        <v>7</v>
      </c>
      <c r="V111" s="11">
        <v>2</v>
      </c>
      <c r="W111" s="11">
        <v>0</v>
      </c>
      <c r="X111" s="11">
        <v>0</v>
      </c>
      <c r="Y111" s="11">
        <v>1</v>
      </c>
      <c r="Z111" s="11">
        <v>1</v>
      </c>
      <c r="AA111" s="11">
        <v>0</v>
      </c>
      <c r="AB111" s="11">
        <v>0</v>
      </c>
      <c r="AC111" s="11">
        <v>0</v>
      </c>
      <c r="AD111" s="11">
        <v>0</v>
      </c>
      <c r="AE111" s="174">
        <f t="shared" si="77"/>
        <v>16</v>
      </c>
      <c r="AF111" s="11"/>
      <c r="AG111" s="11"/>
      <c r="AH111" s="88" t="s">
        <v>139</v>
      </c>
      <c r="AI111" s="11">
        <v>0</v>
      </c>
      <c r="AJ111" s="11">
        <v>2</v>
      </c>
      <c r="AK111" s="11">
        <v>1</v>
      </c>
      <c r="AL111" s="11">
        <v>2</v>
      </c>
      <c r="AM111" s="11">
        <v>1</v>
      </c>
      <c r="AN111" s="11">
        <v>1</v>
      </c>
      <c r="AO111" s="11">
        <v>1</v>
      </c>
      <c r="AP111" s="11">
        <v>0</v>
      </c>
      <c r="AQ111" s="11">
        <v>1</v>
      </c>
      <c r="AR111" s="11">
        <v>3</v>
      </c>
      <c r="AS111" s="11">
        <v>0</v>
      </c>
      <c r="AT111" s="11">
        <v>0</v>
      </c>
      <c r="AU111" s="174">
        <f t="shared" si="78"/>
        <v>12</v>
      </c>
      <c r="AV111" s="11"/>
      <c r="AW111" s="11"/>
      <c r="AX111" s="88" t="s">
        <v>139</v>
      </c>
      <c r="AY111" s="11">
        <v>2</v>
      </c>
      <c r="AZ111" s="11">
        <v>3</v>
      </c>
      <c r="BA111" s="11">
        <v>4</v>
      </c>
      <c r="BB111" s="11">
        <v>2</v>
      </c>
      <c r="BC111" s="11">
        <v>0</v>
      </c>
      <c r="BD111" s="11">
        <v>1</v>
      </c>
      <c r="BE111" s="11">
        <v>2</v>
      </c>
      <c r="BF111" s="11">
        <v>1</v>
      </c>
      <c r="BG111" s="11">
        <v>0</v>
      </c>
      <c r="BH111" s="11">
        <v>2</v>
      </c>
      <c r="BI111" s="11">
        <v>0</v>
      </c>
      <c r="BJ111" s="11">
        <v>0</v>
      </c>
      <c r="BK111" s="174">
        <f t="shared" si="79"/>
        <v>17</v>
      </c>
      <c r="BL111" s="11"/>
      <c r="BM111" s="11"/>
      <c r="BN111" s="88" t="s">
        <v>139</v>
      </c>
      <c r="BO111" s="11">
        <v>1</v>
      </c>
      <c r="BP111" s="11">
        <v>0</v>
      </c>
      <c r="BQ111" s="11">
        <v>2</v>
      </c>
      <c r="BR111" s="11">
        <v>3</v>
      </c>
      <c r="BS111" s="11">
        <v>0</v>
      </c>
      <c r="BT111" s="11">
        <v>2</v>
      </c>
      <c r="BU111" s="11">
        <v>0</v>
      </c>
      <c r="BV111" s="11">
        <v>1</v>
      </c>
      <c r="BW111" s="11">
        <v>0</v>
      </c>
      <c r="BX111" s="11">
        <v>0</v>
      </c>
      <c r="BY111" s="11">
        <v>0</v>
      </c>
      <c r="BZ111" s="11">
        <v>0</v>
      </c>
      <c r="CA111" s="174">
        <f t="shared" si="80"/>
        <v>9</v>
      </c>
    </row>
    <row r="112" spans="1:80" ht="15.5" x14ac:dyDescent="0.35">
      <c r="B112" s="88" t="s">
        <v>86</v>
      </c>
      <c r="C112" s="11">
        <v>3</v>
      </c>
      <c r="D112" s="11">
        <v>2</v>
      </c>
      <c r="E112" s="11">
        <v>4</v>
      </c>
      <c r="F112" s="11">
        <v>5</v>
      </c>
      <c r="G112" s="11">
        <v>3</v>
      </c>
      <c r="H112" s="11">
        <v>3</v>
      </c>
      <c r="I112" s="11">
        <v>1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74">
        <f t="shared" si="76"/>
        <v>21</v>
      </c>
      <c r="P112" s="11"/>
      <c r="Q112" s="11"/>
      <c r="R112" s="88" t="s">
        <v>86</v>
      </c>
      <c r="S112" s="11">
        <v>6</v>
      </c>
      <c r="T112" s="11">
        <v>7</v>
      </c>
      <c r="U112" s="11">
        <v>7</v>
      </c>
      <c r="V112" s="11">
        <v>4</v>
      </c>
      <c r="W112" s="11">
        <v>3</v>
      </c>
      <c r="X112" s="11">
        <v>4</v>
      </c>
      <c r="Y112" s="11">
        <v>0</v>
      </c>
      <c r="Z112" s="11">
        <v>1</v>
      </c>
      <c r="AA112" s="11">
        <v>0</v>
      </c>
      <c r="AB112" s="11">
        <v>0</v>
      </c>
      <c r="AC112" s="11">
        <v>0</v>
      </c>
      <c r="AD112" s="11">
        <v>0</v>
      </c>
      <c r="AE112" s="174">
        <f t="shared" si="77"/>
        <v>32</v>
      </c>
      <c r="AF112" s="11"/>
      <c r="AG112" s="11"/>
      <c r="AH112" s="88" t="s">
        <v>86</v>
      </c>
      <c r="AI112" s="11">
        <v>4</v>
      </c>
      <c r="AJ112" s="11">
        <v>4</v>
      </c>
      <c r="AK112" s="11">
        <v>4</v>
      </c>
      <c r="AL112" s="11">
        <v>3</v>
      </c>
      <c r="AM112" s="11">
        <v>3</v>
      </c>
      <c r="AN112" s="11">
        <v>1</v>
      </c>
      <c r="AO112" s="11">
        <v>2</v>
      </c>
      <c r="AP112" s="11">
        <v>0</v>
      </c>
      <c r="AQ112" s="11">
        <v>1</v>
      </c>
      <c r="AR112" s="11">
        <v>0</v>
      </c>
      <c r="AS112" s="11">
        <v>1</v>
      </c>
      <c r="AT112" s="11">
        <v>0</v>
      </c>
      <c r="AU112" s="174">
        <f t="shared" si="78"/>
        <v>23</v>
      </c>
      <c r="AV112" s="11"/>
      <c r="AW112" s="11"/>
      <c r="AX112" s="88" t="s">
        <v>86</v>
      </c>
      <c r="AY112" s="11">
        <v>0</v>
      </c>
      <c r="AZ112" s="11">
        <v>3</v>
      </c>
      <c r="BA112" s="11">
        <v>7</v>
      </c>
      <c r="BB112" s="11">
        <v>3</v>
      </c>
      <c r="BC112" s="11">
        <v>4</v>
      </c>
      <c r="BD112" s="11">
        <v>1</v>
      </c>
      <c r="BE112" s="11">
        <v>0</v>
      </c>
      <c r="BF112" s="11">
        <v>1</v>
      </c>
      <c r="BG112" s="11">
        <v>0</v>
      </c>
      <c r="BH112" s="11">
        <v>0</v>
      </c>
      <c r="BI112" s="11">
        <v>0</v>
      </c>
      <c r="BJ112" s="11">
        <v>0</v>
      </c>
      <c r="BK112" s="174">
        <f t="shared" si="79"/>
        <v>19</v>
      </c>
      <c r="BL112" s="11"/>
      <c r="BM112" s="11"/>
      <c r="BN112" s="88" t="s">
        <v>86</v>
      </c>
      <c r="BO112" s="11">
        <v>2</v>
      </c>
      <c r="BP112" s="11">
        <v>2</v>
      </c>
      <c r="BQ112" s="11">
        <v>2</v>
      </c>
      <c r="BR112" s="11">
        <v>4</v>
      </c>
      <c r="BS112" s="11">
        <v>1</v>
      </c>
      <c r="BT112" s="11">
        <v>1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74">
        <f t="shared" si="80"/>
        <v>12</v>
      </c>
    </row>
    <row r="113" spans="2:79" ht="15.5" x14ac:dyDescent="0.35">
      <c r="B113" s="88" t="s">
        <v>87</v>
      </c>
      <c r="C113" s="11">
        <v>0</v>
      </c>
      <c r="D113" s="11">
        <v>7</v>
      </c>
      <c r="E113" s="11">
        <v>3</v>
      </c>
      <c r="F113" s="11">
        <v>3</v>
      </c>
      <c r="G113" s="11">
        <v>2</v>
      </c>
      <c r="H113" s="11">
        <v>3</v>
      </c>
      <c r="I113" s="11">
        <v>0</v>
      </c>
      <c r="J113" s="11">
        <v>1</v>
      </c>
      <c r="K113" s="11">
        <v>1</v>
      </c>
      <c r="L113" s="11">
        <v>0</v>
      </c>
      <c r="M113" s="11">
        <v>0</v>
      </c>
      <c r="N113" s="11">
        <v>0</v>
      </c>
      <c r="O113" s="174">
        <f t="shared" si="76"/>
        <v>20</v>
      </c>
      <c r="P113" s="11"/>
      <c r="Q113" s="11"/>
      <c r="R113" s="88" t="s">
        <v>87</v>
      </c>
      <c r="S113" s="11">
        <v>2</v>
      </c>
      <c r="T113" s="11">
        <v>7</v>
      </c>
      <c r="U113" s="11">
        <v>5</v>
      </c>
      <c r="V113" s="11">
        <v>2</v>
      </c>
      <c r="W113" s="11">
        <v>4</v>
      </c>
      <c r="X113" s="11">
        <v>3</v>
      </c>
      <c r="Y113" s="11">
        <v>0</v>
      </c>
      <c r="Z113" s="11">
        <v>3</v>
      </c>
      <c r="AA113" s="11">
        <v>1</v>
      </c>
      <c r="AB113" s="11">
        <v>8</v>
      </c>
      <c r="AC113" s="11">
        <v>0</v>
      </c>
      <c r="AD113" s="11">
        <v>0</v>
      </c>
      <c r="AE113" s="174">
        <f t="shared" si="77"/>
        <v>35</v>
      </c>
      <c r="AF113" s="11"/>
      <c r="AG113" s="11"/>
      <c r="AH113" s="88" t="s">
        <v>87</v>
      </c>
      <c r="AI113" s="11">
        <v>0</v>
      </c>
      <c r="AJ113" s="11">
        <v>2</v>
      </c>
      <c r="AK113" s="11">
        <v>5</v>
      </c>
      <c r="AL113" s="11">
        <v>4</v>
      </c>
      <c r="AM113" s="11">
        <v>2</v>
      </c>
      <c r="AN113" s="11">
        <v>1</v>
      </c>
      <c r="AO113" s="11">
        <v>4</v>
      </c>
      <c r="AP113" s="11">
        <v>2</v>
      </c>
      <c r="AQ113" s="11">
        <v>0</v>
      </c>
      <c r="AR113" s="11">
        <v>0</v>
      </c>
      <c r="AS113" s="11">
        <v>0</v>
      </c>
      <c r="AT113" s="11">
        <v>0</v>
      </c>
      <c r="AU113" s="174">
        <f t="shared" si="78"/>
        <v>20</v>
      </c>
      <c r="AV113" s="11"/>
      <c r="AW113" s="11"/>
      <c r="AX113" s="88" t="s">
        <v>87</v>
      </c>
      <c r="AY113" s="11">
        <v>1</v>
      </c>
      <c r="AZ113" s="11">
        <v>8</v>
      </c>
      <c r="BA113" s="11">
        <v>4</v>
      </c>
      <c r="BB113" s="11">
        <v>1</v>
      </c>
      <c r="BC113" s="11">
        <v>0</v>
      </c>
      <c r="BD113" s="11">
        <v>6</v>
      </c>
      <c r="BE113" s="11">
        <v>0</v>
      </c>
      <c r="BF113" s="11">
        <v>0</v>
      </c>
      <c r="BG113" s="11">
        <v>0</v>
      </c>
      <c r="BH113" s="11">
        <v>1</v>
      </c>
      <c r="BI113" s="11">
        <v>0</v>
      </c>
      <c r="BJ113" s="11">
        <v>0</v>
      </c>
      <c r="BK113" s="174">
        <f t="shared" si="79"/>
        <v>21</v>
      </c>
      <c r="BL113" s="11"/>
      <c r="BM113" s="11"/>
      <c r="BN113" s="88" t="s">
        <v>87</v>
      </c>
      <c r="BO113" s="11">
        <v>1</v>
      </c>
      <c r="BP113" s="11">
        <v>0</v>
      </c>
      <c r="BQ113" s="11">
        <v>3</v>
      </c>
      <c r="BR113" s="11">
        <v>2</v>
      </c>
      <c r="BS113" s="11">
        <v>1</v>
      </c>
      <c r="BT113" s="11">
        <v>0</v>
      </c>
      <c r="BU113" s="11">
        <v>4</v>
      </c>
      <c r="BV113" s="11">
        <v>0</v>
      </c>
      <c r="BW113" s="11">
        <v>1</v>
      </c>
      <c r="BX113" s="11">
        <v>0</v>
      </c>
      <c r="BY113" s="11">
        <v>0</v>
      </c>
      <c r="BZ113" s="11">
        <v>0</v>
      </c>
      <c r="CA113" s="174">
        <f t="shared" si="80"/>
        <v>12</v>
      </c>
    </row>
    <row r="114" spans="2:79" ht="15.5" x14ac:dyDescent="0.35">
      <c r="B114" s="88" t="s">
        <v>239</v>
      </c>
      <c r="C114" s="11">
        <v>4</v>
      </c>
      <c r="D114" s="11">
        <v>5</v>
      </c>
      <c r="E114" s="11">
        <v>4</v>
      </c>
      <c r="F114" s="11">
        <v>1</v>
      </c>
      <c r="G114" s="11">
        <v>1</v>
      </c>
      <c r="H114" s="11">
        <v>0</v>
      </c>
      <c r="I114" s="11">
        <v>0</v>
      </c>
      <c r="J114" s="11">
        <v>0</v>
      </c>
      <c r="K114" s="11">
        <v>1</v>
      </c>
      <c r="L114" s="11">
        <v>0</v>
      </c>
      <c r="M114" s="11">
        <v>0</v>
      </c>
      <c r="N114" s="11">
        <v>0</v>
      </c>
      <c r="O114" s="174">
        <f t="shared" si="76"/>
        <v>16</v>
      </c>
      <c r="P114" s="11"/>
      <c r="Q114" s="11"/>
      <c r="R114" s="88" t="s">
        <v>239</v>
      </c>
      <c r="S114" s="11">
        <v>1</v>
      </c>
      <c r="T114" s="11">
        <v>6</v>
      </c>
      <c r="U114" s="11">
        <v>6</v>
      </c>
      <c r="V114" s="11">
        <v>3</v>
      </c>
      <c r="W114" s="11">
        <v>1</v>
      </c>
      <c r="X114" s="11">
        <v>0</v>
      </c>
      <c r="Y114" s="11">
        <v>5</v>
      </c>
      <c r="Z114" s="11">
        <v>1</v>
      </c>
      <c r="AA114" s="11">
        <v>1</v>
      </c>
      <c r="AB114" s="11">
        <v>0</v>
      </c>
      <c r="AC114" s="11">
        <v>0</v>
      </c>
      <c r="AD114" s="11">
        <v>0</v>
      </c>
      <c r="AE114" s="174">
        <f t="shared" si="77"/>
        <v>24</v>
      </c>
      <c r="AF114" s="11"/>
      <c r="AG114" s="11"/>
      <c r="AH114" s="88" t="s">
        <v>239</v>
      </c>
      <c r="AI114" s="11">
        <v>3</v>
      </c>
      <c r="AJ114" s="11">
        <v>6</v>
      </c>
      <c r="AK114" s="11">
        <v>3</v>
      </c>
      <c r="AL114" s="11">
        <v>1</v>
      </c>
      <c r="AM114" s="11">
        <v>2</v>
      </c>
      <c r="AN114" s="11">
        <v>1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74">
        <f t="shared" si="78"/>
        <v>16</v>
      </c>
      <c r="AV114" s="11"/>
      <c r="AW114" s="11"/>
      <c r="AX114" s="88" t="s">
        <v>239</v>
      </c>
      <c r="AY114" s="11">
        <v>3</v>
      </c>
      <c r="AZ114" s="11">
        <v>8</v>
      </c>
      <c r="BA114" s="11">
        <v>4</v>
      </c>
      <c r="BB114" s="11">
        <v>2</v>
      </c>
      <c r="BC114" s="11">
        <v>2</v>
      </c>
      <c r="BD114" s="11">
        <v>2</v>
      </c>
      <c r="BE114" s="11">
        <v>4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74">
        <f t="shared" si="79"/>
        <v>25</v>
      </c>
      <c r="BL114" s="11"/>
      <c r="BM114" s="11"/>
      <c r="BN114" s="88" t="s">
        <v>239</v>
      </c>
      <c r="BO114" s="11">
        <v>2</v>
      </c>
      <c r="BP114" s="11">
        <v>2</v>
      </c>
      <c r="BQ114" s="11">
        <v>3</v>
      </c>
      <c r="BR114" s="11">
        <v>1</v>
      </c>
      <c r="BS114" s="11">
        <v>0</v>
      </c>
      <c r="BT114" s="11">
        <v>1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74">
        <f t="shared" si="80"/>
        <v>9</v>
      </c>
    </row>
    <row r="115" spans="2:79" ht="15.5" x14ac:dyDescent="0.35">
      <c r="B115" s="88" t="s">
        <v>85</v>
      </c>
      <c r="C115" s="11">
        <v>1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74">
        <f t="shared" si="76"/>
        <v>1</v>
      </c>
      <c r="P115" s="11"/>
      <c r="Q115" s="11"/>
      <c r="R115" s="88" t="s">
        <v>85</v>
      </c>
      <c r="S115" s="11">
        <v>0</v>
      </c>
      <c r="T115" s="11">
        <v>0</v>
      </c>
      <c r="U115" s="11">
        <v>0</v>
      </c>
      <c r="V115" s="11">
        <v>5</v>
      </c>
      <c r="W115" s="11">
        <v>0</v>
      </c>
      <c r="X115" s="11">
        <v>0</v>
      </c>
      <c r="Y115" s="11">
        <v>1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74">
        <f t="shared" si="77"/>
        <v>6</v>
      </c>
      <c r="AF115" s="11"/>
      <c r="AG115" s="11"/>
      <c r="AH115" s="88" t="s">
        <v>85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3</v>
      </c>
      <c r="AQ115" s="11">
        <v>0</v>
      </c>
      <c r="AR115" s="11">
        <v>0</v>
      </c>
      <c r="AS115" s="11">
        <v>0</v>
      </c>
      <c r="AT115" s="11">
        <v>0</v>
      </c>
      <c r="AU115" s="174">
        <f t="shared" si="78"/>
        <v>3</v>
      </c>
      <c r="AV115" s="11"/>
      <c r="AW115" s="11"/>
      <c r="AX115" s="88" t="s">
        <v>85</v>
      </c>
      <c r="AY115" s="11">
        <v>0</v>
      </c>
      <c r="AZ115" s="11">
        <v>0</v>
      </c>
      <c r="BA115" s="11">
        <v>0</v>
      </c>
      <c r="BB115" s="11">
        <v>1</v>
      </c>
      <c r="BC115" s="11">
        <v>1</v>
      </c>
      <c r="BD115" s="11">
        <v>0</v>
      </c>
      <c r="BE115" s="11">
        <v>1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74">
        <f t="shared" si="79"/>
        <v>3</v>
      </c>
      <c r="BL115" s="11"/>
      <c r="BM115" s="11"/>
      <c r="BN115" s="88" t="s">
        <v>85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2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74">
        <f t="shared" si="80"/>
        <v>2</v>
      </c>
    </row>
    <row r="116" spans="2:79" ht="15.5" x14ac:dyDescent="0.35">
      <c r="B116" s="88" t="s">
        <v>158</v>
      </c>
      <c r="C116" s="11">
        <v>10</v>
      </c>
      <c r="D116" s="11">
        <v>20</v>
      </c>
      <c r="E116" s="11">
        <v>2</v>
      </c>
      <c r="F116" s="11">
        <v>20</v>
      </c>
      <c r="G116" s="11">
        <v>2</v>
      </c>
      <c r="H116" s="11">
        <v>4</v>
      </c>
      <c r="I116" s="11">
        <v>4</v>
      </c>
      <c r="J116" s="11">
        <v>1</v>
      </c>
      <c r="K116" s="11">
        <v>0</v>
      </c>
      <c r="L116" s="11">
        <v>1</v>
      </c>
      <c r="M116" s="11">
        <v>0</v>
      </c>
      <c r="N116" s="11">
        <v>0</v>
      </c>
      <c r="O116" s="174">
        <f t="shared" si="76"/>
        <v>64</v>
      </c>
      <c r="P116" s="11"/>
      <c r="Q116" s="11"/>
      <c r="R116" s="88" t="s">
        <v>158</v>
      </c>
      <c r="S116" s="11">
        <v>0</v>
      </c>
      <c r="T116" s="11">
        <v>12</v>
      </c>
      <c r="U116" s="11">
        <v>10</v>
      </c>
      <c r="V116" s="11">
        <v>0</v>
      </c>
      <c r="W116" s="11">
        <v>3</v>
      </c>
      <c r="X116" s="11">
        <v>3</v>
      </c>
      <c r="Y116" s="11">
        <v>1</v>
      </c>
      <c r="Z116" s="11">
        <v>2</v>
      </c>
      <c r="AA116" s="11">
        <v>0</v>
      </c>
      <c r="AB116" s="11">
        <v>0</v>
      </c>
      <c r="AC116" s="11">
        <v>1</v>
      </c>
      <c r="AD116" s="11">
        <v>0</v>
      </c>
      <c r="AE116" s="174">
        <f t="shared" si="77"/>
        <v>32</v>
      </c>
      <c r="AF116" s="11"/>
      <c r="AG116" s="11"/>
      <c r="AH116" s="88" t="s">
        <v>158</v>
      </c>
      <c r="AI116" s="11">
        <v>15</v>
      </c>
      <c r="AJ116" s="11">
        <v>16</v>
      </c>
      <c r="AK116" s="11">
        <v>2</v>
      </c>
      <c r="AL116" s="11">
        <v>15</v>
      </c>
      <c r="AM116" s="11">
        <v>7</v>
      </c>
      <c r="AN116" s="11">
        <v>5</v>
      </c>
      <c r="AO116" s="11">
        <v>4</v>
      </c>
      <c r="AP116" s="11">
        <v>19</v>
      </c>
      <c r="AQ116" s="11">
        <v>0</v>
      </c>
      <c r="AR116" s="11">
        <v>1</v>
      </c>
      <c r="AS116" s="11">
        <v>0</v>
      </c>
      <c r="AT116" s="11">
        <v>0</v>
      </c>
      <c r="AU116" s="174">
        <f t="shared" si="78"/>
        <v>84</v>
      </c>
      <c r="AV116" s="11"/>
      <c r="AW116" s="11"/>
      <c r="AX116" s="88" t="s">
        <v>158</v>
      </c>
      <c r="AY116" s="11">
        <v>6</v>
      </c>
      <c r="AZ116" s="11">
        <v>15</v>
      </c>
      <c r="BA116" s="11">
        <v>2</v>
      </c>
      <c r="BB116" s="11">
        <v>10</v>
      </c>
      <c r="BC116" s="11">
        <v>6</v>
      </c>
      <c r="BD116" s="11">
        <v>3</v>
      </c>
      <c r="BE116" s="11">
        <v>2</v>
      </c>
      <c r="BF116" s="11">
        <v>2</v>
      </c>
      <c r="BG116" s="11">
        <v>0</v>
      </c>
      <c r="BH116" s="11">
        <v>2</v>
      </c>
      <c r="BI116" s="11">
        <v>0</v>
      </c>
      <c r="BJ116" s="11">
        <v>0</v>
      </c>
      <c r="BK116" s="174">
        <f t="shared" si="79"/>
        <v>48</v>
      </c>
      <c r="BL116" s="11"/>
      <c r="BM116" s="11"/>
      <c r="BN116" s="88" t="s">
        <v>158</v>
      </c>
      <c r="BO116" s="11">
        <v>3</v>
      </c>
      <c r="BP116" s="11">
        <v>10</v>
      </c>
      <c r="BQ116" s="11">
        <v>5</v>
      </c>
      <c r="BR116" s="11">
        <v>10</v>
      </c>
      <c r="BS116" s="11">
        <v>3</v>
      </c>
      <c r="BT116" s="11">
        <v>7</v>
      </c>
      <c r="BU116" s="11">
        <v>6</v>
      </c>
      <c r="BV116" s="11">
        <v>2</v>
      </c>
      <c r="BW116" s="11">
        <v>3</v>
      </c>
      <c r="BX116" s="11">
        <v>0</v>
      </c>
      <c r="BY116" s="11">
        <v>0</v>
      </c>
      <c r="BZ116" s="11">
        <v>0</v>
      </c>
      <c r="CA116" s="174">
        <f t="shared" si="80"/>
        <v>49</v>
      </c>
    </row>
    <row r="117" spans="2:79" ht="15.5" x14ac:dyDescent="0.35">
      <c r="B117" s="88" t="s">
        <v>68</v>
      </c>
      <c r="C117" s="11">
        <v>1</v>
      </c>
      <c r="D117" s="11">
        <v>1</v>
      </c>
      <c r="E117" s="11">
        <v>4</v>
      </c>
      <c r="F117" s="11">
        <v>8</v>
      </c>
      <c r="G117" s="11">
        <v>7</v>
      </c>
      <c r="H117" s="11">
        <v>3</v>
      </c>
      <c r="I117" s="11">
        <v>16</v>
      </c>
      <c r="J117" s="11">
        <v>8</v>
      </c>
      <c r="K117" s="11">
        <v>14</v>
      </c>
      <c r="L117" s="11">
        <v>8</v>
      </c>
      <c r="M117" s="11">
        <v>8</v>
      </c>
      <c r="N117" s="11">
        <v>0</v>
      </c>
      <c r="O117" s="174">
        <f t="shared" si="76"/>
        <v>78</v>
      </c>
      <c r="P117" s="11"/>
      <c r="Q117" s="11"/>
      <c r="R117" s="88" t="s">
        <v>68</v>
      </c>
      <c r="S117" s="11">
        <v>0</v>
      </c>
      <c r="T117" s="11">
        <v>1</v>
      </c>
      <c r="U117" s="11">
        <v>3</v>
      </c>
      <c r="V117" s="11">
        <v>0</v>
      </c>
      <c r="W117" s="11">
        <v>3</v>
      </c>
      <c r="X117" s="11">
        <v>12</v>
      </c>
      <c r="Y117" s="11">
        <v>8</v>
      </c>
      <c r="Z117" s="11">
        <v>22</v>
      </c>
      <c r="AA117" s="11">
        <v>19</v>
      </c>
      <c r="AB117" s="11">
        <v>10</v>
      </c>
      <c r="AC117" s="11">
        <v>7</v>
      </c>
      <c r="AD117" s="11">
        <v>0</v>
      </c>
      <c r="AE117" s="174">
        <f t="shared" si="77"/>
        <v>85</v>
      </c>
      <c r="AF117" s="11"/>
      <c r="AG117" s="11"/>
      <c r="AH117" s="88" t="s">
        <v>68</v>
      </c>
      <c r="AI117" s="11">
        <v>1</v>
      </c>
      <c r="AJ117" s="11">
        <v>3</v>
      </c>
      <c r="AK117" s="11">
        <v>3</v>
      </c>
      <c r="AL117" s="11">
        <v>3</v>
      </c>
      <c r="AM117" s="11">
        <v>6</v>
      </c>
      <c r="AN117" s="11">
        <v>12</v>
      </c>
      <c r="AO117" s="11">
        <v>16</v>
      </c>
      <c r="AP117" s="11">
        <v>2</v>
      </c>
      <c r="AQ117" s="11">
        <v>18</v>
      </c>
      <c r="AR117" s="11">
        <v>10</v>
      </c>
      <c r="AS117" s="11">
        <v>5</v>
      </c>
      <c r="AT117" s="11">
        <v>0</v>
      </c>
      <c r="AU117" s="174">
        <f t="shared" si="78"/>
        <v>79</v>
      </c>
      <c r="AV117" s="11"/>
      <c r="AW117" s="11"/>
      <c r="AX117" s="88" t="s">
        <v>68</v>
      </c>
      <c r="AY117" s="11">
        <v>2</v>
      </c>
      <c r="AZ117" s="11">
        <v>0</v>
      </c>
      <c r="BA117" s="11">
        <v>5</v>
      </c>
      <c r="BB117" s="11">
        <v>10</v>
      </c>
      <c r="BC117" s="11">
        <v>4</v>
      </c>
      <c r="BD117" s="11">
        <v>19</v>
      </c>
      <c r="BE117" s="11">
        <v>9</v>
      </c>
      <c r="BF117" s="11">
        <v>13</v>
      </c>
      <c r="BG117" s="11">
        <v>13</v>
      </c>
      <c r="BH117" s="11">
        <v>8</v>
      </c>
      <c r="BI117" s="11">
        <v>5</v>
      </c>
      <c r="BJ117" s="11">
        <v>0</v>
      </c>
      <c r="BK117" s="174">
        <f t="shared" si="79"/>
        <v>88</v>
      </c>
      <c r="BL117" s="11"/>
      <c r="BM117" s="11"/>
      <c r="BN117" s="88" t="s">
        <v>68</v>
      </c>
      <c r="BO117" s="11">
        <v>1</v>
      </c>
      <c r="BP117" s="11">
        <v>0</v>
      </c>
      <c r="BQ117" s="11">
        <v>2</v>
      </c>
      <c r="BR117" s="11">
        <v>5</v>
      </c>
      <c r="BS117" s="11">
        <v>0</v>
      </c>
      <c r="BT117" s="11">
        <v>17</v>
      </c>
      <c r="BU117" s="11">
        <v>20</v>
      </c>
      <c r="BV117" s="11">
        <v>17</v>
      </c>
      <c r="BW117" s="11">
        <v>14</v>
      </c>
      <c r="BX117" s="11">
        <v>4</v>
      </c>
      <c r="BY117" s="11">
        <v>3</v>
      </c>
      <c r="BZ117" s="11">
        <v>0</v>
      </c>
      <c r="CA117" s="174">
        <f t="shared" si="80"/>
        <v>83</v>
      </c>
    </row>
    <row r="118" spans="2:79" ht="15.5" x14ac:dyDescent="0.35">
      <c r="B118" s="88" t="s">
        <v>69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2</v>
      </c>
      <c r="I118" s="11">
        <v>0</v>
      </c>
      <c r="J118" s="11">
        <v>0</v>
      </c>
      <c r="K118" s="11">
        <v>4</v>
      </c>
      <c r="L118" s="11">
        <v>0</v>
      </c>
      <c r="M118" s="11">
        <v>0</v>
      </c>
      <c r="N118" s="11">
        <v>0</v>
      </c>
      <c r="O118" s="174">
        <f t="shared" si="76"/>
        <v>6</v>
      </c>
      <c r="P118" s="11"/>
      <c r="Q118" s="11"/>
      <c r="R118" s="88" t="s">
        <v>69</v>
      </c>
      <c r="S118" s="11">
        <v>0</v>
      </c>
      <c r="T118" s="11">
        <v>0</v>
      </c>
      <c r="U118" s="11">
        <v>0</v>
      </c>
      <c r="V118" s="11">
        <v>0</v>
      </c>
      <c r="W118" s="11">
        <v>2</v>
      </c>
      <c r="X118" s="11">
        <v>0</v>
      </c>
      <c r="Y118" s="11">
        <v>0</v>
      </c>
      <c r="Z118" s="11">
        <v>1</v>
      </c>
      <c r="AA118" s="11">
        <v>0</v>
      </c>
      <c r="AB118" s="11">
        <v>0</v>
      </c>
      <c r="AC118" s="11">
        <v>1</v>
      </c>
      <c r="AD118" s="11">
        <v>0</v>
      </c>
      <c r="AE118" s="174">
        <f t="shared" si="77"/>
        <v>4</v>
      </c>
      <c r="AF118" s="11"/>
      <c r="AG118" s="11"/>
      <c r="AH118" s="88" t="s">
        <v>69</v>
      </c>
      <c r="AI118" s="11">
        <v>0</v>
      </c>
      <c r="AJ118" s="11">
        <v>0</v>
      </c>
      <c r="AK118" s="11">
        <v>2</v>
      </c>
      <c r="AL118" s="11">
        <v>0</v>
      </c>
      <c r="AM118" s="11">
        <v>1</v>
      </c>
      <c r="AN118" s="11">
        <v>2</v>
      </c>
      <c r="AO118" s="11">
        <v>0</v>
      </c>
      <c r="AP118" s="11">
        <v>0</v>
      </c>
      <c r="AQ118" s="11">
        <v>2</v>
      </c>
      <c r="AR118" s="11">
        <v>3</v>
      </c>
      <c r="AS118" s="11">
        <v>4</v>
      </c>
      <c r="AT118" s="11">
        <v>0</v>
      </c>
      <c r="AU118" s="174">
        <f t="shared" si="78"/>
        <v>14</v>
      </c>
      <c r="AV118" s="11"/>
      <c r="AW118" s="11"/>
      <c r="AX118" s="88" t="s">
        <v>69</v>
      </c>
      <c r="AY118" s="11">
        <v>0</v>
      </c>
      <c r="AZ118" s="11">
        <v>0</v>
      </c>
      <c r="BA118" s="11">
        <v>0</v>
      </c>
      <c r="BB118" s="11">
        <v>1</v>
      </c>
      <c r="BC118" s="11">
        <v>0</v>
      </c>
      <c r="BD118" s="11">
        <v>2</v>
      </c>
      <c r="BE118" s="11">
        <v>1</v>
      </c>
      <c r="BF118" s="11">
        <v>1</v>
      </c>
      <c r="BG118" s="11">
        <v>1</v>
      </c>
      <c r="BH118" s="11">
        <v>0</v>
      </c>
      <c r="BI118" s="11">
        <v>1</v>
      </c>
      <c r="BJ118" s="11">
        <v>0</v>
      </c>
      <c r="BK118" s="174">
        <f t="shared" si="79"/>
        <v>7</v>
      </c>
      <c r="BL118" s="11"/>
      <c r="BM118" s="11"/>
      <c r="BN118" s="88" t="s">
        <v>69</v>
      </c>
      <c r="BO118" s="11">
        <v>0</v>
      </c>
      <c r="BP118" s="11">
        <v>0</v>
      </c>
      <c r="BQ118" s="11">
        <v>1</v>
      </c>
      <c r="BR118" s="11">
        <v>0</v>
      </c>
      <c r="BS118" s="11">
        <v>0</v>
      </c>
      <c r="BT118" s="11">
        <v>1</v>
      </c>
      <c r="BU118" s="11">
        <v>5</v>
      </c>
      <c r="BV118" s="11">
        <v>6</v>
      </c>
      <c r="BW118" s="11">
        <v>1</v>
      </c>
      <c r="BX118" s="11">
        <v>1</v>
      </c>
      <c r="BY118" s="11">
        <v>1</v>
      </c>
      <c r="BZ118" s="11">
        <v>0</v>
      </c>
      <c r="CA118" s="174">
        <f t="shared" si="80"/>
        <v>16</v>
      </c>
    </row>
    <row r="119" spans="2:79" ht="15.5" x14ac:dyDescent="0.35">
      <c r="B119" s="88" t="s">
        <v>224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74">
        <f t="shared" si="76"/>
        <v>0</v>
      </c>
      <c r="P119" s="11"/>
      <c r="Q119" s="11"/>
      <c r="R119" s="88" t="s">
        <v>224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74">
        <f t="shared" si="77"/>
        <v>0</v>
      </c>
      <c r="AF119" s="11"/>
      <c r="AG119" s="11"/>
      <c r="AH119" s="88" t="s">
        <v>224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74">
        <f t="shared" si="78"/>
        <v>0</v>
      </c>
      <c r="AV119" s="11"/>
      <c r="AW119" s="11"/>
      <c r="AX119" s="88" t="s">
        <v>224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74">
        <f t="shared" si="79"/>
        <v>0</v>
      </c>
      <c r="BL119" s="11"/>
      <c r="BM119" s="11"/>
      <c r="BN119" s="88" t="s">
        <v>224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74">
        <f t="shared" si="80"/>
        <v>0</v>
      </c>
    </row>
    <row r="120" spans="2:79" ht="15.5" x14ac:dyDescent="0.35">
      <c r="B120" s="86" t="s">
        <v>239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1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74">
        <f t="shared" si="76"/>
        <v>1</v>
      </c>
      <c r="P120" s="11"/>
      <c r="Q120" s="11"/>
      <c r="R120" s="86" t="s">
        <v>239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74">
        <f t="shared" si="77"/>
        <v>0</v>
      </c>
      <c r="AF120" s="11"/>
      <c r="AG120" s="11"/>
      <c r="AH120" s="86" t="s">
        <v>239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74">
        <f t="shared" si="78"/>
        <v>0</v>
      </c>
      <c r="AV120" s="11"/>
      <c r="AW120" s="11"/>
      <c r="AX120" s="86" t="s">
        <v>239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2</v>
      </c>
      <c r="BJ120" s="11">
        <v>0</v>
      </c>
      <c r="BK120" s="174">
        <f t="shared" si="79"/>
        <v>2</v>
      </c>
      <c r="BL120" s="11"/>
      <c r="BM120" s="11"/>
      <c r="BN120" s="86" t="s">
        <v>239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1</v>
      </c>
      <c r="BZ120" s="11">
        <v>0</v>
      </c>
      <c r="CA120" s="174">
        <f t="shared" si="80"/>
        <v>1</v>
      </c>
    </row>
    <row r="121" spans="2:79" ht="15.5" x14ac:dyDescent="0.35">
      <c r="B121" s="88" t="s">
        <v>86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1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74">
        <f t="shared" si="76"/>
        <v>1</v>
      </c>
      <c r="P121" s="11"/>
      <c r="Q121" s="11"/>
      <c r="R121" s="88" t="s">
        <v>86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74">
        <f t="shared" si="77"/>
        <v>0</v>
      </c>
      <c r="AF121" s="11"/>
      <c r="AG121" s="11"/>
      <c r="AH121" s="88" t="s">
        <v>86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74">
        <f t="shared" si="78"/>
        <v>0</v>
      </c>
      <c r="AV121" s="11"/>
      <c r="AW121" s="11"/>
      <c r="AX121" s="88" t="s">
        <v>86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74">
        <f t="shared" si="79"/>
        <v>0</v>
      </c>
      <c r="BL121" s="11"/>
      <c r="BM121" s="11"/>
      <c r="BN121" s="88" t="s">
        <v>86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74">
        <f t="shared" si="80"/>
        <v>0</v>
      </c>
    </row>
    <row r="122" spans="2:79" ht="15.5" x14ac:dyDescent="0.35">
      <c r="B122" s="88" t="s">
        <v>139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8</v>
      </c>
      <c r="J122" s="11">
        <v>0</v>
      </c>
      <c r="K122" s="11">
        <v>1</v>
      </c>
      <c r="L122" s="11">
        <v>0</v>
      </c>
      <c r="M122" s="11">
        <v>0</v>
      </c>
      <c r="N122" s="11">
        <v>0</v>
      </c>
      <c r="O122" s="174">
        <f t="shared" si="76"/>
        <v>9</v>
      </c>
      <c r="P122" s="11"/>
      <c r="Q122" s="11"/>
      <c r="R122" s="88" t="s">
        <v>139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1</v>
      </c>
      <c r="AA122" s="11">
        <v>0</v>
      </c>
      <c r="AB122" s="11">
        <v>0</v>
      </c>
      <c r="AC122" s="11">
        <v>0</v>
      </c>
      <c r="AD122" s="11">
        <v>0</v>
      </c>
      <c r="AE122" s="174">
        <f t="shared" si="77"/>
        <v>1</v>
      </c>
      <c r="AF122" s="11"/>
      <c r="AG122" s="11"/>
      <c r="AH122" s="88" t="s">
        <v>139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74">
        <f t="shared" si="78"/>
        <v>0</v>
      </c>
      <c r="AV122" s="11"/>
      <c r="AW122" s="11"/>
      <c r="AX122" s="88" t="s">
        <v>139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74">
        <f t="shared" si="79"/>
        <v>0</v>
      </c>
      <c r="BL122" s="11"/>
      <c r="BM122" s="11"/>
      <c r="BN122" s="88" t="s">
        <v>139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1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74">
        <f t="shared" si="80"/>
        <v>1</v>
      </c>
    </row>
    <row r="123" spans="2:79" ht="15.5" x14ac:dyDescent="0.35">
      <c r="B123" s="88" t="s">
        <v>84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1</v>
      </c>
      <c r="J123" s="11">
        <v>0</v>
      </c>
      <c r="K123" s="11">
        <v>0</v>
      </c>
      <c r="L123" s="11">
        <v>1</v>
      </c>
      <c r="M123" s="11">
        <v>0</v>
      </c>
      <c r="N123" s="11">
        <v>0</v>
      </c>
      <c r="O123" s="174">
        <f t="shared" si="76"/>
        <v>2</v>
      </c>
      <c r="P123" s="11"/>
      <c r="Q123" s="11"/>
      <c r="R123" s="88" t="s">
        <v>84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1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74">
        <f t="shared" si="77"/>
        <v>1</v>
      </c>
      <c r="AF123" s="11"/>
      <c r="AG123" s="11"/>
      <c r="AH123" s="88" t="s">
        <v>84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74">
        <f t="shared" si="78"/>
        <v>0</v>
      </c>
      <c r="AV123" s="11"/>
      <c r="AW123" s="11"/>
      <c r="AX123" s="88" t="s">
        <v>84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1</v>
      </c>
      <c r="BF123" s="11">
        <v>2</v>
      </c>
      <c r="BG123" s="11">
        <v>0</v>
      </c>
      <c r="BH123" s="11">
        <v>0</v>
      </c>
      <c r="BI123" s="11">
        <v>0</v>
      </c>
      <c r="BJ123" s="11">
        <v>0</v>
      </c>
      <c r="BK123" s="174">
        <f t="shared" si="79"/>
        <v>3</v>
      </c>
      <c r="BL123" s="11"/>
      <c r="BM123" s="11"/>
      <c r="BN123" s="88" t="s">
        <v>84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1</v>
      </c>
      <c r="BX123" s="11">
        <v>0</v>
      </c>
      <c r="BY123" s="11">
        <v>0</v>
      </c>
      <c r="BZ123" s="11">
        <v>0</v>
      </c>
      <c r="CA123" s="174">
        <f t="shared" si="80"/>
        <v>1</v>
      </c>
    </row>
    <row r="124" spans="2:79" ht="15.5" x14ac:dyDescent="0.35">
      <c r="B124" s="88" t="s">
        <v>4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2</v>
      </c>
      <c r="M124" s="11">
        <v>0</v>
      </c>
      <c r="N124" s="11">
        <v>0</v>
      </c>
      <c r="O124" s="174">
        <f t="shared" si="76"/>
        <v>2</v>
      </c>
      <c r="P124" s="11"/>
      <c r="Q124" s="11"/>
      <c r="R124" s="88" t="s">
        <v>4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74">
        <f t="shared" si="77"/>
        <v>0</v>
      </c>
      <c r="AF124" s="11"/>
      <c r="AG124" s="11"/>
      <c r="AH124" s="88" t="s">
        <v>4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74">
        <f t="shared" si="78"/>
        <v>0</v>
      </c>
      <c r="AV124" s="11"/>
      <c r="AW124" s="11"/>
      <c r="AX124" s="88" t="s">
        <v>4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74">
        <f t="shared" si="79"/>
        <v>0</v>
      </c>
      <c r="BL124" s="11"/>
      <c r="BM124" s="11"/>
      <c r="BN124" s="88" t="s">
        <v>4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74">
        <f t="shared" si="80"/>
        <v>0</v>
      </c>
    </row>
    <row r="125" spans="2:79" ht="15.5" x14ac:dyDescent="0.35">
      <c r="B125" s="88"/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74">
        <f t="shared" si="76"/>
        <v>0</v>
      </c>
      <c r="P125" s="11"/>
      <c r="Q125" s="11"/>
      <c r="R125" s="88"/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74">
        <f t="shared" si="77"/>
        <v>0</v>
      </c>
      <c r="AF125" s="11"/>
      <c r="AG125" s="11"/>
      <c r="AH125" s="88"/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74">
        <f t="shared" si="78"/>
        <v>0</v>
      </c>
      <c r="AV125" s="11"/>
      <c r="AW125" s="11"/>
      <c r="AX125" s="88"/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74">
        <f t="shared" si="79"/>
        <v>0</v>
      </c>
      <c r="BL125" s="11"/>
      <c r="BM125" s="11"/>
      <c r="BN125" s="88"/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74">
        <f t="shared" si="80"/>
        <v>0</v>
      </c>
    </row>
    <row r="126" spans="2:79" ht="15.5" x14ac:dyDescent="0.35">
      <c r="B126" s="88"/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74">
        <f t="shared" si="76"/>
        <v>0</v>
      </c>
      <c r="P126" s="11"/>
      <c r="Q126" s="11"/>
      <c r="R126" s="88"/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74">
        <f t="shared" si="77"/>
        <v>0</v>
      </c>
      <c r="AF126" s="11"/>
      <c r="AG126" s="11"/>
      <c r="AH126" s="88"/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74">
        <f t="shared" si="78"/>
        <v>0</v>
      </c>
      <c r="AV126" s="11"/>
      <c r="AW126" s="11"/>
      <c r="AX126" s="88"/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74">
        <f t="shared" si="79"/>
        <v>0</v>
      </c>
      <c r="BL126" s="11"/>
      <c r="BM126" s="11"/>
      <c r="BN126" s="88"/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74">
        <f t="shared" si="80"/>
        <v>0</v>
      </c>
    </row>
    <row r="127" spans="2:79" ht="16" thickBot="1" x14ac:dyDescent="0.4">
      <c r="B127" s="86"/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204">
        <f t="shared" si="76"/>
        <v>0</v>
      </c>
      <c r="P127" s="11"/>
      <c r="Q127" s="11"/>
      <c r="R127" s="86"/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204">
        <f t="shared" si="77"/>
        <v>0</v>
      </c>
      <c r="AF127" s="11"/>
      <c r="AG127" s="11"/>
      <c r="AH127" s="86"/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204">
        <f t="shared" si="78"/>
        <v>0</v>
      </c>
      <c r="AV127" s="11"/>
      <c r="AW127" s="11"/>
      <c r="AX127" s="86"/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204">
        <f t="shared" si="79"/>
        <v>0</v>
      </c>
      <c r="BL127" s="11"/>
      <c r="BM127" s="11"/>
      <c r="BN127" s="86"/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204">
        <f t="shared" si="80"/>
        <v>0</v>
      </c>
    </row>
    <row r="128" spans="2:79" ht="16.5" thickTop="1" thickBot="1" x14ac:dyDescent="0.4">
      <c r="B128" s="128" t="s">
        <v>2</v>
      </c>
      <c r="C128" s="23">
        <f t="shared" ref="C128:N128" si="81">SUM(C109:C127)</f>
        <v>21</v>
      </c>
      <c r="D128" s="23">
        <f t="shared" si="81"/>
        <v>38</v>
      </c>
      <c r="E128" s="23">
        <f t="shared" si="81"/>
        <v>28</v>
      </c>
      <c r="F128" s="23">
        <f t="shared" si="81"/>
        <v>41</v>
      </c>
      <c r="G128" s="23">
        <f t="shared" si="81"/>
        <v>20</v>
      </c>
      <c r="H128" s="23">
        <f t="shared" si="81"/>
        <v>20</v>
      </c>
      <c r="I128" s="23">
        <f t="shared" si="81"/>
        <v>34</v>
      </c>
      <c r="J128" s="23">
        <f t="shared" si="81"/>
        <v>14</v>
      </c>
      <c r="K128" s="23">
        <f t="shared" si="81"/>
        <v>22</v>
      </c>
      <c r="L128" s="23">
        <f t="shared" si="81"/>
        <v>13</v>
      </c>
      <c r="M128" s="23">
        <f t="shared" si="81"/>
        <v>11</v>
      </c>
      <c r="N128" s="23">
        <f t="shared" si="81"/>
        <v>0</v>
      </c>
      <c r="O128" s="122">
        <f>SUM(C128:N128)</f>
        <v>262</v>
      </c>
      <c r="P128" s="11"/>
      <c r="Q128" s="11"/>
      <c r="R128" s="128" t="s">
        <v>2</v>
      </c>
      <c r="S128" s="23">
        <f t="shared" ref="S128:AD128" si="82">SUM(S109:S127)</f>
        <v>13</v>
      </c>
      <c r="T128" s="23">
        <f t="shared" si="82"/>
        <v>45</v>
      </c>
      <c r="U128" s="23">
        <f t="shared" si="82"/>
        <v>41</v>
      </c>
      <c r="V128" s="23">
        <f t="shared" si="82"/>
        <v>18</v>
      </c>
      <c r="W128" s="23">
        <f t="shared" si="82"/>
        <v>20</v>
      </c>
      <c r="X128" s="23">
        <f t="shared" si="82"/>
        <v>26</v>
      </c>
      <c r="Y128" s="23">
        <f t="shared" si="82"/>
        <v>17</v>
      </c>
      <c r="Z128" s="23">
        <f t="shared" si="82"/>
        <v>32</v>
      </c>
      <c r="AA128" s="23">
        <f t="shared" si="82"/>
        <v>21</v>
      </c>
      <c r="AB128" s="23">
        <f t="shared" si="82"/>
        <v>18</v>
      </c>
      <c r="AC128" s="23">
        <f t="shared" si="82"/>
        <v>9</v>
      </c>
      <c r="AD128" s="23">
        <f t="shared" si="82"/>
        <v>0</v>
      </c>
      <c r="AE128" s="122">
        <f>SUM(S128:AD128)</f>
        <v>260</v>
      </c>
      <c r="AF128" s="11"/>
      <c r="AG128" s="11"/>
      <c r="AH128" s="128" t="s">
        <v>2</v>
      </c>
      <c r="AI128" s="23">
        <f t="shared" ref="AI128:AT128" si="83">SUM(AI109:AI127)</f>
        <v>24</v>
      </c>
      <c r="AJ128" s="23">
        <f t="shared" si="83"/>
        <v>37</v>
      </c>
      <c r="AK128" s="23">
        <f t="shared" si="83"/>
        <v>26</v>
      </c>
      <c r="AL128" s="23">
        <f t="shared" si="83"/>
        <v>33</v>
      </c>
      <c r="AM128" s="23">
        <f t="shared" si="83"/>
        <v>26</v>
      </c>
      <c r="AN128" s="23">
        <f t="shared" si="83"/>
        <v>25</v>
      </c>
      <c r="AO128" s="23">
        <f t="shared" si="83"/>
        <v>30</v>
      </c>
      <c r="AP128" s="23">
        <f t="shared" si="83"/>
        <v>28</v>
      </c>
      <c r="AQ128" s="23">
        <f t="shared" si="83"/>
        <v>22</v>
      </c>
      <c r="AR128" s="23">
        <f t="shared" si="83"/>
        <v>17</v>
      </c>
      <c r="AS128" s="23">
        <f t="shared" si="83"/>
        <v>10</v>
      </c>
      <c r="AT128" s="23">
        <f t="shared" si="83"/>
        <v>0</v>
      </c>
      <c r="AU128" s="122">
        <f>SUM(AI128:AT128)</f>
        <v>278</v>
      </c>
      <c r="AV128" s="11"/>
      <c r="AW128" s="11"/>
      <c r="AX128" s="128" t="s">
        <v>2</v>
      </c>
      <c r="AY128" s="23">
        <f t="shared" ref="AY128:BJ128" si="84">SUM(AY109:AY127)</f>
        <v>14</v>
      </c>
      <c r="AZ128" s="23">
        <f t="shared" si="84"/>
        <v>43</v>
      </c>
      <c r="BA128" s="23">
        <f t="shared" si="84"/>
        <v>29</v>
      </c>
      <c r="BB128" s="23">
        <f t="shared" si="84"/>
        <v>38</v>
      </c>
      <c r="BC128" s="23">
        <f t="shared" si="84"/>
        <v>21</v>
      </c>
      <c r="BD128" s="23">
        <f t="shared" si="84"/>
        <v>37</v>
      </c>
      <c r="BE128" s="23">
        <f t="shared" si="84"/>
        <v>20</v>
      </c>
      <c r="BF128" s="23">
        <f t="shared" si="84"/>
        <v>20</v>
      </c>
      <c r="BG128" s="23">
        <f t="shared" si="84"/>
        <v>17</v>
      </c>
      <c r="BH128" s="23">
        <f t="shared" si="84"/>
        <v>13</v>
      </c>
      <c r="BI128" s="23">
        <f t="shared" si="84"/>
        <v>9</v>
      </c>
      <c r="BJ128" s="23">
        <f t="shared" si="84"/>
        <v>0</v>
      </c>
      <c r="BK128" s="122">
        <f>SUM(AY128:BJ128)</f>
        <v>261</v>
      </c>
      <c r="BL128" s="11"/>
      <c r="BM128" s="11"/>
      <c r="BN128" s="128" t="s">
        <v>2</v>
      </c>
      <c r="BO128" s="23">
        <f t="shared" ref="BO128:BZ128" si="85">SUM(BO109:BO127)</f>
        <v>10</v>
      </c>
      <c r="BP128" s="23">
        <f t="shared" si="85"/>
        <v>17</v>
      </c>
      <c r="BQ128" s="23">
        <f t="shared" si="85"/>
        <v>21</v>
      </c>
      <c r="BR128" s="23">
        <f t="shared" si="85"/>
        <v>29</v>
      </c>
      <c r="BS128" s="23">
        <f t="shared" si="85"/>
        <v>11</v>
      </c>
      <c r="BT128" s="23">
        <f t="shared" si="85"/>
        <v>34</v>
      </c>
      <c r="BU128" s="23">
        <f t="shared" si="85"/>
        <v>40</v>
      </c>
      <c r="BV128" s="23">
        <f t="shared" si="85"/>
        <v>27</v>
      </c>
      <c r="BW128" s="23">
        <f t="shared" si="85"/>
        <v>21</v>
      </c>
      <c r="BX128" s="23">
        <f t="shared" si="85"/>
        <v>6</v>
      </c>
      <c r="BY128" s="23">
        <f t="shared" si="85"/>
        <v>5</v>
      </c>
      <c r="BZ128" s="23">
        <f t="shared" si="85"/>
        <v>0</v>
      </c>
      <c r="CA128" s="122">
        <f>SUM(BO128:BZ128)</f>
        <v>221</v>
      </c>
    </row>
    <row r="129" spans="2:79" ht="16" thickTop="1" x14ac:dyDescent="0.35">
      <c r="B129" s="20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45"/>
      <c r="R129" s="205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V129" s="1"/>
      <c r="AW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N129" s="205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</row>
    <row r="130" spans="2:79" ht="15.5" x14ac:dyDescent="0.35">
      <c r="B130" s="20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45"/>
      <c r="R130" s="205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V130" s="1"/>
      <c r="AW130" s="11"/>
      <c r="AX130" s="205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45"/>
      <c r="BN130" s="205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</row>
    <row r="131" spans="2:79" ht="15.5" x14ac:dyDescent="0.35">
      <c r="AV131" s="1"/>
      <c r="AW131" s="11"/>
      <c r="AX131" s="205"/>
      <c r="BK131" s="145"/>
    </row>
    <row r="132" spans="2:79" ht="16" thickBot="1" x14ac:dyDescent="0.4">
      <c r="G132" s="519" t="s">
        <v>7</v>
      </c>
      <c r="H132" s="519"/>
      <c r="I132" s="336"/>
      <c r="J132" s="336"/>
      <c r="W132" s="519" t="s">
        <v>7</v>
      </c>
      <c r="X132" s="519"/>
      <c r="Y132" s="336"/>
      <c r="Z132" s="336"/>
      <c r="AM132" s="519" t="s">
        <v>7</v>
      </c>
      <c r="AN132" s="519"/>
      <c r="AO132" s="336"/>
      <c r="AP132" s="336"/>
      <c r="AV132" s="1"/>
      <c r="AW132" s="11"/>
      <c r="BC132" s="519" t="s">
        <v>7</v>
      </c>
      <c r="BD132" s="519"/>
      <c r="BE132" s="336"/>
      <c r="BF132" s="336"/>
      <c r="BS132" s="519" t="s">
        <v>7</v>
      </c>
      <c r="BT132" s="519"/>
      <c r="BU132" s="336"/>
      <c r="BV132" s="336"/>
    </row>
    <row r="133" spans="2:79" ht="16.5" thickTop="1" thickBot="1" x14ac:dyDescent="0.3">
      <c r="B133" s="5" t="s">
        <v>125</v>
      </c>
      <c r="C133" s="122">
        <v>625</v>
      </c>
      <c r="D133" s="123">
        <v>744</v>
      </c>
      <c r="E133" s="123">
        <v>923</v>
      </c>
      <c r="F133" s="123">
        <v>1042</v>
      </c>
      <c r="G133" s="123">
        <v>1201</v>
      </c>
      <c r="H133" s="123">
        <v>1340</v>
      </c>
      <c r="I133" s="123">
        <v>1459</v>
      </c>
      <c r="J133" s="123">
        <v>1638</v>
      </c>
      <c r="K133" s="123">
        <v>1757</v>
      </c>
      <c r="L133" s="123">
        <v>1916</v>
      </c>
      <c r="M133" s="123">
        <v>2055</v>
      </c>
      <c r="N133" s="123">
        <v>2214</v>
      </c>
      <c r="O133" s="122" t="s">
        <v>2</v>
      </c>
      <c r="P133" s="145"/>
      <c r="Q133" s="145"/>
      <c r="R133" s="5" t="s">
        <v>125</v>
      </c>
      <c r="S133" s="122">
        <v>625</v>
      </c>
      <c r="T133" s="123">
        <v>744</v>
      </c>
      <c r="U133" s="123">
        <v>923</v>
      </c>
      <c r="V133" s="123">
        <v>1042</v>
      </c>
      <c r="W133" s="123">
        <v>1201</v>
      </c>
      <c r="X133" s="123">
        <v>1340</v>
      </c>
      <c r="Y133" s="123">
        <v>1459</v>
      </c>
      <c r="Z133" s="123">
        <v>1638</v>
      </c>
      <c r="AA133" s="123">
        <v>1757</v>
      </c>
      <c r="AB133" s="123">
        <v>1916</v>
      </c>
      <c r="AC133" s="123">
        <v>2055</v>
      </c>
      <c r="AD133" s="123">
        <v>2214</v>
      </c>
      <c r="AE133" s="122" t="s">
        <v>2</v>
      </c>
      <c r="AF133" s="145"/>
      <c r="AG133" s="145"/>
      <c r="AH133" s="5" t="s">
        <v>125</v>
      </c>
      <c r="AI133" s="122">
        <v>625</v>
      </c>
      <c r="AJ133" s="123">
        <v>744</v>
      </c>
      <c r="AK133" s="123">
        <v>923</v>
      </c>
      <c r="AL133" s="123">
        <v>1042</v>
      </c>
      <c r="AM133" s="123">
        <v>1201</v>
      </c>
      <c r="AN133" s="123">
        <v>1340</v>
      </c>
      <c r="AO133" s="123">
        <v>1459</v>
      </c>
      <c r="AP133" s="123">
        <v>1638</v>
      </c>
      <c r="AQ133" s="123">
        <v>1757</v>
      </c>
      <c r="AR133" s="123">
        <v>1916</v>
      </c>
      <c r="AS133" s="123">
        <v>2055</v>
      </c>
      <c r="AT133" s="123">
        <v>2214</v>
      </c>
      <c r="AU133" s="122" t="s">
        <v>2</v>
      </c>
      <c r="AV133" s="145"/>
      <c r="AW133" s="145"/>
      <c r="AX133" s="5" t="s">
        <v>125</v>
      </c>
      <c r="AY133" s="122">
        <v>625</v>
      </c>
      <c r="AZ133" s="123">
        <v>744</v>
      </c>
      <c r="BA133" s="123">
        <v>923</v>
      </c>
      <c r="BB133" s="123">
        <v>1042</v>
      </c>
      <c r="BC133" s="123">
        <v>1201</v>
      </c>
      <c r="BD133" s="123">
        <v>1340</v>
      </c>
      <c r="BE133" s="123">
        <v>1459</v>
      </c>
      <c r="BF133" s="123">
        <v>1638</v>
      </c>
      <c r="BG133" s="123">
        <v>1757</v>
      </c>
      <c r="BH133" s="123">
        <v>1916</v>
      </c>
      <c r="BI133" s="123">
        <v>2055</v>
      </c>
      <c r="BJ133" s="123">
        <v>2214</v>
      </c>
      <c r="BK133" s="122" t="s">
        <v>2</v>
      </c>
      <c r="BL133" s="145"/>
      <c r="BM133" s="145"/>
      <c r="BN133" s="5" t="s">
        <v>125</v>
      </c>
      <c r="BO133" s="122">
        <v>625</v>
      </c>
      <c r="BP133" s="123">
        <v>744</v>
      </c>
      <c r="BQ133" s="123">
        <v>923</v>
      </c>
      <c r="BR133" s="123">
        <v>1042</v>
      </c>
      <c r="BS133" s="123">
        <v>1201</v>
      </c>
      <c r="BT133" s="123">
        <v>1340</v>
      </c>
      <c r="BU133" s="123">
        <v>1459</v>
      </c>
      <c r="BV133" s="123">
        <v>1638</v>
      </c>
      <c r="BW133" s="123">
        <v>1757</v>
      </c>
      <c r="BX133" s="123">
        <v>1916</v>
      </c>
      <c r="BY133" s="123">
        <v>2055</v>
      </c>
      <c r="BZ133" s="123">
        <v>2214</v>
      </c>
      <c r="CA133" s="122" t="s">
        <v>2</v>
      </c>
    </row>
    <row r="134" spans="2:79" ht="16" thickTop="1" x14ac:dyDescent="0.35">
      <c r="B134" s="87" t="s">
        <v>4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73">
        <f t="shared" ref="O134:O152" si="86">SUM(B134:N134)</f>
        <v>0</v>
      </c>
      <c r="P134" s="11"/>
      <c r="Q134" s="11"/>
      <c r="R134" s="87" t="s">
        <v>4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73">
        <f t="shared" ref="AE134:AE152" si="87">SUM(R134:AD134)</f>
        <v>0</v>
      </c>
      <c r="AF134" s="11"/>
      <c r="AG134" s="11"/>
      <c r="AH134" s="87" t="s">
        <v>4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73">
        <f t="shared" ref="AU134:AU152" si="88">SUM(AH134:AT134)</f>
        <v>0</v>
      </c>
      <c r="AV134" s="11"/>
      <c r="AW134" s="11"/>
      <c r="AX134" s="87" t="s">
        <v>4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0</v>
      </c>
      <c r="BK134" s="173">
        <f t="shared" ref="BK134:BK152" si="89">SUM(AX134:BJ134)</f>
        <v>0</v>
      </c>
      <c r="BL134" s="11"/>
      <c r="BM134" s="11"/>
      <c r="BN134" s="87" t="s">
        <v>4</v>
      </c>
      <c r="BO134" s="11">
        <v>0</v>
      </c>
      <c r="BP134" s="11">
        <v>0</v>
      </c>
      <c r="BQ134" s="11">
        <v>0</v>
      </c>
      <c r="BR134" s="11">
        <v>0</v>
      </c>
      <c r="BS134" s="11">
        <v>0</v>
      </c>
      <c r="BT134" s="11">
        <v>0</v>
      </c>
      <c r="BU134" s="11">
        <v>0</v>
      </c>
      <c r="BV134" s="11">
        <v>0</v>
      </c>
      <c r="BW134" s="11">
        <v>0</v>
      </c>
      <c r="BX134" s="11">
        <v>0</v>
      </c>
      <c r="BY134" s="11">
        <v>0</v>
      </c>
      <c r="BZ134" s="11">
        <v>0</v>
      </c>
      <c r="CA134" s="173">
        <f t="shared" ref="CA134:CA152" si="90">SUM(BN134:BZ134)</f>
        <v>0</v>
      </c>
    </row>
    <row r="135" spans="2:79" ht="15.5" x14ac:dyDescent="0.35">
      <c r="B135" s="88" t="s">
        <v>84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74">
        <f t="shared" si="86"/>
        <v>0</v>
      </c>
      <c r="P135" s="11"/>
      <c r="Q135" s="11"/>
      <c r="R135" s="88" t="s">
        <v>84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74">
        <f t="shared" si="87"/>
        <v>0</v>
      </c>
      <c r="AF135" s="11"/>
      <c r="AG135" s="11"/>
      <c r="AH135" s="88" t="s">
        <v>84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74">
        <f t="shared" si="88"/>
        <v>0</v>
      </c>
      <c r="AV135" s="11"/>
      <c r="AW135" s="11"/>
      <c r="AX135" s="88" t="s">
        <v>84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74">
        <f t="shared" si="89"/>
        <v>0</v>
      </c>
      <c r="BL135" s="11"/>
      <c r="BM135" s="11"/>
      <c r="BN135" s="88" t="s">
        <v>84</v>
      </c>
      <c r="BO135" s="11">
        <v>0</v>
      </c>
      <c r="BP135" s="11">
        <v>0</v>
      </c>
      <c r="BQ135" s="11">
        <v>0</v>
      </c>
      <c r="BR135" s="11">
        <v>0</v>
      </c>
      <c r="BS135" s="11">
        <v>2</v>
      </c>
      <c r="BT135" s="11">
        <v>0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0</v>
      </c>
      <c r="CA135" s="174">
        <f t="shared" si="90"/>
        <v>2</v>
      </c>
    </row>
    <row r="136" spans="2:79" ht="15.5" x14ac:dyDescent="0.35">
      <c r="B136" s="88" t="s">
        <v>139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74">
        <f t="shared" si="86"/>
        <v>0</v>
      </c>
      <c r="P136" s="11"/>
      <c r="Q136" s="11"/>
      <c r="R136" s="88" t="s">
        <v>139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74">
        <f t="shared" si="87"/>
        <v>0</v>
      </c>
      <c r="AF136" s="11"/>
      <c r="AG136" s="11"/>
      <c r="AH136" s="88" t="s">
        <v>139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</v>
      </c>
      <c r="AQ136" s="11">
        <v>0</v>
      </c>
      <c r="AR136" s="11">
        <v>0</v>
      </c>
      <c r="AS136" s="11">
        <v>0</v>
      </c>
      <c r="AT136" s="11">
        <v>0</v>
      </c>
      <c r="AU136" s="174">
        <f t="shared" si="88"/>
        <v>1</v>
      </c>
      <c r="AV136" s="11"/>
      <c r="AW136" s="11"/>
      <c r="AX136" s="88" t="s">
        <v>139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  <c r="BK136" s="174">
        <f t="shared" si="89"/>
        <v>0</v>
      </c>
      <c r="BL136" s="11"/>
      <c r="BM136" s="11"/>
      <c r="BN136" s="88" t="s">
        <v>139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1">
        <v>0</v>
      </c>
      <c r="BX136" s="11">
        <v>0</v>
      </c>
      <c r="BY136" s="11">
        <v>0</v>
      </c>
      <c r="BZ136" s="11">
        <v>0</v>
      </c>
      <c r="CA136" s="174">
        <f t="shared" si="90"/>
        <v>0</v>
      </c>
    </row>
    <row r="137" spans="2:79" ht="15.5" x14ac:dyDescent="0.35">
      <c r="B137" s="88" t="s">
        <v>86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74">
        <f t="shared" si="86"/>
        <v>0</v>
      </c>
      <c r="P137" s="11"/>
      <c r="Q137" s="11"/>
      <c r="R137" s="88" t="s">
        <v>86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74">
        <f t="shared" si="87"/>
        <v>0</v>
      </c>
      <c r="AF137" s="11"/>
      <c r="AG137" s="11"/>
      <c r="AH137" s="88" t="s">
        <v>86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</v>
      </c>
      <c r="AQ137" s="11">
        <v>0</v>
      </c>
      <c r="AR137" s="11">
        <v>0</v>
      </c>
      <c r="AS137" s="11">
        <v>0</v>
      </c>
      <c r="AT137" s="11">
        <v>0</v>
      </c>
      <c r="AU137" s="174">
        <f t="shared" si="88"/>
        <v>1</v>
      </c>
      <c r="AV137" s="11"/>
      <c r="AW137" s="11"/>
      <c r="AX137" s="88" t="s">
        <v>86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74">
        <f t="shared" si="89"/>
        <v>0</v>
      </c>
      <c r="BL137" s="11"/>
      <c r="BM137" s="11"/>
      <c r="BN137" s="88" t="s">
        <v>86</v>
      </c>
      <c r="BO137" s="11">
        <v>0</v>
      </c>
      <c r="BP137" s="11">
        <v>0</v>
      </c>
      <c r="BQ137" s="11">
        <v>0</v>
      </c>
      <c r="BR137" s="11">
        <v>0</v>
      </c>
      <c r="BS137" s="11">
        <v>1</v>
      </c>
      <c r="BT137" s="11">
        <v>0</v>
      </c>
      <c r="BU137" s="11">
        <v>0</v>
      </c>
      <c r="BV137" s="11">
        <v>0</v>
      </c>
      <c r="BW137" s="11">
        <v>0</v>
      </c>
      <c r="BX137" s="11">
        <v>0</v>
      </c>
      <c r="BY137" s="11">
        <v>0</v>
      </c>
      <c r="BZ137" s="11">
        <v>0</v>
      </c>
      <c r="CA137" s="174">
        <f t="shared" si="90"/>
        <v>1</v>
      </c>
    </row>
    <row r="138" spans="2:79" ht="15.5" x14ac:dyDescent="0.35">
      <c r="B138" s="88" t="s">
        <v>87</v>
      </c>
      <c r="C138" s="11">
        <v>0</v>
      </c>
      <c r="D138" s="11">
        <v>0</v>
      </c>
      <c r="E138" s="11">
        <v>0</v>
      </c>
      <c r="F138" s="11">
        <v>0</v>
      </c>
      <c r="G138" s="11">
        <v>1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1</v>
      </c>
      <c r="N138" s="11">
        <v>0</v>
      </c>
      <c r="O138" s="174">
        <f t="shared" si="86"/>
        <v>2</v>
      </c>
      <c r="P138" s="11"/>
      <c r="Q138" s="11"/>
      <c r="R138" s="88" t="s">
        <v>87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74">
        <f t="shared" si="87"/>
        <v>0</v>
      </c>
      <c r="AF138" s="11"/>
      <c r="AG138" s="11"/>
      <c r="AH138" s="88" t="s">
        <v>87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1</v>
      </c>
      <c r="AR138" s="11">
        <v>0</v>
      </c>
      <c r="AS138" s="11">
        <v>0</v>
      </c>
      <c r="AT138" s="11">
        <v>0</v>
      </c>
      <c r="AU138" s="174">
        <f t="shared" si="88"/>
        <v>1</v>
      </c>
      <c r="AV138" s="11"/>
      <c r="AW138" s="11"/>
      <c r="AX138" s="88" t="s">
        <v>87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1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74">
        <f t="shared" si="89"/>
        <v>1</v>
      </c>
      <c r="BL138" s="11"/>
      <c r="BM138" s="11"/>
      <c r="BN138" s="88" t="s">
        <v>87</v>
      </c>
      <c r="BO138" s="11">
        <v>0</v>
      </c>
      <c r="BP138" s="11">
        <v>0</v>
      </c>
      <c r="BQ138" s="11">
        <v>0</v>
      </c>
      <c r="BR138" s="11">
        <v>0</v>
      </c>
      <c r="BS138" s="11">
        <v>3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74">
        <f t="shared" si="90"/>
        <v>3</v>
      </c>
    </row>
    <row r="139" spans="2:79" ht="15.5" x14ac:dyDescent="0.35">
      <c r="B139" s="88" t="s">
        <v>239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2</v>
      </c>
      <c r="N139" s="11">
        <v>0</v>
      </c>
      <c r="O139" s="174">
        <f t="shared" si="86"/>
        <v>3</v>
      </c>
      <c r="P139" s="11"/>
      <c r="Q139" s="11"/>
      <c r="R139" s="88" t="s">
        <v>239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74">
        <f t="shared" si="87"/>
        <v>0</v>
      </c>
      <c r="AF139" s="11"/>
      <c r="AG139" s="11"/>
      <c r="AH139" s="88" t="s">
        <v>239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74">
        <f t="shared" si="88"/>
        <v>0</v>
      </c>
      <c r="AV139" s="11"/>
      <c r="AW139" s="11"/>
      <c r="AX139" s="88" t="s">
        <v>239</v>
      </c>
      <c r="AY139" s="11">
        <v>0</v>
      </c>
      <c r="AZ139" s="11">
        <v>0</v>
      </c>
      <c r="BA139" s="11">
        <v>0</v>
      </c>
      <c r="BB139" s="11">
        <v>0</v>
      </c>
      <c r="BC139" s="11">
        <v>1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74">
        <f t="shared" si="89"/>
        <v>1</v>
      </c>
      <c r="BL139" s="11"/>
      <c r="BM139" s="11"/>
      <c r="BN139" s="88" t="s">
        <v>239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74">
        <f t="shared" si="90"/>
        <v>0</v>
      </c>
    </row>
    <row r="140" spans="2:79" ht="15.5" x14ac:dyDescent="0.35">
      <c r="B140" s="88" t="s">
        <v>85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74">
        <f t="shared" si="86"/>
        <v>0</v>
      </c>
      <c r="P140" s="11"/>
      <c r="Q140" s="11"/>
      <c r="R140" s="88" t="s">
        <v>85</v>
      </c>
      <c r="S140" s="11">
        <v>0</v>
      </c>
      <c r="T140" s="11">
        <v>0</v>
      </c>
      <c r="U140" s="11">
        <v>0</v>
      </c>
      <c r="V140" s="11">
        <v>0</v>
      </c>
      <c r="W140" s="11">
        <v>1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74">
        <f t="shared" si="87"/>
        <v>1</v>
      </c>
      <c r="AF140" s="11"/>
      <c r="AG140" s="11"/>
      <c r="AH140" s="88" t="s">
        <v>85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</v>
      </c>
      <c r="AQ140" s="11">
        <v>0</v>
      </c>
      <c r="AR140" s="11">
        <v>0</v>
      </c>
      <c r="AS140" s="11">
        <v>0</v>
      </c>
      <c r="AT140" s="11">
        <v>0</v>
      </c>
      <c r="AU140" s="174">
        <f t="shared" si="88"/>
        <v>1</v>
      </c>
      <c r="AV140" s="11"/>
      <c r="AW140" s="11"/>
      <c r="AX140" s="88" t="s">
        <v>85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1</v>
      </c>
      <c r="BG140" s="11">
        <v>0</v>
      </c>
      <c r="BH140" s="11">
        <v>0</v>
      </c>
      <c r="BI140" s="11">
        <v>0</v>
      </c>
      <c r="BJ140" s="11">
        <v>0</v>
      </c>
      <c r="BK140" s="174">
        <f t="shared" si="89"/>
        <v>1</v>
      </c>
      <c r="BL140" s="11"/>
      <c r="BM140" s="11"/>
      <c r="BN140" s="88" t="s">
        <v>85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0</v>
      </c>
      <c r="BV140" s="11">
        <v>0</v>
      </c>
      <c r="BW140" s="11">
        <v>0</v>
      </c>
      <c r="BX140" s="11">
        <v>0</v>
      </c>
      <c r="BY140" s="11">
        <v>0</v>
      </c>
      <c r="BZ140" s="11">
        <v>0</v>
      </c>
      <c r="CA140" s="174">
        <f t="shared" si="90"/>
        <v>0</v>
      </c>
    </row>
    <row r="141" spans="2:79" ht="15.5" x14ac:dyDescent="0.35">
      <c r="B141" s="88" t="s">
        <v>158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1</v>
      </c>
      <c r="J141" s="11">
        <v>3</v>
      </c>
      <c r="K141" s="11">
        <v>0</v>
      </c>
      <c r="L141" s="11">
        <v>0</v>
      </c>
      <c r="M141" s="11">
        <v>0</v>
      </c>
      <c r="N141" s="11">
        <v>0</v>
      </c>
      <c r="O141" s="174">
        <f t="shared" si="86"/>
        <v>4</v>
      </c>
      <c r="P141" s="11"/>
      <c r="Q141" s="11"/>
      <c r="R141" s="88" t="s">
        <v>158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74">
        <f t="shared" si="87"/>
        <v>0</v>
      </c>
      <c r="AF141" s="11"/>
      <c r="AG141" s="11"/>
      <c r="AH141" s="88" t="s">
        <v>158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1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74">
        <f t="shared" si="88"/>
        <v>1</v>
      </c>
      <c r="AV141" s="11"/>
      <c r="AW141" s="11"/>
      <c r="AX141" s="88" t="s">
        <v>158</v>
      </c>
      <c r="AY141" s="11">
        <v>0</v>
      </c>
      <c r="AZ141" s="11">
        <v>0</v>
      </c>
      <c r="BA141" s="11">
        <v>0</v>
      </c>
      <c r="BB141" s="11">
        <v>0</v>
      </c>
      <c r="BC141" s="11">
        <v>1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1</v>
      </c>
      <c r="BJ141" s="11">
        <v>0</v>
      </c>
      <c r="BK141" s="174">
        <f t="shared" si="89"/>
        <v>2</v>
      </c>
      <c r="BL141" s="11"/>
      <c r="BM141" s="11"/>
      <c r="BN141" s="88" t="s">
        <v>158</v>
      </c>
      <c r="BO141" s="11">
        <v>0</v>
      </c>
      <c r="BP141" s="11">
        <v>0</v>
      </c>
      <c r="BQ141" s="11">
        <v>18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1</v>
      </c>
      <c r="BX141" s="11">
        <v>0</v>
      </c>
      <c r="BY141" s="11">
        <v>0</v>
      </c>
      <c r="BZ141" s="11">
        <v>0</v>
      </c>
      <c r="CA141" s="174">
        <f t="shared" si="90"/>
        <v>19</v>
      </c>
    </row>
    <row r="142" spans="2:79" ht="15.5" x14ac:dyDescent="0.35">
      <c r="B142" s="88" t="s">
        <v>68</v>
      </c>
      <c r="C142" s="11">
        <v>20</v>
      </c>
      <c r="D142" s="11">
        <v>37</v>
      </c>
      <c r="E142" s="11">
        <v>24</v>
      </c>
      <c r="F142" s="11">
        <v>33</v>
      </c>
      <c r="G142" s="11">
        <v>12</v>
      </c>
      <c r="H142" s="11">
        <v>13</v>
      </c>
      <c r="I142" s="11">
        <v>7</v>
      </c>
      <c r="J142" s="11">
        <v>5</v>
      </c>
      <c r="K142" s="11">
        <v>3</v>
      </c>
      <c r="L142" s="11">
        <v>2</v>
      </c>
      <c r="M142" s="11">
        <v>0</v>
      </c>
      <c r="N142" s="11">
        <v>0</v>
      </c>
      <c r="O142" s="174">
        <f t="shared" si="86"/>
        <v>156</v>
      </c>
      <c r="P142" s="11"/>
      <c r="Q142" s="11"/>
      <c r="R142" s="88" t="s">
        <v>68</v>
      </c>
      <c r="S142" s="11">
        <v>13</v>
      </c>
      <c r="T142" s="11">
        <v>44</v>
      </c>
      <c r="U142" s="11">
        <v>38</v>
      </c>
      <c r="V142" s="11">
        <v>13</v>
      </c>
      <c r="W142" s="11">
        <v>14</v>
      </c>
      <c r="X142" s="11">
        <v>14</v>
      </c>
      <c r="Y142" s="11">
        <v>8</v>
      </c>
      <c r="Z142" s="11">
        <v>8</v>
      </c>
      <c r="AA142" s="11">
        <v>2</v>
      </c>
      <c r="AB142" s="11">
        <v>8</v>
      </c>
      <c r="AC142" s="11">
        <v>1</v>
      </c>
      <c r="AD142" s="11">
        <v>0</v>
      </c>
      <c r="AE142" s="174">
        <f t="shared" si="87"/>
        <v>163</v>
      </c>
      <c r="AF142" s="11"/>
      <c r="AG142" s="11"/>
      <c r="AH142" s="88" t="s">
        <v>68</v>
      </c>
      <c r="AI142" s="11">
        <v>23</v>
      </c>
      <c r="AJ142" s="11">
        <v>34</v>
      </c>
      <c r="AK142" s="11">
        <v>20</v>
      </c>
      <c r="AL142" s="11">
        <v>25</v>
      </c>
      <c r="AM142" s="11">
        <v>21</v>
      </c>
      <c r="AN142" s="11">
        <v>10</v>
      </c>
      <c r="AO142" s="11">
        <v>14</v>
      </c>
      <c r="AP142" s="11">
        <v>4</v>
      </c>
      <c r="AQ142" s="11">
        <v>5</v>
      </c>
      <c r="AR142" s="11">
        <v>4</v>
      </c>
      <c r="AS142" s="11">
        <v>1</v>
      </c>
      <c r="AT142" s="11">
        <v>0</v>
      </c>
      <c r="AU142" s="174">
        <f t="shared" si="88"/>
        <v>161</v>
      </c>
      <c r="AV142" s="11"/>
      <c r="AW142" s="11"/>
      <c r="AX142" s="88" t="s">
        <v>68</v>
      </c>
      <c r="AY142" s="11">
        <v>12</v>
      </c>
      <c r="AZ142" s="11">
        <v>43</v>
      </c>
      <c r="BA142" s="11">
        <v>24</v>
      </c>
      <c r="BB142" s="11">
        <v>27</v>
      </c>
      <c r="BC142" s="11">
        <v>17</v>
      </c>
      <c r="BD142" s="11">
        <v>14</v>
      </c>
      <c r="BE142" s="11">
        <v>8</v>
      </c>
      <c r="BF142" s="11">
        <v>4</v>
      </c>
      <c r="BG142" s="11">
        <v>1</v>
      </c>
      <c r="BH142" s="11">
        <v>5</v>
      </c>
      <c r="BI142" s="11">
        <v>0</v>
      </c>
      <c r="BJ142" s="11">
        <v>0</v>
      </c>
      <c r="BK142" s="174">
        <f t="shared" si="89"/>
        <v>155</v>
      </c>
      <c r="BL142" s="11"/>
      <c r="BM142" s="11"/>
      <c r="BN142" s="88" t="s">
        <v>68</v>
      </c>
      <c r="BO142" s="11">
        <v>9</v>
      </c>
      <c r="BP142" s="11">
        <v>17</v>
      </c>
      <c r="BQ142" s="11">
        <v>0</v>
      </c>
      <c r="BR142" s="11">
        <v>24</v>
      </c>
      <c r="BS142" s="11">
        <v>0</v>
      </c>
      <c r="BT142" s="11">
        <v>16</v>
      </c>
      <c r="BU142" s="11">
        <v>14</v>
      </c>
      <c r="BV142" s="11">
        <v>4</v>
      </c>
      <c r="BW142" s="11">
        <v>4</v>
      </c>
      <c r="BX142" s="11">
        <v>1</v>
      </c>
      <c r="BY142" s="11">
        <v>0</v>
      </c>
      <c r="BZ142" s="11">
        <v>0</v>
      </c>
      <c r="CA142" s="174">
        <f t="shared" si="90"/>
        <v>89</v>
      </c>
    </row>
    <row r="143" spans="2:79" ht="15.5" x14ac:dyDescent="0.35">
      <c r="B143" s="88" t="s">
        <v>69</v>
      </c>
      <c r="C143" s="11">
        <v>0</v>
      </c>
      <c r="D143" s="11">
        <v>0</v>
      </c>
      <c r="E143" s="11">
        <v>0</v>
      </c>
      <c r="F143" s="11">
        <v>0</v>
      </c>
      <c r="G143" s="11">
        <v>1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3</v>
      </c>
      <c r="N143" s="11">
        <v>0</v>
      </c>
      <c r="O143" s="174">
        <f t="shared" si="86"/>
        <v>4</v>
      </c>
      <c r="P143" s="11"/>
      <c r="Q143" s="11"/>
      <c r="R143" s="88" t="s">
        <v>69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3</v>
      </c>
      <c r="AA143" s="11">
        <v>0</v>
      </c>
      <c r="AB143" s="11">
        <v>0</v>
      </c>
      <c r="AC143" s="11">
        <v>0</v>
      </c>
      <c r="AD143" s="11">
        <v>0</v>
      </c>
      <c r="AE143" s="174">
        <f t="shared" si="87"/>
        <v>3</v>
      </c>
      <c r="AF143" s="11"/>
      <c r="AG143" s="11"/>
      <c r="AH143" s="88" t="s">
        <v>69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5</v>
      </c>
      <c r="AP143" s="11">
        <v>1</v>
      </c>
      <c r="AQ143" s="11">
        <v>0</v>
      </c>
      <c r="AR143" s="11">
        <v>0</v>
      </c>
      <c r="AS143" s="11">
        <v>0</v>
      </c>
      <c r="AT143" s="11">
        <v>0</v>
      </c>
      <c r="AU143" s="174">
        <f t="shared" si="88"/>
        <v>6</v>
      </c>
      <c r="AV143" s="11"/>
      <c r="AW143" s="11"/>
      <c r="AX143" s="88" t="s">
        <v>69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2</v>
      </c>
      <c r="BE143" s="11">
        <v>0</v>
      </c>
      <c r="BF143" s="11">
        <v>0</v>
      </c>
      <c r="BG143" s="11">
        <v>2</v>
      </c>
      <c r="BH143" s="11">
        <v>0</v>
      </c>
      <c r="BI143" s="11">
        <v>0</v>
      </c>
      <c r="BJ143" s="11">
        <v>0</v>
      </c>
      <c r="BK143" s="174">
        <f t="shared" si="89"/>
        <v>4</v>
      </c>
      <c r="BL143" s="11"/>
      <c r="BM143" s="11"/>
      <c r="BN143" s="88" t="s">
        <v>69</v>
      </c>
      <c r="BO143" s="11">
        <v>0</v>
      </c>
      <c r="BP143" s="11">
        <v>0</v>
      </c>
      <c r="BQ143" s="11">
        <v>0</v>
      </c>
      <c r="BR143" s="11">
        <v>0</v>
      </c>
      <c r="BS143" s="11">
        <v>1</v>
      </c>
      <c r="BT143" s="11">
        <v>0</v>
      </c>
      <c r="BU143" s="11">
        <v>0</v>
      </c>
      <c r="BV143" s="11">
        <v>0</v>
      </c>
      <c r="BW143" s="11">
        <v>0</v>
      </c>
      <c r="BX143" s="11">
        <v>0</v>
      </c>
      <c r="BY143" s="11">
        <v>0</v>
      </c>
      <c r="BZ143" s="11">
        <v>0</v>
      </c>
      <c r="CA143" s="174">
        <f t="shared" si="90"/>
        <v>1</v>
      </c>
    </row>
    <row r="144" spans="2:79" ht="15.5" x14ac:dyDescent="0.35">
      <c r="B144" s="88" t="s">
        <v>224</v>
      </c>
      <c r="C144" s="11">
        <v>0</v>
      </c>
      <c r="D144" s="11">
        <v>0</v>
      </c>
      <c r="E144" s="11">
        <v>0</v>
      </c>
      <c r="F144" s="11">
        <v>1</v>
      </c>
      <c r="G144" s="11">
        <v>0</v>
      </c>
      <c r="H144" s="11">
        <v>0</v>
      </c>
      <c r="I144" s="11">
        <v>1</v>
      </c>
      <c r="J144" s="11">
        <v>0</v>
      </c>
      <c r="K144" s="11">
        <v>0</v>
      </c>
      <c r="L144" s="11">
        <v>2</v>
      </c>
      <c r="M144" s="11">
        <v>0</v>
      </c>
      <c r="N144" s="11">
        <v>0</v>
      </c>
      <c r="O144" s="174">
        <f t="shared" si="86"/>
        <v>4</v>
      </c>
      <c r="P144" s="11"/>
      <c r="Q144" s="11"/>
      <c r="R144" s="88" t="s">
        <v>224</v>
      </c>
      <c r="S144" s="11">
        <v>0</v>
      </c>
      <c r="T144" s="11">
        <v>0</v>
      </c>
      <c r="U144" s="11">
        <v>1</v>
      </c>
      <c r="V144" s="11">
        <v>0</v>
      </c>
      <c r="W144" s="11">
        <v>0</v>
      </c>
      <c r="X144" s="11">
        <v>2</v>
      </c>
      <c r="Y144" s="11">
        <v>2</v>
      </c>
      <c r="Z144" s="11">
        <v>3</v>
      </c>
      <c r="AA144" s="11">
        <v>1</v>
      </c>
      <c r="AB144" s="11">
        <v>1</v>
      </c>
      <c r="AC144" s="11">
        <v>1</v>
      </c>
      <c r="AD144" s="11">
        <v>0</v>
      </c>
      <c r="AE144" s="174">
        <f t="shared" si="87"/>
        <v>11</v>
      </c>
      <c r="AF144" s="11"/>
      <c r="AG144" s="11"/>
      <c r="AH144" s="88" t="s">
        <v>224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1</v>
      </c>
      <c r="AO144" s="11">
        <v>3</v>
      </c>
      <c r="AP144" s="11">
        <v>3</v>
      </c>
      <c r="AQ144" s="11">
        <v>2</v>
      </c>
      <c r="AR144" s="11">
        <v>0</v>
      </c>
      <c r="AS144" s="11">
        <v>2</v>
      </c>
      <c r="AT144" s="11">
        <v>0</v>
      </c>
      <c r="AU144" s="174">
        <f t="shared" si="88"/>
        <v>11</v>
      </c>
      <c r="AV144" s="11"/>
      <c r="AW144" s="11"/>
      <c r="AX144" s="88" t="s">
        <v>224</v>
      </c>
      <c r="AY144" s="11">
        <v>2</v>
      </c>
      <c r="AZ144" s="11">
        <v>0</v>
      </c>
      <c r="BA144" s="11">
        <v>0</v>
      </c>
      <c r="BB144" s="11">
        <v>1</v>
      </c>
      <c r="BC144" s="11">
        <v>0</v>
      </c>
      <c r="BD144" s="11">
        <v>3</v>
      </c>
      <c r="BE144" s="11">
        <v>1</v>
      </c>
      <c r="BF144" s="11">
        <v>2</v>
      </c>
      <c r="BG144" s="11">
        <v>2</v>
      </c>
      <c r="BH144" s="11">
        <v>1</v>
      </c>
      <c r="BI144" s="11">
        <v>0</v>
      </c>
      <c r="BJ144" s="11">
        <v>0</v>
      </c>
      <c r="BK144" s="174">
        <f t="shared" si="89"/>
        <v>12</v>
      </c>
      <c r="BL144" s="11"/>
      <c r="BM144" s="11"/>
      <c r="BN144" s="88" t="s">
        <v>224</v>
      </c>
      <c r="BO144" s="11">
        <v>1</v>
      </c>
      <c r="BP144" s="11">
        <v>0</v>
      </c>
      <c r="BQ144" s="11">
        <v>0</v>
      </c>
      <c r="BR144" s="11">
        <v>0</v>
      </c>
      <c r="BS144" s="11">
        <v>0</v>
      </c>
      <c r="BT144" s="11">
        <v>2</v>
      </c>
      <c r="BU144" s="11">
        <v>1</v>
      </c>
      <c r="BV144" s="11">
        <v>3</v>
      </c>
      <c r="BW144" s="11">
        <v>2</v>
      </c>
      <c r="BX144" s="11">
        <v>1</v>
      </c>
      <c r="BY144" s="11">
        <v>1</v>
      </c>
      <c r="BZ144" s="11">
        <v>0</v>
      </c>
      <c r="CA144" s="174">
        <f t="shared" si="90"/>
        <v>11</v>
      </c>
    </row>
    <row r="145" spans="1:99" ht="15.5" x14ac:dyDescent="0.35">
      <c r="B145" s="86" t="s">
        <v>239</v>
      </c>
      <c r="C145" s="11">
        <v>0</v>
      </c>
      <c r="D145" s="11">
        <v>0</v>
      </c>
      <c r="E145" s="11">
        <v>1</v>
      </c>
      <c r="F145" s="11">
        <v>2</v>
      </c>
      <c r="G145" s="11">
        <v>2</v>
      </c>
      <c r="H145" s="11">
        <v>1</v>
      </c>
      <c r="I145" s="11">
        <v>2</v>
      </c>
      <c r="J145" s="11">
        <v>2</v>
      </c>
      <c r="K145" s="11">
        <v>4</v>
      </c>
      <c r="L145" s="11">
        <v>1</v>
      </c>
      <c r="M145" s="11">
        <v>0</v>
      </c>
      <c r="N145" s="11">
        <v>0</v>
      </c>
      <c r="O145" s="174">
        <f t="shared" si="86"/>
        <v>15</v>
      </c>
      <c r="P145" s="11"/>
      <c r="Q145" s="11"/>
      <c r="R145" s="86" t="s">
        <v>239</v>
      </c>
      <c r="S145" s="11">
        <v>0</v>
      </c>
      <c r="T145" s="11">
        <v>0</v>
      </c>
      <c r="U145" s="11">
        <v>0</v>
      </c>
      <c r="V145" s="11">
        <v>2</v>
      </c>
      <c r="W145" s="11">
        <v>0</v>
      </c>
      <c r="X145" s="11">
        <v>2</v>
      </c>
      <c r="Y145" s="11">
        <v>0</v>
      </c>
      <c r="Z145" s="11">
        <v>6</v>
      </c>
      <c r="AA145" s="11">
        <v>4</v>
      </c>
      <c r="AB145" s="11">
        <v>3</v>
      </c>
      <c r="AC145" s="11">
        <v>3</v>
      </c>
      <c r="AD145" s="11">
        <v>0</v>
      </c>
      <c r="AE145" s="174">
        <f t="shared" si="87"/>
        <v>20</v>
      </c>
      <c r="AF145" s="11"/>
      <c r="AG145" s="11"/>
      <c r="AH145" s="86" t="s">
        <v>239</v>
      </c>
      <c r="AI145" s="11">
        <v>0</v>
      </c>
      <c r="AJ145" s="11">
        <v>0</v>
      </c>
      <c r="AK145" s="11">
        <v>1</v>
      </c>
      <c r="AL145" s="11">
        <v>0</v>
      </c>
      <c r="AM145" s="11">
        <v>0</v>
      </c>
      <c r="AN145" s="11">
        <v>6</v>
      </c>
      <c r="AO145" s="11">
        <v>3</v>
      </c>
      <c r="AP145" s="11">
        <v>4</v>
      </c>
      <c r="AQ145" s="11">
        <v>5</v>
      </c>
      <c r="AR145" s="11">
        <v>4</v>
      </c>
      <c r="AS145" s="11">
        <v>2</v>
      </c>
      <c r="AT145" s="11">
        <v>0</v>
      </c>
      <c r="AU145" s="174">
        <f t="shared" si="88"/>
        <v>25</v>
      </c>
      <c r="AV145" s="11"/>
      <c r="AW145" s="11"/>
      <c r="AX145" s="86" t="s">
        <v>239</v>
      </c>
      <c r="AY145" s="11">
        <v>0</v>
      </c>
      <c r="AZ145" s="11">
        <v>0</v>
      </c>
      <c r="BA145" s="11">
        <v>2</v>
      </c>
      <c r="BB145" s="11">
        <v>0</v>
      </c>
      <c r="BC145" s="11">
        <v>0</v>
      </c>
      <c r="BD145" s="11">
        <v>4</v>
      </c>
      <c r="BE145" s="11">
        <v>2</v>
      </c>
      <c r="BF145" s="11">
        <v>2</v>
      </c>
      <c r="BG145" s="11">
        <v>1</v>
      </c>
      <c r="BH145" s="11">
        <v>2</v>
      </c>
      <c r="BI145" s="11">
        <v>3</v>
      </c>
      <c r="BJ145" s="11">
        <v>0</v>
      </c>
      <c r="BK145" s="174">
        <f t="shared" si="89"/>
        <v>16</v>
      </c>
      <c r="BL145" s="11"/>
      <c r="BM145" s="11"/>
      <c r="BN145" s="86" t="s">
        <v>239</v>
      </c>
      <c r="BO145" s="11">
        <v>0</v>
      </c>
      <c r="BP145" s="11">
        <v>0</v>
      </c>
      <c r="BQ145" s="11">
        <v>1</v>
      </c>
      <c r="BR145" s="11">
        <v>1</v>
      </c>
      <c r="BS145" s="11">
        <v>0</v>
      </c>
      <c r="BT145" s="11">
        <v>3</v>
      </c>
      <c r="BU145" s="11">
        <v>7</v>
      </c>
      <c r="BV145" s="11">
        <v>3</v>
      </c>
      <c r="BW145" s="11">
        <v>3</v>
      </c>
      <c r="BX145" s="11">
        <v>0</v>
      </c>
      <c r="BY145" s="11">
        <v>0</v>
      </c>
      <c r="BZ145" s="11">
        <v>0</v>
      </c>
      <c r="CA145" s="174">
        <f t="shared" si="90"/>
        <v>18</v>
      </c>
    </row>
    <row r="146" spans="1:99" ht="15.5" x14ac:dyDescent="0.35">
      <c r="B146" s="88" t="s">
        <v>86</v>
      </c>
      <c r="C146" s="11">
        <v>1</v>
      </c>
      <c r="D146" s="11">
        <v>0</v>
      </c>
      <c r="E146" s="11">
        <v>2</v>
      </c>
      <c r="F146" s="11">
        <v>2</v>
      </c>
      <c r="G146" s="11">
        <v>2</v>
      </c>
      <c r="H146" s="11">
        <v>2</v>
      </c>
      <c r="I146" s="11">
        <v>4</v>
      </c>
      <c r="J146" s="11">
        <v>1</v>
      </c>
      <c r="K146" s="11">
        <v>4</v>
      </c>
      <c r="L146" s="11">
        <v>1</v>
      </c>
      <c r="M146" s="11">
        <v>6</v>
      </c>
      <c r="N146" s="11">
        <v>0</v>
      </c>
      <c r="O146" s="174">
        <f t="shared" si="86"/>
        <v>25</v>
      </c>
      <c r="P146" s="11"/>
      <c r="Q146" s="11"/>
      <c r="R146" s="88" t="s">
        <v>86</v>
      </c>
      <c r="S146" s="11">
        <v>0</v>
      </c>
      <c r="T146" s="11">
        <v>1</v>
      </c>
      <c r="U146" s="11">
        <v>2</v>
      </c>
      <c r="V146" s="11">
        <v>0</v>
      </c>
      <c r="W146" s="11">
        <v>2</v>
      </c>
      <c r="X146" s="11">
        <v>4</v>
      </c>
      <c r="Y146" s="11">
        <v>3</v>
      </c>
      <c r="Z146" s="11">
        <v>2</v>
      </c>
      <c r="AA146" s="11">
        <v>5</v>
      </c>
      <c r="AB146" s="11">
        <v>2</v>
      </c>
      <c r="AC146" s="11">
        <v>1</v>
      </c>
      <c r="AD146" s="11">
        <v>0</v>
      </c>
      <c r="AE146" s="174">
        <f t="shared" si="87"/>
        <v>22</v>
      </c>
      <c r="AF146" s="11"/>
      <c r="AG146" s="11"/>
      <c r="AH146" s="88" t="s">
        <v>86</v>
      </c>
      <c r="AI146" s="11">
        <v>0</v>
      </c>
      <c r="AJ146" s="11">
        <v>2</v>
      </c>
      <c r="AK146" s="11">
        <v>2</v>
      </c>
      <c r="AL146" s="11">
        <v>1</v>
      </c>
      <c r="AM146" s="11">
        <v>2</v>
      </c>
      <c r="AN146" s="11">
        <v>3</v>
      </c>
      <c r="AO146" s="11">
        <v>1</v>
      </c>
      <c r="AP146" s="11">
        <v>5</v>
      </c>
      <c r="AQ146" s="11">
        <v>4</v>
      </c>
      <c r="AR146" s="11">
        <v>5</v>
      </c>
      <c r="AS146" s="11">
        <v>3</v>
      </c>
      <c r="AT146" s="11">
        <v>0</v>
      </c>
      <c r="AU146" s="174">
        <f t="shared" si="88"/>
        <v>28</v>
      </c>
      <c r="AV146" s="11"/>
      <c r="AW146" s="11"/>
      <c r="AX146" s="88" t="s">
        <v>86</v>
      </c>
      <c r="AY146" s="11">
        <v>0</v>
      </c>
      <c r="AZ146" s="11">
        <v>0</v>
      </c>
      <c r="BA146" s="11">
        <v>0</v>
      </c>
      <c r="BB146" s="11">
        <v>3</v>
      </c>
      <c r="BC146" s="11">
        <v>1</v>
      </c>
      <c r="BD146" s="11">
        <v>5</v>
      </c>
      <c r="BE146" s="11">
        <v>1</v>
      </c>
      <c r="BF146" s="11">
        <v>5</v>
      </c>
      <c r="BG146" s="11">
        <v>3</v>
      </c>
      <c r="BH146" s="11">
        <v>1</v>
      </c>
      <c r="BI146" s="11">
        <v>2</v>
      </c>
      <c r="BJ146" s="11">
        <v>0</v>
      </c>
      <c r="BK146" s="174">
        <f t="shared" si="89"/>
        <v>21</v>
      </c>
      <c r="BL146" s="11"/>
      <c r="BM146" s="11"/>
      <c r="BN146" s="88" t="s">
        <v>86</v>
      </c>
      <c r="BO146" s="11">
        <v>0</v>
      </c>
      <c r="BP146" s="11">
        <v>0</v>
      </c>
      <c r="BQ146" s="11">
        <v>2</v>
      </c>
      <c r="BR146" s="11">
        <v>1</v>
      </c>
      <c r="BS146" s="11">
        <v>0</v>
      </c>
      <c r="BT146" s="11">
        <v>3</v>
      </c>
      <c r="BU146" s="11">
        <v>8</v>
      </c>
      <c r="BV146" s="11">
        <v>4</v>
      </c>
      <c r="BW146" s="11">
        <v>4</v>
      </c>
      <c r="BX146" s="11">
        <v>1</v>
      </c>
      <c r="BY146" s="11">
        <v>2</v>
      </c>
      <c r="BZ146" s="11">
        <v>0</v>
      </c>
      <c r="CA146" s="174">
        <f t="shared" si="90"/>
        <v>25</v>
      </c>
    </row>
    <row r="147" spans="1:99" ht="15.5" x14ac:dyDescent="0.35">
      <c r="B147" s="88" t="s">
        <v>139</v>
      </c>
      <c r="C147" s="11">
        <v>0</v>
      </c>
      <c r="D147" s="11">
        <v>0</v>
      </c>
      <c r="E147" s="11">
        <v>0</v>
      </c>
      <c r="F147" s="11">
        <v>3</v>
      </c>
      <c r="G147" s="11">
        <v>0</v>
      </c>
      <c r="H147" s="11">
        <v>0</v>
      </c>
      <c r="I147" s="11">
        <v>4</v>
      </c>
      <c r="J147" s="11">
        <v>2</v>
      </c>
      <c r="K147" s="11">
        <v>5</v>
      </c>
      <c r="L147" s="11">
        <v>1</v>
      </c>
      <c r="M147" s="11">
        <v>1</v>
      </c>
      <c r="N147" s="11">
        <v>0</v>
      </c>
      <c r="O147" s="174">
        <f t="shared" si="86"/>
        <v>16</v>
      </c>
      <c r="P147" s="11"/>
      <c r="Q147" s="11"/>
      <c r="R147" s="88" t="s">
        <v>139</v>
      </c>
      <c r="S147" s="11">
        <v>0</v>
      </c>
      <c r="T147" s="11">
        <v>0</v>
      </c>
      <c r="U147" s="11">
        <v>0</v>
      </c>
      <c r="V147" s="11">
        <v>1</v>
      </c>
      <c r="W147" s="11">
        <v>2</v>
      </c>
      <c r="X147" s="11">
        <v>0</v>
      </c>
      <c r="Y147" s="11">
        <v>1</v>
      </c>
      <c r="Z147" s="11">
        <v>4</v>
      </c>
      <c r="AA147" s="11">
        <v>5</v>
      </c>
      <c r="AB147" s="11">
        <v>4</v>
      </c>
      <c r="AC147" s="11">
        <v>0</v>
      </c>
      <c r="AD147" s="11">
        <v>0</v>
      </c>
      <c r="AE147" s="174">
        <f t="shared" si="87"/>
        <v>17</v>
      </c>
      <c r="AF147" s="11"/>
      <c r="AG147" s="11"/>
      <c r="AH147" s="88" t="s">
        <v>139</v>
      </c>
      <c r="AI147" s="11">
        <v>0</v>
      </c>
      <c r="AJ147" s="11">
        <v>0</v>
      </c>
      <c r="AK147" s="11">
        <v>2</v>
      </c>
      <c r="AL147" s="11">
        <v>1</v>
      </c>
      <c r="AM147" s="11">
        <v>3</v>
      </c>
      <c r="AN147" s="11">
        <v>2</v>
      </c>
      <c r="AO147" s="11">
        <v>0</v>
      </c>
      <c r="AP147" s="11">
        <v>4</v>
      </c>
      <c r="AQ147" s="11">
        <v>5</v>
      </c>
      <c r="AR147" s="11">
        <v>2</v>
      </c>
      <c r="AS147" s="11">
        <v>0</v>
      </c>
      <c r="AT147" s="11">
        <v>0</v>
      </c>
      <c r="AU147" s="174">
        <f t="shared" si="88"/>
        <v>19</v>
      </c>
      <c r="AV147" s="11"/>
      <c r="AW147" s="11"/>
      <c r="AX147" s="88" t="s">
        <v>139</v>
      </c>
      <c r="AY147" s="11">
        <v>0</v>
      </c>
      <c r="AZ147" s="11">
        <v>0</v>
      </c>
      <c r="BA147" s="11">
        <v>3</v>
      </c>
      <c r="BB147" s="11">
        <v>2</v>
      </c>
      <c r="BC147" s="11">
        <v>1</v>
      </c>
      <c r="BD147" s="11">
        <v>5</v>
      </c>
      <c r="BE147" s="11">
        <v>1</v>
      </c>
      <c r="BF147" s="11">
        <v>1</v>
      </c>
      <c r="BG147" s="11">
        <v>3</v>
      </c>
      <c r="BH147" s="11">
        <v>0</v>
      </c>
      <c r="BI147" s="11">
        <v>0</v>
      </c>
      <c r="BJ147" s="11">
        <v>0</v>
      </c>
      <c r="BK147" s="174">
        <f t="shared" si="89"/>
        <v>16</v>
      </c>
      <c r="BL147" s="11"/>
      <c r="BM147" s="11"/>
      <c r="BN147" s="88" t="s">
        <v>139</v>
      </c>
      <c r="BO147" s="11">
        <v>0</v>
      </c>
      <c r="BP147" s="11">
        <v>0</v>
      </c>
      <c r="BQ147" s="11">
        <v>0</v>
      </c>
      <c r="BR147" s="11">
        <v>3</v>
      </c>
      <c r="BS147" s="11">
        <v>0</v>
      </c>
      <c r="BT147" s="11">
        <v>6</v>
      </c>
      <c r="BU147" s="11">
        <v>8</v>
      </c>
      <c r="BV147" s="11">
        <v>5</v>
      </c>
      <c r="BW147" s="11">
        <v>1</v>
      </c>
      <c r="BX147" s="11">
        <v>2</v>
      </c>
      <c r="BY147" s="11">
        <v>2</v>
      </c>
      <c r="BZ147" s="11">
        <v>0</v>
      </c>
      <c r="CA147" s="174">
        <f t="shared" si="90"/>
        <v>27</v>
      </c>
    </row>
    <row r="148" spans="1:99" ht="15.5" x14ac:dyDescent="0.35">
      <c r="B148" s="88" t="s">
        <v>84</v>
      </c>
      <c r="C148" s="11">
        <v>0</v>
      </c>
      <c r="D148" s="11">
        <v>1</v>
      </c>
      <c r="E148" s="11">
        <v>1</v>
      </c>
      <c r="F148" s="11">
        <v>0</v>
      </c>
      <c r="G148" s="11">
        <v>1</v>
      </c>
      <c r="H148" s="11">
        <v>1</v>
      </c>
      <c r="I148" s="11">
        <v>0</v>
      </c>
      <c r="J148" s="11">
        <v>2</v>
      </c>
      <c r="K148" s="11">
        <v>4</v>
      </c>
      <c r="L148" s="11">
        <v>0</v>
      </c>
      <c r="M148" s="11">
        <v>0</v>
      </c>
      <c r="N148" s="11">
        <v>0</v>
      </c>
      <c r="O148" s="174">
        <f t="shared" si="86"/>
        <v>10</v>
      </c>
      <c r="P148" s="11"/>
      <c r="Q148" s="11"/>
      <c r="R148" s="88" t="s">
        <v>84</v>
      </c>
      <c r="S148" s="11">
        <v>0</v>
      </c>
      <c r="T148" s="11">
        <v>0</v>
      </c>
      <c r="U148" s="11">
        <v>0</v>
      </c>
      <c r="V148" s="11">
        <v>1</v>
      </c>
      <c r="W148" s="11">
        <v>0</v>
      </c>
      <c r="X148" s="11">
        <v>1</v>
      </c>
      <c r="Y148" s="11">
        <v>2</v>
      </c>
      <c r="Z148" s="11">
        <v>2</v>
      </c>
      <c r="AA148" s="11">
        <v>0</v>
      </c>
      <c r="AB148" s="11">
        <v>0</v>
      </c>
      <c r="AC148" s="11">
        <v>0</v>
      </c>
      <c r="AD148" s="11">
        <v>0</v>
      </c>
      <c r="AE148" s="174">
        <f t="shared" si="87"/>
        <v>6</v>
      </c>
      <c r="AF148" s="11"/>
      <c r="AG148" s="11"/>
      <c r="AH148" s="88" t="s">
        <v>84</v>
      </c>
      <c r="AI148" s="11">
        <v>1</v>
      </c>
      <c r="AJ148" s="11">
        <v>0</v>
      </c>
      <c r="AK148" s="11">
        <v>0</v>
      </c>
      <c r="AL148" s="11">
        <v>1</v>
      </c>
      <c r="AM148" s="11">
        <v>2</v>
      </c>
      <c r="AN148" s="11">
        <v>0</v>
      </c>
      <c r="AO148" s="11">
        <v>0</v>
      </c>
      <c r="AP148" s="11">
        <v>1</v>
      </c>
      <c r="AQ148" s="11">
        <v>2</v>
      </c>
      <c r="AR148" s="11">
        <v>1</v>
      </c>
      <c r="AS148" s="11">
        <v>0</v>
      </c>
      <c r="AT148" s="11">
        <v>0</v>
      </c>
      <c r="AU148" s="174">
        <f t="shared" si="88"/>
        <v>8</v>
      </c>
      <c r="AV148" s="11"/>
      <c r="AW148" s="11"/>
      <c r="AX148" s="88" t="s">
        <v>84</v>
      </c>
      <c r="AY148" s="11">
        <v>0</v>
      </c>
      <c r="AZ148" s="11">
        <v>0</v>
      </c>
      <c r="BA148" s="11">
        <v>0</v>
      </c>
      <c r="BB148" s="11">
        <v>3</v>
      </c>
      <c r="BC148" s="11">
        <v>2</v>
      </c>
      <c r="BD148" s="11">
        <v>0</v>
      </c>
      <c r="BE148" s="11">
        <v>0</v>
      </c>
      <c r="BF148" s="11">
        <v>1</v>
      </c>
      <c r="BG148" s="11">
        <v>1</v>
      </c>
      <c r="BH148" s="11">
        <v>0</v>
      </c>
      <c r="BI148" s="11">
        <v>0</v>
      </c>
      <c r="BJ148" s="11">
        <v>0</v>
      </c>
      <c r="BK148" s="174">
        <f t="shared" si="89"/>
        <v>7</v>
      </c>
      <c r="BL148" s="11"/>
      <c r="BM148" s="11"/>
      <c r="BN148" s="88" t="s">
        <v>84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1</v>
      </c>
      <c r="BU148" s="11">
        <v>0</v>
      </c>
      <c r="BV148" s="11">
        <v>5</v>
      </c>
      <c r="BW148" s="11">
        <v>0</v>
      </c>
      <c r="BX148" s="11">
        <v>1</v>
      </c>
      <c r="BY148" s="11">
        <v>0</v>
      </c>
      <c r="BZ148" s="11">
        <v>0</v>
      </c>
      <c r="CA148" s="174">
        <f t="shared" si="90"/>
        <v>7</v>
      </c>
    </row>
    <row r="149" spans="1:99" ht="15.5" x14ac:dyDescent="0.35">
      <c r="B149" s="88" t="s">
        <v>4</v>
      </c>
      <c r="C149" s="11">
        <v>0</v>
      </c>
      <c r="D149" s="11">
        <v>0</v>
      </c>
      <c r="E149" s="11">
        <v>0</v>
      </c>
      <c r="F149" s="11">
        <v>1</v>
      </c>
      <c r="G149" s="11">
        <v>1</v>
      </c>
      <c r="H149" s="11">
        <v>0</v>
      </c>
      <c r="I149" s="11">
        <v>5</v>
      </c>
      <c r="J149" s="11">
        <v>2</v>
      </c>
      <c r="K149" s="11">
        <v>2</v>
      </c>
      <c r="L149" s="11">
        <v>4</v>
      </c>
      <c r="M149" s="11">
        <v>8</v>
      </c>
      <c r="N149" s="11">
        <v>0</v>
      </c>
      <c r="O149" s="174">
        <f t="shared" si="86"/>
        <v>23</v>
      </c>
      <c r="P149" s="11"/>
      <c r="Q149" s="11"/>
      <c r="R149" s="88" t="s">
        <v>4</v>
      </c>
      <c r="S149" s="11">
        <v>0</v>
      </c>
      <c r="T149" s="11">
        <v>0</v>
      </c>
      <c r="U149" s="11">
        <v>0</v>
      </c>
      <c r="V149" s="11">
        <v>1</v>
      </c>
      <c r="W149" s="11">
        <v>1</v>
      </c>
      <c r="X149" s="11">
        <v>3</v>
      </c>
      <c r="Y149" s="11">
        <v>1</v>
      </c>
      <c r="Z149" s="11">
        <v>4</v>
      </c>
      <c r="AA149" s="11">
        <v>4</v>
      </c>
      <c r="AB149" s="11">
        <v>0</v>
      </c>
      <c r="AC149" s="11">
        <v>3</v>
      </c>
      <c r="AD149" s="11">
        <v>0</v>
      </c>
      <c r="AE149" s="174">
        <f t="shared" si="87"/>
        <v>17</v>
      </c>
      <c r="AF149" s="11"/>
      <c r="AG149" s="11"/>
      <c r="AH149" s="88" t="s">
        <v>4</v>
      </c>
      <c r="AI149" s="11">
        <v>0</v>
      </c>
      <c r="AJ149" s="11">
        <v>1</v>
      </c>
      <c r="AK149" s="11">
        <v>0</v>
      </c>
      <c r="AL149" s="11">
        <v>0</v>
      </c>
      <c r="AM149" s="11">
        <v>0</v>
      </c>
      <c r="AN149" s="11">
        <v>2</v>
      </c>
      <c r="AO149" s="11">
        <v>4</v>
      </c>
      <c r="AP149" s="11">
        <v>3</v>
      </c>
      <c r="AQ149" s="11">
        <v>2</v>
      </c>
      <c r="AR149" s="11">
        <v>1</v>
      </c>
      <c r="AS149" s="11">
        <v>2</v>
      </c>
      <c r="AT149" s="11">
        <v>0</v>
      </c>
      <c r="AU149" s="174">
        <f t="shared" si="88"/>
        <v>15</v>
      </c>
      <c r="AV149" s="11"/>
      <c r="AW149" s="11"/>
      <c r="AX149" s="88" t="s">
        <v>4</v>
      </c>
      <c r="AY149" s="11">
        <v>0</v>
      </c>
      <c r="AZ149" s="11">
        <v>0</v>
      </c>
      <c r="BA149" s="11">
        <v>1</v>
      </c>
      <c r="BB149" s="11">
        <v>2</v>
      </c>
      <c r="BC149" s="11">
        <v>0</v>
      </c>
      <c r="BD149" s="11">
        <v>4</v>
      </c>
      <c r="BE149" s="11">
        <v>5</v>
      </c>
      <c r="BF149" s="11">
        <v>5</v>
      </c>
      <c r="BG149" s="11">
        <v>1</v>
      </c>
      <c r="BH149" s="11">
        <v>4</v>
      </c>
      <c r="BI149" s="11">
        <v>3</v>
      </c>
      <c r="BJ149" s="11">
        <v>0</v>
      </c>
      <c r="BK149" s="174">
        <f t="shared" si="89"/>
        <v>25</v>
      </c>
      <c r="BL149" s="11"/>
      <c r="BM149" s="11"/>
      <c r="BN149" s="88" t="s">
        <v>4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3</v>
      </c>
      <c r="BU149" s="11">
        <v>2</v>
      </c>
      <c r="BV149" s="11">
        <v>3</v>
      </c>
      <c r="BW149" s="11">
        <v>4</v>
      </c>
      <c r="BX149" s="11">
        <v>6</v>
      </c>
      <c r="BY149" s="11">
        <v>0</v>
      </c>
      <c r="BZ149" s="11">
        <v>0</v>
      </c>
      <c r="CA149" s="174">
        <f t="shared" si="90"/>
        <v>18</v>
      </c>
    </row>
    <row r="150" spans="1:99" ht="15.5" x14ac:dyDescent="0.35">
      <c r="B150" s="88"/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74">
        <f t="shared" si="86"/>
        <v>0</v>
      </c>
      <c r="P150" s="11"/>
      <c r="Q150" s="11"/>
      <c r="R150" s="88"/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74">
        <f t="shared" si="87"/>
        <v>0</v>
      </c>
      <c r="AF150" s="11"/>
      <c r="AG150" s="11"/>
      <c r="AH150" s="88"/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74">
        <f t="shared" si="88"/>
        <v>0</v>
      </c>
      <c r="AV150" s="11"/>
      <c r="AW150" s="11"/>
      <c r="AX150" s="88"/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74">
        <f t="shared" si="89"/>
        <v>0</v>
      </c>
      <c r="BL150" s="11"/>
      <c r="BM150" s="11"/>
      <c r="BN150" s="88"/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11">
        <v>0</v>
      </c>
      <c r="BZ150" s="11">
        <v>0</v>
      </c>
      <c r="CA150" s="174">
        <f t="shared" si="90"/>
        <v>0</v>
      </c>
    </row>
    <row r="151" spans="1:99" ht="15.5" x14ac:dyDescent="0.35">
      <c r="B151" s="88"/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74">
        <f t="shared" si="86"/>
        <v>0</v>
      </c>
      <c r="P151" s="11"/>
      <c r="Q151" s="11"/>
      <c r="R151" s="88"/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74">
        <f t="shared" si="87"/>
        <v>0</v>
      </c>
      <c r="AF151" s="11"/>
      <c r="AG151" s="11"/>
      <c r="AH151" s="88"/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74">
        <f t="shared" si="88"/>
        <v>0</v>
      </c>
      <c r="AV151" s="11"/>
      <c r="AW151" s="11"/>
      <c r="AX151" s="88"/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74">
        <f t="shared" si="89"/>
        <v>0</v>
      </c>
      <c r="BL151" s="11"/>
      <c r="BM151" s="11"/>
      <c r="BN151" s="88"/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0</v>
      </c>
      <c r="BW151" s="11">
        <v>0</v>
      </c>
      <c r="BX151" s="11">
        <v>0</v>
      </c>
      <c r="BY151" s="11">
        <v>0</v>
      </c>
      <c r="BZ151" s="11">
        <v>0</v>
      </c>
      <c r="CA151" s="174">
        <f t="shared" si="90"/>
        <v>0</v>
      </c>
    </row>
    <row r="152" spans="1:99" ht="16" thickBot="1" x14ac:dyDescent="0.4">
      <c r="B152" s="86"/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204">
        <f t="shared" si="86"/>
        <v>0</v>
      </c>
      <c r="P152" s="11"/>
      <c r="Q152" s="11"/>
      <c r="R152" s="86"/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204">
        <f t="shared" si="87"/>
        <v>0</v>
      </c>
      <c r="AF152" s="11"/>
      <c r="AG152" s="11"/>
      <c r="AH152" s="86"/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204">
        <f t="shared" si="88"/>
        <v>0</v>
      </c>
      <c r="AV152" s="11"/>
      <c r="AW152" s="11"/>
      <c r="AX152" s="86"/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204">
        <f t="shared" si="89"/>
        <v>0</v>
      </c>
      <c r="BL152" s="11"/>
      <c r="BM152" s="11"/>
      <c r="BN152" s="86"/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U152" s="11">
        <v>0</v>
      </c>
      <c r="BV152" s="11">
        <v>0</v>
      </c>
      <c r="BW152" s="11">
        <v>0</v>
      </c>
      <c r="BX152" s="11">
        <v>0</v>
      </c>
      <c r="BY152" s="11">
        <v>0</v>
      </c>
      <c r="BZ152" s="11">
        <v>0</v>
      </c>
      <c r="CA152" s="204">
        <f t="shared" si="90"/>
        <v>0</v>
      </c>
    </row>
    <row r="153" spans="1:99" ht="16.5" thickTop="1" thickBot="1" x14ac:dyDescent="0.4">
      <c r="B153" s="128" t="s">
        <v>2</v>
      </c>
      <c r="C153" s="23">
        <f t="shared" ref="C153:N153" si="91">SUM(C134:C152)</f>
        <v>21</v>
      </c>
      <c r="D153" s="23">
        <f t="shared" si="91"/>
        <v>38</v>
      </c>
      <c r="E153" s="23">
        <f t="shared" si="91"/>
        <v>28</v>
      </c>
      <c r="F153" s="23">
        <f t="shared" si="91"/>
        <v>42</v>
      </c>
      <c r="G153" s="23">
        <f t="shared" si="91"/>
        <v>20</v>
      </c>
      <c r="H153" s="23">
        <f t="shared" si="91"/>
        <v>18</v>
      </c>
      <c r="I153" s="23">
        <f t="shared" si="91"/>
        <v>24</v>
      </c>
      <c r="J153" s="23">
        <f t="shared" si="91"/>
        <v>17</v>
      </c>
      <c r="K153" s="23">
        <f t="shared" si="91"/>
        <v>22</v>
      </c>
      <c r="L153" s="23">
        <f t="shared" si="91"/>
        <v>11</v>
      </c>
      <c r="M153" s="23">
        <f t="shared" si="91"/>
        <v>21</v>
      </c>
      <c r="N153" s="23">
        <f t="shared" si="91"/>
        <v>0</v>
      </c>
      <c r="O153" s="122">
        <f>SUM(C153:N153)</f>
        <v>262</v>
      </c>
      <c r="P153" s="11"/>
      <c r="Q153" s="11"/>
      <c r="R153" s="128" t="s">
        <v>2</v>
      </c>
      <c r="S153" s="23">
        <f t="shared" ref="S153:AD153" si="92">SUM(S134:S152)</f>
        <v>13</v>
      </c>
      <c r="T153" s="23">
        <f t="shared" si="92"/>
        <v>45</v>
      </c>
      <c r="U153" s="23">
        <f t="shared" si="92"/>
        <v>41</v>
      </c>
      <c r="V153" s="23">
        <f t="shared" si="92"/>
        <v>18</v>
      </c>
      <c r="W153" s="23">
        <f t="shared" si="92"/>
        <v>20</v>
      </c>
      <c r="X153" s="23">
        <f t="shared" si="92"/>
        <v>26</v>
      </c>
      <c r="Y153" s="23">
        <f t="shared" si="92"/>
        <v>17</v>
      </c>
      <c r="Z153" s="23">
        <f t="shared" si="92"/>
        <v>32</v>
      </c>
      <c r="AA153" s="23">
        <f t="shared" si="92"/>
        <v>21</v>
      </c>
      <c r="AB153" s="23">
        <f t="shared" si="92"/>
        <v>18</v>
      </c>
      <c r="AC153" s="23">
        <f t="shared" si="92"/>
        <v>9</v>
      </c>
      <c r="AD153" s="23">
        <f t="shared" si="92"/>
        <v>0</v>
      </c>
      <c r="AE153" s="122">
        <f>SUM(S153:AD153)</f>
        <v>260</v>
      </c>
      <c r="AF153" s="11"/>
      <c r="AG153" s="11"/>
      <c r="AH153" s="128" t="s">
        <v>2</v>
      </c>
      <c r="AI153" s="23">
        <f t="shared" ref="AI153:AT153" si="93">SUM(AI134:AI152)</f>
        <v>24</v>
      </c>
      <c r="AJ153" s="23">
        <f t="shared" si="93"/>
        <v>37</v>
      </c>
      <c r="AK153" s="23">
        <f t="shared" si="93"/>
        <v>25</v>
      </c>
      <c r="AL153" s="23">
        <f t="shared" si="93"/>
        <v>28</v>
      </c>
      <c r="AM153" s="23">
        <f t="shared" si="93"/>
        <v>28</v>
      </c>
      <c r="AN153" s="23">
        <f t="shared" si="93"/>
        <v>25</v>
      </c>
      <c r="AO153" s="23">
        <f t="shared" si="93"/>
        <v>30</v>
      </c>
      <c r="AP153" s="23">
        <f t="shared" si="93"/>
        <v>28</v>
      </c>
      <c r="AQ153" s="23">
        <f t="shared" si="93"/>
        <v>26</v>
      </c>
      <c r="AR153" s="23">
        <f t="shared" si="93"/>
        <v>17</v>
      </c>
      <c r="AS153" s="23">
        <f t="shared" si="93"/>
        <v>10</v>
      </c>
      <c r="AT153" s="23">
        <f t="shared" si="93"/>
        <v>0</v>
      </c>
      <c r="AU153" s="122">
        <f>SUM(AI153:AT153)</f>
        <v>278</v>
      </c>
      <c r="AV153" s="11"/>
      <c r="AW153" s="11"/>
      <c r="AX153" s="128" t="s">
        <v>2</v>
      </c>
      <c r="AY153" s="23">
        <f t="shared" ref="AY153:BJ153" si="94">SUM(AY134:AY152)</f>
        <v>14</v>
      </c>
      <c r="AZ153" s="23">
        <f t="shared" si="94"/>
        <v>43</v>
      </c>
      <c r="BA153" s="23">
        <f t="shared" si="94"/>
        <v>30</v>
      </c>
      <c r="BB153" s="23">
        <f t="shared" si="94"/>
        <v>38</v>
      </c>
      <c r="BC153" s="23">
        <f t="shared" si="94"/>
        <v>23</v>
      </c>
      <c r="BD153" s="23">
        <f t="shared" si="94"/>
        <v>37</v>
      </c>
      <c r="BE153" s="23">
        <f t="shared" si="94"/>
        <v>19</v>
      </c>
      <c r="BF153" s="23">
        <f t="shared" si="94"/>
        <v>21</v>
      </c>
      <c r="BG153" s="23">
        <f t="shared" si="94"/>
        <v>14</v>
      </c>
      <c r="BH153" s="23">
        <f t="shared" si="94"/>
        <v>13</v>
      </c>
      <c r="BI153" s="23">
        <f t="shared" si="94"/>
        <v>9</v>
      </c>
      <c r="BJ153" s="23">
        <f t="shared" si="94"/>
        <v>0</v>
      </c>
      <c r="BK153" s="122">
        <f>SUM(AY153:BJ153)</f>
        <v>261</v>
      </c>
      <c r="BL153" s="11"/>
      <c r="BM153" s="11"/>
      <c r="BN153" s="128" t="s">
        <v>2</v>
      </c>
      <c r="BO153" s="23">
        <f t="shared" ref="BO153:BZ153" si="95">SUM(BO134:BO152)</f>
        <v>10</v>
      </c>
      <c r="BP153" s="23">
        <f t="shared" si="95"/>
        <v>17</v>
      </c>
      <c r="BQ153" s="23">
        <f t="shared" si="95"/>
        <v>21</v>
      </c>
      <c r="BR153" s="23">
        <f t="shared" si="95"/>
        <v>29</v>
      </c>
      <c r="BS153" s="23">
        <f t="shared" si="95"/>
        <v>7</v>
      </c>
      <c r="BT153" s="23">
        <f t="shared" si="95"/>
        <v>34</v>
      </c>
      <c r="BU153" s="23">
        <f t="shared" si="95"/>
        <v>40</v>
      </c>
      <c r="BV153" s="23">
        <f t="shared" si="95"/>
        <v>27</v>
      </c>
      <c r="BW153" s="23">
        <f t="shared" si="95"/>
        <v>19</v>
      </c>
      <c r="BX153" s="23">
        <f t="shared" si="95"/>
        <v>12</v>
      </c>
      <c r="BY153" s="23">
        <f t="shared" si="95"/>
        <v>5</v>
      </c>
      <c r="BZ153" s="23">
        <f t="shared" si="95"/>
        <v>0</v>
      </c>
      <c r="CA153" s="122">
        <f>SUM(BO153:BZ153)</f>
        <v>221</v>
      </c>
    </row>
    <row r="154" spans="1:99" s="1" customFormat="1" ht="13" thickTop="1" x14ac:dyDescent="0.25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R154" s="8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N154" s="8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</row>
    <row r="155" spans="1:99" s="1" customFormat="1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</row>
    <row r="156" spans="1:99" ht="18.75" customHeight="1" x14ac:dyDescent="0.35">
      <c r="A156" s="517">
        <f>A105+7</f>
        <v>43395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>
        <f>Q105+7</f>
        <v>43396</v>
      </c>
      <c r="R156" s="517"/>
      <c r="S156" s="517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>
        <f>AG105+7</f>
        <v>43397</v>
      </c>
      <c r="AH156" s="517"/>
      <c r="AI156" s="517"/>
      <c r="AJ156" s="517"/>
      <c r="AK156" s="517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>
        <f>AW105+7</f>
        <v>43398</v>
      </c>
      <c r="AX156" s="517"/>
      <c r="AY156" s="517"/>
      <c r="AZ156" s="517"/>
      <c r="BA156" s="517"/>
      <c r="BB156" s="517"/>
      <c r="BC156" s="517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>
        <f>BM105+7</f>
        <v>43399</v>
      </c>
      <c r="BN156" s="517"/>
      <c r="BO156" s="517"/>
      <c r="BP156" s="517"/>
      <c r="BQ156" s="517"/>
      <c r="BR156" s="517"/>
      <c r="BS156" s="517"/>
      <c r="BT156" s="517"/>
      <c r="BU156" s="517"/>
      <c r="BV156" s="517"/>
      <c r="BW156" s="517"/>
      <c r="BX156" s="517"/>
      <c r="BY156" s="517"/>
      <c r="BZ156" s="517"/>
      <c r="CA156" s="517"/>
      <c r="CB156" s="517"/>
    </row>
    <row r="158" spans="1:99" ht="16" thickBot="1" x14ac:dyDescent="0.4">
      <c r="B158" s="3"/>
      <c r="C158" s="200"/>
      <c r="D158" s="200"/>
      <c r="E158" s="200"/>
      <c r="G158" s="518" t="s">
        <v>3</v>
      </c>
      <c r="H158" s="518"/>
      <c r="I158" s="255"/>
      <c r="J158" s="255"/>
      <c r="K158" s="200"/>
      <c r="L158" s="200"/>
      <c r="M158" s="200"/>
      <c r="N158" s="200"/>
      <c r="O158" s="200"/>
      <c r="R158" s="3"/>
      <c r="W158" s="208" t="s">
        <v>3</v>
      </c>
      <c r="AM158" s="208" t="s">
        <v>3</v>
      </c>
      <c r="BC158" s="208" t="s">
        <v>3</v>
      </c>
      <c r="BN158" s="3"/>
      <c r="BS158" s="208" t="s">
        <v>3</v>
      </c>
    </row>
    <row r="159" spans="1:99" ht="16.5" thickTop="1" thickBot="1" x14ac:dyDescent="0.3">
      <c r="B159" s="5" t="s">
        <v>125</v>
      </c>
      <c r="C159" s="122">
        <v>625</v>
      </c>
      <c r="D159" s="123">
        <v>744</v>
      </c>
      <c r="E159" s="123">
        <v>923</v>
      </c>
      <c r="F159" s="123">
        <v>1042</v>
      </c>
      <c r="G159" s="123">
        <v>1201</v>
      </c>
      <c r="H159" s="123">
        <v>1340</v>
      </c>
      <c r="I159" s="123">
        <v>1459</v>
      </c>
      <c r="J159" s="123">
        <v>1638</v>
      </c>
      <c r="K159" s="123">
        <v>1757</v>
      </c>
      <c r="L159" s="123">
        <v>1916</v>
      </c>
      <c r="M159" s="123">
        <v>2055</v>
      </c>
      <c r="N159" s="123">
        <v>2214</v>
      </c>
      <c r="O159" s="122" t="s">
        <v>2</v>
      </c>
      <c r="P159" s="145"/>
      <c r="Q159" s="145"/>
      <c r="R159" s="5" t="s">
        <v>125</v>
      </c>
      <c r="S159" s="122">
        <v>625</v>
      </c>
      <c r="T159" s="123">
        <v>744</v>
      </c>
      <c r="U159" s="123">
        <v>923</v>
      </c>
      <c r="V159" s="123">
        <v>1042</v>
      </c>
      <c r="W159" s="123">
        <v>1201</v>
      </c>
      <c r="X159" s="123">
        <v>1340</v>
      </c>
      <c r="Y159" s="123">
        <v>1459</v>
      </c>
      <c r="Z159" s="123">
        <v>1638</v>
      </c>
      <c r="AA159" s="123">
        <v>1757</v>
      </c>
      <c r="AB159" s="123">
        <v>1916</v>
      </c>
      <c r="AC159" s="123">
        <v>2055</v>
      </c>
      <c r="AD159" s="123">
        <v>2214</v>
      </c>
      <c r="AE159" s="122" t="s">
        <v>2</v>
      </c>
      <c r="AF159" s="145"/>
      <c r="AG159" s="145"/>
      <c r="AH159" s="5" t="s">
        <v>125</v>
      </c>
      <c r="AI159" s="122">
        <v>625</v>
      </c>
      <c r="AJ159" s="123">
        <v>744</v>
      </c>
      <c r="AK159" s="123">
        <v>923</v>
      </c>
      <c r="AL159" s="123">
        <v>1042</v>
      </c>
      <c r="AM159" s="123">
        <v>1201</v>
      </c>
      <c r="AN159" s="123">
        <v>1340</v>
      </c>
      <c r="AO159" s="123">
        <v>1459</v>
      </c>
      <c r="AP159" s="123">
        <v>1638</v>
      </c>
      <c r="AQ159" s="123">
        <v>1757</v>
      </c>
      <c r="AR159" s="123">
        <v>1916</v>
      </c>
      <c r="AS159" s="123">
        <v>2055</v>
      </c>
      <c r="AT159" s="123">
        <v>2214</v>
      </c>
      <c r="AU159" s="122" t="s">
        <v>2</v>
      </c>
      <c r="AV159" s="145"/>
      <c r="AW159" s="145"/>
      <c r="AX159" s="5" t="s">
        <v>125</v>
      </c>
      <c r="AY159" s="122">
        <v>625</v>
      </c>
      <c r="AZ159" s="123">
        <v>744</v>
      </c>
      <c r="BA159" s="123">
        <v>923</v>
      </c>
      <c r="BB159" s="123">
        <v>1042</v>
      </c>
      <c r="BC159" s="123">
        <v>1201</v>
      </c>
      <c r="BD159" s="123">
        <v>1340</v>
      </c>
      <c r="BE159" s="123">
        <v>1459</v>
      </c>
      <c r="BF159" s="123">
        <v>1638</v>
      </c>
      <c r="BG159" s="123">
        <v>1757</v>
      </c>
      <c r="BH159" s="123">
        <v>1916</v>
      </c>
      <c r="BI159" s="123">
        <v>2055</v>
      </c>
      <c r="BJ159" s="123">
        <v>2214</v>
      </c>
      <c r="BK159" s="122" t="s">
        <v>2</v>
      </c>
      <c r="BL159" s="145"/>
      <c r="BM159" s="145"/>
      <c r="BN159" s="5" t="s">
        <v>125</v>
      </c>
      <c r="BO159" s="122">
        <v>625</v>
      </c>
      <c r="BP159" s="123">
        <v>744</v>
      </c>
      <c r="BQ159" s="123">
        <v>923</v>
      </c>
      <c r="BR159" s="123">
        <v>1042</v>
      </c>
      <c r="BS159" s="123">
        <v>1201</v>
      </c>
      <c r="BT159" s="123">
        <v>1340</v>
      </c>
      <c r="BU159" s="123">
        <v>1459</v>
      </c>
      <c r="BV159" s="123">
        <v>1638</v>
      </c>
      <c r="BW159" s="123">
        <v>1757</v>
      </c>
      <c r="BX159" s="123">
        <v>1916</v>
      </c>
      <c r="BY159" s="123">
        <v>2055</v>
      </c>
      <c r="BZ159" s="123">
        <v>2214</v>
      </c>
      <c r="CA159" s="122" t="s">
        <v>2</v>
      </c>
    </row>
    <row r="160" spans="1:99" ht="16" thickTop="1" x14ac:dyDescent="0.35">
      <c r="B160" s="87" t="s">
        <v>4</v>
      </c>
      <c r="C160" s="11">
        <v>1</v>
      </c>
      <c r="D160" s="11">
        <v>1</v>
      </c>
      <c r="E160" s="11">
        <v>7</v>
      </c>
      <c r="F160" s="11">
        <v>3</v>
      </c>
      <c r="G160" s="11">
        <v>3</v>
      </c>
      <c r="H160" s="11">
        <v>0</v>
      </c>
      <c r="I160" s="11">
        <v>1</v>
      </c>
      <c r="J160" s="11">
        <v>1</v>
      </c>
      <c r="K160" s="11">
        <v>0</v>
      </c>
      <c r="L160" s="11">
        <v>0</v>
      </c>
      <c r="M160" s="11">
        <v>0</v>
      </c>
      <c r="N160" s="11">
        <v>0</v>
      </c>
      <c r="O160" s="173">
        <f t="shared" ref="O160:O178" si="96">SUM(B160:N160)</f>
        <v>17</v>
      </c>
      <c r="P160" s="11"/>
      <c r="Q160" s="11"/>
      <c r="R160" s="87" t="s">
        <v>4</v>
      </c>
      <c r="S160" s="11">
        <v>0</v>
      </c>
      <c r="T160" s="11">
        <v>9</v>
      </c>
      <c r="U160" s="11">
        <v>5</v>
      </c>
      <c r="V160" s="11">
        <v>5</v>
      </c>
      <c r="W160" s="11">
        <v>2</v>
      </c>
      <c r="X160" s="11">
        <v>5</v>
      </c>
      <c r="Y160" s="11">
        <v>0</v>
      </c>
      <c r="Z160" s="11">
        <v>2</v>
      </c>
      <c r="AA160" s="11">
        <v>1</v>
      </c>
      <c r="AB160" s="11">
        <v>1</v>
      </c>
      <c r="AC160" s="11">
        <v>1</v>
      </c>
      <c r="AD160" s="11">
        <v>0</v>
      </c>
      <c r="AE160" s="173">
        <f t="shared" ref="AE160:AE178" si="97">SUM(R160:AD160)</f>
        <v>31</v>
      </c>
      <c r="AF160" s="11"/>
      <c r="AG160" s="11"/>
      <c r="AH160" s="87" t="s">
        <v>4</v>
      </c>
      <c r="AI160" s="11">
        <v>2</v>
      </c>
      <c r="AJ160" s="11">
        <v>6</v>
      </c>
      <c r="AK160" s="11">
        <v>7</v>
      </c>
      <c r="AL160" s="11">
        <v>5</v>
      </c>
      <c r="AM160" s="11">
        <v>4</v>
      </c>
      <c r="AN160" s="11">
        <v>1</v>
      </c>
      <c r="AO160" s="11">
        <v>3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73">
        <f t="shared" ref="AU160:AU178" si="98">SUM(AH160:AT160)</f>
        <v>28</v>
      </c>
      <c r="AV160" s="11"/>
      <c r="AW160" s="11"/>
      <c r="AX160" s="87" t="s">
        <v>4</v>
      </c>
      <c r="AY160" s="11">
        <v>0</v>
      </c>
      <c r="AZ160" s="11">
        <v>7</v>
      </c>
      <c r="BA160" s="11">
        <v>4</v>
      </c>
      <c r="BB160" s="11">
        <v>9</v>
      </c>
      <c r="BC160" s="11">
        <v>3</v>
      </c>
      <c r="BD160" s="11">
        <v>6</v>
      </c>
      <c r="BE160" s="11">
        <v>2</v>
      </c>
      <c r="BF160" s="11">
        <v>1</v>
      </c>
      <c r="BG160" s="11">
        <v>0</v>
      </c>
      <c r="BH160" s="11">
        <v>5</v>
      </c>
      <c r="BI160" s="11">
        <v>0</v>
      </c>
      <c r="BJ160" s="11">
        <v>0</v>
      </c>
      <c r="BK160" s="173">
        <f t="shared" ref="BK160:BK178" si="99">SUM(AX160:BJ160)</f>
        <v>37</v>
      </c>
      <c r="BL160" s="11"/>
      <c r="BM160" s="11"/>
      <c r="BN160" s="87" t="s">
        <v>4</v>
      </c>
      <c r="BO160" s="11">
        <v>0</v>
      </c>
      <c r="BP160" s="11">
        <v>3</v>
      </c>
      <c r="BQ160" s="11">
        <v>8</v>
      </c>
      <c r="BR160" s="11">
        <v>3</v>
      </c>
      <c r="BS160" s="11">
        <v>4</v>
      </c>
      <c r="BT160" s="11">
        <v>2</v>
      </c>
      <c r="BU160" s="11">
        <v>2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73">
        <f t="shared" ref="CA160:CA178" si="100">SUM(BN160:BZ160)</f>
        <v>22</v>
      </c>
    </row>
    <row r="161" spans="2:79" ht="15.5" x14ac:dyDescent="0.35">
      <c r="B161" s="88" t="s">
        <v>84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1</v>
      </c>
      <c r="M161" s="11">
        <v>0</v>
      </c>
      <c r="N161" s="11">
        <v>0</v>
      </c>
      <c r="O161" s="174">
        <f t="shared" si="96"/>
        <v>1</v>
      </c>
      <c r="P161" s="11"/>
      <c r="Q161" s="11"/>
      <c r="R161" s="88" t="s">
        <v>84</v>
      </c>
      <c r="S161" s="11">
        <v>0</v>
      </c>
      <c r="T161" s="11">
        <v>0</v>
      </c>
      <c r="U161" s="11">
        <v>1</v>
      </c>
      <c r="V161" s="11">
        <v>1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74">
        <f t="shared" si="97"/>
        <v>2</v>
      </c>
      <c r="AF161" s="11"/>
      <c r="AG161" s="11"/>
      <c r="AH161" s="88" t="s">
        <v>84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1</v>
      </c>
      <c r="AR161" s="11">
        <v>0</v>
      </c>
      <c r="AS161" s="11">
        <v>0</v>
      </c>
      <c r="AT161" s="11">
        <v>2</v>
      </c>
      <c r="AU161" s="174">
        <f t="shared" si="98"/>
        <v>3</v>
      </c>
      <c r="AV161" s="11"/>
      <c r="AW161" s="11"/>
      <c r="AX161" s="88" t="s">
        <v>84</v>
      </c>
      <c r="AY161" s="11">
        <v>0</v>
      </c>
      <c r="AZ161" s="11">
        <v>0</v>
      </c>
      <c r="BA161" s="11">
        <v>1</v>
      </c>
      <c r="BB161" s="11">
        <v>0</v>
      </c>
      <c r="BC161" s="11">
        <v>0</v>
      </c>
      <c r="BD161" s="11">
        <v>0</v>
      </c>
      <c r="BE161" s="11">
        <v>1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74">
        <f t="shared" si="99"/>
        <v>2</v>
      </c>
      <c r="BL161" s="11"/>
      <c r="BM161" s="11"/>
      <c r="BN161" s="88" t="s">
        <v>84</v>
      </c>
      <c r="BO161" s="11">
        <v>0</v>
      </c>
      <c r="BP161" s="11">
        <v>0</v>
      </c>
      <c r="BQ161" s="11">
        <v>0</v>
      </c>
      <c r="BR161" s="11">
        <v>3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2</v>
      </c>
      <c r="BY161" s="11">
        <v>0</v>
      </c>
      <c r="BZ161" s="11">
        <v>0</v>
      </c>
      <c r="CA161" s="174">
        <f t="shared" si="100"/>
        <v>5</v>
      </c>
    </row>
    <row r="162" spans="2:79" ht="15.5" x14ac:dyDescent="0.35">
      <c r="B162" s="88" t="s">
        <v>139</v>
      </c>
      <c r="C162" s="11">
        <v>0</v>
      </c>
      <c r="D162" s="11">
        <v>1</v>
      </c>
      <c r="E162" s="11">
        <v>5</v>
      </c>
      <c r="F162" s="11">
        <v>0</v>
      </c>
      <c r="G162" s="11">
        <v>0</v>
      </c>
      <c r="H162" s="11">
        <v>2</v>
      </c>
      <c r="I162" s="11">
        <v>1</v>
      </c>
      <c r="J162" s="11">
        <v>1</v>
      </c>
      <c r="K162" s="11">
        <v>0</v>
      </c>
      <c r="L162" s="11">
        <v>0</v>
      </c>
      <c r="M162" s="11">
        <v>0</v>
      </c>
      <c r="N162" s="11">
        <v>0</v>
      </c>
      <c r="O162" s="174">
        <f t="shared" si="96"/>
        <v>10</v>
      </c>
      <c r="P162" s="11"/>
      <c r="Q162" s="11"/>
      <c r="R162" s="88" t="s">
        <v>139</v>
      </c>
      <c r="S162" s="11">
        <v>1</v>
      </c>
      <c r="T162" s="11">
        <v>3</v>
      </c>
      <c r="U162" s="11">
        <v>6</v>
      </c>
      <c r="V162" s="11">
        <v>1</v>
      </c>
      <c r="W162" s="11">
        <v>1</v>
      </c>
      <c r="X162" s="11">
        <v>0</v>
      </c>
      <c r="Y162" s="11">
        <v>1</v>
      </c>
      <c r="Z162" s="11">
        <v>2</v>
      </c>
      <c r="AA162" s="11">
        <v>0</v>
      </c>
      <c r="AB162" s="11">
        <v>0</v>
      </c>
      <c r="AC162" s="11">
        <v>0</v>
      </c>
      <c r="AD162" s="11">
        <v>0</v>
      </c>
      <c r="AE162" s="174">
        <f t="shared" si="97"/>
        <v>15</v>
      </c>
      <c r="AF162" s="11"/>
      <c r="AG162" s="11"/>
      <c r="AH162" s="88" t="s">
        <v>139</v>
      </c>
      <c r="AI162" s="11">
        <v>0</v>
      </c>
      <c r="AJ162" s="11">
        <v>1</v>
      </c>
      <c r="AK162" s="11">
        <v>3</v>
      </c>
      <c r="AL162" s="11">
        <v>1</v>
      </c>
      <c r="AM162" s="11">
        <v>1</v>
      </c>
      <c r="AN162" s="11">
        <v>0</v>
      </c>
      <c r="AO162" s="11">
        <v>1</v>
      </c>
      <c r="AP162" s="11">
        <v>0</v>
      </c>
      <c r="AQ162" s="11">
        <v>0</v>
      </c>
      <c r="AR162" s="11">
        <v>1</v>
      </c>
      <c r="AS162" s="11">
        <v>0</v>
      </c>
      <c r="AT162" s="11">
        <v>2</v>
      </c>
      <c r="AU162" s="174">
        <f t="shared" si="98"/>
        <v>10</v>
      </c>
      <c r="AV162" s="11"/>
      <c r="AW162" s="11"/>
      <c r="AX162" s="88" t="s">
        <v>139</v>
      </c>
      <c r="AY162" s="11">
        <v>1</v>
      </c>
      <c r="AZ162" s="11">
        <v>3</v>
      </c>
      <c r="BA162" s="11">
        <v>7</v>
      </c>
      <c r="BB162" s="11">
        <v>2</v>
      </c>
      <c r="BC162" s="11">
        <v>0</v>
      </c>
      <c r="BD162" s="11">
        <v>1</v>
      </c>
      <c r="BE162" s="11">
        <v>4</v>
      </c>
      <c r="BF162" s="11">
        <v>1</v>
      </c>
      <c r="BG162" s="11">
        <v>0</v>
      </c>
      <c r="BH162" s="11">
        <v>0</v>
      </c>
      <c r="BI162" s="11">
        <v>0</v>
      </c>
      <c r="BJ162" s="11">
        <v>0</v>
      </c>
      <c r="BK162" s="174">
        <f t="shared" si="99"/>
        <v>19</v>
      </c>
      <c r="BL162" s="11"/>
      <c r="BM162" s="11"/>
      <c r="BN162" s="88" t="s">
        <v>139</v>
      </c>
      <c r="BO162" s="11">
        <v>0</v>
      </c>
      <c r="BP162" s="11">
        <v>2</v>
      </c>
      <c r="BQ162" s="11">
        <v>5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74">
        <f t="shared" si="100"/>
        <v>7</v>
      </c>
    </row>
    <row r="163" spans="2:79" ht="15.5" x14ac:dyDescent="0.35">
      <c r="B163" s="88" t="s">
        <v>86</v>
      </c>
      <c r="C163" s="11">
        <v>2</v>
      </c>
      <c r="D163" s="11">
        <v>3</v>
      </c>
      <c r="E163" s="11">
        <v>6</v>
      </c>
      <c r="F163" s="11">
        <v>4</v>
      </c>
      <c r="G163" s="11">
        <v>3</v>
      </c>
      <c r="H163" s="11">
        <v>1</v>
      </c>
      <c r="I163" s="11">
        <v>1</v>
      </c>
      <c r="J163" s="11">
        <v>1</v>
      </c>
      <c r="K163" s="11">
        <v>1</v>
      </c>
      <c r="L163" s="11">
        <v>0</v>
      </c>
      <c r="M163" s="11">
        <v>0</v>
      </c>
      <c r="N163" s="11">
        <v>0</v>
      </c>
      <c r="O163" s="174">
        <f t="shared" si="96"/>
        <v>22</v>
      </c>
      <c r="P163" s="11"/>
      <c r="Q163" s="11"/>
      <c r="R163" s="88" t="s">
        <v>86</v>
      </c>
      <c r="S163" s="11">
        <v>2</v>
      </c>
      <c r="T163" s="11">
        <v>3</v>
      </c>
      <c r="U163" s="11">
        <v>5</v>
      </c>
      <c r="V163" s="11">
        <v>3</v>
      </c>
      <c r="W163" s="11">
        <v>2</v>
      </c>
      <c r="X163" s="11">
        <v>2</v>
      </c>
      <c r="Y163" s="11">
        <v>1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74">
        <f t="shared" si="97"/>
        <v>18</v>
      </c>
      <c r="AF163" s="11"/>
      <c r="AG163" s="11"/>
      <c r="AH163" s="88" t="s">
        <v>86</v>
      </c>
      <c r="AI163" s="11">
        <v>4</v>
      </c>
      <c r="AJ163" s="11">
        <v>1</v>
      </c>
      <c r="AK163" s="11">
        <v>3</v>
      </c>
      <c r="AL163" s="11">
        <v>4</v>
      </c>
      <c r="AM163" s="11">
        <v>2</v>
      </c>
      <c r="AN163" s="11">
        <v>3</v>
      </c>
      <c r="AO163" s="11">
        <v>1</v>
      </c>
      <c r="AP163" s="11">
        <v>0</v>
      </c>
      <c r="AQ163" s="11">
        <v>1</v>
      </c>
      <c r="AR163" s="11">
        <v>0</v>
      </c>
      <c r="AS163" s="11">
        <v>0</v>
      </c>
      <c r="AT163" s="11">
        <v>0</v>
      </c>
      <c r="AU163" s="174">
        <f t="shared" si="98"/>
        <v>19</v>
      </c>
      <c r="AV163" s="11"/>
      <c r="AW163" s="11"/>
      <c r="AX163" s="88" t="s">
        <v>86</v>
      </c>
      <c r="AY163" s="11">
        <v>1</v>
      </c>
      <c r="AZ163" s="11">
        <v>2</v>
      </c>
      <c r="BA163" s="11">
        <v>7</v>
      </c>
      <c r="BB163" s="11">
        <v>3</v>
      </c>
      <c r="BC163" s="11">
        <v>5</v>
      </c>
      <c r="BD163" s="11">
        <v>2</v>
      </c>
      <c r="BE163" s="11">
        <v>3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74">
        <f t="shared" si="99"/>
        <v>23</v>
      </c>
      <c r="BL163" s="11"/>
      <c r="BM163" s="11"/>
      <c r="BN163" s="88" t="s">
        <v>86</v>
      </c>
      <c r="BO163" s="11">
        <v>2</v>
      </c>
      <c r="BP163" s="11">
        <v>1</v>
      </c>
      <c r="BQ163" s="11">
        <v>2</v>
      </c>
      <c r="BR163" s="11">
        <v>3</v>
      </c>
      <c r="BS163" s="11">
        <v>1</v>
      </c>
      <c r="BT163" s="11">
        <v>1</v>
      </c>
      <c r="BU163" s="11">
        <v>0</v>
      </c>
      <c r="BV163" s="11">
        <v>0</v>
      </c>
      <c r="BW163" s="11">
        <v>0</v>
      </c>
      <c r="BX163" s="11">
        <v>1</v>
      </c>
      <c r="BY163" s="11">
        <v>0</v>
      </c>
      <c r="BZ163" s="11">
        <v>0</v>
      </c>
      <c r="CA163" s="174">
        <f t="shared" si="100"/>
        <v>11</v>
      </c>
    </row>
    <row r="164" spans="2:79" ht="15.5" x14ac:dyDescent="0.35">
      <c r="B164" s="88" t="s">
        <v>87</v>
      </c>
      <c r="C164" s="11">
        <v>0</v>
      </c>
      <c r="D164" s="11">
        <v>4</v>
      </c>
      <c r="E164" s="11">
        <v>2</v>
      </c>
      <c r="F164" s="11">
        <v>3</v>
      </c>
      <c r="G164" s="11">
        <v>4</v>
      </c>
      <c r="H164" s="11">
        <v>1</v>
      </c>
      <c r="I164" s="11">
        <v>2</v>
      </c>
      <c r="J164" s="11">
        <v>1</v>
      </c>
      <c r="K164" s="11">
        <v>0</v>
      </c>
      <c r="L164" s="11">
        <v>2</v>
      </c>
      <c r="M164" s="11">
        <v>0</v>
      </c>
      <c r="N164" s="11">
        <v>0</v>
      </c>
      <c r="O164" s="174">
        <f t="shared" si="96"/>
        <v>19</v>
      </c>
      <c r="P164" s="11"/>
      <c r="Q164" s="11"/>
      <c r="R164" s="88" t="s">
        <v>87</v>
      </c>
      <c r="S164" s="11">
        <v>2</v>
      </c>
      <c r="T164" s="11">
        <v>9</v>
      </c>
      <c r="U164" s="11">
        <v>3</v>
      </c>
      <c r="V164" s="11">
        <v>2</v>
      </c>
      <c r="W164" s="11">
        <v>2</v>
      </c>
      <c r="X164" s="11">
        <v>3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74">
        <f t="shared" si="97"/>
        <v>21</v>
      </c>
      <c r="AF164" s="11"/>
      <c r="AG164" s="11"/>
      <c r="AH164" s="88" t="s">
        <v>87</v>
      </c>
      <c r="AI164" s="11">
        <v>3</v>
      </c>
      <c r="AJ164" s="11">
        <v>2</v>
      </c>
      <c r="AK164" s="11">
        <v>2</v>
      </c>
      <c r="AL164" s="11">
        <v>2</v>
      </c>
      <c r="AM164" s="11">
        <v>1</v>
      </c>
      <c r="AN164" s="11">
        <v>0</v>
      </c>
      <c r="AO164" s="11">
        <v>3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74">
        <f t="shared" si="98"/>
        <v>13</v>
      </c>
      <c r="AV164" s="11"/>
      <c r="AW164" s="11"/>
      <c r="AX164" s="88" t="s">
        <v>87</v>
      </c>
      <c r="AY164" s="11">
        <v>3</v>
      </c>
      <c r="AZ164" s="11">
        <v>5</v>
      </c>
      <c r="BA164" s="11">
        <v>3</v>
      </c>
      <c r="BB164" s="11">
        <v>3</v>
      </c>
      <c r="BC164" s="11">
        <v>2</v>
      </c>
      <c r="BD164" s="11">
        <v>5</v>
      </c>
      <c r="BE164" s="11">
        <v>0</v>
      </c>
      <c r="BF164" s="11">
        <v>0</v>
      </c>
      <c r="BG164" s="11">
        <v>0</v>
      </c>
      <c r="BH164" s="11">
        <v>0</v>
      </c>
      <c r="BI164" s="11">
        <v>2</v>
      </c>
      <c r="BJ164" s="11">
        <v>0</v>
      </c>
      <c r="BK164" s="174">
        <f t="shared" si="99"/>
        <v>23</v>
      </c>
      <c r="BL164" s="11"/>
      <c r="BM164" s="11"/>
      <c r="BN164" s="88" t="s">
        <v>87</v>
      </c>
      <c r="BO164" s="11">
        <v>0</v>
      </c>
      <c r="BP164" s="11">
        <v>2</v>
      </c>
      <c r="BQ164" s="11">
        <v>3</v>
      </c>
      <c r="BR164" s="11">
        <v>0</v>
      </c>
      <c r="BS164" s="11">
        <v>4</v>
      </c>
      <c r="BT164" s="11">
        <v>0</v>
      </c>
      <c r="BU164" s="11">
        <v>1</v>
      </c>
      <c r="BV164" s="11">
        <v>0</v>
      </c>
      <c r="BW164" s="11">
        <v>1</v>
      </c>
      <c r="BX164" s="11">
        <v>1</v>
      </c>
      <c r="BY164" s="11">
        <v>0</v>
      </c>
      <c r="BZ164" s="11">
        <v>0</v>
      </c>
      <c r="CA164" s="174">
        <f t="shared" si="100"/>
        <v>12</v>
      </c>
    </row>
    <row r="165" spans="2:79" ht="15.5" x14ac:dyDescent="0.35">
      <c r="B165" s="88" t="s">
        <v>239</v>
      </c>
      <c r="C165" s="11">
        <v>4</v>
      </c>
      <c r="D165" s="11">
        <v>4</v>
      </c>
      <c r="E165" s="11">
        <v>5</v>
      </c>
      <c r="F165" s="11">
        <v>1</v>
      </c>
      <c r="G165" s="11">
        <v>1</v>
      </c>
      <c r="H165" s="11">
        <v>2</v>
      </c>
      <c r="I165" s="11">
        <v>0</v>
      </c>
      <c r="J165" s="11">
        <v>0</v>
      </c>
      <c r="K165" s="11">
        <v>1</v>
      </c>
      <c r="L165" s="11">
        <v>0</v>
      </c>
      <c r="M165" s="11">
        <v>0</v>
      </c>
      <c r="N165" s="11">
        <v>0</v>
      </c>
      <c r="O165" s="174">
        <f t="shared" si="96"/>
        <v>18</v>
      </c>
      <c r="P165" s="11"/>
      <c r="Q165" s="11"/>
      <c r="R165" s="88" t="s">
        <v>239</v>
      </c>
      <c r="S165" s="11">
        <v>2</v>
      </c>
      <c r="T165" s="11">
        <v>7</v>
      </c>
      <c r="U165" s="11">
        <v>4</v>
      </c>
      <c r="V165" s="11">
        <v>1</v>
      </c>
      <c r="W165" s="11">
        <v>1</v>
      </c>
      <c r="X165" s="11">
        <v>2</v>
      </c>
      <c r="Y165" s="11">
        <v>4</v>
      </c>
      <c r="Z165" s="11">
        <v>0</v>
      </c>
      <c r="AA165" s="11">
        <v>1</v>
      </c>
      <c r="AB165" s="11">
        <v>0</v>
      </c>
      <c r="AC165" s="11">
        <v>0</v>
      </c>
      <c r="AD165" s="11">
        <v>4</v>
      </c>
      <c r="AE165" s="174">
        <f t="shared" si="97"/>
        <v>26</v>
      </c>
      <c r="AF165" s="11"/>
      <c r="AG165" s="11"/>
      <c r="AH165" s="88" t="s">
        <v>239</v>
      </c>
      <c r="AI165" s="11">
        <v>2</v>
      </c>
      <c r="AJ165" s="11">
        <v>5</v>
      </c>
      <c r="AK165" s="11">
        <v>4</v>
      </c>
      <c r="AL165" s="11">
        <v>1</v>
      </c>
      <c r="AM165" s="11">
        <v>0</v>
      </c>
      <c r="AN165" s="11">
        <v>2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74">
        <f t="shared" si="98"/>
        <v>14</v>
      </c>
      <c r="AV165" s="11"/>
      <c r="AW165" s="11"/>
      <c r="AX165" s="88" t="s">
        <v>239</v>
      </c>
      <c r="AY165" s="11">
        <v>2</v>
      </c>
      <c r="AZ165" s="11">
        <v>6</v>
      </c>
      <c r="BA165" s="11">
        <v>5</v>
      </c>
      <c r="BB165" s="11">
        <v>2</v>
      </c>
      <c r="BC165" s="11">
        <v>2</v>
      </c>
      <c r="BD165" s="11">
        <v>1</v>
      </c>
      <c r="BE165" s="11">
        <v>3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74">
        <f t="shared" si="99"/>
        <v>21</v>
      </c>
      <c r="BL165" s="11"/>
      <c r="BM165" s="11"/>
      <c r="BN165" s="88" t="s">
        <v>239</v>
      </c>
      <c r="BO165" s="11">
        <v>3</v>
      </c>
      <c r="BP165" s="11">
        <v>4</v>
      </c>
      <c r="BQ165" s="11">
        <v>1</v>
      </c>
      <c r="BR165" s="11">
        <v>0</v>
      </c>
      <c r="BS165" s="11">
        <v>2</v>
      </c>
      <c r="BT165" s="11">
        <v>0</v>
      </c>
      <c r="BU165" s="11">
        <v>0</v>
      </c>
      <c r="BV165" s="11">
        <v>0</v>
      </c>
      <c r="BW165" s="11">
        <v>1</v>
      </c>
      <c r="BX165" s="11">
        <v>0</v>
      </c>
      <c r="BY165" s="11">
        <v>0</v>
      </c>
      <c r="BZ165" s="11">
        <v>0</v>
      </c>
      <c r="CA165" s="174">
        <f t="shared" si="100"/>
        <v>11</v>
      </c>
    </row>
    <row r="166" spans="2:79" ht="15.5" x14ac:dyDescent="0.35">
      <c r="B166" s="88" t="s">
        <v>85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</v>
      </c>
      <c r="M166" s="11">
        <v>0</v>
      </c>
      <c r="N166" s="11">
        <v>0</v>
      </c>
      <c r="O166" s="174">
        <f t="shared" si="96"/>
        <v>1</v>
      </c>
      <c r="P166" s="11"/>
      <c r="Q166" s="11"/>
      <c r="R166" s="88" t="s">
        <v>85</v>
      </c>
      <c r="S166" s="11">
        <v>0</v>
      </c>
      <c r="T166" s="11">
        <v>0</v>
      </c>
      <c r="U166" s="11">
        <v>1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74">
        <f t="shared" si="97"/>
        <v>1</v>
      </c>
      <c r="AF166" s="11"/>
      <c r="AG166" s="11"/>
      <c r="AH166" s="88" t="s">
        <v>85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74">
        <f t="shared" si="98"/>
        <v>0</v>
      </c>
      <c r="AV166" s="11"/>
      <c r="AW166" s="11"/>
      <c r="AX166" s="88" t="s">
        <v>85</v>
      </c>
      <c r="AY166" s="11">
        <v>0</v>
      </c>
      <c r="AZ166" s="11">
        <v>14</v>
      </c>
      <c r="BA166" s="11">
        <v>0</v>
      </c>
      <c r="BB166" s="11">
        <v>0</v>
      </c>
      <c r="BC166" s="11">
        <v>0</v>
      </c>
      <c r="BD166" s="11">
        <v>1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74">
        <f t="shared" si="99"/>
        <v>15</v>
      </c>
      <c r="BL166" s="11"/>
      <c r="BM166" s="11"/>
      <c r="BN166" s="88" t="s">
        <v>85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0</v>
      </c>
      <c r="BW166" s="11">
        <v>0</v>
      </c>
      <c r="BX166" s="11">
        <v>0</v>
      </c>
      <c r="BY166" s="11">
        <v>0</v>
      </c>
      <c r="BZ166" s="11">
        <v>0</v>
      </c>
      <c r="CA166" s="174">
        <f t="shared" si="100"/>
        <v>0</v>
      </c>
    </row>
    <row r="167" spans="2:79" ht="15.5" x14ac:dyDescent="0.35">
      <c r="B167" s="88" t="s">
        <v>158</v>
      </c>
      <c r="C167" s="11">
        <v>12</v>
      </c>
      <c r="D167" s="11">
        <v>9</v>
      </c>
      <c r="E167" s="11">
        <v>5</v>
      </c>
      <c r="F167" s="11">
        <v>18</v>
      </c>
      <c r="G167" s="11">
        <v>5</v>
      </c>
      <c r="H167" s="11">
        <v>3</v>
      </c>
      <c r="I167" s="11">
        <v>0</v>
      </c>
      <c r="J167" s="11">
        <v>2</v>
      </c>
      <c r="K167" s="11">
        <v>1</v>
      </c>
      <c r="L167" s="11">
        <v>0</v>
      </c>
      <c r="M167" s="11">
        <v>2</v>
      </c>
      <c r="N167" s="11">
        <v>0</v>
      </c>
      <c r="O167" s="174">
        <f t="shared" si="96"/>
        <v>57</v>
      </c>
      <c r="P167" s="11"/>
      <c r="Q167" s="11"/>
      <c r="R167" s="88" t="s">
        <v>158</v>
      </c>
      <c r="S167" s="11">
        <v>7</v>
      </c>
      <c r="T167" s="11">
        <v>15</v>
      </c>
      <c r="U167" s="11">
        <v>6</v>
      </c>
      <c r="V167" s="11">
        <v>6</v>
      </c>
      <c r="W167" s="11">
        <v>3</v>
      </c>
      <c r="X167" s="11">
        <v>1</v>
      </c>
      <c r="Y167" s="11">
        <v>1</v>
      </c>
      <c r="Z167" s="11">
        <v>2</v>
      </c>
      <c r="AA167" s="11">
        <v>0</v>
      </c>
      <c r="AB167" s="11">
        <v>0</v>
      </c>
      <c r="AC167" s="11">
        <v>2</v>
      </c>
      <c r="AD167" s="11">
        <v>0</v>
      </c>
      <c r="AE167" s="174">
        <f t="shared" si="97"/>
        <v>43</v>
      </c>
      <c r="AF167" s="11"/>
      <c r="AG167" s="11"/>
      <c r="AH167" s="88" t="s">
        <v>158</v>
      </c>
      <c r="AI167" s="11">
        <v>10</v>
      </c>
      <c r="AJ167" s="11">
        <v>21</v>
      </c>
      <c r="AK167" s="11">
        <v>7</v>
      </c>
      <c r="AL167" s="11">
        <v>14</v>
      </c>
      <c r="AM167" s="11">
        <v>1</v>
      </c>
      <c r="AN167" s="11">
        <v>7</v>
      </c>
      <c r="AO167" s="11">
        <v>2</v>
      </c>
      <c r="AP167" s="11">
        <v>2</v>
      </c>
      <c r="AQ167" s="11">
        <v>0</v>
      </c>
      <c r="AR167" s="11">
        <v>0</v>
      </c>
      <c r="AS167" s="11">
        <v>0</v>
      </c>
      <c r="AT167" s="11">
        <v>0</v>
      </c>
      <c r="AU167" s="174">
        <f t="shared" si="98"/>
        <v>64</v>
      </c>
      <c r="AV167" s="11"/>
      <c r="AW167" s="11"/>
      <c r="AX167" s="88" t="s">
        <v>158</v>
      </c>
      <c r="AY167" s="11">
        <v>10</v>
      </c>
      <c r="AZ167" s="11">
        <v>0</v>
      </c>
      <c r="BA167" s="11">
        <v>1</v>
      </c>
      <c r="BB167" s="11">
        <v>13</v>
      </c>
      <c r="BC167" s="11">
        <v>2</v>
      </c>
      <c r="BD167" s="11">
        <v>3</v>
      </c>
      <c r="BE167" s="11">
        <v>1</v>
      </c>
      <c r="BF167" s="11">
        <v>2</v>
      </c>
      <c r="BG167" s="11">
        <v>1</v>
      </c>
      <c r="BH167" s="11">
        <v>0</v>
      </c>
      <c r="BI167" s="11">
        <v>0</v>
      </c>
      <c r="BJ167" s="11">
        <v>0</v>
      </c>
      <c r="BK167" s="174">
        <f t="shared" si="99"/>
        <v>33</v>
      </c>
      <c r="BL167" s="11"/>
      <c r="BM167" s="11"/>
      <c r="BN167" s="88" t="s">
        <v>158</v>
      </c>
      <c r="BO167" s="11">
        <v>2</v>
      </c>
      <c r="BP167" s="11">
        <v>13</v>
      </c>
      <c r="BQ167" s="11">
        <v>0</v>
      </c>
      <c r="BR167" s="11">
        <v>7</v>
      </c>
      <c r="BS167" s="11">
        <v>7</v>
      </c>
      <c r="BT167" s="11">
        <v>6</v>
      </c>
      <c r="BU167" s="11">
        <v>14</v>
      </c>
      <c r="BV167" s="11">
        <v>1</v>
      </c>
      <c r="BW167" s="11">
        <v>0</v>
      </c>
      <c r="BX167" s="11">
        <v>0</v>
      </c>
      <c r="BY167" s="11">
        <v>0</v>
      </c>
      <c r="BZ167" s="11">
        <v>0</v>
      </c>
      <c r="CA167" s="174">
        <f t="shared" si="100"/>
        <v>50</v>
      </c>
    </row>
    <row r="168" spans="2:79" ht="15.5" x14ac:dyDescent="0.35">
      <c r="B168" s="88" t="s">
        <v>68</v>
      </c>
      <c r="C168" s="11">
        <v>0</v>
      </c>
      <c r="D168" s="11">
        <v>0</v>
      </c>
      <c r="E168" s="11">
        <v>2</v>
      </c>
      <c r="F168" s="11">
        <v>8</v>
      </c>
      <c r="G168" s="11">
        <v>2</v>
      </c>
      <c r="H168" s="11">
        <v>6</v>
      </c>
      <c r="I168" s="11">
        <v>11</v>
      </c>
      <c r="J168" s="11">
        <v>17</v>
      </c>
      <c r="K168" s="11">
        <v>12</v>
      </c>
      <c r="L168" s="11">
        <v>8</v>
      </c>
      <c r="M168" s="11">
        <v>6</v>
      </c>
      <c r="N168" s="11">
        <v>0</v>
      </c>
      <c r="O168" s="174">
        <f t="shared" si="96"/>
        <v>72</v>
      </c>
      <c r="P168" s="11"/>
      <c r="Q168" s="11"/>
      <c r="R168" s="88" t="s">
        <v>68</v>
      </c>
      <c r="S168" s="11">
        <v>2</v>
      </c>
      <c r="T168" s="11">
        <v>0</v>
      </c>
      <c r="U168" s="11">
        <v>3</v>
      </c>
      <c r="V168" s="11">
        <v>6</v>
      </c>
      <c r="W168" s="11">
        <v>7</v>
      </c>
      <c r="X168" s="11">
        <v>15</v>
      </c>
      <c r="Y168" s="11">
        <v>10</v>
      </c>
      <c r="Z168" s="11">
        <v>16</v>
      </c>
      <c r="AA168" s="11">
        <v>25</v>
      </c>
      <c r="AB168" s="11">
        <v>12</v>
      </c>
      <c r="AC168" s="11">
        <v>9</v>
      </c>
      <c r="AD168" s="11">
        <v>0</v>
      </c>
      <c r="AE168" s="174">
        <f t="shared" si="97"/>
        <v>105</v>
      </c>
      <c r="AF168" s="11"/>
      <c r="AG168" s="11"/>
      <c r="AH168" s="88" t="s">
        <v>68</v>
      </c>
      <c r="AI168" s="11">
        <v>2</v>
      </c>
      <c r="AJ168" s="11">
        <v>2</v>
      </c>
      <c r="AK168" s="11">
        <v>3</v>
      </c>
      <c r="AL168" s="11">
        <v>8</v>
      </c>
      <c r="AM168" s="11">
        <v>2</v>
      </c>
      <c r="AN168" s="11">
        <v>15</v>
      </c>
      <c r="AO168" s="11">
        <v>8</v>
      </c>
      <c r="AP168" s="11">
        <v>14</v>
      </c>
      <c r="AQ168" s="11">
        <v>18</v>
      </c>
      <c r="AR168" s="11">
        <v>8</v>
      </c>
      <c r="AS168" s="11">
        <v>2</v>
      </c>
      <c r="AT168" s="11">
        <v>0</v>
      </c>
      <c r="AU168" s="174">
        <f t="shared" si="98"/>
        <v>82</v>
      </c>
      <c r="AV168" s="11"/>
      <c r="AW168" s="11"/>
      <c r="AX168" s="88" t="s">
        <v>68</v>
      </c>
      <c r="AY168" s="11">
        <v>0</v>
      </c>
      <c r="AZ168" s="11">
        <v>0</v>
      </c>
      <c r="BA168" s="11">
        <v>1</v>
      </c>
      <c r="BB168" s="11">
        <v>2</v>
      </c>
      <c r="BC168" s="11">
        <v>5</v>
      </c>
      <c r="BD168" s="11">
        <v>9</v>
      </c>
      <c r="BE168" s="11">
        <v>14</v>
      </c>
      <c r="BF168" s="11">
        <v>29</v>
      </c>
      <c r="BG168" s="11">
        <v>10</v>
      </c>
      <c r="BH168" s="11">
        <v>11</v>
      </c>
      <c r="BI168" s="11">
        <v>5</v>
      </c>
      <c r="BJ168" s="11">
        <v>0</v>
      </c>
      <c r="BK168" s="174">
        <f t="shared" si="99"/>
        <v>86</v>
      </c>
      <c r="BL168" s="11"/>
      <c r="BM168" s="11"/>
      <c r="BN168" s="88" t="s">
        <v>68</v>
      </c>
      <c r="BO168" s="11">
        <v>0</v>
      </c>
      <c r="BP168" s="11">
        <v>1</v>
      </c>
      <c r="BQ168" s="11">
        <v>1</v>
      </c>
      <c r="BR168" s="11">
        <v>7</v>
      </c>
      <c r="BS168" s="11">
        <v>10</v>
      </c>
      <c r="BT168" s="11">
        <v>21</v>
      </c>
      <c r="BU168" s="11">
        <v>2</v>
      </c>
      <c r="BV168" s="11">
        <v>27</v>
      </c>
      <c r="BW168" s="11">
        <v>21</v>
      </c>
      <c r="BX168" s="11">
        <v>1</v>
      </c>
      <c r="BY168" s="11">
        <v>2</v>
      </c>
      <c r="BZ168" s="11">
        <v>0</v>
      </c>
      <c r="CA168" s="174">
        <f t="shared" si="100"/>
        <v>93</v>
      </c>
    </row>
    <row r="169" spans="2:79" ht="15.5" x14ac:dyDescent="0.35">
      <c r="B169" s="88" t="s">
        <v>69</v>
      </c>
      <c r="C169" s="11">
        <v>0</v>
      </c>
      <c r="D169" s="11">
        <v>0</v>
      </c>
      <c r="E169" s="11">
        <v>0</v>
      </c>
      <c r="F169" s="11">
        <v>3</v>
      </c>
      <c r="G169" s="11">
        <v>0</v>
      </c>
      <c r="H169" s="11">
        <v>4</v>
      </c>
      <c r="I169" s="11">
        <v>5</v>
      </c>
      <c r="J169" s="11">
        <v>0</v>
      </c>
      <c r="K169" s="11">
        <v>1</v>
      </c>
      <c r="L169" s="11">
        <v>0</v>
      </c>
      <c r="M169" s="11">
        <v>1</v>
      </c>
      <c r="N169" s="11">
        <v>0</v>
      </c>
      <c r="O169" s="174">
        <f t="shared" si="96"/>
        <v>14</v>
      </c>
      <c r="P169" s="11"/>
      <c r="Q169" s="11"/>
      <c r="R169" s="88" t="s">
        <v>69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2</v>
      </c>
      <c r="Y169" s="11">
        <v>3</v>
      </c>
      <c r="Z169" s="11">
        <v>1</v>
      </c>
      <c r="AA169" s="11">
        <v>3</v>
      </c>
      <c r="AB169" s="11">
        <v>0</v>
      </c>
      <c r="AC169" s="11">
        <v>1</v>
      </c>
      <c r="AD169" s="11">
        <v>0</v>
      </c>
      <c r="AE169" s="174">
        <f t="shared" si="97"/>
        <v>10</v>
      </c>
      <c r="AF169" s="11"/>
      <c r="AG169" s="11"/>
      <c r="AH169" s="88" t="s">
        <v>69</v>
      </c>
      <c r="AI169" s="11">
        <v>0</v>
      </c>
      <c r="AJ169" s="11">
        <v>0</v>
      </c>
      <c r="AK169" s="11">
        <v>0</v>
      </c>
      <c r="AL169" s="11">
        <v>0</v>
      </c>
      <c r="AM169" s="11">
        <v>3</v>
      </c>
      <c r="AN169" s="11">
        <v>2</v>
      </c>
      <c r="AO169" s="11">
        <v>0</v>
      </c>
      <c r="AP169" s="11">
        <v>1</v>
      </c>
      <c r="AQ169" s="11">
        <v>1</v>
      </c>
      <c r="AR169" s="11">
        <v>0</v>
      </c>
      <c r="AS169" s="11">
        <v>2</v>
      </c>
      <c r="AT169" s="11">
        <v>0</v>
      </c>
      <c r="AU169" s="174">
        <f t="shared" si="98"/>
        <v>9</v>
      </c>
      <c r="AV169" s="11"/>
      <c r="AW169" s="11"/>
      <c r="AX169" s="88" t="s">
        <v>69</v>
      </c>
      <c r="AY169" s="11">
        <v>0</v>
      </c>
      <c r="AZ169" s="11">
        <v>0</v>
      </c>
      <c r="BA169" s="11">
        <v>0</v>
      </c>
      <c r="BB169" s="11">
        <v>0</v>
      </c>
      <c r="BC169" s="11">
        <v>2</v>
      </c>
      <c r="BD169" s="11">
        <v>0</v>
      </c>
      <c r="BE169" s="11">
        <v>0</v>
      </c>
      <c r="BF169" s="11">
        <v>4</v>
      </c>
      <c r="BG169" s="11">
        <v>2</v>
      </c>
      <c r="BH169" s="11">
        <v>2</v>
      </c>
      <c r="BI169" s="11">
        <v>0</v>
      </c>
      <c r="BJ169" s="11">
        <v>0</v>
      </c>
      <c r="BK169" s="174">
        <f t="shared" si="99"/>
        <v>10</v>
      </c>
      <c r="BL169" s="11"/>
      <c r="BM169" s="11"/>
      <c r="BN169" s="88" t="s">
        <v>69</v>
      </c>
      <c r="BO169" s="11">
        <v>1</v>
      </c>
      <c r="BP169" s="11">
        <v>0</v>
      </c>
      <c r="BQ169" s="11">
        <v>2</v>
      </c>
      <c r="BR169" s="11">
        <v>0</v>
      </c>
      <c r="BS169" s="11">
        <v>0</v>
      </c>
      <c r="BT169" s="11">
        <v>4</v>
      </c>
      <c r="BU169" s="11">
        <v>0</v>
      </c>
      <c r="BV169" s="11">
        <v>4</v>
      </c>
      <c r="BW169" s="11">
        <v>3</v>
      </c>
      <c r="BX169" s="11">
        <v>1</v>
      </c>
      <c r="BY169" s="11">
        <v>3</v>
      </c>
      <c r="BZ169" s="11">
        <v>0</v>
      </c>
      <c r="CA169" s="174">
        <f t="shared" si="100"/>
        <v>18</v>
      </c>
    </row>
    <row r="170" spans="2:79" ht="15.5" x14ac:dyDescent="0.35">
      <c r="B170" s="88" t="s">
        <v>224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74">
        <f t="shared" si="96"/>
        <v>0</v>
      </c>
      <c r="P170" s="11"/>
      <c r="Q170" s="11"/>
      <c r="R170" s="88" t="s">
        <v>224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74">
        <f t="shared" si="97"/>
        <v>0</v>
      </c>
      <c r="AF170" s="11"/>
      <c r="AG170" s="11"/>
      <c r="AH170" s="88" t="s">
        <v>224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74">
        <f t="shared" si="98"/>
        <v>0</v>
      </c>
      <c r="AV170" s="11"/>
      <c r="AW170" s="11"/>
      <c r="AX170" s="88" t="s">
        <v>224</v>
      </c>
      <c r="AY170" s="11">
        <v>0</v>
      </c>
      <c r="AZ170" s="11">
        <v>0</v>
      </c>
      <c r="BA170" s="11">
        <v>1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74">
        <f t="shared" si="99"/>
        <v>1</v>
      </c>
      <c r="BL170" s="11"/>
      <c r="BM170" s="11"/>
      <c r="BN170" s="88" t="s">
        <v>224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74">
        <f t="shared" si="100"/>
        <v>0</v>
      </c>
    </row>
    <row r="171" spans="2:79" ht="15.5" x14ac:dyDescent="0.35">
      <c r="B171" s="86" t="s">
        <v>239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74">
        <f t="shared" si="96"/>
        <v>0</v>
      </c>
      <c r="P171" s="11"/>
      <c r="Q171" s="11"/>
      <c r="R171" s="86" t="s">
        <v>239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74">
        <f t="shared" si="97"/>
        <v>0</v>
      </c>
      <c r="AF171" s="11"/>
      <c r="AG171" s="11"/>
      <c r="AH171" s="86" t="s">
        <v>239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74">
        <f t="shared" si="98"/>
        <v>0</v>
      </c>
      <c r="AV171" s="11"/>
      <c r="AW171" s="11"/>
      <c r="AX171" s="86" t="s">
        <v>239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74">
        <f t="shared" si="99"/>
        <v>1</v>
      </c>
      <c r="BL171" s="11"/>
      <c r="BM171" s="11"/>
      <c r="BN171" s="86" t="s">
        <v>239</v>
      </c>
      <c r="BO171" s="11">
        <v>0</v>
      </c>
      <c r="BP171" s="11">
        <v>0</v>
      </c>
      <c r="BQ171" s="11">
        <v>0</v>
      </c>
      <c r="BR171" s="11">
        <v>0</v>
      </c>
      <c r="BS171" s="11">
        <v>1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74">
        <f t="shared" si="100"/>
        <v>1</v>
      </c>
    </row>
    <row r="172" spans="2:79" ht="15.5" x14ac:dyDescent="0.35">
      <c r="B172" s="88" t="s">
        <v>86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74">
        <f t="shared" si="96"/>
        <v>0</v>
      </c>
      <c r="P172" s="11"/>
      <c r="Q172" s="11"/>
      <c r="R172" s="88" t="s">
        <v>86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74">
        <f t="shared" si="97"/>
        <v>0</v>
      </c>
      <c r="AF172" s="11"/>
      <c r="AG172" s="11"/>
      <c r="AH172" s="88" t="s">
        <v>86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74">
        <f t="shared" si="98"/>
        <v>0</v>
      </c>
      <c r="AV172" s="11"/>
      <c r="AW172" s="11"/>
      <c r="AX172" s="88" t="s">
        <v>86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1</v>
      </c>
      <c r="BG172" s="11">
        <v>0</v>
      </c>
      <c r="BH172" s="11">
        <v>0</v>
      </c>
      <c r="BI172" s="11">
        <v>0</v>
      </c>
      <c r="BJ172" s="11">
        <v>0</v>
      </c>
      <c r="BK172" s="174">
        <f t="shared" si="99"/>
        <v>1</v>
      </c>
      <c r="BL172" s="11"/>
      <c r="BM172" s="11"/>
      <c r="BN172" s="88" t="s">
        <v>86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1</v>
      </c>
      <c r="BU172" s="11">
        <v>0</v>
      </c>
      <c r="BV172" s="11">
        <v>0</v>
      </c>
      <c r="BW172" s="11">
        <v>0</v>
      </c>
      <c r="BX172" s="11">
        <v>0</v>
      </c>
      <c r="BY172" s="11">
        <v>0</v>
      </c>
      <c r="BZ172" s="11">
        <v>0</v>
      </c>
      <c r="CA172" s="174">
        <f t="shared" si="100"/>
        <v>1</v>
      </c>
    </row>
    <row r="173" spans="2:79" ht="15.5" x14ac:dyDescent="0.35">
      <c r="B173" s="88" t="s">
        <v>139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2</v>
      </c>
      <c r="K173" s="11">
        <v>0</v>
      </c>
      <c r="L173" s="11">
        <v>0</v>
      </c>
      <c r="M173" s="11">
        <v>0</v>
      </c>
      <c r="N173" s="11">
        <v>0</v>
      </c>
      <c r="O173" s="174">
        <f t="shared" si="96"/>
        <v>2</v>
      </c>
      <c r="P173" s="11"/>
      <c r="Q173" s="11"/>
      <c r="R173" s="88" t="s">
        <v>139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74">
        <f t="shared" si="97"/>
        <v>0</v>
      </c>
      <c r="AF173" s="11"/>
      <c r="AG173" s="11"/>
      <c r="AH173" s="88" t="s">
        <v>139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2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74">
        <f t="shared" si="98"/>
        <v>2</v>
      </c>
      <c r="AV173" s="11"/>
      <c r="AW173" s="11"/>
      <c r="AX173" s="88" t="s">
        <v>139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74">
        <f t="shared" si="99"/>
        <v>0</v>
      </c>
      <c r="BL173" s="11"/>
      <c r="BM173" s="11"/>
      <c r="BN173" s="88" t="s">
        <v>139</v>
      </c>
      <c r="BO173" s="11">
        <v>0</v>
      </c>
      <c r="BP173" s="11">
        <v>0</v>
      </c>
      <c r="BQ173" s="11">
        <v>0</v>
      </c>
      <c r="BR173" s="11">
        <v>0</v>
      </c>
      <c r="BS173" s="11">
        <v>1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74">
        <f t="shared" si="100"/>
        <v>1</v>
      </c>
    </row>
    <row r="174" spans="2:79" ht="15.5" x14ac:dyDescent="0.35">
      <c r="B174" s="88" t="s">
        <v>84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2</v>
      </c>
      <c r="N174" s="11">
        <v>0</v>
      </c>
      <c r="O174" s="174">
        <f t="shared" si="96"/>
        <v>2</v>
      </c>
      <c r="P174" s="11"/>
      <c r="Q174" s="11"/>
      <c r="R174" s="88" t="s">
        <v>84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74">
        <f t="shared" si="97"/>
        <v>0</v>
      </c>
      <c r="AF174" s="11"/>
      <c r="AG174" s="11"/>
      <c r="AH174" s="88" t="s">
        <v>84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74">
        <f t="shared" si="98"/>
        <v>0</v>
      </c>
      <c r="AV174" s="11"/>
      <c r="AW174" s="11"/>
      <c r="AX174" s="88" t="s">
        <v>84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74">
        <f t="shared" si="99"/>
        <v>0</v>
      </c>
      <c r="BL174" s="11"/>
      <c r="BM174" s="11"/>
      <c r="BN174" s="88" t="s">
        <v>84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0</v>
      </c>
      <c r="CA174" s="174">
        <f t="shared" si="100"/>
        <v>0</v>
      </c>
    </row>
    <row r="175" spans="2:79" ht="15.5" x14ac:dyDescent="0.35">
      <c r="B175" s="88" t="s">
        <v>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74">
        <f t="shared" si="96"/>
        <v>0</v>
      </c>
      <c r="P175" s="11"/>
      <c r="Q175" s="11"/>
      <c r="R175" s="88" t="s">
        <v>4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74">
        <f t="shared" si="97"/>
        <v>0</v>
      </c>
      <c r="AF175" s="11"/>
      <c r="AG175" s="11"/>
      <c r="AH175" s="88" t="s">
        <v>4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74">
        <f t="shared" si="98"/>
        <v>0</v>
      </c>
      <c r="AV175" s="11"/>
      <c r="AW175" s="11"/>
      <c r="AX175" s="88" t="s">
        <v>4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74">
        <f t="shared" si="99"/>
        <v>0</v>
      </c>
      <c r="BL175" s="11"/>
      <c r="BM175" s="11"/>
      <c r="BN175" s="88" t="s">
        <v>4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74">
        <f t="shared" si="100"/>
        <v>0</v>
      </c>
    </row>
    <row r="176" spans="2:79" ht="15.5" x14ac:dyDescent="0.35">
      <c r="B176" s="88"/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74">
        <f t="shared" si="96"/>
        <v>0</v>
      </c>
      <c r="P176" s="11"/>
      <c r="Q176" s="11"/>
      <c r="R176" s="88"/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74">
        <f t="shared" si="97"/>
        <v>0</v>
      </c>
      <c r="AF176" s="11"/>
      <c r="AG176" s="11"/>
      <c r="AH176" s="88"/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74">
        <f t="shared" si="98"/>
        <v>0</v>
      </c>
      <c r="AV176" s="11"/>
      <c r="AW176" s="11"/>
      <c r="AX176" s="88"/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74">
        <f t="shared" si="99"/>
        <v>0</v>
      </c>
      <c r="BL176" s="11"/>
      <c r="BM176" s="11"/>
      <c r="BN176" s="88"/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74">
        <f t="shared" si="100"/>
        <v>0</v>
      </c>
    </row>
    <row r="177" spans="2:79" ht="15.5" x14ac:dyDescent="0.35">
      <c r="B177" s="88"/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74">
        <f t="shared" si="96"/>
        <v>0</v>
      </c>
      <c r="P177" s="11"/>
      <c r="Q177" s="11"/>
      <c r="R177" s="88"/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74">
        <f t="shared" si="97"/>
        <v>0</v>
      </c>
      <c r="AF177" s="11"/>
      <c r="AG177" s="11"/>
      <c r="AH177" s="88"/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74">
        <f t="shared" si="98"/>
        <v>0</v>
      </c>
      <c r="AV177" s="11"/>
      <c r="AW177" s="11"/>
      <c r="AX177" s="88"/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74">
        <f t="shared" si="99"/>
        <v>0</v>
      </c>
      <c r="BL177" s="11"/>
      <c r="BM177" s="11"/>
      <c r="BN177" s="88"/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74">
        <f t="shared" si="100"/>
        <v>0</v>
      </c>
    </row>
    <row r="178" spans="2:79" ht="16" thickBot="1" x14ac:dyDescent="0.4">
      <c r="B178" s="86"/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204">
        <f t="shared" si="96"/>
        <v>0</v>
      </c>
      <c r="P178" s="11"/>
      <c r="Q178" s="11"/>
      <c r="R178" s="86"/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204">
        <f t="shared" si="97"/>
        <v>0</v>
      </c>
      <c r="AF178" s="11"/>
      <c r="AG178" s="11"/>
      <c r="AH178" s="86"/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204">
        <f t="shared" si="98"/>
        <v>0</v>
      </c>
      <c r="AV178" s="11"/>
      <c r="AW178" s="11"/>
      <c r="AX178" s="86"/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204">
        <f t="shared" si="99"/>
        <v>0</v>
      </c>
      <c r="BL178" s="11"/>
      <c r="BM178" s="11"/>
      <c r="BN178" s="86"/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204">
        <f t="shared" si="100"/>
        <v>0</v>
      </c>
    </row>
    <row r="179" spans="2:79" ht="16.5" thickTop="1" thickBot="1" x14ac:dyDescent="0.4">
      <c r="B179" s="128" t="s">
        <v>2</v>
      </c>
      <c r="C179" s="23">
        <f t="shared" ref="C179:N179" si="101">SUM(C160:C178)</f>
        <v>19</v>
      </c>
      <c r="D179" s="23">
        <f t="shared" si="101"/>
        <v>22</v>
      </c>
      <c r="E179" s="23">
        <f t="shared" si="101"/>
        <v>32</v>
      </c>
      <c r="F179" s="23">
        <f t="shared" si="101"/>
        <v>40</v>
      </c>
      <c r="G179" s="23">
        <f t="shared" si="101"/>
        <v>18</v>
      </c>
      <c r="H179" s="23">
        <f t="shared" si="101"/>
        <v>19</v>
      </c>
      <c r="I179" s="23">
        <f t="shared" si="101"/>
        <v>21</v>
      </c>
      <c r="J179" s="23">
        <f t="shared" si="101"/>
        <v>25</v>
      </c>
      <c r="K179" s="23">
        <f t="shared" si="101"/>
        <v>16</v>
      </c>
      <c r="L179" s="23">
        <f t="shared" si="101"/>
        <v>12</v>
      </c>
      <c r="M179" s="23">
        <f t="shared" si="101"/>
        <v>11</v>
      </c>
      <c r="N179" s="23">
        <f t="shared" si="101"/>
        <v>0</v>
      </c>
      <c r="O179" s="122">
        <f>SUM(C179:N179)</f>
        <v>235</v>
      </c>
      <c r="P179" s="11"/>
      <c r="Q179" s="11"/>
      <c r="R179" s="128" t="s">
        <v>2</v>
      </c>
      <c r="S179" s="23">
        <f t="shared" ref="S179:AD179" si="102">SUM(S160:S178)</f>
        <v>16</v>
      </c>
      <c r="T179" s="23">
        <f t="shared" si="102"/>
        <v>46</v>
      </c>
      <c r="U179" s="23">
        <f t="shared" si="102"/>
        <v>34</v>
      </c>
      <c r="V179" s="23">
        <f t="shared" si="102"/>
        <v>25</v>
      </c>
      <c r="W179" s="23">
        <f t="shared" si="102"/>
        <v>18</v>
      </c>
      <c r="X179" s="23">
        <f t="shared" si="102"/>
        <v>30</v>
      </c>
      <c r="Y179" s="23">
        <f t="shared" si="102"/>
        <v>20</v>
      </c>
      <c r="Z179" s="23">
        <f t="shared" si="102"/>
        <v>23</v>
      </c>
      <c r="AA179" s="23">
        <f t="shared" si="102"/>
        <v>30</v>
      </c>
      <c r="AB179" s="23">
        <f t="shared" si="102"/>
        <v>13</v>
      </c>
      <c r="AC179" s="23">
        <f t="shared" si="102"/>
        <v>13</v>
      </c>
      <c r="AD179" s="23">
        <f t="shared" si="102"/>
        <v>4</v>
      </c>
      <c r="AE179" s="122">
        <f>SUM(S179:AD179)</f>
        <v>272</v>
      </c>
      <c r="AF179" s="11"/>
      <c r="AG179" s="11"/>
      <c r="AH179" s="128" t="s">
        <v>2</v>
      </c>
      <c r="AI179" s="23">
        <f t="shared" ref="AI179:AT179" si="103">SUM(AI160:AI178)</f>
        <v>23</v>
      </c>
      <c r="AJ179" s="23">
        <f t="shared" si="103"/>
        <v>38</v>
      </c>
      <c r="AK179" s="23">
        <f t="shared" si="103"/>
        <v>29</v>
      </c>
      <c r="AL179" s="23">
        <f t="shared" si="103"/>
        <v>35</v>
      </c>
      <c r="AM179" s="23">
        <f t="shared" si="103"/>
        <v>14</v>
      </c>
      <c r="AN179" s="23">
        <f t="shared" si="103"/>
        <v>30</v>
      </c>
      <c r="AO179" s="23">
        <f t="shared" si="103"/>
        <v>20</v>
      </c>
      <c r="AP179" s="23">
        <f t="shared" si="103"/>
        <v>17</v>
      </c>
      <c r="AQ179" s="23">
        <f t="shared" si="103"/>
        <v>21</v>
      </c>
      <c r="AR179" s="23">
        <f t="shared" si="103"/>
        <v>9</v>
      </c>
      <c r="AS179" s="23">
        <f t="shared" si="103"/>
        <v>4</v>
      </c>
      <c r="AT179" s="23">
        <f t="shared" si="103"/>
        <v>4</v>
      </c>
      <c r="AU179" s="122">
        <f>SUM(AI179:AT179)</f>
        <v>244</v>
      </c>
      <c r="AV179" s="11"/>
      <c r="AW179" s="11"/>
      <c r="AX179" s="128" t="s">
        <v>2</v>
      </c>
      <c r="AY179" s="23">
        <f t="shared" ref="AY179:BJ179" si="104">SUM(AY160:AY178)</f>
        <v>17</v>
      </c>
      <c r="AZ179" s="23">
        <f t="shared" si="104"/>
        <v>37</v>
      </c>
      <c r="BA179" s="23">
        <f t="shared" si="104"/>
        <v>30</v>
      </c>
      <c r="BB179" s="23">
        <f t="shared" si="104"/>
        <v>34</v>
      </c>
      <c r="BC179" s="23">
        <f t="shared" si="104"/>
        <v>21</v>
      </c>
      <c r="BD179" s="23">
        <f t="shared" si="104"/>
        <v>29</v>
      </c>
      <c r="BE179" s="23">
        <f t="shared" si="104"/>
        <v>28</v>
      </c>
      <c r="BF179" s="23">
        <f t="shared" si="104"/>
        <v>38</v>
      </c>
      <c r="BG179" s="23">
        <f t="shared" si="104"/>
        <v>13</v>
      </c>
      <c r="BH179" s="23">
        <f t="shared" si="104"/>
        <v>18</v>
      </c>
      <c r="BI179" s="23">
        <f t="shared" si="104"/>
        <v>7</v>
      </c>
      <c r="BJ179" s="23">
        <f t="shared" si="104"/>
        <v>0</v>
      </c>
      <c r="BK179" s="122">
        <f>SUM(AY179:BJ179)</f>
        <v>272</v>
      </c>
      <c r="BL179" s="11"/>
      <c r="BM179" s="11"/>
      <c r="BN179" s="128" t="s">
        <v>2</v>
      </c>
      <c r="BO179" s="23">
        <f t="shared" ref="BO179:BZ179" si="105">SUM(BO160:BO178)</f>
        <v>8</v>
      </c>
      <c r="BP179" s="23">
        <f t="shared" si="105"/>
        <v>26</v>
      </c>
      <c r="BQ179" s="23">
        <f t="shared" si="105"/>
        <v>22</v>
      </c>
      <c r="BR179" s="23">
        <f t="shared" si="105"/>
        <v>23</v>
      </c>
      <c r="BS179" s="23">
        <f t="shared" si="105"/>
        <v>30</v>
      </c>
      <c r="BT179" s="23">
        <f t="shared" si="105"/>
        <v>35</v>
      </c>
      <c r="BU179" s="23">
        <f t="shared" si="105"/>
        <v>19</v>
      </c>
      <c r="BV179" s="23">
        <f t="shared" si="105"/>
        <v>32</v>
      </c>
      <c r="BW179" s="23">
        <f t="shared" si="105"/>
        <v>26</v>
      </c>
      <c r="BX179" s="23">
        <f t="shared" si="105"/>
        <v>6</v>
      </c>
      <c r="BY179" s="23">
        <f t="shared" si="105"/>
        <v>5</v>
      </c>
      <c r="BZ179" s="23">
        <f t="shared" si="105"/>
        <v>0</v>
      </c>
      <c r="CA179" s="122">
        <f>SUM(BO179:BZ179)</f>
        <v>232</v>
      </c>
    </row>
    <row r="180" spans="2:79" ht="16" thickTop="1" x14ac:dyDescent="0.35">
      <c r="B180" s="20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45"/>
      <c r="R180" s="205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45"/>
      <c r="AH180" s="205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45"/>
      <c r="AX180" s="205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45"/>
      <c r="BN180" s="205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45"/>
    </row>
    <row r="181" spans="2:79" ht="15.5" x14ac:dyDescent="0.35"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</row>
    <row r="182" spans="2:79" x14ac:dyDescent="0.25">
      <c r="X182" t="s">
        <v>197</v>
      </c>
    </row>
    <row r="183" spans="2:79" ht="14.5" thickBot="1" x14ac:dyDescent="0.35">
      <c r="G183" s="519" t="s">
        <v>7</v>
      </c>
      <c r="H183" s="519"/>
      <c r="I183" s="336"/>
      <c r="J183" s="336"/>
      <c r="W183" s="519" t="s">
        <v>7</v>
      </c>
      <c r="X183" s="519"/>
      <c r="Y183" s="336"/>
      <c r="Z183" s="336"/>
      <c r="AM183" s="519" t="s">
        <v>7</v>
      </c>
      <c r="AN183" s="519"/>
      <c r="AO183" s="336"/>
      <c r="AP183" s="336"/>
      <c r="BC183" s="519" t="s">
        <v>7</v>
      </c>
      <c r="BD183" s="519"/>
      <c r="BE183" s="336"/>
      <c r="BF183" s="336"/>
      <c r="BS183" s="519" t="s">
        <v>7</v>
      </c>
      <c r="BT183" s="519"/>
      <c r="BU183" s="336"/>
      <c r="BV183" s="336"/>
    </row>
    <row r="184" spans="2:79" ht="16.5" thickTop="1" thickBot="1" x14ac:dyDescent="0.3">
      <c r="B184" s="5" t="s">
        <v>125</v>
      </c>
      <c r="C184" s="122">
        <v>625</v>
      </c>
      <c r="D184" s="123">
        <v>744</v>
      </c>
      <c r="E184" s="123">
        <v>923</v>
      </c>
      <c r="F184" s="123">
        <v>1042</v>
      </c>
      <c r="G184" s="123">
        <v>1201</v>
      </c>
      <c r="H184" s="123">
        <v>1340</v>
      </c>
      <c r="I184" s="123">
        <v>1459</v>
      </c>
      <c r="J184" s="123">
        <v>1638</v>
      </c>
      <c r="K184" s="123">
        <v>1757</v>
      </c>
      <c r="L184" s="123">
        <v>1916</v>
      </c>
      <c r="M184" s="123">
        <v>2055</v>
      </c>
      <c r="N184" s="123">
        <v>2214</v>
      </c>
      <c r="O184" s="122" t="s">
        <v>2</v>
      </c>
      <c r="P184" s="145"/>
      <c r="Q184" s="145"/>
      <c r="R184" s="5" t="s">
        <v>125</v>
      </c>
      <c r="S184" s="122">
        <v>625</v>
      </c>
      <c r="T184" s="123">
        <v>744</v>
      </c>
      <c r="U184" s="123">
        <v>923</v>
      </c>
      <c r="V184" s="123">
        <v>1042</v>
      </c>
      <c r="W184" s="123">
        <v>1201</v>
      </c>
      <c r="X184" s="123">
        <v>1340</v>
      </c>
      <c r="Y184" s="123">
        <v>1459</v>
      </c>
      <c r="Z184" s="123">
        <v>1638</v>
      </c>
      <c r="AA184" s="123">
        <v>1757</v>
      </c>
      <c r="AB184" s="123">
        <v>1916</v>
      </c>
      <c r="AC184" s="123">
        <v>2055</v>
      </c>
      <c r="AD184" s="123">
        <v>2214</v>
      </c>
      <c r="AE184" s="122" t="s">
        <v>2</v>
      </c>
      <c r="AF184" s="145"/>
      <c r="AG184" s="145"/>
      <c r="AH184" s="5" t="s">
        <v>125</v>
      </c>
      <c r="AI184" s="122">
        <v>625</v>
      </c>
      <c r="AJ184" s="123">
        <v>744</v>
      </c>
      <c r="AK184" s="123">
        <v>923</v>
      </c>
      <c r="AL184" s="123">
        <v>1042</v>
      </c>
      <c r="AM184" s="123">
        <v>1201</v>
      </c>
      <c r="AN184" s="123">
        <v>1340</v>
      </c>
      <c r="AO184" s="123">
        <v>1459</v>
      </c>
      <c r="AP184" s="123">
        <v>1638</v>
      </c>
      <c r="AQ184" s="123">
        <v>1757</v>
      </c>
      <c r="AR184" s="123">
        <v>1916</v>
      </c>
      <c r="AS184" s="123">
        <v>2055</v>
      </c>
      <c r="AT184" s="123">
        <v>2214</v>
      </c>
      <c r="AU184" s="122" t="s">
        <v>2</v>
      </c>
      <c r="AV184" s="145"/>
      <c r="AW184" s="145"/>
      <c r="AX184" s="5" t="s">
        <v>125</v>
      </c>
      <c r="AY184" s="122">
        <v>625</v>
      </c>
      <c r="AZ184" s="123">
        <v>744</v>
      </c>
      <c r="BA184" s="123">
        <v>923</v>
      </c>
      <c r="BB184" s="123">
        <v>1042</v>
      </c>
      <c r="BC184" s="123">
        <v>1201</v>
      </c>
      <c r="BD184" s="123">
        <v>1340</v>
      </c>
      <c r="BE184" s="123">
        <v>1459</v>
      </c>
      <c r="BF184" s="123">
        <v>1638</v>
      </c>
      <c r="BG184" s="123">
        <v>1757</v>
      </c>
      <c r="BH184" s="123">
        <v>1916</v>
      </c>
      <c r="BI184" s="123">
        <v>2055</v>
      </c>
      <c r="BJ184" s="123">
        <v>2214</v>
      </c>
      <c r="BK184" s="122" t="s">
        <v>2</v>
      </c>
      <c r="BL184" s="145"/>
      <c r="BM184" s="145"/>
      <c r="BN184" s="5" t="s">
        <v>125</v>
      </c>
      <c r="BO184" s="122">
        <v>625</v>
      </c>
      <c r="BP184" s="123">
        <v>744</v>
      </c>
      <c r="BQ184" s="123">
        <v>923</v>
      </c>
      <c r="BR184" s="123">
        <v>1042</v>
      </c>
      <c r="BS184" s="123">
        <v>1201</v>
      </c>
      <c r="BT184" s="123">
        <v>1340</v>
      </c>
      <c r="BU184" s="123">
        <v>1459</v>
      </c>
      <c r="BV184" s="123">
        <v>1638</v>
      </c>
      <c r="BW184" s="123">
        <v>1757</v>
      </c>
      <c r="BX184" s="123">
        <v>1916</v>
      </c>
      <c r="BY184" s="123">
        <v>2055</v>
      </c>
      <c r="BZ184" s="123">
        <v>2214</v>
      </c>
      <c r="CA184" s="122" t="s">
        <v>2</v>
      </c>
    </row>
    <row r="185" spans="2:79" ht="16" thickTop="1" x14ac:dyDescent="0.35">
      <c r="B185" s="87" t="s">
        <v>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73">
        <f t="shared" ref="O185:O203" si="106">SUM(B185:N185)</f>
        <v>0</v>
      </c>
      <c r="P185" s="11"/>
      <c r="Q185" s="11"/>
      <c r="R185" s="87" t="s">
        <v>4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73">
        <f t="shared" ref="AE185:AE203" si="107">SUM(R185:AD185)</f>
        <v>0</v>
      </c>
      <c r="AF185" s="11"/>
      <c r="AG185" s="11"/>
      <c r="AH185" s="87" t="s">
        <v>4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73">
        <f t="shared" ref="AU185:AU203" si="108">SUM(AH185:AT185)</f>
        <v>0</v>
      </c>
      <c r="AV185" s="11"/>
      <c r="AW185" s="11"/>
      <c r="AX185" s="87" t="s">
        <v>4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73">
        <f t="shared" ref="BK185:BK203" si="109">SUM(AX185:BJ185)</f>
        <v>0</v>
      </c>
      <c r="BL185" s="11"/>
      <c r="BM185" s="11"/>
      <c r="BN185" s="87" t="s">
        <v>4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  <c r="BW185" s="11">
        <v>0</v>
      </c>
      <c r="BX185" s="11">
        <v>0</v>
      </c>
      <c r="BY185" s="11">
        <v>0</v>
      </c>
      <c r="BZ185" s="11">
        <v>0</v>
      </c>
      <c r="CA185" s="173">
        <f t="shared" ref="CA185:CA203" si="110">SUM(BN185:BZ185)</f>
        <v>0</v>
      </c>
    </row>
    <row r="186" spans="2:79" ht="15.5" x14ac:dyDescent="0.35">
      <c r="B186" s="88" t="s">
        <v>84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74">
        <f t="shared" si="106"/>
        <v>0</v>
      </c>
      <c r="P186" s="11"/>
      <c r="Q186" s="11"/>
      <c r="R186" s="88" t="s">
        <v>84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74">
        <f t="shared" si="107"/>
        <v>0</v>
      </c>
      <c r="AF186" s="11"/>
      <c r="AG186" s="11"/>
      <c r="AH186" s="88" t="s">
        <v>84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74">
        <f t="shared" si="108"/>
        <v>0</v>
      </c>
      <c r="AV186" s="11"/>
      <c r="AW186" s="11"/>
      <c r="AX186" s="88" t="s">
        <v>84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74">
        <f t="shared" si="109"/>
        <v>0</v>
      </c>
      <c r="BL186" s="11"/>
      <c r="BM186" s="11"/>
      <c r="BN186" s="88" t="s">
        <v>84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11">
        <v>0</v>
      </c>
      <c r="BZ186" s="11">
        <v>0</v>
      </c>
      <c r="CA186" s="174">
        <f t="shared" si="110"/>
        <v>0</v>
      </c>
    </row>
    <row r="187" spans="2:79" ht="15.5" x14ac:dyDescent="0.35">
      <c r="B187" s="88" t="s">
        <v>139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74">
        <f t="shared" si="106"/>
        <v>0</v>
      </c>
      <c r="P187" s="11"/>
      <c r="Q187" s="11"/>
      <c r="R187" s="88" t="s">
        <v>139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74">
        <f t="shared" si="107"/>
        <v>0</v>
      </c>
      <c r="AF187" s="11"/>
      <c r="AG187" s="11"/>
      <c r="AH187" s="88" t="s">
        <v>139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1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74">
        <f t="shared" si="108"/>
        <v>1</v>
      </c>
      <c r="AV187" s="11"/>
      <c r="AW187" s="11"/>
      <c r="AX187" s="88" t="s">
        <v>139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74">
        <f t="shared" si="109"/>
        <v>0</v>
      </c>
      <c r="BL187" s="11"/>
      <c r="BM187" s="11"/>
      <c r="BN187" s="88" t="s">
        <v>139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74">
        <f t="shared" si="110"/>
        <v>0</v>
      </c>
    </row>
    <row r="188" spans="2:79" ht="15.5" x14ac:dyDescent="0.35">
      <c r="B188" s="88" t="s">
        <v>86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74">
        <f t="shared" si="106"/>
        <v>0</v>
      </c>
      <c r="P188" s="11"/>
      <c r="Q188" s="11"/>
      <c r="R188" s="88" t="s">
        <v>86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74">
        <f t="shared" si="107"/>
        <v>0</v>
      </c>
      <c r="AF188" s="11"/>
      <c r="AG188" s="11"/>
      <c r="AH188" s="88" t="s">
        <v>86</v>
      </c>
      <c r="AI188" s="11">
        <v>0</v>
      </c>
      <c r="AJ188" s="11">
        <v>0</v>
      </c>
      <c r="AK188" s="11">
        <v>1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74">
        <f t="shared" si="108"/>
        <v>1</v>
      </c>
      <c r="AV188" s="11"/>
      <c r="AW188" s="11"/>
      <c r="AX188" s="88" t="s">
        <v>86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74">
        <f t="shared" si="109"/>
        <v>0</v>
      </c>
      <c r="BL188" s="11"/>
      <c r="BM188" s="11"/>
      <c r="BN188" s="88" t="s">
        <v>86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74">
        <f t="shared" si="110"/>
        <v>0</v>
      </c>
    </row>
    <row r="189" spans="2:79" ht="15.5" x14ac:dyDescent="0.35">
      <c r="B189" s="88" t="s">
        <v>87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74">
        <f t="shared" si="106"/>
        <v>0</v>
      </c>
      <c r="P189" s="11"/>
      <c r="Q189" s="11"/>
      <c r="R189" s="88" t="s">
        <v>87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74">
        <f t="shared" si="107"/>
        <v>0</v>
      </c>
      <c r="AF189" s="11"/>
      <c r="AG189" s="11"/>
      <c r="AH189" s="88" t="s">
        <v>87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74">
        <f t="shared" si="108"/>
        <v>0</v>
      </c>
      <c r="AV189" s="11"/>
      <c r="AW189" s="11"/>
      <c r="AX189" s="88" t="s">
        <v>87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2</v>
      </c>
      <c r="BE189" s="11">
        <v>1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74">
        <f t="shared" si="109"/>
        <v>3</v>
      </c>
      <c r="BL189" s="11"/>
      <c r="BM189" s="11"/>
      <c r="BN189" s="88" t="s">
        <v>87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0</v>
      </c>
      <c r="CA189" s="174">
        <f t="shared" si="110"/>
        <v>0</v>
      </c>
    </row>
    <row r="190" spans="2:79" ht="15.5" x14ac:dyDescent="0.35">
      <c r="B190" s="88" t="s">
        <v>239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74">
        <f t="shared" si="106"/>
        <v>0</v>
      </c>
      <c r="P190" s="11"/>
      <c r="Q190" s="11"/>
      <c r="R190" s="88" t="s">
        <v>239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74">
        <f t="shared" si="107"/>
        <v>0</v>
      </c>
      <c r="AF190" s="11"/>
      <c r="AG190" s="11"/>
      <c r="AH190" s="88" t="s">
        <v>239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74">
        <f t="shared" si="108"/>
        <v>0</v>
      </c>
      <c r="AV190" s="11"/>
      <c r="AW190" s="11"/>
      <c r="AX190" s="88" t="s">
        <v>239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74">
        <f t="shared" si="109"/>
        <v>0</v>
      </c>
      <c r="BL190" s="11"/>
      <c r="BM190" s="11"/>
      <c r="BN190" s="88" t="s">
        <v>239</v>
      </c>
      <c r="BO190" s="11">
        <v>0</v>
      </c>
      <c r="BP190" s="11">
        <v>0</v>
      </c>
      <c r="BQ190" s="11">
        <v>0</v>
      </c>
      <c r="BR190" s="11">
        <v>0</v>
      </c>
      <c r="BS190" s="11">
        <v>2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74">
        <f t="shared" si="110"/>
        <v>2</v>
      </c>
    </row>
    <row r="191" spans="2:79" ht="15.5" x14ac:dyDescent="0.35">
      <c r="B191" s="88" t="s">
        <v>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74">
        <f t="shared" si="106"/>
        <v>0</v>
      </c>
      <c r="P191" s="11"/>
      <c r="Q191" s="11"/>
      <c r="R191" s="88" t="s">
        <v>85</v>
      </c>
      <c r="S191" s="11">
        <v>1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74">
        <f t="shared" si="107"/>
        <v>1</v>
      </c>
      <c r="AF191" s="11"/>
      <c r="AG191" s="11"/>
      <c r="AH191" s="88" t="s">
        <v>85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74">
        <f t="shared" si="108"/>
        <v>0</v>
      </c>
      <c r="AV191" s="11"/>
      <c r="AW191" s="11"/>
      <c r="AX191" s="88" t="s">
        <v>85</v>
      </c>
      <c r="AY191" s="11">
        <v>1</v>
      </c>
      <c r="AZ191" s="11">
        <v>0</v>
      </c>
      <c r="BA191" s="11">
        <v>0</v>
      </c>
      <c r="BB191" s="11">
        <v>0</v>
      </c>
      <c r="BC191" s="11">
        <v>1</v>
      </c>
      <c r="BD191" s="11">
        <v>0</v>
      </c>
      <c r="BE191" s="11">
        <v>1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74">
        <f t="shared" si="109"/>
        <v>3</v>
      </c>
      <c r="BL191" s="11"/>
      <c r="BM191" s="11"/>
      <c r="BN191" s="88" t="s">
        <v>85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74">
        <f t="shared" si="110"/>
        <v>0</v>
      </c>
    </row>
    <row r="192" spans="2:79" ht="15.5" x14ac:dyDescent="0.35">
      <c r="B192" s="88" t="s">
        <v>158</v>
      </c>
      <c r="C192" s="11">
        <v>0</v>
      </c>
      <c r="D192" s="11">
        <v>0</v>
      </c>
      <c r="E192" s="11">
        <v>0</v>
      </c>
      <c r="F192" s="11">
        <v>0</v>
      </c>
      <c r="G192" s="11">
        <v>1</v>
      </c>
      <c r="H192" s="11">
        <v>0</v>
      </c>
      <c r="I192" s="11">
        <v>0</v>
      </c>
      <c r="J192" s="11">
        <v>0</v>
      </c>
      <c r="K192" s="11">
        <v>0</v>
      </c>
      <c r="L192" s="11">
        <v>1</v>
      </c>
      <c r="M192" s="11">
        <v>0</v>
      </c>
      <c r="N192" s="11">
        <v>0</v>
      </c>
      <c r="O192" s="174">
        <f t="shared" si="106"/>
        <v>2</v>
      </c>
      <c r="P192" s="11"/>
      <c r="Q192" s="11"/>
      <c r="R192" s="88" t="s">
        <v>158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1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74">
        <f t="shared" si="107"/>
        <v>1</v>
      </c>
      <c r="AF192" s="11"/>
      <c r="AG192" s="11"/>
      <c r="AH192" s="88" t="s">
        <v>158</v>
      </c>
      <c r="AI192" s="11">
        <v>0</v>
      </c>
      <c r="AJ192" s="11">
        <v>0</v>
      </c>
      <c r="AK192" s="11">
        <v>0</v>
      </c>
      <c r="AL192" s="11">
        <v>2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74">
        <f t="shared" si="108"/>
        <v>2</v>
      </c>
      <c r="AV192" s="11"/>
      <c r="AW192" s="11"/>
      <c r="AX192" s="88" t="s">
        <v>158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1</v>
      </c>
      <c r="BF192" s="11">
        <v>0</v>
      </c>
      <c r="BG192" s="11">
        <v>0</v>
      </c>
      <c r="BH192" s="11">
        <v>1</v>
      </c>
      <c r="BI192" s="11">
        <v>1</v>
      </c>
      <c r="BJ192" s="11">
        <v>0</v>
      </c>
      <c r="BK192" s="174">
        <f t="shared" si="109"/>
        <v>3</v>
      </c>
      <c r="BL192" s="11"/>
      <c r="BM192" s="11"/>
      <c r="BN192" s="88" t="s">
        <v>158</v>
      </c>
      <c r="BO192" s="11">
        <v>0</v>
      </c>
      <c r="BP192" s="11">
        <v>0</v>
      </c>
      <c r="BQ192" s="11">
        <v>19</v>
      </c>
      <c r="BR192" s="11">
        <v>16</v>
      </c>
      <c r="BS192" s="11">
        <v>0</v>
      </c>
      <c r="BT192" s="11">
        <v>0</v>
      </c>
      <c r="BU192" s="11">
        <v>3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74">
        <f t="shared" si="110"/>
        <v>38</v>
      </c>
    </row>
    <row r="193" spans="1:80" ht="15.5" x14ac:dyDescent="0.35">
      <c r="B193" s="88" t="s">
        <v>68</v>
      </c>
      <c r="C193" s="11">
        <v>19</v>
      </c>
      <c r="D193" s="11">
        <v>22</v>
      </c>
      <c r="E193" s="11">
        <v>30</v>
      </c>
      <c r="F193" s="11">
        <v>29</v>
      </c>
      <c r="G193" s="11">
        <v>15</v>
      </c>
      <c r="H193" s="11">
        <v>9</v>
      </c>
      <c r="I193" s="11">
        <v>5</v>
      </c>
      <c r="J193" s="11">
        <v>4</v>
      </c>
      <c r="K193" s="11">
        <v>3</v>
      </c>
      <c r="L193" s="11">
        <v>5</v>
      </c>
      <c r="M193" s="11">
        <v>2</v>
      </c>
      <c r="N193" s="11">
        <v>2</v>
      </c>
      <c r="O193" s="174">
        <f t="shared" si="106"/>
        <v>145</v>
      </c>
      <c r="P193" s="11"/>
      <c r="Q193" s="11"/>
      <c r="R193" s="88" t="s">
        <v>68</v>
      </c>
      <c r="S193" s="11">
        <v>13</v>
      </c>
      <c r="T193" s="11">
        <v>46</v>
      </c>
      <c r="U193" s="11">
        <v>31</v>
      </c>
      <c r="V193" s="11">
        <v>19</v>
      </c>
      <c r="W193" s="11">
        <v>12</v>
      </c>
      <c r="X193" s="11">
        <v>12</v>
      </c>
      <c r="Y193" s="11">
        <v>7</v>
      </c>
      <c r="Z193" s="11">
        <v>5</v>
      </c>
      <c r="AA193" s="11">
        <v>2</v>
      </c>
      <c r="AB193" s="11">
        <v>1</v>
      </c>
      <c r="AC193" s="11">
        <v>3</v>
      </c>
      <c r="AD193" s="11">
        <v>3</v>
      </c>
      <c r="AE193" s="174">
        <f t="shared" si="107"/>
        <v>154</v>
      </c>
      <c r="AF193" s="11"/>
      <c r="AG193" s="11"/>
      <c r="AH193" s="88" t="s">
        <v>68</v>
      </c>
      <c r="AI193" s="11">
        <v>21</v>
      </c>
      <c r="AJ193" s="11">
        <v>36</v>
      </c>
      <c r="AK193" s="11">
        <v>25</v>
      </c>
      <c r="AL193" s="11">
        <v>25</v>
      </c>
      <c r="AM193" s="11">
        <v>9</v>
      </c>
      <c r="AN193" s="11">
        <v>13</v>
      </c>
      <c r="AO193" s="11">
        <v>9</v>
      </c>
      <c r="AP193" s="11">
        <v>2</v>
      </c>
      <c r="AQ193" s="11">
        <v>2</v>
      </c>
      <c r="AR193" s="11">
        <v>1</v>
      </c>
      <c r="AS193" s="11">
        <v>0</v>
      </c>
      <c r="AT193" s="11">
        <v>4</v>
      </c>
      <c r="AU193" s="174">
        <f t="shared" si="108"/>
        <v>147</v>
      </c>
      <c r="AV193" s="11"/>
      <c r="AW193" s="11"/>
      <c r="AX193" s="88" t="s">
        <v>68</v>
      </c>
      <c r="AY193" s="11">
        <v>16</v>
      </c>
      <c r="AZ193" s="11">
        <v>37</v>
      </c>
      <c r="BA193" s="11">
        <v>28</v>
      </c>
      <c r="BB193" s="11">
        <v>32</v>
      </c>
      <c r="BC193" s="11">
        <v>13</v>
      </c>
      <c r="BD193" s="11">
        <v>17</v>
      </c>
      <c r="BE193" s="11">
        <v>11</v>
      </c>
      <c r="BF193" s="11">
        <v>4</v>
      </c>
      <c r="BG193" s="11">
        <v>1</v>
      </c>
      <c r="BH193" s="11">
        <v>4</v>
      </c>
      <c r="BI193" s="11">
        <v>1</v>
      </c>
      <c r="BJ193" s="11">
        <v>0</v>
      </c>
      <c r="BK193" s="174">
        <f t="shared" si="109"/>
        <v>164</v>
      </c>
      <c r="BL193" s="11"/>
      <c r="BM193" s="11"/>
      <c r="BN193" s="88" t="s">
        <v>68</v>
      </c>
      <c r="BO193" s="11">
        <v>7</v>
      </c>
      <c r="BP193" s="11">
        <v>25</v>
      </c>
      <c r="BQ193" s="11">
        <v>0</v>
      </c>
      <c r="BR193" s="11">
        <v>0</v>
      </c>
      <c r="BS193" s="11">
        <v>18</v>
      </c>
      <c r="BT193" s="11">
        <v>9</v>
      </c>
      <c r="BU193" s="11">
        <v>0</v>
      </c>
      <c r="BV193" s="11">
        <v>1</v>
      </c>
      <c r="BW193" s="11">
        <v>2</v>
      </c>
      <c r="BX193" s="11">
        <v>4</v>
      </c>
      <c r="BY193" s="11">
        <v>0</v>
      </c>
      <c r="BZ193" s="11">
        <v>0</v>
      </c>
      <c r="CA193" s="174">
        <f t="shared" si="110"/>
        <v>66</v>
      </c>
    </row>
    <row r="194" spans="1:80" ht="15.5" x14ac:dyDescent="0.35">
      <c r="B194" s="88" t="s">
        <v>69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2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74">
        <f t="shared" si="106"/>
        <v>2</v>
      </c>
      <c r="P194" s="11"/>
      <c r="Q194" s="11"/>
      <c r="R194" s="88" t="s">
        <v>69</v>
      </c>
      <c r="S194" s="11">
        <v>0</v>
      </c>
      <c r="T194" s="11">
        <v>0</v>
      </c>
      <c r="U194" s="11">
        <v>1</v>
      </c>
      <c r="V194" s="11">
        <v>0</v>
      </c>
      <c r="W194" s="11">
        <v>0</v>
      </c>
      <c r="X194" s="11">
        <v>0</v>
      </c>
      <c r="Y194" s="11">
        <v>0</v>
      </c>
      <c r="Z194" s="11">
        <v>1</v>
      </c>
      <c r="AA194" s="11">
        <v>0</v>
      </c>
      <c r="AB194" s="11">
        <v>0</v>
      </c>
      <c r="AC194" s="11">
        <v>0</v>
      </c>
      <c r="AD194" s="11">
        <v>0</v>
      </c>
      <c r="AE194" s="174">
        <f t="shared" si="107"/>
        <v>2</v>
      </c>
      <c r="AF194" s="11"/>
      <c r="AG194" s="11"/>
      <c r="AH194" s="88" t="s">
        <v>69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74">
        <f t="shared" si="108"/>
        <v>0</v>
      </c>
      <c r="AV194" s="11"/>
      <c r="AW194" s="11"/>
      <c r="AX194" s="88" t="s">
        <v>69</v>
      </c>
      <c r="AY194" s="11">
        <v>0</v>
      </c>
      <c r="AZ194" s="11">
        <v>0</v>
      </c>
      <c r="BA194" s="11">
        <v>0</v>
      </c>
      <c r="BB194" s="11">
        <v>0</v>
      </c>
      <c r="BC194" s="11">
        <v>2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74">
        <f t="shared" si="109"/>
        <v>2</v>
      </c>
      <c r="BL194" s="11"/>
      <c r="BM194" s="11"/>
      <c r="BN194" s="88" t="s">
        <v>69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74">
        <f t="shared" si="110"/>
        <v>0</v>
      </c>
    </row>
    <row r="195" spans="1:80" ht="15.5" x14ac:dyDescent="0.35">
      <c r="B195" s="88" t="s">
        <v>224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1</v>
      </c>
      <c r="I195" s="11">
        <v>4</v>
      </c>
      <c r="J195" s="11">
        <v>2</v>
      </c>
      <c r="K195" s="11">
        <v>2</v>
      </c>
      <c r="L195" s="11">
        <v>1</v>
      </c>
      <c r="M195" s="11">
        <v>2</v>
      </c>
      <c r="N195" s="11">
        <v>0</v>
      </c>
      <c r="O195" s="174">
        <f t="shared" si="106"/>
        <v>12</v>
      </c>
      <c r="P195" s="11"/>
      <c r="Q195" s="11"/>
      <c r="R195" s="88" t="s">
        <v>224</v>
      </c>
      <c r="S195" s="11">
        <v>2</v>
      </c>
      <c r="T195" s="11">
        <v>0</v>
      </c>
      <c r="U195" s="11">
        <v>1</v>
      </c>
      <c r="V195" s="11">
        <v>2</v>
      </c>
      <c r="W195" s="11">
        <v>0</v>
      </c>
      <c r="X195" s="11">
        <v>3</v>
      </c>
      <c r="Y195" s="11">
        <v>0</v>
      </c>
      <c r="Z195" s="11">
        <v>2</v>
      </c>
      <c r="AA195" s="11">
        <v>2</v>
      </c>
      <c r="AB195" s="11">
        <v>3</v>
      </c>
      <c r="AC195" s="11">
        <v>1</v>
      </c>
      <c r="AD195" s="11">
        <v>0</v>
      </c>
      <c r="AE195" s="174">
        <f t="shared" si="107"/>
        <v>16</v>
      </c>
      <c r="AF195" s="11"/>
      <c r="AG195" s="11"/>
      <c r="AH195" s="88" t="s">
        <v>224</v>
      </c>
      <c r="AI195" s="11">
        <v>2</v>
      </c>
      <c r="AJ195" s="11">
        <v>0</v>
      </c>
      <c r="AK195" s="11">
        <v>0</v>
      </c>
      <c r="AL195" s="11">
        <v>0</v>
      </c>
      <c r="AM195" s="11">
        <v>1</v>
      </c>
      <c r="AN195" s="11">
        <v>2</v>
      </c>
      <c r="AO195" s="11">
        <v>0</v>
      </c>
      <c r="AP195" s="11">
        <v>1</v>
      </c>
      <c r="AQ195" s="11">
        <v>3</v>
      </c>
      <c r="AR195" s="11">
        <v>0</v>
      </c>
      <c r="AS195" s="11">
        <v>1</v>
      </c>
      <c r="AT195" s="11">
        <v>0</v>
      </c>
      <c r="AU195" s="174">
        <f t="shared" si="108"/>
        <v>10</v>
      </c>
      <c r="AV195" s="11"/>
      <c r="AW195" s="11"/>
      <c r="AX195" s="88" t="s">
        <v>224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2</v>
      </c>
      <c r="BF195" s="11">
        <v>2</v>
      </c>
      <c r="BG195" s="11">
        <v>2</v>
      </c>
      <c r="BH195" s="11">
        <v>4</v>
      </c>
      <c r="BI195" s="11">
        <v>1</v>
      </c>
      <c r="BJ195" s="11">
        <v>0</v>
      </c>
      <c r="BK195" s="174">
        <f t="shared" si="109"/>
        <v>11</v>
      </c>
      <c r="BL195" s="11"/>
      <c r="BM195" s="11"/>
      <c r="BN195" s="88" t="s">
        <v>224</v>
      </c>
      <c r="BO195" s="11">
        <v>0</v>
      </c>
      <c r="BP195" s="11">
        <v>1</v>
      </c>
      <c r="BQ195" s="11">
        <v>1</v>
      </c>
      <c r="BR195" s="11">
        <v>0</v>
      </c>
      <c r="BS195" s="11">
        <v>0</v>
      </c>
      <c r="BT195" s="11">
        <v>3</v>
      </c>
      <c r="BU195" s="11">
        <v>2</v>
      </c>
      <c r="BV195" s="11">
        <v>2</v>
      </c>
      <c r="BW195" s="11">
        <v>4</v>
      </c>
      <c r="BX195" s="11">
        <v>0</v>
      </c>
      <c r="BY195" s="11">
        <v>1</v>
      </c>
      <c r="BZ195" s="11">
        <v>0</v>
      </c>
      <c r="CA195" s="174">
        <f t="shared" si="110"/>
        <v>14</v>
      </c>
    </row>
    <row r="196" spans="1:80" ht="15.5" x14ac:dyDescent="0.35">
      <c r="B196" s="86" t="s">
        <v>239</v>
      </c>
      <c r="C196" s="11">
        <v>0</v>
      </c>
      <c r="D196" s="11">
        <v>0</v>
      </c>
      <c r="E196" s="11">
        <v>1</v>
      </c>
      <c r="F196" s="11">
        <v>1</v>
      </c>
      <c r="G196" s="11">
        <v>0</v>
      </c>
      <c r="H196" s="11">
        <v>4</v>
      </c>
      <c r="I196" s="11">
        <v>2</v>
      </c>
      <c r="J196" s="11">
        <v>7</v>
      </c>
      <c r="K196" s="11">
        <v>2</v>
      </c>
      <c r="L196" s="11">
        <v>3</v>
      </c>
      <c r="M196" s="11">
        <v>1</v>
      </c>
      <c r="N196" s="11">
        <v>0</v>
      </c>
      <c r="O196" s="174">
        <f t="shared" si="106"/>
        <v>21</v>
      </c>
      <c r="P196" s="11"/>
      <c r="Q196" s="11"/>
      <c r="R196" s="86" t="s">
        <v>239</v>
      </c>
      <c r="S196" s="11">
        <v>0</v>
      </c>
      <c r="T196" s="11">
        <v>0</v>
      </c>
      <c r="U196" s="11">
        <v>1</v>
      </c>
      <c r="V196" s="11">
        <v>2</v>
      </c>
      <c r="W196" s="11">
        <v>1</v>
      </c>
      <c r="X196" s="11">
        <v>5</v>
      </c>
      <c r="Y196" s="11">
        <v>6</v>
      </c>
      <c r="Z196" s="11">
        <v>4</v>
      </c>
      <c r="AA196" s="11">
        <v>4</v>
      </c>
      <c r="AB196" s="11">
        <v>3</v>
      </c>
      <c r="AC196" s="11">
        <v>3</v>
      </c>
      <c r="AD196" s="11">
        <v>0</v>
      </c>
      <c r="AE196" s="174">
        <f t="shared" si="107"/>
        <v>29</v>
      </c>
      <c r="AF196" s="11"/>
      <c r="AG196" s="11"/>
      <c r="AH196" s="86" t="s">
        <v>239</v>
      </c>
      <c r="AI196" s="11">
        <v>0</v>
      </c>
      <c r="AJ196" s="11">
        <v>0</v>
      </c>
      <c r="AK196" s="11">
        <v>0</v>
      </c>
      <c r="AL196" s="11">
        <v>3</v>
      </c>
      <c r="AM196" s="11">
        <v>2</v>
      </c>
      <c r="AN196" s="11">
        <v>3</v>
      </c>
      <c r="AO196" s="11">
        <v>2</v>
      </c>
      <c r="AP196" s="11">
        <v>3</v>
      </c>
      <c r="AQ196" s="11">
        <v>5</v>
      </c>
      <c r="AR196" s="11">
        <v>3</v>
      </c>
      <c r="AS196" s="11">
        <v>1</v>
      </c>
      <c r="AT196" s="11">
        <v>0</v>
      </c>
      <c r="AU196" s="174">
        <f t="shared" si="108"/>
        <v>22</v>
      </c>
      <c r="AV196" s="11"/>
      <c r="AW196" s="11"/>
      <c r="AX196" s="86" t="s">
        <v>239</v>
      </c>
      <c r="AY196" s="11">
        <v>0</v>
      </c>
      <c r="AZ196" s="11">
        <v>0</v>
      </c>
      <c r="BA196" s="11">
        <v>0</v>
      </c>
      <c r="BB196" s="11">
        <v>2</v>
      </c>
      <c r="BC196" s="11">
        <v>0</v>
      </c>
      <c r="BD196" s="11">
        <v>0</v>
      </c>
      <c r="BE196" s="11">
        <v>1</v>
      </c>
      <c r="BF196" s="11">
        <v>5</v>
      </c>
      <c r="BG196" s="11">
        <v>3</v>
      </c>
      <c r="BH196" s="11">
        <v>4</v>
      </c>
      <c r="BI196" s="11">
        <v>1</v>
      </c>
      <c r="BJ196" s="11">
        <v>0</v>
      </c>
      <c r="BK196" s="174">
        <f t="shared" si="109"/>
        <v>16</v>
      </c>
      <c r="BL196" s="11"/>
      <c r="BM196" s="11"/>
      <c r="BN196" s="86" t="s">
        <v>239</v>
      </c>
      <c r="BO196" s="11">
        <v>0</v>
      </c>
      <c r="BP196" s="11">
        <v>0</v>
      </c>
      <c r="BQ196" s="11">
        <v>1</v>
      </c>
      <c r="BR196" s="11">
        <v>0</v>
      </c>
      <c r="BS196" s="11">
        <v>4</v>
      </c>
      <c r="BT196" s="11">
        <v>4</v>
      </c>
      <c r="BU196" s="11">
        <v>0</v>
      </c>
      <c r="BV196" s="11">
        <v>8</v>
      </c>
      <c r="BW196" s="11">
        <v>0</v>
      </c>
      <c r="BX196" s="11">
        <v>1</v>
      </c>
      <c r="BY196" s="11">
        <v>1</v>
      </c>
      <c r="BZ196" s="11">
        <v>0</v>
      </c>
      <c r="CA196" s="174">
        <f t="shared" si="110"/>
        <v>19</v>
      </c>
    </row>
    <row r="197" spans="1:80" ht="15.5" x14ac:dyDescent="0.35">
      <c r="B197" s="88" t="s">
        <v>86</v>
      </c>
      <c r="C197" s="11">
        <v>0</v>
      </c>
      <c r="D197" s="11">
        <v>0</v>
      </c>
      <c r="E197" s="11">
        <v>1</v>
      </c>
      <c r="F197" s="11">
        <v>3</v>
      </c>
      <c r="G197" s="11">
        <v>0</v>
      </c>
      <c r="H197" s="11">
        <v>3</v>
      </c>
      <c r="I197" s="11">
        <v>2</v>
      </c>
      <c r="J197" s="11">
        <v>3</v>
      </c>
      <c r="K197" s="11">
        <v>3</v>
      </c>
      <c r="L197" s="11">
        <v>2</v>
      </c>
      <c r="M197" s="11">
        <v>2</v>
      </c>
      <c r="N197" s="11">
        <v>0</v>
      </c>
      <c r="O197" s="174">
        <f t="shared" si="106"/>
        <v>19</v>
      </c>
      <c r="P197" s="11"/>
      <c r="Q197" s="11"/>
      <c r="R197" s="88" t="s">
        <v>86</v>
      </c>
      <c r="S197" s="11">
        <v>0</v>
      </c>
      <c r="T197" s="11">
        <v>0</v>
      </c>
      <c r="U197" s="11">
        <v>0</v>
      </c>
      <c r="V197" s="11">
        <v>1</v>
      </c>
      <c r="W197" s="11">
        <v>2</v>
      </c>
      <c r="X197" s="11">
        <v>3</v>
      </c>
      <c r="Y197" s="11">
        <v>3</v>
      </c>
      <c r="Z197" s="11">
        <v>4</v>
      </c>
      <c r="AA197" s="11">
        <v>8</v>
      </c>
      <c r="AB197" s="11">
        <v>1</v>
      </c>
      <c r="AC197" s="11">
        <v>2</v>
      </c>
      <c r="AD197" s="11">
        <v>0</v>
      </c>
      <c r="AE197" s="174">
        <f t="shared" si="107"/>
        <v>24</v>
      </c>
      <c r="AF197" s="11"/>
      <c r="AG197" s="11"/>
      <c r="AH197" s="88" t="s">
        <v>86</v>
      </c>
      <c r="AI197" s="11">
        <v>0</v>
      </c>
      <c r="AJ197" s="11">
        <v>0</v>
      </c>
      <c r="AK197" s="11">
        <v>2</v>
      </c>
      <c r="AL197" s="11">
        <v>2</v>
      </c>
      <c r="AM197" s="11">
        <v>1</v>
      </c>
      <c r="AN197" s="11">
        <v>4</v>
      </c>
      <c r="AO197" s="11">
        <v>4</v>
      </c>
      <c r="AP197" s="11">
        <v>3</v>
      </c>
      <c r="AQ197" s="11">
        <v>4</v>
      </c>
      <c r="AR197" s="11">
        <v>3</v>
      </c>
      <c r="AS197" s="11">
        <v>1</v>
      </c>
      <c r="AT197" s="11">
        <v>0</v>
      </c>
      <c r="AU197" s="174">
        <f t="shared" si="108"/>
        <v>24</v>
      </c>
      <c r="AV197" s="11"/>
      <c r="AW197" s="11"/>
      <c r="AX197" s="88" t="s">
        <v>86</v>
      </c>
      <c r="AY197" s="11">
        <v>0</v>
      </c>
      <c r="AZ197" s="11">
        <v>0</v>
      </c>
      <c r="BA197" s="11">
        <v>1</v>
      </c>
      <c r="BB197" s="11">
        <v>0</v>
      </c>
      <c r="BC197" s="11">
        <v>0</v>
      </c>
      <c r="BD197" s="11">
        <v>4</v>
      </c>
      <c r="BE197" s="11">
        <v>1</v>
      </c>
      <c r="BF197" s="11">
        <v>10</v>
      </c>
      <c r="BG197" s="11">
        <v>2</v>
      </c>
      <c r="BH197" s="11">
        <v>1</v>
      </c>
      <c r="BI197" s="11">
        <v>0</v>
      </c>
      <c r="BJ197" s="11">
        <v>0</v>
      </c>
      <c r="BK197" s="174">
        <f t="shared" si="109"/>
        <v>19</v>
      </c>
      <c r="BL197" s="11"/>
      <c r="BM197" s="11"/>
      <c r="BN197" s="88" t="s">
        <v>86</v>
      </c>
      <c r="BO197" s="11">
        <v>1</v>
      </c>
      <c r="BP197" s="11">
        <v>0</v>
      </c>
      <c r="BQ197" s="11">
        <v>0</v>
      </c>
      <c r="BR197" s="11">
        <v>5</v>
      </c>
      <c r="BS197" s="11">
        <v>1</v>
      </c>
      <c r="BT197" s="11">
        <v>10</v>
      </c>
      <c r="BU197" s="11">
        <v>4</v>
      </c>
      <c r="BV197" s="11">
        <v>7</v>
      </c>
      <c r="BW197" s="11">
        <v>14</v>
      </c>
      <c r="BX197" s="11">
        <v>0</v>
      </c>
      <c r="BY197" s="11">
        <v>0</v>
      </c>
      <c r="BZ197" s="11">
        <v>0</v>
      </c>
      <c r="CA197" s="174">
        <f t="shared" si="110"/>
        <v>42</v>
      </c>
    </row>
    <row r="198" spans="1:80" ht="15.5" x14ac:dyDescent="0.35">
      <c r="B198" s="88" t="s">
        <v>139</v>
      </c>
      <c r="C198" s="11">
        <v>0</v>
      </c>
      <c r="D198" s="11">
        <v>0</v>
      </c>
      <c r="E198" s="11">
        <v>0</v>
      </c>
      <c r="F198" s="11">
        <v>6</v>
      </c>
      <c r="G198" s="11">
        <v>0</v>
      </c>
      <c r="H198" s="11">
        <v>1</v>
      </c>
      <c r="I198" s="11">
        <v>5</v>
      </c>
      <c r="J198" s="11">
        <v>1</v>
      </c>
      <c r="K198" s="11">
        <v>1</v>
      </c>
      <c r="L198" s="11">
        <v>2</v>
      </c>
      <c r="M198" s="11">
        <v>2</v>
      </c>
      <c r="N198" s="11">
        <v>0</v>
      </c>
      <c r="O198" s="174">
        <f t="shared" si="106"/>
        <v>18</v>
      </c>
      <c r="P198" s="11"/>
      <c r="Q198" s="11"/>
      <c r="R198" s="88" t="s">
        <v>139</v>
      </c>
      <c r="S198" s="11">
        <v>0</v>
      </c>
      <c r="T198" s="11">
        <v>0</v>
      </c>
      <c r="U198" s="11">
        <v>0</v>
      </c>
      <c r="V198" s="11">
        <v>1</v>
      </c>
      <c r="W198" s="11">
        <v>0</v>
      </c>
      <c r="X198" s="11">
        <v>1</v>
      </c>
      <c r="Y198" s="11">
        <v>1</v>
      </c>
      <c r="Z198" s="11">
        <v>3</v>
      </c>
      <c r="AA198" s="11">
        <v>2</v>
      </c>
      <c r="AB198" s="11">
        <v>5</v>
      </c>
      <c r="AC198" s="11">
        <v>1</v>
      </c>
      <c r="AD198" s="11">
        <v>0</v>
      </c>
      <c r="AE198" s="174">
        <f t="shared" si="107"/>
        <v>14</v>
      </c>
      <c r="AF198" s="11"/>
      <c r="AG198" s="11"/>
      <c r="AH198" s="88" t="s">
        <v>139</v>
      </c>
      <c r="AI198" s="11">
        <v>0</v>
      </c>
      <c r="AJ198" s="11">
        <v>0</v>
      </c>
      <c r="AK198" s="11">
        <v>0</v>
      </c>
      <c r="AL198" s="11">
        <v>0</v>
      </c>
      <c r="AM198" s="11">
        <v>1</v>
      </c>
      <c r="AN198" s="11">
        <v>2</v>
      </c>
      <c r="AO198" s="11">
        <v>1</v>
      </c>
      <c r="AP198" s="11">
        <v>2</v>
      </c>
      <c r="AQ198" s="11">
        <v>4</v>
      </c>
      <c r="AR198" s="11">
        <v>1</v>
      </c>
      <c r="AS198" s="11">
        <v>0</v>
      </c>
      <c r="AT198" s="11">
        <v>0</v>
      </c>
      <c r="AU198" s="174">
        <f t="shared" si="108"/>
        <v>11</v>
      </c>
      <c r="AV198" s="11"/>
      <c r="AW198" s="11"/>
      <c r="AX198" s="88" t="s">
        <v>139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3</v>
      </c>
      <c r="BE198" s="11">
        <v>3</v>
      </c>
      <c r="BF198" s="11">
        <v>6</v>
      </c>
      <c r="BG198" s="11">
        <v>2</v>
      </c>
      <c r="BH198" s="11">
        <v>1</v>
      </c>
      <c r="BI198" s="11">
        <v>1</v>
      </c>
      <c r="BJ198" s="11">
        <v>0</v>
      </c>
      <c r="BK198" s="174">
        <f t="shared" si="109"/>
        <v>16</v>
      </c>
      <c r="BL198" s="11"/>
      <c r="BM198" s="11"/>
      <c r="BN198" s="88" t="s">
        <v>139</v>
      </c>
      <c r="BO198" s="11">
        <v>0</v>
      </c>
      <c r="BP198" s="11">
        <v>0</v>
      </c>
      <c r="BQ198" s="11">
        <v>0</v>
      </c>
      <c r="BR198" s="11">
        <v>1</v>
      </c>
      <c r="BS198" s="11">
        <v>3</v>
      </c>
      <c r="BT198" s="11">
        <v>8</v>
      </c>
      <c r="BU198" s="11">
        <v>4</v>
      </c>
      <c r="BV198" s="11">
        <v>5</v>
      </c>
      <c r="BW198" s="11">
        <v>4</v>
      </c>
      <c r="BX198" s="11">
        <v>0</v>
      </c>
      <c r="BY198" s="11">
        <v>0</v>
      </c>
      <c r="BZ198" s="11">
        <v>0</v>
      </c>
      <c r="CA198" s="174">
        <f t="shared" si="110"/>
        <v>25</v>
      </c>
    </row>
    <row r="199" spans="1:80" ht="15.5" x14ac:dyDescent="0.35">
      <c r="B199" s="88" t="s">
        <v>84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3</v>
      </c>
      <c r="K199" s="11">
        <v>0</v>
      </c>
      <c r="L199" s="11">
        <v>0</v>
      </c>
      <c r="M199" s="11">
        <v>0</v>
      </c>
      <c r="N199" s="11">
        <v>0</v>
      </c>
      <c r="O199" s="174">
        <f t="shared" si="106"/>
        <v>3</v>
      </c>
      <c r="P199" s="11"/>
      <c r="Q199" s="11"/>
      <c r="R199" s="88" t="s">
        <v>84</v>
      </c>
      <c r="S199" s="11">
        <v>0</v>
      </c>
      <c r="T199" s="11">
        <v>0</v>
      </c>
      <c r="U199" s="11">
        <v>0</v>
      </c>
      <c r="V199" s="11">
        <v>0</v>
      </c>
      <c r="W199" s="11">
        <v>2</v>
      </c>
      <c r="X199" s="11">
        <v>2</v>
      </c>
      <c r="Y199" s="11">
        <v>1</v>
      </c>
      <c r="Z199" s="11">
        <v>0</v>
      </c>
      <c r="AA199" s="11">
        <v>9</v>
      </c>
      <c r="AB199" s="11">
        <v>0</v>
      </c>
      <c r="AC199" s="11">
        <v>1</v>
      </c>
      <c r="AD199" s="11">
        <v>0</v>
      </c>
      <c r="AE199" s="174">
        <f t="shared" si="107"/>
        <v>15</v>
      </c>
      <c r="AF199" s="11"/>
      <c r="AG199" s="11"/>
      <c r="AH199" s="88" t="s">
        <v>84</v>
      </c>
      <c r="AI199" s="11">
        <v>0</v>
      </c>
      <c r="AJ199" s="11">
        <v>1</v>
      </c>
      <c r="AK199" s="11">
        <v>1</v>
      </c>
      <c r="AL199" s="11">
        <v>2</v>
      </c>
      <c r="AM199" s="11">
        <v>0</v>
      </c>
      <c r="AN199" s="11">
        <v>2</v>
      </c>
      <c r="AO199" s="11">
        <v>1</v>
      </c>
      <c r="AP199" s="11">
        <v>2</v>
      </c>
      <c r="AQ199" s="11">
        <v>0</v>
      </c>
      <c r="AR199" s="11">
        <v>1</v>
      </c>
      <c r="AS199" s="11">
        <v>0</v>
      </c>
      <c r="AT199" s="11">
        <v>0</v>
      </c>
      <c r="AU199" s="174">
        <f t="shared" si="108"/>
        <v>10</v>
      </c>
      <c r="AV199" s="11"/>
      <c r="AW199" s="11"/>
      <c r="AX199" s="88" t="s">
        <v>84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1</v>
      </c>
      <c r="BE199" s="11">
        <v>0</v>
      </c>
      <c r="BF199" s="11">
        <v>8</v>
      </c>
      <c r="BG199" s="11">
        <v>0</v>
      </c>
      <c r="BH199" s="11">
        <v>0</v>
      </c>
      <c r="BI199" s="11">
        <v>0</v>
      </c>
      <c r="BJ199" s="11">
        <v>0</v>
      </c>
      <c r="BK199" s="174">
        <f t="shared" si="109"/>
        <v>9</v>
      </c>
      <c r="BL199" s="11"/>
      <c r="BM199" s="11"/>
      <c r="BN199" s="88" t="s">
        <v>84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3</v>
      </c>
      <c r="BV199" s="11">
        <v>5</v>
      </c>
      <c r="BW199" s="11">
        <v>0</v>
      </c>
      <c r="BX199" s="11">
        <v>0</v>
      </c>
      <c r="BY199" s="11">
        <v>0</v>
      </c>
      <c r="BZ199" s="11">
        <v>0</v>
      </c>
      <c r="CA199" s="174">
        <f t="shared" si="110"/>
        <v>8</v>
      </c>
    </row>
    <row r="200" spans="1:80" ht="15.5" x14ac:dyDescent="0.35">
      <c r="B200" s="88" t="s">
        <v>4</v>
      </c>
      <c r="C200" s="11">
        <v>0</v>
      </c>
      <c r="D200" s="11">
        <v>0</v>
      </c>
      <c r="E200" s="11">
        <v>0</v>
      </c>
      <c r="F200" s="11">
        <v>1</v>
      </c>
      <c r="G200" s="11">
        <v>2</v>
      </c>
      <c r="H200" s="11">
        <v>1</v>
      </c>
      <c r="I200" s="11">
        <v>1</v>
      </c>
      <c r="J200" s="11">
        <v>3</v>
      </c>
      <c r="K200" s="11">
        <v>3</v>
      </c>
      <c r="L200" s="11">
        <v>1</v>
      </c>
      <c r="M200" s="11">
        <v>1</v>
      </c>
      <c r="N200" s="11">
        <v>0</v>
      </c>
      <c r="O200" s="174">
        <f t="shared" si="106"/>
        <v>13</v>
      </c>
      <c r="P200" s="11"/>
      <c r="Q200" s="11"/>
      <c r="R200" s="88" t="s">
        <v>4</v>
      </c>
      <c r="S200" s="11">
        <v>0</v>
      </c>
      <c r="T200" s="11">
        <v>0</v>
      </c>
      <c r="U200" s="11">
        <v>0</v>
      </c>
      <c r="V200" s="11">
        <v>0</v>
      </c>
      <c r="W200" s="11">
        <v>2</v>
      </c>
      <c r="X200" s="11">
        <v>3</v>
      </c>
      <c r="Y200" s="11">
        <v>2</v>
      </c>
      <c r="Z200" s="11">
        <v>4</v>
      </c>
      <c r="AA200" s="11">
        <v>3</v>
      </c>
      <c r="AB200" s="11">
        <v>0</v>
      </c>
      <c r="AC200" s="11">
        <v>2</v>
      </c>
      <c r="AD200" s="11">
        <v>0</v>
      </c>
      <c r="AE200" s="174">
        <f t="shared" si="107"/>
        <v>16</v>
      </c>
      <c r="AF200" s="11"/>
      <c r="AG200" s="11"/>
      <c r="AH200" s="88" t="s">
        <v>4</v>
      </c>
      <c r="AI200" s="11">
        <v>0</v>
      </c>
      <c r="AJ200" s="11">
        <v>1</v>
      </c>
      <c r="AK200" s="11">
        <v>0</v>
      </c>
      <c r="AL200" s="11">
        <v>1</v>
      </c>
      <c r="AM200" s="11">
        <v>0</v>
      </c>
      <c r="AN200" s="11">
        <v>4</v>
      </c>
      <c r="AO200" s="11">
        <v>2</v>
      </c>
      <c r="AP200" s="11">
        <v>4</v>
      </c>
      <c r="AQ200" s="11">
        <v>3</v>
      </c>
      <c r="AR200" s="11">
        <v>0</v>
      </c>
      <c r="AS200" s="11">
        <v>1</v>
      </c>
      <c r="AT200" s="11">
        <v>0</v>
      </c>
      <c r="AU200" s="174">
        <f t="shared" si="108"/>
        <v>16</v>
      </c>
      <c r="AV200" s="11"/>
      <c r="AW200" s="11"/>
      <c r="AX200" s="88" t="s">
        <v>4</v>
      </c>
      <c r="AY200" s="11">
        <v>0</v>
      </c>
      <c r="AZ200" s="11">
        <v>0</v>
      </c>
      <c r="BA200" s="11">
        <v>1</v>
      </c>
      <c r="BB200" s="11">
        <v>0</v>
      </c>
      <c r="BC200" s="11">
        <v>5</v>
      </c>
      <c r="BD200" s="11">
        <v>2</v>
      </c>
      <c r="BE200" s="11">
        <v>7</v>
      </c>
      <c r="BF200" s="11">
        <v>3</v>
      </c>
      <c r="BG200" s="11">
        <v>3</v>
      </c>
      <c r="BH200" s="11">
        <v>3</v>
      </c>
      <c r="BI200" s="11">
        <v>2</v>
      </c>
      <c r="BJ200" s="11">
        <v>0</v>
      </c>
      <c r="BK200" s="174">
        <f t="shared" si="109"/>
        <v>26</v>
      </c>
      <c r="BL200" s="11"/>
      <c r="BM200" s="11"/>
      <c r="BN200" s="88" t="s">
        <v>4</v>
      </c>
      <c r="BO200" s="11">
        <v>0</v>
      </c>
      <c r="BP200" s="11">
        <v>0</v>
      </c>
      <c r="BQ200" s="11">
        <v>1</v>
      </c>
      <c r="BR200" s="11">
        <v>1</v>
      </c>
      <c r="BS200" s="11">
        <v>4</v>
      </c>
      <c r="BT200" s="11">
        <v>1</v>
      </c>
      <c r="BU200" s="11">
        <v>3</v>
      </c>
      <c r="BV200" s="11">
        <v>4</v>
      </c>
      <c r="BW200" s="11">
        <v>2</v>
      </c>
      <c r="BX200" s="11">
        <v>1</v>
      </c>
      <c r="BY200" s="11">
        <v>1</v>
      </c>
      <c r="BZ200" s="11">
        <v>0</v>
      </c>
      <c r="CA200" s="174">
        <f t="shared" si="110"/>
        <v>18</v>
      </c>
    </row>
    <row r="201" spans="1:80" ht="15.5" x14ac:dyDescent="0.35">
      <c r="B201" s="88"/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74">
        <f t="shared" si="106"/>
        <v>0</v>
      </c>
      <c r="P201" s="11"/>
      <c r="Q201" s="11"/>
      <c r="R201" s="88"/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74">
        <f t="shared" si="107"/>
        <v>0</v>
      </c>
      <c r="AF201" s="11"/>
      <c r="AG201" s="11"/>
      <c r="AH201" s="88"/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74">
        <f t="shared" si="108"/>
        <v>0</v>
      </c>
      <c r="AV201" s="11"/>
      <c r="AW201" s="11"/>
      <c r="AX201" s="88"/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74">
        <f t="shared" si="109"/>
        <v>0</v>
      </c>
      <c r="BL201" s="11"/>
      <c r="BM201" s="11"/>
      <c r="BN201" s="88"/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1">
        <v>0</v>
      </c>
      <c r="BX201" s="11">
        <v>0</v>
      </c>
      <c r="BY201" s="11">
        <v>0</v>
      </c>
      <c r="BZ201" s="11">
        <v>0</v>
      </c>
      <c r="CA201" s="174">
        <f t="shared" si="110"/>
        <v>0</v>
      </c>
    </row>
    <row r="202" spans="1:80" ht="15.5" x14ac:dyDescent="0.35">
      <c r="B202" s="88"/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74">
        <f t="shared" si="106"/>
        <v>0</v>
      </c>
      <c r="P202" s="11"/>
      <c r="Q202" s="11"/>
      <c r="R202" s="88"/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74">
        <f t="shared" si="107"/>
        <v>0</v>
      </c>
      <c r="AF202" s="11"/>
      <c r="AG202" s="11"/>
      <c r="AH202" s="88"/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74">
        <f t="shared" si="108"/>
        <v>0</v>
      </c>
      <c r="AV202" s="11"/>
      <c r="AW202" s="11"/>
      <c r="AX202" s="88"/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74">
        <f t="shared" si="109"/>
        <v>0</v>
      </c>
      <c r="BL202" s="11"/>
      <c r="BM202" s="11"/>
      <c r="BN202" s="88"/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1">
        <v>0</v>
      </c>
      <c r="BX202" s="11">
        <v>0</v>
      </c>
      <c r="BY202" s="11">
        <v>0</v>
      </c>
      <c r="BZ202" s="11">
        <v>0</v>
      </c>
      <c r="CA202" s="174">
        <f t="shared" si="110"/>
        <v>0</v>
      </c>
    </row>
    <row r="203" spans="1:80" ht="16" thickBot="1" x14ac:dyDescent="0.4">
      <c r="B203" s="86"/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204">
        <f t="shared" si="106"/>
        <v>0</v>
      </c>
      <c r="P203" s="11"/>
      <c r="Q203" s="11"/>
      <c r="R203" s="86"/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204">
        <f t="shared" si="107"/>
        <v>0</v>
      </c>
      <c r="AF203" s="11"/>
      <c r="AG203" s="11"/>
      <c r="AH203" s="86"/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204">
        <f t="shared" si="108"/>
        <v>0</v>
      </c>
      <c r="AV203" s="11"/>
      <c r="AW203" s="11"/>
      <c r="AX203" s="86"/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204">
        <f t="shared" si="109"/>
        <v>0</v>
      </c>
      <c r="BL203" s="11"/>
      <c r="BM203" s="11"/>
      <c r="BN203" s="86"/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0</v>
      </c>
      <c r="BW203" s="11">
        <v>0</v>
      </c>
      <c r="BX203" s="11">
        <v>0</v>
      </c>
      <c r="BY203" s="11">
        <v>0</v>
      </c>
      <c r="BZ203" s="11">
        <v>0</v>
      </c>
      <c r="CA203" s="204">
        <f t="shared" si="110"/>
        <v>0</v>
      </c>
    </row>
    <row r="204" spans="1:80" ht="16.5" thickTop="1" thickBot="1" x14ac:dyDescent="0.4">
      <c r="B204" s="128" t="s">
        <v>2</v>
      </c>
      <c r="C204" s="23">
        <f t="shared" ref="C204:N204" si="111">SUM(C185:C203)</f>
        <v>19</v>
      </c>
      <c r="D204" s="23">
        <f t="shared" si="111"/>
        <v>22</v>
      </c>
      <c r="E204" s="23">
        <f t="shared" si="111"/>
        <v>32</v>
      </c>
      <c r="F204" s="23">
        <f t="shared" si="111"/>
        <v>40</v>
      </c>
      <c r="G204" s="23">
        <f t="shared" si="111"/>
        <v>18</v>
      </c>
      <c r="H204" s="23">
        <f>SUM(H185:H203)</f>
        <v>19</v>
      </c>
      <c r="I204" s="23">
        <f t="shared" si="111"/>
        <v>21</v>
      </c>
      <c r="J204" s="23">
        <f t="shared" si="111"/>
        <v>23</v>
      </c>
      <c r="K204" s="23">
        <f t="shared" si="111"/>
        <v>14</v>
      </c>
      <c r="L204" s="23">
        <f t="shared" si="111"/>
        <v>15</v>
      </c>
      <c r="M204" s="23">
        <f t="shared" si="111"/>
        <v>10</v>
      </c>
      <c r="N204" s="23">
        <f t="shared" si="111"/>
        <v>2</v>
      </c>
      <c r="O204" s="122">
        <f>SUM(C204:N204)</f>
        <v>235</v>
      </c>
      <c r="P204" s="11"/>
      <c r="Q204" s="11"/>
      <c r="R204" s="128" t="s">
        <v>2</v>
      </c>
      <c r="S204" s="23">
        <f t="shared" ref="S204:AD204" si="112">SUM(S185:S203)</f>
        <v>16</v>
      </c>
      <c r="T204" s="23">
        <f t="shared" si="112"/>
        <v>46</v>
      </c>
      <c r="U204" s="23">
        <f t="shared" si="112"/>
        <v>34</v>
      </c>
      <c r="V204" s="23">
        <f t="shared" si="112"/>
        <v>25</v>
      </c>
      <c r="W204" s="23">
        <f t="shared" si="112"/>
        <v>19</v>
      </c>
      <c r="X204" s="23">
        <f t="shared" si="112"/>
        <v>30</v>
      </c>
      <c r="Y204" s="23">
        <f t="shared" si="112"/>
        <v>20</v>
      </c>
      <c r="Z204" s="23">
        <f t="shared" si="112"/>
        <v>23</v>
      </c>
      <c r="AA204" s="23">
        <f t="shared" si="112"/>
        <v>30</v>
      </c>
      <c r="AB204" s="23">
        <f t="shared" si="112"/>
        <v>13</v>
      </c>
      <c r="AC204" s="23">
        <f t="shared" si="112"/>
        <v>13</v>
      </c>
      <c r="AD204" s="23">
        <f t="shared" si="112"/>
        <v>3</v>
      </c>
      <c r="AE204" s="122">
        <f>SUM(S204:AD204)</f>
        <v>272</v>
      </c>
      <c r="AF204" s="11"/>
      <c r="AG204" s="11"/>
      <c r="AH204" s="128" t="s">
        <v>2</v>
      </c>
      <c r="AI204" s="23">
        <f t="shared" ref="AI204:AT204" si="113">SUM(AI185:AI203)</f>
        <v>23</v>
      </c>
      <c r="AJ204" s="23">
        <f t="shared" si="113"/>
        <v>38</v>
      </c>
      <c r="AK204" s="23">
        <f t="shared" si="113"/>
        <v>29</v>
      </c>
      <c r="AL204" s="23">
        <f t="shared" si="113"/>
        <v>35</v>
      </c>
      <c r="AM204" s="23">
        <f t="shared" si="113"/>
        <v>14</v>
      </c>
      <c r="AN204" s="23">
        <f t="shared" si="113"/>
        <v>30</v>
      </c>
      <c r="AO204" s="23">
        <f t="shared" si="113"/>
        <v>20</v>
      </c>
      <c r="AP204" s="23">
        <f t="shared" si="113"/>
        <v>17</v>
      </c>
      <c r="AQ204" s="23">
        <f t="shared" si="113"/>
        <v>21</v>
      </c>
      <c r="AR204" s="23">
        <f t="shared" si="113"/>
        <v>9</v>
      </c>
      <c r="AS204" s="23">
        <f t="shared" si="113"/>
        <v>4</v>
      </c>
      <c r="AT204" s="23">
        <f t="shared" si="113"/>
        <v>4</v>
      </c>
      <c r="AU204" s="122">
        <f>SUM(AI204:AT204)</f>
        <v>244</v>
      </c>
      <c r="AV204" s="11"/>
      <c r="AW204" s="11"/>
      <c r="AX204" s="128" t="s">
        <v>2</v>
      </c>
      <c r="AY204" s="23">
        <f t="shared" ref="AY204:BJ204" si="114">SUM(AY185:AY203)</f>
        <v>17</v>
      </c>
      <c r="AZ204" s="23">
        <f t="shared" si="114"/>
        <v>37</v>
      </c>
      <c r="BA204" s="23">
        <f t="shared" si="114"/>
        <v>30</v>
      </c>
      <c r="BB204" s="23">
        <f t="shared" si="114"/>
        <v>34</v>
      </c>
      <c r="BC204" s="23">
        <f t="shared" si="114"/>
        <v>21</v>
      </c>
      <c r="BD204" s="23">
        <f t="shared" si="114"/>
        <v>29</v>
      </c>
      <c r="BE204" s="23">
        <f t="shared" si="114"/>
        <v>28</v>
      </c>
      <c r="BF204" s="23">
        <f t="shared" si="114"/>
        <v>38</v>
      </c>
      <c r="BG204" s="23">
        <f t="shared" si="114"/>
        <v>13</v>
      </c>
      <c r="BH204" s="23">
        <f t="shared" si="114"/>
        <v>18</v>
      </c>
      <c r="BI204" s="23">
        <f t="shared" si="114"/>
        <v>7</v>
      </c>
      <c r="BJ204" s="23">
        <f t="shared" si="114"/>
        <v>0</v>
      </c>
      <c r="BK204" s="122">
        <f>SUM(AY204:BJ204)</f>
        <v>272</v>
      </c>
      <c r="BL204" s="11"/>
      <c r="BM204" s="11"/>
      <c r="BN204" s="128" t="s">
        <v>2</v>
      </c>
      <c r="BO204" s="23">
        <f t="shared" ref="BO204:BZ204" si="115">SUM(BO185:BO203)</f>
        <v>8</v>
      </c>
      <c r="BP204" s="23">
        <f t="shared" si="115"/>
        <v>26</v>
      </c>
      <c r="BQ204" s="23">
        <f t="shared" si="115"/>
        <v>22</v>
      </c>
      <c r="BR204" s="23">
        <f t="shared" si="115"/>
        <v>23</v>
      </c>
      <c r="BS204" s="23">
        <f t="shared" si="115"/>
        <v>32</v>
      </c>
      <c r="BT204" s="23">
        <f t="shared" si="115"/>
        <v>35</v>
      </c>
      <c r="BU204" s="23">
        <f t="shared" si="115"/>
        <v>19</v>
      </c>
      <c r="BV204" s="23">
        <f t="shared" si="115"/>
        <v>32</v>
      </c>
      <c r="BW204" s="23">
        <f t="shared" si="115"/>
        <v>26</v>
      </c>
      <c r="BX204" s="23">
        <f t="shared" si="115"/>
        <v>6</v>
      </c>
      <c r="BY204" s="23">
        <f t="shared" si="115"/>
        <v>3</v>
      </c>
      <c r="BZ204" s="23">
        <f t="shared" si="115"/>
        <v>0</v>
      </c>
      <c r="CA204" s="122">
        <f>SUM(BO204:BZ204)</f>
        <v>232</v>
      </c>
    </row>
    <row r="205" spans="1:80" ht="16" thickTop="1" x14ac:dyDescent="0.35">
      <c r="BF205" s="11" t="s">
        <v>180</v>
      </c>
    </row>
    <row r="207" spans="1:80" ht="17.5" x14ac:dyDescent="0.35">
      <c r="A207" s="517">
        <f>A156+7</f>
        <v>43402</v>
      </c>
      <c r="B207" s="517"/>
      <c r="C207" s="517"/>
      <c r="D207" s="517"/>
      <c r="E207" s="517"/>
      <c r="F207" s="517"/>
      <c r="G207" s="517"/>
      <c r="H207" s="517"/>
      <c r="I207" s="517"/>
      <c r="J207" s="517"/>
      <c r="K207" s="517"/>
      <c r="L207" s="517"/>
      <c r="M207" s="517"/>
      <c r="N207" s="517"/>
      <c r="O207" s="517"/>
      <c r="P207" s="517"/>
      <c r="Q207" s="517">
        <f>Q156+7</f>
        <v>43403</v>
      </c>
      <c r="R207" s="517"/>
      <c r="S207" s="517"/>
      <c r="T207" s="517"/>
      <c r="U207" s="517"/>
      <c r="V207" s="517"/>
      <c r="W207" s="517"/>
      <c r="X207" s="517"/>
      <c r="Y207" s="517"/>
      <c r="Z207" s="517"/>
      <c r="AA207" s="517"/>
      <c r="AB207" s="517"/>
      <c r="AC207" s="517"/>
      <c r="AD207" s="517"/>
      <c r="AE207" s="517"/>
      <c r="AF207" s="517"/>
      <c r="AG207" s="517">
        <f>AG156+7</f>
        <v>43404</v>
      </c>
      <c r="AH207" s="517"/>
      <c r="AI207" s="517"/>
      <c r="AJ207" s="517"/>
      <c r="AK207" s="517"/>
      <c r="AL207" s="517"/>
      <c r="AM207" s="517"/>
      <c r="AN207" s="517"/>
      <c r="AO207" s="517"/>
      <c r="AP207" s="517"/>
      <c r="AQ207" s="517"/>
      <c r="AR207" s="517"/>
      <c r="AS207" s="517"/>
      <c r="AT207" s="517"/>
      <c r="AU207" s="517"/>
      <c r="AV207" s="517"/>
      <c r="AW207" s="527">
        <f>AW156+7</f>
        <v>43405</v>
      </c>
      <c r="AX207" s="527"/>
      <c r="AY207" s="527"/>
      <c r="AZ207" s="527"/>
      <c r="BA207" s="527"/>
      <c r="BB207" s="527"/>
      <c r="BC207" s="527"/>
      <c r="BD207" s="527"/>
      <c r="BE207" s="527"/>
      <c r="BF207" s="527"/>
      <c r="BG207" s="527"/>
      <c r="BH207" s="527"/>
      <c r="BI207" s="527"/>
      <c r="BJ207" s="527"/>
      <c r="BK207" s="527"/>
      <c r="BL207" s="527"/>
      <c r="BM207" s="522">
        <f>BM156+7</f>
        <v>43406</v>
      </c>
      <c r="BN207" s="522"/>
      <c r="BO207" s="522"/>
      <c r="BP207" s="522"/>
      <c r="BQ207" s="522"/>
      <c r="BR207" s="522"/>
      <c r="BS207" s="522"/>
      <c r="BT207" s="522"/>
      <c r="BU207" s="522"/>
      <c r="BV207" s="522"/>
      <c r="BW207" s="522"/>
      <c r="BX207" s="522"/>
      <c r="BY207" s="522"/>
      <c r="BZ207" s="522"/>
      <c r="CA207" s="522"/>
      <c r="CB207" s="522"/>
    </row>
    <row r="209" spans="2:79" ht="16" thickBot="1" x14ac:dyDescent="0.3">
      <c r="B209" s="3"/>
      <c r="C209" s="200"/>
      <c r="D209" s="200"/>
      <c r="E209" s="200"/>
      <c r="G209" s="518" t="s">
        <v>3</v>
      </c>
      <c r="H209" s="518"/>
      <c r="I209" s="255"/>
      <c r="J209" s="255"/>
      <c r="K209" s="200"/>
      <c r="L209" s="200"/>
      <c r="M209" s="200"/>
      <c r="N209" s="200"/>
      <c r="O209" s="200"/>
      <c r="R209" s="3"/>
      <c r="S209" s="200"/>
      <c r="T209" s="200"/>
      <c r="U209" s="200"/>
      <c r="W209" s="518" t="s">
        <v>3</v>
      </c>
      <c r="X209" s="518"/>
      <c r="Y209" s="255"/>
      <c r="Z209" s="255"/>
      <c r="AA209" s="255"/>
      <c r="AB209" s="200"/>
      <c r="AC209" s="200"/>
      <c r="AD209" s="200"/>
      <c r="AE209" s="200"/>
      <c r="AH209" s="3"/>
      <c r="AI209" s="200"/>
      <c r="AJ209" s="200"/>
      <c r="AK209" s="200"/>
      <c r="AM209" s="518" t="s">
        <v>3</v>
      </c>
      <c r="AN209" s="518"/>
      <c r="AO209" s="255"/>
      <c r="AP209" s="255"/>
      <c r="AQ209" s="255"/>
      <c r="AR209" s="200"/>
      <c r="AS209" s="200"/>
      <c r="AT209" s="200"/>
      <c r="AU209" s="200"/>
      <c r="AX209" s="3"/>
      <c r="AY209" s="200"/>
      <c r="AZ209" s="200"/>
      <c r="BA209" s="200"/>
      <c r="BC209" s="518" t="s">
        <v>3</v>
      </c>
      <c r="BD209" s="518"/>
      <c r="BE209" s="255"/>
      <c r="BF209" s="255"/>
      <c r="BG209" s="255"/>
      <c r="BH209" s="200"/>
      <c r="BI209" s="200"/>
      <c r="BJ209" s="200"/>
      <c r="BK209" s="200"/>
      <c r="BN209" s="3"/>
    </row>
    <row r="210" spans="2:79" ht="16.5" thickTop="1" thickBot="1" x14ac:dyDescent="0.3">
      <c r="B210" s="5" t="s">
        <v>125</v>
      </c>
      <c r="C210" s="122">
        <v>625</v>
      </c>
      <c r="D210" s="123">
        <v>744</v>
      </c>
      <c r="E210" s="123">
        <v>923</v>
      </c>
      <c r="F210" s="123">
        <v>1042</v>
      </c>
      <c r="G210" s="123">
        <v>1201</v>
      </c>
      <c r="H210" s="123">
        <v>1340</v>
      </c>
      <c r="I210" s="123">
        <v>1459</v>
      </c>
      <c r="J210" s="123">
        <v>1638</v>
      </c>
      <c r="K210" s="123">
        <v>1757</v>
      </c>
      <c r="L210" s="123">
        <v>1916</v>
      </c>
      <c r="M210" s="123">
        <v>2055</v>
      </c>
      <c r="N210" s="123">
        <v>2214</v>
      </c>
      <c r="O210" s="122" t="s">
        <v>2</v>
      </c>
      <c r="P210" s="145"/>
      <c r="Q210" s="145"/>
      <c r="R210" s="5" t="s">
        <v>125</v>
      </c>
      <c r="S210" s="122">
        <v>625</v>
      </c>
      <c r="T210" s="123">
        <v>744</v>
      </c>
      <c r="U210" s="123">
        <v>923</v>
      </c>
      <c r="V210" s="123">
        <v>1042</v>
      </c>
      <c r="W210" s="123">
        <v>1201</v>
      </c>
      <c r="X210" s="123">
        <v>1340</v>
      </c>
      <c r="Y210" s="123">
        <v>1459</v>
      </c>
      <c r="Z210" s="123">
        <v>1638</v>
      </c>
      <c r="AA210" s="123">
        <v>1757</v>
      </c>
      <c r="AB210" s="123">
        <v>1916</v>
      </c>
      <c r="AC210" s="123">
        <v>2055</v>
      </c>
      <c r="AD210" s="123">
        <v>2214</v>
      </c>
      <c r="AE210" s="122" t="s">
        <v>2</v>
      </c>
      <c r="AF210" s="145"/>
      <c r="AG210" s="145"/>
      <c r="AH210" s="5" t="s">
        <v>125</v>
      </c>
      <c r="AI210" s="122">
        <v>625</v>
      </c>
      <c r="AJ210" s="123">
        <v>744</v>
      </c>
      <c r="AK210" s="123">
        <v>923</v>
      </c>
      <c r="AL210" s="123">
        <v>1042</v>
      </c>
      <c r="AM210" s="123">
        <v>1201</v>
      </c>
      <c r="AN210" s="123">
        <v>1340</v>
      </c>
      <c r="AO210" s="123">
        <v>1459</v>
      </c>
      <c r="AP210" s="123">
        <v>1638</v>
      </c>
      <c r="AQ210" s="123">
        <v>1757</v>
      </c>
      <c r="AR210" s="123">
        <v>1916</v>
      </c>
      <c r="AS210" s="123">
        <v>2055</v>
      </c>
      <c r="AT210" s="123">
        <v>2214</v>
      </c>
      <c r="AU210" s="122" t="s">
        <v>2</v>
      </c>
      <c r="AV210" s="145"/>
      <c r="AW210" s="145"/>
      <c r="AX210" s="5" t="s">
        <v>125</v>
      </c>
      <c r="AY210" s="122">
        <v>625</v>
      </c>
      <c r="AZ210" s="123">
        <v>744</v>
      </c>
      <c r="BA210" s="123">
        <v>923</v>
      </c>
      <c r="BB210" s="123">
        <v>1042</v>
      </c>
      <c r="BC210" s="123">
        <v>1201</v>
      </c>
      <c r="BD210" s="123">
        <v>1340</v>
      </c>
      <c r="BE210" s="123">
        <v>1459</v>
      </c>
      <c r="BF210" s="123">
        <v>1638</v>
      </c>
      <c r="BG210" s="123">
        <v>1757</v>
      </c>
      <c r="BH210" s="123">
        <v>1916</v>
      </c>
      <c r="BI210" s="123">
        <v>2055</v>
      </c>
      <c r="BJ210" s="123">
        <v>2214</v>
      </c>
      <c r="BK210" s="122" t="s">
        <v>2</v>
      </c>
      <c r="BL210" s="145"/>
      <c r="BM210" s="145"/>
      <c r="BN210" s="5" t="s">
        <v>125</v>
      </c>
      <c r="BO210" s="122">
        <v>625</v>
      </c>
      <c r="BP210" s="123">
        <v>744</v>
      </c>
      <c r="BQ210" s="123">
        <v>923</v>
      </c>
      <c r="BR210" s="123">
        <v>1042</v>
      </c>
      <c r="BS210" s="123">
        <v>1201</v>
      </c>
      <c r="BT210" s="123">
        <v>1340</v>
      </c>
      <c r="BU210" s="123">
        <v>1459</v>
      </c>
      <c r="BV210" s="123">
        <v>1638</v>
      </c>
      <c r="BW210" s="123">
        <v>1757</v>
      </c>
      <c r="BX210" s="123">
        <v>1916</v>
      </c>
      <c r="BY210" s="123">
        <v>2055</v>
      </c>
      <c r="BZ210" s="123">
        <v>2214</v>
      </c>
      <c r="CA210" s="122" t="s">
        <v>2</v>
      </c>
    </row>
    <row r="211" spans="2:79" ht="16" thickTop="1" x14ac:dyDescent="0.35">
      <c r="B211" s="87" t="s">
        <v>4</v>
      </c>
      <c r="C211" s="11">
        <v>1</v>
      </c>
      <c r="D211" s="11">
        <v>6</v>
      </c>
      <c r="E211" s="11">
        <v>4</v>
      </c>
      <c r="F211" s="11">
        <v>8</v>
      </c>
      <c r="G211" s="11">
        <v>3</v>
      </c>
      <c r="H211" s="11">
        <v>7</v>
      </c>
      <c r="I211" s="11">
        <v>0</v>
      </c>
      <c r="J211" s="11">
        <v>2</v>
      </c>
      <c r="K211" s="11">
        <v>2</v>
      </c>
      <c r="L211" s="11">
        <v>1</v>
      </c>
      <c r="M211" s="11">
        <v>0</v>
      </c>
      <c r="N211" s="11">
        <v>0</v>
      </c>
      <c r="O211" s="173">
        <f t="shared" ref="O211:O229" si="116">SUM(B211:N211)</f>
        <v>34</v>
      </c>
      <c r="P211" s="11"/>
      <c r="Q211" s="11"/>
      <c r="R211" s="87" t="s">
        <v>4</v>
      </c>
      <c r="S211" s="11">
        <v>1</v>
      </c>
      <c r="T211" s="11">
        <v>2</v>
      </c>
      <c r="U211" s="11">
        <v>6</v>
      </c>
      <c r="V211" s="11">
        <v>4</v>
      </c>
      <c r="W211" s="11">
        <v>2</v>
      </c>
      <c r="X211" s="11">
        <v>2</v>
      </c>
      <c r="Y211" s="11">
        <v>1</v>
      </c>
      <c r="Z211" s="11">
        <v>0</v>
      </c>
      <c r="AA211" s="11">
        <v>0</v>
      </c>
      <c r="AB211" s="11">
        <v>2</v>
      </c>
      <c r="AC211" s="11">
        <v>0</v>
      </c>
      <c r="AD211" s="11">
        <v>0</v>
      </c>
      <c r="AE211" s="173">
        <f t="shared" ref="AE211:AE229" si="117">SUM(R211:AD211)</f>
        <v>20</v>
      </c>
      <c r="AF211" s="11"/>
      <c r="AG211" s="11"/>
      <c r="AH211" s="87" t="s">
        <v>4</v>
      </c>
      <c r="AI211" s="11">
        <v>0</v>
      </c>
      <c r="AJ211" s="11">
        <v>6</v>
      </c>
      <c r="AK211" s="11">
        <v>4</v>
      </c>
      <c r="AL211" s="11">
        <v>5</v>
      </c>
      <c r="AM211" s="11">
        <v>5</v>
      </c>
      <c r="AN211" s="11">
        <v>1</v>
      </c>
      <c r="AO211" s="11">
        <v>1</v>
      </c>
      <c r="AP211" s="11">
        <v>1</v>
      </c>
      <c r="AQ211" s="11">
        <v>0</v>
      </c>
      <c r="AR211" s="11">
        <v>0</v>
      </c>
      <c r="AS211" s="11">
        <v>0</v>
      </c>
      <c r="AT211" s="11">
        <v>0</v>
      </c>
      <c r="AU211" s="173">
        <f t="shared" ref="AU211:AU229" si="118">SUM(AH211:AT211)</f>
        <v>23</v>
      </c>
      <c r="AV211" s="11"/>
      <c r="AW211" s="11"/>
      <c r="AX211" s="87" t="s">
        <v>4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73">
        <f t="shared" ref="BK211:BK229" si="119">SUM(AX211:BJ211)</f>
        <v>0</v>
      </c>
      <c r="BL211" s="11"/>
      <c r="BM211" s="11"/>
      <c r="BN211" s="87" t="s">
        <v>4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0</v>
      </c>
      <c r="BW211" s="11">
        <v>0</v>
      </c>
      <c r="BX211" s="11">
        <v>0</v>
      </c>
      <c r="BY211" s="11">
        <v>0</v>
      </c>
      <c r="BZ211" s="11">
        <v>0</v>
      </c>
      <c r="CA211" s="173">
        <f t="shared" ref="CA211:CA229" si="120">SUM(BN211:BZ211)</f>
        <v>0</v>
      </c>
    </row>
    <row r="212" spans="2:79" ht="15.5" x14ac:dyDescent="0.35">
      <c r="B212" s="88" t="s">
        <v>84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2</v>
      </c>
      <c r="I212" s="11">
        <v>1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74">
        <f t="shared" si="116"/>
        <v>3</v>
      </c>
      <c r="P212" s="11"/>
      <c r="Q212" s="11"/>
      <c r="R212" s="88" t="s">
        <v>84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74">
        <f t="shared" si="117"/>
        <v>0</v>
      </c>
      <c r="AF212" s="11"/>
      <c r="AG212" s="11"/>
      <c r="AH212" s="88" t="s">
        <v>84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1</v>
      </c>
      <c r="AO212" s="11">
        <v>0</v>
      </c>
      <c r="AP212" s="11">
        <v>0</v>
      </c>
      <c r="AQ212" s="11">
        <v>6</v>
      </c>
      <c r="AR212" s="11">
        <v>0</v>
      </c>
      <c r="AS212" s="11">
        <v>0</v>
      </c>
      <c r="AT212" s="11">
        <v>0</v>
      </c>
      <c r="AU212" s="174">
        <f t="shared" si="118"/>
        <v>7</v>
      </c>
      <c r="AV212" s="11"/>
      <c r="AW212" s="11"/>
      <c r="AX212" s="88" t="s">
        <v>84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74">
        <f t="shared" si="119"/>
        <v>0</v>
      </c>
      <c r="BL212" s="11"/>
      <c r="BM212" s="11"/>
      <c r="BN212" s="88" t="s">
        <v>84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>
        <v>0</v>
      </c>
      <c r="BV212" s="11">
        <v>0</v>
      </c>
      <c r="BW212" s="11">
        <v>0</v>
      </c>
      <c r="BX212" s="11">
        <v>0</v>
      </c>
      <c r="BY212" s="11">
        <v>0</v>
      </c>
      <c r="BZ212" s="11">
        <v>0</v>
      </c>
      <c r="CA212" s="174">
        <f t="shared" si="120"/>
        <v>0</v>
      </c>
    </row>
    <row r="213" spans="2:79" ht="15.5" x14ac:dyDescent="0.35">
      <c r="B213" s="88" t="s">
        <v>139</v>
      </c>
      <c r="C213" s="11">
        <v>2</v>
      </c>
      <c r="D213" s="11">
        <v>4</v>
      </c>
      <c r="E213" s="11">
        <v>5</v>
      </c>
      <c r="F213" s="11">
        <v>1</v>
      </c>
      <c r="G213" s="11">
        <v>1</v>
      </c>
      <c r="H213" s="11">
        <v>0</v>
      </c>
      <c r="I213" s="11">
        <v>2</v>
      </c>
      <c r="J213" s="11">
        <v>1</v>
      </c>
      <c r="K213" s="11">
        <v>0</v>
      </c>
      <c r="L213" s="11">
        <v>0</v>
      </c>
      <c r="M213" s="11">
        <v>0</v>
      </c>
      <c r="N213" s="11">
        <v>0</v>
      </c>
      <c r="O213" s="174">
        <f t="shared" si="116"/>
        <v>16</v>
      </c>
      <c r="P213" s="11"/>
      <c r="Q213" s="11"/>
      <c r="R213" s="88" t="s">
        <v>139</v>
      </c>
      <c r="S213" s="11">
        <v>0</v>
      </c>
      <c r="T213" s="11">
        <v>1</v>
      </c>
      <c r="U213" s="11">
        <v>3</v>
      </c>
      <c r="V213" s="11">
        <v>1</v>
      </c>
      <c r="W213" s="11">
        <v>2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74">
        <f t="shared" si="117"/>
        <v>7</v>
      </c>
      <c r="AF213" s="11"/>
      <c r="AG213" s="11"/>
      <c r="AH213" s="88" t="s">
        <v>139</v>
      </c>
      <c r="AI213" s="11">
        <v>0</v>
      </c>
      <c r="AJ213" s="11">
        <v>1</v>
      </c>
      <c r="AK213" s="11">
        <v>3</v>
      </c>
      <c r="AL213" s="11">
        <v>3</v>
      </c>
      <c r="AM213" s="11">
        <v>1</v>
      </c>
      <c r="AN213" s="11">
        <v>2</v>
      </c>
      <c r="AO213" s="11">
        <v>2</v>
      </c>
      <c r="AP213" s="11">
        <v>4</v>
      </c>
      <c r="AQ213" s="11">
        <v>1</v>
      </c>
      <c r="AR213" s="11">
        <v>1</v>
      </c>
      <c r="AS213" s="11">
        <v>0</v>
      </c>
      <c r="AT213" s="11">
        <v>0</v>
      </c>
      <c r="AU213" s="174">
        <f t="shared" si="118"/>
        <v>18</v>
      </c>
      <c r="AV213" s="11"/>
      <c r="AW213" s="11"/>
      <c r="AX213" s="88" t="s">
        <v>139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74">
        <f t="shared" si="119"/>
        <v>0</v>
      </c>
      <c r="BL213" s="11"/>
      <c r="BM213" s="11"/>
      <c r="BN213" s="88" t="s">
        <v>139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0</v>
      </c>
      <c r="BW213" s="11">
        <v>0</v>
      </c>
      <c r="BX213" s="11">
        <v>0</v>
      </c>
      <c r="BY213" s="11">
        <v>0</v>
      </c>
      <c r="BZ213" s="11">
        <v>0</v>
      </c>
      <c r="CA213" s="174">
        <f t="shared" si="120"/>
        <v>0</v>
      </c>
    </row>
    <row r="214" spans="2:79" ht="15.5" x14ac:dyDescent="0.35">
      <c r="B214" s="88" t="s">
        <v>86</v>
      </c>
      <c r="C214" s="11">
        <v>2</v>
      </c>
      <c r="D214" s="11">
        <v>3</v>
      </c>
      <c r="E214" s="11">
        <v>3</v>
      </c>
      <c r="F214" s="11">
        <v>6</v>
      </c>
      <c r="G214" s="11">
        <v>4</v>
      </c>
      <c r="H214" s="11">
        <v>0</v>
      </c>
      <c r="I214" s="11">
        <v>0</v>
      </c>
      <c r="J214" s="11">
        <v>1</v>
      </c>
      <c r="K214" s="11">
        <v>0</v>
      </c>
      <c r="L214" s="11">
        <v>1</v>
      </c>
      <c r="M214" s="11">
        <v>0</v>
      </c>
      <c r="N214" s="11">
        <v>0</v>
      </c>
      <c r="O214" s="174">
        <f t="shared" si="116"/>
        <v>20</v>
      </c>
      <c r="P214" s="11"/>
      <c r="Q214" s="11"/>
      <c r="R214" s="88" t="s">
        <v>86</v>
      </c>
      <c r="S214" s="11">
        <v>3</v>
      </c>
      <c r="T214" s="11">
        <v>2</v>
      </c>
      <c r="U214" s="11">
        <v>4</v>
      </c>
      <c r="V214" s="11">
        <v>4</v>
      </c>
      <c r="W214" s="11">
        <v>3</v>
      </c>
      <c r="X214" s="11">
        <v>2</v>
      </c>
      <c r="Y214" s="11">
        <v>2</v>
      </c>
      <c r="Z214" s="11">
        <v>2</v>
      </c>
      <c r="AA214" s="11">
        <v>0</v>
      </c>
      <c r="AB214" s="11">
        <v>0</v>
      </c>
      <c r="AC214" s="11">
        <v>0</v>
      </c>
      <c r="AD214" s="11">
        <v>0</v>
      </c>
      <c r="AE214" s="174">
        <f t="shared" si="117"/>
        <v>22</v>
      </c>
      <c r="AF214" s="11"/>
      <c r="AG214" s="11"/>
      <c r="AH214" s="88" t="s">
        <v>86</v>
      </c>
      <c r="AI214" s="11">
        <v>0</v>
      </c>
      <c r="AJ214" s="11">
        <v>3</v>
      </c>
      <c r="AK214" s="11">
        <v>4</v>
      </c>
      <c r="AL214" s="11">
        <v>4</v>
      </c>
      <c r="AM214" s="11">
        <v>3</v>
      </c>
      <c r="AN214" s="11">
        <v>1</v>
      </c>
      <c r="AO214" s="11">
        <v>1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74">
        <f t="shared" si="118"/>
        <v>16</v>
      </c>
      <c r="AV214" s="11"/>
      <c r="AW214" s="11"/>
      <c r="AX214" s="88" t="s">
        <v>86</v>
      </c>
      <c r="AY214" s="11">
        <v>0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J214" s="11">
        <v>0</v>
      </c>
      <c r="BK214" s="174">
        <f t="shared" si="119"/>
        <v>0</v>
      </c>
      <c r="BL214" s="11"/>
      <c r="BM214" s="11"/>
      <c r="BN214" s="88" t="s">
        <v>86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U214" s="11">
        <v>0</v>
      </c>
      <c r="BV214" s="11">
        <v>0</v>
      </c>
      <c r="BW214" s="11">
        <v>0</v>
      </c>
      <c r="BX214" s="11">
        <v>0</v>
      </c>
      <c r="BY214" s="11">
        <v>0</v>
      </c>
      <c r="BZ214" s="11">
        <v>0</v>
      </c>
      <c r="CA214" s="174">
        <f t="shared" si="120"/>
        <v>0</v>
      </c>
    </row>
    <row r="215" spans="2:79" ht="15.5" x14ac:dyDescent="0.35">
      <c r="B215" s="88" t="s">
        <v>87</v>
      </c>
      <c r="C215" s="11">
        <v>1</v>
      </c>
      <c r="D215" s="11">
        <v>7</v>
      </c>
      <c r="E215" s="11">
        <v>1</v>
      </c>
      <c r="F215" s="11">
        <v>0</v>
      </c>
      <c r="G215" s="11">
        <v>1</v>
      </c>
      <c r="H215" s="11">
        <v>4</v>
      </c>
      <c r="I215" s="11">
        <v>0</v>
      </c>
      <c r="J215" s="11">
        <v>1</v>
      </c>
      <c r="K215" s="11">
        <v>0</v>
      </c>
      <c r="L215" s="11">
        <v>1</v>
      </c>
      <c r="M215" s="11">
        <v>0</v>
      </c>
      <c r="N215" s="11">
        <v>0</v>
      </c>
      <c r="O215" s="174">
        <f t="shared" si="116"/>
        <v>16</v>
      </c>
      <c r="P215" s="11"/>
      <c r="Q215" s="11"/>
      <c r="R215" s="88" t="s">
        <v>87</v>
      </c>
      <c r="S215" s="11">
        <v>1</v>
      </c>
      <c r="T215" s="11">
        <v>4</v>
      </c>
      <c r="U215" s="11">
        <v>2</v>
      </c>
      <c r="V215" s="11">
        <v>6</v>
      </c>
      <c r="W215" s="11">
        <v>2</v>
      </c>
      <c r="X215" s="11">
        <v>2</v>
      </c>
      <c r="Y215" s="11">
        <v>0</v>
      </c>
      <c r="Z215" s="11">
        <v>2</v>
      </c>
      <c r="AA215" s="11">
        <v>1</v>
      </c>
      <c r="AB215" s="11">
        <v>0</v>
      </c>
      <c r="AC215" s="11">
        <v>0</v>
      </c>
      <c r="AD215" s="11">
        <v>0</v>
      </c>
      <c r="AE215" s="174">
        <f t="shared" si="117"/>
        <v>20</v>
      </c>
      <c r="AF215" s="11"/>
      <c r="AG215" s="11"/>
      <c r="AH215" s="88" t="s">
        <v>87</v>
      </c>
      <c r="AI215" s="11">
        <v>0</v>
      </c>
      <c r="AJ215" s="11">
        <v>3</v>
      </c>
      <c r="AK215" s="11">
        <v>5</v>
      </c>
      <c r="AL215" s="11">
        <v>4</v>
      </c>
      <c r="AM215" s="11">
        <v>2</v>
      </c>
      <c r="AN215" s="11">
        <v>1</v>
      </c>
      <c r="AO215" s="11">
        <v>5</v>
      </c>
      <c r="AP215" s="11">
        <v>3</v>
      </c>
      <c r="AQ215" s="11">
        <v>0</v>
      </c>
      <c r="AR215" s="11">
        <v>0</v>
      </c>
      <c r="AS215" s="11">
        <v>0</v>
      </c>
      <c r="AT215" s="11">
        <v>0</v>
      </c>
      <c r="AU215" s="174">
        <f t="shared" si="118"/>
        <v>23</v>
      </c>
      <c r="AV215" s="11"/>
      <c r="AW215" s="11"/>
      <c r="AX215" s="88" t="s">
        <v>87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74">
        <f t="shared" si="119"/>
        <v>0</v>
      </c>
      <c r="BL215" s="11"/>
      <c r="BM215" s="11"/>
      <c r="BN215" s="88" t="s">
        <v>87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74">
        <f t="shared" si="120"/>
        <v>0</v>
      </c>
    </row>
    <row r="216" spans="2:79" ht="15.5" x14ac:dyDescent="0.35">
      <c r="B216" s="88" t="s">
        <v>239</v>
      </c>
      <c r="C216" s="11">
        <v>2</v>
      </c>
      <c r="D216" s="11">
        <v>6</v>
      </c>
      <c r="E216" s="11">
        <v>7</v>
      </c>
      <c r="F216" s="11">
        <v>2</v>
      </c>
      <c r="G216" s="11">
        <v>2</v>
      </c>
      <c r="H216" s="11">
        <v>1</v>
      </c>
      <c r="I216" s="11">
        <v>5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74">
        <f t="shared" si="116"/>
        <v>26</v>
      </c>
      <c r="P216" s="11"/>
      <c r="Q216" s="11"/>
      <c r="R216" s="88" t="s">
        <v>239</v>
      </c>
      <c r="S216" s="11">
        <v>5</v>
      </c>
      <c r="T216" s="11">
        <v>6</v>
      </c>
      <c r="U216" s="11">
        <v>8</v>
      </c>
      <c r="V216" s="11">
        <v>1</v>
      </c>
      <c r="W216" s="11">
        <v>2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74">
        <f t="shared" si="117"/>
        <v>23</v>
      </c>
      <c r="AF216" s="11"/>
      <c r="AG216" s="11"/>
      <c r="AH216" s="88" t="s">
        <v>239</v>
      </c>
      <c r="AI216" s="11">
        <v>0</v>
      </c>
      <c r="AJ216" s="11">
        <v>4</v>
      </c>
      <c r="AK216" s="11">
        <v>4</v>
      </c>
      <c r="AL216" s="11">
        <v>2</v>
      </c>
      <c r="AM216" s="11">
        <v>3</v>
      </c>
      <c r="AN216" s="11">
        <v>2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74">
        <f t="shared" si="118"/>
        <v>15</v>
      </c>
      <c r="AV216" s="11"/>
      <c r="AW216" s="11"/>
      <c r="AX216" s="88" t="s">
        <v>239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74">
        <f t="shared" si="119"/>
        <v>0</v>
      </c>
      <c r="BL216" s="11"/>
      <c r="BM216" s="11"/>
      <c r="BN216" s="88" t="s">
        <v>239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0</v>
      </c>
      <c r="BW216" s="11">
        <v>0</v>
      </c>
      <c r="BX216" s="11">
        <v>0</v>
      </c>
      <c r="BY216" s="11">
        <v>0</v>
      </c>
      <c r="BZ216" s="11">
        <v>0</v>
      </c>
      <c r="CA216" s="174">
        <f t="shared" si="120"/>
        <v>0</v>
      </c>
    </row>
    <row r="217" spans="2:79" ht="15.5" x14ac:dyDescent="0.35">
      <c r="B217" s="88" t="s">
        <v>85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74">
        <f t="shared" si="116"/>
        <v>0</v>
      </c>
      <c r="P217" s="11"/>
      <c r="Q217" s="11"/>
      <c r="R217" s="88" t="s">
        <v>85</v>
      </c>
      <c r="S217" s="11">
        <v>1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74">
        <f t="shared" si="117"/>
        <v>1</v>
      </c>
      <c r="AF217" s="11"/>
      <c r="AG217" s="11"/>
      <c r="AH217" s="88" t="s">
        <v>85</v>
      </c>
      <c r="AI217" s="11">
        <v>0</v>
      </c>
      <c r="AJ217" s="11">
        <v>0</v>
      </c>
      <c r="AK217" s="11">
        <v>0</v>
      </c>
      <c r="AL217" s="11">
        <v>1</v>
      </c>
      <c r="AM217" s="11">
        <v>0</v>
      </c>
      <c r="AN217" s="11">
        <v>0</v>
      </c>
      <c r="AO217" s="11">
        <v>1</v>
      </c>
      <c r="AP217" s="11">
        <v>0</v>
      </c>
      <c r="AQ217" s="11">
        <v>0</v>
      </c>
      <c r="AR217" s="11">
        <v>1</v>
      </c>
      <c r="AS217" s="11">
        <v>0</v>
      </c>
      <c r="AT217" s="11">
        <v>0</v>
      </c>
      <c r="AU217" s="174">
        <f t="shared" si="118"/>
        <v>3</v>
      </c>
      <c r="AV217" s="11"/>
      <c r="AW217" s="11"/>
      <c r="AX217" s="88" t="s">
        <v>85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74">
        <f t="shared" si="119"/>
        <v>0</v>
      </c>
      <c r="BL217" s="11"/>
      <c r="BM217" s="11"/>
      <c r="BN217" s="88" t="s">
        <v>85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0</v>
      </c>
      <c r="BW217" s="11">
        <v>0</v>
      </c>
      <c r="BX217" s="11">
        <v>0</v>
      </c>
      <c r="BY217" s="11">
        <v>0</v>
      </c>
      <c r="BZ217" s="11">
        <v>0</v>
      </c>
      <c r="CA217" s="174">
        <f t="shared" si="120"/>
        <v>0</v>
      </c>
    </row>
    <row r="218" spans="2:79" ht="15.5" x14ac:dyDescent="0.35">
      <c r="B218" s="88" t="s">
        <v>158</v>
      </c>
      <c r="C218" s="11">
        <v>8</v>
      </c>
      <c r="D218" s="11">
        <v>10</v>
      </c>
      <c r="E218" s="11">
        <v>10</v>
      </c>
      <c r="F218" s="11">
        <v>10</v>
      </c>
      <c r="G218" s="11">
        <v>8</v>
      </c>
      <c r="H218" s="11">
        <v>0</v>
      </c>
      <c r="I218" s="11">
        <v>3</v>
      </c>
      <c r="J218" s="11">
        <v>6</v>
      </c>
      <c r="K218" s="11">
        <v>0</v>
      </c>
      <c r="L218" s="11">
        <v>0</v>
      </c>
      <c r="M218" s="11">
        <v>0</v>
      </c>
      <c r="N218" s="11">
        <v>0</v>
      </c>
      <c r="O218" s="174">
        <f t="shared" si="116"/>
        <v>55</v>
      </c>
      <c r="P218" s="11"/>
      <c r="Q218" s="11"/>
      <c r="R218" s="88" t="s">
        <v>158</v>
      </c>
      <c r="S218" s="11">
        <v>10</v>
      </c>
      <c r="T218" s="11">
        <v>15</v>
      </c>
      <c r="U218" s="11">
        <v>6</v>
      </c>
      <c r="V218" s="11">
        <v>10</v>
      </c>
      <c r="W218" s="11">
        <v>4</v>
      </c>
      <c r="X218" s="11">
        <v>7</v>
      </c>
      <c r="Y218" s="11">
        <v>3</v>
      </c>
      <c r="Z218" s="11">
        <v>0</v>
      </c>
      <c r="AA218" s="11">
        <v>0</v>
      </c>
      <c r="AB218" s="11">
        <v>3</v>
      </c>
      <c r="AC218" s="11">
        <v>0</v>
      </c>
      <c r="AD218" s="11">
        <v>0</v>
      </c>
      <c r="AE218" s="174">
        <f t="shared" si="117"/>
        <v>58</v>
      </c>
      <c r="AF218" s="11"/>
      <c r="AG218" s="11"/>
      <c r="AH218" s="88" t="s">
        <v>158</v>
      </c>
      <c r="AI218" s="11">
        <v>0</v>
      </c>
      <c r="AJ218" s="11">
        <v>10</v>
      </c>
      <c r="AK218" s="11">
        <v>6</v>
      </c>
      <c r="AL218" s="11">
        <v>0</v>
      </c>
      <c r="AM218" s="11">
        <v>11</v>
      </c>
      <c r="AN218" s="11">
        <v>7</v>
      </c>
      <c r="AO218" s="11">
        <v>1</v>
      </c>
      <c r="AP218" s="11">
        <v>1</v>
      </c>
      <c r="AQ218" s="11">
        <v>1</v>
      </c>
      <c r="AR218" s="11">
        <v>0</v>
      </c>
      <c r="AS218" s="11">
        <v>0</v>
      </c>
      <c r="AT218" s="11">
        <v>0</v>
      </c>
      <c r="AU218" s="174">
        <f t="shared" si="118"/>
        <v>37</v>
      </c>
      <c r="AV218" s="11"/>
      <c r="AW218" s="11"/>
      <c r="AX218" s="88" t="s">
        <v>158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74">
        <f t="shared" si="119"/>
        <v>0</v>
      </c>
      <c r="BL218" s="11"/>
      <c r="BM218" s="11"/>
      <c r="BN218" s="88" t="s">
        <v>158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0</v>
      </c>
      <c r="BX218" s="11">
        <v>0</v>
      </c>
      <c r="BY218" s="11">
        <v>0</v>
      </c>
      <c r="BZ218" s="11">
        <v>0</v>
      </c>
      <c r="CA218" s="174">
        <f t="shared" si="120"/>
        <v>0</v>
      </c>
    </row>
    <row r="219" spans="2:79" ht="15.5" x14ac:dyDescent="0.35">
      <c r="B219" s="88" t="s">
        <v>68</v>
      </c>
      <c r="C219" s="11">
        <v>1</v>
      </c>
      <c r="D219" s="11">
        <v>0</v>
      </c>
      <c r="E219" s="11">
        <v>0</v>
      </c>
      <c r="F219" s="11">
        <v>10</v>
      </c>
      <c r="G219" s="11">
        <v>13</v>
      </c>
      <c r="H219" s="11">
        <v>8</v>
      </c>
      <c r="I219" s="11">
        <v>10</v>
      </c>
      <c r="J219" s="11">
        <v>16</v>
      </c>
      <c r="K219" s="11">
        <v>17</v>
      </c>
      <c r="L219" s="11">
        <v>19</v>
      </c>
      <c r="M219" s="11">
        <v>4</v>
      </c>
      <c r="N219" s="11">
        <v>0</v>
      </c>
      <c r="O219" s="174">
        <f t="shared" si="116"/>
        <v>98</v>
      </c>
      <c r="P219" s="11"/>
      <c r="Q219" s="11"/>
      <c r="R219" s="88" t="s">
        <v>68</v>
      </c>
      <c r="S219" s="11">
        <v>0</v>
      </c>
      <c r="T219" s="11">
        <v>0</v>
      </c>
      <c r="U219" s="11">
        <v>3</v>
      </c>
      <c r="V219" s="11">
        <v>5</v>
      </c>
      <c r="W219" s="11">
        <v>2</v>
      </c>
      <c r="X219" s="11">
        <v>3</v>
      </c>
      <c r="Y219" s="11">
        <v>13</v>
      </c>
      <c r="Z219" s="11">
        <v>12</v>
      </c>
      <c r="AA219" s="11">
        <v>17</v>
      </c>
      <c r="AB219" s="11">
        <v>14</v>
      </c>
      <c r="AC219" s="11">
        <v>8</v>
      </c>
      <c r="AD219" s="11">
        <v>0</v>
      </c>
      <c r="AE219" s="174">
        <f t="shared" si="117"/>
        <v>77</v>
      </c>
      <c r="AF219" s="11"/>
      <c r="AG219" s="11"/>
      <c r="AH219" s="88" t="s">
        <v>68</v>
      </c>
      <c r="AI219" s="11">
        <v>0</v>
      </c>
      <c r="AJ219" s="11">
        <v>0</v>
      </c>
      <c r="AK219" s="11">
        <v>1</v>
      </c>
      <c r="AL219" s="11">
        <v>12</v>
      </c>
      <c r="AM219" s="11">
        <v>0</v>
      </c>
      <c r="AN219" s="11">
        <v>14</v>
      </c>
      <c r="AO219" s="11">
        <v>12</v>
      </c>
      <c r="AP219" s="11">
        <v>18</v>
      </c>
      <c r="AQ219" s="11">
        <v>17</v>
      </c>
      <c r="AR219" s="11">
        <v>9</v>
      </c>
      <c r="AS219" s="11">
        <v>11</v>
      </c>
      <c r="AT219" s="11">
        <v>0</v>
      </c>
      <c r="AU219" s="174">
        <f t="shared" si="118"/>
        <v>94</v>
      </c>
      <c r="AV219" s="11"/>
      <c r="AW219" s="11"/>
      <c r="AX219" s="88" t="s">
        <v>68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74">
        <f t="shared" si="119"/>
        <v>0</v>
      </c>
      <c r="BL219" s="11"/>
      <c r="BM219" s="11"/>
      <c r="BN219" s="88" t="s">
        <v>68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74">
        <f t="shared" si="120"/>
        <v>0</v>
      </c>
    </row>
    <row r="220" spans="2:79" ht="15.5" x14ac:dyDescent="0.35">
      <c r="B220" s="88" t="s">
        <v>69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3</v>
      </c>
      <c r="J220" s="11">
        <v>0</v>
      </c>
      <c r="K220" s="11">
        <v>0</v>
      </c>
      <c r="L220" s="11">
        <v>2</v>
      </c>
      <c r="M220" s="11">
        <v>0</v>
      </c>
      <c r="N220" s="11">
        <v>0</v>
      </c>
      <c r="O220" s="174">
        <f t="shared" si="116"/>
        <v>5</v>
      </c>
      <c r="P220" s="11"/>
      <c r="Q220" s="11"/>
      <c r="R220" s="88" t="s">
        <v>69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3</v>
      </c>
      <c r="Z220" s="11">
        <v>2</v>
      </c>
      <c r="AA220" s="11">
        <v>0</v>
      </c>
      <c r="AB220" s="11">
        <v>0</v>
      </c>
      <c r="AC220" s="11">
        <v>0</v>
      </c>
      <c r="AD220" s="11">
        <v>0</v>
      </c>
      <c r="AE220" s="174">
        <f t="shared" si="117"/>
        <v>5</v>
      </c>
      <c r="AF220" s="11"/>
      <c r="AG220" s="11"/>
      <c r="AH220" s="88" t="s">
        <v>69</v>
      </c>
      <c r="AI220" s="11">
        <v>0</v>
      </c>
      <c r="AJ220" s="11">
        <v>0</v>
      </c>
      <c r="AK220" s="11">
        <v>0</v>
      </c>
      <c r="AL220" s="11">
        <v>6</v>
      </c>
      <c r="AM220" s="11">
        <v>1</v>
      </c>
      <c r="AN220" s="11">
        <v>2</v>
      </c>
      <c r="AO220" s="11">
        <v>4</v>
      </c>
      <c r="AP220" s="11">
        <v>1</v>
      </c>
      <c r="AQ220" s="11">
        <v>3</v>
      </c>
      <c r="AR220" s="11">
        <v>1</v>
      </c>
      <c r="AS220" s="11">
        <v>1</v>
      </c>
      <c r="AT220" s="11">
        <v>0</v>
      </c>
      <c r="AU220" s="174">
        <f t="shared" si="118"/>
        <v>19</v>
      </c>
      <c r="AV220" s="11"/>
      <c r="AW220" s="11"/>
      <c r="AX220" s="88" t="s">
        <v>69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74">
        <f t="shared" si="119"/>
        <v>0</v>
      </c>
      <c r="BL220" s="11"/>
      <c r="BM220" s="11"/>
      <c r="BN220" s="88" t="s">
        <v>69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1">
        <v>0</v>
      </c>
      <c r="BX220" s="11">
        <v>0</v>
      </c>
      <c r="BY220" s="11">
        <v>0</v>
      </c>
      <c r="BZ220" s="11">
        <v>0</v>
      </c>
      <c r="CA220" s="174">
        <f t="shared" si="120"/>
        <v>0</v>
      </c>
    </row>
    <row r="221" spans="2:79" ht="15.5" x14ac:dyDescent="0.35">
      <c r="B221" s="88" t="s">
        <v>224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74">
        <f t="shared" si="116"/>
        <v>0</v>
      </c>
      <c r="P221" s="11"/>
      <c r="Q221" s="11"/>
      <c r="R221" s="88" t="s">
        <v>224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74">
        <f t="shared" si="117"/>
        <v>0</v>
      </c>
      <c r="AF221" s="11"/>
      <c r="AG221" s="11"/>
      <c r="AH221" s="88" t="s">
        <v>224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74">
        <f t="shared" si="118"/>
        <v>0</v>
      </c>
      <c r="AV221" s="11"/>
      <c r="AW221" s="11"/>
      <c r="AX221" s="88" t="s">
        <v>224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74">
        <f t="shared" si="119"/>
        <v>0</v>
      </c>
      <c r="BL221" s="11"/>
      <c r="BM221" s="11"/>
      <c r="BN221" s="88" t="s">
        <v>224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0</v>
      </c>
      <c r="BY221" s="11">
        <v>0</v>
      </c>
      <c r="BZ221" s="11">
        <v>0</v>
      </c>
      <c r="CA221" s="174">
        <f t="shared" si="120"/>
        <v>0</v>
      </c>
    </row>
    <row r="222" spans="2:79" ht="15.5" x14ac:dyDescent="0.35">
      <c r="B222" s="86" t="s">
        <v>239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74">
        <f t="shared" si="116"/>
        <v>0</v>
      </c>
      <c r="P222" s="11"/>
      <c r="Q222" s="11"/>
      <c r="R222" s="86" t="s">
        <v>239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8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74">
        <f t="shared" si="117"/>
        <v>8</v>
      </c>
      <c r="AF222" s="11"/>
      <c r="AG222" s="11"/>
      <c r="AH222" s="86" t="s">
        <v>239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74">
        <f t="shared" si="118"/>
        <v>0</v>
      </c>
      <c r="AV222" s="11"/>
      <c r="AW222" s="11"/>
      <c r="AX222" s="86" t="s">
        <v>239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74">
        <f t="shared" si="119"/>
        <v>0</v>
      </c>
      <c r="BL222" s="11"/>
      <c r="BM222" s="11"/>
      <c r="BN222" s="86" t="s">
        <v>239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74">
        <f t="shared" si="120"/>
        <v>0</v>
      </c>
    </row>
    <row r="223" spans="2:79" ht="15.5" x14ac:dyDescent="0.35">
      <c r="B223" s="88" t="s">
        <v>86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74">
        <f t="shared" si="116"/>
        <v>0</v>
      </c>
      <c r="P223" s="11"/>
      <c r="Q223" s="11"/>
      <c r="R223" s="88" t="s">
        <v>86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74">
        <f t="shared" si="117"/>
        <v>0</v>
      </c>
      <c r="AF223" s="11"/>
      <c r="AG223" s="11"/>
      <c r="AH223" s="88" t="s">
        <v>86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74">
        <f t="shared" si="118"/>
        <v>0</v>
      </c>
      <c r="AV223" s="11"/>
      <c r="AW223" s="11"/>
      <c r="AX223" s="88" t="s">
        <v>86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74">
        <f t="shared" si="119"/>
        <v>0</v>
      </c>
      <c r="BL223" s="11"/>
      <c r="BM223" s="11"/>
      <c r="BN223" s="88" t="s">
        <v>86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0</v>
      </c>
      <c r="BW223" s="11">
        <v>0</v>
      </c>
      <c r="BX223" s="11">
        <v>0</v>
      </c>
      <c r="BY223" s="11">
        <v>0</v>
      </c>
      <c r="BZ223" s="11">
        <v>0</v>
      </c>
      <c r="CA223" s="174">
        <f t="shared" si="120"/>
        <v>0</v>
      </c>
    </row>
    <row r="224" spans="2:79" ht="15.5" x14ac:dyDescent="0.35">
      <c r="B224" s="88" t="s">
        <v>139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1</v>
      </c>
      <c r="J224" s="11">
        <v>0</v>
      </c>
      <c r="K224" s="11">
        <v>2</v>
      </c>
      <c r="L224" s="11">
        <v>0</v>
      </c>
      <c r="M224" s="11">
        <v>0</v>
      </c>
      <c r="N224" s="11">
        <v>0</v>
      </c>
      <c r="O224" s="174">
        <f t="shared" si="116"/>
        <v>3</v>
      </c>
      <c r="P224" s="11"/>
      <c r="Q224" s="11"/>
      <c r="R224" s="88" t="s">
        <v>139</v>
      </c>
      <c r="S224" s="11">
        <v>0</v>
      </c>
      <c r="T224" s="11">
        <v>0</v>
      </c>
      <c r="U224" s="11">
        <v>0</v>
      </c>
      <c r="V224" s="11">
        <v>1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74">
        <f t="shared" si="117"/>
        <v>1</v>
      </c>
      <c r="AF224" s="11"/>
      <c r="AG224" s="11"/>
      <c r="AH224" s="88" t="s">
        <v>139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1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74">
        <f t="shared" si="118"/>
        <v>1</v>
      </c>
      <c r="AV224" s="11"/>
      <c r="AW224" s="11"/>
      <c r="AX224" s="88" t="s">
        <v>139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74">
        <f t="shared" si="119"/>
        <v>0</v>
      </c>
      <c r="BL224" s="11"/>
      <c r="BM224" s="11"/>
      <c r="BN224" s="88" t="s">
        <v>139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74">
        <f t="shared" si="120"/>
        <v>0</v>
      </c>
    </row>
    <row r="225" spans="2:79" ht="15.5" x14ac:dyDescent="0.35">
      <c r="B225" s="88" t="s">
        <v>84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1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74">
        <f t="shared" si="116"/>
        <v>1</v>
      </c>
      <c r="P225" s="11"/>
      <c r="Q225" s="11"/>
      <c r="R225" s="88" t="s">
        <v>84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74">
        <f t="shared" si="117"/>
        <v>0</v>
      </c>
      <c r="AF225" s="11"/>
      <c r="AG225" s="11"/>
      <c r="AH225" s="88" t="s">
        <v>84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74">
        <f t="shared" si="118"/>
        <v>0</v>
      </c>
      <c r="AV225" s="11"/>
      <c r="AW225" s="11"/>
      <c r="AX225" s="88" t="s">
        <v>84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74">
        <f t="shared" si="119"/>
        <v>0</v>
      </c>
      <c r="BL225" s="11"/>
      <c r="BM225" s="11"/>
      <c r="BN225" s="88" t="s">
        <v>84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74">
        <f t="shared" si="120"/>
        <v>0</v>
      </c>
    </row>
    <row r="226" spans="2:79" ht="15.5" x14ac:dyDescent="0.35">
      <c r="B226" s="88" t="s">
        <v>4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74">
        <f t="shared" si="116"/>
        <v>0</v>
      </c>
      <c r="P226" s="11"/>
      <c r="Q226" s="11"/>
      <c r="R226" s="88" t="s">
        <v>4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74">
        <f t="shared" si="117"/>
        <v>0</v>
      </c>
      <c r="AF226" s="11"/>
      <c r="AG226" s="11"/>
      <c r="AH226" s="88" t="s">
        <v>4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74">
        <f t="shared" si="118"/>
        <v>0</v>
      </c>
      <c r="AV226" s="11"/>
      <c r="AW226" s="11"/>
      <c r="AX226" s="88" t="s">
        <v>4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74">
        <f t="shared" si="119"/>
        <v>0</v>
      </c>
      <c r="BL226" s="11"/>
      <c r="BM226" s="11"/>
      <c r="BN226" s="88" t="s">
        <v>4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0</v>
      </c>
      <c r="BY226" s="11">
        <v>0</v>
      </c>
      <c r="BZ226" s="11">
        <v>0</v>
      </c>
      <c r="CA226" s="174">
        <f t="shared" si="120"/>
        <v>0</v>
      </c>
    </row>
    <row r="227" spans="2:79" ht="15.5" x14ac:dyDescent="0.35">
      <c r="B227" s="88"/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74">
        <f t="shared" si="116"/>
        <v>0</v>
      </c>
      <c r="P227" s="11"/>
      <c r="Q227" s="11"/>
      <c r="R227" s="88"/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74">
        <f t="shared" si="117"/>
        <v>0</v>
      </c>
      <c r="AF227" s="11"/>
      <c r="AG227" s="11"/>
      <c r="AH227" s="88"/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74">
        <f t="shared" si="118"/>
        <v>0</v>
      </c>
      <c r="AV227" s="11"/>
      <c r="AW227" s="11"/>
      <c r="AX227" s="88"/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74">
        <f t="shared" si="119"/>
        <v>0</v>
      </c>
      <c r="BL227" s="11"/>
      <c r="BM227" s="11"/>
      <c r="BN227" s="88"/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74">
        <f t="shared" si="120"/>
        <v>0</v>
      </c>
    </row>
    <row r="228" spans="2:79" ht="15.5" x14ac:dyDescent="0.35">
      <c r="B228" s="88"/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74">
        <f t="shared" si="116"/>
        <v>0</v>
      </c>
      <c r="P228" s="11"/>
      <c r="Q228" s="11"/>
      <c r="R228" s="88"/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74">
        <f t="shared" si="117"/>
        <v>0</v>
      </c>
      <c r="AF228" s="11"/>
      <c r="AG228" s="11"/>
      <c r="AH228" s="88"/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74">
        <f t="shared" si="118"/>
        <v>0</v>
      </c>
      <c r="AV228" s="11"/>
      <c r="AW228" s="11"/>
      <c r="AX228" s="88"/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74">
        <f t="shared" si="119"/>
        <v>0</v>
      </c>
      <c r="BL228" s="11"/>
      <c r="BM228" s="11"/>
      <c r="BN228" s="88"/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0</v>
      </c>
      <c r="BW228" s="11">
        <v>0</v>
      </c>
      <c r="BX228" s="11">
        <v>0</v>
      </c>
      <c r="BY228" s="11">
        <v>0</v>
      </c>
      <c r="BZ228" s="11">
        <v>0</v>
      </c>
      <c r="CA228" s="174">
        <f t="shared" si="120"/>
        <v>0</v>
      </c>
    </row>
    <row r="229" spans="2:79" ht="16" thickBot="1" x14ac:dyDescent="0.4">
      <c r="B229" s="86"/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204">
        <f t="shared" si="116"/>
        <v>0</v>
      </c>
      <c r="P229" s="11"/>
      <c r="Q229" s="11"/>
      <c r="R229" s="86"/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204">
        <f t="shared" si="117"/>
        <v>0</v>
      </c>
      <c r="AF229" s="11"/>
      <c r="AG229" s="11"/>
      <c r="AH229" s="86"/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204">
        <f t="shared" si="118"/>
        <v>0</v>
      </c>
      <c r="AV229" s="11"/>
      <c r="AW229" s="11"/>
      <c r="AX229" s="86"/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204">
        <f t="shared" si="119"/>
        <v>0</v>
      </c>
      <c r="BL229" s="11"/>
      <c r="BM229" s="11"/>
      <c r="BN229" s="86"/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204">
        <f t="shared" si="120"/>
        <v>0</v>
      </c>
    </row>
    <row r="230" spans="2:79" ht="16.5" thickTop="1" thickBot="1" x14ac:dyDescent="0.4">
      <c r="B230" s="128" t="s">
        <v>2</v>
      </c>
      <c r="C230" s="23">
        <f t="shared" ref="C230:N230" si="121">SUM(C211:C229)</f>
        <v>17</v>
      </c>
      <c r="D230" s="23">
        <f t="shared" si="121"/>
        <v>36</v>
      </c>
      <c r="E230" s="23">
        <f t="shared" si="121"/>
        <v>30</v>
      </c>
      <c r="F230" s="23">
        <f t="shared" si="121"/>
        <v>37</v>
      </c>
      <c r="G230" s="23">
        <f t="shared" si="121"/>
        <v>32</v>
      </c>
      <c r="H230" s="23">
        <f t="shared" si="121"/>
        <v>22</v>
      </c>
      <c r="I230" s="23">
        <f t="shared" si="121"/>
        <v>26</v>
      </c>
      <c r="J230" s="23">
        <f t="shared" si="121"/>
        <v>28</v>
      </c>
      <c r="K230" s="23">
        <f t="shared" si="121"/>
        <v>21</v>
      </c>
      <c r="L230" s="23">
        <f t="shared" si="121"/>
        <v>24</v>
      </c>
      <c r="M230" s="23">
        <f t="shared" si="121"/>
        <v>4</v>
      </c>
      <c r="N230" s="23">
        <f t="shared" si="121"/>
        <v>0</v>
      </c>
      <c r="O230" s="23">
        <f>SUM(C230:N230)</f>
        <v>277</v>
      </c>
      <c r="P230" s="11"/>
      <c r="Q230" s="11"/>
      <c r="R230" s="128" t="s">
        <v>2</v>
      </c>
      <c r="S230" s="23">
        <f t="shared" ref="S230:AD230" si="122">SUM(S211:S229)</f>
        <v>21</v>
      </c>
      <c r="T230" s="23">
        <f t="shared" si="122"/>
        <v>30</v>
      </c>
      <c r="U230" s="23">
        <f t="shared" si="122"/>
        <v>32</v>
      </c>
      <c r="V230" s="23">
        <f t="shared" si="122"/>
        <v>32</v>
      </c>
      <c r="W230" s="23">
        <f t="shared" si="122"/>
        <v>17</v>
      </c>
      <c r="X230" s="23">
        <f t="shared" si="122"/>
        <v>16</v>
      </c>
      <c r="Y230" s="23">
        <f t="shared" si="122"/>
        <v>30</v>
      </c>
      <c r="Z230" s="23">
        <f t="shared" si="122"/>
        <v>18</v>
      </c>
      <c r="AA230" s="23">
        <f t="shared" si="122"/>
        <v>19</v>
      </c>
      <c r="AB230" s="23">
        <f t="shared" si="122"/>
        <v>19</v>
      </c>
      <c r="AC230" s="23">
        <f t="shared" si="122"/>
        <v>8</v>
      </c>
      <c r="AD230" s="23">
        <f t="shared" si="122"/>
        <v>0</v>
      </c>
      <c r="AE230" s="122">
        <f>SUM(S230:AD230)</f>
        <v>242</v>
      </c>
      <c r="AF230" s="11"/>
      <c r="AG230" s="11"/>
      <c r="AH230" s="128" t="s">
        <v>2</v>
      </c>
      <c r="AI230" s="23">
        <f t="shared" ref="AI230:AT230" si="123">SUM(AI211:AI229)</f>
        <v>0</v>
      </c>
      <c r="AJ230" s="23">
        <f t="shared" si="123"/>
        <v>27</v>
      </c>
      <c r="AK230" s="23">
        <f t="shared" si="123"/>
        <v>27</v>
      </c>
      <c r="AL230" s="23">
        <f t="shared" si="123"/>
        <v>37</v>
      </c>
      <c r="AM230" s="23">
        <f t="shared" si="123"/>
        <v>26</v>
      </c>
      <c r="AN230" s="23">
        <f t="shared" si="123"/>
        <v>31</v>
      </c>
      <c r="AO230" s="23">
        <f t="shared" si="123"/>
        <v>28</v>
      </c>
      <c r="AP230" s="23">
        <f t="shared" si="123"/>
        <v>28</v>
      </c>
      <c r="AQ230" s="23">
        <f t="shared" si="123"/>
        <v>28</v>
      </c>
      <c r="AR230" s="23">
        <f t="shared" si="123"/>
        <v>12</v>
      </c>
      <c r="AS230" s="23">
        <f t="shared" si="123"/>
        <v>12</v>
      </c>
      <c r="AT230" s="23">
        <f t="shared" si="123"/>
        <v>0</v>
      </c>
      <c r="AU230" s="122">
        <f>SUM(AI230:AT230)</f>
        <v>256</v>
      </c>
      <c r="AV230" s="11"/>
      <c r="AW230" s="11"/>
      <c r="AX230" s="128" t="s">
        <v>2</v>
      </c>
      <c r="AY230" s="23">
        <f t="shared" ref="AY230:BJ230" si="124">SUM(AY211:AY229)</f>
        <v>0</v>
      </c>
      <c r="AZ230" s="23">
        <f t="shared" si="124"/>
        <v>0</v>
      </c>
      <c r="BA230" s="23">
        <f t="shared" si="124"/>
        <v>0</v>
      </c>
      <c r="BB230" s="23">
        <f t="shared" si="124"/>
        <v>0</v>
      </c>
      <c r="BC230" s="23">
        <f t="shared" si="124"/>
        <v>0</v>
      </c>
      <c r="BD230" s="23">
        <f t="shared" si="124"/>
        <v>0</v>
      </c>
      <c r="BE230" s="23">
        <f t="shared" si="124"/>
        <v>0</v>
      </c>
      <c r="BF230" s="23">
        <f t="shared" si="124"/>
        <v>0</v>
      </c>
      <c r="BG230" s="23">
        <f t="shared" si="124"/>
        <v>0</v>
      </c>
      <c r="BH230" s="23">
        <f t="shared" si="124"/>
        <v>0</v>
      </c>
      <c r="BI230" s="23">
        <f t="shared" si="124"/>
        <v>0</v>
      </c>
      <c r="BJ230" s="23">
        <f t="shared" si="124"/>
        <v>0</v>
      </c>
      <c r="BK230" s="122">
        <f>SUM(AY230:BJ230)</f>
        <v>0</v>
      </c>
      <c r="BL230" s="11"/>
      <c r="BM230" s="11"/>
      <c r="BN230" s="128" t="s">
        <v>2</v>
      </c>
      <c r="BO230" s="23">
        <f t="shared" ref="BO230:BZ230" si="125">SUM(BO211:BO229)</f>
        <v>0</v>
      </c>
      <c r="BP230" s="23">
        <f t="shared" si="125"/>
        <v>0</v>
      </c>
      <c r="BQ230" s="23">
        <f t="shared" si="125"/>
        <v>0</v>
      </c>
      <c r="BR230" s="23">
        <f t="shared" si="125"/>
        <v>0</v>
      </c>
      <c r="BS230" s="23">
        <f t="shared" si="125"/>
        <v>0</v>
      </c>
      <c r="BT230" s="23">
        <f t="shared" si="125"/>
        <v>0</v>
      </c>
      <c r="BU230" s="23">
        <f t="shared" si="125"/>
        <v>0</v>
      </c>
      <c r="BV230" s="23">
        <f t="shared" si="125"/>
        <v>0</v>
      </c>
      <c r="BW230" s="23">
        <f t="shared" si="125"/>
        <v>0</v>
      </c>
      <c r="BX230" s="23">
        <f t="shared" si="125"/>
        <v>0</v>
      </c>
      <c r="BY230" s="23">
        <f t="shared" si="125"/>
        <v>0</v>
      </c>
      <c r="BZ230" s="23">
        <f t="shared" si="125"/>
        <v>0</v>
      </c>
      <c r="CA230" s="122">
        <f>SUM(BO230:BZ230)</f>
        <v>0</v>
      </c>
    </row>
    <row r="231" spans="2:79" ht="16" thickTop="1" x14ac:dyDescent="0.35">
      <c r="B231" s="205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45"/>
      <c r="R231" s="205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45"/>
      <c r="AH231" s="205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45"/>
      <c r="AX231" s="205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45"/>
      <c r="BM231" s="1"/>
      <c r="BN231" s="205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45"/>
    </row>
    <row r="232" spans="2:79" ht="15.5" x14ac:dyDescent="0.35">
      <c r="B232" s="205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45"/>
      <c r="R232" s="205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45"/>
      <c r="AH232" s="205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45"/>
      <c r="AX232" s="205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45"/>
      <c r="BM232" s="1"/>
      <c r="BN232" s="205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45"/>
    </row>
    <row r="233" spans="2:79" x14ac:dyDescent="0.25">
      <c r="BM233" s="1"/>
    </row>
    <row r="234" spans="2:79" ht="14.5" thickBot="1" x14ac:dyDescent="0.35">
      <c r="G234" s="519" t="s">
        <v>7</v>
      </c>
      <c r="H234" s="519"/>
      <c r="I234" s="336"/>
      <c r="J234" s="336"/>
      <c r="W234" s="519" t="s">
        <v>7</v>
      </c>
      <c r="X234" s="519"/>
      <c r="Y234" s="336"/>
      <c r="Z234" s="336"/>
      <c r="AM234" s="519" t="s">
        <v>7</v>
      </c>
      <c r="AN234" s="519"/>
      <c r="AO234" s="336"/>
      <c r="AP234" s="336"/>
      <c r="BC234" s="519" t="s">
        <v>7</v>
      </c>
      <c r="BD234" s="519"/>
      <c r="BE234" s="336"/>
      <c r="BF234" s="336"/>
      <c r="BM234" s="1"/>
      <c r="BS234" s="519" t="s">
        <v>7</v>
      </c>
      <c r="BT234" s="519"/>
      <c r="BU234" s="336"/>
      <c r="BV234" s="336"/>
    </row>
    <row r="235" spans="2:79" ht="16.5" thickTop="1" thickBot="1" x14ac:dyDescent="0.3">
      <c r="B235" s="5" t="s">
        <v>125</v>
      </c>
      <c r="C235" s="122">
        <v>625</v>
      </c>
      <c r="D235" s="123">
        <v>744</v>
      </c>
      <c r="E235" s="123">
        <v>923</v>
      </c>
      <c r="F235" s="123">
        <v>1042</v>
      </c>
      <c r="G235" s="123">
        <v>1201</v>
      </c>
      <c r="H235" s="123">
        <v>1340</v>
      </c>
      <c r="I235" s="123">
        <v>1459</v>
      </c>
      <c r="J235" s="123">
        <v>1638</v>
      </c>
      <c r="K235" s="123">
        <v>1757</v>
      </c>
      <c r="L235" s="123">
        <v>1916</v>
      </c>
      <c r="M235" s="123">
        <v>2055</v>
      </c>
      <c r="N235" s="123">
        <v>2214</v>
      </c>
      <c r="O235" s="122" t="s">
        <v>2</v>
      </c>
      <c r="P235" s="145"/>
      <c r="Q235" s="145"/>
      <c r="R235" s="5" t="s">
        <v>125</v>
      </c>
      <c r="S235" s="122">
        <v>625</v>
      </c>
      <c r="T235" s="123">
        <v>744</v>
      </c>
      <c r="U235" s="123">
        <v>923</v>
      </c>
      <c r="V235" s="123">
        <v>1042</v>
      </c>
      <c r="W235" s="123">
        <v>1201</v>
      </c>
      <c r="X235" s="123">
        <v>1340</v>
      </c>
      <c r="Y235" s="123">
        <v>1459</v>
      </c>
      <c r="Z235" s="123">
        <v>1638</v>
      </c>
      <c r="AA235" s="123">
        <v>1757</v>
      </c>
      <c r="AB235" s="123">
        <v>1916</v>
      </c>
      <c r="AC235" s="123">
        <v>2055</v>
      </c>
      <c r="AD235" s="123">
        <v>2214</v>
      </c>
      <c r="AE235" s="122" t="s">
        <v>2</v>
      </c>
      <c r="AF235" s="145"/>
      <c r="AG235" s="145"/>
      <c r="AH235" s="5" t="s">
        <v>125</v>
      </c>
      <c r="AI235" s="122">
        <v>625</v>
      </c>
      <c r="AJ235" s="123">
        <v>744</v>
      </c>
      <c r="AK235" s="123">
        <v>923</v>
      </c>
      <c r="AL235" s="123">
        <v>1042</v>
      </c>
      <c r="AM235" s="123">
        <v>1201</v>
      </c>
      <c r="AN235" s="123">
        <v>1340</v>
      </c>
      <c r="AO235" s="123">
        <v>1459</v>
      </c>
      <c r="AP235" s="123">
        <v>1638</v>
      </c>
      <c r="AQ235" s="123">
        <v>1757</v>
      </c>
      <c r="AR235" s="123">
        <v>1916</v>
      </c>
      <c r="AS235" s="123">
        <v>2055</v>
      </c>
      <c r="AT235" s="123">
        <v>2214</v>
      </c>
      <c r="AU235" s="122" t="s">
        <v>2</v>
      </c>
      <c r="AV235" s="145"/>
      <c r="AW235" s="145"/>
      <c r="AX235" s="5" t="s">
        <v>125</v>
      </c>
      <c r="AY235" s="122">
        <v>625</v>
      </c>
      <c r="AZ235" s="123">
        <v>744</v>
      </c>
      <c r="BA235" s="123">
        <v>923</v>
      </c>
      <c r="BB235" s="123">
        <v>1042</v>
      </c>
      <c r="BC235" s="123">
        <v>1201</v>
      </c>
      <c r="BD235" s="123">
        <v>1340</v>
      </c>
      <c r="BE235" s="123">
        <v>1459</v>
      </c>
      <c r="BF235" s="123">
        <v>1638</v>
      </c>
      <c r="BG235" s="123">
        <v>1757</v>
      </c>
      <c r="BH235" s="123">
        <v>1916</v>
      </c>
      <c r="BI235" s="123">
        <v>2055</v>
      </c>
      <c r="BJ235" s="123">
        <v>2214</v>
      </c>
      <c r="BK235" s="122" t="s">
        <v>2</v>
      </c>
      <c r="BL235" s="145"/>
      <c r="BM235" s="145"/>
      <c r="BN235" s="5" t="s">
        <v>125</v>
      </c>
      <c r="BO235" s="122">
        <v>625</v>
      </c>
      <c r="BP235" s="123">
        <v>744</v>
      </c>
      <c r="BQ235" s="123">
        <v>923</v>
      </c>
      <c r="BR235" s="123">
        <v>1042</v>
      </c>
      <c r="BS235" s="123">
        <v>1201</v>
      </c>
      <c r="BT235" s="123">
        <v>1340</v>
      </c>
      <c r="BU235" s="123">
        <v>1459</v>
      </c>
      <c r="BV235" s="123">
        <v>1638</v>
      </c>
      <c r="BW235" s="123">
        <v>1757</v>
      </c>
      <c r="BX235" s="123">
        <v>1916</v>
      </c>
      <c r="BY235" s="123">
        <v>2055</v>
      </c>
      <c r="BZ235" s="123">
        <v>2214</v>
      </c>
      <c r="CA235" s="122" t="s">
        <v>2</v>
      </c>
    </row>
    <row r="236" spans="2:79" ht="16" thickTop="1" x14ac:dyDescent="0.35">
      <c r="B236" s="87" t="s">
        <v>4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73">
        <f t="shared" ref="O236:O254" si="126">SUM(B236:N236)</f>
        <v>0</v>
      </c>
      <c r="P236" s="11"/>
      <c r="Q236" s="11"/>
      <c r="R236" s="87" t="s">
        <v>4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73">
        <f t="shared" ref="AE236:AE254" si="127">SUM(R236:AD236)</f>
        <v>0</v>
      </c>
      <c r="AF236" s="11"/>
      <c r="AG236" s="11"/>
      <c r="AH236" s="87" t="s">
        <v>4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73">
        <f t="shared" ref="AU236:AU254" si="128">SUM(AH236:AT236)</f>
        <v>0</v>
      </c>
      <c r="AV236" s="11"/>
      <c r="AW236" s="11"/>
      <c r="AX236" s="87" t="s">
        <v>4</v>
      </c>
      <c r="AY236" s="11">
        <v>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  <c r="BK236" s="173">
        <f t="shared" ref="BK236:BK254" si="129">SUM(AX236:BJ236)</f>
        <v>0</v>
      </c>
      <c r="BL236" s="11"/>
      <c r="BM236" s="11"/>
      <c r="BN236" s="87" t="s">
        <v>4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0</v>
      </c>
      <c r="BW236" s="11">
        <v>0</v>
      </c>
      <c r="BX236" s="11">
        <v>0</v>
      </c>
      <c r="BY236" s="11">
        <v>0</v>
      </c>
      <c r="BZ236" s="11">
        <v>0</v>
      </c>
      <c r="CA236" s="173">
        <f t="shared" ref="CA236:CA254" si="130">SUM(BN236:BZ236)</f>
        <v>0</v>
      </c>
    </row>
    <row r="237" spans="2:79" ht="15.5" x14ac:dyDescent="0.35">
      <c r="B237" s="88" t="s">
        <v>84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74">
        <f t="shared" si="126"/>
        <v>0</v>
      </c>
      <c r="P237" s="11"/>
      <c r="Q237" s="11"/>
      <c r="R237" s="88" t="s">
        <v>84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74">
        <f t="shared" si="127"/>
        <v>0</v>
      </c>
      <c r="AF237" s="11"/>
      <c r="AG237" s="11"/>
      <c r="AH237" s="88" t="s">
        <v>84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74">
        <f t="shared" si="128"/>
        <v>0</v>
      </c>
      <c r="AV237" s="11"/>
      <c r="AW237" s="11"/>
      <c r="AX237" s="88" t="s">
        <v>84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74">
        <f t="shared" si="129"/>
        <v>0</v>
      </c>
      <c r="BL237" s="11"/>
      <c r="BM237" s="11"/>
      <c r="BN237" s="88" t="s">
        <v>84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0</v>
      </c>
      <c r="BW237" s="11">
        <v>0</v>
      </c>
      <c r="BX237" s="11">
        <v>0</v>
      </c>
      <c r="BY237" s="11">
        <v>0</v>
      </c>
      <c r="BZ237" s="11">
        <v>0</v>
      </c>
      <c r="CA237" s="174">
        <f t="shared" si="130"/>
        <v>0</v>
      </c>
    </row>
    <row r="238" spans="2:79" ht="15.5" x14ac:dyDescent="0.35">
      <c r="B238" s="88" t="s">
        <v>139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2</v>
      </c>
      <c r="L238" s="11">
        <v>0</v>
      </c>
      <c r="M238" s="11">
        <v>0</v>
      </c>
      <c r="N238" s="11">
        <v>0</v>
      </c>
      <c r="O238" s="174">
        <f t="shared" si="126"/>
        <v>2</v>
      </c>
      <c r="P238" s="11"/>
      <c r="Q238" s="11"/>
      <c r="R238" s="88" t="s">
        <v>139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74">
        <f t="shared" si="127"/>
        <v>0</v>
      </c>
      <c r="AF238" s="11"/>
      <c r="AG238" s="11"/>
      <c r="AH238" s="88" t="s">
        <v>139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74">
        <f t="shared" si="128"/>
        <v>0</v>
      </c>
      <c r="AV238" s="11"/>
      <c r="AW238" s="11"/>
      <c r="AX238" s="88" t="s">
        <v>139</v>
      </c>
      <c r="AY238" s="11">
        <v>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74">
        <f t="shared" si="129"/>
        <v>0</v>
      </c>
      <c r="BL238" s="11"/>
      <c r="BM238" s="11"/>
      <c r="BN238" s="88" t="s">
        <v>139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0</v>
      </c>
      <c r="BW238" s="11">
        <v>0</v>
      </c>
      <c r="BX238" s="11">
        <v>0</v>
      </c>
      <c r="BY238" s="11">
        <v>0</v>
      </c>
      <c r="BZ238" s="11">
        <v>0</v>
      </c>
      <c r="CA238" s="174">
        <f t="shared" si="130"/>
        <v>0</v>
      </c>
    </row>
    <row r="239" spans="2:79" ht="15.5" x14ac:dyDescent="0.35">
      <c r="B239" s="88" t="s">
        <v>86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74">
        <f t="shared" si="126"/>
        <v>0</v>
      </c>
      <c r="P239" s="11"/>
      <c r="Q239" s="11"/>
      <c r="R239" s="88" t="s">
        <v>86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74">
        <f t="shared" si="127"/>
        <v>0</v>
      </c>
      <c r="AF239" s="11"/>
      <c r="AG239" s="11"/>
      <c r="AH239" s="88" t="s">
        <v>86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74">
        <f t="shared" si="128"/>
        <v>0</v>
      </c>
      <c r="AV239" s="11"/>
      <c r="AW239" s="11"/>
      <c r="AX239" s="88" t="s">
        <v>86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74">
        <f t="shared" si="129"/>
        <v>0</v>
      </c>
      <c r="BL239" s="11"/>
      <c r="BM239" s="11"/>
      <c r="BN239" s="88" t="s">
        <v>86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0</v>
      </c>
      <c r="BY239" s="11">
        <v>0</v>
      </c>
      <c r="BZ239" s="11">
        <v>0</v>
      </c>
      <c r="CA239" s="174">
        <f t="shared" si="130"/>
        <v>0</v>
      </c>
    </row>
    <row r="240" spans="2:79" ht="15.5" x14ac:dyDescent="0.35">
      <c r="B240" s="88" t="s">
        <v>87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74">
        <f t="shared" si="126"/>
        <v>0</v>
      </c>
      <c r="P240" s="11"/>
      <c r="Q240" s="11"/>
      <c r="R240" s="88" t="s">
        <v>87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74">
        <f t="shared" si="127"/>
        <v>0</v>
      </c>
      <c r="AF240" s="11"/>
      <c r="AG240" s="11"/>
      <c r="AH240" s="88" t="s">
        <v>87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74">
        <f t="shared" si="128"/>
        <v>0</v>
      </c>
      <c r="AV240" s="11"/>
      <c r="AW240" s="11"/>
      <c r="AX240" s="88" t="s">
        <v>87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74">
        <f t="shared" si="129"/>
        <v>0</v>
      </c>
      <c r="BL240" s="11"/>
      <c r="BM240" s="11"/>
      <c r="BN240" s="88" t="s">
        <v>87</v>
      </c>
      <c r="BO240" s="11">
        <v>0</v>
      </c>
      <c r="BP240" s="11">
        <v>0</v>
      </c>
      <c r="BQ240" s="11">
        <v>0</v>
      </c>
      <c r="BR240" s="11">
        <v>0</v>
      </c>
      <c r="BS240" s="11">
        <v>0</v>
      </c>
      <c r="BT240" s="11">
        <v>0</v>
      </c>
      <c r="BU240" s="11">
        <v>0</v>
      </c>
      <c r="BV240" s="11">
        <v>0</v>
      </c>
      <c r="BW240" s="11">
        <v>0</v>
      </c>
      <c r="BX240" s="11">
        <v>0</v>
      </c>
      <c r="BY240" s="11">
        <v>0</v>
      </c>
      <c r="BZ240" s="11">
        <v>0</v>
      </c>
      <c r="CA240" s="174">
        <f t="shared" si="130"/>
        <v>0</v>
      </c>
    </row>
    <row r="241" spans="2:79" ht="15.5" x14ac:dyDescent="0.35">
      <c r="B241" s="88" t="s">
        <v>239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74">
        <f t="shared" si="126"/>
        <v>0</v>
      </c>
      <c r="P241" s="11"/>
      <c r="Q241" s="11"/>
      <c r="R241" s="88" t="s">
        <v>239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74">
        <f t="shared" si="127"/>
        <v>0</v>
      </c>
      <c r="AF241" s="11"/>
      <c r="AG241" s="11"/>
      <c r="AH241" s="88" t="s">
        <v>239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1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74">
        <f t="shared" si="128"/>
        <v>1</v>
      </c>
      <c r="AV241" s="11"/>
      <c r="AW241" s="11"/>
      <c r="AX241" s="88" t="s">
        <v>239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74">
        <f t="shared" si="129"/>
        <v>0</v>
      </c>
      <c r="BL241" s="11"/>
      <c r="BM241" s="11"/>
      <c r="BN241" s="88" t="s">
        <v>239</v>
      </c>
      <c r="BO241" s="11">
        <v>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0</v>
      </c>
      <c r="BW241" s="11">
        <v>0</v>
      </c>
      <c r="BX241" s="11">
        <v>0</v>
      </c>
      <c r="BY241" s="11">
        <v>0</v>
      </c>
      <c r="BZ241" s="11">
        <v>0</v>
      </c>
      <c r="CA241" s="174">
        <f t="shared" si="130"/>
        <v>0</v>
      </c>
    </row>
    <row r="242" spans="2:79" ht="15.5" x14ac:dyDescent="0.35">
      <c r="B242" s="88" t="s">
        <v>85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74">
        <f t="shared" si="126"/>
        <v>0</v>
      </c>
      <c r="P242" s="11"/>
      <c r="Q242" s="11"/>
      <c r="R242" s="88" t="s">
        <v>85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74">
        <f t="shared" si="127"/>
        <v>0</v>
      </c>
      <c r="AF242" s="11"/>
      <c r="AG242" s="11"/>
      <c r="AH242" s="88" t="s">
        <v>85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74">
        <f t="shared" si="128"/>
        <v>0</v>
      </c>
      <c r="AV242" s="11"/>
      <c r="AW242" s="11"/>
      <c r="AX242" s="88" t="s">
        <v>85</v>
      </c>
      <c r="AY242" s="11">
        <v>0</v>
      </c>
      <c r="AZ242" s="11">
        <v>0</v>
      </c>
      <c r="BA242" s="11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74">
        <f t="shared" si="129"/>
        <v>0</v>
      </c>
      <c r="BL242" s="11"/>
      <c r="BM242" s="11"/>
      <c r="BN242" s="88" t="s">
        <v>85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0</v>
      </c>
      <c r="BW242" s="11">
        <v>0</v>
      </c>
      <c r="BX242" s="11">
        <v>0</v>
      </c>
      <c r="BY242" s="11">
        <v>0</v>
      </c>
      <c r="BZ242" s="11">
        <v>0</v>
      </c>
      <c r="CA242" s="174">
        <f t="shared" si="130"/>
        <v>0</v>
      </c>
    </row>
    <row r="243" spans="2:79" ht="15.5" x14ac:dyDescent="0.35">
      <c r="B243" s="88" t="s">
        <v>158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1</v>
      </c>
      <c r="K243" s="11">
        <v>0</v>
      </c>
      <c r="L243" s="11">
        <v>0</v>
      </c>
      <c r="M243" s="11">
        <v>0</v>
      </c>
      <c r="N243" s="11">
        <v>0</v>
      </c>
      <c r="O243" s="174">
        <f t="shared" si="126"/>
        <v>1</v>
      </c>
      <c r="P243" s="11"/>
      <c r="Q243" s="11"/>
      <c r="R243" s="88" t="s">
        <v>158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1</v>
      </c>
      <c r="AA243" s="11">
        <v>0</v>
      </c>
      <c r="AB243" s="11">
        <v>0</v>
      </c>
      <c r="AC243" s="11">
        <v>0</v>
      </c>
      <c r="AD243" s="11">
        <v>0</v>
      </c>
      <c r="AE243" s="174">
        <f t="shared" si="127"/>
        <v>1</v>
      </c>
      <c r="AF243" s="11"/>
      <c r="AG243" s="11"/>
      <c r="AH243" s="88" t="s">
        <v>158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2</v>
      </c>
      <c r="AS243" s="11">
        <v>0</v>
      </c>
      <c r="AT243" s="11">
        <v>0</v>
      </c>
      <c r="AU243" s="174">
        <f t="shared" si="128"/>
        <v>2</v>
      </c>
      <c r="AV243" s="11"/>
      <c r="AW243" s="11"/>
      <c r="AX243" s="88" t="s">
        <v>158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74">
        <f t="shared" si="129"/>
        <v>0</v>
      </c>
      <c r="BL243" s="11"/>
      <c r="BM243" s="11"/>
      <c r="BN243" s="88" t="s">
        <v>158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0</v>
      </c>
      <c r="BW243" s="11">
        <v>0</v>
      </c>
      <c r="BX243" s="11">
        <v>0</v>
      </c>
      <c r="BY243" s="11">
        <v>0</v>
      </c>
      <c r="BZ243" s="11">
        <v>0</v>
      </c>
      <c r="CA243" s="174">
        <f t="shared" si="130"/>
        <v>0</v>
      </c>
    </row>
    <row r="244" spans="2:79" ht="15.5" x14ac:dyDescent="0.35">
      <c r="B244" s="88" t="s">
        <v>68</v>
      </c>
      <c r="C244" s="11">
        <v>16</v>
      </c>
      <c r="D244" s="11">
        <v>36</v>
      </c>
      <c r="E244" s="11">
        <v>30</v>
      </c>
      <c r="F244" s="11">
        <v>27</v>
      </c>
      <c r="G244" s="11">
        <v>19</v>
      </c>
      <c r="H244" s="11">
        <v>14</v>
      </c>
      <c r="I244" s="11">
        <v>11</v>
      </c>
      <c r="J244" s="11">
        <v>13</v>
      </c>
      <c r="K244" s="11">
        <v>0</v>
      </c>
      <c r="L244" s="11">
        <v>3</v>
      </c>
      <c r="M244" s="11">
        <v>0</v>
      </c>
      <c r="N244" s="11">
        <v>0</v>
      </c>
      <c r="O244" s="174">
        <f t="shared" si="126"/>
        <v>169</v>
      </c>
      <c r="P244" s="11"/>
      <c r="Q244" s="11"/>
      <c r="R244" s="88" t="s">
        <v>68</v>
      </c>
      <c r="S244" s="11">
        <v>21</v>
      </c>
      <c r="T244" s="11">
        <v>30</v>
      </c>
      <c r="U244" s="11">
        <v>26</v>
      </c>
      <c r="V244" s="11">
        <v>26</v>
      </c>
      <c r="W244" s="11">
        <v>15</v>
      </c>
      <c r="X244" s="11">
        <v>13</v>
      </c>
      <c r="Y244" s="11">
        <v>16</v>
      </c>
      <c r="Z244" s="11">
        <v>4</v>
      </c>
      <c r="AA244" s="11">
        <v>2</v>
      </c>
      <c r="AB244" s="11">
        <v>3</v>
      </c>
      <c r="AC244" s="11">
        <v>2</v>
      </c>
      <c r="AD244" s="11">
        <v>0</v>
      </c>
      <c r="AE244" s="174">
        <f t="shared" si="127"/>
        <v>158</v>
      </c>
      <c r="AF244" s="11"/>
      <c r="AG244" s="11"/>
      <c r="AH244" s="88" t="s">
        <v>68</v>
      </c>
      <c r="AI244" s="11">
        <v>0</v>
      </c>
      <c r="AJ244" s="11">
        <v>27</v>
      </c>
      <c r="AK244" s="11">
        <v>26</v>
      </c>
      <c r="AL244" s="11">
        <v>28</v>
      </c>
      <c r="AM244" s="11">
        <v>25</v>
      </c>
      <c r="AN244" s="11">
        <v>15</v>
      </c>
      <c r="AO244" s="11">
        <v>10</v>
      </c>
      <c r="AP244" s="11">
        <v>9</v>
      </c>
      <c r="AQ244" s="11">
        <v>8</v>
      </c>
      <c r="AR244" s="11">
        <v>0</v>
      </c>
      <c r="AS244" s="11">
        <v>0</v>
      </c>
      <c r="AT244" s="11">
        <v>0</v>
      </c>
      <c r="AU244" s="174">
        <f t="shared" si="128"/>
        <v>148</v>
      </c>
      <c r="AV244" s="11"/>
      <c r="AW244" s="11"/>
      <c r="AX244" s="88" t="s">
        <v>68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74">
        <f t="shared" si="129"/>
        <v>0</v>
      </c>
      <c r="BL244" s="11"/>
      <c r="BM244" s="11"/>
      <c r="BN244" s="88" t="s">
        <v>68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74">
        <f t="shared" si="130"/>
        <v>0</v>
      </c>
    </row>
    <row r="245" spans="2:79" ht="15.5" x14ac:dyDescent="0.35">
      <c r="B245" s="88" t="s">
        <v>69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1</v>
      </c>
      <c r="K245" s="11">
        <v>0</v>
      </c>
      <c r="L245" s="11">
        <v>0</v>
      </c>
      <c r="M245" s="11">
        <v>0</v>
      </c>
      <c r="N245" s="11">
        <v>0</v>
      </c>
      <c r="O245" s="174">
        <f t="shared" si="126"/>
        <v>1</v>
      </c>
      <c r="P245" s="11"/>
      <c r="Q245" s="11"/>
      <c r="R245" s="88" t="s">
        <v>69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1</v>
      </c>
      <c r="Y245" s="11">
        <v>0</v>
      </c>
      <c r="Z245" s="11">
        <v>1</v>
      </c>
      <c r="AA245" s="11">
        <v>0</v>
      </c>
      <c r="AB245" s="11">
        <v>0</v>
      </c>
      <c r="AC245" s="11">
        <v>0</v>
      </c>
      <c r="AD245" s="11">
        <v>0</v>
      </c>
      <c r="AE245" s="174">
        <f t="shared" si="127"/>
        <v>2</v>
      </c>
      <c r="AF245" s="11"/>
      <c r="AG245" s="11"/>
      <c r="AH245" s="88" t="s">
        <v>69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74">
        <f t="shared" si="128"/>
        <v>0</v>
      </c>
      <c r="AV245" s="11"/>
      <c r="AW245" s="11"/>
      <c r="AX245" s="88" t="s">
        <v>69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74">
        <f t="shared" si="129"/>
        <v>0</v>
      </c>
      <c r="BL245" s="11"/>
      <c r="BM245" s="11"/>
      <c r="BN245" s="88" t="s">
        <v>69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0</v>
      </c>
      <c r="BW245" s="11">
        <v>0</v>
      </c>
      <c r="BX245" s="11">
        <v>0</v>
      </c>
      <c r="BY245" s="11">
        <v>0</v>
      </c>
      <c r="BZ245" s="11">
        <v>0</v>
      </c>
      <c r="CA245" s="174">
        <f t="shared" si="130"/>
        <v>0</v>
      </c>
    </row>
    <row r="246" spans="2:79" ht="15.5" x14ac:dyDescent="0.35">
      <c r="B246" s="88" t="s">
        <v>224</v>
      </c>
      <c r="C246" s="11">
        <v>1</v>
      </c>
      <c r="D246" s="11">
        <v>0</v>
      </c>
      <c r="E246" s="11">
        <v>0</v>
      </c>
      <c r="F246" s="11">
        <v>0</v>
      </c>
      <c r="G246" s="11">
        <v>2</v>
      </c>
      <c r="H246" s="11">
        <v>3</v>
      </c>
      <c r="I246" s="11">
        <v>0</v>
      </c>
      <c r="J246" s="11">
        <v>1</v>
      </c>
      <c r="K246" s="11">
        <v>0</v>
      </c>
      <c r="L246" s="11">
        <v>3</v>
      </c>
      <c r="M246" s="11">
        <v>0</v>
      </c>
      <c r="N246" s="11">
        <v>0</v>
      </c>
      <c r="O246" s="174">
        <f t="shared" si="126"/>
        <v>10</v>
      </c>
      <c r="P246" s="11"/>
      <c r="Q246" s="11"/>
      <c r="R246" s="88" t="s">
        <v>224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2</v>
      </c>
      <c r="Y246" s="11">
        <v>0</v>
      </c>
      <c r="Z246" s="11">
        <v>1</v>
      </c>
      <c r="AA246" s="11">
        <v>1</v>
      </c>
      <c r="AB246" s="11">
        <v>2</v>
      </c>
      <c r="AC246" s="11">
        <v>0</v>
      </c>
      <c r="AD246" s="11">
        <v>0</v>
      </c>
      <c r="AE246" s="174">
        <f t="shared" si="127"/>
        <v>6</v>
      </c>
      <c r="AF246" s="11"/>
      <c r="AG246" s="11"/>
      <c r="AH246" s="88" t="s">
        <v>224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2</v>
      </c>
      <c r="AO246" s="11">
        <v>0</v>
      </c>
      <c r="AP246" s="11">
        <v>0</v>
      </c>
      <c r="AQ246" s="11">
        <v>2</v>
      </c>
      <c r="AR246" s="11">
        <v>0</v>
      </c>
      <c r="AS246" s="11">
        <v>6</v>
      </c>
      <c r="AT246" s="11">
        <v>0</v>
      </c>
      <c r="AU246" s="174">
        <f t="shared" si="128"/>
        <v>10</v>
      </c>
      <c r="AV246" s="11"/>
      <c r="AW246" s="11"/>
      <c r="AX246" s="88" t="s">
        <v>224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74">
        <f t="shared" si="129"/>
        <v>0</v>
      </c>
      <c r="BL246" s="11"/>
      <c r="BM246" s="11"/>
      <c r="BN246" s="88" t="s">
        <v>224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74">
        <f t="shared" si="130"/>
        <v>0</v>
      </c>
    </row>
    <row r="247" spans="2:79" ht="15.5" x14ac:dyDescent="0.35">
      <c r="B247" s="86" t="s">
        <v>239</v>
      </c>
      <c r="C247" s="11">
        <v>0</v>
      </c>
      <c r="D247" s="11">
        <v>0</v>
      </c>
      <c r="E247" s="11">
        <v>0</v>
      </c>
      <c r="F247" s="11">
        <v>3</v>
      </c>
      <c r="G247" s="11">
        <v>0</v>
      </c>
      <c r="H247" s="11">
        <v>2</v>
      </c>
      <c r="I247" s="11">
        <v>4</v>
      </c>
      <c r="J247" s="11">
        <v>3</v>
      </c>
      <c r="K247" s="11">
        <v>7</v>
      </c>
      <c r="L247" s="11">
        <v>2</v>
      </c>
      <c r="M247" s="11">
        <v>0</v>
      </c>
      <c r="N247" s="11">
        <v>0</v>
      </c>
      <c r="O247" s="174">
        <f t="shared" si="126"/>
        <v>21</v>
      </c>
      <c r="P247" s="11"/>
      <c r="Q247" s="11"/>
      <c r="R247" s="86" t="s">
        <v>239</v>
      </c>
      <c r="S247" s="11">
        <v>0</v>
      </c>
      <c r="T247" s="11">
        <v>0</v>
      </c>
      <c r="U247" s="11">
        <v>1</v>
      </c>
      <c r="V247" s="11">
        <v>3</v>
      </c>
      <c r="W247" s="11">
        <v>2</v>
      </c>
      <c r="X247" s="11">
        <v>1</v>
      </c>
      <c r="Y247" s="11">
        <v>3</v>
      </c>
      <c r="Z247" s="11">
        <v>8</v>
      </c>
      <c r="AA247" s="11">
        <v>4</v>
      </c>
      <c r="AB247" s="11">
        <v>4</v>
      </c>
      <c r="AC247" s="11">
        <v>1</v>
      </c>
      <c r="AD247" s="11">
        <v>0</v>
      </c>
      <c r="AE247" s="174">
        <f t="shared" si="127"/>
        <v>27</v>
      </c>
      <c r="AF247" s="11"/>
      <c r="AG247" s="11"/>
      <c r="AH247" s="86" t="s">
        <v>239</v>
      </c>
      <c r="AI247" s="11">
        <v>0</v>
      </c>
      <c r="AJ247" s="11">
        <v>0</v>
      </c>
      <c r="AK247" s="11">
        <v>1</v>
      </c>
      <c r="AL247" s="11">
        <v>0</v>
      </c>
      <c r="AM247" s="11">
        <v>0</v>
      </c>
      <c r="AN247" s="11">
        <v>5</v>
      </c>
      <c r="AO247" s="11">
        <v>6</v>
      </c>
      <c r="AP247" s="11">
        <v>9</v>
      </c>
      <c r="AQ247" s="11">
        <v>5</v>
      </c>
      <c r="AR247" s="11">
        <v>4</v>
      </c>
      <c r="AS247" s="11">
        <v>1</v>
      </c>
      <c r="AT247" s="11">
        <v>0</v>
      </c>
      <c r="AU247" s="174">
        <f t="shared" si="128"/>
        <v>31</v>
      </c>
      <c r="AV247" s="11"/>
      <c r="AW247" s="11"/>
      <c r="AX247" s="86" t="s">
        <v>239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74">
        <f t="shared" si="129"/>
        <v>0</v>
      </c>
      <c r="BL247" s="11"/>
      <c r="BM247" s="11"/>
      <c r="BN247" s="86" t="s">
        <v>239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0</v>
      </c>
      <c r="BW247" s="11">
        <v>0</v>
      </c>
      <c r="BX247" s="11">
        <v>0</v>
      </c>
      <c r="BY247" s="11">
        <v>0</v>
      </c>
      <c r="BZ247" s="11">
        <v>0</v>
      </c>
      <c r="CA247" s="174">
        <f t="shared" si="130"/>
        <v>0</v>
      </c>
    </row>
    <row r="248" spans="2:79" ht="15.5" x14ac:dyDescent="0.35">
      <c r="B248" s="88" t="s">
        <v>86</v>
      </c>
      <c r="C248" s="11">
        <v>0</v>
      </c>
      <c r="D248" s="11">
        <v>0</v>
      </c>
      <c r="E248" s="11">
        <v>0</v>
      </c>
      <c r="F248" s="11">
        <v>4</v>
      </c>
      <c r="G248" s="11">
        <v>4</v>
      </c>
      <c r="H248" s="11">
        <v>2</v>
      </c>
      <c r="I248" s="11">
        <v>3</v>
      </c>
      <c r="J248" s="11">
        <v>2</v>
      </c>
      <c r="K248" s="11">
        <v>2</v>
      </c>
      <c r="L248" s="11">
        <v>1</v>
      </c>
      <c r="M248" s="11">
        <v>1</v>
      </c>
      <c r="N248" s="11">
        <v>0</v>
      </c>
      <c r="O248" s="174">
        <f t="shared" si="126"/>
        <v>19</v>
      </c>
      <c r="P248" s="11"/>
      <c r="Q248" s="11"/>
      <c r="R248" s="88" t="s">
        <v>86</v>
      </c>
      <c r="S248" s="11">
        <v>0</v>
      </c>
      <c r="T248" s="11">
        <v>0</v>
      </c>
      <c r="U248" s="11">
        <v>2</v>
      </c>
      <c r="V248" s="11">
        <v>2</v>
      </c>
      <c r="W248" s="11">
        <v>0</v>
      </c>
      <c r="X248" s="11">
        <v>4</v>
      </c>
      <c r="Y248" s="11">
        <v>3</v>
      </c>
      <c r="Z248" s="11">
        <v>2</v>
      </c>
      <c r="AA248" s="11">
        <v>4</v>
      </c>
      <c r="AB248" s="11">
        <v>3</v>
      </c>
      <c r="AC248" s="11">
        <v>0</v>
      </c>
      <c r="AD248" s="11">
        <v>0</v>
      </c>
      <c r="AE248" s="174">
        <f t="shared" si="127"/>
        <v>20</v>
      </c>
      <c r="AF248" s="11"/>
      <c r="AG248" s="11"/>
      <c r="AH248" s="88" t="s">
        <v>86</v>
      </c>
      <c r="AI248" s="11">
        <v>0</v>
      </c>
      <c r="AJ248" s="11">
        <v>0</v>
      </c>
      <c r="AK248" s="11">
        <v>0</v>
      </c>
      <c r="AL248" s="11">
        <v>0</v>
      </c>
      <c r="AM248" s="11">
        <v>1</v>
      </c>
      <c r="AN248" s="11">
        <v>3</v>
      </c>
      <c r="AO248" s="11">
        <v>6</v>
      </c>
      <c r="AP248" s="11">
        <v>5</v>
      </c>
      <c r="AQ248" s="11">
        <v>3</v>
      </c>
      <c r="AR248" s="11">
        <v>1</v>
      </c>
      <c r="AS248" s="11">
        <v>5</v>
      </c>
      <c r="AT248" s="11">
        <v>0</v>
      </c>
      <c r="AU248" s="174">
        <f t="shared" si="128"/>
        <v>24</v>
      </c>
      <c r="AV248" s="11"/>
      <c r="AW248" s="11"/>
      <c r="AX248" s="88" t="s">
        <v>86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74">
        <f t="shared" si="129"/>
        <v>0</v>
      </c>
      <c r="BL248" s="11"/>
      <c r="BM248" s="11"/>
      <c r="BN248" s="88" t="s">
        <v>86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0</v>
      </c>
      <c r="BW248" s="11">
        <v>0</v>
      </c>
      <c r="BX248" s="11">
        <v>0</v>
      </c>
      <c r="BY248" s="11">
        <v>0</v>
      </c>
      <c r="BZ248" s="11">
        <v>0</v>
      </c>
      <c r="CA248" s="174">
        <f t="shared" si="130"/>
        <v>0</v>
      </c>
    </row>
    <row r="249" spans="2:79" ht="15.5" x14ac:dyDescent="0.35">
      <c r="B249" s="88" t="s">
        <v>139</v>
      </c>
      <c r="C249" s="11">
        <v>0</v>
      </c>
      <c r="D249" s="11">
        <v>0</v>
      </c>
      <c r="E249" s="11">
        <v>0</v>
      </c>
      <c r="F249" s="11">
        <v>2</v>
      </c>
      <c r="G249" s="11">
        <v>4</v>
      </c>
      <c r="H249" s="11">
        <v>0</v>
      </c>
      <c r="I249" s="11">
        <v>4</v>
      </c>
      <c r="J249" s="11">
        <v>4</v>
      </c>
      <c r="K249" s="11">
        <v>3</v>
      </c>
      <c r="L249" s="11">
        <v>5</v>
      </c>
      <c r="M249" s="11">
        <v>1</v>
      </c>
      <c r="N249" s="11">
        <v>0</v>
      </c>
      <c r="O249" s="174">
        <f t="shared" si="126"/>
        <v>23</v>
      </c>
      <c r="P249" s="11"/>
      <c r="Q249" s="11"/>
      <c r="R249" s="88" t="s">
        <v>139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5</v>
      </c>
      <c r="Z249" s="11">
        <v>0</v>
      </c>
      <c r="AA249" s="11">
        <v>3</v>
      </c>
      <c r="AB249" s="11">
        <v>3</v>
      </c>
      <c r="AC249" s="11">
        <v>3</v>
      </c>
      <c r="AD249" s="11">
        <v>0</v>
      </c>
      <c r="AE249" s="174">
        <f t="shared" si="127"/>
        <v>14</v>
      </c>
      <c r="AF249" s="11"/>
      <c r="AG249" s="11"/>
      <c r="AH249" s="88" t="s">
        <v>139</v>
      </c>
      <c r="AI249" s="11">
        <v>0</v>
      </c>
      <c r="AJ249" s="11">
        <v>0</v>
      </c>
      <c r="AK249" s="11">
        <v>0</v>
      </c>
      <c r="AL249" s="11">
        <v>3</v>
      </c>
      <c r="AM249" s="11">
        <v>0</v>
      </c>
      <c r="AN249" s="11">
        <v>2</v>
      </c>
      <c r="AO249" s="11">
        <v>1</v>
      </c>
      <c r="AP249" s="11">
        <v>2</v>
      </c>
      <c r="AQ249" s="11">
        <v>5</v>
      </c>
      <c r="AR249" s="11">
        <v>3</v>
      </c>
      <c r="AS249" s="11">
        <v>1</v>
      </c>
      <c r="AT249" s="11">
        <v>0</v>
      </c>
      <c r="AU249" s="174">
        <f t="shared" si="128"/>
        <v>17</v>
      </c>
      <c r="AV249" s="11"/>
      <c r="AW249" s="11"/>
      <c r="AX249" s="88" t="s">
        <v>139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74">
        <f t="shared" si="129"/>
        <v>0</v>
      </c>
      <c r="BL249" s="11"/>
      <c r="BM249" s="11"/>
      <c r="BN249" s="88" t="s">
        <v>139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0</v>
      </c>
      <c r="BW249" s="11">
        <v>0</v>
      </c>
      <c r="BX249" s="11">
        <v>0</v>
      </c>
      <c r="BY249" s="11">
        <v>0</v>
      </c>
      <c r="BZ249" s="11">
        <v>0</v>
      </c>
      <c r="CA249" s="174">
        <f t="shared" si="130"/>
        <v>0</v>
      </c>
    </row>
    <row r="250" spans="2:79" ht="15.5" x14ac:dyDescent="0.35">
      <c r="B250" s="88" t="s">
        <v>84</v>
      </c>
      <c r="C250" s="11">
        <v>0</v>
      </c>
      <c r="D250" s="11">
        <v>0</v>
      </c>
      <c r="E250" s="11">
        <v>0</v>
      </c>
      <c r="F250" s="11">
        <v>1</v>
      </c>
      <c r="G250" s="11">
        <v>0</v>
      </c>
      <c r="H250" s="11">
        <v>0</v>
      </c>
      <c r="I250" s="11">
        <v>0</v>
      </c>
      <c r="J250" s="11">
        <v>1</v>
      </c>
      <c r="K250" s="11">
        <v>0</v>
      </c>
      <c r="L250" s="11">
        <v>4</v>
      </c>
      <c r="M250" s="11">
        <v>0</v>
      </c>
      <c r="N250" s="11">
        <v>0</v>
      </c>
      <c r="O250" s="174">
        <f t="shared" si="126"/>
        <v>6</v>
      </c>
      <c r="P250" s="11"/>
      <c r="Q250" s="11"/>
      <c r="R250" s="88" t="s">
        <v>84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1</v>
      </c>
      <c r="Z250" s="11">
        <v>1</v>
      </c>
      <c r="AA250" s="11">
        <v>3</v>
      </c>
      <c r="AB250" s="11">
        <v>1</v>
      </c>
      <c r="AC250" s="11">
        <v>0</v>
      </c>
      <c r="AD250" s="11">
        <v>0</v>
      </c>
      <c r="AE250" s="174">
        <f t="shared" si="127"/>
        <v>6</v>
      </c>
      <c r="AF250" s="11"/>
      <c r="AG250" s="11"/>
      <c r="AH250" s="88" t="s">
        <v>84</v>
      </c>
      <c r="AI250" s="11">
        <v>0</v>
      </c>
      <c r="AJ250" s="11">
        <v>0</v>
      </c>
      <c r="AK250" s="11">
        <v>0</v>
      </c>
      <c r="AL250" s="11">
        <v>2</v>
      </c>
      <c r="AM250" s="11">
        <v>0</v>
      </c>
      <c r="AN250" s="11">
        <v>1</v>
      </c>
      <c r="AO250" s="11">
        <v>3</v>
      </c>
      <c r="AP250" s="11">
        <v>1</v>
      </c>
      <c r="AQ250" s="11">
        <v>1</v>
      </c>
      <c r="AR250" s="11">
        <v>0</v>
      </c>
      <c r="AS250" s="11">
        <v>0</v>
      </c>
      <c r="AT250" s="11">
        <v>0</v>
      </c>
      <c r="AU250" s="174">
        <f t="shared" si="128"/>
        <v>8</v>
      </c>
      <c r="AV250" s="11"/>
      <c r="AW250" s="11"/>
      <c r="AX250" s="88" t="s">
        <v>84</v>
      </c>
      <c r="AY250" s="11">
        <v>0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74">
        <f t="shared" si="129"/>
        <v>0</v>
      </c>
      <c r="BL250" s="11"/>
      <c r="BM250" s="11"/>
      <c r="BN250" s="88" t="s">
        <v>84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0</v>
      </c>
      <c r="BY250" s="11">
        <v>0</v>
      </c>
      <c r="BZ250" s="11">
        <v>0</v>
      </c>
      <c r="CA250" s="174">
        <f t="shared" si="130"/>
        <v>0</v>
      </c>
    </row>
    <row r="251" spans="2:79" ht="15.5" x14ac:dyDescent="0.35">
      <c r="B251" s="88" t="s">
        <v>4</v>
      </c>
      <c r="C251" s="11">
        <v>0</v>
      </c>
      <c r="D251" s="11">
        <v>0</v>
      </c>
      <c r="E251" s="11">
        <v>0</v>
      </c>
      <c r="F251" s="11">
        <v>0</v>
      </c>
      <c r="G251" s="11">
        <v>3</v>
      </c>
      <c r="H251" s="11">
        <v>1</v>
      </c>
      <c r="I251" s="11">
        <v>2</v>
      </c>
      <c r="J251" s="11">
        <v>4</v>
      </c>
      <c r="K251" s="11">
        <v>5</v>
      </c>
      <c r="L251" s="11">
        <v>6</v>
      </c>
      <c r="M251" s="11">
        <v>4</v>
      </c>
      <c r="N251" s="11">
        <v>0</v>
      </c>
      <c r="O251" s="174">
        <f t="shared" si="126"/>
        <v>25</v>
      </c>
      <c r="P251" s="11"/>
      <c r="Q251" s="11"/>
      <c r="R251" s="88" t="s">
        <v>4</v>
      </c>
      <c r="S251" s="11">
        <v>0</v>
      </c>
      <c r="T251" s="11">
        <v>0</v>
      </c>
      <c r="U251" s="11">
        <v>0</v>
      </c>
      <c r="V251" s="11">
        <v>1</v>
      </c>
      <c r="W251" s="11">
        <v>0</v>
      </c>
      <c r="X251" s="11">
        <v>0</v>
      </c>
      <c r="Y251" s="11">
        <v>1</v>
      </c>
      <c r="Z251" s="11">
        <v>1</v>
      </c>
      <c r="AA251" s="11">
        <v>2</v>
      </c>
      <c r="AB251" s="11">
        <v>2</v>
      </c>
      <c r="AC251" s="11">
        <v>1</v>
      </c>
      <c r="AD251" s="11">
        <v>0</v>
      </c>
      <c r="AE251" s="174">
        <f t="shared" si="127"/>
        <v>8</v>
      </c>
      <c r="AF251" s="11"/>
      <c r="AG251" s="11"/>
      <c r="AH251" s="88" t="s">
        <v>4</v>
      </c>
      <c r="AI251" s="11">
        <v>0</v>
      </c>
      <c r="AJ251" s="11">
        <v>0</v>
      </c>
      <c r="AK251" s="11">
        <v>0</v>
      </c>
      <c r="AL251" s="11">
        <v>1</v>
      </c>
      <c r="AM251" s="11">
        <v>0</v>
      </c>
      <c r="AN251" s="11">
        <v>3</v>
      </c>
      <c r="AO251" s="11">
        <v>1</v>
      </c>
      <c r="AP251" s="11">
        <v>2</v>
      </c>
      <c r="AQ251" s="11">
        <v>4</v>
      </c>
      <c r="AR251" s="11">
        <v>2</v>
      </c>
      <c r="AS251" s="11">
        <v>2</v>
      </c>
      <c r="AT251" s="11">
        <v>0</v>
      </c>
      <c r="AU251" s="174">
        <f t="shared" si="128"/>
        <v>15</v>
      </c>
      <c r="AV251" s="11"/>
      <c r="AW251" s="11"/>
      <c r="AX251" s="88" t="s">
        <v>4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74">
        <f t="shared" si="129"/>
        <v>0</v>
      </c>
      <c r="BL251" s="11"/>
      <c r="BM251" s="11"/>
      <c r="BN251" s="88" t="s">
        <v>4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0</v>
      </c>
      <c r="BW251" s="11">
        <v>0</v>
      </c>
      <c r="BX251" s="11">
        <v>0</v>
      </c>
      <c r="BY251" s="11">
        <v>0</v>
      </c>
      <c r="BZ251" s="11">
        <v>0</v>
      </c>
      <c r="CA251" s="174">
        <f t="shared" si="130"/>
        <v>0</v>
      </c>
    </row>
    <row r="252" spans="2:79" ht="15.5" x14ac:dyDescent="0.35">
      <c r="B252" s="88"/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74">
        <f t="shared" si="126"/>
        <v>0</v>
      </c>
      <c r="P252" s="11"/>
      <c r="Q252" s="11"/>
      <c r="R252" s="88"/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74">
        <f t="shared" si="127"/>
        <v>0</v>
      </c>
      <c r="AF252" s="11"/>
      <c r="AG252" s="11"/>
      <c r="AH252" s="88"/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74">
        <f t="shared" si="128"/>
        <v>0</v>
      </c>
      <c r="AV252" s="11"/>
      <c r="AW252" s="11"/>
      <c r="AX252" s="88"/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74">
        <f t="shared" si="129"/>
        <v>0</v>
      </c>
      <c r="BL252" s="11"/>
      <c r="BM252" s="11"/>
      <c r="BN252" s="88"/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0</v>
      </c>
      <c r="BY252" s="11">
        <v>0</v>
      </c>
      <c r="BZ252" s="11">
        <v>0</v>
      </c>
      <c r="CA252" s="174">
        <f t="shared" si="130"/>
        <v>0</v>
      </c>
    </row>
    <row r="253" spans="2:79" ht="15.5" x14ac:dyDescent="0.35">
      <c r="B253" s="88"/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74">
        <f t="shared" si="126"/>
        <v>0</v>
      </c>
      <c r="P253" s="11"/>
      <c r="Q253" s="11"/>
      <c r="R253" s="88"/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74">
        <f t="shared" si="127"/>
        <v>0</v>
      </c>
      <c r="AF253" s="11"/>
      <c r="AG253" s="11"/>
      <c r="AH253" s="88"/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74">
        <f t="shared" si="128"/>
        <v>0</v>
      </c>
      <c r="AV253" s="11"/>
      <c r="AW253" s="11"/>
      <c r="AX253" s="88"/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74">
        <f t="shared" si="129"/>
        <v>0</v>
      </c>
      <c r="BL253" s="11"/>
      <c r="BM253" s="11"/>
      <c r="BN253" s="88"/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0</v>
      </c>
      <c r="BX253" s="11">
        <v>0</v>
      </c>
      <c r="BY253" s="11">
        <v>0</v>
      </c>
      <c r="BZ253" s="11">
        <v>0</v>
      </c>
      <c r="CA253" s="174">
        <f t="shared" si="130"/>
        <v>0</v>
      </c>
    </row>
    <row r="254" spans="2:79" ht="16" thickBot="1" x14ac:dyDescent="0.4">
      <c r="B254" s="86"/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204">
        <f t="shared" si="126"/>
        <v>0</v>
      </c>
      <c r="P254" s="11"/>
      <c r="Q254" s="11"/>
      <c r="R254" s="86"/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204">
        <f t="shared" si="127"/>
        <v>0</v>
      </c>
      <c r="AF254" s="11"/>
      <c r="AG254" s="11"/>
      <c r="AH254" s="86"/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204">
        <f t="shared" si="128"/>
        <v>0</v>
      </c>
      <c r="AV254" s="11"/>
      <c r="AW254" s="11"/>
      <c r="AX254" s="86"/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204">
        <f t="shared" si="129"/>
        <v>0</v>
      </c>
      <c r="BL254" s="11"/>
      <c r="BM254" s="11"/>
      <c r="BN254" s="86"/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204">
        <f t="shared" si="130"/>
        <v>0</v>
      </c>
    </row>
    <row r="255" spans="2:79" ht="16.5" thickTop="1" thickBot="1" x14ac:dyDescent="0.4">
      <c r="B255" s="128" t="s">
        <v>2</v>
      </c>
      <c r="C255" s="23">
        <f t="shared" ref="C255:N255" si="131">SUM(C236:C254)</f>
        <v>17</v>
      </c>
      <c r="D255" s="23">
        <f t="shared" si="131"/>
        <v>36</v>
      </c>
      <c r="E255" s="23">
        <f t="shared" si="131"/>
        <v>30</v>
      </c>
      <c r="F255" s="23">
        <f t="shared" si="131"/>
        <v>37</v>
      </c>
      <c r="G255" s="23">
        <f t="shared" si="131"/>
        <v>32</v>
      </c>
      <c r="H255" s="23">
        <f t="shared" si="131"/>
        <v>22</v>
      </c>
      <c r="I255" s="23">
        <f t="shared" si="131"/>
        <v>24</v>
      </c>
      <c r="J255" s="23">
        <f t="shared" si="131"/>
        <v>30</v>
      </c>
      <c r="K255" s="23">
        <f t="shared" si="131"/>
        <v>19</v>
      </c>
      <c r="L255" s="23">
        <f t="shared" si="131"/>
        <v>24</v>
      </c>
      <c r="M255" s="23">
        <f t="shared" si="131"/>
        <v>6</v>
      </c>
      <c r="N255" s="23">
        <f t="shared" si="131"/>
        <v>0</v>
      </c>
      <c r="O255" s="23">
        <f>SUM(C255:N255)</f>
        <v>277</v>
      </c>
      <c r="P255" s="11"/>
      <c r="Q255" s="11"/>
      <c r="R255" s="128" t="s">
        <v>2</v>
      </c>
      <c r="S255" s="23">
        <f t="shared" ref="S255:AD255" si="132">SUM(S236:S254)</f>
        <v>21</v>
      </c>
      <c r="T255" s="23">
        <f t="shared" si="132"/>
        <v>30</v>
      </c>
      <c r="U255" s="23">
        <f t="shared" si="132"/>
        <v>29</v>
      </c>
      <c r="V255" s="23">
        <f t="shared" si="132"/>
        <v>32</v>
      </c>
      <c r="W255" s="23">
        <f t="shared" si="132"/>
        <v>17</v>
      </c>
      <c r="X255" s="23">
        <f t="shared" si="132"/>
        <v>21</v>
      </c>
      <c r="Y255" s="23">
        <f t="shared" si="132"/>
        <v>29</v>
      </c>
      <c r="Z255" s="23">
        <f t="shared" si="132"/>
        <v>19</v>
      </c>
      <c r="AA255" s="23">
        <f t="shared" si="132"/>
        <v>19</v>
      </c>
      <c r="AB255" s="23">
        <f t="shared" si="132"/>
        <v>18</v>
      </c>
      <c r="AC255" s="23">
        <f t="shared" si="132"/>
        <v>7</v>
      </c>
      <c r="AD255" s="23">
        <f t="shared" si="132"/>
        <v>0</v>
      </c>
      <c r="AE255" s="122">
        <f>SUM(S255:AD255)</f>
        <v>242</v>
      </c>
      <c r="AF255" s="11"/>
      <c r="AG255" s="11"/>
      <c r="AH255" s="128" t="s">
        <v>2</v>
      </c>
      <c r="AI255" s="23">
        <f t="shared" ref="AI255:AT255" si="133">SUM(AI236:AI254)</f>
        <v>0</v>
      </c>
      <c r="AJ255" s="23">
        <f t="shared" si="133"/>
        <v>27</v>
      </c>
      <c r="AK255" s="23">
        <f t="shared" si="133"/>
        <v>27</v>
      </c>
      <c r="AL255" s="23">
        <f t="shared" si="133"/>
        <v>34</v>
      </c>
      <c r="AM255" s="23">
        <f t="shared" si="133"/>
        <v>26</v>
      </c>
      <c r="AN255" s="23">
        <f t="shared" si="133"/>
        <v>31</v>
      </c>
      <c r="AO255" s="23">
        <f t="shared" si="133"/>
        <v>28</v>
      </c>
      <c r="AP255" s="23">
        <f t="shared" si="133"/>
        <v>28</v>
      </c>
      <c r="AQ255" s="23">
        <f t="shared" si="133"/>
        <v>28</v>
      </c>
      <c r="AR255" s="23">
        <f t="shared" si="133"/>
        <v>12</v>
      </c>
      <c r="AS255" s="23">
        <f t="shared" si="133"/>
        <v>15</v>
      </c>
      <c r="AT255" s="23">
        <f t="shared" si="133"/>
        <v>0</v>
      </c>
      <c r="AU255" s="122">
        <f>SUM(AI255:AT255)</f>
        <v>256</v>
      </c>
      <c r="AV255" s="11"/>
      <c r="AW255" s="11"/>
      <c r="AX255" s="128" t="s">
        <v>2</v>
      </c>
      <c r="AY255" s="23">
        <f t="shared" ref="AY255:BJ255" si="134">SUM(AY236:AY254)</f>
        <v>0</v>
      </c>
      <c r="AZ255" s="23">
        <f t="shared" si="134"/>
        <v>0</v>
      </c>
      <c r="BA255" s="23">
        <f t="shared" si="134"/>
        <v>0</v>
      </c>
      <c r="BB255" s="23">
        <f t="shared" si="134"/>
        <v>0</v>
      </c>
      <c r="BC255" s="23">
        <f t="shared" si="134"/>
        <v>0</v>
      </c>
      <c r="BD255" s="23">
        <f t="shared" si="134"/>
        <v>0</v>
      </c>
      <c r="BE255" s="23">
        <f t="shared" si="134"/>
        <v>0</v>
      </c>
      <c r="BF255" s="23">
        <f t="shared" si="134"/>
        <v>0</v>
      </c>
      <c r="BG255" s="23">
        <f t="shared" si="134"/>
        <v>0</v>
      </c>
      <c r="BH255" s="23">
        <f t="shared" si="134"/>
        <v>0</v>
      </c>
      <c r="BI255" s="23">
        <f t="shared" si="134"/>
        <v>0</v>
      </c>
      <c r="BJ255" s="23">
        <f t="shared" si="134"/>
        <v>0</v>
      </c>
      <c r="BK255" s="122">
        <f>SUM(AY255:BJ255)</f>
        <v>0</v>
      </c>
      <c r="BL255" s="11"/>
      <c r="BM255" s="11"/>
      <c r="BN255" s="128" t="s">
        <v>2</v>
      </c>
      <c r="BO255" s="23">
        <f t="shared" ref="BO255:BZ255" si="135">SUM(BO236:BO254)</f>
        <v>0</v>
      </c>
      <c r="BP255" s="23">
        <f t="shared" si="135"/>
        <v>0</v>
      </c>
      <c r="BQ255" s="23">
        <f t="shared" si="135"/>
        <v>0</v>
      </c>
      <c r="BR255" s="23">
        <f t="shared" si="135"/>
        <v>0</v>
      </c>
      <c r="BS255" s="23">
        <f t="shared" si="135"/>
        <v>0</v>
      </c>
      <c r="BT255" s="23">
        <f t="shared" si="135"/>
        <v>0</v>
      </c>
      <c r="BU255" s="23">
        <f t="shared" si="135"/>
        <v>0</v>
      </c>
      <c r="BV255" s="23">
        <f t="shared" si="135"/>
        <v>0</v>
      </c>
      <c r="BW255" s="23">
        <f t="shared" si="135"/>
        <v>0</v>
      </c>
      <c r="BX255" s="23">
        <f t="shared" si="135"/>
        <v>0</v>
      </c>
      <c r="BY255" s="23">
        <f t="shared" si="135"/>
        <v>0</v>
      </c>
      <c r="BZ255" s="23">
        <f t="shared" si="135"/>
        <v>0</v>
      </c>
      <c r="CA255" s="122">
        <f>SUM(BO255:BZ255)</f>
        <v>0</v>
      </c>
    </row>
    <row r="256" spans="2:79" ht="13" thickTop="1" x14ac:dyDescent="0.25"/>
    <row r="259" spans="2:79" ht="15.5" x14ac:dyDescent="0.35">
      <c r="F259" s="521" t="s">
        <v>8</v>
      </c>
      <c r="G259" s="521"/>
      <c r="H259" s="521"/>
      <c r="I259" s="521"/>
      <c r="J259" s="521"/>
      <c r="K259" s="521"/>
      <c r="L259" s="257"/>
      <c r="V259" s="521" t="s">
        <v>9</v>
      </c>
      <c r="W259" s="521"/>
      <c r="X259" s="521"/>
      <c r="Y259" s="521"/>
      <c r="Z259" s="521"/>
      <c r="AA259" s="521"/>
      <c r="AB259" s="521"/>
      <c r="AN259" s="257" t="s">
        <v>10</v>
      </c>
      <c r="AO259" s="257"/>
      <c r="AP259" s="257"/>
      <c r="AQ259" s="257"/>
      <c r="AR259" s="257"/>
      <c r="AS259" s="257"/>
      <c r="AT259" s="257"/>
      <c r="BC259" s="257" t="s">
        <v>11</v>
      </c>
      <c r="BD259" s="257"/>
      <c r="BE259" s="257"/>
      <c r="BF259" s="257"/>
      <c r="BG259" s="257"/>
      <c r="BH259" s="257"/>
      <c r="BS259" s="257" t="s">
        <v>12</v>
      </c>
      <c r="BT259" s="257"/>
      <c r="BU259" s="257"/>
      <c r="BV259" s="257"/>
      <c r="BW259" s="257"/>
      <c r="BX259" s="257"/>
    </row>
    <row r="260" spans="2:79" ht="16" thickBot="1" x14ac:dyDescent="0.3">
      <c r="B260" s="3"/>
      <c r="C260" s="200"/>
      <c r="D260" s="200"/>
      <c r="E260" s="200"/>
      <c r="G260" s="518" t="s">
        <v>3</v>
      </c>
      <c r="H260" s="518"/>
      <c r="I260" s="255"/>
      <c r="J260" s="255"/>
      <c r="K260" s="200"/>
      <c r="L260" s="200"/>
      <c r="M260" s="200"/>
      <c r="N260" s="200"/>
      <c r="O260" s="200"/>
      <c r="R260" s="3"/>
      <c r="S260" s="200"/>
      <c r="T260" s="200"/>
      <c r="U260" s="200"/>
      <c r="W260" s="255" t="s">
        <v>3</v>
      </c>
      <c r="X260" s="255"/>
      <c r="Y260" s="255"/>
      <c r="Z260" s="255"/>
      <c r="AA260" s="255"/>
      <c r="AB260" s="200"/>
      <c r="AC260" s="200"/>
      <c r="AD260" s="200"/>
      <c r="AE260" s="200"/>
      <c r="AH260" s="3"/>
      <c r="AI260" s="200"/>
      <c r="AJ260" s="200"/>
      <c r="AK260" s="200"/>
      <c r="AM260" s="255" t="s">
        <v>3</v>
      </c>
      <c r="AN260" s="255"/>
      <c r="AO260" s="255"/>
      <c r="AP260" s="255"/>
      <c r="AQ260" s="255"/>
      <c r="AR260" s="200"/>
      <c r="AS260" s="200"/>
      <c r="AT260" s="200"/>
      <c r="AU260" s="200"/>
      <c r="AX260" s="3"/>
      <c r="AY260" s="200"/>
      <c r="AZ260" s="200"/>
      <c r="BA260" s="200"/>
      <c r="BC260" s="255" t="s">
        <v>3</v>
      </c>
      <c r="BD260" s="255"/>
      <c r="BE260" s="255"/>
      <c r="BF260" s="255"/>
      <c r="BG260" s="255"/>
      <c r="BH260" s="200"/>
      <c r="BI260" s="200"/>
      <c r="BJ260" s="200"/>
      <c r="BK260" s="200"/>
      <c r="BN260" s="3"/>
      <c r="BO260" s="200"/>
      <c r="BP260" s="200"/>
      <c r="BQ260" s="200"/>
      <c r="BS260" s="255" t="s">
        <v>3</v>
      </c>
      <c r="BT260" s="255"/>
      <c r="BU260" s="255"/>
      <c r="BV260" s="255"/>
      <c r="BW260" s="255"/>
      <c r="BX260" s="200"/>
      <c r="BY260" s="200"/>
      <c r="BZ260" s="200"/>
      <c r="CA260" s="200"/>
    </row>
    <row r="261" spans="2:79" ht="16.5" thickTop="1" thickBot="1" x14ac:dyDescent="0.3">
      <c r="B261" s="5" t="s">
        <v>125</v>
      </c>
      <c r="C261" s="122">
        <v>625</v>
      </c>
      <c r="D261" s="123">
        <v>744</v>
      </c>
      <c r="E261" s="123">
        <v>923</v>
      </c>
      <c r="F261" s="123">
        <v>1042</v>
      </c>
      <c r="G261" s="123">
        <v>1201</v>
      </c>
      <c r="H261" s="123">
        <v>1340</v>
      </c>
      <c r="I261" s="123">
        <v>1459</v>
      </c>
      <c r="J261" s="123">
        <v>1638</v>
      </c>
      <c r="K261" s="123">
        <v>1757</v>
      </c>
      <c r="L261" s="123">
        <v>1916</v>
      </c>
      <c r="M261" s="123">
        <v>2055</v>
      </c>
      <c r="N261" s="123">
        <v>2214</v>
      </c>
      <c r="O261" s="122" t="s">
        <v>2</v>
      </c>
      <c r="P261" s="145"/>
      <c r="Q261" s="145"/>
      <c r="R261" s="5" t="s">
        <v>125</v>
      </c>
      <c r="S261" s="122">
        <v>625</v>
      </c>
      <c r="T261" s="123">
        <v>744</v>
      </c>
      <c r="U261" s="123">
        <v>923</v>
      </c>
      <c r="V261" s="123">
        <v>1042</v>
      </c>
      <c r="W261" s="123">
        <v>1201</v>
      </c>
      <c r="X261" s="123">
        <v>1340</v>
      </c>
      <c r="Y261" s="123">
        <v>1459</v>
      </c>
      <c r="Z261" s="123">
        <v>1638</v>
      </c>
      <c r="AA261" s="123">
        <v>1757</v>
      </c>
      <c r="AB261" s="123">
        <v>1916</v>
      </c>
      <c r="AC261" s="123">
        <v>2055</v>
      </c>
      <c r="AD261" s="123">
        <v>2214</v>
      </c>
      <c r="AE261" s="122" t="s">
        <v>2</v>
      </c>
      <c r="AF261" s="145"/>
      <c r="AG261" s="145"/>
      <c r="AH261" s="5" t="s">
        <v>125</v>
      </c>
      <c r="AI261" s="122">
        <v>625</v>
      </c>
      <c r="AJ261" s="123">
        <v>744</v>
      </c>
      <c r="AK261" s="123">
        <v>923</v>
      </c>
      <c r="AL261" s="123">
        <v>1042</v>
      </c>
      <c r="AM261" s="123">
        <v>1201</v>
      </c>
      <c r="AN261" s="123">
        <v>1340</v>
      </c>
      <c r="AO261" s="123">
        <v>1459</v>
      </c>
      <c r="AP261" s="123">
        <v>1638</v>
      </c>
      <c r="AQ261" s="123">
        <v>1757</v>
      </c>
      <c r="AR261" s="123">
        <v>1916</v>
      </c>
      <c r="AS261" s="123">
        <v>2055</v>
      </c>
      <c r="AT261" s="123">
        <v>2214</v>
      </c>
      <c r="AU261" s="122" t="s">
        <v>2</v>
      </c>
      <c r="AV261" s="145"/>
      <c r="AW261" s="145"/>
      <c r="AX261" s="5" t="s">
        <v>125</v>
      </c>
      <c r="AY261" s="122">
        <v>625</v>
      </c>
      <c r="AZ261" s="123">
        <v>744</v>
      </c>
      <c r="BA261" s="123">
        <v>923</v>
      </c>
      <c r="BB261" s="123">
        <v>1042</v>
      </c>
      <c r="BC261" s="123">
        <v>1201</v>
      </c>
      <c r="BD261" s="123">
        <v>1340</v>
      </c>
      <c r="BE261" s="123">
        <v>1459</v>
      </c>
      <c r="BF261" s="123">
        <v>1638</v>
      </c>
      <c r="BG261" s="123">
        <v>1757</v>
      </c>
      <c r="BH261" s="123">
        <v>1916</v>
      </c>
      <c r="BI261" s="123">
        <v>2055</v>
      </c>
      <c r="BJ261" s="123">
        <v>2214</v>
      </c>
      <c r="BK261" s="122" t="s">
        <v>2</v>
      </c>
      <c r="BL261" s="145"/>
      <c r="BM261" s="145"/>
      <c r="BN261" s="5" t="s">
        <v>125</v>
      </c>
      <c r="BO261" s="122">
        <v>625</v>
      </c>
      <c r="BP261" s="123">
        <v>744</v>
      </c>
      <c r="BQ261" s="123">
        <v>923</v>
      </c>
      <c r="BR261" s="123">
        <v>1042</v>
      </c>
      <c r="BS261" s="123">
        <v>1201</v>
      </c>
      <c r="BT261" s="123">
        <v>1340</v>
      </c>
      <c r="BU261" s="123">
        <v>1459</v>
      </c>
      <c r="BV261" s="123">
        <v>1638</v>
      </c>
      <c r="BW261" s="123">
        <v>1757</v>
      </c>
      <c r="BX261" s="123">
        <v>1916</v>
      </c>
      <c r="BY261" s="123">
        <v>2055</v>
      </c>
      <c r="BZ261" s="123">
        <v>2214</v>
      </c>
      <c r="CA261" s="122" t="s">
        <v>2</v>
      </c>
    </row>
    <row r="262" spans="2:79" ht="16" thickTop="1" x14ac:dyDescent="0.35">
      <c r="B262" s="87" t="s">
        <v>4</v>
      </c>
      <c r="C262" s="11">
        <f>C7+C58+C109+C160+C211</f>
        <v>7</v>
      </c>
      <c r="D262" s="11">
        <f t="shared" ref="D262:N262" si="136">D7+D58+D109+D160+D211</f>
        <v>14</v>
      </c>
      <c r="E262" s="11">
        <f t="shared" si="136"/>
        <v>23</v>
      </c>
      <c r="F262" s="11">
        <f t="shared" si="136"/>
        <v>22</v>
      </c>
      <c r="G262" s="11">
        <f t="shared" si="136"/>
        <v>15</v>
      </c>
      <c r="H262" s="11">
        <f t="shared" si="136"/>
        <v>12</v>
      </c>
      <c r="I262" s="11">
        <f t="shared" si="136"/>
        <v>6</v>
      </c>
      <c r="J262" s="11">
        <f t="shared" si="136"/>
        <v>4</v>
      </c>
      <c r="K262" s="11">
        <f t="shared" si="136"/>
        <v>3</v>
      </c>
      <c r="L262" s="11">
        <f t="shared" si="136"/>
        <v>2</v>
      </c>
      <c r="M262" s="11">
        <f t="shared" si="136"/>
        <v>1</v>
      </c>
      <c r="N262" s="11">
        <f t="shared" si="136"/>
        <v>0</v>
      </c>
      <c r="O262" s="173">
        <f>SUM(C262:N262)</f>
        <v>109</v>
      </c>
      <c r="R262" s="87" t="s">
        <v>4</v>
      </c>
      <c r="S262" s="11">
        <f>S7+S58+S109+S160+S211</f>
        <v>5</v>
      </c>
      <c r="T262" s="11">
        <f t="shared" ref="T262:AD262" si="137">T7+T58+T109+T160+T211</f>
        <v>42</v>
      </c>
      <c r="U262" s="11">
        <f t="shared" si="137"/>
        <v>25</v>
      </c>
      <c r="V262" s="11">
        <f t="shared" si="137"/>
        <v>17</v>
      </c>
      <c r="W262" s="11">
        <f t="shared" si="137"/>
        <v>10</v>
      </c>
      <c r="X262" s="11">
        <f t="shared" si="137"/>
        <v>17</v>
      </c>
      <c r="Y262" s="11">
        <f t="shared" si="137"/>
        <v>5</v>
      </c>
      <c r="Z262" s="11">
        <f t="shared" si="137"/>
        <v>4</v>
      </c>
      <c r="AA262" s="11">
        <f t="shared" si="137"/>
        <v>2</v>
      </c>
      <c r="AB262" s="11">
        <f t="shared" si="137"/>
        <v>5</v>
      </c>
      <c r="AC262" s="11">
        <f t="shared" si="137"/>
        <v>1</v>
      </c>
      <c r="AD262" s="11">
        <f t="shared" si="137"/>
        <v>0</v>
      </c>
      <c r="AE262" s="173">
        <f>SUM(S262:AD262)</f>
        <v>133</v>
      </c>
      <c r="AH262" s="87" t="s">
        <v>4</v>
      </c>
      <c r="AI262" s="11">
        <f>AI7+AI58+AI109+AI160+AI211</f>
        <v>5</v>
      </c>
      <c r="AJ262" s="11">
        <f t="shared" ref="AJ262:AT262" si="138">AJ7+AJ58+AJ109+AJ160+AJ211</f>
        <v>24</v>
      </c>
      <c r="AK262" s="11">
        <f t="shared" si="138"/>
        <v>33</v>
      </c>
      <c r="AL262" s="11">
        <f t="shared" si="138"/>
        <v>23</v>
      </c>
      <c r="AM262" s="11">
        <f t="shared" si="138"/>
        <v>19</v>
      </c>
      <c r="AN262" s="11">
        <f t="shared" si="138"/>
        <v>7</v>
      </c>
      <c r="AO262" s="11">
        <f t="shared" si="138"/>
        <v>13</v>
      </c>
      <c r="AP262" s="11">
        <f t="shared" si="138"/>
        <v>4</v>
      </c>
      <c r="AQ262" s="11">
        <f t="shared" si="138"/>
        <v>0</v>
      </c>
      <c r="AR262" s="11">
        <f t="shared" si="138"/>
        <v>3</v>
      </c>
      <c r="AS262" s="11">
        <f t="shared" si="138"/>
        <v>0</v>
      </c>
      <c r="AT262" s="11">
        <f t="shared" si="138"/>
        <v>0</v>
      </c>
      <c r="AU262" s="173">
        <f>SUM(AI262:AT262)</f>
        <v>131</v>
      </c>
      <c r="AX262" s="87" t="s">
        <v>4</v>
      </c>
      <c r="AY262" s="11">
        <f>AY7+AY58+AY109+AY160+AY211</f>
        <v>0</v>
      </c>
      <c r="AZ262" s="11">
        <f t="shared" ref="AZ262:BJ262" si="139">AZ7+AZ58+AZ109+AZ160+AZ211</f>
        <v>27</v>
      </c>
      <c r="BA262" s="11">
        <f t="shared" si="139"/>
        <v>14</v>
      </c>
      <c r="BB262" s="11">
        <f t="shared" si="139"/>
        <v>28</v>
      </c>
      <c r="BC262" s="11">
        <f t="shared" si="139"/>
        <v>43</v>
      </c>
      <c r="BD262" s="11">
        <f t="shared" si="139"/>
        <v>15</v>
      </c>
      <c r="BE262" s="11">
        <f t="shared" si="139"/>
        <v>2</v>
      </c>
      <c r="BF262" s="11">
        <f t="shared" si="139"/>
        <v>2</v>
      </c>
      <c r="BG262" s="11">
        <f t="shared" si="139"/>
        <v>4</v>
      </c>
      <c r="BH262" s="11">
        <f t="shared" si="139"/>
        <v>7</v>
      </c>
      <c r="BI262" s="11">
        <f t="shared" si="139"/>
        <v>0</v>
      </c>
      <c r="BJ262" s="11">
        <f t="shared" si="139"/>
        <v>0</v>
      </c>
      <c r="BK262" s="173">
        <f>SUM(AY262:BJ262)</f>
        <v>142</v>
      </c>
      <c r="BN262" s="87" t="s">
        <v>4</v>
      </c>
      <c r="BO262" s="11">
        <f>BO7+BO58+BO109+BO160+BO211</f>
        <v>0</v>
      </c>
      <c r="BP262" s="11">
        <f t="shared" ref="BP262:BZ262" si="140">BP7+BP58+BP109+BP160+BP211</f>
        <v>11</v>
      </c>
      <c r="BQ262" s="11">
        <f t="shared" si="140"/>
        <v>18</v>
      </c>
      <c r="BR262" s="11">
        <f t="shared" si="140"/>
        <v>15</v>
      </c>
      <c r="BS262" s="11">
        <f t="shared" si="140"/>
        <v>13</v>
      </c>
      <c r="BT262" s="11">
        <f t="shared" si="140"/>
        <v>7</v>
      </c>
      <c r="BU262" s="11">
        <f t="shared" si="140"/>
        <v>7</v>
      </c>
      <c r="BV262" s="11">
        <f t="shared" si="140"/>
        <v>2</v>
      </c>
      <c r="BW262" s="11">
        <f t="shared" si="140"/>
        <v>0</v>
      </c>
      <c r="BX262" s="11">
        <f t="shared" si="140"/>
        <v>1</v>
      </c>
      <c r="BY262" s="11">
        <f t="shared" si="140"/>
        <v>0</v>
      </c>
      <c r="BZ262" s="11">
        <f t="shared" si="140"/>
        <v>1</v>
      </c>
      <c r="CA262" s="173">
        <f>SUM(BO262:BZ262)</f>
        <v>75</v>
      </c>
    </row>
    <row r="263" spans="2:79" ht="15.5" x14ac:dyDescent="0.35">
      <c r="B263" s="88" t="s">
        <v>84</v>
      </c>
      <c r="C263" s="11">
        <f t="shared" ref="C263:N263" si="141">C8+C59+C110+C161+C212</f>
        <v>0</v>
      </c>
      <c r="D263" s="11">
        <f t="shared" si="141"/>
        <v>0</v>
      </c>
      <c r="E263" s="11">
        <f t="shared" si="141"/>
        <v>0</v>
      </c>
      <c r="F263" s="11">
        <f t="shared" si="141"/>
        <v>0</v>
      </c>
      <c r="G263" s="11">
        <f t="shared" si="141"/>
        <v>0</v>
      </c>
      <c r="H263" s="11">
        <f t="shared" si="141"/>
        <v>2</v>
      </c>
      <c r="I263" s="11">
        <f t="shared" si="141"/>
        <v>2</v>
      </c>
      <c r="J263" s="11">
        <f t="shared" si="141"/>
        <v>3</v>
      </c>
      <c r="K263" s="11">
        <f t="shared" si="141"/>
        <v>0</v>
      </c>
      <c r="L263" s="11">
        <f t="shared" si="141"/>
        <v>1</v>
      </c>
      <c r="M263" s="11">
        <f t="shared" si="141"/>
        <v>1</v>
      </c>
      <c r="N263" s="11">
        <f t="shared" si="141"/>
        <v>0</v>
      </c>
      <c r="O263" s="174">
        <f>SUM(C263:N263)</f>
        <v>9</v>
      </c>
      <c r="R263" s="88" t="s">
        <v>84</v>
      </c>
      <c r="S263" s="11">
        <f t="shared" ref="S263:AD263" si="142">S8+S59+S110+S161+S212</f>
        <v>0</v>
      </c>
      <c r="T263" s="11">
        <f t="shared" si="142"/>
        <v>2</v>
      </c>
      <c r="U263" s="11">
        <f t="shared" si="142"/>
        <v>2</v>
      </c>
      <c r="V263" s="11">
        <f t="shared" si="142"/>
        <v>1</v>
      </c>
      <c r="W263" s="11">
        <f t="shared" si="142"/>
        <v>2</v>
      </c>
      <c r="X263" s="11">
        <f t="shared" si="142"/>
        <v>0</v>
      </c>
      <c r="Y263" s="11">
        <f t="shared" si="142"/>
        <v>1</v>
      </c>
      <c r="Z263" s="11">
        <f t="shared" si="142"/>
        <v>0</v>
      </c>
      <c r="AA263" s="11">
        <f t="shared" si="142"/>
        <v>0</v>
      </c>
      <c r="AB263" s="11">
        <f t="shared" si="142"/>
        <v>0</v>
      </c>
      <c r="AC263" s="11">
        <f t="shared" si="142"/>
        <v>3</v>
      </c>
      <c r="AD263" s="11">
        <f t="shared" si="142"/>
        <v>2</v>
      </c>
      <c r="AE263" s="174">
        <f>SUM(S263:AD263)</f>
        <v>13</v>
      </c>
      <c r="AH263" s="88" t="s">
        <v>84</v>
      </c>
      <c r="AI263" s="11">
        <f t="shared" ref="AI263:AT263" si="143">AI8+AI59+AI110+AI161+AI212</f>
        <v>0</v>
      </c>
      <c r="AJ263" s="11">
        <f t="shared" si="143"/>
        <v>0</v>
      </c>
      <c r="AK263" s="11">
        <f t="shared" si="143"/>
        <v>0</v>
      </c>
      <c r="AL263" s="11">
        <f t="shared" si="143"/>
        <v>2</v>
      </c>
      <c r="AM263" s="11">
        <f t="shared" si="143"/>
        <v>0</v>
      </c>
      <c r="AN263" s="11">
        <f t="shared" si="143"/>
        <v>1</v>
      </c>
      <c r="AO263" s="11">
        <f t="shared" si="143"/>
        <v>1</v>
      </c>
      <c r="AP263" s="11">
        <f t="shared" si="143"/>
        <v>0</v>
      </c>
      <c r="AQ263" s="11">
        <f t="shared" si="143"/>
        <v>13</v>
      </c>
      <c r="AR263" s="11">
        <f t="shared" si="143"/>
        <v>0</v>
      </c>
      <c r="AS263" s="11">
        <f t="shared" si="143"/>
        <v>1</v>
      </c>
      <c r="AT263" s="11">
        <f t="shared" si="143"/>
        <v>2</v>
      </c>
      <c r="AU263" s="174">
        <f>SUM(AI263:AT263)</f>
        <v>20</v>
      </c>
      <c r="AX263" s="88" t="s">
        <v>84</v>
      </c>
      <c r="AY263" s="11">
        <f t="shared" ref="AY263:BJ263" si="144">AY8+AY59+AY110+AY161+AY212</f>
        <v>0</v>
      </c>
      <c r="AZ263" s="11">
        <f t="shared" si="144"/>
        <v>2</v>
      </c>
      <c r="BA263" s="11">
        <f t="shared" si="144"/>
        <v>3</v>
      </c>
      <c r="BB263" s="11">
        <f t="shared" si="144"/>
        <v>0</v>
      </c>
      <c r="BC263" s="11">
        <f t="shared" si="144"/>
        <v>2</v>
      </c>
      <c r="BD263" s="11">
        <f t="shared" si="144"/>
        <v>1</v>
      </c>
      <c r="BE263" s="11">
        <f t="shared" si="144"/>
        <v>5</v>
      </c>
      <c r="BF263" s="11">
        <f t="shared" si="144"/>
        <v>0</v>
      </c>
      <c r="BG263" s="11">
        <f t="shared" si="144"/>
        <v>6</v>
      </c>
      <c r="BH263" s="11">
        <f t="shared" si="144"/>
        <v>3</v>
      </c>
      <c r="BI263" s="11">
        <f t="shared" si="144"/>
        <v>1</v>
      </c>
      <c r="BJ263" s="11">
        <f t="shared" si="144"/>
        <v>2</v>
      </c>
      <c r="BK263" s="174">
        <f>SUM(AY263:BJ263)</f>
        <v>25</v>
      </c>
      <c r="BN263" s="88" t="s">
        <v>84</v>
      </c>
      <c r="BO263" s="11">
        <f t="shared" ref="BO263:BZ263" si="145">BO8+BO59+BO110+BO161+BO212</f>
        <v>0</v>
      </c>
      <c r="BP263" s="11">
        <f t="shared" si="145"/>
        <v>0</v>
      </c>
      <c r="BQ263" s="11">
        <f t="shared" si="145"/>
        <v>0</v>
      </c>
      <c r="BR263" s="11">
        <f t="shared" si="145"/>
        <v>3</v>
      </c>
      <c r="BS263" s="11">
        <f t="shared" si="145"/>
        <v>0</v>
      </c>
      <c r="BT263" s="11">
        <f t="shared" si="145"/>
        <v>0</v>
      </c>
      <c r="BU263" s="11">
        <f t="shared" si="145"/>
        <v>7</v>
      </c>
      <c r="BV263" s="11">
        <f t="shared" si="145"/>
        <v>4</v>
      </c>
      <c r="BW263" s="11">
        <f t="shared" si="145"/>
        <v>3</v>
      </c>
      <c r="BX263" s="11">
        <f t="shared" si="145"/>
        <v>9</v>
      </c>
      <c r="BY263" s="11">
        <f t="shared" si="145"/>
        <v>0</v>
      </c>
      <c r="BZ263" s="11">
        <f t="shared" si="145"/>
        <v>0</v>
      </c>
      <c r="CA263" s="174">
        <f>SUM(BO263:BZ263)</f>
        <v>26</v>
      </c>
    </row>
    <row r="264" spans="2:79" ht="15.5" x14ac:dyDescent="0.35">
      <c r="B264" s="88" t="s">
        <v>139</v>
      </c>
      <c r="C264" s="11">
        <f t="shared" ref="C264:N264" si="146">C9+C60+C111+C162+C213</f>
        <v>2</v>
      </c>
      <c r="D264" s="11">
        <f t="shared" si="146"/>
        <v>8</v>
      </c>
      <c r="E264" s="11">
        <f t="shared" si="146"/>
        <v>24</v>
      </c>
      <c r="F264" s="11">
        <f t="shared" si="146"/>
        <v>5</v>
      </c>
      <c r="G264" s="11">
        <f t="shared" si="146"/>
        <v>3</v>
      </c>
      <c r="H264" s="11">
        <f t="shared" si="146"/>
        <v>3</v>
      </c>
      <c r="I264" s="11">
        <f t="shared" si="146"/>
        <v>3</v>
      </c>
      <c r="J264" s="11">
        <f t="shared" si="146"/>
        <v>5</v>
      </c>
      <c r="K264" s="11">
        <f t="shared" si="146"/>
        <v>0</v>
      </c>
      <c r="L264" s="11">
        <f t="shared" si="146"/>
        <v>0</v>
      </c>
      <c r="M264" s="11">
        <f t="shared" si="146"/>
        <v>3</v>
      </c>
      <c r="N264" s="11">
        <f t="shared" si="146"/>
        <v>1</v>
      </c>
      <c r="O264" s="174">
        <f t="shared" ref="O264:O280" si="147">SUM(C264:N264)</f>
        <v>57</v>
      </c>
      <c r="R264" s="88" t="s">
        <v>139</v>
      </c>
      <c r="S264" s="11">
        <f t="shared" ref="S264:AD264" si="148">S9+S60+S111+S162+S213</f>
        <v>8</v>
      </c>
      <c r="T264" s="11">
        <f t="shared" si="148"/>
        <v>15</v>
      </c>
      <c r="U264" s="11">
        <f t="shared" si="148"/>
        <v>30</v>
      </c>
      <c r="V264" s="11">
        <f t="shared" si="148"/>
        <v>6</v>
      </c>
      <c r="W264" s="11">
        <f t="shared" si="148"/>
        <v>5</v>
      </c>
      <c r="X264" s="11">
        <f t="shared" si="148"/>
        <v>0</v>
      </c>
      <c r="Y264" s="11">
        <f t="shared" si="148"/>
        <v>3</v>
      </c>
      <c r="Z264" s="11">
        <f t="shared" si="148"/>
        <v>6</v>
      </c>
      <c r="AA264" s="11">
        <f t="shared" si="148"/>
        <v>0</v>
      </c>
      <c r="AB264" s="11">
        <f t="shared" si="148"/>
        <v>0</v>
      </c>
      <c r="AC264" s="11">
        <f t="shared" si="148"/>
        <v>0</v>
      </c>
      <c r="AD264" s="11">
        <f t="shared" si="148"/>
        <v>0</v>
      </c>
      <c r="AE264" s="174">
        <f t="shared" ref="AE264:AE280" si="149">SUM(S264:AD264)</f>
        <v>73</v>
      </c>
      <c r="AH264" s="88" t="s">
        <v>139</v>
      </c>
      <c r="AI264" s="11">
        <f t="shared" ref="AI264:AT264" si="150">AI9+AI60+AI111+AI162+AI213</f>
        <v>0</v>
      </c>
      <c r="AJ264" s="11">
        <f t="shared" si="150"/>
        <v>10</v>
      </c>
      <c r="AK264" s="11">
        <f t="shared" si="150"/>
        <v>17</v>
      </c>
      <c r="AL264" s="11">
        <f t="shared" si="150"/>
        <v>11</v>
      </c>
      <c r="AM264" s="11">
        <f t="shared" si="150"/>
        <v>6</v>
      </c>
      <c r="AN264" s="11">
        <f t="shared" si="150"/>
        <v>4</v>
      </c>
      <c r="AO264" s="11">
        <f t="shared" si="150"/>
        <v>5</v>
      </c>
      <c r="AP264" s="11">
        <f t="shared" si="150"/>
        <v>4</v>
      </c>
      <c r="AQ264" s="11">
        <f t="shared" si="150"/>
        <v>2</v>
      </c>
      <c r="AR264" s="11">
        <f t="shared" si="150"/>
        <v>5</v>
      </c>
      <c r="AS264" s="11">
        <f t="shared" si="150"/>
        <v>1</v>
      </c>
      <c r="AT264" s="11">
        <f t="shared" si="150"/>
        <v>2</v>
      </c>
      <c r="AU264" s="174">
        <f t="shared" ref="AU264:AU280" si="151">SUM(AI264:AT264)</f>
        <v>67</v>
      </c>
      <c r="AX264" s="88" t="s">
        <v>139</v>
      </c>
      <c r="AY264" s="11">
        <f t="shared" ref="AY264:BJ264" si="152">AY9+AY60+AY111+AY162+AY213</f>
        <v>8</v>
      </c>
      <c r="AZ264" s="11">
        <f t="shared" si="152"/>
        <v>16</v>
      </c>
      <c r="BA264" s="11">
        <f t="shared" si="152"/>
        <v>21</v>
      </c>
      <c r="BB264" s="11">
        <f t="shared" si="152"/>
        <v>6</v>
      </c>
      <c r="BC264" s="11">
        <f t="shared" si="152"/>
        <v>3</v>
      </c>
      <c r="BD264" s="11">
        <f t="shared" si="152"/>
        <v>4</v>
      </c>
      <c r="BE264" s="11">
        <f t="shared" si="152"/>
        <v>6</v>
      </c>
      <c r="BF264" s="11">
        <f t="shared" si="152"/>
        <v>5</v>
      </c>
      <c r="BG264" s="11">
        <f t="shared" si="152"/>
        <v>1</v>
      </c>
      <c r="BH264" s="11">
        <f t="shared" si="152"/>
        <v>6</v>
      </c>
      <c r="BI264" s="11">
        <f t="shared" si="152"/>
        <v>0</v>
      </c>
      <c r="BJ264" s="11">
        <f t="shared" si="152"/>
        <v>0</v>
      </c>
      <c r="BK264" s="174">
        <f t="shared" ref="BK264:BK280" si="153">SUM(AY264:BJ264)</f>
        <v>76</v>
      </c>
      <c r="BN264" s="88" t="s">
        <v>139</v>
      </c>
      <c r="BO264" s="11">
        <f t="shared" ref="BO264:BZ264" si="154">BO9+BO60+BO111+BO162+BO213</f>
        <v>1</v>
      </c>
      <c r="BP264" s="11">
        <f t="shared" si="154"/>
        <v>3</v>
      </c>
      <c r="BQ264" s="11">
        <f t="shared" si="154"/>
        <v>14</v>
      </c>
      <c r="BR264" s="11">
        <f t="shared" si="154"/>
        <v>10</v>
      </c>
      <c r="BS264" s="11">
        <f t="shared" si="154"/>
        <v>1</v>
      </c>
      <c r="BT264" s="11">
        <f t="shared" si="154"/>
        <v>5</v>
      </c>
      <c r="BU264" s="11">
        <f t="shared" si="154"/>
        <v>1</v>
      </c>
      <c r="BV264" s="11">
        <f t="shared" si="154"/>
        <v>1</v>
      </c>
      <c r="BW264" s="11">
        <f t="shared" si="154"/>
        <v>1</v>
      </c>
      <c r="BX264" s="11">
        <f t="shared" si="154"/>
        <v>0</v>
      </c>
      <c r="BY264" s="11">
        <f t="shared" si="154"/>
        <v>0</v>
      </c>
      <c r="BZ264" s="11">
        <f t="shared" si="154"/>
        <v>2</v>
      </c>
      <c r="CA264" s="174">
        <f t="shared" ref="CA264:CA280" si="155">SUM(BO264:BZ264)</f>
        <v>39</v>
      </c>
    </row>
    <row r="265" spans="2:79" ht="15.5" x14ac:dyDescent="0.35">
      <c r="B265" s="88" t="s">
        <v>86</v>
      </c>
      <c r="C265" s="11">
        <f t="shared" ref="C265:N265" si="156">C10+C61+C112+C163+C214</f>
        <v>13</v>
      </c>
      <c r="D265" s="11">
        <f t="shared" si="156"/>
        <v>13</v>
      </c>
      <c r="E265" s="11">
        <f t="shared" si="156"/>
        <v>22</v>
      </c>
      <c r="F265" s="11">
        <f t="shared" si="156"/>
        <v>24</v>
      </c>
      <c r="G265" s="11">
        <f t="shared" si="156"/>
        <v>12</v>
      </c>
      <c r="H265" s="11">
        <f t="shared" si="156"/>
        <v>7</v>
      </c>
      <c r="I265" s="11">
        <f t="shared" si="156"/>
        <v>5</v>
      </c>
      <c r="J265" s="11">
        <f t="shared" si="156"/>
        <v>3</v>
      </c>
      <c r="K265" s="11">
        <f t="shared" si="156"/>
        <v>1</v>
      </c>
      <c r="L265" s="11">
        <f t="shared" si="156"/>
        <v>2</v>
      </c>
      <c r="M265" s="11">
        <f t="shared" si="156"/>
        <v>2</v>
      </c>
      <c r="N265" s="11">
        <f t="shared" si="156"/>
        <v>1</v>
      </c>
      <c r="O265" s="174">
        <f t="shared" si="147"/>
        <v>105</v>
      </c>
      <c r="R265" s="88" t="s">
        <v>86</v>
      </c>
      <c r="S265" s="11">
        <f t="shared" ref="S265:AD265" si="157">S10+S61+S112+S163+S214</f>
        <v>14</v>
      </c>
      <c r="T265" s="11">
        <f t="shared" si="157"/>
        <v>16</v>
      </c>
      <c r="U265" s="11">
        <f t="shared" si="157"/>
        <v>28</v>
      </c>
      <c r="V265" s="11">
        <f t="shared" si="157"/>
        <v>18</v>
      </c>
      <c r="W265" s="11">
        <f t="shared" si="157"/>
        <v>15</v>
      </c>
      <c r="X265" s="11">
        <f t="shared" si="157"/>
        <v>9</v>
      </c>
      <c r="Y265" s="11">
        <f t="shared" si="157"/>
        <v>5</v>
      </c>
      <c r="Z265" s="11">
        <f t="shared" si="157"/>
        <v>4</v>
      </c>
      <c r="AA265" s="11">
        <f t="shared" si="157"/>
        <v>0</v>
      </c>
      <c r="AB265" s="11">
        <f t="shared" si="157"/>
        <v>1</v>
      </c>
      <c r="AC265" s="11">
        <f t="shared" si="157"/>
        <v>2</v>
      </c>
      <c r="AD265" s="11">
        <f t="shared" si="157"/>
        <v>0</v>
      </c>
      <c r="AE265" s="174">
        <f t="shared" si="149"/>
        <v>112</v>
      </c>
      <c r="AH265" s="88" t="s">
        <v>86</v>
      </c>
      <c r="AI265" s="11">
        <f t="shared" ref="AI265:AT265" si="158">AI10+AI61+AI112+AI163+AI214</f>
        <v>16</v>
      </c>
      <c r="AJ265" s="11">
        <f t="shared" si="158"/>
        <v>12</v>
      </c>
      <c r="AK265" s="11">
        <f t="shared" si="158"/>
        <v>18</v>
      </c>
      <c r="AL265" s="11">
        <f t="shared" si="158"/>
        <v>16</v>
      </c>
      <c r="AM265" s="11">
        <f t="shared" si="158"/>
        <v>10</v>
      </c>
      <c r="AN265" s="11">
        <f t="shared" si="158"/>
        <v>10</v>
      </c>
      <c r="AO265" s="11">
        <f t="shared" si="158"/>
        <v>9</v>
      </c>
      <c r="AP265" s="11">
        <f t="shared" si="158"/>
        <v>0</v>
      </c>
      <c r="AQ265" s="11">
        <f t="shared" si="158"/>
        <v>3</v>
      </c>
      <c r="AR265" s="11">
        <f t="shared" si="158"/>
        <v>1</v>
      </c>
      <c r="AS265" s="11">
        <f t="shared" si="158"/>
        <v>3</v>
      </c>
      <c r="AT265" s="11">
        <f t="shared" si="158"/>
        <v>0</v>
      </c>
      <c r="AU265" s="174">
        <f t="shared" si="151"/>
        <v>98</v>
      </c>
      <c r="AX265" s="88" t="s">
        <v>86</v>
      </c>
      <c r="AY265" s="11">
        <f t="shared" ref="AY265:BJ265" si="159">AY10+AY61+AY112+AY163+AY214</f>
        <v>2</v>
      </c>
      <c r="AZ265" s="11">
        <f t="shared" si="159"/>
        <v>11</v>
      </c>
      <c r="BA265" s="11">
        <f t="shared" si="159"/>
        <v>28</v>
      </c>
      <c r="BB265" s="11">
        <f t="shared" si="159"/>
        <v>12</v>
      </c>
      <c r="BC265" s="11">
        <f t="shared" si="159"/>
        <v>14</v>
      </c>
      <c r="BD265" s="11">
        <f t="shared" si="159"/>
        <v>6</v>
      </c>
      <c r="BE265" s="11">
        <f t="shared" si="159"/>
        <v>3</v>
      </c>
      <c r="BF265" s="11">
        <f t="shared" si="159"/>
        <v>4</v>
      </c>
      <c r="BG265" s="11">
        <f t="shared" si="159"/>
        <v>0</v>
      </c>
      <c r="BH265" s="11">
        <f t="shared" si="159"/>
        <v>1</v>
      </c>
      <c r="BI265" s="11">
        <f t="shared" si="159"/>
        <v>0</v>
      </c>
      <c r="BJ265" s="11">
        <f t="shared" si="159"/>
        <v>0</v>
      </c>
      <c r="BK265" s="174">
        <f t="shared" si="153"/>
        <v>81</v>
      </c>
      <c r="BN265" s="88" t="s">
        <v>86</v>
      </c>
      <c r="BO265" s="11">
        <f t="shared" ref="BO265:BZ265" si="160">BO10+BO61+BO112+BO163+BO214</f>
        <v>9</v>
      </c>
      <c r="BP265" s="11">
        <f t="shared" si="160"/>
        <v>6</v>
      </c>
      <c r="BQ265" s="11">
        <f t="shared" si="160"/>
        <v>6</v>
      </c>
      <c r="BR265" s="11">
        <f t="shared" si="160"/>
        <v>11</v>
      </c>
      <c r="BS265" s="11">
        <f t="shared" si="160"/>
        <v>9</v>
      </c>
      <c r="BT265" s="11">
        <f t="shared" si="160"/>
        <v>6</v>
      </c>
      <c r="BU265" s="11">
        <f t="shared" si="160"/>
        <v>0</v>
      </c>
      <c r="BV265" s="11">
        <f t="shared" si="160"/>
        <v>1</v>
      </c>
      <c r="BW265" s="11">
        <f t="shared" si="160"/>
        <v>0</v>
      </c>
      <c r="BX265" s="11">
        <f t="shared" si="160"/>
        <v>1</v>
      </c>
      <c r="BY265" s="11">
        <f t="shared" si="160"/>
        <v>0</v>
      </c>
      <c r="BZ265" s="11">
        <f t="shared" si="160"/>
        <v>0</v>
      </c>
      <c r="CA265" s="174">
        <f t="shared" si="155"/>
        <v>49</v>
      </c>
    </row>
    <row r="266" spans="2:79" ht="15.5" x14ac:dyDescent="0.35">
      <c r="B266" s="88" t="s">
        <v>87</v>
      </c>
      <c r="C266" s="11">
        <f t="shared" ref="C266:N266" si="161">C11+C62+C113+C164+C215</f>
        <v>2</v>
      </c>
      <c r="D266" s="11">
        <f t="shared" si="161"/>
        <v>28</v>
      </c>
      <c r="E266" s="11">
        <f t="shared" si="161"/>
        <v>9</v>
      </c>
      <c r="F266" s="11">
        <f t="shared" si="161"/>
        <v>13</v>
      </c>
      <c r="G266" s="11">
        <f t="shared" si="161"/>
        <v>11</v>
      </c>
      <c r="H266" s="11">
        <f t="shared" si="161"/>
        <v>13</v>
      </c>
      <c r="I266" s="11">
        <f t="shared" si="161"/>
        <v>4</v>
      </c>
      <c r="J266" s="11">
        <f t="shared" si="161"/>
        <v>7</v>
      </c>
      <c r="K266" s="11">
        <f t="shared" si="161"/>
        <v>1</v>
      </c>
      <c r="L266" s="11">
        <f t="shared" si="161"/>
        <v>5</v>
      </c>
      <c r="M266" s="11">
        <f t="shared" si="161"/>
        <v>0</v>
      </c>
      <c r="N266" s="11">
        <f t="shared" si="161"/>
        <v>0</v>
      </c>
      <c r="O266" s="174">
        <f t="shared" si="147"/>
        <v>93</v>
      </c>
      <c r="R266" s="88" t="s">
        <v>87</v>
      </c>
      <c r="S266" s="11">
        <f t="shared" ref="S266:AD266" si="162">S11+S62+S113+S164+S215</f>
        <v>8</v>
      </c>
      <c r="T266" s="11">
        <f t="shared" si="162"/>
        <v>36</v>
      </c>
      <c r="U266" s="11">
        <f t="shared" si="162"/>
        <v>10</v>
      </c>
      <c r="V266" s="11">
        <f t="shared" si="162"/>
        <v>16</v>
      </c>
      <c r="W266" s="11">
        <f t="shared" si="162"/>
        <v>13</v>
      </c>
      <c r="X266" s="11">
        <f t="shared" si="162"/>
        <v>16</v>
      </c>
      <c r="Y266" s="11">
        <f t="shared" si="162"/>
        <v>0</v>
      </c>
      <c r="Z266" s="11">
        <f t="shared" si="162"/>
        <v>6</v>
      </c>
      <c r="AA266" s="11">
        <f t="shared" si="162"/>
        <v>4</v>
      </c>
      <c r="AB266" s="11">
        <f t="shared" si="162"/>
        <v>9</v>
      </c>
      <c r="AC266" s="11">
        <f t="shared" si="162"/>
        <v>0</v>
      </c>
      <c r="AD266" s="11">
        <f t="shared" si="162"/>
        <v>0</v>
      </c>
      <c r="AE266" s="174">
        <f t="shared" si="149"/>
        <v>118</v>
      </c>
      <c r="AH266" s="88" t="s">
        <v>87</v>
      </c>
      <c r="AI266" s="11">
        <f t="shared" ref="AI266:AT266" si="163">AI11+AI62+AI113+AI164+AI215</f>
        <v>6</v>
      </c>
      <c r="AJ266" s="11">
        <f t="shared" si="163"/>
        <v>11</v>
      </c>
      <c r="AK266" s="11">
        <f t="shared" si="163"/>
        <v>21</v>
      </c>
      <c r="AL266" s="11">
        <f t="shared" si="163"/>
        <v>14</v>
      </c>
      <c r="AM266" s="11">
        <f t="shared" si="163"/>
        <v>9</v>
      </c>
      <c r="AN266" s="11">
        <f t="shared" si="163"/>
        <v>6</v>
      </c>
      <c r="AO266" s="11">
        <f t="shared" si="163"/>
        <v>18</v>
      </c>
      <c r="AP266" s="11">
        <f t="shared" si="163"/>
        <v>6</v>
      </c>
      <c r="AQ266" s="11">
        <f t="shared" si="163"/>
        <v>1</v>
      </c>
      <c r="AR266" s="11">
        <f t="shared" si="163"/>
        <v>1</v>
      </c>
      <c r="AS266" s="11">
        <f t="shared" si="163"/>
        <v>0</v>
      </c>
      <c r="AT266" s="11">
        <f t="shared" si="163"/>
        <v>0</v>
      </c>
      <c r="AU266" s="174">
        <f t="shared" si="151"/>
        <v>93</v>
      </c>
      <c r="AX266" s="88" t="s">
        <v>87</v>
      </c>
      <c r="AY266" s="11">
        <f t="shared" ref="AY266:BJ266" si="164">AY11+AY62+AY113+AY164+AY215</f>
        <v>7</v>
      </c>
      <c r="AZ266" s="11">
        <f t="shared" si="164"/>
        <v>22</v>
      </c>
      <c r="BA266" s="11">
        <f t="shared" si="164"/>
        <v>9</v>
      </c>
      <c r="BB266" s="11">
        <f t="shared" si="164"/>
        <v>8</v>
      </c>
      <c r="BC266" s="11">
        <f t="shared" si="164"/>
        <v>8</v>
      </c>
      <c r="BD266" s="11">
        <f t="shared" si="164"/>
        <v>16</v>
      </c>
      <c r="BE266" s="11">
        <f t="shared" si="164"/>
        <v>5</v>
      </c>
      <c r="BF266" s="11">
        <f t="shared" si="164"/>
        <v>0</v>
      </c>
      <c r="BG266" s="11">
        <f t="shared" si="164"/>
        <v>0</v>
      </c>
      <c r="BH266" s="11">
        <f t="shared" si="164"/>
        <v>2</v>
      </c>
      <c r="BI266" s="11">
        <f t="shared" si="164"/>
        <v>2</v>
      </c>
      <c r="BJ266" s="11">
        <f t="shared" si="164"/>
        <v>0</v>
      </c>
      <c r="BK266" s="174">
        <f t="shared" si="153"/>
        <v>79</v>
      </c>
      <c r="BN266" s="88" t="s">
        <v>87</v>
      </c>
      <c r="BO266" s="11">
        <f t="shared" ref="BO266:BZ266" si="165">BO11+BO62+BO113+BO164+BO215</f>
        <v>5</v>
      </c>
      <c r="BP266" s="11">
        <f t="shared" si="165"/>
        <v>7</v>
      </c>
      <c r="BQ266" s="11">
        <f t="shared" si="165"/>
        <v>7</v>
      </c>
      <c r="BR266" s="11">
        <f t="shared" si="165"/>
        <v>7</v>
      </c>
      <c r="BS266" s="11">
        <f t="shared" si="165"/>
        <v>8</v>
      </c>
      <c r="BT266" s="11">
        <f t="shared" si="165"/>
        <v>2</v>
      </c>
      <c r="BU266" s="11">
        <f t="shared" si="165"/>
        <v>8</v>
      </c>
      <c r="BV266" s="11">
        <f t="shared" si="165"/>
        <v>1</v>
      </c>
      <c r="BW266" s="11">
        <f t="shared" si="165"/>
        <v>12</v>
      </c>
      <c r="BX266" s="11">
        <f t="shared" si="165"/>
        <v>2</v>
      </c>
      <c r="BY266" s="11">
        <f t="shared" si="165"/>
        <v>0</v>
      </c>
      <c r="BZ266" s="11">
        <f t="shared" si="165"/>
        <v>0</v>
      </c>
      <c r="CA266" s="174">
        <f t="shared" si="155"/>
        <v>59</v>
      </c>
    </row>
    <row r="267" spans="2:79" ht="15.5" x14ac:dyDescent="0.35">
      <c r="B267" s="88" t="s">
        <v>239</v>
      </c>
      <c r="C267" s="11">
        <f t="shared" ref="C267:N267" si="166">C12+C63+C114+C165+C216</f>
        <v>21</v>
      </c>
      <c r="D267" s="11">
        <f t="shared" si="166"/>
        <v>26</v>
      </c>
      <c r="E267" s="11">
        <f t="shared" si="166"/>
        <v>25</v>
      </c>
      <c r="F267" s="11">
        <f t="shared" si="166"/>
        <v>4</v>
      </c>
      <c r="G267" s="11">
        <f t="shared" si="166"/>
        <v>4</v>
      </c>
      <c r="H267" s="11">
        <f t="shared" si="166"/>
        <v>6</v>
      </c>
      <c r="I267" s="11">
        <f t="shared" si="166"/>
        <v>7</v>
      </c>
      <c r="J267" s="11">
        <f t="shared" si="166"/>
        <v>1</v>
      </c>
      <c r="K267" s="11">
        <f t="shared" si="166"/>
        <v>3</v>
      </c>
      <c r="L267" s="11">
        <f t="shared" si="166"/>
        <v>0</v>
      </c>
      <c r="M267" s="11">
        <f t="shared" si="166"/>
        <v>0</v>
      </c>
      <c r="N267" s="11">
        <f t="shared" si="166"/>
        <v>0</v>
      </c>
      <c r="O267" s="174">
        <f t="shared" si="147"/>
        <v>97</v>
      </c>
      <c r="R267" s="88" t="s">
        <v>239</v>
      </c>
      <c r="S267" s="11">
        <f t="shared" ref="S267:AD267" si="167">S12+S63+S114+S165+S216</f>
        <v>12</v>
      </c>
      <c r="T267" s="11">
        <f t="shared" si="167"/>
        <v>29</v>
      </c>
      <c r="U267" s="11">
        <f t="shared" si="167"/>
        <v>29</v>
      </c>
      <c r="V267" s="11">
        <f t="shared" si="167"/>
        <v>7</v>
      </c>
      <c r="W267" s="11">
        <f t="shared" si="167"/>
        <v>5</v>
      </c>
      <c r="X267" s="11">
        <f t="shared" si="167"/>
        <v>6</v>
      </c>
      <c r="Y267" s="11">
        <f t="shared" si="167"/>
        <v>12</v>
      </c>
      <c r="Z267" s="11">
        <f t="shared" si="167"/>
        <v>3</v>
      </c>
      <c r="AA267" s="11">
        <f t="shared" si="167"/>
        <v>4</v>
      </c>
      <c r="AB267" s="11">
        <f t="shared" si="167"/>
        <v>1</v>
      </c>
      <c r="AC267" s="11">
        <f t="shared" si="167"/>
        <v>0</v>
      </c>
      <c r="AD267" s="11">
        <f t="shared" si="167"/>
        <v>4</v>
      </c>
      <c r="AE267" s="174">
        <f t="shared" si="149"/>
        <v>112</v>
      </c>
      <c r="AH267" s="88" t="s">
        <v>239</v>
      </c>
      <c r="AI267" s="11">
        <f t="shared" ref="AI267:AT267" si="168">AI12+AI63+AI114+AI165+AI216</f>
        <v>15</v>
      </c>
      <c r="AJ267" s="11">
        <f t="shared" si="168"/>
        <v>26</v>
      </c>
      <c r="AK267" s="11">
        <f t="shared" si="168"/>
        <v>16</v>
      </c>
      <c r="AL267" s="11">
        <f t="shared" si="168"/>
        <v>6</v>
      </c>
      <c r="AM267" s="11">
        <f t="shared" si="168"/>
        <v>6</v>
      </c>
      <c r="AN267" s="11">
        <f t="shared" si="168"/>
        <v>7</v>
      </c>
      <c r="AO267" s="11">
        <f t="shared" si="168"/>
        <v>2</v>
      </c>
      <c r="AP267" s="11">
        <f t="shared" si="168"/>
        <v>0</v>
      </c>
      <c r="AQ267" s="11">
        <f t="shared" si="168"/>
        <v>0</v>
      </c>
      <c r="AR267" s="11">
        <f t="shared" si="168"/>
        <v>0</v>
      </c>
      <c r="AS267" s="11">
        <f t="shared" si="168"/>
        <v>0</v>
      </c>
      <c r="AT267" s="11">
        <f t="shared" si="168"/>
        <v>0</v>
      </c>
      <c r="AU267" s="174">
        <f t="shared" si="151"/>
        <v>78</v>
      </c>
      <c r="AX267" s="88" t="s">
        <v>239</v>
      </c>
      <c r="AY267" s="11">
        <f t="shared" ref="AY267:BJ267" si="169">AY12+AY63+AY114+AY165+AY216</f>
        <v>13</v>
      </c>
      <c r="AZ267" s="11">
        <f t="shared" si="169"/>
        <v>26</v>
      </c>
      <c r="BA267" s="11">
        <f t="shared" si="169"/>
        <v>17</v>
      </c>
      <c r="BB267" s="11">
        <f t="shared" si="169"/>
        <v>5</v>
      </c>
      <c r="BC267" s="11">
        <f t="shared" si="169"/>
        <v>7</v>
      </c>
      <c r="BD267" s="11">
        <f t="shared" si="169"/>
        <v>3</v>
      </c>
      <c r="BE267" s="11">
        <f t="shared" si="169"/>
        <v>11</v>
      </c>
      <c r="BF267" s="11">
        <f t="shared" si="169"/>
        <v>0</v>
      </c>
      <c r="BG267" s="11">
        <f t="shared" si="169"/>
        <v>1</v>
      </c>
      <c r="BH267" s="11">
        <f t="shared" si="169"/>
        <v>0</v>
      </c>
      <c r="BI267" s="11">
        <f t="shared" si="169"/>
        <v>0</v>
      </c>
      <c r="BJ267" s="11">
        <f t="shared" si="169"/>
        <v>0</v>
      </c>
      <c r="BK267" s="174">
        <f t="shared" si="153"/>
        <v>83</v>
      </c>
      <c r="BN267" s="88" t="s">
        <v>239</v>
      </c>
      <c r="BO267" s="11">
        <f t="shared" ref="BO267:BZ267" si="170">BO12+BO63+BO114+BO165+BO216</f>
        <v>7</v>
      </c>
      <c r="BP267" s="11">
        <f t="shared" si="170"/>
        <v>12</v>
      </c>
      <c r="BQ267" s="11">
        <f t="shared" si="170"/>
        <v>11</v>
      </c>
      <c r="BR267" s="11">
        <f t="shared" si="170"/>
        <v>1</v>
      </c>
      <c r="BS267" s="11">
        <f t="shared" si="170"/>
        <v>2</v>
      </c>
      <c r="BT267" s="11">
        <f t="shared" si="170"/>
        <v>4</v>
      </c>
      <c r="BU267" s="11">
        <f t="shared" si="170"/>
        <v>0</v>
      </c>
      <c r="BV267" s="11">
        <f t="shared" si="170"/>
        <v>0</v>
      </c>
      <c r="BW267" s="11">
        <f t="shared" si="170"/>
        <v>2</v>
      </c>
      <c r="BX267" s="11">
        <f t="shared" si="170"/>
        <v>0</v>
      </c>
      <c r="BY267" s="11">
        <f t="shared" si="170"/>
        <v>0</v>
      </c>
      <c r="BZ267" s="11">
        <f t="shared" si="170"/>
        <v>0</v>
      </c>
      <c r="CA267" s="174">
        <f t="shared" si="155"/>
        <v>39</v>
      </c>
    </row>
    <row r="268" spans="2:79" ht="15.5" x14ac:dyDescent="0.35">
      <c r="B268" s="88" t="s">
        <v>85</v>
      </c>
      <c r="C268" s="11">
        <f t="shared" ref="C268:N268" si="171">C13+C64+C115+C166+C217</f>
        <v>1</v>
      </c>
      <c r="D268" s="11">
        <f t="shared" si="171"/>
        <v>0</v>
      </c>
      <c r="E268" s="11">
        <f t="shared" si="171"/>
        <v>0</v>
      </c>
      <c r="F268" s="11">
        <f t="shared" si="171"/>
        <v>0</v>
      </c>
      <c r="G268" s="11">
        <f t="shared" si="171"/>
        <v>0</v>
      </c>
      <c r="H268" s="11">
        <f t="shared" si="171"/>
        <v>0</v>
      </c>
      <c r="I268" s="11">
        <f t="shared" si="171"/>
        <v>0</v>
      </c>
      <c r="J268" s="11">
        <f t="shared" si="171"/>
        <v>0</v>
      </c>
      <c r="K268" s="11">
        <f t="shared" si="171"/>
        <v>0</v>
      </c>
      <c r="L268" s="11">
        <f t="shared" si="171"/>
        <v>1</v>
      </c>
      <c r="M268" s="11">
        <f t="shared" si="171"/>
        <v>0</v>
      </c>
      <c r="N268" s="11">
        <f t="shared" si="171"/>
        <v>0</v>
      </c>
      <c r="O268" s="174">
        <f t="shared" si="147"/>
        <v>2</v>
      </c>
      <c r="R268" s="88" t="s">
        <v>85</v>
      </c>
      <c r="S268" s="11">
        <f t="shared" ref="S268:AD268" si="172">S13+S64+S115+S166+S217</f>
        <v>1</v>
      </c>
      <c r="T268" s="11">
        <f t="shared" si="172"/>
        <v>0</v>
      </c>
      <c r="U268" s="11">
        <f t="shared" si="172"/>
        <v>1</v>
      </c>
      <c r="V268" s="11">
        <f t="shared" si="172"/>
        <v>5</v>
      </c>
      <c r="W268" s="11">
        <f t="shared" si="172"/>
        <v>0</v>
      </c>
      <c r="X268" s="11">
        <f t="shared" si="172"/>
        <v>1</v>
      </c>
      <c r="Y268" s="11">
        <f t="shared" si="172"/>
        <v>1</v>
      </c>
      <c r="Z268" s="11">
        <f t="shared" si="172"/>
        <v>0</v>
      </c>
      <c r="AA268" s="11">
        <f t="shared" si="172"/>
        <v>1</v>
      </c>
      <c r="AB268" s="11">
        <f t="shared" si="172"/>
        <v>0</v>
      </c>
      <c r="AC268" s="11">
        <f t="shared" si="172"/>
        <v>0</v>
      </c>
      <c r="AD268" s="11">
        <f t="shared" si="172"/>
        <v>0</v>
      </c>
      <c r="AE268" s="174">
        <f t="shared" si="149"/>
        <v>10</v>
      </c>
      <c r="AH268" s="88" t="s">
        <v>85</v>
      </c>
      <c r="AI268" s="11">
        <f t="shared" ref="AI268:AT268" si="173">AI13+AI64+AI115+AI166+AI217</f>
        <v>1</v>
      </c>
      <c r="AJ268" s="11">
        <f t="shared" si="173"/>
        <v>15</v>
      </c>
      <c r="AK268" s="11">
        <f t="shared" si="173"/>
        <v>1</v>
      </c>
      <c r="AL268" s="11">
        <f t="shared" si="173"/>
        <v>1</v>
      </c>
      <c r="AM268" s="11">
        <f t="shared" si="173"/>
        <v>1</v>
      </c>
      <c r="AN268" s="11">
        <f t="shared" si="173"/>
        <v>1</v>
      </c>
      <c r="AO268" s="11">
        <f t="shared" si="173"/>
        <v>2</v>
      </c>
      <c r="AP268" s="11">
        <f t="shared" si="173"/>
        <v>3</v>
      </c>
      <c r="AQ268" s="11">
        <f t="shared" si="173"/>
        <v>0</v>
      </c>
      <c r="AR268" s="11">
        <f t="shared" si="173"/>
        <v>1</v>
      </c>
      <c r="AS268" s="11">
        <f t="shared" si="173"/>
        <v>0</v>
      </c>
      <c r="AT268" s="11">
        <f t="shared" si="173"/>
        <v>0</v>
      </c>
      <c r="AU268" s="174">
        <f t="shared" si="151"/>
        <v>26</v>
      </c>
      <c r="AX268" s="88" t="s">
        <v>85</v>
      </c>
      <c r="AY268" s="11">
        <f t="shared" ref="AY268:BJ268" si="174">AY13+AY64+AY115+AY166+AY217</f>
        <v>0</v>
      </c>
      <c r="AZ268" s="11">
        <f t="shared" si="174"/>
        <v>29</v>
      </c>
      <c r="BA268" s="11">
        <f t="shared" si="174"/>
        <v>0</v>
      </c>
      <c r="BB268" s="11">
        <f t="shared" si="174"/>
        <v>11</v>
      </c>
      <c r="BC268" s="11">
        <f t="shared" si="174"/>
        <v>8</v>
      </c>
      <c r="BD268" s="11">
        <f t="shared" si="174"/>
        <v>1</v>
      </c>
      <c r="BE268" s="11">
        <f t="shared" si="174"/>
        <v>1</v>
      </c>
      <c r="BF268" s="11">
        <f t="shared" si="174"/>
        <v>0</v>
      </c>
      <c r="BG268" s="11">
        <f t="shared" si="174"/>
        <v>0</v>
      </c>
      <c r="BH268" s="11">
        <f t="shared" si="174"/>
        <v>0</v>
      </c>
      <c r="BI268" s="11">
        <f t="shared" si="174"/>
        <v>0</v>
      </c>
      <c r="BJ268" s="11">
        <f t="shared" si="174"/>
        <v>0</v>
      </c>
      <c r="BK268" s="174">
        <f t="shared" si="153"/>
        <v>50</v>
      </c>
      <c r="BN268" s="88" t="s">
        <v>85</v>
      </c>
      <c r="BO268" s="11">
        <f t="shared" ref="BO268:BZ268" si="175">BO13+BO64+BO115+BO166+BO217</f>
        <v>3</v>
      </c>
      <c r="BP268" s="11">
        <f t="shared" si="175"/>
        <v>10</v>
      </c>
      <c r="BQ268" s="11">
        <f t="shared" si="175"/>
        <v>0</v>
      </c>
      <c r="BR268" s="11">
        <f t="shared" si="175"/>
        <v>0</v>
      </c>
      <c r="BS268" s="11">
        <f t="shared" si="175"/>
        <v>0</v>
      </c>
      <c r="BT268" s="11">
        <f t="shared" si="175"/>
        <v>2</v>
      </c>
      <c r="BU268" s="11">
        <f t="shared" si="175"/>
        <v>0</v>
      </c>
      <c r="BV268" s="11">
        <f t="shared" si="175"/>
        <v>0</v>
      </c>
      <c r="BW268" s="11">
        <f t="shared" si="175"/>
        <v>0</v>
      </c>
      <c r="BX268" s="11">
        <f t="shared" si="175"/>
        <v>0</v>
      </c>
      <c r="BY268" s="11">
        <f t="shared" si="175"/>
        <v>0</v>
      </c>
      <c r="BZ268" s="11">
        <f t="shared" si="175"/>
        <v>0</v>
      </c>
      <c r="CA268" s="174">
        <f t="shared" si="155"/>
        <v>15</v>
      </c>
    </row>
    <row r="269" spans="2:79" ht="15.5" x14ac:dyDescent="0.35">
      <c r="B269" s="88" t="s">
        <v>158</v>
      </c>
      <c r="C269" s="11">
        <f t="shared" ref="C269:N269" si="176">C14+C65+C116+C167+C218</f>
        <v>57</v>
      </c>
      <c r="D269" s="11">
        <f t="shared" si="176"/>
        <v>74</v>
      </c>
      <c r="E269" s="11">
        <f t="shared" si="176"/>
        <v>21</v>
      </c>
      <c r="F269" s="11">
        <f t="shared" si="176"/>
        <v>83</v>
      </c>
      <c r="G269" s="11">
        <f t="shared" si="176"/>
        <v>19</v>
      </c>
      <c r="H269" s="11">
        <f t="shared" si="176"/>
        <v>26</v>
      </c>
      <c r="I269" s="11">
        <f t="shared" si="176"/>
        <v>9</v>
      </c>
      <c r="J269" s="11">
        <f t="shared" si="176"/>
        <v>18</v>
      </c>
      <c r="K269" s="11">
        <f t="shared" si="176"/>
        <v>2</v>
      </c>
      <c r="L269" s="11">
        <f t="shared" si="176"/>
        <v>3</v>
      </c>
      <c r="M269" s="11">
        <f t="shared" si="176"/>
        <v>2</v>
      </c>
      <c r="N269" s="11">
        <f t="shared" si="176"/>
        <v>0</v>
      </c>
      <c r="O269" s="174">
        <f t="shared" si="147"/>
        <v>314</v>
      </c>
      <c r="R269" s="88" t="s">
        <v>158</v>
      </c>
      <c r="S269" s="11">
        <f t="shared" ref="S269:AD269" si="177">S14+S65+S116+S167+S218</f>
        <v>42</v>
      </c>
      <c r="T269" s="11">
        <f t="shared" si="177"/>
        <v>70</v>
      </c>
      <c r="U269" s="11">
        <f t="shared" si="177"/>
        <v>46</v>
      </c>
      <c r="V269" s="11">
        <f t="shared" si="177"/>
        <v>32</v>
      </c>
      <c r="W269" s="11">
        <f t="shared" si="177"/>
        <v>19</v>
      </c>
      <c r="X269" s="11">
        <f t="shared" si="177"/>
        <v>17</v>
      </c>
      <c r="Y269" s="11">
        <f t="shared" si="177"/>
        <v>9</v>
      </c>
      <c r="Z269" s="11">
        <f t="shared" si="177"/>
        <v>8</v>
      </c>
      <c r="AA269" s="11">
        <f t="shared" si="177"/>
        <v>0</v>
      </c>
      <c r="AB269" s="11">
        <f t="shared" si="177"/>
        <v>3</v>
      </c>
      <c r="AC269" s="11">
        <f t="shared" si="177"/>
        <v>5</v>
      </c>
      <c r="AD269" s="11">
        <f t="shared" si="177"/>
        <v>0</v>
      </c>
      <c r="AE269" s="174">
        <f t="shared" si="149"/>
        <v>251</v>
      </c>
      <c r="AH269" s="88" t="s">
        <v>158</v>
      </c>
      <c r="AI269" s="11">
        <f t="shared" ref="AI269:AT269" si="178">AI14+AI65+AI116+AI167+AI218</f>
        <v>47</v>
      </c>
      <c r="AJ269" s="11">
        <f t="shared" si="178"/>
        <v>67</v>
      </c>
      <c r="AK269" s="11">
        <f t="shared" si="178"/>
        <v>32</v>
      </c>
      <c r="AL269" s="11">
        <f t="shared" si="178"/>
        <v>52</v>
      </c>
      <c r="AM269" s="11">
        <f t="shared" si="178"/>
        <v>25</v>
      </c>
      <c r="AN269" s="11">
        <f t="shared" si="178"/>
        <v>27</v>
      </c>
      <c r="AO269" s="11">
        <f t="shared" si="178"/>
        <v>10</v>
      </c>
      <c r="AP269" s="11">
        <f t="shared" si="178"/>
        <v>26</v>
      </c>
      <c r="AQ269" s="11">
        <f t="shared" si="178"/>
        <v>1</v>
      </c>
      <c r="AR269" s="11">
        <f t="shared" si="178"/>
        <v>2</v>
      </c>
      <c r="AS269" s="11">
        <f t="shared" si="178"/>
        <v>1</v>
      </c>
      <c r="AT269" s="11">
        <f t="shared" si="178"/>
        <v>0</v>
      </c>
      <c r="AU269" s="174">
        <f t="shared" si="151"/>
        <v>290</v>
      </c>
      <c r="AX269" s="88" t="s">
        <v>158</v>
      </c>
      <c r="AY269" s="11">
        <f t="shared" ref="AY269:BJ269" si="179">AY14+AY65+AY116+AY167+AY218</f>
        <v>38</v>
      </c>
      <c r="AZ269" s="11">
        <f t="shared" si="179"/>
        <v>25</v>
      </c>
      <c r="BA269" s="11">
        <f t="shared" si="179"/>
        <v>11</v>
      </c>
      <c r="BB269" s="11">
        <f t="shared" si="179"/>
        <v>33</v>
      </c>
      <c r="BC269" s="11">
        <f t="shared" si="179"/>
        <v>17</v>
      </c>
      <c r="BD269" s="11">
        <f t="shared" si="179"/>
        <v>13</v>
      </c>
      <c r="BE269" s="11">
        <f t="shared" si="179"/>
        <v>5</v>
      </c>
      <c r="BF269" s="11">
        <f t="shared" si="179"/>
        <v>6</v>
      </c>
      <c r="BG269" s="11">
        <f t="shared" si="179"/>
        <v>1</v>
      </c>
      <c r="BH269" s="11">
        <f t="shared" si="179"/>
        <v>5</v>
      </c>
      <c r="BI269" s="11">
        <f t="shared" si="179"/>
        <v>1</v>
      </c>
      <c r="BJ269" s="11">
        <f t="shared" si="179"/>
        <v>1</v>
      </c>
      <c r="BK269" s="174">
        <f t="shared" si="153"/>
        <v>156</v>
      </c>
      <c r="BN269" s="88" t="s">
        <v>158</v>
      </c>
      <c r="BO269" s="11">
        <f t="shared" ref="BO269:BZ269" si="180">BO14+BO65+BO116+BO167+BO218</f>
        <v>5</v>
      </c>
      <c r="BP269" s="11">
        <f t="shared" si="180"/>
        <v>38</v>
      </c>
      <c r="BQ269" s="11">
        <f t="shared" si="180"/>
        <v>17</v>
      </c>
      <c r="BR269" s="11">
        <f t="shared" si="180"/>
        <v>22</v>
      </c>
      <c r="BS269" s="11">
        <f t="shared" si="180"/>
        <v>17</v>
      </c>
      <c r="BT269" s="11">
        <f t="shared" si="180"/>
        <v>23</v>
      </c>
      <c r="BU269" s="11">
        <f t="shared" si="180"/>
        <v>21</v>
      </c>
      <c r="BV269" s="11">
        <f t="shared" si="180"/>
        <v>9</v>
      </c>
      <c r="BW269" s="11">
        <f t="shared" si="180"/>
        <v>6</v>
      </c>
      <c r="BX269" s="11">
        <f t="shared" si="180"/>
        <v>2</v>
      </c>
      <c r="BY269" s="11">
        <f t="shared" si="180"/>
        <v>0</v>
      </c>
      <c r="BZ269" s="11">
        <f t="shared" si="180"/>
        <v>0</v>
      </c>
      <c r="CA269" s="174">
        <f t="shared" si="155"/>
        <v>160</v>
      </c>
    </row>
    <row r="270" spans="2:79" ht="15.5" x14ac:dyDescent="0.35">
      <c r="B270" s="88" t="s">
        <v>68</v>
      </c>
      <c r="C270" s="11">
        <f t="shared" ref="C270:N270" si="181">C15+C66+C117+C168+C219</f>
        <v>3</v>
      </c>
      <c r="D270" s="11">
        <f t="shared" si="181"/>
        <v>4</v>
      </c>
      <c r="E270" s="11">
        <f t="shared" si="181"/>
        <v>12</v>
      </c>
      <c r="F270" s="11">
        <f t="shared" si="181"/>
        <v>40</v>
      </c>
      <c r="G270" s="11">
        <f t="shared" si="181"/>
        <v>36</v>
      </c>
      <c r="H270" s="11">
        <f t="shared" si="181"/>
        <v>25</v>
      </c>
      <c r="I270" s="11">
        <f t="shared" si="181"/>
        <v>48</v>
      </c>
      <c r="J270" s="11">
        <f t="shared" si="181"/>
        <v>59</v>
      </c>
      <c r="K270" s="11">
        <f t="shared" si="181"/>
        <v>73</v>
      </c>
      <c r="L270" s="11">
        <f t="shared" si="181"/>
        <v>51</v>
      </c>
      <c r="M270" s="11">
        <f t="shared" si="181"/>
        <v>30</v>
      </c>
      <c r="N270" s="11">
        <f t="shared" si="181"/>
        <v>0</v>
      </c>
      <c r="O270" s="174">
        <f t="shared" si="147"/>
        <v>381</v>
      </c>
      <c r="R270" s="88" t="s">
        <v>68</v>
      </c>
      <c r="S270" s="11">
        <f t="shared" ref="S270:AD270" si="182">S15+S66+S117+S168+S219</f>
        <v>2</v>
      </c>
      <c r="T270" s="11">
        <f t="shared" si="182"/>
        <v>11</v>
      </c>
      <c r="U270" s="11">
        <f t="shared" si="182"/>
        <v>15</v>
      </c>
      <c r="V270" s="11">
        <f t="shared" si="182"/>
        <v>20</v>
      </c>
      <c r="W270" s="11">
        <f t="shared" si="182"/>
        <v>21</v>
      </c>
      <c r="X270" s="11">
        <f t="shared" si="182"/>
        <v>45</v>
      </c>
      <c r="Y270" s="11">
        <f t="shared" si="182"/>
        <v>43</v>
      </c>
      <c r="Z270" s="11">
        <f t="shared" si="182"/>
        <v>82</v>
      </c>
      <c r="AA270" s="11">
        <f t="shared" si="182"/>
        <v>83</v>
      </c>
      <c r="AB270" s="11">
        <f t="shared" si="182"/>
        <v>64</v>
      </c>
      <c r="AC270" s="11">
        <f t="shared" si="182"/>
        <v>45</v>
      </c>
      <c r="AD270" s="11">
        <f t="shared" si="182"/>
        <v>0</v>
      </c>
      <c r="AE270" s="174">
        <f t="shared" si="149"/>
        <v>431</v>
      </c>
      <c r="AH270" s="88" t="s">
        <v>68</v>
      </c>
      <c r="AI270" s="11">
        <f t="shared" ref="AI270:AT270" si="183">AI15+AI66+AI117+AI168+AI219</f>
        <v>3</v>
      </c>
      <c r="AJ270" s="11">
        <f t="shared" si="183"/>
        <v>9</v>
      </c>
      <c r="AK270" s="11">
        <f t="shared" si="183"/>
        <v>13</v>
      </c>
      <c r="AL270" s="11">
        <f t="shared" si="183"/>
        <v>36</v>
      </c>
      <c r="AM270" s="11">
        <f t="shared" si="183"/>
        <v>18</v>
      </c>
      <c r="AN270" s="11">
        <f t="shared" si="183"/>
        <v>68</v>
      </c>
      <c r="AO270" s="11">
        <f t="shared" si="183"/>
        <v>66</v>
      </c>
      <c r="AP270" s="11">
        <f t="shared" si="183"/>
        <v>63</v>
      </c>
      <c r="AQ270" s="11">
        <f t="shared" si="183"/>
        <v>102</v>
      </c>
      <c r="AR270" s="11">
        <f t="shared" si="183"/>
        <v>57</v>
      </c>
      <c r="AS270" s="11">
        <f t="shared" si="183"/>
        <v>30</v>
      </c>
      <c r="AT270" s="11">
        <f t="shared" si="183"/>
        <v>0</v>
      </c>
      <c r="AU270" s="174">
        <f t="shared" si="151"/>
        <v>465</v>
      </c>
      <c r="AX270" s="88" t="s">
        <v>68</v>
      </c>
      <c r="AY270" s="11">
        <f t="shared" ref="AY270:BJ270" si="184">AY15+AY66+AY117+AY168+AY219</f>
        <v>3</v>
      </c>
      <c r="AZ270" s="11">
        <f t="shared" si="184"/>
        <v>1</v>
      </c>
      <c r="BA270" s="11">
        <f t="shared" si="184"/>
        <v>11</v>
      </c>
      <c r="BB270" s="11">
        <f t="shared" si="184"/>
        <v>24</v>
      </c>
      <c r="BC270" s="11">
        <f t="shared" si="184"/>
        <v>15</v>
      </c>
      <c r="BD270" s="11">
        <f t="shared" si="184"/>
        <v>58</v>
      </c>
      <c r="BE270" s="11">
        <f t="shared" si="184"/>
        <v>42</v>
      </c>
      <c r="BF270" s="11">
        <f t="shared" si="184"/>
        <v>81</v>
      </c>
      <c r="BG270" s="11">
        <f t="shared" si="184"/>
        <v>56</v>
      </c>
      <c r="BH270" s="11">
        <f t="shared" si="184"/>
        <v>32</v>
      </c>
      <c r="BI270" s="11">
        <f t="shared" si="184"/>
        <v>35</v>
      </c>
      <c r="BJ270" s="11">
        <f t="shared" si="184"/>
        <v>0</v>
      </c>
      <c r="BK270" s="174">
        <f t="shared" si="153"/>
        <v>358</v>
      </c>
      <c r="BN270" s="88" t="s">
        <v>68</v>
      </c>
      <c r="BO270" s="11">
        <f t="shared" ref="BO270:BZ270" si="185">BO15+BO66+BO117+BO168+BO219</f>
        <v>2</v>
      </c>
      <c r="BP270" s="11">
        <f t="shared" si="185"/>
        <v>5</v>
      </c>
      <c r="BQ270" s="11">
        <f t="shared" si="185"/>
        <v>8</v>
      </c>
      <c r="BR270" s="11">
        <f t="shared" si="185"/>
        <v>21</v>
      </c>
      <c r="BS270" s="11">
        <f t="shared" si="185"/>
        <v>19</v>
      </c>
      <c r="BT270" s="11">
        <f t="shared" si="185"/>
        <v>57</v>
      </c>
      <c r="BU270" s="11">
        <f t="shared" si="185"/>
        <v>42</v>
      </c>
      <c r="BV270" s="11">
        <f t="shared" si="185"/>
        <v>77</v>
      </c>
      <c r="BW270" s="11">
        <f t="shared" si="185"/>
        <v>52</v>
      </c>
      <c r="BX270" s="11">
        <f t="shared" si="185"/>
        <v>15</v>
      </c>
      <c r="BY270" s="11">
        <f t="shared" si="185"/>
        <v>13</v>
      </c>
      <c r="BZ270" s="11">
        <f t="shared" si="185"/>
        <v>0</v>
      </c>
      <c r="CA270" s="174">
        <f t="shared" si="155"/>
        <v>311</v>
      </c>
    </row>
    <row r="271" spans="2:79" ht="15.5" x14ac:dyDescent="0.35">
      <c r="B271" s="88" t="s">
        <v>69</v>
      </c>
      <c r="C271" s="11">
        <f t="shared" ref="C271:N271" si="186">C16+C67+C118+C169+C220</f>
        <v>0</v>
      </c>
      <c r="D271" s="11">
        <f t="shared" si="186"/>
        <v>0</v>
      </c>
      <c r="E271" s="11">
        <f t="shared" si="186"/>
        <v>0</v>
      </c>
      <c r="F271" s="11">
        <f t="shared" si="186"/>
        <v>6</v>
      </c>
      <c r="G271" s="11">
        <f t="shared" si="186"/>
        <v>2</v>
      </c>
      <c r="H271" s="11">
        <f t="shared" si="186"/>
        <v>6</v>
      </c>
      <c r="I271" s="11">
        <f t="shared" si="186"/>
        <v>12</v>
      </c>
      <c r="J271" s="11">
        <f t="shared" si="186"/>
        <v>1</v>
      </c>
      <c r="K271" s="11">
        <f t="shared" si="186"/>
        <v>5</v>
      </c>
      <c r="L271" s="11">
        <f t="shared" si="186"/>
        <v>9</v>
      </c>
      <c r="M271" s="11">
        <f t="shared" si="186"/>
        <v>1</v>
      </c>
      <c r="N271" s="11">
        <f t="shared" si="186"/>
        <v>0</v>
      </c>
      <c r="O271" s="174">
        <f t="shared" si="147"/>
        <v>42</v>
      </c>
      <c r="R271" s="88" t="s">
        <v>69</v>
      </c>
      <c r="S271" s="11">
        <f t="shared" ref="S271:AD271" si="187">S16+S67+S118+S169+S220</f>
        <v>0</v>
      </c>
      <c r="T271" s="11">
        <f t="shared" si="187"/>
        <v>0</v>
      </c>
      <c r="U271" s="11">
        <f t="shared" si="187"/>
        <v>0</v>
      </c>
      <c r="V271" s="11">
        <f t="shared" si="187"/>
        <v>0</v>
      </c>
      <c r="W271" s="11">
        <f t="shared" si="187"/>
        <v>2</v>
      </c>
      <c r="X271" s="11">
        <f t="shared" si="187"/>
        <v>4</v>
      </c>
      <c r="Y271" s="11">
        <f t="shared" si="187"/>
        <v>6</v>
      </c>
      <c r="Z271" s="11">
        <f t="shared" si="187"/>
        <v>6</v>
      </c>
      <c r="AA271" s="11">
        <f t="shared" si="187"/>
        <v>4</v>
      </c>
      <c r="AB271" s="11">
        <f t="shared" si="187"/>
        <v>2</v>
      </c>
      <c r="AC271" s="11">
        <f t="shared" si="187"/>
        <v>2</v>
      </c>
      <c r="AD271" s="11">
        <f t="shared" si="187"/>
        <v>0</v>
      </c>
      <c r="AE271" s="174">
        <f t="shared" si="149"/>
        <v>26</v>
      </c>
      <c r="AH271" s="88" t="s">
        <v>69</v>
      </c>
      <c r="AI271" s="11">
        <f t="shared" ref="AI271:AT271" si="188">AI16+AI67+AI118+AI169+AI220</f>
        <v>0</v>
      </c>
      <c r="AJ271" s="11">
        <f t="shared" si="188"/>
        <v>0</v>
      </c>
      <c r="AK271" s="11">
        <f t="shared" si="188"/>
        <v>3</v>
      </c>
      <c r="AL271" s="11">
        <f t="shared" si="188"/>
        <v>6</v>
      </c>
      <c r="AM271" s="11">
        <f t="shared" si="188"/>
        <v>7</v>
      </c>
      <c r="AN271" s="11">
        <f t="shared" si="188"/>
        <v>7</v>
      </c>
      <c r="AO271" s="11">
        <f t="shared" si="188"/>
        <v>11</v>
      </c>
      <c r="AP271" s="11">
        <f t="shared" si="188"/>
        <v>2</v>
      </c>
      <c r="AQ271" s="11">
        <f t="shared" si="188"/>
        <v>8</v>
      </c>
      <c r="AR271" s="11">
        <f t="shared" si="188"/>
        <v>5</v>
      </c>
      <c r="AS271" s="11">
        <f t="shared" si="188"/>
        <v>11</v>
      </c>
      <c r="AT271" s="11">
        <f t="shared" si="188"/>
        <v>0</v>
      </c>
      <c r="AU271" s="174">
        <f t="shared" si="151"/>
        <v>60</v>
      </c>
      <c r="AX271" s="88" t="s">
        <v>69</v>
      </c>
      <c r="AY271" s="11">
        <f t="shared" ref="AY271:BJ271" si="189">AY16+AY67+AY118+AY169+AY220</f>
        <v>0</v>
      </c>
      <c r="AZ271" s="11">
        <f t="shared" si="189"/>
        <v>1</v>
      </c>
      <c r="BA271" s="11">
        <f t="shared" si="189"/>
        <v>0</v>
      </c>
      <c r="BB271" s="11">
        <f t="shared" si="189"/>
        <v>1</v>
      </c>
      <c r="BC271" s="11">
        <f t="shared" si="189"/>
        <v>2</v>
      </c>
      <c r="BD271" s="11">
        <f t="shared" si="189"/>
        <v>6</v>
      </c>
      <c r="BE271" s="11">
        <f t="shared" si="189"/>
        <v>3</v>
      </c>
      <c r="BF271" s="11">
        <f t="shared" si="189"/>
        <v>13</v>
      </c>
      <c r="BG271" s="11">
        <f t="shared" si="189"/>
        <v>4</v>
      </c>
      <c r="BH271" s="11">
        <f t="shared" si="189"/>
        <v>16</v>
      </c>
      <c r="BI271" s="11">
        <f t="shared" si="189"/>
        <v>4</v>
      </c>
      <c r="BJ271" s="11">
        <f t="shared" si="189"/>
        <v>0</v>
      </c>
      <c r="BK271" s="174">
        <f t="shared" si="153"/>
        <v>50</v>
      </c>
      <c r="BN271" s="88" t="s">
        <v>69</v>
      </c>
      <c r="BO271" s="11">
        <f t="shared" ref="BO271:BZ271" si="190">BO16+BO67+BO118+BO169+BO220</f>
        <v>1</v>
      </c>
      <c r="BP271" s="11">
        <f t="shared" si="190"/>
        <v>2</v>
      </c>
      <c r="BQ271" s="11">
        <f t="shared" si="190"/>
        <v>5</v>
      </c>
      <c r="BR271" s="11">
        <f t="shared" si="190"/>
        <v>0</v>
      </c>
      <c r="BS271" s="11">
        <f t="shared" si="190"/>
        <v>2</v>
      </c>
      <c r="BT271" s="11">
        <f t="shared" si="190"/>
        <v>13</v>
      </c>
      <c r="BU271" s="11">
        <f t="shared" si="190"/>
        <v>6</v>
      </c>
      <c r="BV271" s="11">
        <f t="shared" si="190"/>
        <v>28</v>
      </c>
      <c r="BW271" s="11">
        <f t="shared" si="190"/>
        <v>4</v>
      </c>
      <c r="BX271" s="11">
        <f t="shared" si="190"/>
        <v>2</v>
      </c>
      <c r="BY271" s="11">
        <f t="shared" si="190"/>
        <v>4</v>
      </c>
      <c r="BZ271" s="11">
        <f t="shared" si="190"/>
        <v>0</v>
      </c>
      <c r="CA271" s="174">
        <f t="shared" si="155"/>
        <v>67</v>
      </c>
    </row>
    <row r="272" spans="2:79" ht="15.5" x14ac:dyDescent="0.35">
      <c r="B272" s="88" t="s">
        <v>224</v>
      </c>
      <c r="C272" s="11">
        <f t="shared" ref="C272:N272" si="191">C17+C68+C119+C170+C221</f>
        <v>0</v>
      </c>
      <c r="D272" s="11">
        <f t="shared" si="191"/>
        <v>0</v>
      </c>
      <c r="E272" s="11">
        <f t="shared" si="191"/>
        <v>0</v>
      </c>
      <c r="F272" s="11">
        <f t="shared" si="191"/>
        <v>0</v>
      </c>
      <c r="G272" s="11">
        <f t="shared" si="191"/>
        <v>0</v>
      </c>
      <c r="H272" s="11">
        <f t="shared" si="191"/>
        <v>0</v>
      </c>
      <c r="I272" s="11">
        <f t="shared" si="191"/>
        <v>0</v>
      </c>
      <c r="J272" s="11">
        <f t="shared" si="191"/>
        <v>0</v>
      </c>
      <c r="K272" s="11">
        <f t="shared" si="191"/>
        <v>0</v>
      </c>
      <c r="L272" s="11">
        <f t="shared" si="191"/>
        <v>0</v>
      </c>
      <c r="M272" s="11">
        <f t="shared" si="191"/>
        <v>1</v>
      </c>
      <c r="N272" s="11">
        <f t="shared" si="191"/>
        <v>0</v>
      </c>
      <c r="O272" s="174">
        <f t="shared" si="147"/>
        <v>1</v>
      </c>
      <c r="R272" s="88" t="s">
        <v>224</v>
      </c>
      <c r="S272" s="11">
        <f t="shared" ref="S272:AD272" si="192">S17+S68+S119+S170+S221</f>
        <v>0</v>
      </c>
      <c r="T272" s="11">
        <f t="shared" si="192"/>
        <v>0</v>
      </c>
      <c r="U272" s="11">
        <f t="shared" si="192"/>
        <v>0</v>
      </c>
      <c r="V272" s="11">
        <f t="shared" si="192"/>
        <v>0</v>
      </c>
      <c r="W272" s="11">
        <f t="shared" si="192"/>
        <v>0</v>
      </c>
      <c r="X272" s="11">
        <f t="shared" si="192"/>
        <v>0</v>
      </c>
      <c r="Y272" s="11">
        <f t="shared" si="192"/>
        <v>0</v>
      </c>
      <c r="Z272" s="11">
        <f t="shared" si="192"/>
        <v>0</v>
      </c>
      <c r="AA272" s="11">
        <f t="shared" si="192"/>
        <v>0</v>
      </c>
      <c r="AB272" s="11">
        <f t="shared" si="192"/>
        <v>0</v>
      </c>
      <c r="AC272" s="11">
        <f t="shared" si="192"/>
        <v>0</v>
      </c>
      <c r="AD272" s="11">
        <f t="shared" si="192"/>
        <v>0</v>
      </c>
      <c r="AE272" s="174">
        <f t="shared" si="149"/>
        <v>0</v>
      </c>
      <c r="AH272" s="88" t="s">
        <v>224</v>
      </c>
      <c r="AI272" s="11">
        <f t="shared" ref="AI272:AT272" si="193">AI17+AI68+AI119+AI170+AI221</f>
        <v>0</v>
      </c>
      <c r="AJ272" s="11">
        <f t="shared" si="193"/>
        <v>0</v>
      </c>
      <c r="AK272" s="11">
        <f t="shared" si="193"/>
        <v>0</v>
      </c>
      <c r="AL272" s="11">
        <f t="shared" si="193"/>
        <v>0</v>
      </c>
      <c r="AM272" s="11">
        <f t="shared" si="193"/>
        <v>0</v>
      </c>
      <c r="AN272" s="11">
        <f t="shared" si="193"/>
        <v>0</v>
      </c>
      <c r="AO272" s="11">
        <f t="shared" si="193"/>
        <v>1</v>
      </c>
      <c r="AP272" s="11">
        <f t="shared" si="193"/>
        <v>0</v>
      </c>
      <c r="AQ272" s="11">
        <f t="shared" si="193"/>
        <v>0</v>
      </c>
      <c r="AR272" s="11">
        <f t="shared" si="193"/>
        <v>0</v>
      </c>
      <c r="AS272" s="11">
        <f t="shared" si="193"/>
        <v>0</v>
      </c>
      <c r="AT272" s="11">
        <f t="shared" si="193"/>
        <v>0</v>
      </c>
      <c r="AU272" s="174">
        <f t="shared" si="151"/>
        <v>1</v>
      </c>
      <c r="AX272" s="88" t="s">
        <v>224</v>
      </c>
      <c r="AY272" s="11">
        <f t="shared" ref="AY272:BJ272" si="194">AY17+AY68+AY119+AY170+AY221</f>
        <v>0</v>
      </c>
      <c r="AZ272" s="11">
        <f t="shared" si="194"/>
        <v>0</v>
      </c>
      <c r="BA272" s="11">
        <f t="shared" si="194"/>
        <v>1</v>
      </c>
      <c r="BB272" s="11">
        <f t="shared" si="194"/>
        <v>0</v>
      </c>
      <c r="BC272" s="11">
        <f t="shared" si="194"/>
        <v>0</v>
      </c>
      <c r="BD272" s="11">
        <f t="shared" si="194"/>
        <v>0</v>
      </c>
      <c r="BE272" s="11">
        <f t="shared" si="194"/>
        <v>0</v>
      </c>
      <c r="BF272" s="11">
        <f t="shared" si="194"/>
        <v>0</v>
      </c>
      <c r="BG272" s="11">
        <f t="shared" si="194"/>
        <v>0</v>
      </c>
      <c r="BH272" s="11">
        <f t="shared" si="194"/>
        <v>0</v>
      </c>
      <c r="BI272" s="11">
        <f t="shared" si="194"/>
        <v>0</v>
      </c>
      <c r="BJ272" s="11">
        <f t="shared" si="194"/>
        <v>0</v>
      </c>
      <c r="BK272" s="174">
        <f t="shared" si="153"/>
        <v>1</v>
      </c>
      <c r="BN272" s="88" t="s">
        <v>224</v>
      </c>
      <c r="BO272" s="11">
        <f t="shared" ref="BO272:BZ272" si="195">BO17+BO68+BO119+BO170+BO221</f>
        <v>0</v>
      </c>
      <c r="BP272" s="11">
        <f t="shared" si="195"/>
        <v>0</v>
      </c>
      <c r="BQ272" s="11">
        <f t="shared" si="195"/>
        <v>0</v>
      </c>
      <c r="BR272" s="11">
        <f t="shared" si="195"/>
        <v>0</v>
      </c>
      <c r="BS272" s="11">
        <f t="shared" si="195"/>
        <v>0</v>
      </c>
      <c r="BT272" s="11">
        <f t="shared" si="195"/>
        <v>0</v>
      </c>
      <c r="BU272" s="11">
        <f t="shared" si="195"/>
        <v>0</v>
      </c>
      <c r="BV272" s="11">
        <f t="shared" si="195"/>
        <v>0</v>
      </c>
      <c r="BW272" s="11">
        <f t="shared" si="195"/>
        <v>0</v>
      </c>
      <c r="BX272" s="11">
        <f t="shared" si="195"/>
        <v>0</v>
      </c>
      <c r="BY272" s="11">
        <f t="shared" si="195"/>
        <v>0</v>
      </c>
      <c r="BZ272" s="11">
        <f t="shared" si="195"/>
        <v>0</v>
      </c>
      <c r="CA272" s="174">
        <f t="shared" si="155"/>
        <v>0</v>
      </c>
    </row>
    <row r="273" spans="2:79" ht="15.5" x14ac:dyDescent="0.35">
      <c r="B273" s="86" t="s">
        <v>239</v>
      </c>
      <c r="C273" s="11">
        <f t="shared" ref="C273:N273" si="196">C18+C69+C120+C171+C222</f>
        <v>0</v>
      </c>
      <c r="D273" s="11">
        <f t="shared" si="196"/>
        <v>0</v>
      </c>
      <c r="E273" s="11">
        <f t="shared" si="196"/>
        <v>0</v>
      </c>
      <c r="F273" s="11">
        <f t="shared" si="196"/>
        <v>0</v>
      </c>
      <c r="G273" s="11">
        <f t="shared" si="196"/>
        <v>0</v>
      </c>
      <c r="H273" s="11">
        <f t="shared" si="196"/>
        <v>1</v>
      </c>
      <c r="I273" s="11">
        <f t="shared" si="196"/>
        <v>1</v>
      </c>
      <c r="J273" s="11">
        <f t="shared" si="196"/>
        <v>0</v>
      </c>
      <c r="K273" s="11">
        <f t="shared" si="196"/>
        <v>0</v>
      </c>
      <c r="L273" s="11">
        <f t="shared" si="196"/>
        <v>0</v>
      </c>
      <c r="M273" s="11">
        <f t="shared" si="196"/>
        <v>0</v>
      </c>
      <c r="N273" s="11">
        <f t="shared" si="196"/>
        <v>0</v>
      </c>
      <c r="O273" s="174">
        <f t="shared" si="147"/>
        <v>2</v>
      </c>
      <c r="R273" s="86" t="s">
        <v>239</v>
      </c>
      <c r="S273" s="11">
        <f t="shared" ref="S273:AD273" si="197">S18+S69+S120+S171+S222</f>
        <v>0</v>
      </c>
      <c r="T273" s="11">
        <f t="shared" si="197"/>
        <v>0</v>
      </c>
      <c r="U273" s="11">
        <f t="shared" si="197"/>
        <v>0</v>
      </c>
      <c r="V273" s="11">
        <f t="shared" si="197"/>
        <v>0</v>
      </c>
      <c r="W273" s="11">
        <f t="shared" si="197"/>
        <v>0</v>
      </c>
      <c r="X273" s="11">
        <f t="shared" si="197"/>
        <v>0</v>
      </c>
      <c r="Y273" s="11">
        <f t="shared" si="197"/>
        <v>8</v>
      </c>
      <c r="Z273" s="11">
        <f t="shared" si="197"/>
        <v>0</v>
      </c>
      <c r="AA273" s="11">
        <f t="shared" si="197"/>
        <v>0</v>
      </c>
      <c r="AB273" s="11">
        <f t="shared" si="197"/>
        <v>0</v>
      </c>
      <c r="AC273" s="11">
        <f t="shared" si="197"/>
        <v>0</v>
      </c>
      <c r="AD273" s="11">
        <f t="shared" si="197"/>
        <v>0</v>
      </c>
      <c r="AE273" s="174">
        <f t="shared" si="149"/>
        <v>8</v>
      </c>
      <c r="AH273" s="86" t="s">
        <v>239</v>
      </c>
      <c r="AI273" s="11">
        <f t="shared" ref="AI273:AT273" si="198">AI18+AI69+AI120+AI171+AI222</f>
        <v>0</v>
      </c>
      <c r="AJ273" s="11">
        <f t="shared" si="198"/>
        <v>0</v>
      </c>
      <c r="AK273" s="11">
        <f t="shared" si="198"/>
        <v>0</v>
      </c>
      <c r="AL273" s="11">
        <f t="shared" si="198"/>
        <v>0</v>
      </c>
      <c r="AM273" s="11">
        <f t="shared" si="198"/>
        <v>0</v>
      </c>
      <c r="AN273" s="11">
        <f t="shared" si="198"/>
        <v>0</v>
      </c>
      <c r="AO273" s="11">
        <f t="shared" si="198"/>
        <v>0</v>
      </c>
      <c r="AP273" s="11">
        <f t="shared" si="198"/>
        <v>1</v>
      </c>
      <c r="AQ273" s="11">
        <f t="shared" si="198"/>
        <v>0</v>
      </c>
      <c r="AR273" s="11">
        <f t="shared" si="198"/>
        <v>0</v>
      </c>
      <c r="AS273" s="11">
        <f t="shared" si="198"/>
        <v>0</v>
      </c>
      <c r="AT273" s="11">
        <f t="shared" si="198"/>
        <v>0</v>
      </c>
      <c r="AU273" s="174">
        <f t="shared" si="151"/>
        <v>1</v>
      </c>
      <c r="AX273" s="86" t="s">
        <v>239</v>
      </c>
      <c r="AY273" s="11">
        <f t="shared" ref="AY273:BJ273" si="199">AY18+AY69+AY120+AY171+AY222</f>
        <v>0</v>
      </c>
      <c r="AZ273" s="11">
        <f t="shared" si="199"/>
        <v>0</v>
      </c>
      <c r="BA273" s="11">
        <f t="shared" si="199"/>
        <v>0</v>
      </c>
      <c r="BB273" s="11">
        <f t="shared" si="199"/>
        <v>0</v>
      </c>
      <c r="BC273" s="11">
        <f t="shared" si="199"/>
        <v>0</v>
      </c>
      <c r="BD273" s="11">
        <f t="shared" si="199"/>
        <v>1</v>
      </c>
      <c r="BE273" s="11">
        <f t="shared" si="199"/>
        <v>0</v>
      </c>
      <c r="BF273" s="11">
        <f t="shared" si="199"/>
        <v>0</v>
      </c>
      <c r="BG273" s="11">
        <f t="shared" si="199"/>
        <v>0</v>
      </c>
      <c r="BH273" s="11">
        <f t="shared" si="199"/>
        <v>0</v>
      </c>
      <c r="BI273" s="11">
        <f t="shared" si="199"/>
        <v>2</v>
      </c>
      <c r="BJ273" s="11">
        <f t="shared" si="199"/>
        <v>0</v>
      </c>
      <c r="BK273" s="174">
        <f t="shared" si="153"/>
        <v>3</v>
      </c>
      <c r="BN273" s="86" t="s">
        <v>239</v>
      </c>
      <c r="BO273" s="11">
        <f t="shared" ref="BO273:BZ273" si="200">BO18+BO69+BO120+BO171+BO222</f>
        <v>0</v>
      </c>
      <c r="BP273" s="11">
        <f t="shared" si="200"/>
        <v>0</v>
      </c>
      <c r="BQ273" s="11">
        <f t="shared" si="200"/>
        <v>0</v>
      </c>
      <c r="BR273" s="11">
        <f t="shared" si="200"/>
        <v>0</v>
      </c>
      <c r="BS273" s="11">
        <f t="shared" si="200"/>
        <v>1</v>
      </c>
      <c r="BT273" s="11">
        <f t="shared" si="200"/>
        <v>1</v>
      </c>
      <c r="BU273" s="11">
        <f t="shared" si="200"/>
        <v>0</v>
      </c>
      <c r="BV273" s="11">
        <f t="shared" si="200"/>
        <v>0</v>
      </c>
      <c r="BW273" s="11">
        <f t="shared" si="200"/>
        <v>2</v>
      </c>
      <c r="BX273" s="11">
        <f t="shared" si="200"/>
        <v>0</v>
      </c>
      <c r="BY273" s="11">
        <f t="shared" si="200"/>
        <v>1</v>
      </c>
      <c r="BZ273" s="11">
        <f t="shared" si="200"/>
        <v>0</v>
      </c>
      <c r="CA273" s="174">
        <f t="shared" si="155"/>
        <v>5</v>
      </c>
    </row>
    <row r="274" spans="2:79" ht="15.5" x14ac:dyDescent="0.35">
      <c r="B274" s="88" t="s">
        <v>86</v>
      </c>
      <c r="C274" s="11">
        <f t="shared" ref="C274:N274" si="201">C19+C70+C121+C172+C223</f>
        <v>0</v>
      </c>
      <c r="D274" s="11">
        <f t="shared" si="201"/>
        <v>0</v>
      </c>
      <c r="E274" s="11">
        <f t="shared" si="201"/>
        <v>0</v>
      </c>
      <c r="F274" s="11">
        <f t="shared" si="201"/>
        <v>0</v>
      </c>
      <c r="G274" s="11">
        <f t="shared" si="201"/>
        <v>0</v>
      </c>
      <c r="H274" s="11">
        <f t="shared" si="201"/>
        <v>0</v>
      </c>
      <c r="I274" s="11">
        <f t="shared" si="201"/>
        <v>1</v>
      </c>
      <c r="J274" s="11">
        <f t="shared" si="201"/>
        <v>0</v>
      </c>
      <c r="K274" s="11">
        <f t="shared" si="201"/>
        <v>0</v>
      </c>
      <c r="L274" s="11">
        <f t="shared" si="201"/>
        <v>0</v>
      </c>
      <c r="M274" s="11">
        <f t="shared" si="201"/>
        <v>0</v>
      </c>
      <c r="N274" s="11">
        <f t="shared" si="201"/>
        <v>0</v>
      </c>
      <c r="O274" s="174">
        <f t="shared" si="147"/>
        <v>1</v>
      </c>
      <c r="R274" s="88" t="s">
        <v>86</v>
      </c>
      <c r="S274" s="11">
        <f t="shared" ref="S274:AD274" si="202">S19+S70+S121+S172+S223</f>
        <v>0</v>
      </c>
      <c r="T274" s="11">
        <f t="shared" si="202"/>
        <v>0</v>
      </c>
      <c r="U274" s="11">
        <f t="shared" si="202"/>
        <v>0</v>
      </c>
      <c r="V274" s="11">
        <f t="shared" si="202"/>
        <v>0</v>
      </c>
      <c r="W274" s="11">
        <f t="shared" si="202"/>
        <v>0</v>
      </c>
      <c r="X274" s="11">
        <f t="shared" si="202"/>
        <v>0</v>
      </c>
      <c r="Y274" s="11">
        <f t="shared" si="202"/>
        <v>0</v>
      </c>
      <c r="Z274" s="11">
        <f t="shared" si="202"/>
        <v>0</v>
      </c>
      <c r="AA274" s="11">
        <f t="shared" si="202"/>
        <v>0</v>
      </c>
      <c r="AB274" s="11">
        <f t="shared" si="202"/>
        <v>0</v>
      </c>
      <c r="AC274" s="11">
        <f t="shared" si="202"/>
        <v>0</v>
      </c>
      <c r="AD274" s="11">
        <f t="shared" si="202"/>
        <v>0</v>
      </c>
      <c r="AE274" s="174">
        <f t="shared" si="149"/>
        <v>0</v>
      </c>
      <c r="AH274" s="88" t="s">
        <v>86</v>
      </c>
      <c r="AI274" s="11">
        <f t="shared" ref="AI274:AT274" si="203">AI19+AI70+AI121+AI172+AI223</f>
        <v>0</v>
      </c>
      <c r="AJ274" s="11">
        <f t="shared" si="203"/>
        <v>0</v>
      </c>
      <c r="AK274" s="11">
        <f t="shared" si="203"/>
        <v>0</v>
      </c>
      <c r="AL274" s="11">
        <f t="shared" si="203"/>
        <v>0</v>
      </c>
      <c r="AM274" s="11">
        <f t="shared" si="203"/>
        <v>0</v>
      </c>
      <c r="AN274" s="11">
        <f t="shared" si="203"/>
        <v>0</v>
      </c>
      <c r="AO274" s="11">
        <f t="shared" si="203"/>
        <v>0</v>
      </c>
      <c r="AP274" s="11">
        <f t="shared" si="203"/>
        <v>0</v>
      </c>
      <c r="AQ274" s="11">
        <f t="shared" si="203"/>
        <v>0</v>
      </c>
      <c r="AR274" s="11">
        <f t="shared" si="203"/>
        <v>2</v>
      </c>
      <c r="AS274" s="11">
        <f t="shared" si="203"/>
        <v>0</v>
      </c>
      <c r="AT274" s="11">
        <f t="shared" si="203"/>
        <v>0</v>
      </c>
      <c r="AU274" s="174">
        <f t="shared" si="151"/>
        <v>2</v>
      </c>
      <c r="AW274" s="1"/>
      <c r="AX274" s="88" t="s">
        <v>86</v>
      </c>
      <c r="AY274" s="11">
        <f t="shared" ref="AY274:BJ274" si="204">AY19+AY70+AY121+AY172+AY223</f>
        <v>0</v>
      </c>
      <c r="AZ274" s="11">
        <f t="shared" si="204"/>
        <v>0</v>
      </c>
      <c r="BA274" s="11">
        <f t="shared" si="204"/>
        <v>0</v>
      </c>
      <c r="BB274" s="11">
        <f t="shared" si="204"/>
        <v>0</v>
      </c>
      <c r="BC274" s="11">
        <f t="shared" si="204"/>
        <v>0</v>
      </c>
      <c r="BD274" s="11">
        <f t="shared" si="204"/>
        <v>0</v>
      </c>
      <c r="BE274" s="11">
        <f t="shared" si="204"/>
        <v>2</v>
      </c>
      <c r="BF274" s="11">
        <f t="shared" si="204"/>
        <v>1</v>
      </c>
      <c r="BG274" s="11">
        <f t="shared" si="204"/>
        <v>0</v>
      </c>
      <c r="BH274" s="11">
        <f t="shared" si="204"/>
        <v>0</v>
      </c>
      <c r="BI274" s="11">
        <f t="shared" si="204"/>
        <v>0</v>
      </c>
      <c r="BJ274" s="11">
        <f t="shared" si="204"/>
        <v>0</v>
      </c>
      <c r="BK274" s="174">
        <f t="shared" si="153"/>
        <v>3</v>
      </c>
      <c r="BN274" s="88" t="s">
        <v>86</v>
      </c>
      <c r="BO274" s="11">
        <f t="shared" ref="BO274:BZ274" si="205">BO19+BO70+BO121+BO172+BO223</f>
        <v>0</v>
      </c>
      <c r="BP274" s="11">
        <f t="shared" si="205"/>
        <v>0</v>
      </c>
      <c r="BQ274" s="11">
        <f t="shared" si="205"/>
        <v>0</v>
      </c>
      <c r="BR274" s="11">
        <f t="shared" si="205"/>
        <v>0</v>
      </c>
      <c r="BS274" s="11">
        <f t="shared" si="205"/>
        <v>0</v>
      </c>
      <c r="BT274" s="11">
        <f t="shared" si="205"/>
        <v>1</v>
      </c>
      <c r="BU274" s="11">
        <f t="shared" si="205"/>
        <v>0</v>
      </c>
      <c r="BV274" s="11">
        <f t="shared" si="205"/>
        <v>0</v>
      </c>
      <c r="BW274" s="11">
        <f t="shared" si="205"/>
        <v>0</v>
      </c>
      <c r="BX274" s="11">
        <f t="shared" si="205"/>
        <v>0</v>
      </c>
      <c r="BY274" s="11">
        <f t="shared" si="205"/>
        <v>0</v>
      </c>
      <c r="BZ274" s="11">
        <f t="shared" si="205"/>
        <v>0</v>
      </c>
      <c r="CA274" s="174">
        <f t="shared" si="155"/>
        <v>1</v>
      </c>
    </row>
    <row r="275" spans="2:79" ht="15.5" x14ac:dyDescent="0.35">
      <c r="B275" s="88" t="s">
        <v>139</v>
      </c>
      <c r="C275" s="11">
        <f t="shared" ref="C275:N275" si="206">C20+C71+C122+C173+C224</f>
        <v>0</v>
      </c>
      <c r="D275" s="11">
        <f t="shared" si="206"/>
        <v>0</v>
      </c>
      <c r="E275" s="11">
        <f t="shared" si="206"/>
        <v>0</v>
      </c>
      <c r="F275" s="11">
        <f t="shared" si="206"/>
        <v>0</v>
      </c>
      <c r="G275" s="11">
        <f t="shared" si="206"/>
        <v>0</v>
      </c>
      <c r="H275" s="11">
        <f t="shared" si="206"/>
        <v>0</v>
      </c>
      <c r="I275" s="11">
        <f t="shared" si="206"/>
        <v>9</v>
      </c>
      <c r="J275" s="11">
        <f t="shared" si="206"/>
        <v>2</v>
      </c>
      <c r="K275" s="11">
        <f t="shared" si="206"/>
        <v>3</v>
      </c>
      <c r="L275" s="11">
        <f t="shared" si="206"/>
        <v>0</v>
      </c>
      <c r="M275" s="11">
        <f t="shared" si="206"/>
        <v>0</v>
      </c>
      <c r="N275" s="11">
        <f t="shared" si="206"/>
        <v>0</v>
      </c>
      <c r="O275" s="174">
        <f t="shared" si="147"/>
        <v>14</v>
      </c>
      <c r="R275" s="88" t="s">
        <v>139</v>
      </c>
      <c r="S275" s="11">
        <f t="shared" ref="S275:AD275" si="207">S20+S71+S122+S173+S224</f>
        <v>0</v>
      </c>
      <c r="T275" s="11">
        <f t="shared" si="207"/>
        <v>0</v>
      </c>
      <c r="U275" s="11">
        <f t="shared" si="207"/>
        <v>0</v>
      </c>
      <c r="V275" s="11">
        <f t="shared" si="207"/>
        <v>1</v>
      </c>
      <c r="W275" s="11">
        <f t="shared" si="207"/>
        <v>0</v>
      </c>
      <c r="X275" s="11">
        <f t="shared" si="207"/>
        <v>0</v>
      </c>
      <c r="Y275" s="11">
        <f t="shared" si="207"/>
        <v>0</v>
      </c>
      <c r="Z275" s="11">
        <f t="shared" si="207"/>
        <v>2</v>
      </c>
      <c r="AA275" s="11">
        <f t="shared" si="207"/>
        <v>0</v>
      </c>
      <c r="AB275" s="11">
        <f t="shared" si="207"/>
        <v>0</v>
      </c>
      <c r="AC275" s="11">
        <f t="shared" si="207"/>
        <v>0</v>
      </c>
      <c r="AD275" s="11">
        <f t="shared" si="207"/>
        <v>0</v>
      </c>
      <c r="AE275" s="174">
        <f t="shared" si="149"/>
        <v>3</v>
      </c>
      <c r="AH275" s="88" t="s">
        <v>139</v>
      </c>
      <c r="AI275" s="11">
        <f t="shared" ref="AI275:AT275" si="208">AI20+AI71+AI122+AI173+AI224</f>
        <v>0</v>
      </c>
      <c r="AJ275" s="11">
        <f t="shared" si="208"/>
        <v>0</v>
      </c>
      <c r="AK275" s="11">
        <f t="shared" si="208"/>
        <v>0</v>
      </c>
      <c r="AL275" s="11">
        <f t="shared" si="208"/>
        <v>0</v>
      </c>
      <c r="AM275" s="11">
        <f t="shared" si="208"/>
        <v>0</v>
      </c>
      <c r="AN275" s="11">
        <f t="shared" si="208"/>
        <v>0</v>
      </c>
      <c r="AO275" s="11">
        <f t="shared" si="208"/>
        <v>3</v>
      </c>
      <c r="AP275" s="11">
        <f t="shared" si="208"/>
        <v>0</v>
      </c>
      <c r="AQ275" s="11">
        <f t="shared" si="208"/>
        <v>0</v>
      </c>
      <c r="AR275" s="11">
        <f t="shared" si="208"/>
        <v>0</v>
      </c>
      <c r="AS275" s="11">
        <f t="shared" si="208"/>
        <v>0</v>
      </c>
      <c r="AT275" s="11">
        <f t="shared" si="208"/>
        <v>0</v>
      </c>
      <c r="AU275" s="174">
        <f t="shared" si="151"/>
        <v>3</v>
      </c>
      <c r="AW275" s="1"/>
      <c r="AX275" s="88" t="s">
        <v>139</v>
      </c>
      <c r="AY275" s="11">
        <f t="shared" ref="AY275:BJ275" si="209">AY20+AY71+AY122+AY173+AY224</f>
        <v>0</v>
      </c>
      <c r="AZ275" s="11">
        <f t="shared" si="209"/>
        <v>0</v>
      </c>
      <c r="BA275" s="11">
        <f t="shared" si="209"/>
        <v>0</v>
      </c>
      <c r="BB275" s="11">
        <f t="shared" si="209"/>
        <v>0</v>
      </c>
      <c r="BC275" s="11">
        <f t="shared" si="209"/>
        <v>0</v>
      </c>
      <c r="BD275" s="11">
        <f t="shared" si="209"/>
        <v>0</v>
      </c>
      <c r="BE275" s="11">
        <f t="shared" si="209"/>
        <v>0</v>
      </c>
      <c r="BF275" s="11">
        <f t="shared" si="209"/>
        <v>0</v>
      </c>
      <c r="BG275" s="11">
        <f t="shared" si="209"/>
        <v>0</v>
      </c>
      <c r="BH275" s="11">
        <f t="shared" si="209"/>
        <v>0</v>
      </c>
      <c r="BI275" s="11">
        <f t="shared" si="209"/>
        <v>0</v>
      </c>
      <c r="BJ275" s="11">
        <f t="shared" si="209"/>
        <v>0</v>
      </c>
      <c r="BK275" s="174">
        <f t="shared" si="153"/>
        <v>0</v>
      </c>
      <c r="BN275" s="88" t="s">
        <v>139</v>
      </c>
      <c r="BO275" s="11">
        <f t="shared" ref="BO275:BZ275" si="210">BO20+BO71+BO122+BO173+BO224</f>
        <v>0</v>
      </c>
      <c r="BP275" s="11">
        <f t="shared" si="210"/>
        <v>0</v>
      </c>
      <c r="BQ275" s="11">
        <f t="shared" si="210"/>
        <v>0</v>
      </c>
      <c r="BR275" s="11">
        <f t="shared" si="210"/>
        <v>0</v>
      </c>
      <c r="BS275" s="11">
        <f t="shared" si="210"/>
        <v>1</v>
      </c>
      <c r="BT275" s="11">
        <f t="shared" si="210"/>
        <v>1</v>
      </c>
      <c r="BU275" s="11">
        <f t="shared" si="210"/>
        <v>1</v>
      </c>
      <c r="BV275" s="11">
        <f t="shared" si="210"/>
        <v>0</v>
      </c>
      <c r="BW275" s="11">
        <f t="shared" si="210"/>
        <v>0</v>
      </c>
      <c r="BX275" s="11">
        <f t="shared" si="210"/>
        <v>0</v>
      </c>
      <c r="BY275" s="11">
        <f t="shared" si="210"/>
        <v>0</v>
      </c>
      <c r="BZ275" s="11">
        <f t="shared" si="210"/>
        <v>0</v>
      </c>
      <c r="CA275" s="174">
        <f t="shared" si="155"/>
        <v>3</v>
      </c>
    </row>
    <row r="276" spans="2:79" ht="15.5" x14ac:dyDescent="0.35">
      <c r="B276" s="88" t="s">
        <v>84</v>
      </c>
      <c r="C276" s="11">
        <f t="shared" ref="C276:N276" si="211">C21+C72+C123+C174+C225</f>
        <v>0</v>
      </c>
      <c r="D276" s="11">
        <f t="shared" si="211"/>
        <v>0</v>
      </c>
      <c r="E276" s="11">
        <f t="shared" si="211"/>
        <v>0</v>
      </c>
      <c r="F276" s="11">
        <f t="shared" si="211"/>
        <v>0</v>
      </c>
      <c r="G276" s="11">
        <f t="shared" si="211"/>
        <v>0</v>
      </c>
      <c r="H276" s="11">
        <f t="shared" si="211"/>
        <v>2</v>
      </c>
      <c r="I276" s="11">
        <f t="shared" si="211"/>
        <v>2</v>
      </c>
      <c r="J276" s="11">
        <f t="shared" si="211"/>
        <v>3</v>
      </c>
      <c r="K276" s="11">
        <f t="shared" si="211"/>
        <v>0</v>
      </c>
      <c r="L276" s="11">
        <f t="shared" si="211"/>
        <v>1</v>
      </c>
      <c r="M276" s="11">
        <f t="shared" si="211"/>
        <v>2</v>
      </c>
      <c r="N276" s="11">
        <f t="shared" si="211"/>
        <v>0</v>
      </c>
      <c r="O276" s="174">
        <f t="shared" si="147"/>
        <v>10</v>
      </c>
      <c r="R276" s="88" t="s">
        <v>84</v>
      </c>
      <c r="S276" s="11">
        <f t="shared" ref="S276:AD276" si="212">S21+S72+S123+S174+S225</f>
        <v>0</v>
      </c>
      <c r="T276" s="11">
        <f t="shared" si="212"/>
        <v>0</v>
      </c>
      <c r="U276" s="11">
        <f t="shared" si="212"/>
        <v>0</v>
      </c>
      <c r="V276" s="11">
        <f t="shared" si="212"/>
        <v>0</v>
      </c>
      <c r="W276" s="11">
        <f t="shared" si="212"/>
        <v>0</v>
      </c>
      <c r="X276" s="11">
        <f t="shared" si="212"/>
        <v>0</v>
      </c>
      <c r="Y276" s="11">
        <f t="shared" si="212"/>
        <v>1</v>
      </c>
      <c r="Z276" s="11">
        <f t="shared" si="212"/>
        <v>0</v>
      </c>
      <c r="AA276" s="11">
        <f t="shared" si="212"/>
        <v>0</v>
      </c>
      <c r="AB276" s="11">
        <f t="shared" si="212"/>
        <v>0</v>
      </c>
      <c r="AC276" s="11">
        <f t="shared" si="212"/>
        <v>0</v>
      </c>
      <c r="AD276" s="11">
        <f t="shared" si="212"/>
        <v>0</v>
      </c>
      <c r="AE276" s="174">
        <f t="shared" si="149"/>
        <v>1</v>
      </c>
      <c r="AH276" s="88" t="s">
        <v>84</v>
      </c>
      <c r="AI276" s="11">
        <f t="shared" ref="AI276:AT276" si="213">AI21+AI72+AI123+AI174+AI225</f>
        <v>0</v>
      </c>
      <c r="AJ276" s="11">
        <f t="shared" si="213"/>
        <v>0</v>
      </c>
      <c r="AK276" s="11">
        <f t="shared" si="213"/>
        <v>0</v>
      </c>
      <c r="AL276" s="11">
        <f t="shared" si="213"/>
        <v>0</v>
      </c>
      <c r="AM276" s="11">
        <f t="shared" si="213"/>
        <v>0</v>
      </c>
      <c r="AN276" s="11">
        <f t="shared" si="213"/>
        <v>0</v>
      </c>
      <c r="AO276" s="11">
        <f t="shared" si="213"/>
        <v>1</v>
      </c>
      <c r="AP276" s="11">
        <f t="shared" si="213"/>
        <v>0</v>
      </c>
      <c r="AQ276" s="11">
        <f t="shared" si="213"/>
        <v>0</v>
      </c>
      <c r="AR276" s="11">
        <f t="shared" si="213"/>
        <v>0</v>
      </c>
      <c r="AS276" s="11">
        <f t="shared" si="213"/>
        <v>0</v>
      </c>
      <c r="AT276" s="11">
        <f t="shared" si="213"/>
        <v>0</v>
      </c>
      <c r="AU276" s="174">
        <f t="shared" si="151"/>
        <v>1</v>
      </c>
      <c r="AW276" s="1"/>
      <c r="AX276" s="88" t="s">
        <v>84</v>
      </c>
      <c r="AY276" s="11">
        <f t="shared" ref="AY276:BJ276" si="214">AY21+AY72+AY123+AY174+AY225</f>
        <v>0</v>
      </c>
      <c r="AZ276" s="11">
        <f t="shared" si="214"/>
        <v>0</v>
      </c>
      <c r="BA276" s="11">
        <f t="shared" si="214"/>
        <v>0</v>
      </c>
      <c r="BB276" s="11">
        <f t="shared" si="214"/>
        <v>0</v>
      </c>
      <c r="BC276" s="11">
        <f t="shared" si="214"/>
        <v>0</v>
      </c>
      <c r="BD276" s="11">
        <f t="shared" si="214"/>
        <v>0</v>
      </c>
      <c r="BE276" s="11">
        <f t="shared" si="214"/>
        <v>1</v>
      </c>
      <c r="BF276" s="11">
        <f t="shared" si="214"/>
        <v>2</v>
      </c>
      <c r="BG276" s="11">
        <f t="shared" si="214"/>
        <v>0</v>
      </c>
      <c r="BH276" s="11">
        <f t="shared" si="214"/>
        <v>0</v>
      </c>
      <c r="BI276" s="11">
        <f t="shared" si="214"/>
        <v>2</v>
      </c>
      <c r="BJ276" s="11">
        <f t="shared" si="214"/>
        <v>0</v>
      </c>
      <c r="BK276" s="174">
        <f t="shared" si="153"/>
        <v>5</v>
      </c>
      <c r="BN276" s="88" t="s">
        <v>84</v>
      </c>
      <c r="BO276" s="11">
        <f t="shared" ref="BO276:BZ276" si="215">BO21+BO72+BO123+BO174+BO225</f>
        <v>0</v>
      </c>
      <c r="BP276" s="11">
        <f t="shared" si="215"/>
        <v>0</v>
      </c>
      <c r="BQ276" s="11">
        <f t="shared" si="215"/>
        <v>0</v>
      </c>
      <c r="BR276" s="11">
        <f t="shared" si="215"/>
        <v>0</v>
      </c>
      <c r="BS276" s="11">
        <f t="shared" si="215"/>
        <v>0</v>
      </c>
      <c r="BT276" s="11">
        <f t="shared" si="215"/>
        <v>1</v>
      </c>
      <c r="BU276" s="11">
        <f t="shared" si="215"/>
        <v>0</v>
      </c>
      <c r="BV276" s="11">
        <f t="shared" si="215"/>
        <v>0</v>
      </c>
      <c r="BW276" s="11">
        <f t="shared" si="215"/>
        <v>1</v>
      </c>
      <c r="BX276" s="11">
        <f t="shared" si="215"/>
        <v>0</v>
      </c>
      <c r="BY276" s="11">
        <f t="shared" si="215"/>
        <v>0</v>
      </c>
      <c r="BZ276" s="11">
        <f t="shared" si="215"/>
        <v>0</v>
      </c>
      <c r="CA276" s="174">
        <f t="shared" si="155"/>
        <v>2</v>
      </c>
    </row>
    <row r="277" spans="2:79" ht="15.5" x14ac:dyDescent="0.35">
      <c r="B277" s="88" t="s">
        <v>4</v>
      </c>
      <c r="C277" s="11">
        <f t="shared" ref="C277:N277" si="216">C22+C73+C124+C175+C226</f>
        <v>0</v>
      </c>
      <c r="D277" s="11">
        <f t="shared" si="216"/>
        <v>0</v>
      </c>
      <c r="E277" s="11">
        <f t="shared" si="216"/>
        <v>0</v>
      </c>
      <c r="F277" s="11">
        <f t="shared" si="216"/>
        <v>0</v>
      </c>
      <c r="G277" s="11">
        <f t="shared" si="216"/>
        <v>0</v>
      </c>
      <c r="H277" s="11">
        <f t="shared" si="216"/>
        <v>0</v>
      </c>
      <c r="I277" s="11">
        <f t="shared" si="216"/>
        <v>0</v>
      </c>
      <c r="J277" s="11">
        <f t="shared" si="216"/>
        <v>0</v>
      </c>
      <c r="K277" s="11">
        <f t="shared" si="216"/>
        <v>0</v>
      </c>
      <c r="L277" s="11">
        <f t="shared" si="216"/>
        <v>2</v>
      </c>
      <c r="M277" s="11">
        <f t="shared" si="216"/>
        <v>0</v>
      </c>
      <c r="N277" s="11">
        <f t="shared" si="216"/>
        <v>0</v>
      </c>
      <c r="O277" s="174">
        <f t="shared" si="147"/>
        <v>2</v>
      </c>
      <c r="R277" s="88" t="s">
        <v>4</v>
      </c>
      <c r="S277" s="11">
        <f t="shared" ref="S277:AD277" si="217">S22+S73+S124+S175+S226</f>
        <v>0</v>
      </c>
      <c r="T277" s="11">
        <f t="shared" si="217"/>
        <v>0</v>
      </c>
      <c r="U277" s="11">
        <f t="shared" si="217"/>
        <v>0</v>
      </c>
      <c r="V277" s="11">
        <f t="shared" si="217"/>
        <v>0</v>
      </c>
      <c r="W277" s="11">
        <f t="shared" si="217"/>
        <v>0</v>
      </c>
      <c r="X277" s="11">
        <f t="shared" si="217"/>
        <v>0</v>
      </c>
      <c r="Y277" s="11">
        <f t="shared" si="217"/>
        <v>0</v>
      </c>
      <c r="Z277" s="11">
        <f t="shared" si="217"/>
        <v>0</v>
      </c>
      <c r="AA277" s="11">
        <f t="shared" si="217"/>
        <v>0</v>
      </c>
      <c r="AB277" s="11">
        <f t="shared" si="217"/>
        <v>0</v>
      </c>
      <c r="AC277" s="11">
        <f t="shared" si="217"/>
        <v>0</v>
      </c>
      <c r="AD277" s="11">
        <f t="shared" si="217"/>
        <v>0</v>
      </c>
      <c r="AE277" s="174">
        <f t="shared" si="149"/>
        <v>0</v>
      </c>
      <c r="AH277" s="88" t="s">
        <v>4</v>
      </c>
      <c r="AI277" s="11">
        <f t="shared" ref="AI277:AT277" si="218">AI22+AI73+AI124+AI175+AI226</f>
        <v>0</v>
      </c>
      <c r="AJ277" s="11">
        <f t="shared" si="218"/>
        <v>0</v>
      </c>
      <c r="AK277" s="11">
        <f t="shared" si="218"/>
        <v>0</v>
      </c>
      <c r="AL277" s="11">
        <f t="shared" si="218"/>
        <v>0</v>
      </c>
      <c r="AM277" s="11">
        <f t="shared" si="218"/>
        <v>0</v>
      </c>
      <c r="AN277" s="11">
        <f t="shared" si="218"/>
        <v>0</v>
      </c>
      <c r="AO277" s="11">
        <f t="shared" si="218"/>
        <v>0</v>
      </c>
      <c r="AP277" s="11">
        <f t="shared" si="218"/>
        <v>0</v>
      </c>
      <c r="AQ277" s="11">
        <f t="shared" si="218"/>
        <v>0</v>
      </c>
      <c r="AR277" s="11">
        <f t="shared" si="218"/>
        <v>0</v>
      </c>
      <c r="AS277" s="11">
        <f t="shared" si="218"/>
        <v>0</v>
      </c>
      <c r="AT277" s="11">
        <f t="shared" si="218"/>
        <v>0</v>
      </c>
      <c r="AU277" s="174">
        <f t="shared" si="151"/>
        <v>0</v>
      </c>
      <c r="AW277" s="1"/>
      <c r="AX277" s="88" t="s">
        <v>4</v>
      </c>
      <c r="AY277" s="11">
        <f t="shared" ref="AY277:BJ277" si="219">AY22+AY73+AY124+AY175+AY226</f>
        <v>0</v>
      </c>
      <c r="AZ277" s="11">
        <f t="shared" si="219"/>
        <v>0</v>
      </c>
      <c r="BA277" s="11">
        <f t="shared" si="219"/>
        <v>0</v>
      </c>
      <c r="BB277" s="11">
        <f t="shared" si="219"/>
        <v>0</v>
      </c>
      <c r="BC277" s="11">
        <f t="shared" si="219"/>
        <v>0</v>
      </c>
      <c r="BD277" s="11">
        <f t="shared" si="219"/>
        <v>0</v>
      </c>
      <c r="BE277" s="11">
        <f t="shared" si="219"/>
        <v>0</v>
      </c>
      <c r="BF277" s="11">
        <f t="shared" si="219"/>
        <v>0</v>
      </c>
      <c r="BG277" s="11">
        <f t="shared" si="219"/>
        <v>0</v>
      </c>
      <c r="BH277" s="11">
        <f t="shared" si="219"/>
        <v>0</v>
      </c>
      <c r="BI277" s="11">
        <f t="shared" si="219"/>
        <v>0</v>
      </c>
      <c r="BJ277" s="11">
        <f t="shared" si="219"/>
        <v>0</v>
      </c>
      <c r="BK277" s="174">
        <f t="shared" si="153"/>
        <v>0</v>
      </c>
      <c r="BN277" s="88" t="s">
        <v>4</v>
      </c>
      <c r="BO277" s="11">
        <f t="shared" ref="BO277:BZ277" si="220">BO22+BO73+BO124+BO175+BO226</f>
        <v>0</v>
      </c>
      <c r="BP277" s="11">
        <f t="shared" si="220"/>
        <v>0</v>
      </c>
      <c r="BQ277" s="11">
        <f t="shared" si="220"/>
        <v>0</v>
      </c>
      <c r="BR277" s="11">
        <f t="shared" si="220"/>
        <v>0</v>
      </c>
      <c r="BS277" s="11">
        <f t="shared" si="220"/>
        <v>0</v>
      </c>
      <c r="BT277" s="11">
        <f t="shared" si="220"/>
        <v>0</v>
      </c>
      <c r="BU277" s="11">
        <f t="shared" si="220"/>
        <v>0</v>
      </c>
      <c r="BV277" s="11">
        <f t="shared" si="220"/>
        <v>0</v>
      </c>
      <c r="BW277" s="11">
        <f t="shared" si="220"/>
        <v>0</v>
      </c>
      <c r="BX277" s="11">
        <f t="shared" si="220"/>
        <v>0</v>
      </c>
      <c r="BY277" s="11">
        <f t="shared" si="220"/>
        <v>0</v>
      </c>
      <c r="BZ277" s="11">
        <f t="shared" si="220"/>
        <v>0</v>
      </c>
      <c r="CA277" s="174">
        <f t="shared" si="155"/>
        <v>0</v>
      </c>
    </row>
    <row r="278" spans="2:79" ht="15.5" x14ac:dyDescent="0.35">
      <c r="B278" s="88"/>
      <c r="C278" s="11">
        <f t="shared" ref="C278:N278" si="221">C23+C74+C125+C176+C227</f>
        <v>0</v>
      </c>
      <c r="D278" s="11">
        <f t="shared" si="221"/>
        <v>0</v>
      </c>
      <c r="E278" s="11">
        <f t="shared" si="221"/>
        <v>0</v>
      </c>
      <c r="F278" s="11">
        <f t="shared" si="221"/>
        <v>0</v>
      </c>
      <c r="G278" s="11">
        <f t="shared" si="221"/>
        <v>0</v>
      </c>
      <c r="H278" s="11">
        <f t="shared" si="221"/>
        <v>0</v>
      </c>
      <c r="I278" s="11">
        <f t="shared" si="221"/>
        <v>0</v>
      </c>
      <c r="J278" s="11">
        <f t="shared" si="221"/>
        <v>0</v>
      </c>
      <c r="K278" s="11">
        <f t="shared" si="221"/>
        <v>0</v>
      </c>
      <c r="L278" s="11">
        <f t="shared" si="221"/>
        <v>0</v>
      </c>
      <c r="M278" s="11">
        <f t="shared" si="221"/>
        <v>0</v>
      </c>
      <c r="N278" s="11">
        <f t="shared" si="221"/>
        <v>0</v>
      </c>
      <c r="O278" s="174">
        <f t="shared" si="147"/>
        <v>0</v>
      </c>
      <c r="R278" s="88"/>
      <c r="S278" s="11">
        <f t="shared" ref="S278:AD278" si="222">S23+S74+S125+S176+S227</f>
        <v>0</v>
      </c>
      <c r="T278" s="11">
        <f t="shared" si="222"/>
        <v>0</v>
      </c>
      <c r="U278" s="11">
        <f t="shared" si="222"/>
        <v>0</v>
      </c>
      <c r="V278" s="11">
        <f t="shared" si="222"/>
        <v>0</v>
      </c>
      <c r="W278" s="11">
        <f t="shared" si="222"/>
        <v>0</v>
      </c>
      <c r="X278" s="11">
        <f t="shared" si="222"/>
        <v>0</v>
      </c>
      <c r="Y278" s="11">
        <f t="shared" si="222"/>
        <v>0</v>
      </c>
      <c r="Z278" s="11">
        <f t="shared" si="222"/>
        <v>0</v>
      </c>
      <c r="AA278" s="11">
        <f t="shared" si="222"/>
        <v>0</v>
      </c>
      <c r="AB278" s="11">
        <f t="shared" si="222"/>
        <v>0</v>
      </c>
      <c r="AC278" s="11">
        <f t="shared" si="222"/>
        <v>0</v>
      </c>
      <c r="AD278" s="11">
        <f t="shared" si="222"/>
        <v>0</v>
      </c>
      <c r="AE278" s="174">
        <f t="shared" si="149"/>
        <v>0</v>
      </c>
      <c r="AH278" s="88"/>
      <c r="AI278" s="11">
        <f t="shared" ref="AI278:AT278" si="223">AI23+AI74+AI125+AI176+AI227</f>
        <v>0</v>
      </c>
      <c r="AJ278" s="11">
        <f t="shared" si="223"/>
        <v>0</v>
      </c>
      <c r="AK278" s="11">
        <f t="shared" si="223"/>
        <v>0</v>
      </c>
      <c r="AL278" s="11">
        <f t="shared" si="223"/>
        <v>0</v>
      </c>
      <c r="AM278" s="11">
        <f t="shared" si="223"/>
        <v>0</v>
      </c>
      <c r="AN278" s="11">
        <f t="shared" si="223"/>
        <v>0</v>
      </c>
      <c r="AO278" s="11">
        <f t="shared" si="223"/>
        <v>0</v>
      </c>
      <c r="AP278" s="11">
        <f t="shared" si="223"/>
        <v>0</v>
      </c>
      <c r="AQ278" s="11">
        <f t="shared" si="223"/>
        <v>0</v>
      </c>
      <c r="AR278" s="11">
        <f t="shared" si="223"/>
        <v>0</v>
      </c>
      <c r="AS278" s="11">
        <f t="shared" si="223"/>
        <v>0</v>
      </c>
      <c r="AT278" s="11">
        <f t="shared" si="223"/>
        <v>0</v>
      </c>
      <c r="AU278" s="174">
        <f t="shared" si="151"/>
        <v>0</v>
      </c>
      <c r="AW278" s="1"/>
      <c r="AX278" s="88"/>
      <c r="AY278" s="11">
        <f t="shared" ref="AY278:BJ278" si="224">AY23+AY74+AY125+AY176+AY227</f>
        <v>0</v>
      </c>
      <c r="AZ278" s="11">
        <f t="shared" si="224"/>
        <v>0</v>
      </c>
      <c r="BA278" s="11">
        <f t="shared" si="224"/>
        <v>0</v>
      </c>
      <c r="BB278" s="11">
        <f t="shared" si="224"/>
        <v>0</v>
      </c>
      <c r="BC278" s="11">
        <f t="shared" si="224"/>
        <v>0</v>
      </c>
      <c r="BD278" s="11">
        <f t="shared" si="224"/>
        <v>0</v>
      </c>
      <c r="BE278" s="11">
        <f t="shared" si="224"/>
        <v>0</v>
      </c>
      <c r="BF278" s="11">
        <f t="shared" si="224"/>
        <v>0</v>
      </c>
      <c r="BG278" s="11">
        <f t="shared" si="224"/>
        <v>0</v>
      </c>
      <c r="BH278" s="11">
        <f t="shared" si="224"/>
        <v>0</v>
      </c>
      <c r="BI278" s="11">
        <f t="shared" si="224"/>
        <v>0</v>
      </c>
      <c r="BJ278" s="11">
        <f t="shared" si="224"/>
        <v>0</v>
      </c>
      <c r="BK278" s="174">
        <f t="shared" si="153"/>
        <v>0</v>
      </c>
      <c r="BN278" s="88"/>
      <c r="BO278" s="11">
        <f t="shared" ref="BO278:BZ278" si="225">BO23+BO74+BO125+BO176+BO227</f>
        <v>0</v>
      </c>
      <c r="BP278" s="11">
        <f t="shared" si="225"/>
        <v>0</v>
      </c>
      <c r="BQ278" s="11">
        <f t="shared" si="225"/>
        <v>0</v>
      </c>
      <c r="BR278" s="11">
        <f t="shared" si="225"/>
        <v>0</v>
      </c>
      <c r="BS278" s="11">
        <f t="shared" si="225"/>
        <v>0</v>
      </c>
      <c r="BT278" s="11">
        <f t="shared" si="225"/>
        <v>0</v>
      </c>
      <c r="BU278" s="11">
        <f t="shared" si="225"/>
        <v>0</v>
      </c>
      <c r="BV278" s="11">
        <f t="shared" si="225"/>
        <v>0</v>
      </c>
      <c r="BW278" s="11">
        <f t="shared" si="225"/>
        <v>0</v>
      </c>
      <c r="BX278" s="11">
        <f t="shared" si="225"/>
        <v>0</v>
      </c>
      <c r="BY278" s="11">
        <f t="shared" si="225"/>
        <v>0</v>
      </c>
      <c r="BZ278" s="11">
        <f t="shared" si="225"/>
        <v>0</v>
      </c>
      <c r="CA278" s="174">
        <f t="shared" si="155"/>
        <v>0</v>
      </c>
    </row>
    <row r="279" spans="2:79" ht="15.5" x14ac:dyDescent="0.35">
      <c r="B279" s="88"/>
      <c r="C279" s="11">
        <f t="shared" ref="C279:N279" si="226">C24+C75+C126+C177+C228</f>
        <v>0</v>
      </c>
      <c r="D279" s="11">
        <f t="shared" si="226"/>
        <v>0</v>
      </c>
      <c r="E279" s="11">
        <f t="shared" si="226"/>
        <v>0</v>
      </c>
      <c r="F279" s="11">
        <f t="shared" si="226"/>
        <v>0</v>
      </c>
      <c r="G279" s="11">
        <f t="shared" si="226"/>
        <v>0</v>
      </c>
      <c r="H279" s="11">
        <f t="shared" si="226"/>
        <v>0</v>
      </c>
      <c r="I279" s="11">
        <f t="shared" si="226"/>
        <v>0</v>
      </c>
      <c r="J279" s="11">
        <f t="shared" si="226"/>
        <v>0</v>
      </c>
      <c r="K279" s="11">
        <f t="shared" si="226"/>
        <v>0</v>
      </c>
      <c r="L279" s="11">
        <f t="shared" si="226"/>
        <v>0</v>
      </c>
      <c r="M279" s="11">
        <f t="shared" si="226"/>
        <v>0</v>
      </c>
      <c r="N279" s="11">
        <f t="shared" si="226"/>
        <v>0</v>
      </c>
      <c r="O279" s="174">
        <f t="shared" si="147"/>
        <v>0</v>
      </c>
      <c r="R279" s="88"/>
      <c r="S279" s="11">
        <f t="shared" ref="S279:AD279" si="227">S24+S75+S126+S177+S228</f>
        <v>0</v>
      </c>
      <c r="T279" s="11">
        <f t="shared" si="227"/>
        <v>0</v>
      </c>
      <c r="U279" s="11">
        <f t="shared" si="227"/>
        <v>0</v>
      </c>
      <c r="V279" s="11">
        <f t="shared" si="227"/>
        <v>0</v>
      </c>
      <c r="W279" s="11">
        <f t="shared" si="227"/>
        <v>0</v>
      </c>
      <c r="X279" s="11">
        <f t="shared" si="227"/>
        <v>0</v>
      </c>
      <c r="Y279" s="11">
        <f t="shared" si="227"/>
        <v>0</v>
      </c>
      <c r="Z279" s="11">
        <f t="shared" si="227"/>
        <v>0</v>
      </c>
      <c r="AA279" s="11">
        <f t="shared" si="227"/>
        <v>0</v>
      </c>
      <c r="AB279" s="11">
        <f t="shared" si="227"/>
        <v>0</v>
      </c>
      <c r="AC279" s="11">
        <f t="shared" si="227"/>
        <v>0</v>
      </c>
      <c r="AD279" s="11">
        <f t="shared" si="227"/>
        <v>0</v>
      </c>
      <c r="AE279" s="174">
        <f t="shared" si="149"/>
        <v>0</v>
      </c>
      <c r="AH279" s="88"/>
      <c r="AI279" s="11">
        <f t="shared" ref="AI279:AT279" si="228">AI24+AI75+AI126+AI177+AI228</f>
        <v>0</v>
      </c>
      <c r="AJ279" s="11">
        <f t="shared" si="228"/>
        <v>0</v>
      </c>
      <c r="AK279" s="11">
        <f t="shared" si="228"/>
        <v>0</v>
      </c>
      <c r="AL279" s="11">
        <f t="shared" si="228"/>
        <v>0</v>
      </c>
      <c r="AM279" s="11">
        <f t="shared" si="228"/>
        <v>0</v>
      </c>
      <c r="AN279" s="11">
        <f t="shared" si="228"/>
        <v>0</v>
      </c>
      <c r="AO279" s="11">
        <f t="shared" si="228"/>
        <v>0</v>
      </c>
      <c r="AP279" s="11">
        <f t="shared" si="228"/>
        <v>0</v>
      </c>
      <c r="AQ279" s="11">
        <f t="shared" si="228"/>
        <v>0</v>
      </c>
      <c r="AR279" s="11">
        <f t="shared" si="228"/>
        <v>0</v>
      </c>
      <c r="AS279" s="11">
        <f t="shared" si="228"/>
        <v>0</v>
      </c>
      <c r="AT279" s="11">
        <f t="shared" si="228"/>
        <v>0</v>
      </c>
      <c r="AU279" s="174">
        <f t="shared" si="151"/>
        <v>0</v>
      </c>
      <c r="AX279" s="88"/>
      <c r="AY279" s="11">
        <f t="shared" ref="AY279:BJ279" si="229">AY24+AY75+AY126+AY177+AY228</f>
        <v>0</v>
      </c>
      <c r="AZ279" s="11">
        <f t="shared" si="229"/>
        <v>0</v>
      </c>
      <c r="BA279" s="11">
        <f t="shared" si="229"/>
        <v>0</v>
      </c>
      <c r="BB279" s="11">
        <f t="shared" si="229"/>
        <v>0</v>
      </c>
      <c r="BC279" s="11">
        <f t="shared" si="229"/>
        <v>0</v>
      </c>
      <c r="BD279" s="11">
        <f t="shared" si="229"/>
        <v>0</v>
      </c>
      <c r="BE279" s="11">
        <f t="shared" si="229"/>
        <v>0</v>
      </c>
      <c r="BF279" s="11">
        <f t="shared" si="229"/>
        <v>0</v>
      </c>
      <c r="BG279" s="11">
        <f t="shared" si="229"/>
        <v>0</v>
      </c>
      <c r="BH279" s="11">
        <f t="shared" si="229"/>
        <v>0</v>
      </c>
      <c r="BI279" s="11">
        <f t="shared" si="229"/>
        <v>0</v>
      </c>
      <c r="BJ279" s="11">
        <f t="shared" si="229"/>
        <v>0</v>
      </c>
      <c r="BK279" s="174">
        <f t="shared" si="153"/>
        <v>0</v>
      </c>
      <c r="BN279" s="88"/>
      <c r="BO279" s="11">
        <f t="shared" ref="BO279:BZ279" si="230">BO24+BO75+BO126+BO177+BO228</f>
        <v>0</v>
      </c>
      <c r="BP279" s="11">
        <f t="shared" si="230"/>
        <v>0</v>
      </c>
      <c r="BQ279" s="11">
        <f t="shared" si="230"/>
        <v>0</v>
      </c>
      <c r="BR279" s="11">
        <f t="shared" si="230"/>
        <v>0</v>
      </c>
      <c r="BS279" s="11">
        <f t="shared" si="230"/>
        <v>0</v>
      </c>
      <c r="BT279" s="11">
        <f t="shared" si="230"/>
        <v>0</v>
      </c>
      <c r="BU279" s="11">
        <f t="shared" si="230"/>
        <v>0</v>
      </c>
      <c r="BV279" s="11">
        <f t="shared" si="230"/>
        <v>0</v>
      </c>
      <c r="BW279" s="11">
        <f t="shared" si="230"/>
        <v>0</v>
      </c>
      <c r="BX279" s="11">
        <f t="shared" si="230"/>
        <v>0</v>
      </c>
      <c r="BY279" s="11">
        <f t="shared" si="230"/>
        <v>0</v>
      </c>
      <c r="BZ279" s="11">
        <f t="shared" si="230"/>
        <v>0</v>
      </c>
      <c r="CA279" s="174">
        <f t="shared" si="155"/>
        <v>0</v>
      </c>
    </row>
    <row r="280" spans="2:79" ht="16" thickBot="1" x14ac:dyDescent="0.4">
      <c r="B280" s="86"/>
      <c r="C280" s="11">
        <f t="shared" ref="C280:N280" si="231">C25+C76+C127+C178+C229</f>
        <v>0</v>
      </c>
      <c r="D280" s="11">
        <f t="shared" si="231"/>
        <v>0</v>
      </c>
      <c r="E280" s="11">
        <f t="shared" si="231"/>
        <v>0</v>
      </c>
      <c r="F280" s="11">
        <f t="shared" si="231"/>
        <v>0</v>
      </c>
      <c r="G280" s="11">
        <f t="shared" si="231"/>
        <v>0</v>
      </c>
      <c r="H280" s="11">
        <f t="shared" si="231"/>
        <v>0</v>
      </c>
      <c r="I280" s="11">
        <f t="shared" si="231"/>
        <v>0</v>
      </c>
      <c r="J280" s="11">
        <f t="shared" si="231"/>
        <v>0</v>
      </c>
      <c r="K280" s="11">
        <f t="shared" si="231"/>
        <v>0</v>
      </c>
      <c r="L280" s="11">
        <f t="shared" si="231"/>
        <v>0</v>
      </c>
      <c r="M280" s="11">
        <f t="shared" si="231"/>
        <v>0</v>
      </c>
      <c r="N280" s="11">
        <f t="shared" si="231"/>
        <v>0</v>
      </c>
      <c r="O280" s="174">
        <f t="shared" si="147"/>
        <v>0</v>
      </c>
      <c r="R280" s="86"/>
      <c r="S280" s="11">
        <f t="shared" ref="S280:AD280" si="232">S25+S76+S127+S178+S229</f>
        <v>0</v>
      </c>
      <c r="T280" s="11">
        <f t="shared" si="232"/>
        <v>0</v>
      </c>
      <c r="U280" s="11">
        <f t="shared" si="232"/>
        <v>0</v>
      </c>
      <c r="V280" s="11">
        <f t="shared" si="232"/>
        <v>0</v>
      </c>
      <c r="W280" s="11">
        <f t="shared" si="232"/>
        <v>0</v>
      </c>
      <c r="X280" s="11">
        <f t="shared" si="232"/>
        <v>0</v>
      </c>
      <c r="Y280" s="11">
        <f t="shared" si="232"/>
        <v>0</v>
      </c>
      <c r="Z280" s="11">
        <f t="shared" si="232"/>
        <v>0</v>
      </c>
      <c r="AA280" s="11">
        <f t="shared" si="232"/>
        <v>0</v>
      </c>
      <c r="AB280" s="11">
        <f t="shared" si="232"/>
        <v>0</v>
      </c>
      <c r="AC280" s="11">
        <f t="shared" si="232"/>
        <v>0</v>
      </c>
      <c r="AD280" s="11">
        <f t="shared" si="232"/>
        <v>0</v>
      </c>
      <c r="AE280" s="174">
        <f t="shared" si="149"/>
        <v>0</v>
      </c>
      <c r="AH280" s="86"/>
      <c r="AI280" s="11">
        <f t="shared" ref="AI280:AT280" si="233">AI25+AI76+AI127+AI178+AI229</f>
        <v>0</v>
      </c>
      <c r="AJ280" s="11">
        <f t="shared" si="233"/>
        <v>0</v>
      </c>
      <c r="AK280" s="11">
        <f t="shared" si="233"/>
        <v>0</v>
      </c>
      <c r="AL280" s="11">
        <f t="shared" si="233"/>
        <v>0</v>
      </c>
      <c r="AM280" s="11">
        <f t="shared" si="233"/>
        <v>0</v>
      </c>
      <c r="AN280" s="11">
        <f t="shared" si="233"/>
        <v>0</v>
      </c>
      <c r="AO280" s="11">
        <f t="shared" si="233"/>
        <v>0</v>
      </c>
      <c r="AP280" s="11">
        <f t="shared" si="233"/>
        <v>0</v>
      </c>
      <c r="AQ280" s="11">
        <f t="shared" si="233"/>
        <v>0</v>
      </c>
      <c r="AR280" s="11">
        <f t="shared" si="233"/>
        <v>0</v>
      </c>
      <c r="AS280" s="11">
        <f t="shared" si="233"/>
        <v>0</v>
      </c>
      <c r="AT280" s="11">
        <f t="shared" si="233"/>
        <v>0</v>
      </c>
      <c r="AU280" s="174">
        <f t="shared" si="151"/>
        <v>0</v>
      </c>
      <c r="AX280" s="86"/>
      <c r="AY280" s="11">
        <f t="shared" ref="AY280:BJ280" si="234">AY25+AY76+AY127+AY178+AY229</f>
        <v>0</v>
      </c>
      <c r="AZ280" s="11">
        <f t="shared" si="234"/>
        <v>0</v>
      </c>
      <c r="BA280" s="11">
        <f t="shared" si="234"/>
        <v>0</v>
      </c>
      <c r="BB280" s="11">
        <f t="shared" si="234"/>
        <v>0</v>
      </c>
      <c r="BC280" s="11">
        <f t="shared" si="234"/>
        <v>0</v>
      </c>
      <c r="BD280" s="11">
        <f t="shared" si="234"/>
        <v>0</v>
      </c>
      <c r="BE280" s="11">
        <f t="shared" si="234"/>
        <v>0</v>
      </c>
      <c r="BF280" s="11">
        <f t="shared" si="234"/>
        <v>0</v>
      </c>
      <c r="BG280" s="11">
        <f t="shared" si="234"/>
        <v>0</v>
      </c>
      <c r="BH280" s="11">
        <f t="shared" si="234"/>
        <v>0</v>
      </c>
      <c r="BI280" s="11">
        <f t="shared" si="234"/>
        <v>0</v>
      </c>
      <c r="BJ280" s="11">
        <f t="shared" si="234"/>
        <v>0</v>
      </c>
      <c r="BK280" s="174">
        <f t="shared" si="153"/>
        <v>0</v>
      </c>
      <c r="BN280" s="86"/>
      <c r="BO280" s="11">
        <f t="shared" ref="BO280:BZ280" si="235">BO25+BO76+BO127+BO178+BO229</f>
        <v>0</v>
      </c>
      <c r="BP280" s="11">
        <f t="shared" si="235"/>
        <v>0</v>
      </c>
      <c r="BQ280" s="11">
        <f t="shared" si="235"/>
        <v>0</v>
      </c>
      <c r="BR280" s="11">
        <f t="shared" si="235"/>
        <v>0</v>
      </c>
      <c r="BS280" s="11">
        <f t="shared" si="235"/>
        <v>0</v>
      </c>
      <c r="BT280" s="11">
        <f t="shared" si="235"/>
        <v>0</v>
      </c>
      <c r="BU280" s="11">
        <f t="shared" si="235"/>
        <v>0</v>
      </c>
      <c r="BV280" s="11">
        <f t="shared" si="235"/>
        <v>0</v>
      </c>
      <c r="BW280" s="11">
        <f t="shared" si="235"/>
        <v>0</v>
      </c>
      <c r="BX280" s="11">
        <f t="shared" si="235"/>
        <v>0</v>
      </c>
      <c r="BY280" s="11">
        <f t="shared" si="235"/>
        <v>0</v>
      </c>
      <c r="BZ280" s="11">
        <f t="shared" si="235"/>
        <v>0</v>
      </c>
      <c r="CA280" s="174">
        <f t="shared" si="155"/>
        <v>0</v>
      </c>
    </row>
    <row r="281" spans="2:79" ht="16.5" thickTop="1" thickBot="1" x14ac:dyDescent="0.4">
      <c r="B281" s="128" t="s">
        <v>2</v>
      </c>
      <c r="C281" s="104">
        <f t="shared" ref="C281:N281" si="236">SUM(C262:C280)</f>
        <v>106</v>
      </c>
      <c r="D281" s="23">
        <f t="shared" si="236"/>
        <v>167</v>
      </c>
      <c r="E281" s="104">
        <f t="shared" si="236"/>
        <v>136</v>
      </c>
      <c r="F281" s="104">
        <f t="shared" si="236"/>
        <v>197</v>
      </c>
      <c r="G281" s="104">
        <f t="shared" si="236"/>
        <v>102</v>
      </c>
      <c r="H281" s="104">
        <f t="shared" si="236"/>
        <v>103</v>
      </c>
      <c r="I281" s="104">
        <f t="shared" si="236"/>
        <v>109</v>
      </c>
      <c r="J281" s="104">
        <f t="shared" si="236"/>
        <v>106</v>
      </c>
      <c r="K281" s="104">
        <f>SUM(K262:K280)</f>
        <v>91</v>
      </c>
      <c r="L281" s="104">
        <f>SUM(L262:L280)</f>
        <v>77</v>
      </c>
      <c r="M281" s="104">
        <f t="shared" si="236"/>
        <v>43</v>
      </c>
      <c r="N281" s="104">
        <f t="shared" si="236"/>
        <v>2</v>
      </c>
      <c r="O281" s="122">
        <f t="shared" ref="O281" si="237">SUM(C281:N281)</f>
        <v>1239</v>
      </c>
      <c r="R281" s="128" t="s">
        <v>2</v>
      </c>
      <c r="S281" s="104">
        <f t="shared" ref="S281:Z281" si="238">SUM(S262:S280)</f>
        <v>92</v>
      </c>
      <c r="T281" s="23">
        <f t="shared" si="238"/>
        <v>221</v>
      </c>
      <c r="U281" s="104">
        <f t="shared" si="238"/>
        <v>186</v>
      </c>
      <c r="V281" s="104">
        <f t="shared" si="238"/>
        <v>123</v>
      </c>
      <c r="W281" s="104">
        <f t="shared" si="238"/>
        <v>92</v>
      </c>
      <c r="X281" s="104">
        <f t="shared" si="238"/>
        <v>115</v>
      </c>
      <c r="Y281" s="104">
        <f t="shared" si="238"/>
        <v>94</v>
      </c>
      <c r="Z281" s="104">
        <f t="shared" si="238"/>
        <v>121</v>
      </c>
      <c r="AA281" s="104">
        <f>SUM(AA262:AA280)</f>
        <v>98</v>
      </c>
      <c r="AB281" s="104">
        <f>SUM(AB262:AB280)</f>
        <v>85</v>
      </c>
      <c r="AC281" s="104">
        <f t="shared" ref="AC281:AD281" si="239">SUM(AC262:AC280)</f>
        <v>58</v>
      </c>
      <c r="AD281" s="104">
        <f t="shared" si="239"/>
        <v>6</v>
      </c>
      <c r="AE281" s="122">
        <f t="shared" ref="AE281" si="240">SUM(S281:AD281)</f>
        <v>1291</v>
      </c>
      <c r="AH281" s="128" t="s">
        <v>2</v>
      </c>
      <c r="AI281" s="104">
        <f t="shared" ref="AI281:AP281" si="241">SUM(AI262:AI280)</f>
        <v>93</v>
      </c>
      <c r="AJ281" s="23">
        <f t="shared" si="241"/>
        <v>174</v>
      </c>
      <c r="AK281" s="104">
        <f t="shared" si="241"/>
        <v>154</v>
      </c>
      <c r="AL281" s="104">
        <f t="shared" si="241"/>
        <v>167</v>
      </c>
      <c r="AM281" s="104">
        <f t="shared" si="241"/>
        <v>101</v>
      </c>
      <c r="AN281" s="104">
        <f t="shared" si="241"/>
        <v>138</v>
      </c>
      <c r="AO281" s="104">
        <f t="shared" si="241"/>
        <v>142</v>
      </c>
      <c r="AP281" s="104">
        <f t="shared" si="241"/>
        <v>109</v>
      </c>
      <c r="AQ281" s="104">
        <f>SUM(AQ262:AQ280)</f>
        <v>130</v>
      </c>
      <c r="AR281" s="104">
        <f>SUM(AR262:AR280)</f>
        <v>77</v>
      </c>
      <c r="AS281" s="104">
        <f t="shared" ref="AS281:AT281" si="242">SUM(AS262:AS280)</f>
        <v>47</v>
      </c>
      <c r="AT281" s="104">
        <f t="shared" si="242"/>
        <v>4</v>
      </c>
      <c r="AU281" s="122">
        <f t="shared" ref="AU281" si="243">SUM(AI281:AT281)</f>
        <v>1336</v>
      </c>
      <c r="AX281" s="128" t="s">
        <v>2</v>
      </c>
      <c r="AY281" s="104">
        <f t="shared" ref="AY281:BF281" si="244">SUM(AY262:AY280)</f>
        <v>71</v>
      </c>
      <c r="AZ281" s="23">
        <f t="shared" si="244"/>
        <v>160</v>
      </c>
      <c r="BA281" s="104">
        <f t="shared" si="244"/>
        <v>115</v>
      </c>
      <c r="BB281" s="104">
        <f t="shared" si="244"/>
        <v>128</v>
      </c>
      <c r="BC281" s="104">
        <f t="shared" si="244"/>
        <v>119</v>
      </c>
      <c r="BD281" s="104">
        <f t="shared" si="244"/>
        <v>124</v>
      </c>
      <c r="BE281" s="104">
        <f t="shared" si="244"/>
        <v>86</v>
      </c>
      <c r="BF281" s="104">
        <f t="shared" si="244"/>
        <v>114</v>
      </c>
      <c r="BG281" s="104">
        <f>SUM(BG262:BG280)</f>
        <v>73</v>
      </c>
      <c r="BH281" s="104">
        <f>SUM(BH262:BH280)</f>
        <v>72</v>
      </c>
      <c r="BI281" s="104">
        <f t="shared" ref="BI281:BJ281" si="245">SUM(BI262:BI280)</f>
        <v>47</v>
      </c>
      <c r="BJ281" s="104">
        <f t="shared" si="245"/>
        <v>3</v>
      </c>
      <c r="BK281" s="122">
        <f t="shared" ref="BK281" si="246">SUM(AY281:BJ281)</f>
        <v>1112</v>
      </c>
      <c r="BN281" s="128" t="s">
        <v>2</v>
      </c>
      <c r="BO281" s="104">
        <f t="shared" ref="BO281:BV281" si="247">SUM(BO262:BO280)</f>
        <v>33</v>
      </c>
      <c r="BP281" s="23">
        <f t="shared" si="247"/>
        <v>94</v>
      </c>
      <c r="BQ281" s="104">
        <f t="shared" si="247"/>
        <v>86</v>
      </c>
      <c r="BR281" s="104">
        <f t="shared" si="247"/>
        <v>90</v>
      </c>
      <c r="BS281" s="104">
        <f t="shared" si="247"/>
        <v>73</v>
      </c>
      <c r="BT281" s="104">
        <f t="shared" si="247"/>
        <v>123</v>
      </c>
      <c r="BU281" s="104">
        <f t="shared" si="247"/>
        <v>93</v>
      </c>
      <c r="BV281" s="104">
        <f t="shared" si="247"/>
        <v>123</v>
      </c>
      <c r="BW281" s="104">
        <f>SUM(BW262:BW280)</f>
        <v>83</v>
      </c>
      <c r="BX281" s="104">
        <f>SUM(BX262:BX280)</f>
        <v>32</v>
      </c>
      <c r="BY281" s="104">
        <f t="shared" ref="BY281:BZ281" si="248">SUM(BY262:BY280)</f>
        <v>18</v>
      </c>
      <c r="BZ281" s="104">
        <f t="shared" si="248"/>
        <v>3</v>
      </c>
      <c r="CA281" s="122">
        <f t="shared" ref="CA281" si="249">SUM(BO281:BZ281)</f>
        <v>851</v>
      </c>
    </row>
    <row r="282" spans="2:79" ht="16" thickTop="1" x14ac:dyDescent="0.35">
      <c r="B282" s="20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45"/>
      <c r="R282" s="205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45"/>
      <c r="AH282" s="205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45"/>
      <c r="AX282" s="205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45"/>
      <c r="BN282" s="205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45"/>
    </row>
    <row r="283" spans="2:79" ht="15.5" x14ac:dyDescent="0.25">
      <c r="B283" s="205"/>
      <c r="R283" s="205"/>
      <c r="AH283" s="205"/>
      <c r="AX283" s="205"/>
      <c r="BN283" s="205"/>
    </row>
    <row r="285" spans="2:79" ht="14.5" thickBot="1" x14ac:dyDescent="0.35">
      <c r="G285" s="519" t="s">
        <v>7</v>
      </c>
      <c r="H285" s="519"/>
      <c r="I285" s="256"/>
      <c r="J285" s="256"/>
      <c r="W285" s="519" t="s">
        <v>7</v>
      </c>
      <c r="X285" s="519"/>
      <c r="Y285" s="315"/>
      <c r="Z285" s="315"/>
      <c r="AM285" s="519" t="s">
        <v>7</v>
      </c>
      <c r="AN285" s="519"/>
      <c r="AO285" s="315"/>
      <c r="AP285" s="315"/>
      <c r="BC285" s="519" t="s">
        <v>7</v>
      </c>
      <c r="BD285" s="519"/>
      <c r="BE285" s="315"/>
      <c r="BF285" s="315"/>
      <c r="BS285" s="519" t="s">
        <v>7</v>
      </c>
      <c r="BT285" s="519"/>
      <c r="BU285" s="315"/>
      <c r="BV285" s="315"/>
    </row>
    <row r="286" spans="2:79" ht="16.5" thickTop="1" thickBot="1" x14ac:dyDescent="0.3">
      <c r="B286" s="5" t="s">
        <v>125</v>
      </c>
      <c r="C286" s="122">
        <v>625</v>
      </c>
      <c r="D286" s="123">
        <v>744</v>
      </c>
      <c r="E286" s="123">
        <v>923</v>
      </c>
      <c r="F286" s="123">
        <v>1042</v>
      </c>
      <c r="G286" s="123">
        <v>1201</v>
      </c>
      <c r="H286" s="123">
        <v>1340</v>
      </c>
      <c r="I286" s="123">
        <v>1459</v>
      </c>
      <c r="J286" s="123">
        <v>1638</v>
      </c>
      <c r="K286" s="123">
        <v>1757</v>
      </c>
      <c r="L286" s="123">
        <v>1916</v>
      </c>
      <c r="M286" s="123">
        <v>2055</v>
      </c>
      <c r="N286" s="123">
        <v>2214</v>
      </c>
      <c r="O286" s="122" t="s">
        <v>2</v>
      </c>
      <c r="P286" s="145"/>
      <c r="Q286" s="145"/>
      <c r="R286" s="5" t="s">
        <v>125</v>
      </c>
      <c r="S286" s="122">
        <v>625</v>
      </c>
      <c r="T286" s="123">
        <v>744</v>
      </c>
      <c r="U286" s="123">
        <v>923</v>
      </c>
      <c r="V286" s="123">
        <v>1042</v>
      </c>
      <c r="W286" s="123">
        <v>1201</v>
      </c>
      <c r="X286" s="123">
        <v>1340</v>
      </c>
      <c r="Y286" s="123">
        <v>1459</v>
      </c>
      <c r="Z286" s="123">
        <v>1638</v>
      </c>
      <c r="AA286" s="123">
        <v>1757</v>
      </c>
      <c r="AB286" s="123">
        <v>1916</v>
      </c>
      <c r="AC286" s="123">
        <v>2055</v>
      </c>
      <c r="AD286" s="123">
        <v>2214</v>
      </c>
      <c r="AE286" s="122" t="s">
        <v>2</v>
      </c>
      <c r="AF286" s="145"/>
      <c r="AG286" s="145"/>
      <c r="AH286" s="5" t="s">
        <v>125</v>
      </c>
      <c r="AI286" s="122">
        <v>625</v>
      </c>
      <c r="AJ286" s="123">
        <v>744</v>
      </c>
      <c r="AK286" s="123">
        <v>923</v>
      </c>
      <c r="AL286" s="123">
        <v>1042</v>
      </c>
      <c r="AM286" s="123">
        <v>1201</v>
      </c>
      <c r="AN286" s="123">
        <v>1340</v>
      </c>
      <c r="AO286" s="123">
        <v>1459</v>
      </c>
      <c r="AP286" s="123">
        <v>1638</v>
      </c>
      <c r="AQ286" s="123">
        <v>1757</v>
      </c>
      <c r="AR286" s="123">
        <v>1916</v>
      </c>
      <c r="AS286" s="123">
        <v>2055</v>
      </c>
      <c r="AT286" s="123">
        <v>2214</v>
      </c>
      <c r="AU286" s="122" t="s">
        <v>2</v>
      </c>
      <c r="AV286" s="145"/>
      <c r="AW286" s="145"/>
      <c r="AX286" s="5" t="s">
        <v>125</v>
      </c>
      <c r="AY286" s="122">
        <v>625</v>
      </c>
      <c r="AZ286" s="123">
        <v>744</v>
      </c>
      <c r="BA286" s="123">
        <v>923</v>
      </c>
      <c r="BB286" s="123">
        <v>1042</v>
      </c>
      <c r="BC286" s="123">
        <v>1201</v>
      </c>
      <c r="BD286" s="123">
        <v>1340</v>
      </c>
      <c r="BE286" s="123">
        <v>1459</v>
      </c>
      <c r="BF286" s="123">
        <v>1638</v>
      </c>
      <c r="BG286" s="123">
        <v>1757</v>
      </c>
      <c r="BH286" s="123">
        <v>1916</v>
      </c>
      <c r="BI286" s="123">
        <v>2055</v>
      </c>
      <c r="BJ286" s="123">
        <v>2214</v>
      </c>
      <c r="BK286" s="122" t="s">
        <v>2</v>
      </c>
      <c r="BL286" s="145"/>
      <c r="BM286" s="145"/>
      <c r="BN286" s="5" t="s">
        <v>125</v>
      </c>
      <c r="BO286" s="122">
        <v>625</v>
      </c>
      <c r="BP286" s="123">
        <v>744</v>
      </c>
      <c r="BQ286" s="123">
        <v>923</v>
      </c>
      <c r="BR286" s="123">
        <v>1042</v>
      </c>
      <c r="BS286" s="123">
        <v>1201</v>
      </c>
      <c r="BT286" s="123">
        <v>1340</v>
      </c>
      <c r="BU286" s="123">
        <v>1459</v>
      </c>
      <c r="BV286" s="123">
        <v>1638</v>
      </c>
      <c r="BW286" s="123">
        <v>1757</v>
      </c>
      <c r="BX286" s="123">
        <v>1916</v>
      </c>
      <c r="BY286" s="123">
        <v>2055</v>
      </c>
      <c r="BZ286" s="123">
        <v>2214</v>
      </c>
      <c r="CA286" s="122" t="s">
        <v>2</v>
      </c>
    </row>
    <row r="287" spans="2:79" ht="16" thickTop="1" x14ac:dyDescent="0.35">
      <c r="B287" s="87" t="s">
        <v>4</v>
      </c>
      <c r="C287" s="11">
        <f t="shared" ref="C287:N287" si="250">C32+C83+C134+C185+C236</f>
        <v>0</v>
      </c>
      <c r="D287" s="11">
        <f t="shared" si="250"/>
        <v>0</v>
      </c>
      <c r="E287" s="11">
        <f t="shared" si="250"/>
        <v>0</v>
      </c>
      <c r="F287" s="11">
        <f t="shared" si="250"/>
        <v>0</v>
      </c>
      <c r="G287" s="11">
        <f t="shared" si="250"/>
        <v>0</v>
      </c>
      <c r="H287" s="11">
        <f t="shared" si="250"/>
        <v>0</v>
      </c>
      <c r="I287" s="11">
        <f t="shared" si="250"/>
        <v>0</v>
      </c>
      <c r="J287" s="11">
        <f t="shared" si="250"/>
        <v>0</v>
      </c>
      <c r="K287" s="11">
        <f t="shared" si="250"/>
        <v>0</v>
      </c>
      <c r="L287" s="11">
        <f t="shared" si="250"/>
        <v>0</v>
      </c>
      <c r="M287" s="11">
        <f t="shared" si="250"/>
        <v>0</v>
      </c>
      <c r="N287" s="11">
        <f t="shared" si="250"/>
        <v>0</v>
      </c>
      <c r="O287" s="173">
        <f>SUM(C287:N287)</f>
        <v>0</v>
      </c>
      <c r="R287" s="87" t="s">
        <v>4</v>
      </c>
      <c r="S287" s="11">
        <f t="shared" ref="S287:AD287" si="251">S32+S83+S134+S185+S236</f>
        <v>0</v>
      </c>
      <c r="T287" s="11">
        <f t="shared" si="251"/>
        <v>0</v>
      </c>
      <c r="U287" s="11">
        <f t="shared" si="251"/>
        <v>0</v>
      </c>
      <c r="V287" s="11">
        <f t="shared" si="251"/>
        <v>0</v>
      </c>
      <c r="W287" s="11">
        <f t="shared" si="251"/>
        <v>0</v>
      </c>
      <c r="X287" s="11">
        <f t="shared" si="251"/>
        <v>0</v>
      </c>
      <c r="Y287" s="11">
        <f t="shared" si="251"/>
        <v>0</v>
      </c>
      <c r="Z287" s="11">
        <f t="shared" si="251"/>
        <v>0</v>
      </c>
      <c r="AA287" s="11">
        <f t="shared" si="251"/>
        <v>0</v>
      </c>
      <c r="AB287" s="11">
        <f t="shared" si="251"/>
        <v>0</v>
      </c>
      <c r="AC287" s="11">
        <f t="shared" si="251"/>
        <v>0</v>
      </c>
      <c r="AD287" s="11">
        <f t="shared" si="251"/>
        <v>0</v>
      </c>
      <c r="AE287" s="173">
        <f>SUM(S287:AD287)</f>
        <v>0</v>
      </c>
      <c r="AH287" s="87" t="s">
        <v>4</v>
      </c>
      <c r="AI287" s="11">
        <f t="shared" ref="AI287:AT287" si="252">AI32+AI83+AI134+AI185+AI236</f>
        <v>0</v>
      </c>
      <c r="AJ287" s="11">
        <f t="shared" si="252"/>
        <v>0</v>
      </c>
      <c r="AK287" s="11">
        <f t="shared" si="252"/>
        <v>0</v>
      </c>
      <c r="AL287" s="11">
        <f t="shared" si="252"/>
        <v>0</v>
      </c>
      <c r="AM287" s="11">
        <f t="shared" si="252"/>
        <v>0</v>
      </c>
      <c r="AN287" s="11">
        <f t="shared" si="252"/>
        <v>0</v>
      </c>
      <c r="AO287" s="11">
        <f t="shared" si="252"/>
        <v>0</v>
      </c>
      <c r="AP287" s="11">
        <f t="shared" si="252"/>
        <v>0</v>
      </c>
      <c r="AQ287" s="11">
        <f t="shared" si="252"/>
        <v>0</v>
      </c>
      <c r="AR287" s="11">
        <f t="shared" si="252"/>
        <v>0</v>
      </c>
      <c r="AS287" s="11">
        <f t="shared" si="252"/>
        <v>0</v>
      </c>
      <c r="AT287" s="11">
        <f t="shared" si="252"/>
        <v>0</v>
      </c>
      <c r="AU287" s="173">
        <f>SUM(AI287:AT287)</f>
        <v>0</v>
      </c>
      <c r="AX287" s="87" t="s">
        <v>4</v>
      </c>
      <c r="AY287" s="11">
        <f t="shared" ref="AY287:BJ287" si="253">AY32+AY83+AY134+AY185+AY236</f>
        <v>0</v>
      </c>
      <c r="AZ287" s="11">
        <f t="shared" si="253"/>
        <v>0</v>
      </c>
      <c r="BA287" s="11">
        <f t="shared" si="253"/>
        <v>0</v>
      </c>
      <c r="BB287" s="11">
        <f t="shared" si="253"/>
        <v>0</v>
      </c>
      <c r="BC287" s="11">
        <f t="shared" si="253"/>
        <v>0</v>
      </c>
      <c r="BD287" s="11">
        <f t="shared" si="253"/>
        <v>0</v>
      </c>
      <c r="BE287" s="11">
        <f t="shared" si="253"/>
        <v>0</v>
      </c>
      <c r="BF287" s="11">
        <f t="shared" si="253"/>
        <v>0</v>
      </c>
      <c r="BG287" s="11">
        <f t="shared" si="253"/>
        <v>0</v>
      </c>
      <c r="BH287" s="11">
        <f t="shared" si="253"/>
        <v>0</v>
      </c>
      <c r="BI287" s="11">
        <f t="shared" si="253"/>
        <v>0</v>
      </c>
      <c r="BJ287" s="11">
        <f t="shared" si="253"/>
        <v>0</v>
      </c>
      <c r="BK287" s="173">
        <f>SUM(AY287:BJ287)</f>
        <v>0</v>
      </c>
      <c r="BN287" s="87" t="s">
        <v>4</v>
      </c>
      <c r="BO287" s="11">
        <f t="shared" ref="BO287:BZ287" si="254">BO32+BO83+BO134+BO185+BO236</f>
        <v>0</v>
      </c>
      <c r="BP287" s="11">
        <f t="shared" si="254"/>
        <v>0</v>
      </c>
      <c r="BQ287" s="11">
        <f t="shared" si="254"/>
        <v>0</v>
      </c>
      <c r="BR287" s="11">
        <f t="shared" si="254"/>
        <v>0</v>
      </c>
      <c r="BS287" s="11">
        <f t="shared" si="254"/>
        <v>0</v>
      </c>
      <c r="BT287" s="11">
        <f t="shared" si="254"/>
        <v>0</v>
      </c>
      <c r="BU287" s="11">
        <f t="shared" si="254"/>
        <v>0</v>
      </c>
      <c r="BV287" s="11">
        <f t="shared" si="254"/>
        <v>0</v>
      </c>
      <c r="BW287" s="11">
        <f t="shared" si="254"/>
        <v>0</v>
      </c>
      <c r="BX287" s="11">
        <f t="shared" si="254"/>
        <v>0</v>
      </c>
      <c r="BY287" s="11">
        <f t="shared" si="254"/>
        <v>0</v>
      </c>
      <c r="BZ287" s="11">
        <f t="shared" si="254"/>
        <v>0</v>
      </c>
      <c r="CA287" s="173">
        <f>SUM(BO287:BZ287)</f>
        <v>0</v>
      </c>
    </row>
    <row r="288" spans="2:79" ht="15.5" x14ac:dyDescent="0.35">
      <c r="B288" s="88" t="s">
        <v>84</v>
      </c>
      <c r="C288" s="11">
        <f t="shared" ref="C288:N288" si="255">C33+C84+C135+C186+C237</f>
        <v>0</v>
      </c>
      <c r="D288" s="11">
        <f t="shared" si="255"/>
        <v>0</v>
      </c>
      <c r="E288" s="11">
        <f t="shared" si="255"/>
        <v>0</v>
      </c>
      <c r="F288" s="11">
        <f t="shared" si="255"/>
        <v>0</v>
      </c>
      <c r="G288" s="11">
        <f t="shared" si="255"/>
        <v>0</v>
      </c>
      <c r="H288" s="11">
        <f t="shared" si="255"/>
        <v>0</v>
      </c>
      <c r="I288" s="11">
        <f t="shared" si="255"/>
        <v>0</v>
      </c>
      <c r="J288" s="11">
        <f t="shared" si="255"/>
        <v>1</v>
      </c>
      <c r="K288" s="11">
        <f t="shared" si="255"/>
        <v>0</v>
      </c>
      <c r="L288" s="11">
        <f t="shared" si="255"/>
        <v>0</v>
      </c>
      <c r="M288" s="11">
        <f t="shared" si="255"/>
        <v>0</v>
      </c>
      <c r="N288" s="11">
        <f t="shared" si="255"/>
        <v>0</v>
      </c>
      <c r="O288" s="174">
        <f t="shared" ref="O288:O305" si="256">SUM(C288:N288)</f>
        <v>1</v>
      </c>
      <c r="R288" s="88" t="s">
        <v>84</v>
      </c>
      <c r="S288" s="11">
        <f t="shared" ref="S288:AD288" si="257">S33+S84+S135+S186+S237</f>
        <v>0</v>
      </c>
      <c r="T288" s="11">
        <f t="shared" si="257"/>
        <v>0</v>
      </c>
      <c r="U288" s="11">
        <f t="shared" si="257"/>
        <v>0</v>
      </c>
      <c r="V288" s="11">
        <f t="shared" si="257"/>
        <v>0</v>
      </c>
      <c r="W288" s="11">
        <f t="shared" si="257"/>
        <v>0</v>
      </c>
      <c r="X288" s="11">
        <f t="shared" si="257"/>
        <v>0</v>
      </c>
      <c r="Y288" s="11">
        <f t="shared" si="257"/>
        <v>0</v>
      </c>
      <c r="Z288" s="11">
        <f t="shared" si="257"/>
        <v>0</v>
      </c>
      <c r="AA288" s="11">
        <f t="shared" si="257"/>
        <v>0</v>
      </c>
      <c r="AB288" s="11">
        <f t="shared" si="257"/>
        <v>0</v>
      </c>
      <c r="AC288" s="11">
        <f t="shared" si="257"/>
        <v>0</v>
      </c>
      <c r="AD288" s="11">
        <f t="shared" si="257"/>
        <v>0</v>
      </c>
      <c r="AE288" s="174">
        <f t="shared" ref="AE288:AE305" si="258">SUM(S288:AD288)</f>
        <v>0</v>
      </c>
      <c r="AH288" s="88" t="s">
        <v>84</v>
      </c>
      <c r="AI288" s="11">
        <f t="shared" ref="AI288:AT288" si="259">AI33+AI84+AI135+AI186+AI237</f>
        <v>0</v>
      </c>
      <c r="AJ288" s="11">
        <f t="shared" si="259"/>
        <v>0</v>
      </c>
      <c r="AK288" s="11">
        <f t="shared" si="259"/>
        <v>0</v>
      </c>
      <c r="AL288" s="11">
        <f t="shared" si="259"/>
        <v>0</v>
      </c>
      <c r="AM288" s="11">
        <f t="shared" si="259"/>
        <v>0</v>
      </c>
      <c r="AN288" s="11">
        <f t="shared" si="259"/>
        <v>0</v>
      </c>
      <c r="AO288" s="11">
        <f t="shared" si="259"/>
        <v>0</v>
      </c>
      <c r="AP288" s="11">
        <f t="shared" si="259"/>
        <v>0</v>
      </c>
      <c r="AQ288" s="11">
        <f t="shared" si="259"/>
        <v>0</v>
      </c>
      <c r="AR288" s="11">
        <f t="shared" si="259"/>
        <v>0</v>
      </c>
      <c r="AS288" s="11">
        <f t="shared" si="259"/>
        <v>0</v>
      </c>
      <c r="AT288" s="11">
        <f t="shared" si="259"/>
        <v>0</v>
      </c>
      <c r="AU288" s="174">
        <f t="shared" ref="AU288:AU305" si="260">SUM(AI288:AT288)</f>
        <v>0</v>
      </c>
      <c r="AX288" s="88" t="s">
        <v>84</v>
      </c>
      <c r="AY288" s="11">
        <f t="shared" ref="AY288:BJ288" si="261">AY33+AY84+AY135+AY186+AY237</f>
        <v>0</v>
      </c>
      <c r="AZ288" s="11">
        <f t="shared" si="261"/>
        <v>0</v>
      </c>
      <c r="BA288" s="11">
        <f t="shared" si="261"/>
        <v>0</v>
      </c>
      <c r="BB288" s="11">
        <f t="shared" si="261"/>
        <v>0</v>
      </c>
      <c r="BC288" s="11">
        <f t="shared" si="261"/>
        <v>0</v>
      </c>
      <c r="BD288" s="11">
        <f t="shared" si="261"/>
        <v>0</v>
      </c>
      <c r="BE288" s="11">
        <f t="shared" si="261"/>
        <v>0</v>
      </c>
      <c r="BF288" s="11">
        <f t="shared" si="261"/>
        <v>0</v>
      </c>
      <c r="BG288" s="11">
        <f t="shared" si="261"/>
        <v>0</v>
      </c>
      <c r="BH288" s="11">
        <f t="shared" si="261"/>
        <v>0</v>
      </c>
      <c r="BI288" s="11">
        <f t="shared" si="261"/>
        <v>0</v>
      </c>
      <c r="BJ288" s="11">
        <f t="shared" si="261"/>
        <v>0</v>
      </c>
      <c r="BK288" s="174">
        <f t="shared" ref="BK288:BK305" si="262">SUM(AY288:BJ288)</f>
        <v>0</v>
      </c>
      <c r="BN288" s="88" t="s">
        <v>84</v>
      </c>
      <c r="BO288" s="11">
        <f t="shared" ref="BO288:BZ288" si="263">BO33+BO84+BO135+BO186+BO237</f>
        <v>0</v>
      </c>
      <c r="BP288" s="11">
        <f t="shared" si="263"/>
        <v>0</v>
      </c>
      <c r="BQ288" s="11">
        <f t="shared" si="263"/>
        <v>0</v>
      </c>
      <c r="BR288" s="11">
        <f t="shared" si="263"/>
        <v>0</v>
      </c>
      <c r="BS288" s="11">
        <f t="shared" si="263"/>
        <v>2</v>
      </c>
      <c r="BT288" s="11">
        <f t="shared" si="263"/>
        <v>0</v>
      </c>
      <c r="BU288" s="11">
        <f t="shared" si="263"/>
        <v>0</v>
      </c>
      <c r="BV288" s="11">
        <f t="shared" si="263"/>
        <v>1</v>
      </c>
      <c r="BW288" s="11">
        <f t="shared" si="263"/>
        <v>0</v>
      </c>
      <c r="BX288" s="11">
        <f t="shared" si="263"/>
        <v>0</v>
      </c>
      <c r="BY288" s="11">
        <f t="shared" si="263"/>
        <v>0</v>
      </c>
      <c r="BZ288" s="11">
        <f t="shared" si="263"/>
        <v>0</v>
      </c>
      <c r="CA288" s="174">
        <f t="shared" ref="CA288:CA305" si="264">SUM(BO288:BZ288)</f>
        <v>3</v>
      </c>
    </row>
    <row r="289" spans="2:79" ht="15.5" x14ac:dyDescent="0.35">
      <c r="B289" s="88" t="s">
        <v>139</v>
      </c>
      <c r="C289" s="11">
        <f t="shared" ref="C289:N289" si="265">C34+C85+C136+C187+C238</f>
        <v>0</v>
      </c>
      <c r="D289" s="11">
        <f t="shared" si="265"/>
        <v>0</v>
      </c>
      <c r="E289" s="11">
        <f t="shared" si="265"/>
        <v>0</v>
      </c>
      <c r="F289" s="11">
        <f t="shared" si="265"/>
        <v>0</v>
      </c>
      <c r="G289" s="11">
        <f t="shared" si="265"/>
        <v>0</v>
      </c>
      <c r="H289" s="11">
        <f t="shared" si="265"/>
        <v>0</v>
      </c>
      <c r="I289" s="11">
        <f t="shared" si="265"/>
        <v>0</v>
      </c>
      <c r="J289" s="11">
        <f t="shared" si="265"/>
        <v>2</v>
      </c>
      <c r="K289" s="11">
        <f t="shared" si="265"/>
        <v>2</v>
      </c>
      <c r="L289" s="11">
        <f t="shared" si="265"/>
        <v>0</v>
      </c>
      <c r="M289" s="11">
        <f t="shared" si="265"/>
        <v>0</v>
      </c>
      <c r="N289" s="11">
        <f t="shared" si="265"/>
        <v>0</v>
      </c>
      <c r="O289" s="174">
        <f t="shared" si="256"/>
        <v>4</v>
      </c>
      <c r="R289" s="88" t="s">
        <v>139</v>
      </c>
      <c r="S289" s="11">
        <f t="shared" ref="S289:AD289" si="266">S34+S85+S136+S187+S238</f>
        <v>0</v>
      </c>
      <c r="T289" s="11">
        <f t="shared" si="266"/>
        <v>0</v>
      </c>
      <c r="U289" s="11">
        <f t="shared" si="266"/>
        <v>0</v>
      </c>
      <c r="V289" s="11">
        <f t="shared" si="266"/>
        <v>0</v>
      </c>
      <c r="W289" s="11">
        <f t="shared" si="266"/>
        <v>0</v>
      </c>
      <c r="X289" s="11">
        <f t="shared" si="266"/>
        <v>0</v>
      </c>
      <c r="Y289" s="11">
        <f t="shared" si="266"/>
        <v>0</v>
      </c>
      <c r="Z289" s="11">
        <f t="shared" si="266"/>
        <v>0</v>
      </c>
      <c r="AA289" s="11">
        <f t="shared" si="266"/>
        <v>0</v>
      </c>
      <c r="AB289" s="11">
        <f t="shared" si="266"/>
        <v>0</v>
      </c>
      <c r="AC289" s="11">
        <f t="shared" si="266"/>
        <v>0</v>
      </c>
      <c r="AD289" s="11">
        <f t="shared" si="266"/>
        <v>0</v>
      </c>
      <c r="AE289" s="174">
        <f t="shared" si="258"/>
        <v>0</v>
      </c>
      <c r="AH289" s="88" t="s">
        <v>139</v>
      </c>
      <c r="AI289" s="11">
        <f t="shared" ref="AI289:AT289" si="267">AI34+AI85+AI136+AI187+AI238</f>
        <v>0</v>
      </c>
      <c r="AJ289" s="11">
        <f t="shared" si="267"/>
        <v>0</v>
      </c>
      <c r="AK289" s="11">
        <f t="shared" si="267"/>
        <v>0</v>
      </c>
      <c r="AL289" s="11">
        <f t="shared" si="267"/>
        <v>0</v>
      </c>
      <c r="AM289" s="11">
        <f t="shared" si="267"/>
        <v>0</v>
      </c>
      <c r="AN289" s="11">
        <f t="shared" si="267"/>
        <v>0</v>
      </c>
      <c r="AO289" s="11">
        <f t="shared" si="267"/>
        <v>1</v>
      </c>
      <c r="AP289" s="11">
        <f t="shared" si="267"/>
        <v>1</v>
      </c>
      <c r="AQ289" s="11">
        <f t="shared" si="267"/>
        <v>0</v>
      </c>
      <c r="AR289" s="11">
        <f t="shared" si="267"/>
        <v>0</v>
      </c>
      <c r="AS289" s="11">
        <f t="shared" si="267"/>
        <v>0</v>
      </c>
      <c r="AT289" s="11">
        <f t="shared" si="267"/>
        <v>0</v>
      </c>
      <c r="AU289" s="174">
        <f t="shared" si="260"/>
        <v>2</v>
      </c>
      <c r="AX289" s="88" t="s">
        <v>139</v>
      </c>
      <c r="AY289" s="11">
        <f t="shared" ref="AY289:BJ289" si="268">AY34+AY85+AY136+AY187+AY238</f>
        <v>0</v>
      </c>
      <c r="AZ289" s="11">
        <f t="shared" si="268"/>
        <v>0</v>
      </c>
      <c r="BA289" s="11">
        <f t="shared" si="268"/>
        <v>0</v>
      </c>
      <c r="BB289" s="11">
        <f t="shared" si="268"/>
        <v>0</v>
      </c>
      <c r="BC289" s="11">
        <f t="shared" si="268"/>
        <v>1</v>
      </c>
      <c r="BD289" s="11">
        <f t="shared" si="268"/>
        <v>0</v>
      </c>
      <c r="BE289" s="11">
        <f t="shared" si="268"/>
        <v>0</v>
      </c>
      <c r="BF289" s="11">
        <f t="shared" si="268"/>
        <v>0</v>
      </c>
      <c r="BG289" s="11">
        <f t="shared" si="268"/>
        <v>0</v>
      </c>
      <c r="BH289" s="11">
        <f t="shared" si="268"/>
        <v>0</v>
      </c>
      <c r="BI289" s="11">
        <f t="shared" si="268"/>
        <v>0</v>
      </c>
      <c r="BJ289" s="11">
        <f t="shared" si="268"/>
        <v>0</v>
      </c>
      <c r="BK289" s="174">
        <f t="shared" si="262"/>
        <v>1</v>
      </c>
      <c r="BN289" s="88" t="s">
        <v>139</v>
      </c>
      <c r="BO289" s="11">
        <f t="shared" ref="BO289:BZ289" si="269">BO34+BO85+BO136+BO187+BO238</f>
        <v>0</v>
      </c>
      <c r="BP289" s="11">
        <f t="shared" si="269"/>
        <v>0</v>
      </c>
      <c r="BQ289" s="11">
        <f t="shared" si="269"/>
        <v>0</v>
      </c>
      <c r="BR289" s="11">
        <f t="shared" si="269"/>
        <v>0</v>
      </c>
      <c r="BS289" s="11">
        <f t="shared" si="269"/>
        <v>0</v>
      </c>
      <c r="BT289" s="11">
        <f t="shared" si="269"/>
        <v>0</v>
      </c>
      <c r="BU289" s="11">
        <f t="shared" si="269"/>
        <v>0</v>
      </c>
      <c r="BV289" s="11">
        <f t="shared" si="269"/>
        <v>0</v>
      </c>
      <c r="BW289" s="11">
        <f t="shared" si="269"/>
        <v>0</v>
      </c>
      <c r="BX289" s="11">
        <f t="shared" si="269"/>
        <v>0</v>
      </c>
      <c r="BY289" s="11">
        <f t="shared" si="269"/>
        <v>0</v>
      </c>
      <c r="BZ289" s="11">
        <f t="shared" si="269"/>
        <v>0</v>
      </c>
      <c r="CA289" s="174">
        <f t="shared" si="264"/>
        <v>0</v>
      </c>
    </row>
    <row r="290" spans="2:79" ht="15.5" x14ac:dyDescent="0.35">
      <c r="B290" s="88" t="s">
        <v>86</v>
      </c>
      <c r="C290" s="11">
        <f t="shared" ref="C290:N290" si="270">C35+C86+C137+C188+C239</f>
        <v>0</v>
      </c>
      <c r="D290" s="11">
        <f t="shared" si="270"/>
        <v>0</v>
      </c>
      <c r="E290" s="11">
        <f t="shared" si="270"/>
        <v>0</v>
      </c>
      <c r="F290" s="11">
        <f t="shared" si="270"/>
        <v>0</v>
      </c>
      <c r="G290" s="11">
        <f t="shared" si="270"/>
        <v>0</v>
      </c>
      <c r="H290" s="11">
        <f t="shared" si="270"/>
        <v>0</v>
      </c>
      <c r="I290" s="11">
        <f t="shared" si="270"/>
        <v>0</v>
      </c>
      <c r="J290" s="11">
        <f t="shared" si="270"/>
        <v>0</v>
      </c>
      <c r="K290" s="11">
        <f t="shared" si="270"/>
        <v>0</v>
      </c>
      <c r="L290" s="11">
        <f t="shared" si="270"/>
        <v>0</v>
      </c>
      <c r="M290" s="11">
        <f t="shared" si="270"/>
        <v>0</v>
      </c>
      <c r="N290" s="11">
        <f t="shared" si="270"/>
        <v>0</v>
      </c>
      <c r="O290" s="174">
        <f t="shared" si="256"/>
        <v>0</v>
      </c>
      <c r="R290" s="88" t="s">
        <v>86</v>
      </c>
      <c r="S290" s="11">
        <f t="shared" ref="S290:AD290" si="271">S35+S86+S137+S188+S239</f>
        <v>0</v>
      </c>
      <c r="T290" s="11">
        <f t="shared" si="271"/>
        <v>0</v>
      </c>
      <c r="U290" s="11">
        <f t="shared" si="271"/>
        <v>0</v>
      </c>
      <c r="V290" s="11">
        <f t="shared" si="271"/>
        <v>0</v>
      </c>
      <c r="W290" s="11">
        <f t="shared" si="271"/>
        <v>0</v>
      </c>
      <c r="X290" s="11">
        <f t="shared" si="271"/>
        <v>0</v>
      </c>
      <c r="Y290" s="11">
        <f t="shared" si="271"/>
        <v>0</v>
      </c>
      <c r="Z290" s="11">
        <f t="shared" si="271"/>
        <v>0</v>
      </c>
      <c r="AA290" s="11">
        <f t="shared" si="271"/>
        <v>0</v>
      </c>
      <c r="AB290" s="11">
        <f t="shared" si="271"/>
        <v>0</v>
      </c>
      <c r="AC290" s="11">
        <f t="shared" si="271"/>
        <v>1</v>
      </c>
      <c r="AD290" s="11">
        <f t="shared" si="271"/>
        <v>0</v>
      </c>
      <c r="AE290" s="174">
        <f t="shared" si="258"/>
        <v>1</v>
      </c>
      <c r="AH290" s="88" t="s">
        <v>86</v>
      </c>
      <c r="AI290" s="11">
        <f t="shared" ref="AI290:AT290" si="272">AI35+AI86+AI137+AI188+AI239</f>
        <v>0</v>
      </c>
      <c r="AJ290" s="11">
        <f t="shared" si="272"/>
        <v>0</v>
      </c>
      <c r="AK290" s="11">
        <f t="shared" si="272"/>
        <v>1</v>
      </c>
      <c r="AL290" s="11">
        <f t="shared" si="272"/>
        <v>0</v>
      </c>
      <c r="AM290" s="11">
        <f t="shared" si="272"/>
        <v>0</v>
      </c>
      <c r="AN290" s="11">
        <f t="shared" si="272"/>
        <v>0</v>
      </c>
      <c r="AO290" s="11">
        <f t="shared" si="272"/>
        <v>0</v>
      </c>
      <c r="AP290" s="11">
        <f t="shared" si="272"/>
        <v>1</v>
      </c>
      <c r="AQ290" s="11">
        <f t="shared" si="272"/>
        <v>0</v>
      </c>
      <c r="AR290" s="11">
        <f t="shared" si="272"/>
        <v>0</v>
      </c>
      <c r="AS290" s="11">
        <f t="shared" si="272"/>
        <v>1</v>
      </c>
      <c r="AT290" s="11">
        <f t="shared" si="272"/>
        <v>0</v>
      </c>
      <c r="AU290" s="174">
        <f t="shared" si="260"/>
        <v>3</v>
      </c>
      <c r="AX290" s="88" t="s">
        <v>86</v>
      </c>
      <c r="AY290" s="11">
        <f t="shared" ref="AY290:BJ290" si="273">AY35+AY86+AY137+AY188+AY239</f>
        <v>0</v>
      </c>
      <c r="AZ290" s="11">
        <f t="shared" si="273"/>
        <v>0</v>
      </c>
      <c r="BA290" s="11">
        <f t="shared" si="273"/>
        <v>0</v>
      </c>
      <c r="BB290" s="11">
        <f t="shared" si="273"/>
        <v>0</v>
      </c>
      <c r="BC290" s="11">
        <f t="shared" si="273"/>
        <v>0</v>
      </c>
      <c r="BD290" s="11">
        <f t="shared" si="273"/>
        <v>0</v>
      </c>
      <c r="BE290" s="11">
        <f t="shared" si="273"/>
        <v>0</v>
      </c>
      <c r="BF290" s="11">
        <f t="shared" si="273"/>
        <v>0</v>
      </c>
      <c r="BG290" s="11">
        <f t="shared" si="273"/>
        <v>0</v>
      </c>
      <c r="BH290" s="11">
        <f t="shared" si="273"/>
        <v>0</v>
      </c>
      <c r="BI290" s="11">
        <f t="shared" si="273"/>
        <v>0</v>
      </c>
      <c r="BJ290" s="11">
        <f t="shared" si="273"/>
        <v>0</v>
      </c>
      <c r="BK290" s="174">
        <f t="shared" si="262"/>
        <v>0</v>
      </c>
      <c r="BN290" s="88" t="s">
        <v>86</v>
      </c>
      <c r="BO290" s="11">
        <f t="shared" ref="BO290:BZ290" si="274">BO35+BO86+BO137+BO188+BO239</f>
        <v>0</v>
      </c>
      <c r="BP290" s="11">
        <f t="shared" si="274"/>
        <v>0</v>
      </c>
      <c r="BQ290" s="11">
        <f t="shared" si="274"/>
        <v>0</v>
      </c>
      <c r="BR290" s="11">
        <f t="shared" si="274"/>
        <v>0</v>
      </c>
      <c r="BS290" s="11">
        <f t="shared" si="274"/>
        <v>1</v>
      </c>
      <c r="BT290" s="11">
        <f t="shared" si="274"/>
        <v>0</v>
      </c>
      <c r="BU290" s="11">
        <f t="shared" si="274"/>
        <v>0</v>
      </c>
      <c r="BV290" s="11">
        <f t="shared" si="274"/>
        <v>2</v>
      </c>
      <c r="BW290" s="11">
        <f t="shared" si="274"/>
        <v>1</v>
      </c>
      <c r="BX290" s="11">
        <f t="shared" si="274"/>
        <v>0</v>
      </c>
      <c r="BY290" s="11">
        <f t="shared" si="274"/>
        <v>0</v>
      </c>
      <c r="BZ290" s="11">
        <f t="shared" si="274"/>
        <v>1</v>
      </c>
      <c r="CA290" s="174">
        <f t="shared" si="264"/>
        <v>5</v>
      </c>
    </row>
    <row r="291" spans="2:79" ht="15.5" x14ac:dyDescent="0.35">
      <c r="B291" s="88" t="s">
        <v>87</v>
      </c>
      <c r="C291" s="11">
        <f t="shared" ref="C291:N291" si="275">C36+C87+C138+C189+C240</f>
        <v>0</v>
      </c>
      <c r="D291" s="11">
        <f t="shared" si="275"/>
        <v>0</v>
      </c>
      <c r="E291" s="11">
        <f t="shared" si="275"/>
        <v>0</v>
      </c>
      <c r="F291" s="11">
        <f t="shared" si="275"/>
        <v>0</v>
      </c>
      <c r="G291" s="11">
        <f t="shared" si="275"/>
        <v>1</v>
      </c>
      <c r="H291" s="11">
        <f t="shared" si="275"/>
        <v>0</v>
      </c>
      <c r="I291" s="11">
        <f t="shared" si="275"/>
        <v>0</v>
      </c>
      <c r="J291" s="11">
        <f t="shared" si="275"/>
        <v>0</v>
      </c>
      <c r="K291" s="11">
        <f t="shared" si="275"/>
        <v>0</v>
      </c>
      <c r="L291" s="11">
        <f t="shared" si="275"/>
        <v>1</v>
      </c>
      <c r="M291" s="11">
        <f t="shared" si="275"/>
        <v>1</v>
      </c>
      <c r="N291" s="11">
        <f t="shared" si="275"/>
        <v>0</v>
      </c>
      <c r="O291" s="174">
        <f t="shared" si="256"/>
        <v>3</v>
      </c>
      <c r="R291" s="88" t="s">
        <v>87</v>
      </c>
      <c r="S291" s="11">
        <f t="shared" ref="S291:AD291" si="276">S36+S87+S138+S189+S240</f>
        <v>0</v>
      </c>
      <c r="T291" s="11">
        <f t="shared" si="276"/>
        <v>0</v>
      </c>
      <c r="U291" s="11">
        <f t="shared" si="276"/>
        <v>0</v>
      </c>
      <c r="V291" s="11">
        <f t="shared" si="276"/>
        <v>0</v>
      </c>
      <c r="W291" s="11">
        <f t="shared" si="276"/>
        <v>0</v>
      </c>
      <c r="X291" s="11">
        <f t="shared" si="276"/>
        <v>0</v>
      </c>
      <c r="Y291" s="11">
        <f t="shared" si="276"/>
        <v>0</v>
      </c>
      <c r="Z291" s="11">
        <f t="shared" si="276"/>
        <v>0</v>
      </c>
      <c r="AA291" s="11">
        <f t="shared" si="276"/>
        <v>0</v>
      </c>
      <c r="AB291" s="11">
        <f t="shared" si="276"/>
        <v>1</v>
      </c>
      <c r="AC291" s="11">
        <f t="shared" si="276"/>
        <v>0</v>
      </c>
      <c r="AD291" s="11">
        <f t="shared" si="276"/>
        <v>0</v>
      </c>
      <c r="AE291" s="174">
        <f t="shared" si="258"/>
        <v>1</v>
      </c>
      <c r="AH291" s="88" t="s">
        <v>87</v>
      </c>
      <c r="AI291" s="11">
        <f t="shared" ref="AI291:AT291" si="277">AI36+AI87+AI138+AI189+AI240</f>
        <v>0</v>
      </c>
      <c r="AJ291" s="11">
        <f t="shared" si="277"/>
        <v>0</v>
      </c>
      <c r="AK291" s="11">
        <f t="shared" si="277"/>
        <v>0</v>
      </c>
      <c r="AL291" s="11">
        <f t="shared" si="277"/>
        <v>0</v>
      </c>
      <c r="AM291" s="11">
        <f t="shared" si="277"/>
        <v>0</v>
      </c>
      <c r="AN291" s="11">
        <f t="shared" si="277"/>
        <v>0</v>
      </c>
      <c r="AO291" s="11">
        <f t="shared" si="277"/>
        <v>0</v>
      </c>
      <c r="AP291" s="11">
        <f t="shared" si="277"/>
        <v>0</v>
      </c>
      <c r="AQ291" s="11">
        <f t="shared" si="277"/>
        <v>1</v>
      </c>
      <c r="AR291" s="11">
        <f t="shared" si="277"/>
        <v>0</v>
      </c>
      <c r="AS291" s="11">
        <f t="shared" si="277"/>
        <v>0</v>
      </c>
      <c r="AT291" s="11">
        <f t="shared" si="277"/>
        <v>0</v>
      </c>
      <c r="AU291" s="174">
        <f t="shared" si="260"/>
        <v>1</v>
      </c>
      <c r="AX291" s="88" t="s">
        <v>87</v>
      </c>
      <c r="AY291" s="11">
        <f t="shared" ref="AY291:BJ291" si="278">AY36+AY87+AY138+AY189+AY240</f>
        <v>0</v>
      </c>
      <c r="AZ291" s="11">
        <f t="shared" si="278"/>
        <v>0</v>
      </c>
      <c r="BA291" s="11">
        <f t="shared" si="278"/>
        <v>0</v>
      </c>
      <c r="BB291" s="11">
        <f t="shared" si="278"/>
        <v>0</v>
      </c>
      <c r="BC291" s="11">
        <f t="shared" si="278"/>
        <v>0</v>
      </c>
      <c r="BD291" s="11">
        <f t="shared" si="278"/>
        <v>2</v>
      </c>
      <c r="BE291" s="11">
        <f t="shared" si="278"/>
        <v>2</v>
      </c>
      <c r="BF291" s="11">
        <f t="shared" si="278"/>
        <v>0</v>
      </c>
      <c r="BG291" s="11">
        <f t="shared" si="278"/>
        <v>0</v>
      </c>
      <c r="BH291" s="11">
        <f t="shared" si="278"/>
        <v>0</v>
      </c>
      <c r="BI291" s="11">
        <f t="shared" si="278"/>
        <v>0</v>
      </c>
      <c r="BJ291" s="11">
        <f t="shared" si="278"/>
        <v>0</v>
      </c>
      <c r="BK291" s="174">
        <f t="shared" si="262"/>
        <v>4</v>
      </c>
      <c r="BN291" s="88" t="s">
        <v>87</v>
      </c>
      <c r="BO291" s="11">
        <f t="shared" ref="BO291:BZ291" si="279">BO36+BO87+BO138+BO189+BO240</f>
        <v>0</v>
      </c>
      <c r="BP291" s="11">
        <f t="shared" si="279"/>
        <v>0</v>
      </c>
      <c r="BQ291" s="11">
        <f t="shared" si="279"/>
        <v>0</v>
      </c>
      <c r="BR291" s="11">
        <f t="shared" si="279"/>
        <v>0</v>
      </c>
      <c r="BS291" s="11">
        <f t="shared" si="279"/>
        <v>3</v>
      </c>
      <c r="BT291" s="11">
        <f t="shared" si="279"/>
        <v>0</v>
      </c>
      <c r="BU291" s="11">
        <f t="shared" si="279"/>
        <v>1</v>
      </c>
      <c r="BV291" s="11">
        <f t="shared" si="279"/>
        <v>1</v>
      </c>
      <c r="BW291" s="11">
        <f t="shared" si="279"/>
        <v>0</v>
      </c>
      <c r="BX291" s="11">
        <f t="shared" si="279"/>
        <v>1</v>
      </c>
      <c r="BY291" s="11">
        <f t="shared" si="279"/>
        <v>0</v>
      </c>
      <c r="BZ291" s="11">
        <f t="shared" si="279"/>
        <v>0</v>
      </c>
      <c r="CA291" s="174">
        <f t="shared" si="264"/>
        <v>6</v>
      </c>
    </row>
    <row r="292" spans="2:79" ht="15.5" x14ac:dyDescent="0.35">
      <c r="B292" s="88" t="s">
        <v>239</v>
      </c>
      <c r="C292" s="11">
        <f t="shared" ref="C292:N292" si="280">C37+C88+C139+C190+C241</f>
        <v>0</v>
      </c>
      <c r="D292" s="11">
        <f t="shared" si="280"/>
        <v>0</v>
      </c>
      <c r="E292" s="11">
        <f t="shared" si="280"/>
        <v>0</v>
      </c>
      <c r="F292" s="11">
        <f t="shared" si="280"/>
        <v>0</v>
      </c>
      <c r="G292" s="11">
        <f t="shared" si="280"/>
        <v>0</v>
      </c>
      <c r="H292" s="11">
        <f t="shared" si="280"/>
        <v>1</v>
      </c>
      <c r="I292" s="11">
        <f t="shared" si="280"/>
        <v>0</v>
      </c>
      <c r="J292" s="11">
        <f t="shared" si="280"/>
        <v>0</v>
      </c>
      <c r="K292" s="11">
        <f t="shared" si="280"/>
        <v>0</v>
      </c>
      <c r="L292" s="11">
        <f t="shared" si="280"/>
        <v>0</v>
      </c>
      <c r="M292" s="11">
        <f t="shared" si="280"/>
        <v>2</v>
      </c>
      <c r="N292" s="11">
        <f t="shared" si="280"/>
        <v>0</v>
      </c>
      <c r="O292" s="174">
        <f t="shared" si="256"/>
        <v>3</v>
      </c>
      <c r="R292" s="88" t="s">
        <v>239</v>
      </c>
      <c r="S292" s="11">
        <f t="shared" ref="S292:AD292" si="281">S37+S88+S139+S190+S241</f>
        <v>0</v>
      </c>
      <c r="T292" s="11">
        <f t="shared" si="281"/>
        <v>0</v>
      </c>
      <c r="U292" s="11">
        <f t="shared" si="281"/>
        <v>0</v>
      </c>
      <c r="V292" s="11">
        <f t="shared" si="281"/>
        <v>0</v>
      </c>
      <c r="W292" s="11">
        <f t="shared" si="281"/>
        <v>0</v>
      </c>
      <c r="X292" s="11">
        <f t="shared" si="281"/>
        <v>0</v>
      </c>
      <c r="Y292" s="11">
        <f t="shared" si="281"/>
        <v>0</v>
      </c>
      <c r="Z292" s="11">
        <f t="shared" si="281"/>
        <v>0</v>
      </c>
      <c r="AA292" s="11">
        <f t="shared" si="281"/>
        <v>0</v>
      </c>
      <c r="AB292" s="11">
        <f t="shared" si="281"/>
        <v>0</v>
      </c>
      <c r="AC292" s="11">
        <f t="shared" si="281"/>
        <v>0</v>
      </c>
      <c r="AD292" s="11">
        <f t="shared" si="281"/>
        <v>0</v>
      </c>
      <c r="AE292" s="174">
        <f t="shared" si="258"/>
        <v>0</v>
      </c>
      <c r="AH292" s="88" t="s">
        <v>239</v>
      </c>
      <c r="AI292" s="11">
        <f t="shared" ref="AI292:AT292" si="282">AI37+AI88+AI139+AI190+AI241</f>
        <v>0</v>
      </c>
      <c r="AJ292" s="11">
        <f t="shared" si="282"/>
        <v>0</v>
      </c>
      <c r="AK292" s="11">
        <f t="shared" si="282"/>
        <v>0</v>
      </c>
      <c r="AL292" s="11">
        <f t="shared" si="282"/>
        <v>0</v>
      </c>
      <c r="AM292" s="11">
        <f t="shared" si="282"/>
        <v>0</v>
      </c>
      <c r="AN292" s="11">
        <f t="shared" si="282"/>
        <v>0</v>
      </c>
      <c r="AO292" s="11">
        <f t="shared" si="282"/>
        <v>1</v>
      </c>
      <c r="AP292" s="11">
        <f t="shared" si="282"/>
        <v>0</v>
      </c>
      <c r="AQ292" s="11">
        <f t="shared" si="282"/>
        <v>0</v>
      </c>
      <c r="AR292" s="11">
        <f t="shared" si="282"/>
        <v>0</v>
      </c>
      <c r="AS292" s="11">
        <f t="shared" si="282"/>
        <v>0</v>
      </c>
      <c r="AT292" s="11">
        <f t="shared" si="282"/>
        <v>0</v>
      </c>
      <c r="AU292" s="174">
        <f t="shared" si="260"/>
        <v>1</v>
      </c>
      <c r="AX292" s="88" t="s">
        <v>239</v>
      </c>
      <c r="AY292" s="11">
        <f t="shared" ref="AY292:BJ292" si="283">AY37+AY88+AY139+AY190+AY241</f>
        <v>0</v>
      </c>
      <c r="AZ292" s="11">
        <f t="shared" si="283"/>
        <v>0</v>
      </c>
      <c r="BA292" s="11">
        <f t="shared" si="283"/>
        <v>0</v>
      </c>
      <c r="BB292" s="11">
        <f t="shared" si="283"/>
        <v>0</v>
      </c>
      <c r="BC292" s="11">
        <f t="shared" si="283"/>
        <v>1</v>
      </c>
      <c r="BD292" s="11">
        <f t="shared" si="283"/>
        <v>0</v>
      </c>
      <c r="BE292" s="11">
        <f t="shared" si="283"/>
        <v>0</v>
      </c>
      <c r="BF292" s="11">
        <f t="shared" si="283"/>
        <v>0</v>
      </c>
      <c r="BG292" s="11">
        <f t="shared" si="283"/>
        <v>0</v>
      </c>
      <c r="BH292" s="11">
        <f t="shared" si="283"/>
        <v>0</v>
      </c>
      <c r="BI292" s="11">
        <f t="shared" si="283"/>
        <v>0</v>
      </c>
      <c r="BJ292" s="11">
        <f t="shared" si="283"/>
        <v>0</v>
      </c>
      <c r="BK292" s="174">
        <f t="shared" si="262"/>
        <v>1</v>
      </c>
      <c r="BN292" s="88" t="s">
        <v>239</v>
      </c>
      <c r="BO292" s="11">
        <f t="shared" ref="BO292:BZ292" si="284">BO37+BO88+BO139+BO190+BO241</f>
        <v>0</v>
      </c>
      <c r="BP292" s="11">
        <f t="shared" si="284"/>
        <v>0</v>
      </c>
      <c r="BQ292" s="11">
        <f t="shared" si="284"/>
        <v>0</v>
      </c>
      <c r="BR292" s="11">
        <f t="shared" si="284"/>
        <v>0</v>
      </c>
      <c r="BS292" s="11">
        <f t="shared" si="284"/>
        <v>2</v>
      </c>
      <c r="BT292" s="11">
        <f t="shared" si="284"/>
        <v>0</v>
      </c>
      <c r="BU292" s="11">
        <f t="shared" si="284"/>
        <v>0</v>
      </c>
      <c r="BV292" s="11">
        <f t="shared" si="284"/>
        <v>0</v>
      </c>
      <c r="BW292" s="11">
        <f t="shared" si="284"/>
        <v>0</v>
      </c>
      <c r="BX292" s="11">
        <f t="shared" si="284"/>
        <v>0</v>
      </c>
      <c r="BY292" s="11">
        <f t="shared" si="284"/>
        <v>0</v>
      </c>
      <c r="BZ292" s="11">
        <f t="shared" si="284"/>
        <v>0</v>
      </c>
      <c r="CA292" s="174">
        <f t="shared" si="264"/>
        <v>2</v>
      </c>
    </row>
    <row r="293" spans="2:79" ht="15.5" x14ac:dyDescent="0.35">
      <c r="B293" s="88" t="s">
        <v>85</v>
      </c>
      <c r="C293" s="11">
        <f t="shared" ref="C293:N293" si="285">C38+C89+C140+C191+C242</f>
        <v>0</v>
      </c>
      <c r="D293" s="11">
        <f t="shared" si="285"/>
        <v>0</v>
      </c>
      <c r="E293" s="11">
        <f t="shared" si="285"/>
        <v>0</v>
      </c>
      <c r="F293" s="11">
        <f t="shared" si="285"/>
        <v>0</v>
      </c>
      <c r="G293" s="11">
        <f t="shared" si="285"/>
        <v>0</v>
      </c>
      <c r="H293" s="11">
        <f t="shared" si="285"/>
        <v>0</v>
      </c>
      <c r="I293" s="11">
        <f t="shared" si="285"/>
        <v>0</v>
      </c>
      <c r="J293" s="11">
        <f t="shared" si="285"/>
        <v>0</v>
      </c>
      <c r="K293" s="11">
        <f t="shared" si="285"/>
        <v>0</v>
      </c>
      <c r="L293" s="11">
        <f t="shared" si="285"/>
        <v>0</v>
      </c>
      <c r="M293" s="11">
        <f t="shared" si="285"/>
        <v>0</v>
      </c>
      <c r="N293" s="11">
        <f t="shared" si="285"/>
        <v>0</v>
      </c>
      <c r="O293" s="174">
        <f t="shared" si="256"/>
        <v>0</v>
      </c>
      <c r="R293" s="88" t="s">
        <v>85</v>
      </c>
      <c r="S293" s="11">
        <f t="shared" ref="S293:AD293" si="286">S38+S89+S140+S191+S242</f>
        <v>1</v>
      </c>
      <c r="T293" s="11">
        <f t="shared" si="286"/>
        <v>0</v>
      </c>
      <c r="U293" s="11">
        <f t="shared" si="286"/>
        <v>0</v>
      </c>
      <c r="V293" s="11">
        <f t="shared" si="286"/>
        <v>0</v>
      </c>
      <c r="W293" s="11">
        <f t="shared" si="286"/>
        <v>1</v>
      </c>
      <c r="X293" s="11">
        <f t="shared" si="286"/>
        <v>0</v>
      </c>
      <c r="Y293" s="11">
        <f t="shared" si="286"/>
        <v>0</v>
      </c>
      <c r="Z293" s="11">
        <f t="shared" si="286"/>
        <v>0</v>
      </c>
      <c r="AA293" s="11">
        <f t="shared" si="286"/>
        <v>0</v>
      </c>
      <c r="AB293" s="11">
        <f t="shared" si="286"/>
        <v>0</v>
      </c>
      <c r="AC293" s="11">
        <f t="shared" si="286"/>
        <v>0</v>
      </c>
      <c r="AD293" s="11">
        <f t="shared" si="286"/>
        <v>0</v>
      </c>
      <c r="AE293" s="174">
        <f t="shared" si="258"/>
        <v>2</v>
      </c>
      <c r="AH293" s="88" t="s">
        <v>85</v>
      </c>
      <c r="AI293" s="11">
        <f t="shared" ref="AI293:AT293" si="287">AI38+AI89+AI140+AI191+AI242</f>
        <v>0</v>
      </c>
      <c r="AJ293" s="11">
        <f t="shared" si="287"/>
        <v>0</v>
      </c>
      <c r="AK293" s="11">
        <f t="shared" si="287"/>
        <v>0</v>
      </c>
      <c r="AL293" s="11">
        <f t="shared" si="287"/>
        <v>0</v>
      </c>
      <c r="AM293" s="11">
        <f t="shared" si="287"/>
        <v>0</v>
      </c>
      <c r="AN293" s="11">
        <f t="shared" si="287"/>
        <v>0</v>
      </c>
      <c r="AO293" s="11">
        <f t="shared" si="287"/>
        <v>0</v>
      </c>
      <c r="AP293" s="11">
        <f t="shared" si="287"/>
        <v>1</v>
      </c>
      <c r="AQ293" s="11">
        <f t="shared" si="287"/>
        <v>1</v>
      </c>
      <c r="AR293" s="11">
        <f t="shared" si="287"/>
        <v>0</v>
      </c>
      <c r="AS293" s="11">
        <f t="shared" si="287"/>
        <v>0</v>
      </c>
      <c r="AT293" s="11">
        <f t="shared" si="287"/>
        <v>0</v>
      </c>
      <c r="AU293" s="174">
        <f t="shared" si="260"/>
        <v>2</v>
      </c>
      <c r="AX293" s="88" t="s">
        <v>85</v>
      </c>
      <c r="AY293" s="11">
        <f t="shared" ref="AY293:BJ293" si="288">AY38+AY89+AY140+AY191+AY242</f>
        <v>1</v>
      </c>
      <c r="AZ293" s="11">
        <f t="shared" si="288"/>
        <v>0</v>
      </c>
      <c r="BA293" s="11">
        <f t="shared" si="288"/>
        <v>0</v>
      </c>
      <c r="BB293" s="11">
        <f t="shared" si="288"/>
        <v>19</v>
      </c>
      <c r="BC293" s="11">
        <f t="shared" si="288"/>
        <v>1</v>
      </c>
      <c r="BD293" s="11">
        <f t="shared" si="288"/>
        <v>0</v>
      </c>
      <c r="BE293" s="11">
        <f t="shared" si="288"/>
        <v>1</v>
      </c>
      <c r="BF293" s="11">
        <f t="shared" si="288"/>
        <v>1</v>
      </c>
      <c r="BG293" s="11">
        <f t="shared" si="288"/>
        <v>0</v>
      </c>
      <c r="BH293" s="11">
        <f t="shared" si="288"/>
        <v>0</v>
      </c>
      <c r="BI293" s="11">
        <f t="shared" si="288"/>
        <v>0</v>
      </c>
      <c r="BJ293" s="11">
        <f t="shared" si="288"/>
        <v>0</v>
      </c>
      <c r="BK293" s="174">
        <f t="shared" si="262"/>
        <v>23</v>
      </c>
      <c r="BN293" s="88" t="s">
        <v>85</v>
      </c>
      <c r="BO293" s="11">
        <f t="shared" ref="BO293:BZ293" si="289">BO38+BO89+BO140+BO191+BO242</f>
        <v>0</v>
      </c>
      <c r="BP293" s="11">
        <f t="shared" si="289"/>
        <v>0</v>
      </c>
      <c r="BQ293" s="11">
        <f t="shared" si="289"/>
        <v>0</v>
      </c>
      <c r="BR293" s="11">
        <f t="shared" si="289"/>
        <v>0</v>
      </c>
      <c r="BS293" s="11">
        <f t="shared" si="289"/>
        <v>1</v>
      </c>
      <c r="BT293" s="11">
        <f t="shared" si="289"/>
        <v>0</v>
      </c>
      <c r="BU293" s="11">
        <f t="shared" si="289"/>
        <v>0</v>
      </c>
      <c r="BV293" s="11">
        <f t="shared" si="289"/>
        <v>1</v>
      </c>
      <c r="BW293" s="11">
        <f t="shared" si="289"/>
        <v>0</v>
      </c>
      <c r="BX293" s="11">
        <f t="shared" si="289"/>
        <v>0</v>
      </c>
      <c r="BY293" s="11">
        <f t="shared" si="289"/>
        <v>0</v>
      </c>
      <c r="BZ293" s="11">
        <f t="shared" si="289"/>
        <v>0</v>
      </c>
      <c r="CA293" s="174">
        <f t="shared" si="264"/>
        <v>2</v>
      </c>
    </row>
    <row r="294" spans="2:79" ht="15.5" x14ac:dyDescent="0.35">
      <c r="B294" s="88" t="s">
        <v>158</v>
      </c>
      <c r="C294" s="11">
        <f t="shared" ref="C294:N294" si="290">C39+C90+C141+C192+C243</f>
        <v>0</v>
      </c>
      <c r="D294" s="11">
        <f t="shared" si="290"/>
        <v>0</v>
      </c>
      <c r="E294" s="11">
        <f t="shared" si="290"/>
        <v>0</v>
      </c>
      <c r="F294" s="11">
        <f t="shared" si="290"/>
        <v>0</v>
      </c>
      <c r="G294" s="11">
        <f t="shared" si="290"/>
        <v>1</v>
      </c>
      <c r="H294" s="11">
        <f t="shared" si="290"/>
        <v>0</v>
      </c>
      <c r="I294" s="11">
        <f t="shared" si="290"/>
        <v>1</v>
      </c>
      <c r="J294" s="11">
        <f t="shared" si="290"/>
        <v>6</v>
      </c>
      <c r="K294" s="11">
        <f t="shared" si="290"/>
        <v>2</v>
      </c>
      <c r="L294" s="11">
        <f t="shared" si="290"/>
        <v>1</v>
      </c>
      <c r="M294" s="11">
        <f t="shared" si="290"/>
        <v>0</v>
      </c>
      <c r="N294" s="11">
        <f t="shared" si="290"/>
        <v>2</v>
      </c>
      <c r="O294" s="174">
        <f t="shared" si="256"/>
        <v>13</v>
      </c>
      <c r="R294" s="88" t="s">
        <v>158</v>
      </c>
      <c r="S294" s="11">
        <f t="shared" ref="S294:AD294" si="291">S39+S90+S141+S192+S243</f>
        <v>0</v>
      </c>
      <c r="T294" s="11">
        <f t="shared" si="291"/>
        <v>0</v>
      </c>
      <c r="U294" s="11">
        <f t="shared" si="291"/>
        <v>0</v>
      </c>
      <c r="V294" s="11">
        <f t="shared" si="291"/>
        <v>0</v>
      </c>
      <c r="W294" s="11">
        <f t="shared" si="291"/>
        <v>1</v>
      </c>
      <c r="X294" s="11">
        <f t="shared" si="291"/>
        <v>1</v>
      </c>
      <c r="Y294" s="11">
        <f t="shared" si="291"/>
        <v>0</v>
      </c>
      <c r="Z294" s="11">
        <f t="shared" si="291"/>
        <v>2</v>
      </c>
      <c r="AA294" s="11">
        <f t="shared" si="291"/>
        <v>2</v>
      </c>
      <c r="AB294" s="11">
        <f t="shared" si="291"/>
        <v>2</v>
      </c>
      <c r="AC294" s="11">
        <f t="shared" si="291"/>
        <v>1</v>
      </c>
      <c r="AD294" s="11">
        <f t="shared" si="291"/>
        <v>0</v>
      </c>
      <c r="AE294" s="174">
        <f t="shared" si="258"/>
        <v>9</v>
      </c>
      <c r="AH294" s="88" t="s">
        <v>158</v>
      </c>
      <c r="AI294" s="11">
        <f t="shared" ref="AI294:AT294" si="292">AI39+AI90+AI141+AI192+AI243</f>
        <v>0</v>
      </c>
      <c r="AJ294" s="11">
        <f t="shared" si="292"/>
        <v>0</v>
      </c>
      <c r="AK294" s="11">
        <f t="shared" si="292"/>
        <v>0</v>
      </c>
      <c r="AL294" s="11">
        <f t="shared" si="292"/>
        <v>2</v>
      </c>
      <c r="AM294" s="11">
        <f t="shared" si="292"/>
        <v>0</v>
      </c>
      <c r="AN294" s="11">
        <f t="shared" si="292"/>
        <v>1</v>
      </c>
      <c r="AO294" s="11">
        <f t="shared" si="292"/>
        <v>0</v>
      </c>
      <c r="AP294" s="11">
        <f t="shared" si="292"/>
        <v>0</v>
      </c>
      <c r="AQ294" s="11">
        <f t="shared" si="292"/>
        <v>0</v>
      </c>
      <c r="AR294" s="11">
        <f t="shared" si="292"/>
        <v>2</v>
      </c>
      <c r="AS294" s="11">
        <f t="shared" si="292"/>
        <v>1</v>
      </c>
      <c r="AT294" s="11">
        <f t="shared" si="292"/>
        <v>0</v>
      </c>
      <c r="AU294" s="174">
        <f t="shared" si="260"/>
        <v>6</v>
      </c>
      <c r="AX294" s="88" t="s">
        <v>158</v>
      </c>
      <c r="AY294" s="11">
        <f t="shared" ref="AY294:BJ294" si="293">AY39+AY90+AY141+AY192+AY243</f>
        <v>0</v>
      </c>
      <c r="AZ294" s="11">
        <f t="shared" si="293"/>
        <v>0</v>
      </c>
      <c r="BA294" s="11">
        <f t="shared" si="293"/>
        <v>0</v>
      </c>
      <c r="BB294" s="11">
        <f t="shared" si="293"/>
        <v>0</v>
      </c>
      <c r="BC294" s="11">
        <f t="shared" si="293"/>
        <v>1</v>
      </c>
      <c r="BD294" s="11">
        <f t="shared" si="293"/>
        <v>0</v>
      </c>
      <c r="BE294" s="11">
        <f t="shared" si="293"/>
        <v>2</v>
      </c>
      <c r="BF294" s="11">
        <f t="shared" si="293"/>
        <v>1</v>
      </c>
      <c r="BG294" s="11">
        <f t="shared" si="293"/>
        <v>3</v>
      </c>
      <c r="BH294" s="11">
        <f t="shared" si="293"/>
        <v>1</v>
      </c>
      <c r="BI294" s="11">
        <f t="shared" si="293"/>
        <v>2</v>
      </c>
      <c r="BJ294" s="11">
        <f t="shared" si="293"/>
        <v>0</v>
      </c>
      <c r="BK294" s="174">
        <f t="shared" si="262"/>
        <v>10</v>
      </c>
      <c r="BN294" s="88" t="s">
        <v>158</v>
      </c>
      <c r="BO294" s="11">
        <f t="shared" ref="BO294:BZ294" si="294">BO39+BO90+BO141+BO192+BO243</f>
        <v>0</v>
      </c>
      <c r="BP294" s="11">
        <f t="shared" si="294"/>
        <v>0</v>
      </c>
      <c r="BQ294" s="11">
        <f t="shared" si="294"/>
        <v>37</v>
      </c>
      <c r="BR294" s="11">
        <f t="shared" si="294"/>
        <v>16</v>
      </c>
      <c r="BS294" s="11">
        <f t="shared" si="294"/>
        <v>0</v>
      </c>
      <c r="BT294" s="11">
        <f t="shared" si="294"/>
        <v>0</v>
      </c>
      <c r="BU294" s="11">
        <f t="shared" si="294"/>
        <v>3</v>
      </c>
      <c r="BV294" s="11">
        <f t="shared" si="294"/>
        <v>0</v>
      </c>
      <c r="BW294" s="11">
        <f t="shared" si="294"/>
        <v>1</v>
      </c>
      <c r="BX294" s="11">
        <f t="shared" si="294"/>
        <v>1</v>
      </c>
      <c r="BY294" s="11">
        <f t="shared" si="294"/>
        <v>0</v>
      </c>
      <c r="BZ294" s="11">
        <f t="shared" si="294"/>
        <v>0</v>
      </c>
      <c r="CA294" s="174">
        <f t="shared" si="264"/>
        <v>58</v>
      </c>
    </row>
    <row r="295" spans="2:79" ht="15.5" x14ac:dyDescent="0.35">
      <c r="B295" s="88" t="s">
        <v>68</v>
      </c>
      <c r="C295" s="11">
        <f t="shared" ref="C295:N295" si="295">C40+C91+C142+C193+C244</f>
        <v>103</v>
      </c>
      <c r="D295" s="11">
        <f t="shared" si="295"/>
        <v>163</v>
      </c>
      <c r="E295" s="11">
        <f t="shared" si="295"/>
        <v>124</v>
      </c>
      <c r="F295" s="11">
        <f t="shared" si="295"/>
        <v>146</v>
      </c>
      <c r="G295" s="11">
        <f t="shared" si="295"/>
        <v>62</v>
      </c>
      <c r="H295" s="11">
        <f t="shared" si="295"/>
        <v>54</v>
      </c>
      <c r="I295" s="11">
        <f t="shared" si="295"/>
        <v>30</v>
      </c>
      <c r="J295" s="11">
        <f t="shared" si="295"/>
        <v>37</v>
      </c>
      <c r="K295" s="11">
        <f t="shared" si="295"/>
        <v>8</v>
      </c>
      <c r="L295" s="11">
        <f t="shared" si="295"/>
        <v>15</v>
      </c>
      <c r="M295" s="11">
        <f t="shared" si="295"/>
        <v>8</v>
      </c>
      <c r="N295" s="11">
        <f t="shared" si="295"/>
        <v>3</v>
      </c>
      <c r="O295" s="174">
        <f t="shared" si="256"/>
        <v>753</v>
      </c>
      <c r="R295" s="88" t="s">
        <v>68</v>
      </c>
      <c r="S295" s="11">
        <f t="shared" ref="S295:AD295" si="296">S40+S91+S142+S193+S244</f>
        <v>89</v>
      </c>
      <c r="T295" s="11">
        <f t="shared" si="296"/>
        <v>210</v>
      </c>
      <c r="U295" s="11">
        <f t="shared" si="296"/>
        <v>168</v>
      </c>
      <c r="V295" s="11">
        <f t="shared" si="296"/>
        <v>97</v>
      </c>
      <c r="W295" s="11">
        <f t="shared" si="296"/>
        <v>73</v>
      </c>
      <c r="X295" s="11">
        <f t="shared" si="296"/>
        <v>65</v>
      </c>
      <c r="Y295" s="11">
        <f t="shared" si="296"/>
        <v>46</v>
      </c>
      <c r="Z295" s="11">
        <f t="shared" si="296"/>
        <v>29</v>
      </c>
      <c r="AA295" s="11">
        <f t="shared" si="296"/>
        <v>9</v>
      </c>
      <c r="AB295" s="11">
        <f t="shared" si="296"/>
        <v>14</v>
      </c>
      <c r="AC295" s="11">
        <f t="shared" si="296"/>
        <v>7</v>
      </c>
      <c r="AD295" s="11">
        <f t="shared" si="296"/>
        <v>5</v>
      </c>
      <c r="AE295" s="174">
        <f t="shared" si="258"/>
        <v>812</v>
      </c>
      <c r="AH295" s="88" t="s">
        <v>68</v>
      </c>
      <c r="AI295" s="11">
        <f t="shared" ref="AI295:AT295" si="297">AI40+AI91+AI142+AI193+AI244</f>
        <v>90</v>
      </c>
      <c r="AJ295" s="11">
        <f t="shared" si="297"/>
        <v>165</v>
      </c>
      <c r="AK295" s="11">
        <f t="shared" si="297"/>
        <v>136</v>
      </c>
      <c r="AL295" s="11">
        <f t="shared" si="297"/>
        <v>127</v>
      </c>
      <c r="AM295" s="11">
        <f t="shared" si="297"/>
        <v>79</v>
      </c>
      <c r="AN295" s="11">
        <f t="shared" si="297"/>
        <v>62</v>
      </c>
      <c r="AO295" s="11">
        <f t="shared" si="297"/>
        <v>58</v>
      </c>
      <c r="AP295" s="11">
        <f t="shared" si="297"/>
        <v>21</v>
      </c>
      <c r="AQ295" s="11">
        <f t="shared" si="297"/>
        <v>22</v>
      </c>
      <c r="AR295" s="11">
        <f t="shared" si="297"/>
        <v>11</v>
      </c>
      <c r="AS295" s="11">
        <f t="shared" si="297"/>
        <v>8</v>
      </c>
      <c r="AT295" s="11">
        <f t="shared" si="297"/>
        <v>4</v>
      </c>
      <c r="AU295" s="174">
        <f t="shared" si="260"/>
        <v>783</v>
      </c>
      <c r="AX295" s="88" t="s">
        <v>68</v>
      </c>
      <c r="AY295" s="11">
        <f t="shared" ref="AY295:BJ295" si="298">AY40+AY91+AY142+AY193+AY244</f>
        <v>67</v>
      </c>
      <c r="AZ295" s="11">
        <f t="shared" si="298"/>
        <v>158</v>
      </c>
      <c r="BA295" s="11">
        <f t="shared" si="298"/>
        <v>103</v>
      </c>
      <c r="BB295" s="11">
        <f t="shared" si="298"/>
        <v>79</v>
      </c>
      <c r="BC295" s="11">
        <f t="shared" si="298"/>
        <v>99</v>
      </c>
      <c r="BD295" s="11">
        <f t="shared" si="298"/>
        <v>55</v>
      </c>
      <c r="BE295" s="11">
        <f t="shared" si="298"/>
        <v>33</v>
      </c>
      <c r="BF295" s="11">
        <f t="shared" si="298"/>
        <v>17</v>
      </c>
      <c r="BG295" s="11">
        <f t="shared" si="298"/>
        <v>8</v>
      </c>
      <c r="BH295" s="11">
        <f t="shared" si="298"/>
        <v>26</v>
      </c>
      <c r="BI295" s="11">
        <f t="shared" si="298"/>
        <v>2</v>
      </c>
      <c r="BJ295" s="11">
        <f t="shared" si="298"/>
        <v>4</v>
      </c>
      <c r="BK295" s="174">
        <f t="shared" si="262"/>
        <v>651</v>
      </c>
      <c r="BN295" s="88" t="s">
        <v>68</v>
      </c>
      <c r="BO295" s="11">
        <f t="shared" ref="BO295:BZ295" si="299">BO40+BO91+BO142+BO193+BO244</f>
        <v>30</v>
      </c>
      <c r="BP295" s="11">
        <f t="shared" si="299"/>
        <v>87</v>
      </c>
      <c r="BQ295" s="11">
        <f t="shared" si="299"/>
        <v>36</v>
      </c>
      <c r="BR295" s="11">
        <f t="shared" si="299"/>
        <v>53</v>
      </c>
      <c r="BS295" s="11">
        <f t="shared" si="299"/>
        <v>37</v>
      </c>
      <c r="BT295" s="11">
        <f t="shared" si="299"/>
        <v>49</v>
      </c>
      <c r="BU295" s="11">
        <f t="shared" si="299"/>
        <v>26</v>
      </c>
      <c r="BV295" s="11">
        <f t="shared" si="299"/>
        <v>13</v>
      </c>
      <c r="BW295" s="11">
        <f t="shared" si="299"/>
        <v>22</v>
      </c>
      <c r="BX295" s="11">
        <f t="shared" si="299"/>
        <v>13</v>
      </c>
      <c r="BY295" s="11">
        <f t="shared" si="299"/>
        <v>0</v>
      </c>
      <c r="BZ295" s="11">
        <f t="shared" si="299"/>
        <v>2</v>
      </c>
      <c r="CA295" s="174">
        <f t="shared" si="264"/>
        <v>368</v>
      </c>
    </row>
    <row r="296" spans="2:79" ht="15.5" x14ac:dyDescent="0.35">
      <c r="B296" s="88" t="s">
        <v>69</v>
      </c>
      <c r="C296" s="11">
        <f t="shared" ref="C296:N296" si="300">C41+C92+C143+C194+C245</f>
        <v>0</v>
      </c>
      <c r="D296" s="11">
        <f t="shared" si="300"/>
        <v>0</v>
      </c>
      <c r="E296" s="11">
        <f t="shared" si="300"/>
        <v>0</v>
      </c>
      <c r="F296" s="11">
        <f t="shared" si="300"/>
        <v>0</v>
      </c>
      <c r="G296" s="11">
        <f t="shared" si="300"/>
        <v>2</v>
      </c>
      <c r="H296" s="11">
        <f t="shared" si="300"/>
        <v>0</v>
      </c>
      <c r="I296" s="11">
        <f t="shared" si="300"/>
        <v>4</v>
      </c>
      <c r="J296" s="11">
        <f t="shared" si="300"/>
        <v>2</v>
      </c>
      <c r="K296" s="11">
        <f t="shared" si="300"/>
        <v>3</v>
      </c>
      <c r="L296" s="11">
        <f t="shared" si="300"/>
        <v>2</v>
      </c>
      <c r="M296" s="11">
        <f t="shared" si="300"/>
        <v>5</v>
      </c>
      <c r="N296" s="11">
        <f t="shared" si="300"/>
        <v>0</v>
      </c>
      <c r="O296" s="174">
        <f t="shared" si="256"/>
        <v>18</v>
      </c>
      <c r="R296" s="88" t="s">
        <v>69</v>
      </c>
      <c r="S296" s="11">
        <f t="shared" ref="S296:AD296" si="301">S41+S92+S143+S194+S245</f>
        <v>0</v>
      </c>
      <c r="T296" s="11">
        <f t="shared" si="301"/>
        <v>0</v>
      </c>
      <c r="U296" s="11">
        <f t="shared" si="301"/>
        <v>1</v>
      </c>
      <c r="V296" s="11">
        <f t="shared" si="301"/>
        <v>0</v>
      </c>
      <c r="W296" s="11">
        <f t="shared" si="301"/>
        <v>0</v>
      </c>
      <c r="X296" s="11">
        <f t="shared" si="301"/>
        <v>1</v>
      </c>
      <c r="Y296" s="11">
        <f t="shared" si="301"/>
        <v>0</v>
      </c>
      <c r="Z296" s="11">
        <f t="shared" si="301"/>
        <v>5</v>
      </c>
      <c r="AA296" s="11">
        <f t="shared" si="301"/>
        <v>1</v>
      </c>
      <c r="AB296" s="11">
        <f t="shared" si="301"/>
        <v>0</v>
      </c>
      <c r="AC296" s="11">
        <f t="shared" si="301"/>
        <v>0</v>
      </c>
      <c r="AD296" s="11">
        <f t="shared" si="301"/>
        <v>0</v>
      </c>
      <c r="AE296" s="174">
        <f t="shared" si="258"/>
        <v>8</v>
      </c>
      <c r="AH296" s="88" t="s">
        <v>69</v>
      </c>
      <c r="AI296" s="11">
        <f t="shared" ref="AI296:AT296" si="302">AI41+AI92+AI143+AI194+AI245</f>
        <v>0</v>
      </c>
      <c r="AJ296" s="11">
        <f t="shared" si="302"/>
        <v>0</v>
      </c>
      <c r="AK296" s="11">
        <f t="shared" si="302"/>
        <v>0</v>
      </c>
      <c r="AL296" s="11">
        <f t="shared" si="302"/>
        <v>0</v>
      </c>
      <c r="AM296" s="11">
        <f t="shared" si="302"/>
        <v>0</v>
      </c>
      <c r="AN296" s="11">
        <f t="shared" si="302"/>
        <v>0</v>
      </c>
      <c r="AO296" s="11">
        <f t="shared" si="302"/>
        <v>6</v>
      </c>
      <c r="AP296" s="11">
        <f t="shared" si="302"/>
        <v>3</v>
      </c>
      <c r="AQ296" s="11">
        <f t="shared" si="302"/>
        <v>1</v>
      </c>
      <c r="AR296" s="11">
        <f t="shared" si="302"/>
        <v>3</v>
      </c>
      <c r="AS296" s="11">
        <f t="shared" si="302"/>
        <v>0</v>
      </c>
      <c r="AT296" s="11">
        <f t="shared" si="302"/>
        <v>0</v>
      </c>
      <c r="AU296" s="174">
        <f t="shared" si="260"/>
        <v>13</v>
      </c>
      <c r="AX296" s="88" t="s">
        <v>69</v>
      </c>
      <c r="AY296" s="11">
        <f t="shared" ref="AY296:BJ296" si="303">AY41+AY92+AY143+AY194+AY245</f>
        <v>0</v>
      </c>
      <c r="AZ296" s="11">
        <f t="shared" si="303"/>
        <v>0</v>
      </c>
      <c r="BA296" s="11">
        <f t="shared" si="303"/>
        <v>0</v>
      </c>
      <c r="BB296" s="11">
        <f t="shared" si="303"/>
        <v>0</v>
      </c>
      <c r="BC296" s="11">
        <f t="shared" si="303"/>
        <v>2</v>
      </c>
      <c r="BD296" s="11">
        <f t="shared" si="303"/>
        <v>2</v>
      </c>
      <c r="BE296" s="11">
        <f t="shared" si="303"/>
        <v>0</v>
      </c>
      <c r="BF296" s="11">
        <f t="shared" si="303"/>
        <v>0</v>
      </c>
      <c r="BG296" s="11">
        <f t="shared" si="303"/>
        <v>2</v>
      </c>
      <c r="BH296" s="11">
        <f t="shared" si="303"/>
        <v>0</v>
      </c>
      <c r="BI296" s="11">
        <f t="shared" si="303"/>
        <v>0</v>
      </c>
      <c r="BJ296" s="11">
        <f t="shared" si="303"/>
        <v>0</v>
      </c>
      <c r="BK296" s="174">
        <f t="shared" si="262"/>
        <v>6</v>
      </c>
      <c r="BN296" s="88" t="s">
        <v>69</v>
      </c>
      <c r="BO296" s="11">
        <f t="shared" ref="BO296:BZ296" si="304">BO41+BO92+BO143+BO194+BO245</f>
        <v>0</v>
      </c>
      <c r="BP296" s="11">
        <f t="shared" si="304"/>
        <v>0</v>
      </c>
      <c r="BQ296" s="11">
        <f t="shared" si="304"/>
        <v>0</v>
      </c>
      <c r="BR296" s="11">
        <f t="shared" si="304"/>
        <v>0</v>
      </c>
      <c r="BS296" s="11">
        <f t="shared" si="304"/>
        <v>3</v>
      </c>
      <c r="BT296" s="11">
        <f t="shared" si="304"/>
        <v>4</v>
      </c>
      <c r="BU296" s="11">
        <f t="shared" si="304"/>
        <v>0</v>
      </c>
      <c r="BV296" s="11">
        <f t="shared" si="304"/>
        <v>0</v>
      </c>
      <c r="BW296" s="11">
        <f t="shared" si="304"/>
        <v>1</v>
      </c>
      <c r="BX296" s="11">
        <f t="shared" si="304"/>
        <v>0</v>
      </c>
      <c r="BY296" s="11">
        <f t="shared" si="304"/>
        <v>0</v>
      </c>
      <c r="BZ296" s="11">
        <f t="shared" si="304"/>
        <v>0</v>
      </c>
      <c r="CA296" s="174">
        <f t="shared" si="264"/>
        <v>8</v>
      </c>
    </row>
    <row r="297" spans="2:79" ht="15.5" x14ac:dyDescent="0.35">
      <c r="B297" s="88" t="s">
        <v>224</v>
      </c>
      <c r="C297" s="11">
        <f t="shared" ref="C297:N297" si="305">C42+C93+C144+C195+C246</f>
        <v>1</v>
      </c>
      <c r="D297" s="11">
        <f t="shared" si="305"/>
        <v>0</v>
      </c>
      <c r="E297" s="11">
        <f t="shared" si="305"/>
        <v>0</v>
      </c>
      <c r="F297" s="11">
        <f t="shared" si="305"/>
        <v>1</v>
      </c>
      <c r="G297" s="11">
        <f t="shared" si="305"/>
        <v>3</v>
      </c>
      <c r="H297" s="11">
        <f t="shared" si="305"/>
        <v>5</v>
      </c>
      <c r="I297" s="11">
        <f t="shared" si="305"/>
        <v>5</v>
      </c>
      <c r="J297" s="11">
        <f t="shared" si="305"/>
        <v>5</v>
      </c>
      <c r="K297" s="11">
        <f t="shared" si="305"/>
        <v>6</v>
      </c>
      <c r="L297" s="11">
        <f t="shared" si="305"/>
        <v>9</v>
      </c>
      <c r="M297" s="11">
        <f t="shared" si="305"/>
        <v>3</v>
      </c>
      <c r="N297" s="11">
        <f t="shared" si="305"/>
        <v>0</v>
      </c>
      <c r="O297" s="174">
        <f t="shared" si="256"/>
        <v>38</v>
      </c>
      <c r="R297" s="88" t="s">
        <v>224</v>
      </c>
      <c r="S297" s="11">
        <f t="shared" ref="S297:AD297" si="306">S42+S93+S144+S195+S246</f>
        <v>2</v>
      </c>
      <c r="T297" s="11">
        <f t="shared" si="306"/>
        <v>0</v>
      </c>
      <c r="U297" s="11">
        <f t="shared" si="306"/>
        <v>2</v>
      </c>
      <c r="V297" s="11">
        <f t="shared" si="306"/>
        <v>3</v>
      </c>
      <c r="W297" s="11">
        <f t="shared" si="306"/>
        <v>1</v>
      </c>
      <c r="X297" s="11">
        <f t="shared" si="306"/>
        <v>7</v>
      </c>
      <c r="Y297" s="11">
        <f t="shared" si="306"/>
        <v>5</v>
      </c>
      <c r="Z297" s="11">
        <f t="shared" si="306"/>
        <v>8</v>
      </c>
      <c r="AA297" s="11">
        <f t="shared" si="306"/>
        <v>7</v>
      </c>
      <c r="AB297" s="11">
        <f t="shared" si="306"/>
        <v>7</v>
      </c>
      <c r="AC297" s="11">
        <f t="shared" si="306"/>
        <v>5</v>
      </c>
      <c r="AD297" s="11">
        <f t="shared" si="306"/>
        <v>0</v>
      </c>
      <c r="AE297" s="174">
        <f t="shared" si="258"/>
        <v>47</v>
      </c>
      <c r="AH297" s="88" t="s">
        <v>224</v>
      </c>
      <c r="AI297" s="11">
        <f t="shared" ref="AI297:AT297" si="307">AI42+AI93+AI144+AI195+AI246</f>
        <v>2</v>
      </c>
      <c r="AJ297" s="11">
        <f t="shared" si="307"/>
        <v>4</v>
      </c>
      <c r="AK297" s="11">
        <f t="shared" si="307"/>
        <v>1</v>
      </c>
      <c r="AL297" s="11">
        <f t="shared" si="307"/>
        <v>4</v>
      </c>
      <c r="AM297" s="11">
        <f t="shared" si="307"/>
        <v>1</v>
      </c>
      <c r="AN297" s="11">
        <f t="shared" si="307"/>
        <v>7</v>
      </c>
      <c r="AO297" s="11">
        <f t="shared" si="307"/>
        <v>10</v>
      </c>
      <c r="AP297" s="11">
        <f t="shared" si="307"/>
        <v>7</v>
      </c>
      <c r="AQ297" s="11">
        <f t="shared" si="307"/>
        <v>12</v>
      </c>
      <c r="AR297" s="11">
        <f t="shared" si="307"/>
        <v>2</v>
      </c>
      <c r="AS297" s="11">
        <f t="shared" si="307"/>
        <v>9</v>
      </c>
      <c r="AT297" s="11">
        <f t="shared" si="307"/>
        <v>0</v>
      </c>
      <c r="AU297" s="174">
        <f t="shared" si="260"/>
        <v>59</v>
      </c>
      <c r="AX297" s="88" t="s">
        <v>224</v>
      </c>
      <c r="AY297" s="11">
        <f t="shared" ref="AY297:BJ297" si="308">AY42+AY93+AY144+AY195+AY246</f>
        <v>2</v>
      </c>
      <c r="AZ297" s="11">
        <f t="shared" si="308"/>
        <v>1</v>
      </c>
      <c r="BA297" s="11">
        <f t="shared" si="308"/>
        <v>0</v>
      </c>
      <c r="BB297" s="11">
        <f t="shared" si="308"/>
        <v>1</v>
      </c>
      <c r="BC297" s="11">
        <f t="shared" si="308"/>
        <v>1</v>
      </c>
      <c r="BD297" s="11">
        <f t="shared" si="308"/>
        <v>5</v>
      </c>
      <c r="BE297" s="11">
        <f t="shared" si="308"/>
        <v>6</v>
      </c>
      <c r="BF297" s="11">
        <f t="shared" si="308"/>
        <v>4</v>
      </c>
      <c r="BG297" s="11">
        <f t="shared" si="308"/>
        <v>6</v>
      </c>
      <c r="BH297" s="11">
        <f t="shared" si="308"/>
        <v>7</v>
      </c>
      <c r="BI297" s="11">
        <f t="shared" si="308"/>
        <v>8</v>
      </c>
      <c r="BJ297" s="11">
        <f t="shared" si="308"/>
        <v>0</v>
      </c>
      <c r="BK297" s="174">
        <f t="shared" si="262"/>
        <v>41</v>
      </c>
      <c r="BN297" s="88" t="s">
        <v>224</v>
      </c>
      <c r="BO297" s="11">
        <f t="shared" ref="BO297:BZ297" si="309">BO42+BO93+BO144+BO195+BO246</f>
        <v>1</v>
      </c>
      <c r="BP297" s="11">
        <f t="shared" si="309"/>
        <v>1</v>
      </c>
      <c r="BQ297" s="11">
        <f t="shared" si="309"/>
        <v>1</v>
      </c>
      <c r="BR297" s="11">
        <f t="shared" si="309"/>
        <v>0</v>
      </c>
      <c r="BS297" s="11">
        <f t="shared" si="309"/>
        <v>1</v>
      </c>
      <c r="BT297" s="11">
        <f t="shared" si="309"/>
        <v>6</v>
      </c>
      <c r="BU297" s="11">
        <f t="shared" si="309"/>
        <v>5</v>
      </c>
      <c r="BV297" s="11">
        <f t="shared" si="309"/>
        <v>9</v>
      </c>
      <c r="BW297" s="11">
        <f t="shared" si="309"/>
        <v>6</v>
      </c>
      <c r="BX297" s="11">
        <f t="shared" si="309"/>
        <v>3</v>
      </c>
      <c r="BY297" s="11">
        <f t="shared" si="309"/>
        <v>2</v>
      </c>
      <c r="BZ297" s="11">
        <f t="shared" si="309"/>
        <v>0</v>
      </c>
      <c r="CA297" s="174">
        <f t="shared" si="264"/>
        <v>35</v>
      </c>
    </row>
    <row r="298" spans="2:79" ht="15.5" x14ac:dyDescent="0.35">
      <c r="B298" s="86" t="s">
        <v>239</v>
      </c>
      <c r="C298" s="11">
        <f t="shared" ref="C298:N298" si="310">C43+C94+C145+C196+C247</f>
        <v>0</v>
      </c>
      <c r="D298" s="11">
        <f t="shared" si="310"/>
        <v>3</v>
      </c>
      <c r="E298" s="11">
        <f t="shared" si="310"/>
        <v>4</v>
      </c>
      <c r="F298" s="11">
        <f t="shared" si="310"/>
        <v>9</v>
      </c>
      <c r="G298" s="11">
        <f t="shared" si="310"/>
        <v>7</v>
      </c>
      <c r="H298" s="11">
        <f t="shared" si="310"/>
        <v>11</v>
      </c>
      <c r="I298" s="11">
        <f t="shared" si="310"/>
        <v>10</v>
      </c>
      <c r="J298" s="11">
        <f t="shared" si="310"/>
        <v>20</v>
      </c>
      <c r="K298" s="11">
        <f t="shared" si="310"/>
        <v>21</v>
      </c>
      <c r="L298" s="11">
        <f t="shared" si="310"/>
        <v>11</v>
      </c>
      <c r="M298" s="11">
        <f t="shared" si="310"/>
        <v>3</v>
      </c>
      <c r="N298" s="11">
        <f t="shared" si="310"/>
        <v>0</v>
      </c>
      <c r="O298" s="174">
        <f t="shared" si="256"/>
        <v>99</v>
      </c>
      <c r="R298" s="86" t="s">
        <v>239</v>
      </c>
      <c r="S298" s="11">
        <f t="shared" ref="S298:AD298" si="311">S43+S94+S145+S196+S247</f>
        <v>0</v>
      </c>
      <c r="T298" s="11">
        <f t="shared" si="311"/>
        <v>1</v>
      </c>
      <c r="U298" s="11">
        <f t="shared" si="311"/>
        <v>3</v>
      </c>
      <c r="V298" s="11">
        <f t="shared" si="311"/>
        <v>11</v>
      </c>
      <c r="W298" s="11">
        <f t="shared" si="311"/>
        <v>4</v>
      </c>
      <c r="X298" s="11">
        <f t="shared" si="311"/>
        <v>12</v>
      </c>
      <c r="Y298" s="11">
        <f t="shared" si="311"/>
        <v>9</v>
      </c>
      <c r="Z298" s="11">
        <f t="shared" si="311"/>
        <v>22</v>
      </c>
      <c r="AA298" s="11">
        <f t="shared" si="311"/>
        <v>17</v>
      </c>
      <c r="AB298" s="11">
        <f t="shared" si="311"/>
        <v>16</v>
      </c>
      <c r="AC298" s="11">
        <f t="shared" si="311"/>
        <v>12</v>
      </c>
      <c r="AD298" s="11">
        <f t="shared" si="311"/>
        <v>0</v>
      </c>
      <c r="AE298" s="174">
        <f t="shared" si="258"/>
        <v>107</v>
      </c>
      <c r="AH298" s="86" t="s">
        <v>239</v>
      </c>
      <c r="AI298" s="11">
        <f t="shared" ref="AI298:AT298" si="312">AI43+AI94+AI145+AI196+AI247</f>
        <v>0</v>
      </c>
      <c r="AJ298" s="11">
        <f t="shared" si="312"/>
        <v>0</v>
      </c>
      <c r="AK298" s="11">
        <f t="shared" si="312"/>
        <v>4</v>
      </c>
      <c r="AL298" s="11">
        <f t="shared" si="312"/>
        <v>7</v>
      </c>
      <c r="AM298" s="11">
        <f t="shared" si="312"/>
        <v>4</v>
      </c>
      <c r="AN298" s="11">
        <f t="shared" si="312"/>
        <v>21</v>
      </c>
      <c r="AO298" s="11">
        <f t="shared" si="312"/>
        <v>16</v>
      </c>
      <c r="AP298" s="11">
        <f t="shared" si="312"/>
        <v>24</v>
      </c>
      <c r="AQ298" s="11">
        <f t="shared" si="312"/>
        <v>19</v>
      </c>
      <c r="AR298" s="11">
        <f t="shared" si="312"/>
        <v>18</v>
      </c>
      <c r="AS298" s="11">
        <f t="shared" si="312"/>
        <v>6</v>
      </c>
      <c r="AT298" s="11">
        <f t="shared" si="312"/>
        <v>0</v>
      </c>
      <c r="AU298" s="174">
        <f t="shared" si="260"/>
        <v>119</v>
      </c>
      <c r="AX298" s="86" t="s">
        <v>239</v>
      </c>
      <c r="AY298" s="11">
        <f t="shared" ref="AY298:BJ298" si="313">AY43+AY94+AY145+AY196+AY247</f>
        <v>1</v>
      </c>
      <c r="AZ298" s="11">
        <f t="shared" si="313"/>
        <v>0</v>
      </c>
      <c r="BA298" s="11">
        <f t="shared" si="313"/>
        <v>3</v>
      </c>
      <c r="BB298" s="11">
        <f t="shared" si="313"/>
        <v>8</v>
      </c>
      <c r="BC298" s="11">
        <f t="shared" si="313"/>
        <v>2</v>
      </c>
      <c r="BD298" s="11">
        <f t="shared" si="313"/>
        <v>14</v>
      </c>
      <c r="BE298" s="11">
        <f t="shared" si="313"/>
        <v>4</v>
      </c>
      <c r="BF298" s="11">
        <f t="shared" si="313"/>
        <v>13</v>
      </c>
      <c r="BG298" s="11">
        <f t="shared" si="313"/>
        <v>18</v>
      </c>
      <c r="BH298" s="11">
        <f t="shared" si="313"/>
        <v>11</v>
      </c>
      <c r="BI298" s="11">
        <f t="shared" si="313"/>
        <v>12</v>
      </c>
      <c r="BJ298" s="11">
        <f t="shared" si="313"/>
        <v>0</v>
      </c>
      <c r="BK298" s="174">
        <f t="shared" si="262"/>
        <v>86</v>
      </c>
      <c r="BN298" s="86" t="s">
        <v>239</v>
      </c>
      <c r="BO298" s="11">
        <f t="shared" ref="BO298:BZ298" si="314">BO43+BO94+BO145+BO196+BO247</f>
        <v>0</v>
      </c>
      <c r="BP298" s="11">
        <f t="shared" si="314"/>
        <v>2</v>
      </c>
      <c r="BQ298" s="11">
        <f t="shared" si="314"/>
        <v>3</v>
      </c>
      <c r="BR298" s="11">
        <f t="shared" si="314"/>
        <v>3</v>
      </c>
      <c r="BS298" s="11">
        <f t="shared" si="314"/>
        <v>5</v>
      </c>
      <c r="BT298" s="11">
        <f t="shared" si="314"/>
        <v>8</v>
      </c>
      <c r="BU298" s="11">
        <f t="shared" si="314"/>
        <v>12</v>
      </c>
      <c r="BV298" s="11">
        <f t="shared" si="314"/>
        <v>19</v>
      </c>
      <c r="BW298" s="11">
        <f t="shared" si="314"/>
        <v>6</v>
      </c>
      <c r="BX298" s="11">
        <f t="shared" si="314"/>
        <v>3</v>
      </c>
      <c r="BY298" s="11">
        <f t="shared" si="314"/>
        <v>4</v>
      </c>
      <c r="BZ298" s="11">
        <f t="shared" si="314"/>
        <v>0</v>
      </c>
      <c r="CA298" s="174">
        <f t="shared" si="264"/>
        <v>65</v>
      </c>
    </row>
    <row r="299" spans="2:79" ht="15.5" x14ac:dyDescent="0.35">
      <c r="B299" s="88" t="s">
        <v>86</v>
      </c>
      <c r="C299" s="11">
        <f t="shared" ref="C299:N299" si="315">C44+C95+C146+C197+C248</f>
        <v>2</v>
      </c>
      <c r="D299" s="11">
        <f t="shared" si="315"/>
        <v>0</v>
      </c>
      <c r="E299" s="11">
        <f t="shared" si="315"/>
        <v>5</v>
      </c>
      <c r="F299" s="11">
        <f t="shared" si="315"/>
        <v>17</v>
      </c>
      <c r="G299" s="11">
        <f t="shared" si="315"/>
        <v>12</v>
      </c>
      <c r="H299" s="11">
        <f t="shared" si="315"/>
        <v>9</v>
      </c>
      <c r="I299" s="11">
        <f t="shared" si="315"/>
        <v>14</v>
      </c>
      <c r="J299" s="11">
        <f t="shared" si="315"/>
        <v>14</v>
      </c>
      <c r="K299" s="11">
        <f t="shared" si="315"/>
        <v>16</v>
      </c>
      <c r="L299" s="11">
        <f t="shared" si="315"/>
        <v>5</v>
      </c>
      <c r="M299" s="11">
        <f t="shared" si="315"/>
        <v>14</v>
      </c>
      <c r="N299" s="11">
        <f t="shared" si="315"/>
        <v>0</v>
      </c>
      <c r="O299" s="174">
        <f t="shared" si="256"/>
        <v>108</v>
      </c>
      <c r="R299" s="88" t="s">
        <v>86</v>
      </c>
      <c r="S299" s="11">
        <f t="shared" ref="S299:AD299" si="316">S44+S95+S146+S197+S248</f>
        <v>0</v>
      </c>
      <c r="T299" s="11">
        <f t="shared" si="316"/>
        <v>1</v>
      </c>
      <c r="U299" s="11">
        <f t="shared" si="316"/>
        <v>6</v>
      </c>
      <c r="V299" s="11">
        <f t="shared" si="316"/>
        <v>4</v>
      </c>
      <c r="W299" s="11">
        <f t="shared" si="316"/>
        <v>8</v>
      </c>
      <c r="X299" s="11">
        <f t="shared" si="316"/>
        <v>16</v>
      </c>
      <c r="Y299" s="11">
        <f t="shared" si="316"/>
        <v>11</v>
      </c>
      <c r="Z299" s="11">
        <f t="shared" si="316"/>
        <v>18</v>
      </c>
      <c r="AA299" s="11">
        <f t="shared" si="316"/>
        <v>22</v>
      </c>
      <c r="AB299" s="11">
        <f t="shared" si="316"/>
        <v>16</v>
      </c>
      <c r="AC299" s="11">
        <f t="shared" si="316"/>
        <v>10</v>
      </c>
      <c r="AD299" s="11">
        <f t="shared" si="316"/>
        <v>0</v>
      </c>
      <c r="AE299" s="174">
        <f t="shared" si="258"/>
        <v>112</v>
      </c>
      <c r="AH299" s="88" t="s">
        <v>86</v>
      </c>
      <c r="AI299" s="11">
        <f t="shared" ref="AI299:AT299" si="317">AI44+AI95+AI146+AI197+AI248</f>
        <v>0</v>
      </c>
      <c r="AJ299" s="11">
        <f t="shared" si="317"/>
        <v>2</v>
      </c>
      <c r="AK299" s="11">
        <f t="shared" si="317"/>
        <v>6</v>
      </c>
      <c r="AL299" s="11">
        <f t="shared" si="317"/>
        <v>3</v>
      </c>
      <c r="AM299" s="11">
        <f t="shared" si="317"/>
        <v>5</v>
      </c>
      <c r="AN299" s="11">
        <f t="shared" si="317"/>
        <v>18</v>
      </c>
      <c r="AO299" s="11">
        <f t="shared" si="317"/>
        <v>20</v>
      </c>
      <c r="AP299" s="11">
        <f t="shared" si="317"/>
        <v>21</v>
      </c>
      <c r="AQ299" s="11">
        <f t="shared" si="317"/>
        <v>26</v>
      </c>
      <c r="AR299" s="11">
        <f t="shared" si="317"/>
        <v>22</v>
      </c>
      <c r="AS299" s="11">
        <f t="shared" si="317"/>
        <v>18</v>
      </c>
      <c r="AT299" s="11">
        <f t="shared" si="317"/>
        <v>0</v>
      </c>
      <c r="AU299" s="174">
        <f t="shared" si="260"/>
        <v>141</v>
      </c>
      <c r="AX299" s="88" t="s">
        <v>86</v>
      </c>
      <c r="AY299" s="11">
        <f t="shared" ref="AY299:BJ299" si="318">AY44+AY95+AY146+AY197+AY248</f>
        <v>0</v>
      </c>
      <c r="AZ299" s="11">
        <f t="shared" si="318"/>
        <v>0</v>
      </c>
      <c r="BA299" s="11">
        <f t="shared" si="318"/>
        <v>1</v>
      </c>
      <c r="BB299" s="11">
        <f t="shared" si="318"/>
        <v>5</v>
      </c>
      <c r="BC299" s="11">
        <f t="shared" si="318"/>
        <v>3</v>
      </c>
      <c r="BD299" s="11">
        <f t="shared" si="318"/>
        <v>14</v>
      </c>
      <c r="BE299" s="11">
        <f t="shared" si="318"/>
        <v>5</v>
      </c>
      <c r="BF299" s="11">
        <f t="shared" si="318"/>
        <v>27</v>
      </c>
      <c r="BG299" s="11">
        <f t="shared" si="318"/>
        <v>11</v>
      </c>
      <c r="BH299" s="11">
        <f t="shared" si="318"/>
        <v>5</v>
      </c>
      <c r="BI299" s="11">
        <f t="shared" si="318"/>
        <v>7</v>
      </c>
      <c r="BJ299" s="11">
        <f t="shared" si="318"/>
        <v>0</v>
      </c>
      <c r="BK299" s="174">
        <f t="shared" si="262"/>
        <v>78</v>
      </c>
      <c r="BN299" s="88" t="s">
        <v>86</v>
      </c>
      <c r="BO299" s="11">
        <f t="shared" ref="BO299:BZ299" si="319">BO44+BO95+BO146+BO197+BO248</f>
        <v>2</v>
      </c>
      <c r="BP299" s="11">
        <f t="shared" si="319"/>
        <v>4</v>
      </c>
      <c r="BQ299" s="11">
        <f t="shared" si="319"/>
        <v>5</v>
      </c>
      <c r="BR299" s="11">
        <f t="shared" si="319"/>
        <v>11</v>
      </c>
      <c r="BS299" s="11">
        <f t="shared" si="319"/>
        <v>1</v>
      </c>
      <c r="BT299" s="11">
        <f t="shared" si="319"/>
        <v>19</v>
      </c>
      <c r="BU299" s="11">
        <f t="shared" si="319"/>
        <v>19</v>
      </c>
      <c r="BV299" s="11">
        <f t="shared" si="319"/>
        <v>22</v>
      </c>
      <c r="BW299" s="11">
        <f t="shared" si="319"/>
        <v>23</v>
      </c>
      <c r="BX299" s="11">
        <f t="shared" si="319"/>
        <v>3</v>
      </c>
      <c r="BY299" s="11">
        <f t="shared" si="319"/>
        <v>3</v>
      </c>
      <c r="BZ299" s="11">
        <f t="shared" si="319"/>
        <v>0</v>
      </c>
      <c r="CA299" s="174">
        <f t="shared" si="264"/>
        <v>112</v>
      </c>
    </row>
    <row r="300" spans="2:79" ht="15.5" x14ac:dyDescent="0.35">
      <c r="B300" s="88" t="s">
        <v>139</v>
      </c>
      <c r="C300" s="11">
        <f t="shared" ref="C300:N300" si="320">C45+C96+C147+C198+C249</f>
        <v>0</v>
      </c>
      <c r="D300" s="11">
        <f t="shared" si="320"/>
        <v>0</v>
      </c>
      <c r="E300" s="11">
        <f t="shared" si="320"/>
        <v>1</v>
      </c>
      <c r="F300" s="11">
        <f t="shared" si="320"/>
        <v>13</v>
      </c>
      <c r="G300" s="11">
        <f t="shared" si="320"/>
        <v>4</v>
      </c>
      <c r="H300" s="11">
        <f t="shared" si="320"/>
        <v>1</v>
      </c>
      <c r="I300" s="11">
        <f t="shared" si="320"/>
        <v>17</v>
      </c>
      <c r="J300" s="11">
        <f t="shared" si="320"/>
        <v>13</v>
      </c>
      <c r="K300" s="11">
        <f t="shared" si="320"/>
        <v>13</v>
      </c>
      <c r="L300" s="11">
        <f t="shared" si="320"/>
        <v>10</v>
      </c>
      <c r="M300" s="11">
        <f t="shared" si="320"/>
        <v>5</v>
      </c>
      <c r="N300" s="11">
        <f t="shared" si="320"/>
        <v>0</v>
      </c>
      <c r="O300" s="174">
        <f t="shared" si="256"/>
        <v>77</v>
      </c>
      <c r="R300" s="88" t="s">
        <v>139</v>
      </c>
      <c r="S300" s="11">
        <f t="shared" ref="S300:AD300" si="321">S45+S96+S147+S198+S249</f>
        <v>0</v>
      </c>
      <c r="T300" s="11">
        <f t="shared" si="321"/>
        <v>1</v>
      </c>
      <c r="U300" s="11">
        <f t="shared" si="321"/>
        <v>2</v>
      </c>
      <c r="V300" s="11">
        <f t="shared" si="321"/>
        <v>4</v>
      </c>
      <c r="W300" s="11">
        <f t="shared" si="321"/>
        <v>2</v>
      </c>
      <c r="X300" s="11">
        <f t="shared" si="321"/>
        <v>4</v>
      </c>
      <c r="Y300" s="11">
        <f t="shared" si="321"/>
        <v>11</v>
      </c>
      <c r="Z300" s="11">
        <f t="shared" si="321"/>
        <v>16</v>
      </c>
      <c r="AA300" s="11">
        <f t="shared" si="321"/>
        <v>15</v>
      </c>
      <c r="AB300" s="11">
        <f t="shared" si="321"/>
        <v>18</v>
      </c>
      <c r="AC300" s="11">
        <f t="shared" si="321"/>
        <v>4</v>
      </c>
      <c r="AD300" s="11">
        <f t="shared" si="321"/>
        <v>0</v>
      </c>
      <c r="AE300" s="174">
        <f t="shared" si="258"/>
        <v>77</v>
      </c>
      <c r="AH300" s="88" t="s">
        <v>139</v>
      </c>
      <c r="AI300" s="11">
        <f t="shared" ref="AI300:AT300" si="322">AI45+AI96+AI147+AI198+AI249</f>
        <v>0</v>
      </c>
      <c r="AJ300" s="11">
        <f t="shared" si="322"/>
        <v>0</v>
      </c>
      <c r="AK300" s="11">
        <f t="shared" si="322"/>
        <v>2</v>
      </c>
      <c r="AL300" s="11">
        <f t="shared" si="322"/>
        <v>6</v>
      </c>
      <c r="AM300" s="11">
        <f t="shared" si="322"/>
        <v>6</v>
      </c>
      <c r="AN300" s="11">
        <f t="shared" si="322"/>
        <v>10</v>
      </c>
      <c r="AO300" s="11">
        <f t="shared" si="322"/>
        <v>7</v>
      </c>
      <c r="AP300" s="11">
        <f t="shared" si="322"/>
        <v>11</v>
      </c>
      <c r="AQ300" s="11">
        <f t="shared" si="322"/>
        <v>24</v>
      </c>
      <c r="AR300" s="11">
        <f t="shared" si="322"/>
        <v>9</v>
      </c>
      <c r="AS300" s="11">
        <f t="shared" si="322"/>
        <v>2</v>
      </c>
      <c r="AT300" s="11">
        <f t="shared" si="322"/>
        <v>0</v>
      </c>
      <c r="AU300" s="174">
        <f t="shared" si="260"/>
        <v>77</v>
      </c>
      <c r="AX300" s="88" t="s">
        <v>139</v>
      </c>
      <c r="AY300" s="11">
        <f t="shared" ref="AY300:BJ300" si="323">AY45+AY96+AY147+AY198+AY249</f>
        <v>0</v>
      </c>
      <c r="AZ300" s="11">
        <f t="shared" si="323"/>
        <v>0</v>
      </c>
      <c r="BA300" s="11">
        <f t="shared" si="323"/>
        <v>3</v>
      </c>
      <c r="BB300" s="11">
        <f t="shared" si="323"/>
        <v>5</v>
      </c>
      <c r="BC300" s="11">
        <f t="shared" si="323"/>
        <v>5</v>
      </c>
      <c r="BD300" s="11">
        <f t="shared" si="323"/>
        <v>14</v>
      </c>
      <c r="BE300" s="11">
        <f t="shared" si="323"/>
        <v>7</v>
      </c>
      <c r="BF300" s="11">
        <f t="shared" si="323"/>
        <v>20</v>
      </c>
      <c r="BG300" s="11">
        <f t="shared" si="323"/>
        <v>13</v>
      </c>
      <c r="BH300" s="11">
        <f t="shared" si="323"/>
        <v>8</v>
      </c>
      <c r="BI300" s="11">
        <f t="shared" si="323"/>
        <v>2</v>
      </c>
      <c r="BJ300" s="11">
        <f t="shared" si="323"/>
        <v>0</v>
      </c>
      <c r="BK300" s="174">
        <f t="shared" si="262"/>
        <v>77</v>
      </c>
      <c r="BN300" s="88" t="s">
        <v>139</v>
      </c>
      <c r="BO300" s="11">
        <f t="shared" ref="BO300:BZ300" si="324">BO45+BO96+BO147+BO198+BO249</f>
        <v>0</v>
      </c>
      <c r="BP300" s="11">
        <f t="shared" si="324"/>
        <v>0</v>
      </c>
      <c r="BQ300" s="11">
        <f t="shared" si="324"/>
        <v>2</v>
      </c>
      <c r="BR300" s="11">
        <f t="shared" si="324"/>
        <v>8</v>
      </c>
      <c r="BS300" s="11">
        <f t="shared" si="324"/>
        <v>7</v>
      </c>
      <c r="BT300" s="11">
        <f t="shared" si="324"/>
        <v>21</v>
      </c>
      <c r="BU300" s="11">
        <f t="shared" si="324"/>
        <v>14</v>
      </c>
      <c r="BV300" s="11">
        <f t="shared" si="324"/>
        <v>23</v>
      </c>
      <c r="BW300" s="11">
        <f t="shared" si="324"/>
        <v>8</v>
      </c>
      <c r="BX300" s="11">
        <f t="shared" si="324"/>
        <v>4</v>
      </c>
      <c r="BY300" s="11">
        <f t="shared" si="324"/>
        <v>4</v>
      </c>
      <c r="BZ300" s="11">
        <f t="shared" si="324"/>
        <v>0</v>
      </c>
      <c r="CA300" s="174">
        <f t="shared" si="264"/>
        <v>91</v>
      </c>
    </row>
    <row r="301" spans="2:79" ht="15.5" x14ac:dyDescent="0.35">
      <c r="B301" s="88" t="s">
        <v>84</v>
      </c>
      <c r="C301" s="11">
        <f t="shared" ref="C301:N301" si="325">C46+C97+C148+C199+C250</f>
        <v>0</v>
      </c>
      <c r="D301" s="11">
        <f t="shared" si="325"/>
        <v>1</v>
      </c>
      <c r="E301" s="11">
        <f t="shared" si="325"/>
        <v>1</v>
      </c>
      <c r="F301" s="11">
        <f t="shared" si="325"/>
        <v>2</v>
      </c>
      <c r="G301" s="11">
        <f t="shared" si="325"/>
        <v>4</v>
      </c>
      <c r="H301" s="11">
        <f t="shared" si="325"/>
        <v>2</v>
      </c>
      <c r="I301" s="11">
        <f t="shared" si="325"/>
        <v>1</v>
      </c>
      <c r="J301" s="11">
        <f t="shared" si="325"/>
        <v>11</v>
      </c>
      <c r="K301" s="11">
        <f t="shared" si="325"/>
        <v>6</v>
      </c>
      <c r="L301" s="11">
        <f t="shared" si="325"/>
        <v>6</v>
      </c>
      <c r="M301" s="11">
        <f t="shared" si="325"/>
        <v>0</v>
      </c>
      <c r="N301" s="11">
        <f t="shared" si="325"/>
        <v>0</v>
      </c>
      <c r="O301" s="174">
        <f t="shared" si="256"/>
        <v>34</v>
      </c>
      <c r="R301" s="88" t="s">
        <v>84</v>
      </c>
      <c r="S301" s="11">
        <f t="shared" ref="S301:AD301" si="326">S46+S97+S148+S199+S250</f>
        <v>0</v>
      </c>
      <c r="T301" s="11">
        <f t="shared" si="326"/>
        <v>1</v>
      </c>
      <c r="U301" s="11">
        <f t="shared" si="326"/>
        <v>0</v>
      </c>
      <c r="V301" s="11">
        <f t="shared" si="326"/>
        <v>2</v>
      </c>
      <c r="W301" s="11">
        <f t="shared" si="326"/>
        <v>3</v>
      </c>
      <c r="X301" s="11">
        <f t="shared" si="326"/>
        <v>6</v>
      </c>
      <c r="Y301" s="11">
        <f t="shared" si="326"/>
        <v>4</v>
      </c>
      <c r="Z301" s="11">
        <f t="shared" si="326"/>
        <v>7</v>
      </c>
      <c r="AA301" s="11">
        <f t="shared" si="326"/>
        <v>13</v>
      </c>
      <c r="AB301" s="11">
        <f t="shared" si="326"/>
        <v>4</v>
      </c>
      <c r="AC301" s="11">
        <f t="shared" si="326"/>
        <v>1</v>
      </c>
      <c r="AD301" s="11">
        <f t="shared" si="326"/>
        <v>0</v>
      </c>
      <c r="AE301" s="174">
        <f t="shared" si="258"/>
        <v>41</v>
      </c>
      <c r="AH301" s="88" t="s">
        <v>84</v>
      </c>
      <c r="AI301" s="11">
        <f t="shared" ref="AI301:AT301" si="327">AI46+AI97+AI148+AI199+AI250</f>
        <v>1</v>
      </c>
      <c r="AJ301" s="11">
        <f t="shared" si="327"/>
        <v>1</v>
      </c>
      <c r="AK301" s="11">
        <f t="shared" si="327"/>
        <v>2</v>
      </c>
      <c r="AL301" s="11">
        <f t="shared" si="327"/>
        <v>5</v>
      </c>
      <c r="AM301" s="11">
        <f t="shared" si="327"/>
        <v>4</v>
      </c>
      <c r="AN301" s="11">
        <f t="shared" si="327"/>
        <v>4</v>
      </c>
      <c r="AO301" s="11">
        <f t="shared" si="327"/>
        <v>10</v>
      </c>
      <c r="AP301" s="11">
        <f t="shared" si="327"/>
        <v>8</v>
      </c>
      <c r="AQ301" s="11">
        <f t="shared" si="327"/>
        <v>5</v>
      </c>
      <c r="AR301" s="11">
        <f t="shared" si="327"/>
        <v>2</v>
      </c>
      <c r="AS301" s="11">
        <f t="shared" si="327"/>
        <v>0</v>
      </c>
      <c r="AT301" s="11">
        <f t="shared" si="327"/>
        <v>0</v>
      </c>
      <c r="AU301" s="174">
        <f t="shared" si="260"/>
        <v>42</v>
      </c>
      <c r="AW301" s="1"/>
      <c r="AX301" s="88" t="s">
        <v>84</v>
      </c>
      <c r="AY301" s="11">
        <f t="shared" ref="AY301:BJ301" si="328">AY46+AY97+AY148+AY199+AY250</f>
        <v>0</v>
      </c>
      <c r="AZ301" s="11">
        <f t="shared" si="328"/>
        <v>1</v>
      </c>
      <c r="BA301" s="11">
        <f t="shared" si="328"/>
        <v>2</v>
      </c>
      <c r="BB301" s="11">
        <f t="shared" si="328"/>
        <v>4</v>
      </c>
      <c r="BC301" s="11">
        <f t="shared" si="328"/>
        <v>2</v>
      </c>
      <c r="BD301" s="11">
        <f t="shared" si="328"/>
        <v>3</v>
      </c>
      <c r="BE301" s="11">
        <f t="shared" si="328"/>
        <v>0</v>
      </c>
      <c r="BF301" s="11">
        <f t="shared" si="328"/>
        <v>15</v>
      </c>
      <c r="BG301" s="11">
        <f t="shared" si="328"/>
        <v>3</v>
      </c>
      <c r="BH301" s="11">
        <f t="shared" si="328"/>
        <v>2</v>
      </c>
      <c r="BI301" s="11">
        <f t="shared" si="328"/>
        <v>0</v>
      </c>
      <c r="BJ301" s="11">
        <f t="shared" si="328"/>
        <v>0</v>
      </c>
      <c r="BK301" s="174">
        <f t="shared" si="262"/>
        <v>32</v>
      </c>
      <c r="BN301" s="88" t="s">
        <v>84</v>
      </c>
      <c r="BO301" s="11">
        <f t="shared" ref="BO301:BZ301" si="329">BO46+BO97+BO148+BO199+BO250</f>
        <v>0</v>
      </c>
      <c r="BP301" s="11">
        <f t="shared" si="329"/>
        <v>0</v>
      </c>
      <c r="BQ301" s="11">
        <f t="shared" si="329"/>
        <v>0</v>
      </c>
      <c r="BR301" s="11">
        <f t="shared" si="329"/>
        <v>2</v>
      </c>
      <c r="BS301" s="11">
        <f t="shared" si="329"/>
        <v>2</v>
      </c>
      <c r="BT301" s="11">
        <f t="shared" si="329"/>
        <v>7</v>
      </c>
      <c r="BU301" s="11">
        <f t="shared" si="329"/>
        <v>5</v>
      </c>
      <c r="BV301" s="11">
        <f t="shared" si="329"/>
        <v>14</v>
      </c>
      <c r="BW301" s="11">
        <f t="shared" si="329"/>
        <v>3</v>
      </c>
      <c r="BX301" s="11">
        <f t="shared" si="329"/>
        <v>2</v>
      </c>
      <c r="BY301" s="11">
        <f t="shared" si="329"/>
        <v>0</v>
      </c>
      <c r="BZ301" s="11">
        <f t="shared" si="329"/>
        <v>0</v>
      </c>
      <c r="CA301" s="174">
        <f t="shared" si="264"/>
        <v>35</v>
      </c>
    </row>
    <row r="302" spans="2:79" ht="15.5" x14ac:dyDescent="0.35">
      <c r="B302" s="88" t="s">
        <v>4</v>
      </c>
      <c r="C302" s="11">
        <f t="shared" ref="C302:N302" si="330">C47+C98+C149+C200+C251</f>
        <v>0</v>
      </c>
      <c r="D302" s="11">
        <f t="shared" si="330"/>
        <v>0</v>
      </c>
      <c r="E302" s="11">
        <f t="shared" si="330"/>
        <v>1</v>
      </c>
      <c r="F302" s="11">
        <f t="shared" si="330"/>
        <v>5</v>
      </c>
      <c r="G302" s="11">
        <f t="shared" si="330"/>
        <v>7</v>
      </c>
      <c r="H302" s="11">
        <f t="shared" si="330"/>
        <v>3</v>
      </c>
      <c r="I302" s="11">
        <f t="shared" si="330"/>
        <v>11</v>
      </c>
      <c r="J302" s="11">
        <f t="shared" si="330"/>
        <v>12</v>
      </c>
      <c r="K302" s="11">
        <f t="shared" si="330"/>
        <v>14</v>
      </c>
      <c r="L302" s="11">
        <f t="shared" si="330"/>
        <v>18</v>
      </c>
      <c r="M302" s="11">
        <f t="shared" si="330"/>
        <v>17</v>
      </c>
      <c r="N302" s="11">
        <f t="shared" si="330"/>
        <v>0</v>
      </c>
      <c r="O302" s="174">
        <f t="shared" si="256"/>
        <v>88</v>
      </c>
      <c r="R302" s="88" t="s">
        <v>4</v>
      </c>
      <c r="S302" s="11">
        <f t="shared" ref="S302:AD302" si="331">S47+S98+S149+S200+S251</f>
        <v>0</v>
      </c>
      <c r="T302" s="11">
        <f t="shared" si="331"/>
        <v>1</v>
      </c>
      <c r="U302" s="11">
        <f t="shared" si="331"/>
        <v>1</v>
      </c>
      <c r="V302" s="11">
        <f t="shared" si="331"/>
        <v>2</v>
      </c>
      <c r="W302" s="11">
        <f t="shared" si="331"/>
        <v>5</v>
      </c>
      <c r="X302" s="11">
        <f t="shared" si="331"/>
        <v>8</v>
      </c>
      <c r="Y302" s="11">
        <f t="shared" si="331"/>
        <v>7</v>
      </c>
      <c r="Z302" s="11">
        <f t="shared" si="331"/>
        <v>15</v>
      </c>
      <c r="AA302" s="11">
        <f t="shared" si="331"/>
        <v>12</v>
      </c>
      <c r="AB302" s="11">
        <f t="shared" si="331"/>
        <v>6</v>
      </c>
      <c r="AC302" s="11">
        <f t="shared" si="331"/>
        <v>17</v>
      </c>
      <c r="AD302" s="11">
        <f t="shared" si="331"/>
        <v>0</v>
      </c>
      <c r="AE302" s="174">
        <f t="shared" si="258"/>
        <v>74</v>
      </c>
      <c r="AH302" s="88" t="s">
        <v>4</v>
      </c>
      <c r="AI302" s="11">
        <f t="shared" ref="AI302:AT302" si="332">AI47+AI98+AI149+AI200+AI251</f>
        <v>0</v>
      </c>
      <c r="AJ302" s="11">
        <f t="shared" si="332"/>
        <v>2</v>
      </c>
      <c r="AK302" s="11">
        <f t="shared" si="332"/>
        <v>1</v>
      </c>
      <c r="AL302" s="11">
        <f t="shared" si="332"/>
        <v>3</v>
      </c>
      <c r="AM302" s="11">
        <f t="shared" si="332"/>
        <v>4</v>
      </c>
      <c r="AN302" s="11">
        <f t="shared" si="332"/>
        <v>15</v>
      </c>
      <c r="AO302" s="11">
        <f t="shared" si="332"/>
        <v>11</v>
      </c>
      <c r="AP302" s="11">
        <f t="shared" si="332"/>
        <v>11</v>
      </c>
      <c r="AQ302" s="11">
        <f t="shared" si="332"/>
        <v>23</v>
      </c>
      <c r="AR302" s="11">
        <f t="shared" si="332"/>
        <v>8</v>
      </c>
      <c r="AS302" s="11">
        <f t="shared" si="332"/>
        <v>9</v>
      </c>
      <c r="AT302" s="11">
        <f t="shared" si="332"/>
        <v>0</v>
      </c>
      <c r="AU302" s="174">
        <f t="shared" si="260"/>
        <v>87</v>
      </c>
      <c r="AW302" s="1"/>
      <c r="AX302" s="88" t="s">
        <v>4</v>
      </c>
      <c r="AY302" s="11">
        <f t="shared" ref="AY302:BJ302" si="333">AY47+AY98+AY149+AY200+AY251</f>
        <v>0</v>
      </c>
      <c r="AZ302" s="11">
        <f t="shared" si="333"/>
        <v>0</v>
      </c>
      <c r="BA302" s="11">
        <f t="shared" si="333"/>
        <v>4</v>
      </c>
      <c r="BB302" s="11">
        <f t="shared" si="333"/>
        <v>2</v>
      </c>
      <c r="BC302" s="11">
        <f t="shared" si="333"/>
        <v>8</v>
      </c>
      <c r="BD302" s="11">
        <f t="shared" si="333"/>
        <v>15</v>
      </c>
      <c r="BE302" s="11">
        <f t="shared" si="333"/>
        <v>23</v>
      </c>
      <c r="BF302" s="11">
        <f t="shared" si="333"/>
        <v>18</v>
      </c>
      <c r="BG302" s="11">
        <f t="shared" si="333"/>
        <v>6</v>
      </c>
      <c r="BH302" s="11">
        <f t="shared" si="333"/>
        <v>12</v>
      </c>
      <c r="BI302" s="11">
        <f t="shared" si="333"/>
        <v>14</v>
      </c>
      <c r="BJ302" s="11">
        <f t="shared" si="333"/>
        <v>0</v>
      </c>
      <c r="BK302" s="174">
        <f t="shared" si="262"/>
        <v>102</v>
      </c>
      <c r="BN302" s="88" t="s">
        <v>4</v>
      </c>
      <c r="BO302" s="11">
        <f t="shared" ref="BO302:BZ302" si="334">BO47+BO98+BO149+BO200+BO251</f>
        <v>0</v>
      </c>
      <c r="BP302" s="11">
        <f t="shared" si="334"/>
        <v>0</v>
      </c>
      <c r="BQ302" s="11">
        <f t="shared" si="334"/>
        <v>2</v>
      </c>
      <c r="BR302" s="11">
        <f t="shared" si="334"/>
        <v>2</v>
      </c>
      <c r="BS302" s="11">
        <f t="shared" si="334"/>
        <v>6</v>
      </c>
      <c r="BT302" s="11">
        <f t="shared" si="334"/>
        <v>9</v>
      </c>
      <c r="BU302" s="11">
        <f t="shared" si="334"/>
        <v>8</v>
      </c>
      <c r="BV302" s="11">
        <f t="shared" si="334"/>
        <v>13</v>
      </c>
      <c r="BW302" s="11">
        <f t="shared" si="334"/>
        <v>10</v>
      </c>
      <c r="BX302" s="11">
        <f t="shared" si="334"/>
        <v>8</v>
      </c>
      <c r="BY302" s="11">
        <f t="shared" si="334"/>
        <v>3</v>
      </c>
      <c r="BZ302" s="11">
        <f t="shared" si="334"/>
        <v>0</v>
      </c>
      <c r="CA302" s="174">
        <f t="shared" si="264"/>
        <v>61</v>
      </c>
    </row>
    <row r="303" spans="2:79" ht="15.5" x14ac:dyDescent="0.35">
      <c r="B303" s="88"/>
      <c r="C303" s="11">
        <f t="shared" ref="C303:N303" si="335">C48+C99+C150+C201+C252</f>
        <v>0</v>
      </c>
      <c r="D303" s="11">
        <f t="shared" si="335"/>
        <v>0</v>
      </c>
      <c r="E303" s="11">
        <f t="shared" si="335"/>
        <v>0</v>
      </c>
      <c r="F303" s="11">
        <f t="shared" si="335"/>
        <v>0</v>
      </c>
      <c r="G303" s="11">
        <f t="shared" si="335"/>
        <v>0</v>
      </c>
      <c r="H303" s="11">
        <f t="shared" si="335"/>
        <v>0</v>
      </c>
      <c r="I303" s="11">
        <f t="shared" si="335"/>
        <v>0</v>
      </c>
      <c r="J303" s="11">
        <f t="shared" si="335"/>
        <v>0</v>
      </c>
      <c r="K303" s="11">
        <f t="shared" si="335"/>
        <v>0</v>
      </c>
      <c r="L303" s="11">
        <f t="shared" si="335"/>
        <v>0</v>
      </c>
      <c r="M303" s="11">
        <f t="shared" si="335"/>
        <v>0</v>
      </c>
      <c r="N303" s="11">
        <f t="shared" si="335"/>
        <v>0</v>
      </c>
      <c r="O303" s="174">
        <f t="shared" si="256"/>
        <v>0</v>
      </c>
      <c r="R303" s="88"/>
      <c r="S303" s="11">
        <f t="shared" ref="S303:AD303" si="336">S48+S99+S150+S201+S252</f>
        <v>0</v>
      </c>
      <c r="T303" s="11">
        <f t="shared" si="336"/>
        <v>0</v>
      </c>
      <c r="U303" s="11">
        <f t="shared" si="336"/>
        <v>0</v>
      </c>
      <c r="V303" s="11">
        <f t="shared" si="336"/>
        <v>0</v>
      </c>
      <c r="W303" s="11">
        <f t="shared" si="336"/>
        <v>0</v>
      </c>
      <c r="X303" s="11">
        <f t="shared" si="336"/>
        <v>0</v>
      </c>
      <c r="Y303" s="11">
        <f t="shared" si="336"/>
        <v>0</v>
      </c>
      <c r="Z303" s="11">
        <f t="shared" si="336"/>
        <v>0</v>
      </c>
      <c r="AA303" s="11">
        <f t="shared" si="336"/>
        <v>0</v>
      </c>
      <c r="AB303" s="11">
        <f t="shared" si="336"/>
        <v>0</v>
      </c>
      <c r="AC303" s="11">
        <f t="shared" si="336"/>
        <v>0</v>
      </c>
      <c r="AD303" s="11">
        <f t="shared" si="336"/>
        <v>0</v>
      </c>
      <c r="AE303" s="174">
        <f t="shared" si="258"/>
        <v>0</v>
      </c>
      <c r="AH303" s="88"/>
      <c r="AI303" s="11">
        <f t="shared" ref="AI303:AT303" si="337">AI48+AI99+AI150+AI201+AI252</f>
        <v>0</v>
      </c>
      <c r="AJ303" s="11">
        <f t="shared" si="337"/>
        <v>0</v>
      </c>
      <c r="AK303" s="11">
        <f t="shared" si="337"/>
        <v>0</v>
      </c>
      <c r="AL303" s="11">
        <f t="shared" si="337"/>
        <v>0</v>
      </c>
      <c r="AM303" s="11">
        <f t="shared" si="337"/>
        <v>0</v>
      </c>
      <c r="AN303" s="11">
        <f t="shared" si="337"/>
        <v>0</v>
      </c>
      <c r="AO303" s="11">
        <f t="shared" si="337"/>
        <v>0</v>
      </c>
      <c r="AP303" s="11">
        <f t="shared" si="337"/>
        <v>0</v>
      </c>
      <c r="AQ303" s="11">
        <f t="shared" si="337"/>
        <v>0</v>
      </c>
      <c r="AR303" s="11">
        <f t="shared" si="337"/>
        <v>0</v>
      </c>
      <c r="AS303" s="11">
        <f t="shared" si="337"/>
        <v>0</v>
      </c>
      <c r="AT303" s="11">
        <f t="shared" si="337"/>
        <v>0</v>
      </c>
      <c r="AU303" s="174">
        <f t="shared" si="260"/>
        <v>0</v>
      </c>
      <c r="AW303" s="1"/>
      <c r="AX303" s="88"/>
      <c r="AY303" s="11">
        <f t="shared" ref="AY303:BJ303" si="338">AY48+AY99+AY150+AY201+AY252</f>
        <v>0</v>
      </c>
      <c r="AZ303" s="11">
        <f t="shared" si="338"/>
        <v>0</v>
      </c>
      <c r="BA303" s="11">
        <f t="shared" si="338"/>
        <v>0</v>
      </c>
      <c r="BB303" s="11">
        <f t="shared" si="338"/>
        <v>0</v>
      </c>
      <c r="BC303" s="11">
        <f t="shared" si="338"/>
        <v>0</v>
      </c>
      <c r="BD303" s="11">
        <f t="shared" si="338"/>
        <v>0</v>
      </c>
      <c r="BE303" s="11">
        <f t="shared" si="338"/>
        <v>0</v>
      </c>
      <c r="BF303" s="11">
        <f t="shared" si="338"/>
        <v>0</v>
      </c>
      <c r="BG303" s="11">
        <f t="shared" si="338"/>
        <v>0</v>
      </c>
      <c r="BH303" s="11">
        <f t="shared" si="338"/>
        <v>0</v>
      </c>
      <c r="BI303" s="11">
        <f t="shared" si="338"/>
        <v>0</v>
      </c>
      <c r="BJ303" s="11">
        <f t="shared" si="338"/>
        <v>0</v>
      </c>
      <c r="BK303" s="174">
        <f t="shared" si="262"/>
        <v>0</v>
      </c>
      <c r="BN303" s="88"/>
      <c r="BO303" s="11">
        <f t="shared" ref="BO303:BZ303" si="339">BO48+BO99+BO150+BO201+BO252</f>
        <v>0</v>
      </c>
      <c r="BP303" s="11">
        <f t="shared" si="339"/>
        <v>0</v>
      </c>
      <c r="BQ303" s="11">
        <f t="shared" si="339"/>
        <v>0</v>
      </c>
      <c r="BR303" s="11">
        <f t="shared" si="339"/>
        <v>0</v>
      </c>
      <c r="BS303" s="11">
        <f t="shared" si="339"/>
        <v>0</v>
      </c>
      <c r="BT303" s="11">
        <f t="shared" si="339"/>
        <v>0</v>
      </c>
      <c r="BU303" s="11">
        <f t="shared" si="339"/>
        <v>0</v>
      </c>
      <c r="BV303" s="11">
        <f t="shared" si="339"/>
        <v>0</v>
      </c>
      <c r="BW303" s="11">
        <f t="shared" si="339"/>
        <v>0</v>
      </c>
      <c r="BX303" s="11">
        <f t="shared" si="339"/>
        <v>0</v>
      </c>
      <c r="BY303" s="11">
        <f t="shared" si="339"/>
        <v>0</v>
      </c>
      <c r="BZ303" s="11">
        <f t="shared" si="339"/>
        <v>0</v>
      </c>
      <c r="CA303" s="174">
        <f t="shared" si="264"/>
        <v>0</v>
      </c>
    </row>
    <row r="304" spans="2:79" ht="15.5" x14ac:dyDescent="0.35">
      <c r="B304" s="88"/>
      <c r="C304" s="11">
        <f t="shared" ref="C304:N304" si="340">C49+C100+C151+C202+C253</f>
        <v>0</v>
      </c>
      <c r="D304" s="11">
        <f t="shared" si="340"/>
        <v>0</v>
      </c>
      <c r="E304" s="11">
        <f t="shared" si="340"/>
        <v>0</v>
      </c>
      <c r="F304" s="11">
        <f t="shared" si="340"/>
        <v>0</v>
      </c>
      <c r="G304" s="11">
        <f t="shared" si="340"/>
        <v>0</v>
      </c>
      <c r="H304" s="11">
        <f t="shared" si="340"/>
        <v>0</v>
      </c>
      <c r="I304" s="11">
        <f t="shared" si="340"/>
        <v>0</v>
      </c>
      <c r="J304" s="11">
        <f t="shared" si="340"/>
        <v>0</v>
      </c>
      <c r="K304" s="11">
        <f t="shared" si="340"/>
        <v>0</v>
      </c>
      <c r="L304" s="11">
        <f t="shared" si="340"/>
        <v>0</v>
      </c>
      <c r="M304" s="11">
        <f t="shared" si="340"/>
        <v>0</v>
      </c>
      <c r="N304" s="11">
        <f t="shared" si="340"/>
        <v>0</v>
      </c>
      <c r="O304" s="174">
        <f t="shared" si="256"/>
        <v>0</v>
      </c>
      <c r="R304" s="88"/>
      <c r="S304" s="11">
        <f t="shared" ref="S304:AD304" si="341">S49+S100+S151+S202+S253</f>
        <v>0</v>
      </c>
      <c r="T304" s="11">
        <f t="shared" si="341"/>
        <v>0</v>
      </c>
      <c r="U304" s="11">
        <f t="shared" si="341"/>
        <v>0</v>
      </c>
      <c r="V304" s="11">
        <f t="shared" si="341"/>
        <v>0</v>
      </c>
      <c r="W304" s="11">
        <f t="shared" si="341"/>
        <v>0</v>
      </c>
      <c r="X304" s="11">
        <f t="shared" si="341"/>
        <v>0</v>
      </c>
      <c r="Y304" s="11">
        <f t="shared" si="341"/>
        <v>0</v>
      </c>
      <c r="Z304" s="11">
        <f t="shared" si="341"/>
        <v>0</v>
      </c>
      <c r="AA304" s="11">
        <f t="shared" si="341"/>
        <v>0</v>
      </c>
      <c r="AB304" s="11">
        <f t="shared" si="341"/>
        <v>0</v>
      </c>
      <c r="AC304" s="11">
        <f t="shared" si="341"/>
        <v>0</v>
      </c>
      <c r="AD304" s="11">
        <f t="shared" si="341"/>
        <v>0</v>
      </c>
      <c r="AE304" s="174">
        <f t="shared" si="258"/>
        <v>0</v>
      </c>
      <c r="AH304" s="88"/>
      <c r="AI304" s="11">
        <f t="shared" ref="AI304:AT304" si="342">AI49+AI100+AI151+AI202+AI253</f>
        <v>0</v>
      </c>
      <c r="AJ304" s="11">
        <f t="shared" si="342"/>
        <v>0</v>
      </c>
      <c r="AK304" s="11">
        <f t="shared" si="342"/>
        <v>0</v>
      </c>
      <c r="AL304" s="11">
        <f t="shared" si="342"/>
        <v>0</v>
      </c>
      <c r="AM304" s="11">
        <f t="shared" si="342"/>
        <v>0</v>
      </c>
      <c r="AN304" s="11">
        <f t="shared" si="342"/>
        <v>0</v>
      </c>
      <c r="AO304" s="11">
        <f t="shared" si="342"/>
        <v>0</v>
      </c>
      <c r="AP304" s="11">
        <f t="shared" si="342"/>
        <v>0</v>
      </c>
      <c r="AQ304" s="11">
        <f t="shared" si="342"/>
        <v>0</v>
      </c>
      <c r="AR304" s="11">
        <f t="shared" si="342"/>
        <v>0</v>
      </c>
      <c r="AS304" s="11">
        <f t="shared" si="342"/>
        <v>0</v>
      </c>
      <c r="AT304" s="11">
        <f t="shared" si="342"/>
        <v>0</v>
      </c>
      <c r="AU304" s="174">
        <f t="shared" si="260"/>
        <v>0</v>
      </c>
      <c r="AX304" s="88"/>
      <c r="AY304" s="11">
        <f t="shared" ref="AY304:BJ304" si="343">AY49+AY100+AY151+AY202+AY253</f>
        <v>0</v>
      </c>
      <c r="AZ304" s="11">
        <f t="shared" si="343"/>
        <v>0</v>
      </c>
      <c r="BA304" s="11">
        <f t="shared" si="343"/>
        <v>0</v>
      </c>
      <c r="BB304" s="11">
        <f t="shared" si="343"/>
        <v>0</v>
      </c>
      <c r="BC304" s="11">
        <f t="shared" si="343"/>
        <v>0</v>
      </c>
      <c r="BD304" s="11">
        <f t="shared" si="343"/>
        <v>0</v>
      </c>
      <c r="BE304" s="11">
        <f t="shared" si="343"/>
        <v>0</v>
      </c>
      <c r="BF304" s="11">
        <f t="shared" si="343"/>
        <v>0</v>
      </c>
      <c r="BG304" s="11">
        <f t="shared" si="343"/>
        <v>0</v>
      </c>
      <c r="BH304" s="11">
        <f t="shared" si="343"/>
        <v>0</v>
      </c>
      <c r="BI304" s="11">
        <f t="shared" si="343"/>
        <v>0</v>
      </c>
      <c r="BJ304" s="11">
        <f t="shared" si="343"/>
        <v>0</v>
      </c>
      <c r="BK304" s="174">
        <f t="shared" si="262"/>
        <v>0</v>
      </c>
      <c r="BN304" s="88"/>
      <c r="BO304" s="11">
        <f t="shared" ref="BO304:BZ304" si="344">BO49+BO100+BO151+BO202+BO253</f>
        <v>0</v>
      </c>
      <c r="BP304" s="11">
        <f t="shared" si="344"/>
        <v>0</v>
      </c>
      <c r="BQ304" s="11">
        <f t="shared" si="344"/>
        <v>0</v>
      </c>
      <c r="BR304" s="11">
        <f t="shared" si="344"/>
        <v>0</v>
      </c>
      <c r="BS304" s="11">
        <f t="shared" si="344"/>
        <v>0</v>
      </c>
      <c r="BT304" s="11">
        <f t="shared" si="344"/>
        <v>0</v>
      </c>
      <c r="BU304" s="11">
        <f t="shared" si="344"/>
        <v>0</v>
      </c>
      <c r="BV304" s="11">
        <f t="shared" si="344"/>
        <v>0</v>
      </c>
      <c r="BW304" s="11">
        <f t="shared" si="344"/>
        <v>0</v>
      </c>
      <c r="BX304" s="11">
        <f t="shared" si="344"/>
        <v>0</v>
      </c>
      <c r="BY304" s="11">
        <f t="shared" si="344"/>
        <v>0</v>
      </c>
      <c r="BZ304" s="11">
        <f t="shared" si="344"/>
        <v>0</v>
      </c>
      <c r="CA304" s="174">
        <f t="shared" si="264"/>
        <v>0</v>
      </c>
    </row>
    <row r="305" spans="2:79" ht="16" thickBot="1" x14ac:dyDescent="0.4">
      <c r="B305" s="86"/>
      <c r="C305" s="11">
        <f t="shared" ref="C305:N305" si="345">C50+C101+C152+C203+C254</f>
        <v>0</v>
      </c>
      <c r="D305" s="11">
        <f t="shared" si="345"/>
        <v>0</v>
      </c>
      <c r="E305" s="11">
        <f t="shared" si="345"/>
        <v>0</v>
      </c>
      <c r="F305" s="11">
        <f t="shared" si="345"/>
        <v>0</v>
      </c>
      <c r="G305" s="11">
        <f t="shared" si="345"/>
        <v>0</v>
      </c>
      <c r="H305" s="11">
        <f t="shared" si="345"/>
        <v>0</v>
      </c>
      <c r="I305" s="11">
        <f t="shared" si="345"/>
        <v>0</v>
      </c>
      <c r="J305" s="11">
        <f t="shared" si="345"/>
        <v>0</v>
      </c>
      <c r="K305" s="11">
        <f t="shared" si="345"/>
        <v>0</v>
      </c>
      <c r="L305" s="11">
        <f t="shared" si="345"/>
        <v>0</v>
      </c>
      <c r="M305" s="11">
        <f t="shared" si="345"/>
        <v>0</v>
      </c>
      <c r="N305" s="11">
        <f t="shared" si="345"/>
        <v>0</v>
      </c>
      <c r="O305" s="174">
        <f t="shared" si="256"/>
        <v>0</v>
      </c>
      <c r="R305" s="86"/>
      <c r="S305" s="11">
        <f t="shared" ref="S305:AD305" si="346">S50+S101+S152+S203+S254</f>
        <v>0</v>
      </c>
      <c r="T305" s="11">
        <f t="shared" si="346"/>
        <v>0</v>
      </c>
      <c r="U305" s="11">
        <f t="shared" si="346"/>
        <v>0</v>
      </c>
      <c r="V305" s="11">
        <f t="shared" si="346"/>
        <v>0</v>
      </c>
      <c r="W305" s="11">
        <f t="shared" si="346"/>
        <v>0</v>
      </c>
      <c r="X305" s="11">
        <f t="shared" si="346"/>
        <v>0</v>
      </c>
      <c r="Y305" s="11">
        <f t="shared" si="346"/>
        <v>0</v>
      </c>
      <c r="Z305" s="11">
        <f t="shared" si="346"/>
        <v>0</v>
      </c>
      <c r="AA305" s="11">
        <f t="shared" si="346"/>
        <v>0</v>
      </c>
      <c r="AB305" s="11">
        <f t="shared" si="346"/>
        <v>0</v>
      </c>
      <c r="AC305" s="11">
        <f t="shared" si="346"/>
        <v>0</v>
      </c>
      <c r="AD305" s="11">
        <f t="shared" si="346"/>
        <v>0</v>
      </c>
      <c r="AE305" s="174">
        <f t="shared" si="258"/>
        <v>0</v>
      </c>
      <c r="AH305" s="86"/>
      <c r="AI305" s="11">
        <f t="shared" ref="AI305:AT305" si="347">AI50+AI101+AI152+AI203+AI254</f>
        <v>0</v>
      </c>
      <c r="AJ305" s="11">
        <f t="shared" si="347"/>
        <v>0</v>
      </c>
      <c r="AK305" s="11">
        <f t="shared" si="347"/>
        <v>0</v>
      </c>
      <c r="AL305" s="11">
        <f t="shared" si="347"/>
        <v>0</v>
      </c>
      <c r="AM305" s="11">
        <f t="shared" si="347"/>
        <v>0</v>
      </c>
      <c r="AN305" s="11">
        <f t="shared" si="347"/>
        <v>0</v>
      </c>
      <c r="AO305" s="11">
        <f t="shared" si="347"/>
        <v>0</v>
      </c>
      <c r="AP305" s="11">
        <f t="shared" si="347"/>
        <v>0</v>
      </c>
      <c r="AQ305" s="11">
        <f t="shared" si="347"/>
        <v>0</v>
      </c>
      <c r="AR305" s="11">
        <f t="shared" si="347"/>
        <v>0</v>
      </c>
      <c r="AS305" s="11">
        <f t="shared" si="347"/>
        <v>0</v>
      </c>
      <c r="AT305" s="11">
        <f t="shared" si="347"/>
        <v>0</v>
      </c>
      <c r="AU305" s="174">
        <f t="shared" si="260"/>
        <v>0</v>
      </c>
      <c r="AX305" s="86"/>
      <c r="AY305" s="11">
        <f t="shared" ref="AY305:BJ305" si="348">AY50+AY101+AY152+AY203+AY254</f>
        <v>0</v>
      </c>
      <c r="AZ305" s="11">
        <f t="shared" si="348"/>
        <v>0</v>
      </c>
      <c r="BA305" s="11">
        <f t="shared" si="348"/>
        <v>0</v>
      </c>
      <c r="BB305" s="11">
        <f t="shared" si="348"/>
        <v>0</v>
      </c>
      <c r="BC305" s="11">
        <f t="shared" si="348"/>
        <v>0</v>
      </c>
      <c r="BD305" s="11">
        <f t="shared" si="348"/>
        <v>0</v>
      </c>
      <c r="BE305" s="11">
        <f t="shared" si="348"/>
        <v>0</v>
      </c>
      <c r="BF305" s="11">
        <f t="shared" si="348"/>
        <v>0</v>
      </c>
      <c r="BG305" s="11">
        <f t="shared" si="348"/>
        <v>0</v>
      </c>
      <c r="BH305" s="11">
        <f t="shared" si="348"/>
        <v>0</v>
      </c>
      <c r="BI305" s="11">
        <f t="shared" si="348"/>
        <v>0</v>
      </c>
      <c r="BJ305" s="11">
        <f t="shared" si="348"/>
        <v>0</v>
      </c>
      <c r="BK305" s="174">
        <f t="shared" si="262"/>
        <v>0</v>
      </c>
      <c r="BN305" s="86"/>
      <c r="BO305" s="11">
        <f t="shared" ref="BO305:BZ305" si="349">BO50+BO101+BO152+BO203+BO254</f>
        <v>0</v>
      </c>
      <c r="BP305" s="11">
        <f t="shared" si="349"/>
        <v>0</v>
      </c>
      <c r="BQ305" s="11">
        <f t="shared" si="349"/>
        <v>0</v>
      </c>
      <c r="BR305" s="11">
        <f t="shared" si="349"/>
        <v>0</v>
      </c>
      <c r="BS305" s="11">
        <f t="shared" si="349"/>
        <v>0</v>
      </c>
      <c r="BT305" s="11">
        <f t="shared" si="349"/>
        <v>0</v>
      </c>
      <c r="BU305" s="11">
        <f t="shared" si="349"/>
        <v>0</v>
      </c>
      <c r="BV305" s="11">
        <f t="shared" si="349"/>
        <v>0</v>
      </c>
      <c r="BW305" s="11">
        <f t="shared" si="349"/>
        <v>0</v>
      </c>
      <c r="BX305" s="11">
        <f t="shared" si="349"/>
        <v>0</v>
      </c>
      <c r="BY305" s="11">
        <f t="shared" si="349"/>
        <v>0</v>
      </c>
      <c r="BZ305" s="11">
        <f t="shared" si="349"/>
        <v>0</v>
      </c>
      <c r="CA305" s="174">
        <f t="shared" si="264"/>
        <v>0</v>
      </c>
    </row>
    <row r="306" spans="2:79" ht="16.5" thickTop="1" thickBot="1" x14ac:dyDescent="0.4">
      <c r="B306" s="128" t="s">
        <v>2</v>
      </c>
      <c r="C306" s="104">
        <f t="shared" ref="C306:M306" si="350">SUM(C287:C305)</f>
        <v>106</v>
      </c>
      <c r="D306" s="104">
        <f t="shared" si="350"/>
        <v>167</v>
      </c>
      <c r="E306" s="104">
        <f t="shared" si="350"/>
        <v>136</v>
      </c>
      <c r="F306" s="104">
        <f t="shared" si="350"/>
        <v>193</v>
      </c>
      <c r="G306" s="104">
        <f t="shared" si="350"/>
        <v>103</v>
      </c>
      <c r="H306" s="104">
        <f t="shared" si="350"/>
        <v>86</v>
      </c>
      <c r="I306" s="104">
        <f t="shared" si="350"/>
        <v>93</v>
      </c>
      <c r="J306" s="104">
        <f t="shared" si="350"/>
        <v>123</v>
      </c>
      <c r="K306" s="104">
        <f t="shared" si="350"/>
        <v>91</v>
      </c>
      <c r="L306" s="104">
        <f t="shared" si="350"/>
        <v>78</v>
      </c>
      <c r="M306" s="104">
        <f t="shared" si="350"/>
        <v>58</v>
      </c>
      <c r="N306" s="104">
        <f>SUM(N287:N305)</f>
        <v>5</v>
      </c>
      <c r="O306" s="122">
        <f t="shared" ref="O306" si="351">SUM(C306:N306)</f>
        <v>1239</v>
      </c>
      <c r="R306" s="128" t="s">
        <v>2</v>
      </c>
      <c r="S306" s="104">
        <f t="shared" ref="S306:AC306" si="352">SUM(S287:S305)</f>
        <v>92</v>
      </c>
      <c r="T306" s="104">
        <f t="shared" si="352"/>
        <v>215</v>
      </c>
      <c r="U306" s="104">
        <f t="shared" si="352"/>
        <v>183</v>
      </c>
      <c r="V306" s="104">
        <f t="shared" si="352"/>
        <v>123</v>
      </c>
      <c r="W306" s="104">
        <f t="shared" si="352"/>
        <v>98</v>
      </c>
      <c r="X306" s="104">
        <f t="shared" si="352"/>
        <v>120</v>
      </c>
      <c r="Y306" s="104">
        <f t="shared" si="352"/>
        <v>93</v>
      </c>
      <c r="Z306" s="104">
        <f t="shared" si="352"/>
        <v>122</v>
      </c>
      <c r="AA306" s="104">
        <f t="shared" si="352"/>
        <v>98</v>
      </c>
      <c r="AB306" s="104">
        <f t="shared" si="352"/>
        <v>84</v>
      </c>
      <c r="AC306" s="104">
        <f t="shared" si="352"/>
        <v>58</v>
      </c>
      <c r="AD306" s="104">
        <f>SUM(AD287:AD305)</f>
        <v>5</v>
      </c>
      <c r="AE306" s="122">
        <f t="shared" ref="AE306" si="353">SUM(S306:AD306)</f>
        <v>1291</v>
      </c>
      <c r="AH306" s="128" t="s">
        <v>2</v>
      </c>
      <c r="AI306" s="104">
        <f t="shared" ref="AI306:AS306" si="354">SUM(AI287:AI305)</f>
        <v>93</v>
      </c>
      <c r="AJ306" s="104">
        <f t="shared" si="354"/>
        <v>174</v>
      </c>
      <c r="AK306" s="104">
        <f t="shared" si="354"/>
        <v>153</v>
      </c>
      <c r="AL306" s="104">
        <f t="shared" si="354"/>
        <v>157</v>
      </c>
      <c r="AM306" s="104">
        <f t="shared" si="354"/>
        <v>103</v>
      </c>
      <c r="AN306" s="104">
        <f t="shared" si="354"/>
        <v>138</v>
      </c>
      <c r="AO306" s="104">
        <f t="shared" si="354"/>
        <v>140</v>
      </c>
      <c r="AP306" s="104">
        <f t="shared" si="354"/>
        <v>109</v>
      </c>
      <c r="AQ306" s="104">
        <f t="shared" si="354"/>
        <v>134</v>
      </c>
      <c r="AR306" s="104">
        <f t="shared" si="354"/>
        <v>77</v>
      </c>
      <c r="AS306" s="104">
        <f t="shared" si="354"/>
        <v>54</v>
      </c>
      <c r="AT306" s="104">
        <f>SUM(AT287:AT305)</f>
        <v>4</v>
      </c>
      <c r="AU306" s="122">
        <f t="shared" ref="AU306" si="355">SUM(AI306:AT306)</f>
        <v>1336</v>
      </c>
      <c r="AX306" s="128" t="s">
        <v>2</v>
      </c>
      <c r="AY306" s="104">
        <f t="shared" ref="AY306:BI306" si="356">SUM(AY287:AY305)</f>
        <v>71</v>
      </c>
      <c r="AZ306" s="104">
        <f t="shared" si="356"/>
        <v>160</v>
      </c>
      <c r="BA306" s="104">
        <f t="shared" si="356"/>
        <v>116</v>
      </c>
      <c r="BB306" s="104">
        <f t="shared" si="356"/>
        <v>123</v>
      </c>
      <c r="BC306" s="104">
        <f t="shared" si="356"/>
        <v>126</v>
      </c>
      <c r="BD306" s="104">
        <f t="shared" si="356"/>
        <v>124</v>
      </c>
      <c r="BE306" s="104">
        <f t="shared" si="356"/>
        <v>83</v>
      </c>
      <c r="BF306" s="104">
        <f t="shared" si="356"/>
        <v>116</v>
      </c>
      <c r="BG306" s="104">
        <f t="shared" si="356"/>
        <v>70</v>
      </c>
      <c r="BH306" s="104">
        <f t="shared" si="356"/>
        <v>72</v>
      </c>
      <c r="BI306" s="104">
        <f t="shared" si="356"/>
        <v>47</v>
      </c>
      <c r="BJ306" s="104">
        <f>SUM(BJ287:BJ305)</f>
        <v>4</v>
      </c>
      <c r="BK306" s="122">
        <f t="shared" ref="BK306" si="357">SUM(AY306:BJ306)</f>
        <v>1112</v>
      </c>
      <c r="BN306" s="128" t="s">
        <v>2</v>
      </c>
      <c r="BO306" s="104">
        <f t="shared" ref="BO306:BY306" si="358">SUM(BO287:BO305)</f>
        <v>33</v>
      </c>
      <c r="BP306" s="104">
        <f t="shared" si="358"/>
        <v>94</v>
      </c>
      <c r="BQ306" s="104">
        <f t="shared" si="358"/>
        <v>86</v>
      </c>
      <c r="BR306" s="104">
        <f t="shared" si="358"/>
        <v>95</v>
      </c>
      <c r="BS306" s="104">
        <f t="shared" si="358"/>
        <v>71</v>
      </c>
      <c r="BT306" s="104">
        <f t="shared" si="358"/>
        <v>123</v>
      </c>
      <c r="BU306" s="104">
        <f t="shared" si="358"/>
        <v>93</v>
      </c>
      <c r="BV306" s="104">
        <f t="shared" si="358"/>
        <v>118</v>
      </c>
      <c r="BW306" s="104">
        <f t="shared" si="358"/>
        <v>81</v>
      </c>
      <c r="BX306" s="104">
        <f t="shared" si="358"/>
        <v>38</v>
      </c>
      <c r="BY306" s="104">
        <f t="shared" si="358"/>
        <v>16</v>
      </c>
      <c r="BZ306" s="104">
        <f>SUM(BZ287:BZ305)</f>
        <v>3</v>
      </c>
      <c r="CA306" s="122">
        <f t="shared" ref="CA306" si="359">SUM(BO306:BZ306)</f>
        <v>851</v>
      </c>
    </row>
    <row r="307" spans="2:79" ht="13" thickTop="1" x14ac:dyDescent="0.25"/>
  </sheetData>
  <customSheetViews>
    <customSheetView guid="{6AC61866-78F1-41C5-8B4F-937BF8377097}" scale="70" topLeftCell="A2">
      <selection activeCell="K51" sqref="K51"/>
      <rowBreaks count="5" manualBreakCount="5">
        <brk id="53" max="16383" man="1"/>
        <brk id="104" max="16383" man="1"/>
        <brk id="155" max="16383" man="1"/>
        <brk id="207" max="16383" man="1"/>
        <brk id="257" max="16383" man="1"/>
      </rowBreaks>
      <colBreaks count="6" manualBreakCount="6">
        <brk id="16" max="1048575" man="1"/>
        <brk id="32" max="1048575" man="1"/>
        <brk id="48" max="1048575" man="1"/>
        <brk id="64" max="1048575" man="1"/>
        <brk id="80" max="1048575" man="1"/>
        <brk id="96" max="1048575" man="1"/>
      </colBreaks>
      <pageMargins left="0.7" right="0.7" top="0.75" bottom="0.75" header="0.3" footer="0.3"/>
      <pageSetup scale="55" orientation="portrait" r:id="rId1"/>
    </customSheetView>
    <customSheetView guid="{C5B75287-B195-4DA5-9F35-2FE10EB0521E}" scale="70">
      <selection activeCell="A3" sqref="A3:AF3"/>
      <rowBreaks count="5" manualBreakCount="5">
        <brk id="53" max="16383" man="1"/>
        <brk id="104" max="16383" man="1"/>
        <brk id="155" max="16383" man="1"/>
        <brk id="207" max="16383" man="1"/>
        <brk id="257" max="16383" man="1"/>
      </rowBreaks>
      <colBreaks count="6" manualBreakCount="6">
        <brk id="16" max="1048575" man="1"/>
        <brk id="32" max="1048575" man="1"/>
        <brk id="48" max="1048575" man="1"/>
        <brk id="64" max="1048575" man="1"/>
        <brk id="80" max="1048575" man="1"/>
        <brk id="96" max="1048575" man="1"/>
      </colBreaks>
      <pageMargins left="0.7" right="0.7" top="0.75" bottom="0.75" header="0.3" footer="0.3"/>
      <pageSetup scale="55" orientation="portrait" r:id="rId2"/>
    </customSheetView>
    <customSheetView guid="{725C9295-46E8-409D-894E-BFC305C25E3E}" scale="70" showPageBreaks="1" topLeftCell="A2">
      <selection activeCell="K51" sqref="K51"/>
      <rowBreaks count="5" manualBreakCount="5">
        <brk id="53" max="16383" man="1"/>
        <brk id="104" max="16383" man="1"/>
        <brk id="155" max="16383" man="1"/>
        <brk id="207" max="16383" man="1"/>
        <brk id="257" max="16383" man="1"/>
      </rowBreaks>
      <colBreaks count="6" manualBreakCount="6">
        <brk id="16" max="1048575" man="1"/>
        <brk id="32" max="1048575" man="1"/>
        <brk id="48" max="1048575" man="1"/>
        <brk id="64" max="1048575" man="1"/>
        <brk id="80" max="1048575" man="1"/>
        <brk id="96" max="1048575" man="1"/>
      </colBreaks>
      <pageMargins left="0.7" right="0.7" top="0.75" bottom="0.75" header="0.3" footer="0.3"/>
      <pageSetup scale="55" orientation="portrait" r:id="rId3"/>
    </customSheetView>
  </customSheetViews>
  <mergeCells count="79">
    <mergeCell ref="BS81:BT81"/>
    <mergeCell ref="BS132:BT132"/>
    <mergeCell ref="BS183:BT183"/>
    <mergeCell ref="AM81:AN81"/>
    <mergeCell ref="BC81:BD81"/>
    <mergeCell ref="AM132:AN132"/>
    <mergeCell ref="BC132:BD132"/>
    <mergeCell ref="AM183:AN183"/>
    <mergeCell ref="BC183:BD183"/>
    <mergeCell ref="BS234:BT234"/>
    <mergeCell ref="BM156:CB156"/>
    <mergeCell ref="BC285:BD285"/>
    <mergeCell ref="BS285:BT285"/>
    <mergeCell ref="A207:P207"/>
    <mergeCell ref="Q207:AF207"/>
    <mergeCell ref="AG207:AV207"/>
    <mergeCell ref="AW207:BL207"/>
    <mergeCell ref="BM207:CB207"/>
    <mergeCell ref="G260:H260"/>
    <mergeCell ref="G285:H285"/>
    <mergeCell ref="G234:H234"/>
    <mergeCell ref="W234:X234"/>
    <mergeCell ref="AM234:AN234"/>
    <mergeCell ref="W285:X285"/>
    <mergeCell ref="AM285:AN285"/>
    <mergeCell ref="BC234:BD234"/>
    <mergeCell ref="BM54:CB54"/>
    <mergeCell ref="A105:P105"/>
    <mergeCell ref="Q105:AF105"/>
    <mergeCell ref="AG105:AV105"/>
    <mergeCell ref="AW105:BL105"/>
    <mergeCell ref="BM105:CB105"/>
    <mergeCell ref="G56:H56"/>
    <mergeCell ref="W56:X56"/>
    <mergeCell ref="AM56:AN56"/>
    <mergeCell ref="G81:H81"/>
    <mergeCell ref="W81:X81"/>
    <mergeCell ref="A54:P54"/>
    <mergeCell ref="Q54:AF54"/>
    <mergeCell ref="AG54:AV54"/>
    <mergeCell ref="AW54:BL54"/>
    <mergeCell ref="F259:K259"/>
    <mergeCell ref="V259:AB259"/>
    <mergeCell ref="G209:H209"/>
    <mergeCell ref="W209:X209"/>
    <mergeCell ref="AM209:AN209"/>
    <mergeCell ref="BC209:BD209"/>
    <mergeCell ref="G158:H158"/>
    <mergeCell ref="G183:H183"/>
    <mergeCell ref="E106:F106"/>
    <mergeCell ref="G107:H107"/>
    <mergeCell ref="AM107:AN107"/>
    <mergeCell ref="G132:H132"/>
    <mergeCell ref="W132:X132"/>
    <mergeCell ref="A156:P156"/>
    <mergeCell ref="Q156:AF156"/>
    <mergeCell ref="AG156:AV156"/>
    <mergeCell ref="AW156:BL156"/>
    <mergeCell ref="W183:X183"/>
    <mergeCell ref="G5:H5"/>
    <mergeCell ref="W5:X5"/>
    <mergeCell ref="AM5:AN5"/>
    <mergeCell ref="BC5:BD5"/>
    <mergeCell ref="BS5:BT5"/>
    <mergeCell ref="G30:H30"/>
    <mergeCell ref="W30:X30"/>
    <mergeCell ref="AM30:AN30"/>
    <mergeCell ref="BC30:BD30"/>
    <mergeCell ref="BS30:BT30"/>
    <mergeCell ref="A1:P1"/>
    <mergeCell ref="Q1:AF1"/>
    <mergeCell ref="AG1:AV1"/>
    <mergeCell ref="AW1:BL1"/>
    <mergeCell ref="BM1:CB1"/>
    <mergeCell ref="A3:P3"/>
    <mergeCell ref="Q3:AF3"/>
    <mergeCell ref="AG3:AV3"/>
    <mergeCell ref="AW3:BL3"/>
    <mergeCell ref="BM3:CB3"/>
  </mergeCells>
  <pageMargins left="0.7" right="0.7" top="0.75" bottom="0.75" header="0.3" footer="0.3"/>
  <pageSetup scale="55" orientation="portrait" horizontalDpi="4294967293" r:id="rId4"/>
  <rowBreaks count="5" manualBreakCount="5">
    <brk id="53" max="16383" man="1"/>
    <brk id="104" max="16383" man="1"/>
    <brk id="155" max="16383" man="1"/>
    <brk id="207" max="16383" man="1"/>
    <brk id="257" max="16383" man="1"/>
  </rowBreaks>
  <colBreaks count="6" manualBreakCount="6">
    <brk id="16" max="1048575" man="1"/>
    <brk id="32" max="1048575" man="1"/>
    <brk id="48" max="1048575" man="1"/>
    <brk id="64" max="1048575" man="1"/>
    <brk id="80" max="1048575" man="1"/>
    <brk id="96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Z243"/>
  <sheetViews>
    <sheetView topLeftCell="DB1" zoomScale="90" zoomScaleNormal="90" zoomScaleSheetLayoutView="90" workbookViewId="0">
      <selection activeCell="DC6" sqref="DC6"/>
    </sheetView>
  </sheetViews>
  <sheetFormatPr defaultRowHeight="12.5" x14ac:dyDescent="0.25"/>
  <cols>
    <col min="2" max="2" width="25.81640625" bestFit="1" customWidth="1"/>
    <col min="9" max="9" width="10.453125" customWidth="1"/>
    <col min="16" max="16" width="11.26953125" bestFit="1" customWidth="1"/>
    <col min="23" max="23" width="25.81640625" bestFit="1" customWidth="1"/>
    <col min="31" max="31" width="9.26953125" customWidth="1"/>
    <col min="44" max="44" width="25.81640625" bestFit="1" customWidth="1"/>
    <col min="50" max="50" width="6.453125" bestFit="1" customWidth="1"/>
    <col min="65" max="65" width="25.81640625" bestFit="1" customWidth="1"/>
    <col min="72" max="74" width="7.453125" customWidth="1"/>
    <col min="82" max="82" width="10.54296875" customWidth="1"/>
    <col min="83" max="83" width="10.7265625" customWidth="1"/>
    <col min="86" max="86" width="25.81640625" bestFit="1" customWidth="1"/>
    <col min="94" max="94" width="8.1796875" customWidth="1"/>
    <col min="107" max="107" width="30.453125" customWidth="1"/>
    <col min="117" max="117" width="10" bestFit="1" customWidth="1"/>
    <col min="118" max="118" width="13.453125" bestFit="1" customWidth="1"/>
    <col min="124" max="124" width="13.26953125" customWidth="1"/>
    <col min="125" max="125" width="12" customWidth="1"/>
  </cols>
  <sheetData>
    <row r="1" spans="1:126" ht="25" x14ac:dyDescent="0.25">
      <c r="A1" s="529" t="s">
        <v>58</v>
      </c>
      <c r="B1" s="529"/>
      <c r="C1" s="529"/>
      <c r="D1" s="529"/>
      <c r="E1" s="529"/>
      <c r="F1" s="529"/>
      <c r="G1" s="529"/>
      <c r="H1" s="529"/>
      <c r="I1" s="529"/>
      <c r="J1" s="529"/>
      <c r="K1" s="529"/>
      <c r="L1" s="529"/>
      <c r="M1" s="529"/>
      <c r="N1" s="529"/>
      <c r="O1" s="529"/>
      <c r="P1" s="529"/>
      <c r="Q1" s="529"/>
      <c r="R1" s="529"/>
      <c r="S1" s="529"/>
      <c r="T1" s="529"/>
      <c r="U1" s="529"/>
      <c r="V1" s="529" t="s">
        <v>57</v>
      </c>
      <c r="W1" s="529"/>
      <c r="X1" s="529"/>
      <c r="Y1" s="529"/>
      <c r="Z1" s="529"/>
      <c r="AA1" s="529"/>
      <c r="AB1" s="529"/>
      <c r="AC1" s="529"/>
      <c r="AD1" s="529"/>
      <c r="AE1" s="529"/>
      <c r="AF1" s="529"/>
      <c r="AG1" s="529"/>
      <c r="AH1" s="529"/>
      <c r="AI1" s="529"/>
      <c r="AJ1" s="529"/>
      <c r="AK1" s="529"/>
      <c r="AL1" s="529"/>
      <c r="AM1" s="529"/>
      <c r="AN1" s="529"/>
      <c r="AO1" s="529"/>
      <c r="AP1" s="529"/>
      <c r="AQ1" s="529" t="s">
        <v>59</v>
      </c>
      <c r="AR1" s="529"/>
      <c r="AS1" s="529"/>
      <c r="AT1" s="529"/>
      <c r="AU1" s="529"/>
      <c r="AV1" s="529"/>
      <c r="AW1" s="529"/>
      <c r="AX1" s="529"/>
      <c r="AY1" s="529"/>
      <c r="AZ1" s="529"/>
      <c r="BA1" s="529"/>
      <c r="BB1" s="529"/>
      <c r="BC1" s="529"/>
      <c r="BD1" s="529"/>
      <c r="BE1" s="529"/>
      <c r="BF1" s="529"/>
      <c r="BG1" s="529"/>
      <c r="BH1" s="529"/>
      <c r="BI1" s="529"/>
      <c r="BJ1" s="529"/>
      <c r="BK1" s="529"/>
      <c r="BL1" s="529" t="s">
        <v>60</v>
      </c>
      <c r="BM1" s="529"/>
      <c r="BN1" s="529"/>
      <c r="BO1" s="529"/>
      <c r="BP1" s="529"/>
      <c r="BQ1" s="529"/>
      <c r="BR1" s="529"/>
      <c r="BS1" s="529"/>
      <c r="BT1" s="529"/>
      <c r="BU1" s="529"/>
      <c r="BV1" s="529"/>
      <c r="BW1" s="529"/>
      <c r="BX1" s="529"/>
      <c r="BY1" s="529"/>
      <c r="BZ1" s="529"/>
      <c r="CA1" s="529"/>
      <c r="CB1" s="529"/>
      <c r="CC1" s="529"/>
      <c r="CD1" s="529"/>
      <c r="CE1" s="529"/>
      <c r="CF1" s="529"/>
      <c r="CG1" s="529" t="s">
        <v>61</v>
      </c>
      <c r="CH1" s="529"/>
      <c r="CI1" s="529"/>
      <c r="CJ1" s="529"/>
      <c r="CK1" s="529"/>
      <c r="CL1" s="529"/>
      <c r="CM1" s="529"/>
      <c r="CN1" s="529"/>
      <c r="CO1" s="529"/>
      <c r="CP1" s="529"/>
      <c r="CQ1" s="529"/>
      <c r="CR1" s="529"/>
      <c r="CS1" s="529"/>
      <c r="CT1" s="529"/>
      <c r="CU1" s="529"/>
      <c r="CV1" s="529"/>
      <c r="CW1" s="529"/>
      <c r="CX1" s="529"/>
      <c r="CY1" s="529"/>
      <c r="CZ1" s="529"/>
      <c r="DA1" s="529"/>
      <c r="DT1" s="366"/>
      <c r="DU1" s="366"/>
    </row>
    <row r="2" spans="1:126" ht="15" customHeight="1" x14ac:dyDescent="0.25"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  <c r="R2" s="443"/>
      <c r="S2" s="443"/>
      <c r="U2" s="1"/>
      <c r="AA2" s="443"/>
      <c r="AB2" s="443"/>
      <c r="AC2" s="443"/>
      <c r="AD2" s="443"/>
      <c r="AE2" s="443"/>
      <c r="AF2" s="443"/>
      <c r="AG2" s="443"/>
      <c r="AH2" s="443"/>
      <c r="AI2" s="443"/>
      <c r="AJ2" s="443"/>
      <c r="AK2" s="443"/>
      <c r="AL2" s="443"/>
      <c r="AM2" s="443"/>
      <c r="AV2" s="443"/>
      <c r="AX2" s="443"/>
      <c r="AY2" s="443"/>
      <c r="AZ2" s="443"/>
      <c r="BA2" s="443"/>
      <c r="BB2" s="443"/>
      <c r="BC2" s="443"/>
      <c r="BD2" s="443"/>
      <c r="BE2" s="443"/>
      <c r="BF2" s="443"/>
      <c r="BG2" s="443"/>
      <c r="BH2" s="443"/>
      <c r="BI2" s="443"/>
      <c r="BQ2" s="443"/>
      <c r="BR2" s="443"/>
      <c r="BS2" s="443"/>
      <c r="BT2" s="443"/>
      <c r="BU2" s="443"/>
      <c r="BV2" s="443"/>
      <c r="BW2" s="443"/>
      <c r="BX2" s="443"/>
      <c r="BY2" s="443"/>
      <c r="BZ2" s="443"/>
      <c r="CA2" s="443"/>
      <c r="CB2" s="443"/>
      <c r="CC2" s="443"/>
      <c r="CL2" s="443"/>
      <c r="CM2" s="443"/>
      <c r="CN2" s="443"/>
      <c r="CO2" s="443"/>
      <c r="CP2" s="443"/>
      <c r="CQ2" s="443"/>
      <c r="CR2" s="443"/>
      <c r="CS2" s="443"/>
      <c r="CT2" s="443"/>
      <c r="CU2" s="443"/>
      <c r="CV2" s="443"/>
      <c r="CW2" s="443"/>
      <c r="CX2" s="443"/>
      <c r="DT2" s="49"/>
      <c r="DU2" s="49"/>
    </row>
    <row r="3" spans="1:126" ht="15" customHeight="1" x14ac:dyDescent="0.35">
      <c r="A3" s="530">
        <v>43374</v>
      </c>
      <c r="B3" s="530"/>
      <c r="C3" s="530"/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>
        <f>A3+1</f>
        <v>43375</v>
      </c>
      <c r="W3" s="530"/>
      <c r="X3" s="530"/>
      <c r="Y3" s="530"/>
      <c r="Z3" s="530"/>
      <c r="AA3" s="530"/>
      <c r="AB3" s="530"/>
      <c r="AC3" s="530"/>
      <c r="AD3" s="530"/>
      <c r="AE3" s="530"/>
      <c r="AF3" s="530"/>
      <c r="AG3" s="530"/>
      <c r="AH3" s="530"/>
      <c r="AI3" s="530"/>
      <c r="AJ3" s="530"/>
      <c r="AK3" s="530"/>
      <c r="AL3" s="530"/>
      <c r="AM3" s="530"/>
      <c r="AN3" s="530"/>
      <c r="AO3" s="530"/>
      <c r="AP3" s="530"/>
      <c r="AQ3" s="528">
        <f>V3+1</f>
        <v>43376</v>
      </c>
      <c r="AR3" s="528"/>
      <c r="AS3" s="528"/>
      <c r="AT3" s="528"/>
      <c r="AU3" s="528"/>
      <c r="AV3" s="528"/>
      <c r="AW3" s="528"/>
      <c r="AX3" s="528"/>
      <c r="AY3" s="528"/>
      <c r="AZ3" s="528"/>
      <c r="BA3" s="528"/>
      <c r="BB3" s="528"/>
      <c r="BC3" s="528"/>
      <c r="BD3" s="528"/>
      <c r="BE3" s="528"/>
      <c r="BF3" s="528"/>
      <c r="BG3" s="528"/>
      <c r="BH3" s="528"/>
      <c r="BI3" s="528"/>
      <c r="BJ3" s="528"/>
      <c r="BK3" s="528"/>
      <c r="BL3" s="530">
        <f>AQ3+1</f>
        <v>43377</v>
      </c>
      <c r="BM3" s="530"/>
      <c r="BN3" s="530"/>
      <c r="BO3" s="530"/>
      <c r="BP3" s="530"/>
      <c r="BQ3" s="530"/>
      <c r="BR3" s="530"/>
      <c r="BS3" s="530"/>
      <c r="BT3" s="530"/>
      <c r="BU3" s="530"/>
      <c r="BV3" s="530"/>
      <c r="BW3" s="530"/>
      <c r="BX3" s="530"/>
      <c r="BY3" s="530"/>
      <c r="BZ3" s="530"/>
      <c r="CA3" s="530"/>
      <c r="CB3" s="530"/>
      <c r="CC3" s="530"/>
      <c r="CD3" s="530"/>
      <c r="CE3" s="530"/>
      <c r="CF3" s="530"/>
      <c r="CG3" s="530">
        <f>BL3+1</f>
        <v>43378</v>
      </c>
      <c r="CH3" s="530"/>
      <c r="CI3" s="530"/>
      <c r="CJ3" s="530"/>
      <c r="CK3" s="530"/>
      <c r="CL3" s="530"/>
      <c r="CM3" s="530"/>
      <c r="CN3" s="530"/>
      <c r="CO3" s="530"/>
      <c r="CP3" s="530"/>
      <c r="CQ3" s="530"/>
      <c r="CR3" s="530"/>
      <c r="CS3" s="530"/>
      <c r="CT3" s="530"/>
      <c r="CU3" s="530"/>
      <c r="CV3" s="530"/>
      <c r="CW3" s="530"/>
      <c r="CX3" s="530"/>
      <c r="CY3" s="530"/>
      <c r="CZ3" s="530"/>
      <c r="DA3" s="530"/>
      <c r="DB3" s="356"/>
      <c r="DH3" s="324" t="s">
        <v>188</v>
      </c>
      <c r="DI3" s="442"/>
      <c r="DJ3" s="184"/>
      <c r="DK3" s="184"/>
      <c r="DL3" s="185"/>
      <c r="DM3" s="185"/>
      <c r="DN3" s="185">
        <v>43374</v>
      </c>
      <c r="DO3" s="185"/>
      <c r="DP3" s="95"/>
      <c r="DQ3" s="95"/>
      <c r="DR3" s="442"/>
      <c r="DS3" s="184"/>
      <c r="DT3" s="474"/>
      <c r="DU3" s="475"/>
      <c r="DV3" s="185"/>
    </row>
    <row r="4" spans="1:126" ht="18" x14ac:dyDescent="0.4">
      <c r="C4" s="202"/>
      <c r="D4" s="202"/>
      <c r="E4" s="202"/>
      <c r="L4" s="202"/>
      <c r="M4" s="202"/>
      <c r="N4" s="202"/>
      <c r="O4" s="202"/>
      <c r="P4" s="202"/>
      <c r="Q4" s="202"/>
      <c r="R4" s="202"/>
      <c r="S4" s="202"/>
      <c r="T4" s="202"/>
      <c r="U4" s="203"/>
      <c r="V4" s="202"/>
      <c r="W4" s="202"/>
      <c r="X4" s="202"/>
      <c r="Y4" s="202"/>
      <c r="Z4" s="202"/>
      <c r="AN4" s="202"/>
      <c r="AO4" s="145"/>
      <c r="AQ4" s="202"/>
      <c r="AR4" s="202"/>
      <c r="AS4" s="202"/>
      <c r="AU4" s="3"/>
      <c r="AV4" s="202"/>
      <c r="AX4" s="95"/>
      <c r="BI4" s="203"/>
      <c r="BJ4" s="202"/>
      <c r="BK4" s="202"/>
      <c r="BL4" s="202"/>
      <c r="BN4" s="202"/>
      <c r="BO4" s="202"/>
      <c r="BP4" s="202"/>
      <c r="BQ4" s="202"/>
      <c r="CD4" s="1"/>
      <c r="CE4" s="202"/>
      <c r="CH4" s="202"/>
      <c r="CI4" s="202"/>
      <c r="CJ4" s="202"/>
      <c r="CK4" s="202"/>
      <c r="DT4" s="438"/>
    </row>
    <row r="5" spans="1:126" ht="16" thickBot="1" x14ac:dyDescent="0.3">
      <c r="A5" s="518" t="s">
        <v>3</v>
      </c>
      <c r="B5" s="518"/>
      <c r="C5" s="518"/>
      <c r="D5" s="518"/>
      <c r="E5" s="518"/>
      <c r="F5" s="518"/>
      <c r="G5" s="518"/>
      <c r="H5" s="518"/>
      <c r="I5" s="518"/>
      <c r="J5" s="518"/>
      <c r="K5" s="518"/>
      <c r="L5" s="518"/>
      <c r="M5" s="518"/>
      <c r="N5" s="518"/>
      <c r="O5" s="518"/>
      <c r="P5" s="518"/>
      <c r="Q5" s="518"/>
      <c r="R5" s="518"/>
      <c r="S5" s="518"/>
      <c r="T5" s="518"/>
      <c r="U5" s="518"/>
      <c r="V5" s="518" t="s">
        <v>3</v>
      </c>
      <c r="W5" s="518"/>
      <c r="X5" s="518"/>
      <c r="Y5" s="518"/>
      <c r="Z5" s="518"/>
      <c r="AA5" s="518"/>
      <c r="AB5" s="518"/>
      <c r="AC5" s="518"/>
      <c r="AD5" s="518"/>
      <c r="AE5" s="518"/>
      <c r="AF5" s="518"/>
      <c r="AG5" s="518"/>
      <c r="AH5" s="518"/>
      <c r="AI5" s="518"/>
      <c r="AJ5" s="518"/>
      <c r="AK5" s="518"/>
      <c r="AL5" s="518"/>
      <c r="AM5" s="518"/>
      <c r="AN5" s="518"/>
      <c r="AO5" s="518"/>
      <c r="AP5" s="518"/>
      <c r="AQ5" s="518" t="s">
        <v>3</v>
      </c>
      <c r="AR5" s="518"/>
      <c r="AS5" s="518"/>
      <c r="AT5" s="518"/>
      <c r="AU5" s="518"/>
      <c r="AV5" s="518"/>
      <c r="AW5" s="518"/>
      <c r="AX5" s="518"/>
      <c r="AY5" s="518"/>
      <c r="AZ5" s="518"/>
      <c r="BA5" s="518"/>
      <c r="BB5" s="518"/>
      <c r="BC5" s="518"/>
      <c r="BD5" s="518"/>
      <c r="BE5" s="518"/>
      <c r="BF5" s="518"/>
      <c r="BG5" s="518"/>
      <c r="BH5" s="518"/>
      <c r="BI5" s="518"/>
      <c r="BJ5" s="518"/>
      <c r="BK5" s="518"/>
      <c r="BL5" s="518" t="s">
        <v>3</v>
      </c>
      <c r="BM5" s="518"/>
      <c r="BN5" s="518"/>
      <c r="BO5" s="518"/>
      <c r="BP5" s="518"/>
      <c r="BQ5" s="518"/>
      <c r="BR5" s="518"/>
      <c r="BS5" s="518"/>
      <c r="BT5" s="518"/>
      <c r="BU5" s="518"/>
      <c r="BV5" s="518"/>
      <c r="BW5" s="518"/>
      <c r="BX5" s="518"/>
      <c r="BY5" s="518"/>
      <c r="BZ5" s="518"/>
      <c r="CA5" s="518"/>
      <c r="CB5" s="518"/>
      <c r="CC5" s="518"/>
      <c r="CD5" s="518"/>
      <c r="CE5" s="518"/>
      <c r="CF5" s="518"/>
      <c r="CG5" s="518" t="s">
        <v>3</v>
      </c>
      <c r="CH5" s="518"/>
      <c r="CI5" s="518"/>
      <c r="CJ5" s="518"/>
      <c r="CK5" s="518"/>
      <c r="CL5" s="518"/>
      <c r="CM5" s="518"/>
      <c r="CN5" s="518"/>
      <c r="CO5" s="518"/>
      <c r="CP5" s="518"/>
      <c r="CQ5" s="518"/>
      <c r="CR5" s="518"/>
      <c r="CS5" s="518"/>
      <c r="CT5" s="518"/>
      <c r="CU5" s="518"/>
      <c r="CV5" s="518"/>
      <c r="CW5" s="518"/>
      <c r="CX5" s="518"/>
      <c r="CY5" s="518"/>
      <c r="CZ5" s="518"/>
      <c r="DA5" s="518"/>
      <c r="DB5" s="518" t="s">
        <v>3</v>
      </c>
      <c r="DC5" s="518"/>
      <c r="DD5" s="518"/>
      <c r="DE5" s="518"/>
      <c r="DF5" s="518"/>
      <c r="DG5" s="518"/>
      <c r="DH5" s="518"/>
      <c r="DI5" s="518"/>
      <c r="DJ5" s="518"/>
      <c r="DK5" s="518"/>
      <c r="DL5" s="518"/>
      <c r="DM5" s="518"/>
      <c r="DN5" s="518"/>
      <c r="DO5" s="518"/>
      <c r="DP5" s="518"/>
      <c r="DQ5" s="518"/>
      <c r="DR5" s="518"/>
      <c r="DS5" s="518"/>
      <c r="DT5" s="518"/>
      <c r="DU5" s="518"/>
      <c r="DV5" s="518"/>
    </row>
    <row r="6" spans="1:126" ht="16.5" thickTop="1" thickBot="1" x14ac:dyDescent="0.3">
      <c r="B6" s="5" t="s">
        <v>131</v>
      </c>
      <c r="C6" s="122">
        <v>525</v>
      </c>
      <c r="D6" s="123">
        <v>625</v>
      </c>
      <c r="E6" s="123">
        <v>745</v>
      </c>
      <c r="F6" s="123">
        <v>845</v>
      </c>
      <c r="G6" s="123">
        <v>945</v>
      </c>
      <c r="H6" s="123">
        <v>1105</v>
      </c>
      <c r="I6" s="123">
        <v>1205</v>
      </c>
      <c r="J6" s="123">
        <v>1305</v>
      </c>
      <c r="K6" s="123">
        <v>1425</v>
      </c>
      <c r="L6" s="123">
        <v>1525</v>
      </c>
      <c r="M6" s="123">
        <v>1625</v>
      </c>
      <c r="N6" s="123">
        <v>1745</v>
      </c>
      <c r="O6" s="123">
        <v>1845</v>
      </c>
      <c r="P6" s="123">
        <v>1945</v>
      </c>
      <c r="Q6" s="123">
        <v>2045</v>
      </c>
      <c r="R6" s="123">
        <v>2205</v>
      </c>
      <c r="S6" s="123"/>
      <c r="T6" s="122" t="s">
        <v>2</v>
      </c>
      <c r="U6" s="145"/>
      <c r="V6" s="145"/>
      <c r="W6" s="5" t="s">
        <v>131</v>
      </c>
      <c r="X6" s="122">
        <v>525</v>
      </c>
      <c r="Y6" s="123">
        <v>625</v>
      </c>
      <c r="Z6" s="123">
        <v>745</v>
      </c>
      <c r="AA6" s="123">
        <v>845</v>
      </c>
      <c r="AB6" s="123">
        <v>945</v>
      </c>
      <c r="AC6" s="123">
        <v>1105</v>
      </c>
      <c r="AD6" s="123">
        <v>1205</v>
      </c>
      <c r="AE6" s="123">
        <v>1305</v>
      </c>
      <c r="AF6" s="123">
        <v>1425</v>
      </c>
      <c r="AG6" s="123">
        <v>1525</v>
      </c>
      <c r="AH6" s="123">
        <v>1625</v>
      </c>
      <c r="AI6" s="123">
        <v>1745</v>
      </c>
      <c r="AJ6" s="123">
        <v>1845</v>
      </c>
      <c r="AK6" s="123">
        <v>1945</v>
      </c>
      <c r="AL6" s="123">
        <v>2045</v>
      </c>
      <c r="AM6" s="123">
        <v>2205</v>
      </c>
      <c r="AN6" s="123"/>
      <c r="AO6" s="122" t="s">
        <v>2</v>
      </c>
      <c r="AP6" s="145"/>
      <c r="AQ6" s="145"/>
      <c r="AR6" s="5" t="s">
        <v>131</v>
      </c>
      <c r="AS6" s="122">
        <v>525</v>
      </c>
      <c r="AT6" s="123">
        <v>625</v>
      </c>
      <c r="AU6" s="123">
        <v>745</v>
      </c>
      <c r="AV6" s="123">
        <v>845</v>
      </c>
      <c r="AW6" s="123">
        <v>945</v>
      </c>
      <c r="AX6" s="123">
        <v>1105</v>
      </c>
      <c r="AY6" s="123">
        <v>1205</v>
      </c>
      <c r="AZ6" s="123">
        <v>1305</v>
      </c>
      <c r="BA6" s="123">
        <v>1425</v>
      </c>
      <c r="BB6" s="123">
        <v>1525</v>
      </c>
      <c r="BC6" s="123">
        <v>1625</v>
      </c>
      <c r="BD6" s="123">
        <v>1745</v>
      </c>
      <c r="BE6" s="123">
        <v>1845</v>
      </c>
      <c r="BF6" s="123">
        <v>1945</v>
      </c>
      <c r="BG6" s="123">
        <v>2045</v>
      </c>
      <c r="BH6" s="123">
        <v>2205</v>
      </c>
      <c r="BI6" s="123"/>
      <c r="BJ6" s="122" t="s">
        <v>2</v>
      </c>
      <c r="BK6" s="145"/>
      <c r="BL6" s="145"/>
      <c r="BM6" s="5" t="s">
        <v>131</v>
      </c>
      <c r="BN6" s="122">
        <v>525</v>
      </c>
      <c r="BO6" s="123">
        <v>625</v>
      </c>
      <c r="BP6" s="123">
        <v>745</v>
      </c>
      <c r="BQ6" s="123">
        <v>845</v>
      </c>
      <c r="BR6" s="123">
        <v>945</v>
      </c>
      <c r="BS6" s="123">
        <v>1105</v>
      </c>
      <c r="BT6" s="123">
        <v>1205</v>
      </c>
      <c r="BU6" s="123">
        <v>1305</v>
      </c>
      <c r="BV6" s="123">
        <v>1425</v>
      </c>
      <c r="BW6" s="123">
        <v>1525</v>
      </c>
      <c r="BX6" s="123">
        <v>1625</v>
      </c>
      <c r="BY6" s="123">
        <v>1745</v>
      </c>
      <c r="BZ6" s="123">
        <v>1845</v>
      </c>
      <c r="CA6" s="123">
        <v>1945</v>
      </c>
      <c r="CB6" s="123">
        <v>2045</v>
      </c>
      <c r="CC6" s="123">
        <v>2205</v>
      </c>
      <c r="CD6" s="123"/>
      <c r="CE6" s="122" t="s">
        <v>2</v>
      </c>
      <c r="CF6" s="145"/>
      <c r="CG6" s="145"/>
      <c r="CH6" s="5" t="s">
        <v>131</v>
      </c>
      <c r="CI6" s="122">
        <v>525</v>
      </c>
      <c r="CJ6" s="123">
        <v>625</v>
      </c>
      <c r="CK6" s="123">
        <v>745</v>
      </c>
      <c r="CL6" s="123">
        <v>845</v>
      </c>
      <c r="CM6" s="123">
        <v>945</v>
      </c>
      <c r="CN6" s="123">
        <v>1105</v>
      </c>
      <c r="CO6" s="123">
        <v>1205</v>
      </c>
      <c r="CP6" s="123">
        <v>1305</v>
      </c>
      <c r="CQ6" s="123">
        <v>1425</v>
      </c>
      <c r="CR6" s="123">
        <v>1525</v>
      </c>
      <c r="CS6" s="123">
        <v>1625</v>
      </c>
      <c r="CT6" s="123">
        <v>1745</v>
      </c>
      <c r="CU6" s="123">
        <v>1845</v>
      </c>
      <c r="CV6" s="123">
        <v>1945</v>
      </c>
      <c r="CW6" s="123">
        <v>2045</v>
      </c>
      <c r="CX6" s="123">
        <v>2205</v>
      </c>
      <c r="CY6" s="123"/>
      <c r="CZ6" s="122" t="s">
        <v>2</v>
      </c>
      <c r="DC6" s="5" t="s">
        <v>131</v>
      </c>
      <c r="DD6" s="122">
        <v>525</v>
      </c>
      <c r="DE6" s="123">
        <v>625</v>
      </c>
      <c r="DF6" s="123">
        <v>745</v>
      </c>
      <c r="DG6" s="123">
        <v>845</v>
      </c>
      <c r="DH6" s="123">
        <v>945</v>
      </c>
      <c r="DI6" s="123">
        <v>1105</v>
      </c>
      <c r="DJ6" s="123">
        <v>1205</v>
      </c>
      <c r="DK6" s="123">
        <v>1305</v>
      </c>
      <c r="DL6" s="123">
        <v>1425</v>
      </c>
      <c r="DM6" s="123">
        <v>1525</v>
      </c>
      <c r="DN6" s="123">
        <v>1625</v>
      </c>
      <c r="DO6" s="123">
        <v>1745</v>
      </c>
      <c r="DP6" s="123">
        <v>1845</v>
      </c>
      <c r="DQ6" s="123">
        <v>1945</v>
      </c>
      <c r="DR6" s="123">
        <v>2045</v>
      </c>
      <c r="DS6" s="123">
        <v>2205</v>
      </c>
      <c r="DT6" s="123"/>
      <c r="DU6" s="122" t="s">
        <v>2</v>
      </c>
    </row>
    <row r="7" spans="1:126" ht="16" thickTop="1" x14ac:dyDescent="0.35">
      <c r="B7" s="87" t="s">
        <v>70</v>
      </c>
      <c r="C7" s="11">
        <v>0</v>
      </c>
      <c r="D7" s="11">
        <v>0</v>
      </c>
      <c r="E7" s="11">
        <v>1</v>
      </c>
      <c r="F7" s="11">
        <v>1</v>
      </c>
      <c r="G7" s="11">
        <v>1</v>
      </c>
      <c r="H7" s="11">
        <v>2</v>
      </c>
      <c r="I7" s="11">
        <v>1</v>
      </c>
      <c r="J7" s="11">
        <v>0</v>
      </c>
      <c r="K7" s="11">
        <v>0</v>
      </c>
      <c r="L7" s="11">
        <v>2</v>
      </c>
      <c r="M7" s="11">
        <v>1</v>
      </c>
      <c r="N7" s="11">
        <v>0</v>
      </c>
      <c r="O7" s="11">
        <v>2</v>
      </c>
      <c r="P7" s="11">
        <v>0</v>
      </c>
      <c r="Q7" s="11">
        <v>0</v>
      </c>
      <c r="R7" s="11">
        <v>0</v>
      </c>
      <c r="S7" s="11">
        <v>0</v>
      </c>
      <c r="T7" s="173">
        <f t="shared" ref="T7:T20" si="0">SUM(C7:S7)</f>
        <v>11</v>
      </c>
      <c r="U7" s="11"/>
      <c r="V7" s="11"/>
      <c r="W7" s="87" t="s">
        <v>70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2</v>
      </c>
      <c r="AE7" s="11">
        <v>1</v>
      </c>
      <c r="AF7" s="11">
        <v>0</v>
      </c>
      <c r="AG7" s="11">
        <v>1</v>
      </c>
      <c r="AH7" s="11">
        <v>0</v>
      </c>
      <c r="AI7" s="11">
        <v>0</v>
      </c>
      <c r="AJ7" s="11">
        <v>0</v>
      </c>
      <c r="AK7" s="11">
        <v>1</v>
      </c>
      <c r="AL7" s="11">
        <v>0</v>
      </c>
      <c r="AM7" s="11">
        <v>0</v>
      </c>
      <c r="AN7" s="11">
        <v>0</v>
      </c>
      <c r="AO7" s="173">
        <f t="shared" ref="AO7:AO20" si="1">SUM(X7:AN7)</f>
        <v>5</v>
      </c>
      <c r="AP7" s="11"/>
      <c r="AQ7" s="11"/>
      <c r="AR7" s="87" t="s">
        <v>70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3</v>
      </c>
      <c r="BC7" s="11">
        <v>0</v>
      </c>
      <c r="BD7" s="11">
        <v>0</v>
      </c>
      <c r="BE7" s="11">
        <v>0</v>
      </c>
      <c r="BF7" s="11">
        <v>0</v>
      </c>
      <c r="BG7" s="11">
        <v>2</v>
      </c>
      <c r="BH7" s="11">
        <v>0</v>
      </c>
      <c r="BI7" s="11">
        <v>0</v>
      </c>
      <c r="BJ7" s="173">
        <f t="shared" ref="BJ7:BJ20" si="2">SUM(AS7:BI7)</f>
        <v>5</v>
      </c>
      <c r="BK7" s="11"/>
      <c r="BL7" s="11"/>
      <c r="BM7" s="87" t="s">
        <v>70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1</v>
      </c>
      <c r="BU7" s="11">
        <v>1</v>
      </c>
      <c r="BV7" s="11">
        <v>0</v>
      </c>
      <c r="BW7" s="11">
        <v>0</v>
      </c>
      <c r="BX7" s="11">
        <v>0</v>
      </c>
      <c r="BY7" s="11">
        <v>0</v>
      </c>
      <c r="BZ7" s="11">
        <v>1</v>
      </c>
      <c r="CA7" s="11">
        <v>0</v>
      </c>
      <c r="CB7" s="11">
        <v>0</v>
      </c>
      <c r="CC7" s="11">
        <v>0</v>
      </c>
      <c r="CD7" s="11">
        <v>0</v>
      </c>
      <c r="CE7" s="173">
        <f t="shared" ref="CE7:CE20" si="3">SUM(BN7:CD7)</f>
        <v>3</v>
      </c>
      <c r="CF7" s="11"/>
      <c r="CG7" s="11"/>
      <c r="CH7" s="87" t="s">
        <v>70</v>
      </c>
      <c r="CI7" s="11">
        <v>0</v>
      </c>
      <c r="CJ7" s="11">
        <v>1</v>
      </c>
      <c r="CK7" s="11">
        <v>0</v>
      </c>
      <c r="CL7" s="11">
        <v>0</v>
      </c>
      <c r="CM7" s="11">
        <v>1</v>
      </c>
      <c r="CN7" s="11">
        <v>1</v>
      </c>
      <c r="CO7" s="11">
        <v>1</v>
      </c>
      <c r="CP7" s="11">
        <v>1</v>
      </c>
      <c r="CQ7" s="11">
        <v>0</v>
      </c>
      <c r="CR7" s="11">
        <v>3</v>
      </c>
      <c r="CS7" s="11">
        <v>1</v>
      </c>
      <c r="CT7" s="11">
        <v>1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73">
        <f t="shared" ref="CZ7:CZ20" si="4">SUM(CI7:CY7)</f>
        <v>10</v>
      </c>
      <c r="DC7" s="87" t="s">
        <v>70</v>
      </c>
      <c r="DD7" s="11">
        <f>SUM(C208+X208+AS208+BN208+CI208)</f>
        <v>1</v>
      </c>
      <c r="DE7" s="11">
        <f t="shared" ref="DE7:DT19" si="5">SUM(D208+Y208+AT208+BO208+CJ208)</f>
        <v>1</v>
      </c>
      <c r="DF7" s="11">
        <f t="shared" si="5"/>
        <v>5</v>
      </c>
      <c r="DG7" s="11">
        <f t="shared" si="5"/>
        <v>4</v>
      </c>
      <c r="DH7" s="11">
        <f t="shared" si="5"/>
        <v>6</v>
      </c>
      <c r="DI7" s="11">
        <f t="shared" si="5"/>
        <v>19</v>
      </c>
      <c r="DJ7" s="11">
        <f t="shared" si="5"/>
        <v>12</v>
      </c>
      <c r="DK7" s="11">
        <f t="shared" si="5"/>
        <v>10</v>
      </c>
      <c r="DL7" s="11">
        <f t="shared" si="5"/>
        <v>16</v>
      </c>
      <c r="DM7" s="11">
        <f t="shared" si="5"/>
        <v>20</v>
      </c>
      <c r="DN7" s="11">
        <f t="shared" si="5"/>
        <v>12</v>
      </c>
      <c r="DO7" s="11">
        <f t="shared" si="5"/>
        <v>23</v>
      </c>
      <c r="DP7" s="11">
        <f t="shared" si="5"/>
        <v>18</v>
      </c>
      <c r="DQ7" s="11">
        <f t="shared" si="5"/>
        <v>12</v>
      </c>
      <c r="DR7" s="11">
        <f t="shared" si="5"/>
        <v>12</v>
      </c>
      <c r="DS7" s="11">
        <f t="shared" si="5"/>
        <v>6</v>
      </c>
      <c r="DT7" s="11">
        <f t="shared" si="5"/>
        <v>0</v>
      </c>
      <c r="DU7" s="173">
        <f>SUM(DD7:DT7)</f>
        <v>177</v>
      </c>
    </row>
    <row r="8" spans="1:126" ht="15.5" x14ac:dyDescent="0.35">
      <c r="B8" s="88" t="s">
        <v>53</v>
      </c>
      <c r="C8" s="11">
        <v>0</v>
      </c>
      <c r="D8" s="11">
        <v>2</v>
      </c>
      <c r="E8" s="11">
        <v>4</v>
      </c>
      <c r="F8" s="11">
        <v>2</v>
      </c>
      <c r="G8" s="11">
        <v>1</v>
      </c>
      <c r="H8" s="11">
        <v>0</v>
      </c>
      <c r="I8" s="11">
        <v>0</v>
      </c>
      <c r="J8" s="11">
        <v>1</v>
      </c>
      <c r="K8" s="11">
        <v>3</v>
      </c>
      <c r="L8" s="11">
        <v>2</v>
      </c>
      <c r="M8" s="11">
        <v>0</v>
      </c>
      <c r="N8" s="11">
        <v>1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74">
        <f t="shared" si="0"/>
        <v>16</v>
      </c>
      <c r="U8" s="11"/>
      <c r="V8" s="11"/>
      <c r="W8" s="88" t="s">
        <v>53</v>
      </c>
      <c r="X8" s="11">
        <v>0</v>
      </c>
      <c r="Y8" s="11">
        <v>0</v>
      </c>
      <c r="Z8" s="11">
        <v>2</v>
      </c>
      <c r="AA8" s="11">
        <v>5</v>
      </c>
      <c r="AB8" s="11">
        <v>0</v>
      </c>
      <c r="AC8" s="11">
        <v>7</v>
      </c>
      <c r="AD8" s="11">
        <v>0</v>
      </c>
      <c r="AE8" s="11">
        <v>0</v>
      </c>
      <c r="AF8" s="11">
        <v>1</v>
      </c>
      <c r="AG8" s="11">
        <v>0</v>
      </c>
      <c r="AH8" s="11">
        <v>0</v>
      </c>
      <c r="AI8" s="11">
        <v>2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74">
        <f t="shared" si="1"/>
        <v>17</v>
      </c>
      <c r="AP8" s="11"/>
      <c r="AQ8" s="11"/>
      <c r="AR8" s="88" t="s">
        <v>53</v>
      </c>
      <c r="AS8" s="11">
        <v>0</v>
      </c>
      <c r="AT8" s="11">
        <v>2</v>
      </c>
      <c r="AU8" s="11">
        <v>1</v>
      </c>
      <c r="AV8" s="11">
        <v>1</v>
      </c>
      <c r="AW8" s="11">
        <v>5</v>
      </c>
      <c r="AX8" s="11">
        <v>2</v>
      </c>
      <c r="AY8" s="11">
        <v>2</v>
      </c>
      <c r="AZ8" s="11">
        <v>0</v>
      </c>
      <c r="BA8" s="11">
        <v>1</v>
      </c>
      <c r="BB8" s="11">
        <v>3</v>
      </c>
      <c r="BC8" s="11">
        <v>0</v>
      </c>
      <c r="BD8" s="11">
        <v>1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74">
        <f t="shared" si="2"/>
        <v>18</v>
      </c>
      <c r="BK8" s="11"/>
      <c r="BL8" s="11"/>
      <c r="BM8" s="88" t="s">
        <v>53</v>
      </c>
      <c r="BN8" s="11">
        <v>0</v>
      </c>
      <c r="BO8" s="11">
        <v>0</v>
      </c>
      <c r="BP8" s="11">
        <v>2</v>
      </c>
      <c r="BQ8" s="11">
        <v>2</v>
      </c>
      <c r="BR8" s="11">
        <v>2</v>
      </c>
      <c r="BS8" s="11">
        <v>8</v>
      </c>
      <c r="BT8" s="11">
        <v>0</v>
      </c>
      <c r="BU8" s="11">
        <v>0</v>
      </c>
      <c r="BV8" s="11">
        <v>1</v>
      </c>
      <c r="BW8" s="11">
        <v>2</v>
      </c>
      <c r="BX8" s="11">
        <v>0</v>
      </c>
      <c r="BY8" s="11">
        <v>0</v>
      </c>
      <c r="BZ8" s="11">
        <v>1</v>
      </c>
      <c r="CA8" s="11">
        <v>0</v>
      </c>
      <c r="CB8" s="11">
        <v>0</v>
      </c>
      <c r="CC8" s="11">
        <v>1</v>
      </c>
      <c r="CD8" s="11">
        <v>0</v>
      </c>
      <c r="CE8" s="174">
        <f t="shared" si="3"/>
        <v>19</v>
      </c>
      <c r="CF8" s="11"/>
      <c r="CG8" s="11"/>
      <c r="CH8" s="88" t="s">
        <v>53</v>
      </c>
      <c r="CI8" s="11">
        <v>0</v>
      </c>
      <c r="CJ8" s="11">
        <v>2</v>
      </c>
      <c r="CK8" s="11">
        <v>5</v>
      </c>
      <c r="CL8" s="11">
        <v>1</v>
      </c>
      <c r="CM8" s="11">
        <v>2</v>
      </c>
      <c r="CN8" s="11">
        <v>1</v>
      </c>
      <c r="CO8" s="11">
        <v>2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74">
        <f t="shared" si="4"/>
        <v>13</v>
      </c>
      <c r="DC8" s="88" t="s">
        <v>53</v>
      </c>
      <c r="DD8" s="11">
        <f t="shared" ref="DD8:DD19" si="6">SUM(C209+X209+AS209+BN209+CI209)</f>
        <v>0</v>
      </c>
      <c r="DE8" s="11">
        <f t="shared" si="5"/>
        <v>19</v>
      </c>
      <c r="DF8" s="11">
        <f t="shared" si="5"/>
        <v>45</v>
      </c>
      <c r="DG8" s="11">
        <f t="shared" si="5"/>
        <v>65</v>
      </c>
      <c r="DH8" s="11">
        <f t="shared" si="5"/>
        <v>62</v>
      </c>
      <c r="DI8" s="11">
        <f t="shared" si="5"/>
        <v>85</v>
      </c>
      <c r="DJ8" s="11">
        <f t="shared" si="5"/>
        <v>29</v>
      </c>
      <c r="DK8" s="11">
        <f t="shared" si="5"/>
        <v>13</v>
      </c>
      <c r="DL8" s="11">
        <f t="shared" si="5"/>
        <v>30</v>
      </c>
      <c r="DM8" s="11">
        <f t="shared" si="5"/>
        <v>27</v>
      </c>
      <c r="DN8" s="11">
        <f t="shared" si="5"/>
        <v>4</v>
      </c>
      <c r="DO8" s="11">
        <f t="shared" si="5"/>
        <v>14</v>
      </c>
      <c r="DP8" s="11">
        <f t="shared" si="5"/>
        <v>12</v>
      </c>
      <c r="DQ8" s="11">
        <f t="shared" si="5"/>
        <v>2</v>
      </c>
      <c r="DR8" s="11">
        <f t="shared" si="5"/>
        <v>1</v>
      </c>
      <c r="DS8" s="11">
        <f t="shared" si="5"/>
        <v>2</v>
      </c>
      <c r="DT8" s="11">
        <f t="shared" si="5"/>
        <v>0</v>
      </c>
      <c r="DU8" s="174">
        <f>SUM(DD8:DT8)</f>
        <v>410</v>
      </c>
    </row>
    <row r="9" spans="1:126" ht="15.5" x14ac:dyDescent="0.35">
      <c r="B9" s="88" t="s">
        <v>216</v>
      </c>
      <c r="C9" s="11">
        <v>0</v>
      </c>
      <c r="D9" s="11">
        <v>3</v>
      </c>
      <c r="E9" s="11">
        <v>1</v>
      </c>
      <c r="F9" s="11">
        <v>5</v>
      </c>
      <c r="G9" s="11">
        <v>2</v>
      </c>
      <c r="H9" s="11">
        <v>0</v>
      </c>
      <c r="I9" s="11">
        <v>1</v>
      </c>
      <c r="J9" s="11">
        <v>0</v>
      </c>
      <c r="K9" s="11">
        <v>1</v>
      </c>
      <c r="L9" s="11">
        <v>1</v>
      </c>
      <c r="M9" s="11">
        <v>1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74">
        <f t="shared" si="0"/>
        <v>15</v>
      </c>
      <c r="U9" s="11"/>
      <c r="V9" s="11"/>
      <c r="W9" s="88" t="s">
        <v>216</v>
      </c>
      <c r="X9" s="11">
        <v>0</v>
      </c>
      <c r="Y9" s="11">
        <v>1</v>
      </c>
      <c r="Z9" s="11">
        <v>3</v>
      </c>
      <c r="AA9" s="11">
        <v>1</v>
      </c>
      <c r="AB9" s="11">
        <v>3</v>
      </c>
      <c r="AC9" s="11">
        <v>2</v>
      </c>
      <c r="AD9" s="11">
        <v>0</v>
      </c>
      <c r="AE9" s="11">
        <v>0</v>
      </c>
      <c r="AF9" s="11">
        <v>2</v>
      </c>
      <c r="AG9" s="11">
        <v>2</v>
      </c>
      <c r="AH9" s="11">
        <v>1</v>
      </c>
      <c r="AI9" s="11">
        <v>1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74">
        <f t="shared" si="1"/>
        <v>16</v>
      </c>
      <c r="AP9" s="11"/>
      <c r="AQ9" s="11"/>
      <c r="AR9" s="88" t="s">
        <v>216</v>
      </c>
      <c r="AS9" s="11">
        <v>0</v>
      </c>
      <c r="AT9" s="11">
        <v>2</v>
      </c>
      <c r="AU9" s="11">
        <v>5</v>
      </c>
      <c r="AV9" s="11">
        <v>3</v>
      </c>
      <c r="AW9" s="11">
        <v>3</v>
      </c>
      <c r="AX9" s="11">
        <v>1</v>
      </c>
      <c r="AY9" s="11">
        <v>0</v>
      </c>
      <c r="AZ9" s="11">
        <v>0</v>
      </c>
      <c r="BA9" s="11">
        <v>0</v>
      </c>
      <c r="BB9" s="11">
        <v>2</v>
      </c>
      <c r="BC9" s="11">
        <v>1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74">
        <f t="shared" si="2"/>
        <v>17</v>
      </c>
      <c r="BK9" s="11"/>
      <c r="BL9" s="11"/>
      <c r="BM9" s="88" t="s">
        <v>216</v>
      </c>
      <c r="BN9" s="11">
        <v>1</v>
      </c>
      <c r="BO9" s="11">
        <v>1</v>
      </c>
      <c r="BP9" s="11">
        <v>5</v>
      </c>
      <c r="BQ9" s="11">
        <v>0</v>
      </c>
      <c r="BR9" s="11">
        <v>0</v>
      </c>
      <c r="BS9" s="11">
        <v>0</v>
      </c>
      <c r="BT9" s="11">
        <v>1</v>
      </c>
      <c r="BU9" s="11">
        <v>1</v>
      </c>
      <c r="BV9" s="11">
        <v>1</v>
      </c>
      <c r="BW9" s="11">
        <v>1</v>
      </c>
      <c r="BX9" s="11">
        <v>1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74">
        <f t="shared" si="3"/>
        <v>12</v>
      </c>
      <c r="CF9" s="11"/>
      <c r="CG9" s="11"/>
      <c r="CH9" s="88" t="s">
        <v>216</v>
      </c>
      <c r="CI9" s="11">
        <v>0</v>
      </c>
      <c r="CJ9" s="11">
        <v>1</v>
      </c>
      <c r="CK9" s="11">
        <v>3</v>
      </c>
      <c r="CL9" s="11">
        <v>3</v>
      </c>
      <c r="CM9" s="11">
        <v>1</v>
      </c>
      <c r="CN9" s="11">
        <v>0</v>
      </c>
      <c r="CO9" s="11">
        <v>1</v>
      </c>
      <c r="CP9" s="11">
        <v>0</v>
      </c>
      <c r="CQ9" s="11">
        <v>2</v>
      </c>
      <c r="CR9" s="11">
        <v>0</v>
      </c>
      <c r="CS9" s="11">
        <v>1</v>
      </c>
      <c r="CT9" s="11">
        <v>0</v>
      </c>
      <c r="CU9" s="11">
        <v>0</v>
      </c>
      <c r="CV9" s="11">
        <v>0</v>
      </c>
      <c r="CW9" s="11">
        <v>1</v>
      </c>
      <c r="CX9" s="11">
        <v>0</v>
      </c>
      <c r="CY9" s="11">
        <v>0</v>
      </c>
      <c r="CZ9" s="174">
        <f t="shared" si="4"/>
        <v>13</v>
      </c>
      <c r="DC9" s="88" t="s">
        <v>216</v>
      </c>
      <c r="DD9" s="11">
        <f t="shared" si="6"/>
        <v>5</v>
      </c>
      <c r="DE9" s="11">
        <f t="shared" si="5"/>
        <v>29</v>
      </c>
      <c r="DF9" s="11">
        <f t="shared" si="5"/>
        <v>42</v>
      </c>
      <c r="DG9" s="11">
        <f t="shared" si="5"/>
        <v>43</v>
      </c>
      <c r="DH9" s="11">
        <f t="shared" si="5"/>
        <v>25</v>
      </c>
      <c r="DI9" s="11">
        <f t="shared" si="5"/>
        <v>20</v>
      </c>
      <c r="DJ9" s="11">
        <f t="shared" si="5"/>
        <v>11</v>
      </c>
      <c r="DK9" s="11">
        <f t="shared" si="5"/>
        <v>1</v>
      </c>
      <c r="DL9" s="11">
        <f t="shared" si="5"/>
        <v>23</v>
      </c>
      <c r="DM9" s="11">
        <f t="shared" si="5"/>
        <v>15</v>
      </c>
      <c r="DN9" s="11">
        <f t="shared" si="5"/>
        <v>10</v>
      </c>
      <c r="DO9" s="11">
        <f t="shared" si="5"/>
        <v>7</v>
      </c>
      <c r="DP9" s="11">
        <f t="shared" si="5"/>
        <v>1</v>
      </c>
      <c r="DQ9" s="11">
        <f t="shared" si="5"/>
        <v>1</v>
      </c>
      <c r="DR9" s="11">
        <f t="shared" si="5"/>
        <v>2</v>
      </c>
      <c r="DS9" s="11">
        <f t="shared" si="5"/>
        <v>3</v>
      </c>
      <c r="DT9" s="11">
        <f t="shared" si="5"/>
        <v>0</v>
      </c>
      <c r="DU9" s="174">
        <f t="shared" ref="DU9:DU19" si="7">SUM(DD9:DT9)</f>
        <v>238</v>
      </c>
    </row>
    <row r="10" spans="1:126" ht="15.5" x14ac:dyDescent="0.35">
      <c r="B10" s="88" t="s">
        <v>132</v>
      </c>
      <c r="C10" s="11">
        <v>2</v>
      </c>
      <c r="D10" s="11">
        <v>4</v>
      </c>
      <c r="E10" s="11">
        <v>7</v>
      </c>
      <c r="F10" s="11">
        <v>6</v>
      </c>
      <c r="G10" s="11">
        <v>7</v>
      </c>
      <c r="H10" s="11">
        <v>4</v>
      </c>
      <c r="I10" s="11">
        <v>3</v>
      </c>
      <c r="J10" s="11">
        <v>0</v>
      </c>
      <c r="K10" s="11">
        <v>1</v>
      </c>
      <c r="L10" s="11">
        <v>1</v>
      </c>
      <c r="M10" s="11">
        <v>3</v>
      </c>
      <c r="N10" s="11">
        <v>0</v>
      </c>
      <c r="O10" s="11">
        <v>2</v>
      </c>
      <c r="P10" s="11">
        <v>0</v>
      </c>
      <c r="Q10" s="11">
        <v>0</v>
      </c>
      <c r="R10" s="11">
        <v>0</v>
      </c>
      <c r="S10" s="11">
        <v>0</v>
      </c>
      <c r="T10" s="174">
        <f t="shared" si="0"/>
        <v>40</v>
      </c>
      <c r="U10" s="11"/>
      <c r="V10" s="11"/>
      <c r="W10" s="88" t="s">
        <v>132</v>
      </c>
      <c r="X10" s="11">
        <v>1</v>
      </c>
      <c r="Y10" s="11">
        <v>4</v>
      </c>
      <c r="Z10" s="11">
        <v>10</v>
      </c>
      <c r="AA10" s="11">
        <v>3</v>
      </c>
      <c r="AB10" s="11">
        <v>4</v>
      </c>
      <c r="AC10" s="11">
        <v>1</v>
      </c>
      <c r="AD10" s="11">
        <v>2</v>
      </c>
      <c r="AE10" s="11">
        <v>3</v>
      </c>
      <c r="AF10" s="11">
        <v>2</v>
      </c>
      <c r="AG10" s="11">
        <v>1</v>
      </c>
      <c r="AH10" s="11">
        <v>0</v>
      </c>
      <c r="AI10" s="11">
        <v>1</v>
      </c>
      <c r="AJ10" s="11">
        <v>1</v>
      </c>
      <c r="AK10" s="11">
        <v>0</v>
      </c>
      <c r="AL10" s="11">
        <v>0</v>
      </c>
      <c r="AM10" s="11">
        <v>0</v>
      </c>
      <c r="AN10" s="11">
        <v>0</v>
      </c>
      <c r="AO10" s="174">
        <f t="shared" si="1"/>
        <v>33</v>
      </c>
      <c r="AP10" s="11"/>
      <c r="AQ10" s="11"/>
      <c r="AR10" s="88" t="s">
        <v>132</v>
      </c>
      <c r="AS10" s="11">
        <v>0</v>
      </c>
      <c r="AT10" s="11">
        <v>3</v>
      </c>
      <c r="AU10" s="11">
        <v>6</v>
      </c>
      <c r="AV10" s="11">
        <v>2</v>
      </c>
      <c r="AW10" s="11">
        <v>4</v>
      </c>
      <c r="AX10" s="11">
        <v>4</v>
      </c>
      <c r="AY10" s="11">
        <v>4</v>
      </c>
      <c r="AZ10" s="11">
        <v>1</v>
      </c>
      <c r="BA10" s="11">
        <v>3</v>
      </c>
      <c r="BB10" s="11">
        <v>0</v>
      </c>
      <c r="BC10" s="11">
        <v>1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74">
        <f t="shared" si="2"/>
        <v>28</v>
      </c>
      <c r="BK10" s="11"/>
      <c r="BL10" s="11"/>
      <c r="BM10" s="88" t="s">
        <v>132</v>
      </c>
      <c r="BN10" s="11">
        <v>0</v>
      </c>
      <c r="BO10" s="11">
        <v>6</v>
      </c>
      <c r="BP10" s="11">
        <v>5</v>
      </c>
      <c r="BQ10" s="11">
        <v>5</v>
      </c>
      <c r="BR10" s="11">
        <v>17</v>
      </c>
      <c r="BS10" s="11">
        <v>6</v>
      </c>
      <c r="BT10" s="11">
        <v>2</v>
      </c>
      <c r="BU10" s="11">
        <v>0</v>
      </c>
      <c r="BV10" s="11">
        <v>1</v>
      </c>
      <c r="BW10" s="11">
        <v>1</v>
      </c>
      <c r="BX10" s="11">
        <v>4</v>
      </c>
      <c r="BY10" s="11">
        <v>1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74">
        <f t="shared" si="3"/>
        <v>48</v>
      </c>
      <c r="CF10" s="11"/>
      <c r="CG10" s="11"/>
      <c r="CH10" s="88" t="s">
        <v>132</v>
      </c>
      <c r="CI10" s="11">
        <v>1</v>
      </c>
      <c r="CJ10" s="11">
        <v>4</v>
      </c>
      <c r="CK10" s="11">
        <v>3</v>
      </c>
      <c r="CL10" s="11">
        <v>3</v>
      </c>
      <c r="CM10" s="11">
        <v>1</v>
      </c>
      <c r="CN10" s="11">
        <v>1</v>
      </c>
      <c r="CO10" s="11">
        <v>3</v>
      </c>
      <c r="CP10" s="11">
        <v>2</v>
      </c>
      <c r="CQ10" s="11">
        <v>2</v>
      </c>
      <c r="CR10" s="11">
        <v>3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74">
        <f t="shared" si="4"/>
        <v>23</v>
      </c>
      <c r="DC10" s="88" t="s">
        <v>132</v>
      </c>
      <c r="DD10" s="11">
        <f t="shared" si="6"/>
        <v>26</v>
      </c>
      <c r="DE10" s="11">
        <f t="shared" si="5"/>
        <v>91</v>
      </c>
      <c r="DF10" s="11">
        <f t="shared" si="5"/>
        <v>148</v>
      </c>
      <c r="DG10" s="11">
        <f t="shared" si="5"/>
        <v>111</v>
      </c>
      <c r="DH10" s="11">
        <f t="shared" si="5"/>
        <v>113</v>
      </c>
      <c r="DI10" s="11">
        <f t="shared" si="5"/>
        <v>72</v>
      </c>
      <c r="DJ10" s="11">
        <f t="shared" si="5"/>
        <v>54</v>
      </c>
      <c r="DK10" s="11">
        <f t="shared" si="5"/>
        <v>26</v>
      </c>
      <c r="DL10" s="11">
        <f t="shared" si="5"/>
        <v>39</v>
      </c>
      <c r="DM10" s="11">
        <f t="shared" si="5"/>
        <v>31</v>
      </c>
      <c r="DN10" s="11">
        <f t="shared" si="5"/>
        <v>41</v>
      </c>
      <c r="DO10" s="11">
        <f t="shared" si="5"/>
        <v>15</v>
      </c>
      <c r="DP10" s="11">
        <f t="shared" si="5"/>
        <v>7</v>
      </c>
      <c r="DQ10" s="11">
        <f t="shared" si="5"/>
        <v>2</v>
      </c>
      <c r="DR10" s="11">
        <f t="shared" si="5"/>
        <v>2</v>
      </c>
      <c r="DS10" s="11">
        <f t="shared" si="5"/>
        <v>0</v>
      </c>
      <c r="DT10" s="11">
        <f t="shared" si="5"/>
        <v>0</v>
      </c>
      <c r="DU10" s="174">
        <f t="shared" si="7"/>
        <v>778</v>
      </c>
    </row>
    <row r="11" spans="1:126" ht="15.5" x14ac:dyDescent="0.35">
      <c r="B11" s="88" t="s">
        <v>218</v>
      </c>
      <c r="C11" s="11">
        <v>0</v>
      </c>
      <c r="D11" s="11">
        <v>2</v>
      </c>
      <c r="E11" s="11">
        <v>8</v>
      </c>
      <c r="F11" s="11">
        <v>3</v>
      </c>
      <c r="G11" s="11">
        <v>4</v>
      </c>
      <c r="H11" s="11">
        <v>5</v>
      </c>
      <c r="I11" s="11">
        <v>2</v>
      </c>
      <c r="J11" s="11">
        <v>1</v>
      </c>
      <c r="K11" s="11">
        <v>1</v>
      </c>
      <c r="L11" s="11">
        <v>5</v>
      </c>
      <c r="M11" s="11">
        <v>7</v>
      </c>
      <c r="N11" s="11">
        <v>4</v>
      </c>
      <c r="O11" s="11">
        <v>8</v>
      </c>
      <c r="P11" s="11">
        <v>1</v>
      </c>
      <c r="Q11" s="11">
        <v>11</v>
      </c>
      <c r="R11" s="11">
        <v>3</v>
      </c>
      <c r="S11" s="11">
        <v>0</v>
      </c>
      <c r="T11" s="174">
        <f t="shared" si="0"/>
        <v>65</v>
      </c>
      <c r="U11" s="11"/>
      <c r="V11" s="11"/>
      <c r="W11" s="88" t="s">
        <v>218</v>
      </c>
      <c r="X11" s="11">
        <v>0</v>
      </c>
      <c r="Y11" s="11">
        <v>1</v>
      </c>
      <c r="Z11" s="11">
        <v>4</v>
      </c>
      <c r="AA11" s="11">
        <v>4</v>
      </c>
      <c r="AB11" s="11">
        <v>3</v>
      </c>
      <c r="AC11" s="11">
        <v>2</v>
      </c>
      <c r="AD11" s="11">
        <v>5</v>
      </c>
      <c r="AE11" s="11">
        <v>4</v>
      </c>
      <c r="AF11" s="11">
        <v>8</v>
      </c>
      <c r="AG11" s="11">
        <v>10</v>
      </c>
      <c r="AH11" s="11">
        <v>5</v>
      </c>
      <c r="AI11" s="11">
        <v>7</v>
      </c>
      <c r="AJ11" s="11">
        <v>9</v>
      </c>
      <c r="AK11" s="11">
        <v>7</v>
      </c>
      <c r="AL11" s="11">
        <v>5</v>
      </c>
      <c r="AM11" s="11">
        <v>4</v>
      </c>
      <c r="AN11" s="11">
        <v>0</v>
      </c>
      <c r="AO11" s="174">
        <f t="shared" si="1"/>
        <v>78</v>
      </c>
      <c r="AP11" s="11"/>
      <c r="AQ11" s="11"/>
      <c r="AR11" s="88" t="s">
        <v>218</v>
      </c>
      <c r="AS11" s="11">
        <v>0</v>
      </c>
      <c r="AT11" s="11">
        <v>5</v>
      </c>
      <c r="AU11" s="11">
        <v>5</v>
      </c>
      <c r="AV11" s="11">
        <v>4</v>
      </c>
      <c r="AW11" s="11">
        <v>8</v>
      </c>
      <c r="AX11" s="11">
        <v>2</v>
      </c>
      <c r="AY11" s="11">
        <v>1</v>
      </c>
      <c r="AZ11" s="11">
        <v>9</v>
      </c>
      <c r="BA11" s="11">
        <v>5</v>
      </c>
      <c r="BB11" s="11">
        <v>9</v>
      </c>
      <c r="BC11" s="11">
        <v>5</v>
      </c>
      <c r="BD11" s="11">
        <v>12</v>
      </c>
      <c r="BE11" s="11">
        <v>5</v>
      </c>
      <c r="BF11" s="11">
        <v>6</v>
      </c>
      <c r="BG11" s="11">
        <v>7</v>
      </c>
      <c r="BH11" s="11">
        <v>4</v>
      </c>
      <c r="BI11" s="11">
        <v>0</v>
      </c>
      <c r="BJ11" s="174">
        <f t="shared" si="2"/>
        <v>87</v>
      </c>
      <c r="BK11" s="11"/>
      <c r="BL11" s="11"/>
      <c r="BM11" s="88" t="s">
        <v>218</v>
      </c>
      <c r="BN11" s="11">
        <v>0</v>
      </c>
      <c r="BO11" s="11">
        <v>3</v>
      </c>
      <c r="BP11" s="11">
        <v>6</v>
      </c>
      <c r="BQ11" s="11">
        <v>7</v>
      </c>
      <c r="BR11" s="11">
        <v>3</v>
      </c>
      <c r="BS11" s="11">
        <v>3</v>
      </c>
      <c r="BT11" s="11">
        <v>8</v>
      </c>
      <c r="BU11" s="11">
        <v>3</v>
      </c>
      <c r="BV11" s="11">
        <v>5</v>
      </c>
      <c r="BW11" s="11">
        <v>6</v>
      </c>
      <c r="BX11" s="11">
        <v>11</v>
      </c>
      <c r="BY11" s="11">
        <v>5</v>
      </c>
      <c r="BZ11" s="11">
        <v>2</v>
      </c>
      <c r="CA11" s="11">
        <v>19</v>
      </c>
      <c r="CB11" s="11">
        <v>0</v>
      </c>
      <c r="CC11" s="11">
        <v>6</v>
      </c>
      <c r="CD11" s="11">
        <v>0</v>
      </c>
      <c r="CE11" s="174">
        <f t="shared" si="3"/>
        <v>87</v>
      </c>
      <c r="CF11" s="11"/>
      <c r="CG11" s="11"/>
      <c r="CH11" s="88" t="s">
        <v>218</v>
      </c>
      <c r="CI11" s="11">
        <v>0</v>
      </c>
      <c r="CJ11" s="11">
        <v>1</v>
      </c>
      <c r="CK11" s="11">
        <v>3</v>
      </c>
      <c r="CL11" s="11">
        <v>5</v>
      </c>
      <c r="CM11" s="11">
        <v>3</v>
      </c>
      <c r="CN11" s="11">
        <v>5</v>
      </c>
      <c r="CO11" s="11">
        <v>5</v>
      </c>
      <c r="CP11" s="11">
        <v>8</v>
      </c>
      <c r="CQ11" s="11">
        <v>12</v>
      </c>
      <c r="CR11" s="11">
        <v>11</v>
      </c>
      <c r="CS11" s="11">
        <v>14</v>
      </c>
      <c r="CT11" s="11">
        <v>28</v>
      </c>
      <c r="CU11" s="11">
        <v>16</v>
      </c>
      <c r="CV11" s="11">
        <v>39</v>
      </c>
      <c r="CW11" s="11">
        <v>18</v>
      </c>
      <c r="CX11" s="11">
        <v>25</v>
      </c>
      <c r="CY11" s="11">
        <v>0</v>
      </c>
      <c r="CZ11" s="174">
        <f t="shared" si="4"/>
        <v>193</v>
      </c>
      <c r="DC11" s="88" t="s">
        <v>218</v>
      </c>
      <c r="DD11" s="11">
        <f t="shared" si="6"/>
        <v>1</v>
      </c>
      <c r="DE11" s="11">
        <f t="shared" si="5"/>
        <v>62</v>
      </c>
      <c r="DF11" s="11">
        <f t="shared" si="5"/>
        <v>148</v>
      </c>
      <c r="DG11" s="11">
        <f t="shared" si="5"/>
        <v>118</v>
      </c>
      <c r="DH11" s="11">
        <f t="shared" si="5"/>
        <v>107</v>
      </c>
      <c r="DI11" s="11">
        <f t="shared" si="5"/>
        <v>95</v>
      </c>
      <c r="DJ11" s="11">
        <f t="shared" si="5"/>
        <v>112</v>
      </c>
      <c r="DK11" s="11">
        <f t="shared" si="5"/>
        <v>87</v>
      </c>
      <c r="DL11" s="11">
        <f t="shared" si="5"/>
        <v>154</v>
      </c>
      <c r="DM11" s="11">
        <f t="shared" si="5"/>
        <v>202</v>
      </c>
      <c r="DN11" s="11">
        <f t="shared" si="5"/>
        <v>225</v>
      </c>
      <c r="DO11" s="11">
        <f t="shared" si="5"/>
        <v>264</v>
      </c>
      <c r="DP11" s="11">
        <f t="shared" si="5"/>
        <v>213</v>
      </c>
      <c r="DQ11" s="11">
        <f t="shared" si="5"/>
        <v>274</v>
      </c>
      <c r="DR11" s="11">
        <f t="shared" si="5"/>
        <v>225</v>
      </c>
      <c r="DS11" s="11">
        <f t="shared" si="5"/>
        <v>148</v>
      </c>
      <c r="DT11" s="11">
        <f t="shared" si="5"/>
        <v>0</v>
      </c>
      <c r="DU11" s="174">
        <f t="shared" si="7"/>
        <v>2435</v>
      </c>
    </row>
    <row r="12" spans="1:126" ht="15.5" x14ac:dyDescent="0.35">
      <c r="B12" s="88" t="s">
        <v>225</v>
      </c>
      <c r="C12" s="11">
        <v>1</v>
      </c>
      <c r="D12" s="11">
        <v>5</v>
      </c>
      <c r="E12" s="11">
        <v>9</v>
      </c>
      <c r="F12" s="11">
        <v>8</v>
      </c>
      <c r="G12" s="11">
        <v>6</v>
      </c>
      <c r="H12" s="11">
        <v>2</v>
      </c>
      <c r="I12" s="11">
        <v>4</v>
      </c>
      <c r="J12" s="11">
        <v>2</v>
      </c>
      <c r="K12" s="11">
        <v>2</v>
      </c>
      <c r="L12" s="11">
        <v>7</v>
      </c>
      <c r="M12" s="11">
        <v>2</v>
      </c>
      <c r="N12" s="11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74">
        <f t="shared" si="0"/>
        <v>50</v>
      </c>
      <c r="U12" s="11"/>
      <c r="V12" s="11"/>
      <c r="W12" s="88" t="s">
        <v>225</v>
      </c>
      <c r="X12" s="11">
        <v>2</v>
      </c>
      <c r="Y12" s="11">
        <v>5</v>
      </c>
      <c r="Z12" s="11">
        <v>10</v>
      </c>
      <c r="AA12" s="11">
        <v>9</v>
      </c>
      <c r="AB12" s="11">
        <v>3</v>
      </c>
      <c r="AC12" s="11">
        <v>7</v>
      </c>
      <c r="AD12" s="11">
        <v>3</v>
      </c>
      <c r="AE12" s="11">
        <v>0</v>
      </c>
      <c r="AF12" s="11">
        <v>1</v>
      </c>
      <c r="AG12" s="11">
        <v>3</v>
      </c>
      <c r="AH12" s="11">
        <v>2</v>
      </c>
      <c r="AI12" s="11">
        <v>2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74">
        <f t="shared" si="1"/>
        <v>47</v>
      </c>
      <c r="AP12" s="11"/>
      <c r="AQ12" s="11"/>
      <c r="AR12" s="88" t="s">
        <v>225</v>
      </c>
      <c r="AS12" s="11">
        <v>3</v>
      </c>
      <c r="AT12" s="11">
        <v>6</v>
      </c>
      <c r="AU12" s="11">
        <v>9</v>
      </c>
      <c r="AV12" s="11">
        <v>11</v>
      </c>
      <c r="AW12" s="11">
        <v>5</v>
      </c>
      <c r="AX12" s="11">
        <v>2</v>
      </c>
      <c r="AY12" s="11">
        <v>1</v>
      </c>
      <c r="AZ12" s="11">
        <v>2</v>
      </c>
      <c r="BA12" s="11">
        <v>2</v>
      </c>
      <c r="BB12" s="11">
        <v>1</v>
      </c>
      <c r="BC12" s="11">
        <v>3</v>
      </c>
      <c r="BD12" s="11">
        <v>0</v>
      </c>
      <c r="BE12" s="11">
        <v>0</v>
      </c>
      <c r="BF12" s="11">
        <v>0</v>
      </c>
      <c r="BG12" s="11">
        <v>0</v>
      </c>
      <c r="BH12" s="11">
        <v>1</v>
      </c>
      <c r="BI12" s="11">
        <v>0</v>
      </c>
      <c r="BJ12" s="174">
        <f t="shared" si="2"/>
        <v>46</v>
      </c>
      <c r="BK12" s="11"/>
      <c r="BL12" s="11"/>
      <c r="BM12" s="88" t="s">
        <v>225</v>
      </c>
      <c r="BN12" s="11">
        <v>2</v>
      </c>
      <c r="BO12" s="11">
        <v>4</v>
      </c>
      <c r="BP12" s="11">
        <v>9</v>
      </c>
      <c r="BQ12" s="11">
        <v>4</v>
      </c>
      <c r="BR12" s="11">
        <v>4</v>
      </c>
      <c r="BS12" s="11">
        <v>5</v>
      </c>
      <c r="BT12" s="11">
        <v>5</v>
      </c>
      <c r="BU12" s="11">
        <v>0</v>
      </c>
      <c r="BV12" s="11">
        <v>2</v>
      </c>
      <c r="BW12" s="11">
        <v>1</v>
      </c>
      <c r="BX12" s="11">
        <v>1</v>
      </c>
      <c r="BY12" s="11">
        <v>0</v>
      </c>
      <c r="BZ12" s="11">
        <v>1</v>
      </c>
      <c r="CA12" s="11">
        <v>0</v>
      </c>
      <c r="CB12" s="11">
        <v>0</v>
      </c>
      <c r="CC12" s="11">
        <v>1</v>
      </c>
      <c r="CD12" s="11">
        <v>0</v>
      </c>
      <c r="CE12" s="174">
        <f t="shared" si="3"/>
        <v>39</v>
      </c>
      <c r="CF12" s="11"/>
      <c r="CG12" s="11"/>
      <c r="CH12" s="88" t="s">
        <v>225</v>
      </c>
      <c r="CI12" s="11">
        <v>0</v>
      </c>
      <c r="CJ12" s="11">
        <v>4</v>
      </c>
      <c r="CK12" s="11">
        <v>8</v>
      </c>
      <c r="CL12" s="11">
        <v>13</v>
      </c>
      <c r="CM12" s="11">
        <v>2</v>
      </c>
      <c r="CN12" s="11">
        <v>7</v>
      </c>
      <c r="CO12" s="11">
        <v>3</v>
      </c>
      <c r="CP12" s="11">
        <v>2</v>
      </c>
      <c r="CQ12" s="11">
        <v>3</v>
      </c>
      <c r="CR12" s="11">
        <v>1</v>
      </c>
      <c r="CS12" s="11">
        <v>1</v>
      </c>
      <c r="CT12" s="11">
        <v>3</v>
      </c>
      <c r="CU12" s="11">
        <v>0</v>
      </c>
      <c r="CV12" s="11">
        <v>1</v>
      </c>
      <c r="CW12" s="11">
        <v>0</v>
      </c>
      <c r="CX12" s="11">
        <v>0</v>
      </c>
      <c r="CY12" s="11">
        <v>0</v>
      </c>
      <c r="CZ12" s="174">
        <f t="shared" si="4"/>
        <v>48</v>
      </c>
      <c r="DC12" s="88" t="s">
        <v>225</v>
      </c>
      <c r="DD12" s="11">
        <f t="shared" si="6"/>
        <v>28</v>
      </c>
      <c r="DE12" s="11">
        <f t="shared" si="5"/>
        <v>112</v>
      </c>
      <c r="DF12" s="11">
        <f t="shared" si="5"/>
        <v>177</v>
      </c>
      <c r="DG12" s="11">
        <f t="shared" si="5"/>
        <v>136</v>
      </c>
      <c r="DH12" s="11">
        <f t="shared" si="5"/>
        <v>121</v>
      </c>
      <c r="DI12" s="11">
        <f t="shared" si="5"/>
        <v>92</v>
      </c>
      <c r="DJ12" s="11">
        <f t="shared" si="5"/>
        <v>81</v>
      </c>
      <c r="DK12" s="11">
        <f t="shared" si="5"/>
        <v>27</v>
      </c>
      <c r="DL12" s="11">
        <f t="shared" si="5"/>
        <v>60</v>
      </c>
      <c r="DM12" s="11">
        <f t="shared" si="5"/>
        <v>45</v>
      </c>
      <c r="DN12" s="11">
        <f t="shared" si="5"/>
        <v>43</v>
      </c>
      <c r="DO12" s="11">
        <f t="shared" si="5"/>
        <v>16</v>
      </c>
      <c r="DP12" s="11">
        <f t="shared" si="5"/>
        <v>14</v>
      </c>
      <c r="DQ12" s="11">
        <f t="shared" si="5"/>
        <v>5</v>
      </c>
      <c r="DR12" s="11">
        <f t="shared" si="5"/>
        <v>6</v>
      </c>
      <c r="DS12" s="11">
        <f t="shared" si="5"/>
        <v>2</v>
      </c>
      <c r="DT12" s="11">
        <f t="shared" si="5"/>
        <v>0</v>
      </c>
      <c r="DU12" s="174">
        <f t="shared" si="7"/>
        <v>965</v>
      </c>
    </row>
    <row r="13" spans="1:126" ht="15.5" x14ac:dyDescent="0.35">
      <c r="B13" s="88" t="s">
        <v>6</v>
      </c>
      <c r="C13" s="11">
        <v>1</v>
      </c>
      <c r="D13" s="11">
        <v>4</v>
      </c>
      <c r="E13" s="11">
        <v>1</v>
      </c>
      <c r="F13" s="11">
        <v>0</v>
      </c>
      <c r="G13" s="11">
        <v>2</v>
      </c>
      <c r="H13" s="11">
        <v>2</v>
      </c>
      <c r="I13" s="11">
        <v>0</v>
      </c>
      <c r="J13" s="11">
        <v>0</v>
      </c>
      <c r="K13" s="11">
        <v>1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3</v>
      </c>
      <c r="R13" s="11">
        <v>0</v>
      </c>
      <c r="S13" s="11">
        <v>0</v>
      </c>
      <c r="T13" s="174">
        <f t="shared" si="0"/>
        <v>14</v>
      </c>
      <c r="U13" s="11"/>
      <c r="V13" s="11"/>
      <c r="W13" s="88" t="s">
        <v>6</v>
      </c>
      <c r="X13" s="11">
        <v>1</v>
      </c>
      <c r="Y13" s="11">
        <v>3</v>
      </c>
      <c r="Z13" s="11">
        <v>3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1</v>
      </c>
      <c r="AG13" s="11">
        <v>0</v>
      </c>
      <c r="AH13" s="11">
        <v>1</v>
      </c>
      <c r="AI13" s="11">
        <v>0</v>
      </c>
      <c r="AJ13" s="11">
        <v>0</v>
      </c>
      <c r="AK13" s="11">
        <v>0</v>
      </c>
      <c r="AL13" s="11">
        <v>0</v>
      </c>
      <c r="AM13" s="11">
        <v>1</v>
      </c>
      <c r="AN13" s="11">
        <v>0</v>
      </c>
      <c r="AO13" s="174">
        <f t="shared" si="1"/>
        <v>10</v>
      </c>
      <c r="AP13" s="11"/>
      <c r="AQ13" s="11"/>
      <c r="AR13" s="88" t="s">
        <v>6</v>
      </c>
      <c r="AS13" s="11">
        <v>1</v>
      </c>
      <c r="AT13" s="11">
        <v>3</v>
      </c>
      <c r="AU13" s="11">
        <v>2</v>
      </c>
      <c r="AV13" s="11">
        <v>0</v>
      </c>
      <c r="AW13" s="11">
        <v>2</v>
      </c>
      <c r="AX13" s="11">
        <v>1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1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74">
        <f t="shared" si="2"/>
        <v>10</v>
      </c>
      <c r="BK13" s="11"/>
      <c r="BL13" s="11"/>
      <c r="BM13" s="88" t="s">
        <v>6</v>
      </c>
      <c r="BN13" s="11">
        <v>1</v>
      </c>
      <c r="BO13" s="11">
        <v>3</v>
      </c>
      <c r="BP13" s="11">
        <v>3</v>
      </c>
      <c r="BQ13" s="11">
        <v>1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74">
        <f t="shared" si="3"/>
        <v>8</v>
      </c>
      <c r="CF13" s="11"/>
      <c r="CG13" s="11"/>
      <c r="CH13" s="88" t="s">
        <v>6</v>
      </c>
      <c r="CI13" s="11">
        <v>1</v>
      </c>
      <c r="CJ13" s="11">
        <v>1</v>
      </c>
      <c r="CK13" s="11">
        <v>1</v>
      </c>
      <c r="CL13" s="11">
        <v>1</v>
      </c>
      <c r="CM13" s="11">
        <v>1</v>
      </c>
      <c r="CN13" s="11">
        <v>0</v>
      </c>
      <c r="CO13" s="11">
        <v>0</v>
      </c>
      <c r="CP13" s="11">
        <v>0</v>
      </c>
      <c r="CQ13" s="11">
        <v>1</v>
      </c>
      <c r="CR13" s="11">
        <v>0</v>
      </c>
      <c r="CS13" s="11">
        <v>0</v>
      </c>
      <c r="CT13" s="11">
        <v>0</v>
      </c>
      <c r="CU13" s="11">
        <v>0</v>
      </c>
      <c r="CV13" s="11">
        <v>1</v>
      </c>
      <c r="CW13" s="11">
        <v>0</v>
      </c>
      <c r="CX13" s="11">
        <v>0</v>
      </c>
      <c r="CY13" s="11">
        <v>0</v>
      </c>
      <c r="CZ13" s="174">
        <f t="shared" si="4"/>
        <v>7</v>
      </c>
      <c r="DC13" s="88" t="s">
        <v>6</v>
      </c>
      <c r="DD13" s="11">
        <f t="shared" si="6"/>
        <v>12</v>
      </c>
      <c r="DE13" s="11">
        <f t="shared" si="5"/>
        <v>66</v>
      </c>
      <c r="DF13" s="11">
        <f t="shared" si="5"/>
        <v>36</v>
      </c>
      <c r="DG13" s="11">
        <f t="shared" si="5"/>
        <v>17</v>
      </c>
      <c r="DH13" s="11">
        <f t="shared" si="5"/>
        <v>20</v>
      </c>
      <c r="DI13" s="11">
        <f t="shared" si="5"/>
        <v>9</v>
      </c>
      <c r="DJ13" s="11">
        <f t="shared" si="5"/>
        <v>6</v>
      </c>
      <c r="DK13" s="11">
        <f t="shared" si="5"/>
        <v>2</v>
      </c>
      <c r="DL13" s="11">
        <f t="shared" si="5"/>
        <v>7</v>
      </c>
      <c r="DM13" s="11">
        <f t="shared" si="5"/>
        <v>3</v>
      </c>
      <c r="DN13" s="11">
        <f t="shared" si="5"/>
        <v>4</v>
      </c>
      <c r="DO13" s="11">
        <f t="shared" si="5"/>
        <v>11</v>
      </c>
      <c r="DP13" s="11">
        <f t="shared" si="5"/>
        <v>2</v>
      </c>
      <c r="DQ13" s="11">
        <f t="shared" si="5"/>
        <v>5</v>
      </c>
      <c r="DR13" s="11">
        <f t="shared" si="5"/>
        <v>6</v>
      </c>
      <c r="DS13" s="11">
        <f t="shared" si="5"/>
        <v>4</v>
      </c>
      <c r="DT13" s="11">
        <f t="shared" si="5"/>
        <v>0</v>
      </c>
      <c r="DU13" s="174">
        <f t="shared" si="7"/>
        <v>210</v>
      </c>
    </row>
    <row r="14" spans="1:126" ht="15.5" x14ac:dyDescent="0.35">
      <c r="B14" s="88" t="s">
        <v>133</v>
      </c>
      <c r="C14" s="11">
        <v>0</v>
      </c>
      <c r="D14" s="11">
        <v>0</v>
      </c>
      <c r="E14" s="11">
        <v>6</v>
      </c>
      <c r="F14" s="11">
        <v>0</v>
      </c>
      <c r="G14" s="11">
        <v>1</v>
      </c>
      <c r="H14" s="11">
        <v>2</v>
      </c>
      <c r="I14" s="11">
        <v>1</v>
      </c>
      <c r="J14" s="11">
        <v>0</v>
      </c>
      <c r="K14" s="11">
        <v>0</v>
      </c>
      <c r="L14" s="11">
        <v>1</v>
      </c>
      <c r="M14" s="11">
        <v>1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74">
        <f t="shared" si="0"/>
        <v>13</v>
      </c>
      <c r="U14" s="11"/>
      <c r="V14" s="11"/>
      <c r="W14" s="88" t="s">
        <v>133</v>
      </c>
      <c r="X14" s="11">
        <v>0</v>
      </c>
      <c r="Y14" s="11">
        <v>1</v>
      </c>
      <c r="Z14" s="11">
        <v>5</v>
      </c>
      <c r="AA14" s="11">
        <v>2</v>
      </c>
      <c r="AB14" s="11">
        <v>2</v>
      </c>
      <c r="AC14" s="11">
        <v>1</v>
      </c>
      <c r="AD14" s="11">
        <v>1</v>
      </c>
      <c r="AE14" s="11">
        <v>0</v>
      </c>
      <c r="AF14" s="11">
        <v>0</v>
      </c>
      <c r="AG14" s="11">
        <v>1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74">
        <f t="shared" si="1"/>
        <v>13</v>
      </c>
      <c r="AP14" s="11"/>
      <c r="AQ14" s="11"/>
      <c r="AR14" s="88" t="s">
        <v>133</v>
      </c>
      <c r="AS14" s="11">
        <v>1</v>
      </c>
      <c r="AT14" s="11">
        <v>2</v>
      </c>
      <c r="AU14" s="11">
        <v>4</v>
      </c>
      <c r="AV14" s="11">
        <v>2</v>
      </c>
      <c r="AW14" s="11">
        <v>2</v>
      </c>
      <c r="AX14" s="11">
        <v>0</v>
      </c>
      <c r="AY14" s="11">
        <v>3</v>
      </c>
      <c r="AZ14" s="11">
        <v>0</v>
      </c>
      <c r="BA14" s="11">
        <v>1</v>
      </c>
      <c r="BB14" s="11">
        <v>0</v>
      </c>
      <c r="BC14" s="11">
        <v>1</v>
      </c>
      <c r="BD14" s="11">
        <v>0</v>
      </c>
      <c r="BE14" s="11">
        <v>0</v>
      </c>
      <c r="BF14" s="11">
        <v>0</v>
      </c>
      <c r="BG14" s="11">
        <v>0</v>
      </c>
      <c r="BH14" s="11">
        <v>1</v>
      </c>
      <c r="BI14" s="11">
        <v>0</v>
      </c>
      <c r="BJ14" s="174">
        <f t="shared" si="2"/>
        <v>17</v>
      </c>
      <c r="BK14" s="11"/>
      <c r="BL14" s="11"/>
      <c r="BM14" s="88" t="s">
        <v>133</v>
      </c>
      <c r="BN14" s="11">
        <v>0</v>
      </c>
      <c r="BO14" s="11">
        <v>2</v>
      </c>
      <c r="BP14" s="11">
        <v>6</v>
      </c>
      <c r="BQ14" s="11">
        <v>4</v>
      </c>
      <c r="BR14" s="11">
        <v>2</v>
      </c>
      <c r="BS14" s="11">
        <v>0</v>
      </c>
      <c r="BT14" s="11">
        <v>2</v>
      </c>
      <c r="BU14" s="11">
        <v>1</v>
      </c>
      <c r="BV14" s="11">
        <v>0</v>
      </c>
      <c r="BW14" s="11">
        <v>2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74">
        <f t="shared" si="3"/>
        <v>19</v>
      </c>
      <c r="CF14" s="11"/>
      <c r="CG14" s="11"/>
      <c r="CH14" s="88" t="s">
        <v>133</v>
      </c>
      <c r="CI14" s="11">
        <v>0</v>
      </c>
      <c r="CJ14" s="11">
        <v>1</v>
      </c>
      <c r="CK14" s="11">
        <v>1</v>
      </c>
      <c r="CL14" s="11">
        <v>3</v>
      </c>
      <c r="CM14" s="11">
        <v>2</v>
      </c>
      <c r="CN14" s="11">
        <v>0</v>
      </c>
      <c r="CO14" s="11">
        <v>1</v>
      </c>
      <c r="CP14" s="11">
        <v>0</v>
      </c>
      <c r="CQ14" s="11">
        <v>0</v>
      </c>
      <c r="CR14" s="11">
        <v>0</v>
      </c>
      <c r="CS14" s="11">
        <v>1</v>
      </c>
      <c r="CT14" s="11">
        <v>1</v>
      </c>
      <c r="CU14" s="11">
        <v>1</v>
      </c>
      <c r="CV14" s="11">
        <v>0</v>
      </c>
      <c r="CW14" s="11">
        <v>0</v>
      </c>
      <c r="CX14" s="11">
        <v>0</v>
      </c>
      <c r="CY14" s="11">
        <v>0</v>
      </c>
      <c r="CZ14" s="174">
        <f t="shared" si="4"/>
        <v>11</v>
      </c>
      <c r="DC14" s="88" t="s">
        <v>133</v>
      </c>
      <c r="DD14" s="11">
        <f t="shared" si="6"/>
        <v>11</v>
      </c>
      <c r="DE14" s="11">
        <f t="shared" si="5"/>
        <v>37</v>
      </c>
      <c r="DF14" s="11">
        <f t="shared" si="5"/>
        <v>90</v>
      </c>
      <c r="DG14" s="11">
        <f t="shared" si="5"/>
        <v>52</v>
      </c>
      <c r="DH14" s="11">
        <f t="shared" si="5"/>
        <v>54</v>
      </c>
      <c r="DI14" s="11">
        <f t="shared" si="5"/>
        <v>26</v>
      </c>
      <c r="DJ14" s="11">
        <f t="shared" si="5"/>
        <v>30</v>
      </c>
      <c r="DK14" s="11">
        <f t="shared" si="5"/>
        <v>13</v>
      </c>
      <c r="DL14" s="11">
        <f t="shared" si="5"/>
        <v>5</v>
      </c>
      <c r="DM14" s="11">
        <f t="shared" si="5"/>
        <v>12</v>
      </c>
      <c r="DN14" s="11">
        <f t="shared" si="5"/>
        <v>7</v>
      </c>
      <c r="DO14" s="11">
        <f t="shared" si="5"/>
        <v>9</v>
      </c>
      <c r="DP14" s="11">
        <f t="shared" si="5"/>
        <v>4</v>
      </c>
      <c r="DQ14" s="11">
        <f t="shared" si="5"/>
        <v>2</v>
      </c>
      <c r="DR14" s="11">
        <f t="shared" si="5"/>
        <v>2</v>
      </c>
      <c r="DS14" s="11">
        <f t="shared" si="5"/>
        <v>1</v>
      </c>
      <c r="DT14" s="11">
        <f t="shared" si="5"/>
        <v>0</v>
      </c>
      <c r="DU14" s="174">
        <f t="shared" si="7"/>
        <v>355</v>
      </c>
    </row>
    <row r="15" spans="1:126" ht="15.5" x14ac:dyDescent="0.35">
      <c r="B15" s="88" t="s">
        <v>220</v>
      </c>
      <c r="C15" s="11">
        <v>0</v>
      </c>
      <c r="D15" s="11">
        <v>3</v>
      </c>
      <c r="E15" s="11">
        <v>9</v>
      </c>
      <c r="F15" s="11">
        <v>2</v>
      </c>
      <c r="G15" s="11">
        <v>6</v>
      </c>
      <c r="H15" s="11">
        <v>6</v>
      </c>
      <c r="I15" s="11">
        <v>6</v>
      </c>
      <c r="J15" s="11">
        <v>1</v>
      </c>
      <c r="K15" s="11">
        <v>10</v>
      </c>
      <c r="L15" s="11">
        <v>0</v>
      </c>
      <c r="M15" s="11">
        <v>1</v>
      </c>
      <c r="N15" s="11">
        <v>1</v>
      </c>
      <c r="O15" s="11">
        <v>1</v>
      </c>
      <c r="P15" s="11">
        <v>0</v>
      </c>
      <c r="Q15" s="11">
        <v>1</v>
      </c>
      <c r="R15" s="11">
        <v>1</v>
      </c>
      <c r="S15" s="11">
        <v>0</v>
      </c>
      <c r="T15" s="174">
        <f t="shared" si="0"/>
        <v>48</v>
      </c>
      <c r="U15" s="11"/>
      <c r="V15" s="11"/>
      <c r="W15" s="88" t="s">
        <v>220</v>
      </c>
      <c r="X15" s="11">
        <v>0</v>
      </c>
      <c r="Y15" s="11">
        <v>1</v>
      </c>
      <c r="Z15" s="11">
        <v>6</v>
      </c>
      <c r="AA15" s="11">
        <v>3</v>
      </c>
      <c r="AB15" s="11">
        <v>13</v>
      </c>
      <c r="AC15" s="11">
        <v>16</v>
      </c>
      <c r="AD15" s="11">
        <v>6</v>
      </c>
      <c r="AE15" s="11">
        <v>0</v>
      </c>
      <c r="AF15" s="11">
        <v>5</v>
      </c>
      <c r="AG15" s="11">
        <v>3</v>
      </c>
      <c r="AH15" s="11">
        <v>4</v>
      </c>
      <c r="AI15" s="11">
        <v>0</v>
      </c>
      <c r="AJ15" s="11">
        <v>1</v>
      </c>
      <c r="AK15" s="11">
        <v>0</v>
      </c>
      <c r="AL15" s="11">
        <v>0</v>
      </c>
      <c r="AM15" s="11">
        <v>0</v>
      </c>
      <c r="AN15" s="11">
        <v>0</v>
      </c>
      <c r="AO15" s="174">
        <f t="shared" si="1"/>
        <v>58</v>
      </c>
      <c r="AP15" s="11"/>
      <c r="AQ15" s="11"/>
      <c r="AR15" s="88" t="s">
        <v>220</v>
      </c>
      <c r="AS15" s="11">
        <v>3</v>
      </c>
      <c r="AT15" s="11">
        <v>2</v>
      </c>
      <c r="AU15" s="11">
        <v>8</v>
      </c>
      <c r="AV15" s="11">
        <v>5</v>
      </c>
      <c r="AW15" s="11">
        <v>17</v>
      </c>
      <c r="AX15" s="11">
        <v>3</v>
      </c>
      <c r="AY15" s="11">
        <v>4</v>
      </c>
      <c r="AZ15" s="11">
        <v>2</v>
      </c>
      <c r="BA15" s="11">
        <v>7</v>
      </c>
      <c r="BB15" s="11">
        <v>1</v>
      </c>
      <c r="BC15" s="11">
        <v>1</v>
      </c>
      <c r="BD15" s="11">
        <v>0</v>
      </c>
      <c r="BE15" s="11">
        <v>1</v>
      </c>
      <c r="BF15" s="11">
        <v>0</v>
      </c>
      <c r="BG15" s="11">
        <v>0</v>
      </c>
      <c r="BH15" s="11">
        <v>0</v>
      </c>
      <c r="BI15" s="11">
        <v>0</v>
      </c>
      <c r="BJ15" s="174">
        <f t="shared" si="2"/>
        <v>54</v>
      </c>
      <c r="BK15" s="11"/>
      <c r="BL15" s="11"/>
      <c r="BM15" s="88" t="s">
        <v>220</v>
      </c>
      <c r="BN15" s="11">
        <v>0</v>
      </c>
      <c r="BO15" s="11">
        <v>3</v>
      </c>
      <c r="BP15" s="11">
        <v>11</v>
      </c>
      <c r="BQ15" s="11">
        <v>3</v>
      </c>
      <c r="BR15" s="11">
        <v>17</v>
      </c>
      <c r="BS15" s="11">
        <v>20</v>
      </c>
      <c r="BT15" s="11">
        <v>5</v>
      </c>
      <c r="BU15" s="11">
        <v>0</v>
      </c>
      <c r="BV15" s="11">
        <v>6</v>
      </c>
      <c r="BW15" s="11">
        <v>3</v>
      </c>
      <c r="BX15" s="11">
        <v>5</v>
      </c>
      <c r="BY15" s="11">
        <v>2</v>
      </c>
      <c r="BZ15" s="11">
        <v>0</v>
      </c>
      <c r="CA15" s="11">
        <v>0</v>
      </c>
      <c r="CB15" s="11">
        <v>0</v>
      </c>
      <c r="CC15" s="11">
        <v>1</v>
      </c>
      <c r="CD15" s="11">
        <v>0</v>
      </c>
      <c r="CE15" s="174">
        <f t="shared" si="3"/>
        <v>76</v>
      </c>
      <c r="CF15" s="11"/>
      <c r="CG15" s="11"/>
      <c r="CH15" s="88" t="s">
        <v>220</v>
      </c>
      <c r="CI15" s="11">
        <v>3</v>
      </c>
      <c r="CJ15" s="11">
        <v>11</v>
      </c>
      <c r="CK15" s="11">
        <v>2</v>
      </c>
      <c r="CL15" s="11">
        <v>2</v>
      </c>
      <c r="CM15" s="11">
        <v>4</v>
      </c>
      <c r="CN15" s="11">
        <v>8</v>
      </c>
      <c r="CO15" s="11">
        <v>3</v>
      </c>
      <c r="CP15" s="11">
        <v>0</v>
      </c>
      <c r="CQ15" s="11">
        <v>3</v>
      </c>
      <c r="CR15" s="11">
        <v>2</v>
      </c>
      <c r="CS15" s="11">
        <v>2</v>
      </c>
      <c r="CT15" s="11">
        <v>1</v>
      </c>
      <c r="CU15" s="11">
        <v>0</v>
      </c>
      <c r="CV15" s="11">
        <v>1</v>
      </c>
      <c r="CW15" s="11">
        <v>2</v>
      </c>
      <c r="CX15" s="11">
        <v>0</v>
      </c>
      <c r="CY15" s="11">
        <v>0</v>
      </c>
      <c r="CZ15" s="174">
        <f t="shared" si="4"/>
        <v>44</v>
      </c>
      <c r="DC15" s="88" t="s">
        <v>220</v>
      </c>
      <c r="DD15" s="11">
        <f t="shared" si="6"/>
        <v>14</v>
      </c>
      <c r="DE15" s="11">
        <f t="shared" si="5"/>
        <v>67</v>
      </c>
      <c r="DF15" s="11">
        <f t="shared" si="5"/>
        <v>182</v>
      </c>
      <c r="DG15" s="11">
        <f t="shared" si="5"/>
        <v>119</v>
      </c>
      <c r="DH15" s="11">
        <f t="shared" si="5"/>
        <v>230</v>
      </c>
      <c r="DI15" s="11">
        <f t="shared" si="5"/>
        <v>280</v>
      </c>
      <c r="DJ15" s="11">
        <f t="shared" si="5"/>
        <v>135</v>
      </c>
      <c r="DK15" s="11">
        <f t="shared" si="5"/>
        <v>25</v>
      </c>
      <c r="DL15" s="11">
        <f t="shared" si="5"/>
        <v>115</v>
      </c>
      <c r="DM15" s="11">
        <f t="shared" si="5"/>
        <v>46</v>
      </c>
      <c r="DN15" s="11">
        <f t="shared" si="5"/>
        <v>44</v>
      </c>
      <c r="DO15" s="11">
        <f t="shared" si="5"/>
        <v>18</v>
      </c>
      <c r="DP15" s="11">
        <f t="shared" si="5"/>
        <v>16</v>
      </c>
      <c r="DQ15" s="11">
        <f t="shared" si="5"/>
        <v>5</v>
      </c>
      <c r="DR15" s="11">
        <f t="shared" si="5"/>
        <v>6</v>
      </c>
      <c r="DS15" s="11">
        <f t="shared" si="5"/>
        <v>2</v>
      </c>
      <c r="DT15" s="11">
        <f t="shared" si="5"/>
        <v>0</v>
      </c>
      <c r="DU15" s="174">
        <f t="shared" si="7"/>
        <v>1304</v>
      </c>
    </row>
    <row r="16" spans="1:126" ht="15.5" x14ac:dyDescent="0.35">
      <c r="B16" s="88" t="s">
        <v>68</v>
      </c>
      <c r="C16" s="11">
        <v>0</v>
      </c>
      <c r="D16" s="11">
        <v>1</v>
      </c>
      <c r="E16" s="11">
        <v>1</v>
      </c>
      <c r="F16" s="11">
        <v>11</v>
      </c>
      <c r="G16" s="11">
        <v>4</v>
      </c>
      <c r="H16" s="11">
        <v>16</v>
      </c>
      <c r="I16" s="11">
        <v>17</v>
      </c>
      <c r="J16" s="11">
        <v>13</v>
      </c>
      <c r="K16" s="11">
        <v>14</v>
      </c>
      <c r="L16" s="11">
        <v>26</v>
      </c>
      <c r="M16" s="11">
        <v>28</v>
      </c>
      <c r="N16" s="11">
        <v>34</v>
      </c>
      <c r="O16" s="11">
        <v>38</v>
      </c>
      <c r="P16" s="11">
        <v>30</v>
      </c>
      <c r="Q16" s="11">
        <v>9</v>
      </c>
      <c r="R16" s="11">
        <v>1</v>
      </c>
      <c r="S16" s="11">
        <v>0</v>
      </c>
      <c r="T16" s="174">
        <f t="shared" si="0"/>
        <v>243</v>
      </c>
      <c r="U16" s="11"/>
      <c r="V16" s="11"/>
      <c r="W16" s="88" t="s">
        <v>68</v>
      </c>
      <c r="X16" s="11">
        <v>0</v>
      </c>
      <c r="Y16" s="11">
        <v>0</v>
      </c>
      <c r="Z16" s="11">
        <v>0</v>
      </c>
      <c r="AA16" s="11">
        <v>7</v>
      </c>
      <c r="AB16" s="11">
        <v>9</v>
      </c>
      <c r="AC16" s="11">
        <v>22</v>
      </c>
      <c r="AD16" s="11">
        <v>6</v>
      </c>
      <c r="AE16" s="11">
        <v>15</v>
      </c>
      <c r="AF16" s="11">
        <v>31</v>
      </c>
      <c r="AG16" s="11">
        <v>23</v>
      </c>
      <c r="AH16" s="11">
        <v>30</v>
      </c>
      <c r="AI16" s="11">
        <v>41</v>
      </c>
      <c r="AJ16" s="11">
        <v>28</v>
      </c>
      <c r="AK16" s="11">
        <v>22</v>
      </c>
      <c r="AL16" s="11">
        <v>13</v>
      </c>
      <c r="AM16" s="11">
        <v>2</v>
      </c>
      <c r="AN16" s="11">
        <v>0</v>
      </c>
      <c r="AO16" s="174">
        <f t="shared" si="1"/>
        <v>249</v>
      </c>
      <c r="AP16" s="11"/>
      <c r="AQ16" s="11"/>
      <c r="AR16" s="88" t="s">
        <v>68</v>
      </c>
      <c r="AS16" s="11">
        <v>0</v>
      </c>
      <c r="AT16" s="11">
        <v>2</v>
      </c>
      <c r="AU16" s="11">
        <v>3</v>
      </c>
      <c r="AV16" s="11">
        <v>8</v>
      </c>
      <c r="AW16" s="11">
        <v>5</v>
      </c>
      <c r="AX16" s="11">
        <v>17</v>
      </c>
      <c r="AY16" s="11">
        <v>13</v>
      </c>
      <c r="AZ16" s="11">
        <v>15</v>
      </c>
      <c r="BA16" s="11">
        <v>28</v>
      </c>
      <c r="BB16" s="11">
        <v>23</v>
      </c>
      <c r="BC16" s="11">
        <v>23</v>
      </c>
      <c r="BD16" s="11">
        <v>35</v>
      </c>
      <c r="BE16" s="11">
        <v>23</v>
      </c>
      <c r="BF16" s="11">
        <v>12</v>
      </c>
      <c r="BG16" s="11">
        <v>13</v>
      </c>
      <c r="BH16" s="11">
        <v>1</v>
      </c>
      <c r="BI16" s="11">
        <v>0</v>
      </c>
      <c r="BJ16" s="174">
        <f t="shared" si="2"/>
        <v>221</v>
      </c>
      <c r="BK16" s="11"/>
      <c r="BL16" s="11"/>
      <c r="BM16" s="88" t="s">
        <v>68</v>
      </c>
      <c r="BN16" s="11">
        <v>0</v>
      </c>
      <c r="BO16" s="11">
        <v>0</v>
      </c>
      <c r="BP16" s="11">
        <v>2</v>
      </c>
      <c r="BQ16" s="11">
        <v>4</v>
      </c>
      <c r="BR16" s="11">
        <v>15</v>
      </c>
      <c r="BS16" s="11">
        <v>15</v>
      </c>
      <c r="BT16" s="11">
        <v>13</v>
      </c>
      <c r="BU16" s="11">
        <v>16</v>
      </c>
      <c r="BV16" s="11">
        <v>30</v>
      </c>
      <c r="BW16" s="11">
        <v>23</v>
      </c>
      <c r="BX16" s="11">
        <v>27</v>
      </c>
      <c r="BY16" s="11">
        <v>36</v>
      </c>
      <c r="BZ16" s="11">
        <v>32</v>
      </c>
      <c r="CA16" s="11">
        <v>28</v>
      </c>
      <c r="CB16" s="11">
        <v>13</v>
      </c>
      <c r="CC16" s="11">
        <v>2</v>
      </c>
      <c r="CD16" s="11">
        <v>0</v>
      </c>
      <c r="CE16" s="174">
        <f t="shared" si="3"/>
        <v>256</v>
      </c>
      <c r="CF16" s="11"/>
      <c r="CG16" s="11"/>
      <c r="CH16" s="88" t="s">
        <v>68</v>
      </c>
      <c r="CI16" s="11">
        <v>1</v>
      </c>
      <c r="CJ16" s="11">
        <v>2</v>
      </c>
      <c r="CK16" s="11">
        <v>7</v>
      </c>
      <c r="CL16" s="11">
        <v>9</v>
      </c>
      <c r="CM16" s="11">
        <v>13</v>
      </c>
      <c r="CN16" s="11">
        <v>18</v>
      </c>
      <c r="CO16" s="11">
        <v>23</v>
      </c>
      <c r="CP16" s="11">
        <v>27</v>
      </c>
      <c r="CQ16" s="11">
        <v>27</v>
      </c>
      <c r="CR16" s="11">
        <v>18</v>
      </c>
      <c r="CS16" s="11">
        <v>55</v>
      </c>
      <c r="CT16" s="11">
        <v>19</v>
      </c>
      <c r="CU16" s="11">
        <v>24</v>
      </c>
      <c r="CV16" s="11">
        <v>18</v>
      </c>
      <c r="CW16" s="11">
        <v>8</v>
      </c>
      <c r="CX16" s="11">
        <v>1</v>
      </c>
      <c r="CY16" s="11">
        <v>0</v>
      </c>
      <c r="CZ16" s="174">
        <f t="shared" si="4"/>
        <v>270</v>
      </c>
      <c r="DC16" s="88" t="s">
        <v>68</v>
      </c>
      <c r="DD16" s="11">
        <f t="shared" si="6"/>
        <v>1</v>
      </c>
      <c r="DE16" s="11">
        <f t="shared" si="5"/>
        <v>13</v>
      </c>
      <c r="DF16" s="11">
        <f t="shared" si="5"/>
        <v>50</v>
      </c>
      <c r="DG16" s="11">
        <f t="shared" si="5"/>
        <v>178</v>
      </c>
      <c r="DH16" s="11">
        <f t="shared" si="5"/>
        <v>191</v>
      </c>
      <c r="DI16" s="11">
        <f t="shared" si="5"/>
        <v>429</v>
      </c>
      <c r="DJ16" s="11">
        <f t="shared" si="5"/>
        <v>307</v>
      </c>
      <c r="DK16" s="11">
        <f t="shared" si="5"/>
        <v>451</v>
      </c>
      <c r="DL16" s="11">
        <f t="shared" si="5"/>
        <v>607</v>
      </c>
      <c r="DM16" s="11">
        <f t="shared" si="5"/>
        <v>574</v>
      </c>
      <c r="DN16" s="11">
        <f t="shared" si="5"/>
        <v>775</v>
      </c>
      <c r="DO16" s="11">
        <f t="shared" si="5"/>
        <v>666</v>
      </c>
      <c r="DP16" s="11">
        <f t="shared" si="5"/>
        <v>663</v>
      </c>
      <c r="DQ16" s="11">
        <f t="shared" si="5"/>
        <v>558</v>
      </c>
      <c r="DR16" s="11">
        <f t="shared" si="5"/>
        <v>219</v>
      </c>
      <c r="DS16" s="11">
        <f t="shared" si="5"/>
        <v>44</v>
      </c>
      <c r="DT16" s="11">
        <f t="shared" si="5"/>
        <v>0</v>
      </c>
      <c r="DU16" s="174">
        <f t="shared" si="7"/>
        <v>5726</v>
      </c>
    </row>
    <row r="17" spans="1:126" ht="15.5" x14ac:dyDescent="0.35">
      <c r="B17" s="86" t="s">
        <v>71</v>
      </c>
      <c r="C17" s="11">
        <v>0</v>
      </c>
      <c r="D17" s="11">
        <v>0</v>
      </c>
      <c r="E17" s="11">
        <v>0</v>
      </c>
      <c r="F17" s="11">
        <v>0</v>
      </c>
      <c r="G17" s="11">
        <v>1</v>
      </c>
      <c r="H17" s="11">
        <v>1</v>
      </c>
      <c r="I17" s="11">
        <v>1</v>
      </c>
      <c r="J17" s="11">
        <v>5</v>
      </c>
      <c r="K17" s="11">
        <v>0</v>
      </c>
      <c r="L17" s="11">
        <v>1</v>
      </c>
      <c r="M17" s="11">
        <v>5</v>
      </c>
      <c r="N17" s="11">
        <v>1</v>
      </c>
      <c r="O17" s="11">
        <v>6</v>
      </c>
      <c r="P17" s="11">
        <v>1</v>
      </c>
      <c r="Q17" s="11">
        <v>2</v>
      </c>
      <c r="R17" s="11">
        <v>0</v>
      </c>
      <c r="S17" s="11">
        <v>0</v>
      </c>
      <c r="T17" s="174">
        <f t="shared" si="0"/>
        <v>24</v>
      </c>
      <c r="U17" s="11"/>
      <c r="V17" s="11"/>
      <c r="W17" s="86" t="s">
        <v>71</v>
      </c>
      <c r="X17" s="11">
        <v>0</v>
      </c>
      <c r="Y17" s="11">
        <v>0</v>
      </c>
      <c r="Z17" s="11">
        <v>0</v>
      </c>
      <c r="AA17" s="11">
        <v>0</v>
      </c>
      <c r="AB17" s="11">
        <v>3</v>
      </c>
      <c r="AC17" s="11">
        <v>0</v>
      </c>
      <c r="AD17" s="11">
        <v>0</v>
      </c>
      <c r="AE17" s="11">
        <v>6</v>
      </c>
      <c r="AF17" s="11">
        <v>1</v>
      </c>
      <c r="AG17" s="11">
        <v>7</v>
      </c>
      <c r="AH17" s="11">
        <v>2</v>
      </c>
      <c r="AI17" s="11">
        <v>2</v>
      </c>
      <c r="AJ17" s="11">
        <v>3</v>
      </c>
      <c r="AK17" s="11">
        <v>3</v>
      </c>
      <c r="AL17" s="11">
        <v>2</v>
      </c>
      <c r="AM17" s="11">
        <v>0</v>
      </c>
      <c r="AN17" s="11">
        <v>0</v>
      </c>
      <c r="AO17" s="174">
        <f t="shared" si="1"/>
        <v>29</v>
      </c>
      <c r="AP17" s="11"/>
      <c r="AQ17" s="11"/>
      <c r="AR17" s="86" t="s">
        <v>71</v>
      </c>
      <c r="AS17" s="11">
        <v>1</v>
      </c>
      <c r="AT17" s="11">
        <v>0</v>
      </c>
      <c r="AU17" s="11">
        <v>0</v>
      </c>
      <c r="AV17" s="11">
        <v>0</v>
      </c>
      <c r="AW17" s="11">
        <v>3</v>
      </c>
      <c r="AX17" s="11">
        <v>2</v>
      </c>
      <c r="AY17" s="11">
        <v>1</v>
      </c>
      <c r="AZ17" s="11">
        <v>0</v>
      </c>
      <c r="BA17" s="11">
        <v>1</v>
      </c>
      <c r="BB17" s="11">
        <v>3</v>
      </c>
      <c r="BC17" s="11">
        <v>4</v>
      </c>
      <c r="BD17" s="11">
        <v>4</v>
      </c>
      <c r="BE17" s="11">
        <v>3</v>
      </c>
      <c r="BF17" s="11">
        <v>5</v>
      </c>
      <c r="BG17" s="11">
        <v>0</v>
      </c>
      <c r="BH17" s="11">
        <v>0</v>
      </c>
      <c r="BI17" s="11">
        <v>0</v>
      </c>
      <c r="BJ17" s="174">
        <f t="shared" si="2"/>
        <v>27</v>
      </c>
      <c r="BK17" s="11"/>
      <c r="BL17" s="11"/>
      <c r="BM17" s="86" t="s">
        <v>71</v>
      </c>
      <c r="BN17" s="11">
        <v>0</v>
      </c>
      <c r="BO17" s="11">
        <v>0</v>
      </c>
      <c r="BP17" s="11">
        <v>0</v>
      </c>
      <c r="BQ17" s="11">
        <v>0</v>
      </c>
      <c r="BR17" s="11">
        <v>1</v>
      </c>
      <c r="BS17" s="11">
        <v>2</v>
      </c>
      <c r="BT17" s="11">
        <v>7</v>
      </c>
      <c r="BU17" s="11">
        <v>9</v>
      </c>
      <c r="BV17" s="11">
        <v>4</v>
      </c>
      <c r="BW17" s="11">
        <v>9</v>
      </c>
      <c r="BX17" s="11">
        <v>2</v>
      </c>
      <c r="BY17" s="11">
        <v>1</v>
      </c>
      <c r="BZ17" s="11">
        <v>0</v>
      </c>
      <c r="CA17" s="11">
        <v>2</v>
      </c>
      <c r="CB17" s="11">
        <v>0</v>
      </c>
      <c r="CC17" s="11">
        <v>0</v>
      </c>
      <c r="CD17" s="11">
        <v>0</v>
      </c>
      <c r="CE17" s="174">
        <f t="shared" si="3"/>
        <v>37</v>
      </c>
      <c r="CF17" s="11"/>
      <c r="CG17" s="11"/>
      <c r="CH17" s="86" t="s">
        <v>71</v>
      </c>
      <c r="CI17" s="11">
        <v>0</v>
      </c>
      <c r="CJ17" s="11">
        <v>0</v>
      </c>
      <c r="CK17" s="11">
        <v>0</v>
      </c>
      <c r="CL17" s="11">
        <v>1</v>
      </c>
      <c r="CM17" s="11">
        <v>4</v>
      </c>
      <c r="CN17" s="11">
        <v>6</v>
      </c>
      <c r="CO17" s="11">
        <v>6</v>
      </c>
      <c r="CP17" s="11">
        <v>7</v>
      </c>
      <c r="CQ17" s="11">
        <v>13</v>
      </c>
      <c r="CR17" s="11">
        <v>10</v>
      </c>
      <c r="CS17" s="11">
        <v>11</v>
      </c>
      <c r="CT17" s="11">
        <v>8</v>
      </c>
      <c r="CU17" s="11">
        <v>12</v>
      </c>
      <c r="CV17" s="11">
        <v>1</v>
      </c>
      <c r="CW17" s="11">
        <v>2</v>
      </c>
      <c r="CX17" s="11">
        <v>0</v>
      </c>
      <c r="CY17" s="11">
        <v>0</v>
      </c>
      <c r="CZ17" s="174">
        <f t="shared" si="4"/>
        <v>81</v>
      </c>
      <c r="DC17" s="86" t="s">
        <v>71</v>
      </c>
      <c r="DD17" s="11">
        <f t="shared" si="6"/>
        <v>4</v>
      </c>
      <c r="DE17" s="11">
        <f t="shared" si="5"/>
        <v>2</v>
      </c>
      <c r="DF17" s="11">
        <f t="shared" si="5"/>
        <v>11</v>
      </c>
      <c r="DG17" s="11">
        <f t="shared" si="5"/>
        <v>13</v>
      </c>
      <c r="DH17" s="11">
        <f t="shared" si="5"/>
        <v>31</v>
      </c>
      <c r="DI17" s="11">
        <f t="shared" si="5"/>
        <v>45</v>
      </c>
      <c r="DJ17" s="11">
        <f t="shared" si="5"/>
        <v>87</v>
      </c>
      <c r="DK17" s="11">
        <f t="shared" si="5"/>
        <v>128</v>
      </c>
      <c r="DL17" s="11">
        <f t="shared" si="5"/>
        <v>86</v>
      </c>
      <c r="DM17" s="11">
        <f t="shared" si="5"/>
        <v>149</v>
      </c>
      <c r="DN17" s="11">
        <f t="shared" si="5"/>
        <v>124</v>
      </c>
      <c r="DO17" s="11">
        <f t="shared" si="5"/>
        <v>94</v>
      </c>
      <c r="DP17" s="11">
        <f t="shared" si="5"/>
        <v>83</v>
      </c>
      <c r="DQ17" s="11">
        <f t="shared" si="5"/>
        <v>64</v>
      </c>
      <c r="DR17" s="11">
        <f t="shared" si="5"/>
        <v>24</v>
      </c>
      <c r="DS17" s="11">
        <f t="shared" si="5"/>
        <v>1</v>
      </c>
      <c r="DT17" s="11">
        <f t="shared" si="5"/>
        <v>0</v>
      </c>
      <c r="DU17" s="174">
        <f t="shared" si="7"/>
        <v>946</v>
      </c>
    </row>
    <row r="18" spans="1:126" ht="15.5" x14ac:dyDescent="0.35">
      <c r="B18" s="88" t="s">
        <v>240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74">
        <f t="shared" si="0"/>
        <v>0</v>
      </c>
      <c r="U18" s="11"/>
      <c r="V18" s="11"/>
      <c r="W18" s="88" t="s">
        <v>240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74">
        <f t="shared" si="1"/>
        <v>0</v>
      </c>
      <c r="AP18" s="11"/>
      <c r="AQ18" s="11"/>
      <c r="AR18" s="88" t="s">
        <v>240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74">
        <f t="shared" si="2"/>
        <v>0</v>
      </c>
      <c r="BK18" s="11"/>
      <c r="BL18" s="11"/>
      <c r="BM18" s="88" t="s">
        <v>240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74">
        <f t="shared" si="3"/>
        <v>0</v>
      </c>
      <c r="CF18" s="11"/>
      <c r="CG18" s="11"/>
      <c r="CH18" s="88" t="s">
        <v>240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74">
        <f t="shared" si="4"/>
        <v>0</v>
      </c>
      <c r="DC18" s="88" t="s">
        <v>240</v>
      </c>
      <c r="DD18" s="11">
        <f t="shared" si="6"/>
        <v>0</v>
      </c>
      <c r="DE18" s="11">
        <f t="shared" si="5"/>
        <v>0</v>
      </c>
      <c r="DF18" s="11">
        <f t="shared" si="5"/>
        <v>0</v>
      </c>
      <c r="DG18" s="11">
        <f t="shared" si="5"/>
        <v>0</v>
      </c>
      <c r="DH18" s="11">
        <f t="shared" si="5"/>
        <v>0</v>
      </c>
      <c r="DI18" s="11">
        <f t="shared" si="5"/>
        <v>0</v>
      </c>
      <c r="DJ18" s="11">
        <f t="shared" si="5"/>
        <v>0</v>
      </c>
      <c r="DK18" s="11">
        <f t="shared" si="5"/>
        <v>0</v>
      </c>
      <c r="DL18" s="11">
        <f t="shared" si="5"/>
        <v>0</v>
      </c>
      <c r="DM18" s="11">
        <f t="shared" si="5"/>
        <v>0</v>
      </c>
      <c r="DN18" s="11">
        <f t="shared" si="5"/>
        <v>0</v>
      </c>
      <c r="DO18" s="11">
        <f t="shared" si="5"/>
        <v>0</v>
      </c>
      <c r="DP18" s="11">
        <f t="shared" si="5"/>
        <v>8</v>
      </c>
      <c r="DQ18" s="11">
        <f t="shared" si="5"/>
        <v>0</v>
      </c>
      <c r="DR18" s="11">
        <f t="shared" si="5"/>
        <v>0</v>
      </c>
      <c r="DS18" s="11">
        <f t="shared" si="5"/>
        <v>0</v>
      </c>
      <c r="DT18" s="11">
        <f t="shared" si="5"/>
        <v>0</v>
      </c>
      <c r="DU18" s="174">
        <f t="shared" si="7"/>
        <v>8</v>
      </c>
    </row>
    <row r="19" spans="1:126" ht="16" thickBot="1" x14ac:dyDescent="0.4">
      <c r="B19" s="88" t="s">
        <v>70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74">
        <f t="shared" si="0"/>
        <v>0</v>
      </c>
      <c r="U19" s="11"/>
      <c r="V19" s="11"/>
      <c r="W19" s="88" t="s">
        <v>70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74">
        <f t="shared" si="1"/>
        <v>0</v>
      </c>
      <c r="AP19" s="11"/>
      <c r="AQ19" s="11"/>
      <c r="AR19" s="88" t="s">
        <v>70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74">
        <f t="shared" si="2"/>
        <v>0</v>
      </c>
      <c r="BK19" s="11"/>
      <c r="BL19" s="11"/>
      <c r="BM19" s="88" t="s">
        <v>70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74">
        <f t="shared" si="3"/>
        <v>0</v>
      </c>
      <c r="CF19" s="11"/>
      <c r="CG19" s="11"/>
      <c r="CH19" s="88" t="s">
        <v>70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74">
        <f t="shared" si="4"/>
        <v>0</v>
      </c>
      <c r="DC19" s="88" t="s">
        <v>70</v>
      </c>
      <c r="DD19" s="11">
        <f t="shared" si="6"/>
        <v>0</v>
      </c>
      <c r="DE19" s="11">
        <f t="shared" si="5"/>
        <v>0</v>
      </c>
      <c r="DF19" s="11">
        <f t="shared" si="5"/>
        <v>0</v>
      </c>
      <c r="DG19" s="11">
        <f t="shared" si="5"/>
        <v>0</v>
      </c>
      <c r="DH19" s="11">
        <f t="shared" si="5"/>
        <v>0</v>
      </c>
      <c r="DI19" s="11">
        <f t="shared" si="5"/>
        <v>0</v>
      </c>
      <c r="DJ19" s="11">
        <f t="shared" si="5"/>
        <v>0</v>
      </c>
      <c r="DK19" s="11">
        <f t="shared" si="5"/>
        <v>0</v>
      </c>
      <c r="DL19" s="11">
        <f t="shared" si="5"/>
        <v>0</v>
      </c>
      <c r="DM19" s="11">
        <f t="shared" si="5"/>
        <v>0</v>
      </c>
      <c r="DN19" s="11">
        <f t="shared" si="5"/>
        <v>0</v>
      </c>
      <c r="DO19" s="11">
        <f t="shared" si="5"/>
        <v>0</v>
      </c>
      <c r="DP19" s="11">
        <f t="shared" si="5"/>
        <v>0</v>
      </c>
      <c r="DQ19" s="11">
        <f t="shared" si="5"/>
        <v>0</v>
      </c>
      <c r="DR19" s="11">
        <f t="shared" si="5"/>
        <v>0</v>
      </c>
      <c r="DS19" s="11">
        <f t="shared" si="5"/>
        <v>0</v>
      </c>
      <c r="DT19" s="11">
        <f t="shared" si="5"/>
        <v>0</v>
      </c>
      <c r="DU19" s="174">
        <f t="shared" si="7"/>
        <v>0</v>
      </c>
    </row>
    <row r="20" spans="1:126" ht="16.5" thickTop="1" thickBot="1" x14ac:dyDescent="0.4">
      <c r="B20" s="128" t="s">
        <v>2</v>
      </c>
      <c r="C20" s="23">
        <f t="shared" ref="C20:S20" si="8">SUM(C7:C19)</f>
        <v>4</v>
      </c>
      <c r="D20" s="23">
        <f t="shared" si="8"/>
        <v>24</v>
      </c>
      <c r="E20" s="23">
        <f t="shared" si="8"/>
        <v>47</v>
      </c>
      <c r="F20" s="104">
        <f t="shared" si="8"/>
        <v>38</v>
      </c>
      <c r="G20" s="104">
        <f t="shared" si="8"/>
        <v>35</v>
      </c>
      <c r="H20" s="23">
        <f t="shared" si="8"/>
        <v>40</v>
      </c>
      <c r="I20" s="104">
        <f>SUM(I7:I19)</f>
        <v>36</v>
      </c>
      <c r="J20" s="104">
        <f t="shared" si="8"/>
        <v>23</v>
      </c>
      <c r="K20" s="104">
        <f t="shared" si="8"/>
        <v>33</v>
      </c>
      <c r="L20" s="104">
        <f t="shared" si="8"/>
        <v>46</v>
      </c>
      <c r="M20" s="104">
        <f t="shared" si="8"/>
        <v>49</v>
      </c>
      <c r="N20" s="104">
        <f t="shared" si="8"/>
        <v>43</v>
      </c>
      <c r="O20" s="104">
        <f t="shared" si="8"/>
        <v>57</v>
      </c>
      <c r="P20" s="104">
        <f t="shared" si="8"/>
        <v>32</v>
      </c>
      <c r="Q20" s="104">
        <f t="shared" si="8"/>
        <v>27</v>
      </c>
      <c r="R20" s="104">
        <f t="shared" si="8"/>
        <v>5</v>
      </c>
      <c r="S20" s="104">
        <f t="shared" si="8"/>
        <v>0</v>
      </c>
      <c r="T20" s="151">
        <f t="shared" si="0"/>
        <v>539</v>
      </c>
      <c r="U20" s="11"/>
      <c r="V20" s="11"/>
      <c r="W20" s="128" t="s">
        <v>2</v>
      </c>
      <c r="X20" s="23">
        <f t="shared" ref="X20:AN20" si="9">SUM(X7:X19)</f>
        <v>4</v>
      </c>
      <c r="Y20" s="23">
        <f t="shared" si="9"/>
        <v>16</v>
      </c>
      <c r="Z20" s="23">
        <f t="shared" si="9"/>
        <v>43</v>
      </c>
      <c r="AA20" s="104">
        <f t="shared" si="9"/>
        <v>34</v>
      </c>
      <c r="AB20" s="104">
        <f t="shared" si="9"/>
        <v>40</v>
      </c>
      <c r="AC20" s="23">
        <f t="shared" si="9"/>
        <v>58</v>
      </c>
      <c r="AD20" s="104">
        <f>SUM(AD7:AD19)</f>
        <v>25</v>
      </c>
      <c r="AE20" s="104">
        <f t="shared" si="9"/>
        <v>29</v>
      </c>
      <c r="AF20" s="104">
        <f t="shared" si="9"/>
        <v>52</v>
      </c>
      <c r="AG20" s="104">
        <f t="shared" si="9"/>
        <v>51</v>
      </c>
      <c r="AH20" s="104">
        <f t="shared" si="9"/>
        <v>45</v>
      </c>
      <c r="AI20" s="104">
        <f t="shared" si="9"/>
        <v>56</v>
      </c>
      <c r="AJ20" s="104">
        <f t="shared" si="9"/>
        <v>42</v>
      </c>
      <c r="AK20" s="104">
        <f t="shared" si="9"/>
        <v>33</v>
      </c>
      <c r="AL20" s="104">
        <f t="shared" si="9"/>
        <v>20</v>
      </c>
      <c r="AM20" s="104">
        <f t="shared" si="9"/>
        <v>7</v>
      </c>
      <c r="AN20" s="104">
        <f t="shared" si="9"/>
        <v>0</v>
      </c>
      <c r="AO20" s="151">
        <f t="shared" si="1"/>
        <v>555</v>
      </c>
      <c r="AP20" s="11"/>
      <c r="AQ20" s="11"/>
      <c r="AR20" s="128" t="s">
        <v>2</v>
      </c>
      <c r="AS20" s="23">
        <f t="shared" ref="AS20:BI20" si="10">SUM(AS7:AS19)</f>
        <v>9</v>
      </c>
      <c r="AT20" s="23">
        <f t="shared" si="10"/>
        <v>27</v>
      </c>
      <c r="AU20" s="23">
        <f t="shared" si="10"/>
        <v>43</v>
      </c>
      <c r="AV20" s="104">
        <f t="shared" si="10"/>
        <v>36</v>
      </c>
      <c r="AW20" s="104">
        <f t="shared" si="10"/>
        <v>54</v>
      </c>
      <c r="AX20" s="23">
        <f t="shared" si="10"/>
        <v>34</v>
      </c>
      <c r="AY20" s="104">
        <f>SUM(AY7:AY19)</f>
        <v>29</v>
      </c>
      <c r="AZ20" s="104">
        <f t="shared" si="10"/>
        <v>29</v>
      </c>
      <c r="BA20" s="104">
        <f t="shared" si="10"/>
        <v>48</v>
      </c>
      <c r="BB20" s="104">
        <f t="shared" si="10"/>
        <v>45</v>
      </c>
      <c r="BC20" s="104">
        <f t="shared" si="10"/>
        <v>39</v>
      </c>
      <c r="BD20" s="104">
        <f t="shared" si="10"/>
        <v>53</v>
      </c>
      <c r="BE20" s="104">
        <f t="shared" si="10"/>
        <v>32</v>
      </c>
      <c r="BF20" s="104">
        <f t="shared" si="10"/>
        <v>23</v>
      </c>
      <c r="BG20" s="104">
        <f t="shared" si="10"/>
        <v>22</v>
      </c>
      <c r="BH20" s="104">
        <f t="shared" si="10"/>
        <v>7</v>
      </c>
      <c r="BI20" s="104">
        <f t="shared" si="10"/>
        <v>0</v>
      </c>
      <c r="BJ20" s="151">
        <f t="shared" si="2"/>
        <v>530</v>
      </c>
      <c r="BK20" s="11"/>
      <c r="BL20" s="11"/>
      <c r="BM20" s="128" t="s">
        <v>2</v>
      </c>
      <c r="BN20" s="23">
        <f t="shared" ref="BN20:CD20" si="11">SUM(BN7:BN19)</f>
        <v>4</v>
      </c>
      <c r="BO20" s="23">
        <f t="shared" si="11"/>
        <v>22</v>
      </c>
      <c r="BP20" s="23">
        <f t="shared" si="11"/>
        <v>49</v>
      </c>
      <c r="BQ20" s="104">
        <f t="shared" si="11"/>
        <v>30</v>
      </c>
      <c r="BR20" s="104">
        <f t="shared" si="11"/>
        <v>61</v>
      </c>
      <c r="BS20" s="23">
        <f t="shared" si="11"/>
        <v>59</v>
      </c>
      <c r="BT20" s="104">
        <f>SUM(BT7:BT19)</f>
        <v>44</v>
      </c>
      <c r="BU20" s="104">
        <f t="shared" si="11"/>
        <v>31</v>
      </c>
      <c r="BV20" s="104">
        <f t="shared" si="11"/>
        <v>50</v>
      </c>
      <c r="BW20" s="104">
        <f t="shared" si="11"/>
        <v>48</v>
      </c>
      <c r="BX20" s="104">
        <f t="shared" si="11"/>
        <v>51</v>
      </c>
      <c r="BY20" s="104">
        <f t="shared" si="11"/>
        <v>45</v>
      </c>
      <c r="BZ20" s="104">
        <f t="shared" si="11"/>
        <v>37</v>
      </c>
      <c r="CA20" s="104">
        <f t="shared" si="11"/>
        <v>49</v>
      </c>
      <c r="CB20" s="104">
        <f t="shared" si="11"/>
        <v>13</v>
      </c>
      <c r="CC20" s="104">
        <f t="shared" si="11"/>
        <v>11</v>
      </c>
      <c r="CD20" s="104">
        <f t="shared" si="11"/>
        <v>0</v>
      </c>
      <c r="CE20" s="151">
        <f t="shared" si="3"/>
        <v>604</v>
      </c>
      <c r="CF20" s="11"/>
      <c r="CG20" s="11"/>
      <c r="CH20" s="128" t="s">
        <v>2</v>
      </c>
      <c r="CI20" s="23">
        <f t="shared" ref="CI20:CY20" si="12">SUM(CI7:CI19)</f>
        <v>6</v>
      </c>
      <c r="CJ20" s="23">
        <f t="shared" si="12"/>
        <v>28</v>
      </c>
      <c r="CK20" s="23">
        <f t="shared" si="12"/>
        <v>33</v>
      </c>
      <c r="CL20" s="104">
        <f t="shared" si="12"/>
        <v>41</v>
      </c>
      <c r="CM20" s="104">
        <f t="shared" si="12"/>
        <v>34</v>
      </c>
      <c r="CN20" s="23">
        <f t="shared" si="12"/>
        <v>47</v>
      </c>
      <c r="CO20" s="104">
        <f>SUM(CO7:CO19)</f>
        <v>48</v>
      </c>
      <c r="CP20" s="104">
        <f t="shared" si="12"/>
        <v>47</v>
      </c>
      <c r="CQ20" s="104">
        <f t="shared" si="12"/>
        <v>63</v>
      </c>
      <c r="CR20" s="104">
        <f t="shared" si="12"/>
        <v>48</v>
      </c>
      <c r="CS20" s="104">
        <f t="shared" si="12"/>
        <v>86</v>
      </c>
      <c r="CT20" s="104">
        <f t="shared" si="12"/>
        <v>61</v>
      </c>
      <c r="CU20" s="104">
        <f t="shared" si="12"/>
        <v>53</v>
      </c>
      <c r="CV20" s="104">
        <f t="shared" si="12"/>
        <v>61</v>
      </c>
      <c r="CW20" s="104">
        <f t="shared" si="12"/>
        <v>31</v>
      </c>
      <c r="CX20" s="104">
        <f t="shared" si="12"/>
        <v>26</v>
      </c>
      <c r="CY20" s="104">
        <f t="shared" si="12"/>
        <v>0</v>
      </c>
      <c r="CZ20" s="151">
        <f t="shared" si="4"/>
        <v>713</v>
      </c>
      <c r="DC20" s="128" t="s">
        <v>2</v>
      </c>
      <c r="DD20" s="23">
        <f t="shared" ref="DD20:DT20" si="13">SUM(DD7:DD19)</f>
        <v>103</v>
      </c>
      <c r="DE20" s="23">
        <f t="shared" si="13"/>
        <v>499</v>
      </c>
      <c r="DF20" s="23">
        <f t="shared" si="13"/>
        <v>934</v>
      </c>
      <c r="DG20" s="104">
        <f t="shared" si="13"/>
        <v>856</v>
      </c>
      <c r="DH20" s="104">
        <f t="shared" si="13"/>
        <v>960</v>
      </c>
      <c r="DI20" s="23">
        <f t="shared" si="13"/>
        <v>1172</v>
      </c>
      <c r="DJ20" s="104">
        <f>SUM(DJ7:DJ19)</f>
        <v>864</v>
      </c>
      <c r="DK20" s="104">
        <f t="shared" si="13"/>
        <v>783</v>
      </c>
      <c r="DL20" s="104">
        <f t="shared" si="13"/>
        <v>1142</v>
      </c>
      <c r="DM20" s="104">
        <f t="shared" si="13"/>
        <v>1124</v>
      </c>
      <c r="DN20" s="104">
        <f t="shared" si="13"/>
        <v>1289</v>
      </c>
      <c r="DO20" s="104">
        <f t="shared" si="13"/>
        <v>1137</v>
      </c>
      <c r="DP20" s="104">
        <f t="shared" si="13"/>
        <v>1041</v>
      </c>
      <c r="DQ20" s="104">
        <f t="shared" si="13"/>
        <v>930</v>
      </c>
      <c r="DR20" s="104">
        <f t="shared" si="13"/>
        <v>505</v>
      </c>
      <c r="DS20" s="104">
        <f t="shared" si="13"/>
        <v>213</v>
      </c>
      <c r="DT20" s="104">
        <f t="shared" si="13"/>
        <v>0</v>
      </c>
      <c r="DU20" s="151">
        <f>SUM(DD20:DT20)</f>
        <v>13552</v>
      </c>
    </row>
    <row r="21" spans="1:126" ht="16" thickTop="1" x14ac:dyDescent="0.35">
      <c r="B21" s="20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45"/>
      <c r="U21" s="11"/>
      <c r="V21" s="11"/>
      <c r="W21" s="20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45"/>
      <c r="AP21" s="11"/>
      <c r="AQ21" s="11"/>
      <c r="AR21" s="205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45"/>
      <c r="BK21" s="11"/>
      <c r="BL21" s="11"/>
      <c r="BM21" s="205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45"/>
      <c r="CF21" s="11"/>
      <c r="CG21" s="11"/>
      <c r="CH21" s="205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45"/>
    </row>
    <row r="22" spans="1:126" ht="15.5" x14ac:dyDescent="0.35">
      <c r="B22" s="20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45"/>
      <c r="U22" s="11"/>
      <c r="V22" s="11"/>
      <c r="W22" s="20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45"/>
      <c r="AP22" s="11"/>
      <c r="AQ22" s="11"/>
      <c r="AR22" s="205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45"/>
      <c r="BK22" s="11"/>
      <c r="BL22" s="11"/>
      <c r="BM22" s="205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45"/>
      <c r="CF22" s="11"/>
      <c r="CG22" s="11"/>
      <c r="CH22" s="205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45"/>
    </row>
    <row r="23" spans="1:126" ht="15.5" x14ac:dyDescent="0.35">
      <c r="U23" s="11"/>
      <c r="V23" s="11"/>
      <c r="AP23" s="11"/>
      <c r="AQ23" s="11"/>
      <c r="BK23" s="11"/>
      <c r="BL23" s="11"/>
      <c r="CF23" s="11"/>
      <c r="CG23" s="11"/>
    </row>
    <row r="24" spans="1:126" ht="15.5" x14ac:dyDescent="0.35">
      <c r="U24" s="11"/>
      <c r="V24" s="11"/>
      <c r="AP24" s="11"/>
      <c r="AQ24" s="11"/>
      <c r="BK24" s="11"/>
      <c r="BL24" s="11"/>
      <c r="CF24" s="11"/>
      <c r="CG24" s="11"/>
      <c r="DK24" s="440" t="s">
        <v>7</v>
      </c>
      <c r="DV24" s="440"/>
    </row>
    <row r="25" spans="1:126" ht="14.5" thickBot="1" x14ac:dyDescent="0.35">
      <c r="A25" s="519" t="s">
        <v>7</v>
      </c>
      <c r="B25" s="519"/>
      <c r="C25" s="519"/>
      <c r="D25" s="519"/>
      <c r="E25" s="519"/>
      <c r="F25" s="519"/>
      <c r="G25" s="519"/>
      <c r="H25" s="519"/>
      <c r="I25" s="519"/>
      <c r="J25" s="519"/>
      <c r="K25" s="519"/>
      <c r="L25" s="519"/>
      <c r="M25" s="519"/>
      <c r="N25" s="519"/>
      <c r="O25" s="519"/>
      <c r="P25" s="519"/>
      <c r="Q25" s="519"/>
      <c r="R25" s="519"/>
      <c r="S25" s="519"/>
      <c r="T25" s="519"/>
      <c r="U25" s="519"/>
      <c r="V25" s="519" t="s">
        <v>7</v>
      </c>
      <c r="W25" s="519"/>
      <c r="X25" s="519"/>
      <c r="Y25" s="519"/>
      <c r="Z25" s="519"/>
      <c r="AA25" s="519"/>
      <c r="AB25" s="519"/>
      <c r="AC25" s="519"/>
      <c r="AD25" s="519"/>
      <c r="AE25" s="519"/>
      <c r="AF25" s="519"/>
      <c r="AG25" s="519"/>
      <c r="AH25" s="519"/>
      <c r="AI25" s="519"/>
      <c r="AJ25" s="519"/>
      <c r="AK25" s="519"/>
      <c r="AL25" s="519"/>
      <c r="AM25" s="519"/>
      <c r="AN25" s="519"/>
      <c r="AO25" s="519"/>
      <c r="AP25" s="519"/>
      <c r="AQ25" s="519" t="s">
        <v>7</v>
      </c>
      <c r="AR25" s="519"/>
      <c r="AS25" s="519"/>
      <c r="AT25" s="519"/>
      <c r="AU25" s="519"/>
      <c r="AV25" s="519"/>
      <c r="AW25" s="519"/>
      <c r="AX25" s="519"/>
      <c r="AY25" s="519"/>
      <c r="AZ25" s="519"/>
      <c r="BA25" s="519"/>
      <c r="BB25" s="519"/>
      <c r="BC25" s="519"/>
      <c r="BD25" s="519"/>
      <c r="BE25" s="519"/>
      <c r="BF25" s="519"/>
      <c r="BG25" s="519"/>
      <c r="BH25" s="519"/>
      <c r="BI25" s="519"/>
      <c r="BJ25" s="519"/>
      <c r="BK25" s="519"/>
      <c r="BL25" s="519" t="s">
        <v>7</v>
      </c>
      <c r="BM25" s="519"/>
      <c r="BN25" s="519"/>
      <c r="BO25" s="519"/>
      <c r="BP25" s="519"/>
      <c r="BQ25" s="519"/>
      <c r="BR25" s="519"/>
      <c r="BS25" s="519"/>
      <c r="BT25" s="519"/>
      <c r="BU25" s="519"/>
      <c r="BV25" s="519"/>
      <c r="BW25" s="519"/>
      <c r="BX25" s="519"/>
      <c r="BY25" s="519"/>
      <c r="BZ25" s="519"/>
      <c r="CA25" s="519"/>
      <c r="CB25" s="519"/>
      <c r="CC25" s="519"/>
      <c r="CD25" s="519"/>
      <c r="CE25" s="519"/>
      <c r="CF25" s="519"/>
      <c r="CG25" s="519" t="s">
        <v>7</v>
      </c>
      <c r="CH25" s="519"/>
      <c r="CI25" s="519"/>
      <c r="CJ25" s="519"/>
      <c r="CK25" s="519"/>
      <c r="CL25" s="519"/>
      <c r="CM25" s="519"/>
      <c r="CN25" s="519"/>
      <c r="CO25" s="519"/>
      <c r="CP25" s="519"/>
      <c r="CQ25" s="519"/>
      <c r="CR25" s="519"/>
      <c r="CS25" s="519"/>
      <c r="CT25" s="519"/>
      <c r="CU25" s="519"/>
      <c r="CV25" s="519"/>
      <c r="CW25" s="519"/>
      <c r="CX25" s="519"/>
      <c r="CY25" s="519"/>
      <c r="CZ25" s="519"/>
      <c r="DA25" s="519"/>
      <c r="DC25" s="440"/>
      <c r="DD25" s="440"/>
      <c r="DE25" s="440"/>
      <c r="DF25" s="440"/>
      <c r="DG25" s="440"/>
      <c r="DH25" s="440"/>
      <c r="DI25" s="440"/>
      <c r="DJ25" s="440"/>
      <c r="DK25" s="440"/>
      <c r="DL25" s="440"/>
      <c r="DM25" s="440"/>
      <c r="DN25" s="440"/>
      <c r="DO25" s="440"/>
      <c r="DP25" s="440"/>
      <c r="DQ25" s="440"/>
      <c r="DR25" s="440"/>
      <c r="DS25" s="440"/>
      <c r="DT25" s="440"/>
      <c r="DU25" s="440"/>
    </row>
    <row r="26" spans="1:126" ht="16.5" thickTop="1" thickBot="1" x14ac:dyDescent="0.3">
      <c r="B26" s="5" t="s">
        <v>131</v>
      </c>
      <c r="C26" s="122">
        <v>525</v>
      </c>
      <c r="D26" s="123">
        <v>625</v>
      </c>
      <c r="E26" s="123">
        <v>745</v>
      </c>
      <c r="F26" s="123">
        <v>845</v>
      </c>
      <c r="G26" s="123">
        <v>945</v>
      </c>
      <c r="H26" s="123">
        <v>1105</v>
      </c>
      <c r="I26" s="123">
        <v>1205</v>
      </c>
      <c r="J26" s="123">
        <v>1305</v>
      </c>
      <c r="K26" s="123">
        <v>1425</v>
      </c>
      <c r="L26" s="123">
        <v>1525</v>
      </c>
      <c r="M26" s="123">
        <v>1625</v>
      </c>
      <c r="N26" s="123">
        <v>1745</v>
      </c>
      <c r="O26" s="123">
        <v>1845</v>
      </c>
      <c r="P26" s="123">
        <v>1945</v>
      </c>
      <c r="Q26" s="123">
        <v>2045</v>
      </c>
      <c r="R26" s="123">
        <v>2205</v>
      </c>
      <c r="S26" s="123"/>
      <c r="T26" s="122" t="s">
        <v>2</v>
      </c>
      <c r="U26" s="145"/>
      <c r="V26" s="145"/>
      <c r="W26" s="5" t="s">
        <v>131</v>
      </c>
      <c r="X26" s="122">
        <v>525</v>
      </c>
      <c r="Y26" s="123">
        <v>625</v>
      </c>
      <c r="Z26" s="123">
        <v>745</v>
      </c>
      <c r="AA26" s="123">
        <v>845</v>
      </c>
      <c r="AB26" s="123">
        <v>945</v>
      </c>
      <c r="AC26" s="123">
        <v>1105</v>
      </c>
      <c r="AD26" s="123">
        <v>1205</v>
      </c>
      <c r="AE26" s="123">
        <v>1305</v>
      </c>
      <c r="AF26" s="123">
        <v>1425</v>
      </c>
      <c r="AG26" s="123">
        <v>1525</v>
      </c>
      <c r="AH26" s="123">
        <v>1625</v>
      </c>
      <c r="AI26" s="123">
        <v>1745</v>
      </c>
      <c r="AJ26" s="123">
        <v>1845</v>
      </c>
      <c r="AK26" s="123">
        <v>1945</v>
      </c>
      <c r="AL26" s="123">
        <v>2045</v>
      </c>
      <c r="AM26" s="123">
        <v>2205</v>
      </c>
      <c r="AN26" s="123"/>
      <c r="AO26" s="122" t="s">
        <v>2</v>
      </c>
      <c r="AP26" s="145"/>
      <c r="AQ26" s="145"/>
      <c r="AR26" s="5" t="s">
        <v>131</v>
      </c>
      <c r="AS26" s="122">
        <v>525</v>
      </c>
      <c r="AT26" s="123">
        <v>625</v>
      </c>
      <c r="AU26" s="123">
        <v>745</v>
      </c>
      <c r="AV26" s="123">
        <v>845</v>
      </c>
      <c r="AW26" s="123">
        <v>945</v>
      </c>
      <c r="AX26" s="123">
        <v>1105</v>
      </c>
      <c r="AY26" s="123">
        <v>1205</v>
      </c>
      <c r="AZ26" s="123">
        <v>1305</v>
      </c>
      <c r="BA26" s="123">
        <v>1425</v>
      </c>
      <c r="BB26" s="123">
        <v>1525</v>
      </c>
      <c r="BC26" s="123">
        <v>1625</v>
      </c>
      <c r="BD26" s="123">
        <v>1745</v>
      </c>
      <c r="BE26" s="123">
        <v>1845</v>
      </c>
      <c r="BF26" s="123">
        <v>1945</v>
      </c>
      <c r="BG26" s="123">
        <v>2045</v>
      </c>
      <c r="BH26" s="123">
        <v>2205</v>
      </c>
      <c r="BI26" s="123"/>
      <c r="BJ26" s="122" t="s">
        <v>2</v>
      </c>
      <c r="BK26" s="145"/>
      <c r="BL26" s="145"/>
      <c r="BM26" s="5" t="s">
        <v>131</v>
      </c>
      <c r="BN26" s="122">
        <v>525</v>
      </c>
      <c r="BO26" s="123">
        <v>625</v>
      </c>
      <c r="BP26" s="123">
        <v>745</v>
      </c>
      <c r="BQ26" s="123">
        <v>845</v>
      </c>
      <c r="BR26" s="123">
        <v>945</v>
      </c>
      <c r="BS26" s="123">
        <v>1105</v>
      </c>
      <c r="BT26" s="123">
        <v>1205</v>
      </c>
      <c r="BU26" s="123">
        <v>1305</v>
      </c>
      <c r="BV26" s="123">
        <v>1425</v>
      </c>
      <c r="BW26" s="123">
        <v>1525</v>
      </c>
      <c r="BX26" s="123">
        <v>1625</v>
      </c>
      <c r="BY26" s="123">
        <v>1745</v>
      </c>
      <c r="BZ26" s="123">
        <v>1845</v>
      </c>
      <c r="CA26" s="123">
        <v>1945</v>
      </c>
      <c r="CB26" s="123">
        <v>2045</v>
      </c>
      <c r="CC26" s="123">
        <v>2205</v>
      </c>
      <c r="CD26" s="123"/>
      <c r="CE26" s="122" t="s">
        <v>2</v>
      </c>
      <c r="CF26" s="145"/>
      <c r="CG26" s="145"/>
      <c r="CH26" s="5" t="s">
        <v>131</v>
      </c>
      <c r="CI26" s="122">
        <v>525</v>
      </c>
      <c r="CJ26" s="123">
        <v>625</v>
      </c>
      <c r="CK26" s="123">
        <v>745</v>
      </c>
      <c r="CL26" s="123">
        <v>845</v>
      </c>
      <c r="CM26" s="123">
        <v>945</v>
      </c>
      <c r="CN26" s="123">
        <v>1105</v>
      </c>
      <c r="CO26" s="123">
        <v>1205</v>
      </c>
      <c r="CP26" s="123">
        <v>1305</v>
      </c>
      <c r="CQ26" s="123">
        <v>1425</v>
      </c>
      <c r="CR26" s="123">
        <v>1525</v>
      </c>
      <c r="CS26" s="123">
        <v>1625</v>
      </c>
      <c r="CT26" s="123">
        <v>1745</v>
      </c>
      <c r="CU26" s="123">
        <v>1845</v>
      </c>
      <c r="CV26" s="123">
        <v>1945</v>
      </c>
      <c r="CW26" s="123">
        <v>2045</v>
      </c>
      <c r="CX26" s="123">
        <v>2205</v>
      </c>
      <c r="CY26" s="123"/>
      <c r="CZ26" s="122" t="s">
        <v>2</v>
      </c>
      <c r="DC26" s="5" t="s">
        <v>131</v>
      </c>
      <c r="DD26" s="122">
        <v>525</v>
      </c>
      <c r="DE26" s="123">
        <v>625</v>
      </c>
      <c r="DF26" s="123">
        <v>745</v>
      </c>
      <c r="DG26" s="123">
        <v>845</v>
      </c>
      <c r="DH26" s="123">
        <v>945</v>
      </c>
      <c r="DI26" s="123">
        <v>1105</v>
      </c>
      <c r="DJ26" s="123">
        <v>1205</v>
      </c>
      <c r="DK26" s="123">
        <v>1305</v>
      </c>
      <c r="DL26" s="123">
        <v>1425</v>
      </c>
      <c r="DM26" s="123">
        <v>1525</v>
      </c>
      <c r="DN26" s="123">
        <v>1625</v>
      </c>
      <c r="DO26" s="123">
        <v>1745</v>
      </c>
      <c r="DP26" s="123">
        <v>1845</v>
      </c>
      <c r="DQ26" s="123">
        <v>1945</v>
      </c>
      <c r="DR26" s="123">
        <v>2045</v>
      </c>
      <c r="DS26" s="123">
        <v>2205</v>
      </c>
      <c r="DT26" s="123"/>
      <c r="DU26" s="122" t="s">
        <v>2</v>
      </c>
    </row>
    <row r="27" spans="1:126" ht="16" thickTop="1" x14ac:dyDescent="0.35">
      <c r="B27" s="87" t="s">
        <v>70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73">
        <f t="shared" ref="T27:T40" si="14">SUM(C27:S27)</f>
        <v>0</v>
      </c>
      <c r="U27" s="11"/>
      <c r="V27" s="11"/>
      <c r="W27" s="87" t="s">
        <v>70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73">
        <f t="shared" ref="AO27:AO40" si="15">SUM(X27:AN27)</f>
        <v>0</v>
      </c>
      <c r="AP27" s="11"/>
      <c r="AQ27" s="11"/>
      <c r="AR27" s="87" t="s">
        <v>70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73">
        <f t="shared" ref="BJ27:BJ40" si="16">SUM(AS27:BI27)</f>
        <v>0</v>
      </c>
      <c r="BK27" s="11"/>
      <c r="BL27" s="11"/>
      <c r="BM27" s="87" t="s">
        <v>70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73">
        <f t="shared" ref="CE27:CE40" si="17">SUM(BN27:CD27)</f>
        <v>0</v>
      </c>
      <c r="CF27" s="11"/>
      <c r="CG27" s="11"/>
      <c r="CH27" s="87" t="s">
        <v>70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73">
        <f t="shared" ref="CZ27:CZ40" si="18">SUM(CI27:CY27)</f>
        <v>0</v>
      </c>
      <c r="DC27" s="87" t="s">
        <v>70</v>
      </c>
      <c r="DD27" s="11">
        <f t="shared" ref="DD27:DT39" si="19">SUM(C228+X228+AS228+BN228+CI228)</f>
        <v>0</v>
      </c>
      <c r="DE27" s="11">
        <f t="shared" si="19"/>
        <v>0</v>
      </c>
      <c r="DF27" s="11">
        <f t="shared" si="19"/>
        <v>0</v>
      </c>
      <c r="DG27" s="11">
        <f t="shared" si="19"/>
        <v>0</v>
      </c>
      <c r="DH27" s="11">
        <f t="shared" si="19"/>
        <v>0</v>
      </c>
      <c r="DI27" s="11">
        <f t="shared" si="19"/>
        <v>0</v>
      </c>
      <c r="DJ27" s="11">
        <f t="shared" si="19"/>
        <v>0</v>
      </c>
      <c r="DK27" s="11">
        <f t="shared" si="19"/>
        <v>0</v>
      </c>
      <c r="DL27" s="11">
        <f t="shared" si="19"/>
        <v>0</v>
      </c>
      <c r="DM27" s="11">
        <f t="shared" si="19"/>
        <v>0</v>
      </c>
      <c r="DN27" s="11">
        <f t="shared" si="19"/>
        <v>0</v>
      </c>
      <c r="DO27" s="11">
        <f t="shared" si="19"/>
        <v>0</v>
      </c>
      <c r="DP27" s="11">
        <f t="shared" si="19"/>
        <v>0</v>
      </c>
      <c r="DQ27" s="11">
        <f t="shared" si="19"/>
        <v>0</v>
      </c>
      <c r="DR27" s="11">
        <f t="shared" si="19"/>
        <v>2</v>
      </c>
      <c r="DS27" s="11">
        <f t="shared" si="19"/>
        <v>0</v>
      </c>
      <c r="DT27" s="11">
        <f t="shared" si="19"/>
        <v>0</v>
      </c>
      <c r="DU27" s="173">
        <f t="shared" ref="DU27:DU39" si="20">SUM(DD27:DT27)</f>
        <v>2</v>
      </c>
    </row>
    <row r="28" spans="1:126" ht="15.5" x14ac:dyDescent="0.35">
      <c r="B28" s="88" t="s">
        <v>53</v>
      </c>
      <c r="C28" s="11">
        <v>0</v>
      </c>
      <c r="D28" s="11">
        <v>0</v>
      </c>
      <c r="E28" s="11">
        <v>0</v>
      </c>
      <c r="F28" s="11">
        <v>0</v>
      </c>
      <c r="G28" s="11">
        <v>3</v>
      </c>
      <c r="H28" s="11">
        <v>2</v>
      </c>
      <c r="I28" s="11">
        <v>4</v>
      </c>
      <c r="J28" s="11">
        <v>4</v>
      </c>
      <c r="K28" s="11">
        <v>4</v>
      </c>
      <c r="L28" s="11">
        <v>6</v>
      </c>
      <c r="M28" s="11">
        <v>5</v>
      </c>
      <c r="N28" s="11">
        <v>5</v>
      </c>
      <c r="O28" s="11">
        <v>10</v>
      </c>
      <c r="P28" s="11">
        <v>7</v>
      </c>
      <c r="Q28" s="11">
        <v>6</v>
      </c>
      <c r="R28" s="11">
        <v>5</v>
      </c>
      <c r="S28" s="11">
        <v>0</v>
      </c>
      <c r="T28" s="174">
        <f t="shared" si="14"/>
        <v>61</v>
      </c>
      <c r="U28" s="11"/>
      <c r="V28" s="11"/>
      <c r="W28" s="88" t="s">
        <v>53</v>
      </c>
      <c r="X28" s="11">
        <v>0</v>
      </c>
      <c r="Y28" s="11">
        <v>0</v>
      </c>
      <c r="Z28" s="11">
        <v>0</v>
      </c>
      <c r="AA28" s="11">
        <v>0</v>
      </c>
      <c r="AB28" s="11">
        <v>3</v>
      </c>
      <c r="AC28" s="11">
        <v>3</v>
      </c>
      <c r="AD28" s="11">
        <v>1</v>
      </c>
      <c r="AE28" s="11">
        <v>1</v>
      </c>
      <c r="AF28" s="11">
        <v>0</v>
      </c>
      <c r="AG28" s="11">
        <v>5</v>
      </c>
      <c r="AH28" s="11">
        <v>8</v>
      </c>
      <c r="AI28" s="11">
        <v>10</v>
      </c>
      <c r="AJ28" s="11">
        <v>15</v>
      </c>
      <c r="AK28" s="11">
        <v>10</v>
      </c>
      <c r="AL28" s="11">
        <v>7</v>
      </c>
      <c r="AM28" s="11">
        <v>3</v>
      </c>
      <c r="AN28" s="11">
        <v>0</v>
      </c>
      <c r="AO28" s="174">
        <f t="shared" si="15"/>
        <v>66</v>
      </c>
      <c r="AP28" s="11"/>
      <c r="AQ28" s="11"/>
      <c r="AR28" s="88" t="s">
        <v>53</v>
      </c>
      <c r="AS28" s="11">
        <v>0</v>
      </c>
      <c r="AT28" s="11">
        <v>0</v>
      </c>
      <c r="AU28" s="11">
        <v>0</v>
      </c>
      <c r="AV28" s="11">
        <v>1</v>
      </c>
      <c r="AW28" s="11">
        <v>1</v>
      </c>
      <c r="AX28" s="11">
        <v>0</v>
      </c>
      <c r="AY28" s="11">
        <v>5</v>
      </c>
      <c r="AZ28" s="11">
        <v>3</v>
      </c>
      <c r="BA28" s="11">
        <v>3</v>
      </c>
      <c r="BB28" s="11">
        <v>9</v>
      </c>
      <c r="BC28" s="11">
        <v>5</v>
      </c>
      <c r="BD28" s="11">
        <v>1</v>
      </c>
      <c r="BE28" s="11">
        <v>10</v>
      </c>
      <c r="BF28" s="11">
        <v>10</v>
      </c>
      <c r="BG28" s="11">
        <v>9</v>
      </c>
      <c r="BH28" s="11">
        <v>5</v>
      </c>
      <c r="BI28" s="11">
        <v>0</v>
      </c>
      <c r="BJ28" s="174">
        <f t="shared" si="16"/>
        <v>62</v>
      </c>
      <c r="BK28" s="11"/>
      <c r="BL28" s="11"/>
      <c r="BM28" s="88" t="s">
        <v>53</v>
      </c>
      <c r="BN28" s="11">
        <v>0</v>
      </c>
      <c r="BO28" s="11">
        <v>0</v>
      </c>
      <c r="BP28" s="11">
        <v>0</v>
      </c>
      <c r="BQ28" s="11">
        <v>0</v>
      </c>
      <c r="BR28" s="11">
        <v>1</v>
      </c>
      <c r="BS28" s="11">
        <v>4</v>
      </c>
      <c r="BT28" s="11">
        <v>2</v>
      </c>
      <c r="BU28" s="11">
        <v>4</v>
      </c>
      <c r="BV28" s="11">
        <v>3</v>
      </c>
      <c r="BW28" s="11">
        <v>4</v>
      </c>
      <c r="BX28" s="11">
        <v>8</v>
      </c>
      <c r="BY28" s="11">
        <v>7</v>
      </c>
      <c r="BZ28" s="11">
        <v>9</v>
      </c>
      <c r="CA28" s="11">
        <v>6</v>
      </c>
      <c r="CB28" s="11">
        <v>2</v>
      </c>
      <c r="CC28" s="11">
        <v>2</v>
      </c>
      <c r="CD28" s="11">
        <v>0</v>
      </c>
      <c r="CE28" s="174">
        <f t="shared" si="17"/>
        <v>52</v>
      </c>
      <c r="CF28" s="11"/>
      <c r="CG28" s="11"/>
      <c r="CH28" s="88" t="s">
        <v>53</v>
      </c>
      <c r="CI28" s="11">
        <v>0</v>
      </c>
      <c r="CJ28" s="11">
        <v>0</v>
      </c>
      <c r="CK28" s="11">
        <v>0</v>
      </c>
      <c r="CL28" s="11">
        <v>3</v>
      </c>
      <c r="CM28" s="11">
        <v>2</v>
      </c>
      <c r="CN28" s="11">
        <v>2</v>
      </c>
      <c r="CO28" s="11">
        <v>3</v>
      </c>
      <c r="CP28" s="11">
        <v>2</v>
      </c>
      <c r="CQ28" s="11">
        <v>3</v>
      </c>
      <c r="CR28" s="11">
        <v>5</v>
      </c>
      <c r="CS28" s="11">
        <v>6</v>
      </c>
      <c r="CT28" s="11">
        <v>4</v>
      </c>
      <c r="CU28" s="11">
        <v>6</v>
      </c>
      <c r="CV28" s="11">
        <v>8</v>
      </c>
      <c r="CW28" s="11">
        <v>3</v>
      </c>
      <c r="CX28" s="11">
        <v>1</v>
      </c>
      <c r="CY28" s="11">
        <v>0</v>
      </c>
      <c r="CZ28" s="174">
        <f t="shared" si="18"/>
        <v>48</v>
      </c>
      <c r="DC28" s="88" t="s">
        <v>53</v>
      </c>
      <c r="DD28" s="11">
        <f t="shared" si="19"/>
        <v>0</v>
      </c>
      <c r="DE28" s="11">
        <f t="shared" si="19"/>
        <v>0</v>
      </c>
      <c r="DF28" s="11">
        <f t="shared" si="19"/>
        <v>0</v>
      </c>
      <c r="DG28" s="11">
        <f t="shared" si="19"/>
        <v>8</v>
      </c>
      <c r="DH28" s="11">
        <f t="shared" si="19"/>
        <v>34</v>
      </c>
      <c r="DI28" s="11">
        <f t="shared" si="19"/>
        <v>49</v>
      </c>
      <c r="DJ28" s="11">
        <f t="shared" si="19"/>
        <v>54</v>
      </c>
      <c r="DK28" s="11">
        <f t="shared" si="19"/>
        <v>68</v>
      </c>
      <c r="DL28" s="11">
        <f t="shared" si="19"/>
        <v>98</v>
      </c>
      <c r="DM28" s="11">
        <f t="shared" si="19"/>
        <v>145</v>
      </c>
      <c r="DN28" s="11">
        <f t="shared" si="19"/>
        <v>142</v>
      </c>
      <c r="DO28" s="11">
        <f t="shared" si="19"/>
        <v>160</v>
      </c>
      <c r="DP28" s="11">
        <f t="shared" si="19"/>
        <v>202</v>
      </c>
      <c r="DQ28" s="11">
        <f t="shared" si="19"/>
        <v>185</v>
      </c>
      <c r="DR28" s="11">
        <f t="shared" si="19"/>
        <v>125</v>
      </c>
      <c r="DS28" s="11">
        <f t="shared" si="19"/>
        <v>57</v>
      </c>
      <c r="DT28" s="11">
        <f t="shared" si="19"/>
        <v>0</v>
      </c>
      <c r="DU28" s="174">
        <f t="shared" si="20"/>
        <v>1327</v>
      </c>
    </row>
    <row r="29" spans="1:126" ht="15.5" x14ac:dyDescent="0.35">
      <c r="B29" s="88" t="s">
        <v>216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1</v>
      </c>
      <c r="K29" s="11">
        <v>0</v>
      </c>
      <c r="L29" s="11">
        <v>0</v>
      </c>
      <c r="M29" s="11">
        <v>2</v>
      </c>
      <c r="N29" s="11">
        <v>1</v>
      </c>
      <c r="O29" s="11">
        <v>1</v>
      </c>
      <c r="P29" s="11">
        <v>2</v>
      </c>
      <c r="Q29" s="11">
        <v>3</v>
      </c>
      <c r="R29" s="11">
        <v>0</v>
      </c>
      <c r="S29" s="11">
        <v>0</v>
      </c>
      <c r="T29" s="174">
        <f t="shared" si="14"/>
        <v>10</v>
      </c>
      <c r="U29" s="11"/>
      <c r="V29" s="11"/>
      <c r="W29" s="88" t="s">
        <v>216</v>
      </c>
      <c r="X29" s="11">
        <v>0</v>
      </c>
      <c r="Y29" s="11">
        <v>0</v>
      </c>
      <c r="Z29" s="11">
        <v>0</v>
      </c>
      <c r="AA29" s="11">
        <v>0</v>
      </c>
      <c r="AB29" s="11">
        <v>1</v>
      </c>
      <c r="AC29" s="11">
        <v>3</v>
      </c>
      <c r="AD29" s="11">
        <v>2</v>
      </c>
      <c r="AE29" s="11">
        <v>0</v>
      </c>
      <c r="AF29" s="11">
        <v>0</v>
      </c>
      <c r="AG29" s="11">
        <v>0</v>
      </c>
      <c r="AH29" s="11">
        <v>1</v>
      </c>
      <c r="AI29" s="11">
        <v>2</v>
      </c>
      <c r="AJ29" s="11">
        <v>2</v>
      </c>
      <c r="AK29" s="11">
        <v>3</v>
      </c>
      <c r="AL29" s="11">
        <v>0</v>
      </c>
      <c r="AM29" s="11">
        <v>1</v>
      </c>
      <c r="AN29" s="11">
        <v>0</v>
      </c>
      <c r="AO29" s="174">
        <f t="shared" si="15"/>
        <v>15</v>
      </c>
      <c r="AP29" s="11"/>
      <c r="AQ29" s="11"/>
      <c r="AR29" s="88" t="s">
        <v>216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2</v>
      </c>
      <c r="BA29" s="11">
        <v>0</v>
      </c>
      <c r="BB29" s="11">
        <v>0</v>
      </c>
      <c r="BC29" s="11">
        <v>1</v>
      </c>
      <c r="BD29" s="11">
        <v>1</v>
      </c>
      <c r="BE29" s="11">
        <v>2</v>
      </c>
      <c r="BF29" s="11">
        <v>0</v>
      </c>
      <c r="BG29" s="11">
        <v>2</v>
      </c>
      <c r="BH29" s="11">
        <v>0</v>
      </c>
      <c r="BI29" s="11">
        <v>0</v>
      </c>
      <c r="BJ29" s="174">
        <f t="shared" si="16"/>
        <v>8</v>
      </c>
      <c r="BK29" s="11"/>
      <c r="BL29" s="11"/>
      <c r="BM29" s="88" t="s">
        <v>216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4</v>
      </c>
      <c r="BT29" s="11">
        <v>3</v>
      </c>
      <c r="BU29" s="11">
        <v>2</v>
      </c>
      <c r="BV29" s="11">
        <v>0</v>
      </c>
      <c r="BW29" s="11">
        <v>1</v>
      </c>
      <c r="BX29" s="11">
        <v>0</v>
      </c>
      <c r="BY29" s="11">
        <v>0</v>
      </c>
      <c r="BZ29" s="11">
        <v>0</v>
      </c>
      <c r="CA29" s="11">
        <v>2</v>
      </c>
      <c r="CB29" s="11">
        <v>0</v>
      </c>
      <c r="CC29" s="11">
        <v>1</v>
      </c>
      <c r="CD29" s="11">
        <v>0</v>
      </c>
      <c r="CE29" s="174">
        <f t="shared" si="17"/>
        <v>13</v>
      </c>
      <c r="CF29" s="11"/>
      <c r="CG29" s="11"/>
      <c r="CH29" s="88" t="s">
        <v>216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1</v>
      </c>
      <c r="CO29" s="11">
        <v>0</v>
      </c>
      <c r="CP29" s="11">
        <v>1</v>
      </c>
      <c r="CQ29" s="11">
        <v>3</v>
      </c>
      <c r="CR29" s="11">
        <v>1</v>
      </c>
      <c r="CS29" s="11">
        <v>0</v>
      </c>
      <c r="CT29" s="11">
        <v>0</v>
      </c>
      <c r="CU29" s="11">
        <v>0</v>
      </c>
      <c r="CV29" s="11">
        <v>2</v>
      </c>
      <c r="CW29" s="11">
        <v>1</v>
      </c>
      <c r="CX29" s="11">
        <v>0</v>
      </c>
      <c r="CY29" s="11">
        <v>0</v>
      </c>
      <c r="CZ29" s="174">
        <f t="shared" si="18"/>
        <v>9</v>
      </c>
      <c r="DC29" s="88" t="s">
        <v>216</v>
      </c>
      <c r="DD29" s="11">
        <f t="shared" si="19"/>
        <v>0</v>
      </c>
      <c r="DE29" s="11">
        <f t="shared" si="19"/>
        <v>0</v>
      </c>
      <c r="DF29" s="11">
        <f t="shared" si="19"/>
        <v>1</v>
      </c>
      <c r="DG29" s="11">
        <f t="shared" si="19"/>
        <v>2</v>
      </c>
      <c r="DH29" s="11">
        <f t="shared" si="19"/>
        <v>3</v>
      </c>
      <c r="DI29" s="11">
        <f t="shared" si="19"/>
        <v>28</v>
      </c>
      <c r="DJ29" s="11">
        <f t="shared" si="19"/>
        <v>14</v>
      </c>
      <c r="DK29" s="11">
        <f t="shared" si="19"/>
        <v>16</v>
      </c>
      <c r="DL29" s="11">
        <f t="shared" si="19"/>
        <v>22</v>
      </c>
      <c r="DM29" s="11">
        <f t="shared" si="19"/>
        <v>24</v>
      </c>
      <c r="DN29" s="11">
        <f t="shared" si="19"/>
        <v>17</v>
      </c>
      <c r="DO29" s="11">
        <f t="shared" si="19"/>
        <v>23</v>
      </c>
      <c r="DP29" s="11">
        <f t="shared" si="19"/>
        <v>24</v>
      </c>
      <c r="DQ29" s="11">
        <f t="shared" si="19"/>
        <v>30</v>
      </c>
      <c r="DR29" s="11">
        <f t="shared" si="19"/>
        <v>26</v>
      </c>
      <c r="DS29" s="11">
        <f t="shared" si="19"/>
        <v>6</v>
      </c>
      <c r="DT29" s="11">
        <f t="shared" si="19"/>
        <v>0</v>
      </c>
      <c r="DU29" s="174">
        <f t="shared" si="20"/>
        <v>236</v>
      </c>
    </row>
    <row r="30" spans="1:126" ht="15.5" x14ac:dyDescent="0.35">
      <c r="B30" s="88" t="s">
        <v>132</v>
      </c>
      <c r="C30" s="11">
        <v>0</v>
      </c>
      <c r="D30" s="11">
        <v>1</v>
      </c>
      <c r="E30" s="11">
        <v>0</v>
      </c>
      <c r="F30" s="11">
        <v>0</v>
      </c>
      <c r="G30" s="11">
        <v>2</v>
      </c>
      <c r="H30" s="11">
        <v>1</v>
      </c>
      <c r="I30" s="11">
        <v>1</v>
      </c>
      <c r="J30" s="11">
        <v>1</v>
      </c>
      <c r="K30" s="11">
        <v>3</v>
      </c>
      <c r="L30" s="11">
        <v>2</v>
      </c>
      <c r="M30" s="11">
        <v>3</v>
      </c>
      <c r="N30" s="11">
        <v>2</v>
      </c>
      <c r="O30" s="11">
        <v>8</v>
      </c>
      <c r="P30" s="11">
        <v>4</v>
      </c>
      <c r="Q30" s="11">
        <v>1</v>
      </c>
      <c r="R30" s="11">
        <v>1</v>
      </c>
      <c r="S30" s="11">
        <v>0</v>
      </c>
      <c r="T30" s="174">
        <f t="shared" si="14"/>
        <v>30</v>
      </c>
      <c r="U30" s="11"/>
      <c r="V30" s="11"/>
      <c r="W30" s="88" t="s">
        <v>132</v>
      </c>
      <c r="X30" s="11">
        <v>0</v>
      </c>
      <c r="Y30" s="11">
        <v>0</v>
      </c>
      <c r="Z30" s="11">
        <v>1</v>
      </c>
      <c r="AA30" s="11">
        <v>0</v>
      </c>
      <c r="AB30" s="11">
        <v>1</v>
      </c>
      <c r="AC30" s="11">
        <v>1</v>
      </c>
      <c r="AD30" s="11">
        <v>0</v>
      </c>
      <c r="AE30" s="11">
        <v>0</v>
      </c>
      <c r="AF30" s="11">
        <v>2</v>
      </c>
      <c r="AG30" s="11">
        <v>5</v>
      </c>
      <c r="AH30" s="11">
        <v>1</v>
      </c>
      <c r="AI30" s="11">
        <v>4</v>
      </c>
      <c r="AJ30" s="11">
        <v>4</v>
      </c>
      <c r="AK30" s="11">
        <v>7</v>
      </c>
      <c r="AL30" s="11">
        <v>0</v>
      </c>
      <c r="AM30" s="11">
        <v>0</v>
      </c>
      <c r="AN30" s="11">
        <v>0</v>
      </c>
      <c r="AO30" s="174">
        <f t="shared" si="15"/>
        <v>26</v>
      </c>
      <c r="AP30" s="11"/>
      <c r="AQ30" s="11"/>
      <c r="AR30" s="88" t="s">
        <v>132</v>
      </c>
      <c r="AS30" s="11">
        <v>0</v>
      </c>
      <c r="AT30" s="11">
        <v>0</v>
      </c>
      <c r="AU30" s="11">
        <v>1</v>
      </c>
      <c r="AV30" s="11">
        <v>0</v>
      </c>
      <c r="AW30" s="11">
        <v>2</v>
      </c>
      <c r="AX30" s="11">
        <v>0</v>
      </c>
      <c r="AY30" s="11">
        <v>0</v>
      </c>
      <c r="AZ30" s="11">
        <v>0</v>
      </c>
      <c r="BA30" s="11">
        <v>4</v>
      </c>
      <c r="BB30" s="11">
        <v>2</v>
      </c>
      <c r="BC30" s="11">
        <v>5</v>
      </c>
      <c r="BD30" s="11">
        <v>5</v>
      </c>
      <c r="BE30" s="11">
        <v>3</v>
      </c>
      <c r="BF30" s="11">
        <v>4</v>
      </c>
      <c r="BG30" s="11">
        <v>2</v>
      </c>
      <c r="BH30" s="11">
        <v>2</v>
      </c>
      <c r="BI30" s="11">
        <v>0</v>
      </c>
      <c r="BJ30" s="174">
        <f t="shared" si="16"/>
        <v>30</v>
      </c>
      <c r="BK30" s="11"/>
      <c r="BL30" s="11"/>
      <c r="BM30" s="88" t="s">
        <v>132</v>
      </c>
      <c r="BN30" s="11">
        <v>1</v>
      </c>
      <c r="BO30" s="11">
        <v>0</v>
      </c>
      <c r="BP30" s="11">
        <v>0</v>
      </c>
      <c r="BQ30" s="11">
        <v>1</v>
      </c>
      <c r="BR30" s="11">
        <v>0</v>
      </c>
      <c r="BS30" s="11">
        <v>2</v>
      </c>
      <c r="BT30" s="11">
        <v>2</v>
      </c>
      <c r="BU30" s="11">
        <v>0</v>
      </c>
      <c r="BV30" s="11">
        <v>2</v>
      </c>
      <c r="BW30" s="11">
        <v>7</v>
      </c>
      <c r="BX30" s="11">
        <v>2</v>
      </c>
      <c r="BY30" s="11">
        <v>3</v>
      </c>
      <c r="BZ30" s="11">
        <v>2</v>
      </c>
      <c r="CA30" s="11">
        <v>6</v>
      </c>
      <c r="CB30" s="11">
        <v>4</v>
      </c>
      <c r="CC30" s="11">
        <v>1</v>
      </c>
      <c r="CD30" s="11">
        <v>0</v>
      </c>
      <c r="CE30" s="174">
        <f t="shared" si="17"/>
        <v>33</v>
      </c>
      <c r="CF30" s="11"/>
      <c r="CG30" s="11"/>
      <c r="CH30" s="88" t="s">
        <v>132</v>
      </c>
      <c r="CI30" s="11">
        <v>0</v>
      </c>
      <c r="CJ30" s="11">
        <v>0</v>
      </c>
      <c r="CK30" s="11">
        <v>0</v>
      </c>
      <c r="CL30" s="11">
        <v>2</v>
      </c>
      <c r="CM30" s="11">
        <v>0</v>
      </c>
      <c r="CN30" s="11">
        <v>0</v>
      </c>
      <c r="CO30" s="11">
        <v>1</v>
      </c>
      <c r="CP30" s="11">
        <v>0</v>
      </c>
      <c r="CQ30" s="11">
        <v>1</v>
      </c>
      <c r="CR30" s="11">
        <v>4</v>
      </c>
      <c r="CS30" s="11">
        <v>3</v>
      </c>
      <c r="CT30" s="11">
        <v>3</v>
      </c>
      <c r="CU30" s="11">
        <v>2</v>
      </c>
      <c r="CV30" s="11">
        <v>6</v>
      </c>
      <c r="CW30" s="11">
        <v>0</v>
      </c>
      <c r="CX30" s="11">
        <v>2</v>
      </c>
      <c r="CY30" s="11">
        <v>0</v>
      </c>
      <c r="CZ30" s="174">
        <f t="shared" si="18"/>
        <v>24</v>
      </c>
      <c r="DC30" s="88" t="s">
        <v>132</v>
      </c>
      <c r="DD30" s="11">
        <f t="shared" si="19"/>
        <v>4</v>
      </c>
      <c r="DE30" s="11">
        <f t="shared" si="19"/>
        <v>5</v>
      </c>
      <c r="DF30" s="11">
        <f t="shared" si="19"/>
        <v>8</v>
      </c>
      <c r="DG30" s="11">
        <f t="shared" si="19"/>
        <v>13</v>
      </c>
      <c r="DH30" s="11">
        <f t="shared" si="19"/>
        <v>14</v>
      </c>
      <c r="DI30" s="11">
        <f t="shared" si="19"/>
        <v>27</v>
      </c>
      <c r="DJ30" s="11">
        <f t="shared" si="19"/>
        <v>19</v>
      </c>
      <c r="DK30" s="11">
        <f t="shared" si="19"/>
        <v>26</v>
      </c>
      <c r="DL30" s="11">
        <f t="shared" si="19"/>
        <v>42</v>
      </c>
      <c r="DM30" s="11">
        <f t="shared" si="19"/>
        <v>78</v>
      </c>
      <c r="DN30" s="11">
        <f t="shared" si="19"/>
        <v>76</v>
      </c>
      <c r="DO30" s="11">
        <f t="shared" si="19"/>
        <v>86</v>
      </c>
      <c r="DP30" s="11">
        <f t="shared" si="19"/>
        <v>72</v>
      </c>
      <c r="DQ30" s="11">
        <f t="shared" si="19"/>
        <v>94</v>
      </c>
      <c r="DR30" s="11">
        <f t="shared" si="19"/>
        <v>61</v>
      </c>
      <c r="DS30" s="11">
        <f t="shared" si="19"/>
        <v>27</v>
      </c>
      <c r="DT30" s="11">
        <f t="shared" si="19"/>
        <v>0</v>
      </c>
      <c r="DU30" s="174">
        <f t="shared" si="20"/>
        <v>652</v>
      </c>
    </row>
    <row r="31" spans="1:126" ht="15.5" x14ac:dyDescent="0.35">
      <c r="B31" s="88" t="s">
        <v>218</v>
      </c>
      <c r="C31" s="11">
        <v>0</v>
      </c>
      <c r="D31" s="11">
        <v>0</v>
      </c>
      <c r="E31" s="11">
        <v>1</v>
      </c>
      <c r="F31" s="11">
        <v>1</v>
      </c>
      <c r="G31" s="11">
        <v>1</v>
      </c>
      <c r="H31" s="11">
        <v>2</v>
      </c>
      <c r="I31" s="11">
        <v>2</v>
      </c>
      <c r="J31" s="11">
        <v>7</v>
      </c>
      <c r="K31" s="11">
        <v>6</v>
      </c>
      <c r="L31" s="11">
        <v>6</v>
      </c>
      <c r="M31" s="11">
        <v>10</v>
      </c>
      <c r="N31" s="11">
        <v>15</v>
      </c>
      <c r="O31" s="11">
        <v>5</v>
      </c>
      <c r="P31" s="11">
        <v>20</v>
      </c>
      <c r="Q31" s="11">
        <v>1</v>
      </c>
      <c r="R31" s="11">
        <v>0</v>
      </c>
      <c r="S31" s="11">
        <v>0</v>
      </c>
      <c r="T31" s="174">
        <f t="shared" si="14"/>
        <v>77</v>
      </c>
      <c r="U31" s="11"/>
      <c r="V31" s="11"/>
      <c r="W31" s="88" t="s">
        <v>218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4</v>
      </c>
      <c r="AD31" s="11">
        <v>8</v>
      </c>
      <c r="AE31" s="11">
        <v>4</v>
      </c>
      <c r="AF31" s="11">
        <v>13</v>
      </c>
      <c r="AG31" s="11">
        <v>10</v>
      </c>
      <c r="AH31" s="11">
        <v>11</v>
      </c>
      <c r="AI31" s="11">
        <v>12</v>
      </c>
      <c r="AJ31" s="11">
        <v>13</v>
      </c>
      <c r="AK31" s="11">
        <v>6</v>
      </c>
      <c r="AL31" s="11">
        <v>2</v>
      </c>
      <c r="AM31" s="11">
        <v>2</v>
      </c>
      <c r="AN31" s="11">
        <v>0</v>
      </c>
      <c r="AO31" s="174">
        <f t="shared" si="15"/>
        <v>85</v>
      </c>
      <c r="AP31" s="11"/>
      <c r="AQ31" s="11"/>
      <c r="AR31" s="88" t="s">
        <v>218</v>
      </c>
      <c r="AS31" s="11">
        <v>0</v>
      </c>
      <c r="AT31" s="11">
        <v>0</v>
      </c>
      <c r="AU31" s="11">
        <v>0</v>
      </c>
      <c r="AV31" s="11">
        <v>2</v>
      </c>
      <c r="AW31" s="11">
        <v>2</v>
      </c>
      <c r="AX31" s="11">
        <v>5</v>
      </c>
      <c r="AY31" s="11">
        <v>6</v>
      </c>
      <c r="AZ31" s="11">
        <v>5</v>
      </c>
      <c r="BA31" s="11">
        <v>4</v>
      </c>
      <c r="BB31" s="11">
        <v>17</v>
      </c>
      <c r="BC31" s="11">
        <v>10</v>
      </c>
      <c r="BD31" s="11">
        <v>6</v>
      </c>
      <c r="BE31" s="11">
        <v>16</v>
      </c>
      <c r="BF31" s="11">
        <v>5</v>
      </c>
      <c r="BG31" s="11">
        <v>3</v>
      </c>
      <c r="BH31" s="11">
        <v>0</v>
      </c>
      <c r="BI31" s="11">
        <v>0</v>
      </c>
      <c r="BJ31" s="174">
        <f t="shared" si="16"/>
        <v>81</v>
      </c>
      <c r="BK31" s="11"/>
      <c r="BL31" s="11"/>
      <c r="BM31" s="88" t="s">
        <v>218</v>
      </c>
      <c r="BN31" s="11">
        <v>0</v>
      </c>
      <c r="BO31" s="11">
        <v>1</v>
      </c>
      <c r="BP31" s="11">
        <v>0</v>
      </c>
      <c r="BQ31" s="11">
        <v>0</v>
      </c>
      <c r="BR31" s="11">
        <v>0</v>
      </c>
      <c r="BS31" s="11">
        <v>5</v>
      </c>
      <c r="BT31" s="11">
        <v>1</v>
      </c>
      <c r="BU31" s="11">
        <v>11</v>
      </c>
      <c r="BV31" s="11">
        <v>12</v>
      </c>
      <c r="BW31" s="11">
        <v>9</v>
      </c>
      <c r="BX31" s="11">
        <v>15</v>
      </c>
      <c r="BY31" s="11">
        <v>8</v>
      </c>
      <c r="BZ31" s="11">
        <v>12</v>
      </c>
      <c r="CA31" s="11">
        <v>20</v>
      </c>
      <c r="CB31" s="11">
        <v>0</v>
      </c>
      <c r="CC31" s="11">
        <v>7</v>
      </c>
      <c r="CD31" s="11">
        <v>0</v>
      </c>
      <c r="CE31" s="174">
        <f t="shared" si="17"/>
        <v>101</v>
      </c>
      <c r="CF31" s="11"/>
      <c r="CG31" s="11"/>
      <c r="CH31" s="88" t="s">
        <v>218</v>
      </c>
      <c r="CI31" s="11">
        <v>0</v>
      </c>
      <c r="CJ31" s="11">
        <v>0</v>
      </c>
      <c r="CK31" s="11">
        <v>2</v>
      </c>
      <c r="CL31" s="11">
        <v>0</v>
      </c>
      <c r="CM31" s="11">
        <v>5</v>
      </c>
      <c r="CN31" s="11">
        <v>6</v>
      </c>
      <c r="CO31" s="11">
        <v>10</v>
      </c>
      <c r="CP31" s="11">
        <v>18</v>
      </c>
      <c r="CQ31" s="11">
        <v>14</v>
      </c>
      <c r="CR31" s="11">
        <v>27</v>
      </c>
      <c r="CS31" s="11">
        <v>17</v>
      </c>
      <c r="CT31" s="11">
        <v>50</v>
      </c>
      <c r="CU31" s="11">
        <v>8</v>
      </c>
      <c r="CV31" s="11">
        <v>15</v>
      </c>
      <c r="CW31" s="11">
        <v>4</v>
      </c>
      <c r="CX31" s="11">
        <v>0</v>
      </c>
      <c r="CY31" s="11">
        <v>0</v>
      </c>
      <c r="CZ31" s="174">
        <f t="shared" si="18"/>
        <v>176</v>
      </c>
      <c r="DC31" s="88" t="s">
        <v>218</v>
      </c>
      <c r="DD31" s="11">
        <f t="shared" si="19"/>
        <v>1</v>
      </c>
      <c r="DE31" s="11">
        <f t="shared" si="19"/>
        <v>1</v>
      </c>
      <c r="DF31" s="11">
        <f t="shared" si="19"/>
        <v>3</v>
      </c>
      <c r="DG31" s="11">
        <f t="shared" si="19"/>
        <v>25</v>
      </c>
      <c r="DH31" s="11">
        <f t="shared" si="19"/>
        <v>47</v>
      </c>
      <c r="DI31" s="11">
        <f t="shared" si="19"/>
        <v>93</v>
      </c>
      <c r="DJ31" s="11">
        <f t="shared" si="19"/>
        <v>137</v>
      </c>
      <c r="DK31" s="11">
        <f t="shared" si="19"/>
        <v>198</v>
      </c>
      <c r="DL31" s="11">
        <f t="shared" si="19"/>
        <v>275</v>
      </c>
      <c r="DM31" s="11">
        <f t="shared" si="19"/>
        <v>275</v>
      </c>
      <c r="DN31" s="11">
        <f t="shared" si="19"/>
        <v>334</v>
      </c>
      <c r="DO31" s="11">
        <f t="shared" si="19"/>
        <v>391</v>
      </c>
      <c r="DP31" s="11">
        <f t="shared" si="19"/>
        <v>271</v>
      </c>
      <c r="DQ31" s="11">
        <f t="shared" si="19"/>
        <v>247</v>
      </c>
      <c r="DR31" s="11">
        <f t="shared" si="19"/>
        <v>79</v>
      </c>
      <c r="DS31" s="11">
        <f t="shared" si="19"/>
        <v>39</v>
      </c>
      <c r="DT31" s="11">
        <f t="shared" si="19"/>
        <v>0</v>
      </c>
      <c r="DU31" s="174">
        <f t="shared" si="20"/>
        <v>2416</v>
      </c>
    </row>
    <row r="32" spans="1:126" ht="15.5" x14ac:dyDescent="0.35">
      <c r="B32" s="88" t="s">
        <v>225</v>
      </c>
      <c r="C32" s="11">
        <v>0</v>
      </c>
      <c r="D32" s="11">
        <v>0</v>
      </c>
      <c r="E32" s="11">
        <v>0</v>
      </c>
      <c r="F32" s="11">
        <v>0</v>
      </c>
      <c r="G32" s="11">
        <v>2</v>
      </c>
      <c r="H32" s="11">
        <v>0</v>
      </c>
      <c r="I32" s="11">
        <v>0</v>
      </c>
      <c r="J32" s="11">
        <v>3</v>
      </c>
      <c r="K32" s="11">
        <v>4</v>
      </c>
      <c r="L32" s="11">
        <v>1</v>
      </c>
      <c r="M32" s="11">
        <v>1</v>
      </c>
      <c r="N32" s="11">
        <v>3</v>
      </c>
      <c r="O32" s="11">
        <v>0</v>
      </c>
      <c r="P32" s="11">
        <v>1</v>
      </c>
      <c r="Q32" s="11">
        <v>4</v>
      </c>
      <c r="R32" s="11">
        <v>3</v>
      </c>
      <c r="S32" s="11">
        <v>0</v>
      </c>
      <c r="T32" s="174">
        <f t="shared" si="14"/>
        <v>22</v>
      </c>
      <c r="U32" s="11"/>
      <c r="V32" s="11"/>
      <c r="W32" s="88" t="s">
        <v>225</v>
      </c>
      <c r="X32" s="11">
        <v>0</v>
      </c>
      <c r="Y32" s="11">
        <v>0</v>
      </c>
      <c r="Z32" s="11">
        <v>0</v>
      </c>
      <c r="AA32" s="11">
        <v>0</v>
      </c>
      <c r="AB32" s="11">
        <v>2</v>
      </c>
      <c r="AC32" s="11">
        <v>1</v>
      </c>
      <c r="AD32" s="11">
        <v>1</v>
      </c>
      <c r="AE32" s="11">
        <v>0</v>
      </c>
      <c r="AF32" s="11">
        <v>1</v>
      </c>
      <c r="AG32" s="11">
        <v>5</v>
      </c>
      <c r="AH32" s="11">
        <v>1</v>
      </c>
      <c r="AI32" s="11">
        <v>1</v>
      </c>
      <c r="AJ32" s="11">
        <v>2</v>
      </c>
      <c r="AK32" s="11">
        <v>0</v>
      </c>
      <c r="AL32" s="11">
        <v>3</v>
      </c>
      <c r="AM32" s="11">
        <v>4</v>
      </c>
      <c r="AN32" s="11">
        <v>0</v>
      </c>
      <c r="AO32" s="174">
        <f t="shared" si="15"/>
        <v>21</v>
      </c>
      <c r="AP32" s="11"/>
      <c r="AQ32" s="11"/>
      <c r="AR32" s="88" t="s">
        <v>225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2</v>
      </c>
      <c r="AY32" s="11">
        <v>1</v>
      </c>
      <c r="AZ32" s="11">
        <v>2</v>
      </c>
      <c r="BA32" s="11">
        <v>1</v>
      </c>
      <c r="BB32" s="11">
        <v>1</v>
      </c>
      <c r="BC32" s="11">
        <v>1</v>
      </c>
      <c r="BD32" s="11">
        <v>4</v>
      </c>
      <c r="BE32" s="11">
        <v>3</v>
      </c>
      <c r="BF32" s="11">
        <v>1</v>
      </c>
      <c r="BG32" s="11">
        <v>3</v>
      </c>
      <c r="BH32" s="11">
        <v>3</v>
      </c>
      <c r="BI32" s="11">
        <v>0</v>
      </c>
      <c r="BJ32" s="174">
        <f t="shared" si="16"/>
        <v>22</v>
      </c>
      <c r="BK32" s="11"/>
      <c r="BL32" s="11"/>
      <c r="BM32" s="88" t="s">
        <v>225</v>
      </c>
      <c r="BN32" s="11">
        <v>0</v>
      </c>
      <c r="BO32" s="11">
        <v>0</v>
      </c>
      <c r="BP32" s="11">
        <v>0</v>
      </c>
      <c r="BQ32" s="11">
        <v>0</v>
      </c>
      <c r="BR32" s="11">
        <v>1</v>
      </c>
      <c r="BS32" s="11">
        <v>4</v>
      </c>
      <c r="BT32" s="11">
        <v>3</v>
      </c>
      <c r="BU32" s="11">
        <v>0</v>
      </c>
      <c r="BV32" s="11">
        <v>0</v>
      </c>
      <c r="BW32" s="11">
        <v>2</v>
      </c>
      <c r="BX32" s="11">
        <v>2</v>
      </c>
      <c r="BY32" s="11">
        <v>4</v>
      </c>
      <c r="BZ32" s="11">
        <v>3</v>
      </c>
      <c r="CA32" s="11">
        <v>0</v>
      </c>
      <c r="CB32" s="11">
        <v>0</v>
      </c>
      <c r="CC32" s="11">
        <v>1</v>
      </c>
      <c r="CD32" s="11">
        <v>0</v>
      </c>
      <c r="CE32" s="174">
        <f t="shared" si="17"/>
        <v>20</v>
      </c>
      <c r="CF32" s="11"/>
      <c r="CG32" s="11"/>
      <c r="CH32" s="88" t="s">
        <v>225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2</v>
      </c>
      <c r="CO32" s="11">
        <v>1</v>
      </c>
      <c r="CP32" s="11">
        <v>3</v>
      </c>
      <c r="CQ32" s="11">
        <v>3</v>
      </c>
      <c r="CR32" s="11">
        <v>2</v>
      </c>
      <c r="CS32" s="11">
        <v>0</v>
      </c>
      <c r="CT32" s="11">
        <v>2</v>
      </c>
      <c r="CU32" s="11">
        <v>2</v>
      </c>
      <c r="CV32" s="11">
        <v>1</v>
      </c>
      <c r="CW32" s="11">
        <v>0</v>
      </c>
      <c r="CX32" s="11">
        <v>0</v>
      </c>
      <c r="CY32" s="11">
        <v>0</v>
      </c>
      <c r="CZ32" s="174">
        <f t="shared" si="18"/>
        <v>16</v>
      </c>
      <c r="DC32" s="88" t="s">
        <v>225</v>
      </c>
      <c r="DD32" s="11">
        <f t="shared" si="19"/>
        <v>4</v>
      </c>
      <c r="DE32" s="11">
        <f t="shared" si="19"/>
        <v>0</v>
      </c>
      <c r="DF32" s="11">
        <f t="shared" si="19"/>
        <v>0</v>
      </c>
      <c r="DG32" s="11">
        <f t="shared" si="19"/>
        <v>0</v>
      </c>
      <c r="DH32" s="11">
        <f t="shared" si="19"/>
        <v>28</v>
      </c>
      <c r="DI32" s="11">
        <f t="shared" si="19"/>
        <v>24</v>
      </c>
      <c r="DJ32" s="11">
        <f t="shared" si="19"/>
        <v>40</v>
      </c>
      <c r="DK32" s="11">
        <f t="shared" si="19"/>
        <v>33</v>
      </c>
      <c r="DL32" s="11">
        <f t="shared" si="19"/>
        <v>40</v>
      </c>
      <c r="DM32" s="11">
        <f t="shared" si="19"/>
        <v>46</v>
      </c>
      <c r="DN32" s="11">
        <f t="shared" si="19"/>
        <v>28</v>
      </c>
      <c r="DO32" s="11">
        <f t="shared" si="19"/>
        <v>57</v>
      </c>
      <c r="DP32" s="11">
        <f t="shared" si="19"/>
        <v>57</v>
      </c>
      <c r="DQ32" s="11">
        <f t="shared" si="19"/>
        <v>28</v>
      </c>
      <c r="DR32" s="11">
        <f t="shared" si="19"/>
        <v>49</v>
      </c>
      <c r="DS32" s="11">
        <f t="shared" si="19"/>
        <v>78</v>
      </c>
      <c r="DT32" s="11">
        <f t="shared" si="19"/>
        <v>0</v>
      </c>
      <c r="DU32" s="174">
        <f t="shared" si="20"/>
        <v>512</v>
      </c>
    </row>
    <row r="33" spans="1:125" ht="15.5" x14ac:dyDescent="0.35">
      <c r="B33" s="88" t="s">
        <v>6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4</v>
      </c>
      <c r="P33" s="11">
        <v>0</v>
      </c>
      <c r="Q33" s="11">
        <v>0</v>
      </c>
      <c r="R33" s="11">
        <v>0</v>
      </c>
      <c r="S33" s="11">
        <v>0</v>
      </c>
      <c r="T33" s="174">
        <f t="shared" si="14"/>
        <v>4</v>
      </c>
      <c r="U33" s="11"/>
      <c r="V33" s="11"/>
      <c r="W33" s="88" t="s">
        <v>6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2</v>
      </c>
      <c r="AH33" s="11">
        <v>2</v>
      </c>
      <c r="AI33" s="11">
        <v>1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74">
        <f t="shared" si="15"/>
        <v>5</v>
      </c>
      <c r="AP33" s="11"/>
      <c r="AQ33" s="11"/>
      <c r="AR33" s="88" t="s">
        <v>6</v>
      </c>
      <c r="AS33" s="11">
        <v>0</v>
      </c>
      <c r="AT33" s="11">
        <v>1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1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74">
        <f t="shared" si="16"/>
        <v>2</v>
      </c>
      <c r="BK33" s="11"/>
      <c r="BL33" s="11"/>
      <c r="BM33" s="88" t="s">
        <v>6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1</v>
      </c>
      <c r="BV33" s="11">
        <v>0</v>
      </c>
      <c r="BW33" s="11">
        <v>0</v>
      </c>
      <c r="BX33" s="11">
        <v>1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74">
        <f t="shared" si="17"/>
        <v>2</v>
      </c>
      <c r="CF33" s="11"/>
      <c r="CG33" s="11"/>
      <c r="CH33" s="88" t="s">
        <v>6</v>
      </c>
      <c r="CI33" s="11">
        <v>0</v>
      </c>
      <c r="CJ33" s="11">
        <v>1</v>
      </c>
      <c r="CK33" s="11">
        <v>0</v>
      </c>
      <c r="CL33" s="11">
        <v>0</v>
      </c>
      <c r="CM33" s="11">
        <v>0</v>
      </c>
      <c r="CN33" s="11">
        <v>0</v>
      </c>
      <c r="CO33" s="11">
        <v>1</v>
      </c>
      <c r="CP33" s="11">
        <v>1</v>
      </c>
      <c r="CQ33" s="11">
        <v>0</v>
      </c>
      <c r="CR33" s="11">
        <v>4</v>
      </c>
      <c r="CS33" s="11">
        <v>0</v>
      </c>
      <c r="CT33" s="11">
        <v>0</v>
      </c>
      <c r="CU33" s="11">
        <v>1</v>
      </c>
      <c r="CV33" s="11">
        <v>1</v>
      </c>
      <c r="CW33" s="11">
        <v>0</v>
      </c>
      <c r="CX33" s="11">
        <v>3</v>
      </c>
      <c r="CY33" s="11">
        <v>0</v>
      </c>
      <c r="CZ33" s="174">
        <f t="shared" si="18"/>
        <v>12</v>
      </c>
      <c r="DC33" s="88" t="s">
        <v>6</v>
      </c>
      <c r="DD33" s="11">
        <f t="shared" si="19"/>
        <v>0</v>
      </c>
      <c r="DE33" s="11">
        <f t="shared" si="19"/>
        <v>5</v>
      </c>
      <c r="DF33" s="11">
        <f t="shared" si="19"/>
        <v>1</v>
      </c>
      <c r="DG33" s="11">
        <f t="shared" si="19"/>
        <v>2</v>
      </c>
      <c r="DH33" s="11">
        <f t="shared" si="19"/>
        <v>0</v>
      </c>
      <c r="DI33" s="11">
        <f t="shared" si="19"/>
        <v>0</v>
      </c>
      <c r="DJ33" s="11">
        <f t="shared" si="19"/>
        <v>6</v>
      </c>
      <c r="DK33" s="11">
        <f t="shared" si="19"/>
        <v>8</v>
      </c>
      <c r="DL33" s="11">
        <f t="shared" si="19"/>
        <v>14</v>
      </c>
      <c r="DM33" s="11">
        <f t="shared" si="19"/>
        <v>23</v>
      </c>
      <c r="DN33" s="11">
        <f t="shared" si="19"/>
        <v>8</v>
      </c>
      <c r="DO33" s="11">
        <f t="shared" si="19"/>
        <v>10</v>
      </c>
      <c r="DP33" s="11">
        <f t="shared" si="19"/>
        <v>8</v>
      </c>
      <c r="DQ33" s="11">
        <f t="shared" si="19"/>
        <v>7</v>
      </c>
      <c r="DR33" s="11">
        <f t="shared" si="19"/>
        <v>1</v>
      </c>
      <c r="DS33" s="11">
        <f t="shared" si="19"/>
        <v>3</v>
      </c>
      <c r="DT33" s="11">
        <f t="shared" si="19"/>
        <v>0</v>
      </c>
      <c r="DU33" s="174">
        <f t="shared" si="20"/>
        <v>96</v>
      </c>
    </row>
    <row r="34" spans="1:125" ht="15.5" x14ac:dyDescent="0.35">
      <c r="B34" s="88" t="s">
        <v>133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74">
        <f t="shared" si="14"/>
        <v>0</v>
      </c>
      <c r="U34" s="11"/>
      <c r="V34" s="11"/>
      <c r="W34" s="88" t="s">
        <v>133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74">
        <f t="shared" si="15"/>
        <v>0</v>
      </c>
      <c r="AP34" s="11"/>
      <c r="AQ34" s="11"/>
      <c r="AR34" s="88" t="s">
        <v>133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3</v>
      </c>
      <c r="BH34" s="11">
        <v>0</v>
      </c>
      <c r="BI34" s="11">
        <v>0</v>
      </c>
      <c r="BJ34" s="174">
        <f t="shared" si="16"/>
        <v>3</v>
      </c>
      <c r="BK34" s="11"/>
      <c r="BL34" s="11"/>
      <c r="BM34" s="88" t="s">
        <v>133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2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74">
        <f t="shared" si="17"/>
        <v>2</v>
      </c>
      <c r="CF34" s="11"/>
      <c r="CG34" s="11"/>
      <c r="CH34" s="88" t="s">
        <v>133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1</v>
      </c>
      <c r="CO34" s="11">
        <v>0</v>
      </c>
      <c r="CP34" s="11">
        <v>0</v>
      </c>
      <c r="CQ34" s="11">
        <v>0</v>
      </c>
      <c r="CR34" s="11">
        <v>2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74">
        <f t="shared" si="18"/>
        <v>3</v>
      </c>
      <c r="DC34" s="88" t="s">
        <v>133</v>
      </c>
      <c r="DD34" s="11">
        <f t="shared" si="19"/>
        <v>0</v>
      </c>
      <c r="DE34" s="11">
        <f t="shared" si="19"/>
        <v>0</v>
      </c>
      <c r="DF34" s="11">
        <f t="shared" si="19"/>
        <v>0</v>
      </c>
      <c r="DG34" s="11">
        <f t="shared" si="19"/>
        <v>2</v>
      </c>
      <c r="DH34" s="11">
        <f t="shared" si="19"/>
        <v>3</v>
      </c>
      <c r="DI34" s="11">
        <f t="shared" si="19"/>
        <v>2</v>
      </c>
      <c r="DJ34" s="11">
        <f t="shared" si="19"/>
        <v>3</v>
      </c>
      <c r="DK34" s="11">
        <f t="shared" si="19"/>
        <v>0</v>
      </c>
      <c r="DL34" s="11">
        <f t="shared" si="19"/>
        <v>0</v>
      </c>
      <c r="DM34" s="11">
        <f t="shared" si="19"/>
        <v>4</v>
      </c>
      <c r="DN34" s="11">
        <f t="shared" si="19"/>
        <v>1</v>
      </c>
      <c r="DO34" s="11">
        <f t="shared" si="19"/>
        <v>3</v>
      </c>
      <c r="DP34" s="11">
        <f t="shared" si="19"/>
        <v>0</v>
      </c>
      <c r="DQ34" s="11">
        <f t="shared" si="19"/>
        <v>0</v>
      </c>
      <c r="DR34" s="11">
        <f t="shared" si="19"/>
        <v>3</v>
      </c>
      <c r="DS34" s="11">
        <f t="shared" si="19"/>
        <v>2</v>
      </c>
      <c r="DT34" s="11">
        <f t="shared" si="19"/>
        <v>0</v>
      </c>
      <c r="DU34" s="174">
        <f t="shared" si="20"/>
        <v>23</v>
      </c>
    </row>
    <row r="35" spans="1:125" ht="15.5" x14ac:dyDescent="0.35">
      <c r="B35" s="88" t="s">
        <v>220</v>
      </c>
      <c r="C35" s="11">
        <v>0</v>
      </c>
      <c r="D35" s="11">
        <v>0</v>
      </c>
      <c r="E35" s="11">
        <v>0</v>
      </c>
      <c r="F35" s="11">
        <v>0</v>
      </c>
      <c r="G35" s="11">
        <v>1</v>
      </c>
      <c r="H35" s="11">
        <v>0</v>
      </c>
      <c r="I35" s="11">
        <v>1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74">
        <f t="shared" si="14"/>
        <v>4</v>
      </c>
      <c r="U35" s="11"/>
      <c r="V35" s="11"/>
      <c r="W35" s="88" t="s">
        <v>220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1</v>
      </c>
      <c r="AK35" s="11">
        <v>0</v>
      </c>
      <c r="AL35" s="11">
        <v>1</v>
      </c>
      <c r="AM35" s="11">
        <v>0</v>
      </c>
      <c r="AN35" s="11">
        <v>0</v>
      </c>
      <c r="AO35" s="174">
        <f t="shared" si="15"/>
        <v>2</v>
      </c>
      <c r="AP35" s="11"/>
      <c r="AQ35" s="11"/>
      <c r="AR35" s="88" t="s">
        <v>220</v>
      </c>
      <c r="AS35" s="11">
        <v>0</v>
      </c>
      <c r="AT35" s="11">
        <v>0</v>
      </c>
      <c r="AU35" s="11">
        <v>0</v>
      </c>
      <c r="AV35" s="11">
        <v>0</v>
      </c>
      <c r="AW35" s="11">
        <v>2</v>
      </c>
      <c r="AX35" s="11">
        <v>0</v>
      </c>
      <c r="AY35" s="11">
        <v>0</v>
      </c>
      <c r="AZ35" s="11">
        <v>0</v>
      </c>
      <c r="BA35" s="11">
        <v>1</v>
      </c>
      <c r="BB35" s="11">
        <v>0</v>
      </c>
      <c r="BC35" s="11">
        <v>1</v>
      </c>
      <c r="BD35" s="11">
        <v>1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74">
        <f t="shared" si="16"/>
        <v>5</v>
      </c>
      <c r="BK35" s="11"/>
      <c r="BL35" s="11"/>
      <c r="BM35" s="88" t="s">
        <v>220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1</v>
      </c>
      <c r="BV35" s="11">
        <v>0</v>
      </c>
      <c r="BW35" s="11">
        <v>1</v>
      </c>
      <c r="BX35" s="11">
        <v>1</v>
      </c>
      <c r="BY35" s="11">
        <v>8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74">
        <f t="shared" si="17"/>
        <v>11</v>
      </c>
      <c r="CF35" s="11"/>
      <c r="CG35" s="11"/>
      <c r="CH35" s="88" t="s">
        <v>220</v>
      </c>
      <c r="CI35" s="11">
        <v>0</v>
      </c>
      <c r="CJ35" s="11">
        <v>0</v>
      </c>
      <c r="CK35" s="11">
        <v>0</v>
      </c>
      <c r="CL35" s="11">
        <v>0</v>
      </c>
      <c r="CM35" s="11">
        <v>1</v>
      </c>
      <c r="CN35" s="11">
        <v>0</v>
      </c>
      <c r="CO35" s="11">
        <v>1</v>
      </c>
      <c r="CP35" s="11">
        <v>2</v>
      </c>
      <c r="CQ35" s="11">
        <v>0</v>
      </c>
      <c r="CR35" s="11">
        <v>0</v>
      </c>
      <c r="CS35" s="11">
        <v>1</v>
      </c>
      <c r="CT35" s="11">
        <v>4</v>
      </c>
      <c r="CU35" s="11">
        <v>2</v>
      </c>
      <c r="CV35" s="11">
        <v>2</v>
      </c>
      <c r="CW35" s="11">
        <v>2</v>
      </c>
      <c r="CX35" s="11">
        <v>0</v>
      </c>
      <c r="CY35" s="11">
        <v>0</v>
      </c>
      <c r="CZ35" s="174">
        <f t="shared" si="18"/>
        <v>15</v>
      </c>
      <c r="DC35" s="88" t="s">
        <v>220</v>
      </c>
      <c r="DD35" s="11">
        <f t="shared" si="19"/>
        <v>2</v>
      </c>
      <c r="DE35" s="11">
        <f t="shared" si="19"/>
        <v>0</v>
      </c>
      <c r="DF35" s="11">
        <f t="shared" si="19"/>
        <v>0</v>
      </c>
      <c r="DG35" s="11">
        <f t="shared" si="19"/>
        <v>0</v>
      </c>
      <c r="DH35" s="11">
        <f t="shared" si="19"/>
        <v>11</v>
      </c>
      <c r="DI35" s="11">
        <f t="shared" si="19"/>
        <v>7</v>
      </c>
      <c r="DJ35" s="11">
        <f t="shared" si="19"/>
        <v>14</v>
      </c>
      <c r="DK35" s="11">
        <f t="shared" si="19"/>
        <v>11</v>
      </c>
      <c r="DL35" s="11">
        <f t="shared" si="19"/>
        <v>9</v>
      </c>
      <c r="DM35" s="11">
        <f t="shared" si="19"/>
        <v>8</v>
      </c>
      <c r="DN35" s="11">
        <f t="shared" si="19"/>
        <v>18</v>
      </c>
      <c r="DO35" s="11">
        <f t="shared" si="19"/>
        <v>21</v>
      </c>
      <c r="DP35" s="11">
        <f t="shared" si="19"/>
        <v>17</v>
      </c>
      <c r="DQ35" s="11">
        <f t="shared" si="19"/>
        <v>16</v>
      </c>
      <c r="DR35" s="11">
        <f t="shared" si="19"/>
        <v>23</v>
      </c>
      <c r="DS35" s="11">
        <f t="shared" si="19"/>
        <v>6</v>
      </c>
      <c r="DT35" s="11">
        <f t="shared" si="19"/>
        <v>0</v>
      </c>
      <c r="DU35" s="174">
        <f t="shared" si="20"/>
        <v>163</v>
      </c>
    </row>
    <row r="36" spans="1:125" ht="15.5" x14ac:dyDescent="0.35">
      <c r="B36" s="88" t="s">
        <v>68</v>
      </c>
      <c r="C36" s="11">
        <v>4</v>
      </c>
      <c r="D36" s="11">
        <v>22</v>
      </c>
      <c r="E36" s="11">
        <v>49</v>
      </c>
      <c r="F36" s="11">
        <v>27</v>
      </c>
      <c r="G36" s="11">
        <v>27</v>
      </c>
      <c r="H36" s="11">
        <v>21</v>
      </c>
      <c r="I36" s="11">
        <v>18</v>
      </c>
      <c r="J36" s="11">
        <v>5</v>
      </c>
      <c r="K36" s="11">
        <v>19</v>
      </c>
      <c r="L36" s="11">
        <v>15</v>
      </c>
      <c r="M36" s="11">
        <v>15</v>
      </c>
      <c r="N36" s="11">
        <v>8</v>
      </c>
      <c r="O36" s="11">
        <v>0</v>
      </c>
      <c r="P36" s="11">
        <v>1</v>
      </c>
      <c r="Q36" s="11">
        <v>15</v>
      </c>
      <c r="R36" s="11">
        <v>13</v>
      </c>
      <c r="S36" s="11">
        <v>0</v>
      </c>
      <c r="T36" s="174">
        <f t="shared" si="14"/>
        <v>259</v>
      </c>
      <c r="U36" s="11"/>
      <c r="V36" s="11"/>
      <c r="W36" s="88" t="s">
        <v>68</v>
      </c>
      <c r="X36" s="11">
        <v>4</v>
      </c>
      <c r="Y36" s="11">
        <v>16</v>
      </c>
      <c r="Z36" s="11">
        <v>43</v>
      </c>
      <c r="AA36" s="11">
        <v>27</v>
      </c>
      <c r="AB36" s="11">
        <v>28</v>
      </c>
      <c r="AC36" s="11">
        <v>34</v>
      </c>
      <c r="AD36" s="11">
        <v>18</v>
      </c>
      <c r="AE36" s="11">
        <v>7</v>
      </c>
      <c r="AF36" s="11">
        <v>18</v>
      </c>
      <c r="AG36" s="11">
        <v>14</v>
      </c>
      <c r="AH36" s="11">
        <v>12</v>
      </c>
      <c r="AI36" s="11">
        <v>5</v>
      </c>
      <c r="AJ36" s="11">
        <v>7</v>
      </c>
      <c r="AK36" s="11">
        <v>5</v>
      </c>
      <c r="AL36" s="11">
        <v>4</v>
      </c>
      <c r="AM36" s="11">
        <v>5</v>
      </c>
      <c r="AN36" s="11">
        <v>0</v>
      </c>
      <c r="AO36" s="174">
        <f t="shared" si="15"/>
        <v>247</v>
      </c>
      <c r="AP36" s="11"/>
      <c r="AQ36" s="11"/>
      <c r="AR36" s="88" t="s">
        <v>68</v>
      </c>
      <c r="AS36" s="11">
        <v>8</v>
      </c>
      <c r="AT36" s="11">
        <v>23</v>
      </c>
      <c r="AU36" s="11">
        <v>39</v>
      </c>
      <c r="AV36" s="11">
        <v>28</v>
      </c>
      <c r="AW36" s="11">
        <v>46</v>
      </c>
      <c r="AX36" s="11">
        <v>15</v>
      </c>
      <c r="AY36" s="11">
        <v>15</v>
      </c>
      <c r="AZ36" s="11">
        <v>13</v>
      </c>
      <c r="BA36" s="11">
        <v>17</v>
      </c>
      <c r="BB36" s="11">
        <v>14</v>
      </c>
      <c r="BC36" s="11">
        <v>11</v>
      </c>
      <c r="BD36" s="11">
        <v>11</v>
      </c>
      <c r="BE36" s="11">
        <v>4</v>
      </c>
      <c r="BF36" s="11">
        <v>3</v>
      </c>
      <c r="BG36" s="11">
        <v>4</v>
      </c>
      <c r="BH36" s="11">
        <v>5</v>
      </c>
      <c r="BI36" s="11">
        <v>0</v>
      </c>
      <c r="BJ36" s="174">
        <f t="shared" si="16"/>
        <v>256</v>
      </c>
      <c r="BK36" s="11"/>
      <c r="BL36" s="11"/>
      <c r="BM36" s="88" t="s">
        <v>68</v>
      </c>
      <c r="BN36" s="11">
        <v>3</v>
      </c>
      <c r="BO36" s="11">
        <v>21</v>
      </c>
      <c r="BP36" s="11">
        <v>42</v>
      </c>
      <c r="BQ36" s="11">
        <v>26</v>
      </c>
      <c r="BR36" s="11">
        <v>56</v>
      </c>
      <c r="BS36" s="11">
        <v>42</v>
      </c>
      <c r="BT36" s="11">
        <v>24</v>
      </c>
      <c r="BU36" s="11">
        <v>5</v>
      </c>
      <c r="BV36" s="11">
        <v>21</v>
      </c>
      <c r="BW36" s="11">
        <v>15</v>
      </c>
      <c r="BX36" s="11">
        <v>0</v>
      </c>
      <c r="BY36" s="11">
        <v>0</v>
      </c>
      <c r="BZ36" s="11">
        <v>5</v>
      </c>
      <c r="CA36" s="11">
        <v>5</v>
      </c>
      <c r="CB36" s="11">
        <v>0</v>
      </c>
      <c r="CC36" s="11">
        <v>3</v>
      </c>
      <c r="CD36" s="11">
        <v>0</v>
      </c>
      <c r="CE36" s="174">
        <f t="shared" si="17"/>
        <v>268</v>
      </c>
      <c r="CF36" s="11"/>
      <c r="CG36" s="11"/>
      <c r="CH36" s="88" t="s">
        <v>68</v>
      </c>
      <c r="CI36" s="11">
        <v>5</v>
      </c>
      <c r="CJ36" s="11">
        <v>25</v>
      </c>
      <c r="CK36" s="11">
        <v>26</v>
      </c>
      <c r="CL36" s="11">
        <v>31</v>
      </c>
      <c r="CM36" s="11">
        <v>15</v>
      </c>
      <c r="CN36" s="11">
        <v>23</v>
      </c>
      <c r="CO36" s="11">
        <v>17</v>
      </c>
      <c r="CP36" s="11">
        <v>8</v>
      </c>
      <c r="CQ36" s="11">
        <v>28</v>
      </c>
      <c r="CR36" s="11">
        <v>12</v>
      </c>
      <c r="CS36" s="11">
        <v>17</v>
      </c>
      <c r="CT36" s="11">
        <v>19</v>
      </c>
      <c r="CU36" s="11">
        <v>15</v>
      </c>
      <c r="CV36" s="11">
        <v>20</v>
      </c>
      <c r="CW36" s="11">
        <v>20</v>
      </c>
      <c r="CX36" s="11">
        <v>15</v>
      </c>
      <c r="CY36" s="11">
        <v>0</v>
      </c>
      <c r="CZ36" s="174">
        <f t="shared" si="18"/>
        <v>296</v>
      </c>
      <c r="DC36" s="88" t="s">
        <v>68</v>
      </c>
      <c r="DD36" s="11">
        <f t="shared" si="19"/>
        <v>84</v>
      </c>
      <c r="DE36" s="11">
        <f t="shared" si="19"/>
        <v>477</v>
      </c>
      <c r="DF36" s="11">
        <f t="shared" si="19"/>
        <v>849</v>
      </c>
      <c r="DG36" s="11">
        <f t="shared" si="19"/>
        <v>657</v>
      </c>
      <c r="DH36" s="11">
        <f t="shared" si="19"/>
        <v>727</v>
      </c>
      <c r="DI36" s="11">
        <f t="shared" si="19"/>
        <v>670</v>
      </c>
      <c r="DJ36" s="11">
        <f t="shared" si="19"/>
        <v>453</v>
      </c>
      <c r="DK36" s="11">
        <f t="shared" si="19"/>
        <v>181</v>
      </c>
      <c r="DL36" s="11">
        <f t="shared" si="19"/>
        <v>390</v>
      </c>
      <c r="DM36" s="11">
        <f t="shared" si="19"/>
        <v>319</v>
      </c>
      <c r="DN36" s="11">
        <f t="shared" si="19"/>
        <v>351</v>
      </c>
      <c r="DO36" s="11">
        <f t="shared" si="19"/>
        <v>223</v>
      </c>
      <c r="DP36" s="11">
        <f t="shared" si="19"/>
        <v>140</v>
      </c>
      <c r="DQ36" s="11">
        <f t="shared" si="19"/>
        <v>192</v>
      </c>
      <c r="DR36" s="11">
        <f t="shared" si="19"/>
        <v>242</v>
      </c>
      <c r="DS36" s="11">
        <f t="shared" si="19"/>
        <v>110</v>
      </c>
      <c r="DT36" s="11">
        <f t="shared" si="19"/>
        <v>0</v>
      </c>
      <c r="DU36" s="174">
        <f t="shared" si="20"/>
        <v>6065</v>
      </c>
    </row>
    <row r="37" spans="1:125" ht="15.5" x14ac:dyDescent="0.35">
      <c r="B37" s="86" t="s">
        <v>71</v>
      </c>
      <c r="C37" s="11">
        <v>0</v>
      </c>
      <c r="D37" s="11">
        <v>0</v>
      </c>
      <c r="E37" s="11">
        <v>0</v>
      </c>
      <c r="F37" s="11">
        <v>1</v>
      </c>
      <c r="G37" s="11">
        <v>1</v>
      </c>
      <c r="H37" s="11">
        <v>0</v>
      </c>
      <c r="I37" s="11">
        <v>0</v>
      </c>
      <c r="J37" s="11">
        <v>0</v>
      </c>
      <c r="K37" s="11">
        <v>1</v>
      </c>
      <c r="L37" s="11">
        <v>2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74">
        <f t="shared" si="14"/>
        <v>5</v>
      </c>
      <c r="U37" s="11"/>
      <c r="V37" s="11"/>
      <c r="W37" s="86" t="s">
        <v>71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</v>
      </c>
      <c r="AD37" s="11">
        <v>0</v>
      </c>
      <c r="AE37" s="11">
        <v>0</v>
      </c>
      <c r="AF37" s="11">
        <v>2</v>
      </c>
      <c r="AG37" s="11">
        <v>6</v>
      </c>
      <c r="AH37" s="11">
        <v>0</v>
      </c>
      <c r="AI37" s="11">
        <v>5</v>
      </c>
      <c r="AJ37" s="11">
        <v>2</v>
      </c>
      <c r="AK37" s="11">
        <v>2</v>
      </c>
      <c r="AL37" s="11">
        <v>0</v>
      </c>
      <c r="AM37" s="11">
        <v>0</v>
      </c>
      <c r="AN37" s="11">
        <v>0</v>
      </c>
      <c r="AO37" s="174">
        <f t="shared" si="15"/>
        <v>18</v>
      </c>
      <c r="AP37" s="11"/>
      <c r="AQ37" s="11"/>
      <c r="AR37" s="86" t="s">
        <v>71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3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2</v>
      </c>
      <c r="BF37" s="11">
        <v>3</v>
      </c>
      <c r="BG37" s="11">
        <v>3</v>
      </c>
      <c r="BH37" s="11">
        <v>0</v>
      </c>
      <c r="BI37" s="11">
        <v>0</v>
      </c>
      <c r="BJ37" s="174">
        <f t="shared" si="16"/>
        <v>11</v>
      </c>
      <c r="BK37" s="11"/>
      <c r="BL37" s="11"/>
      <c r="BM37" s="86" t="s">
        <v>71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2</v>
      </c>
      <c r="BW37" s="11">
        <v>0</v>
      </c>
      <c r="BX37" s="11">
        <v>0</v>
      </c>
      <c r="BY37" s="11">
        <v>3</v>
      </c>
      <c r="BZ37" s="11">
        <v>0</v>
      </c>
      <c r="CA37" s="11">
        <v>12</v>
      </c>
      <c r="CB37" s="11">
        <v>0</v>
      </c>
      <c r="CC37" s="11">
        <v>6</v>
      </c>
      <c r="CD37" s="11">
        <v>0</v>
      </c>
      <c r="CE37" s="174">
        <f t="shared" si="17"/>
        <v>23</v>
      </c>
      <c r="CF37" s="11"/>
      <c r="CG37" s="11"/>
      <c r="CH37" s="86" t="s">
        <v>71</v>
      </c>
      <c r="CI37" s="11">
        <v>0</v>
      </c>
      <c r="CJ37" s="11">
        <v>0</v>
      </c>
      <c r="CK37" s="11">
        <v>0</v>
      </c>
      <c r="CL37" s="11">
        <v>0</v>
      </c>
      <c r="CM37" s="11">
        <v>1</v>
      </c>
      <c r="CN37" s="11">
        <v>0</v>
      </c>
      <c r="CO37" s="11">
        <v>0</v>
      </c>
      <c r="CP37" s="11">
        <v>2</v>
      </c>
      <c r="CQ37" s="11">
        <v>0</v>
      </c>
      <c r="CR37" s="11">
        <v>4</v>
      </c>
      <c r="CS37" s="11">
        <v>0</v>
      </c>
      <c r="CT37" s="11">
        <v>10</v>
      </c>
      <c r="CU37" s="11">
        <v>2</v>
      </c>
      <c r="CV37" s="11">
        <v>15</v>
      </c>
      <c r="CW37" s="11">
        <v>0</v>
      </c>
      <c r="CX37" s="11">
        <v>3</v>
      </c>
      <c r="CY37" s="11">
        <v>0</v>
      </c>
      <c r="CZ37" s="174">
        <f t="shared" si="18"/>
        <v>37</v>
      </c>
      <c r="DC37" s="86" t="s">
        <v>71</v>
      </c>
      <c r="DD37" s="11">
        <f t="shared" si="19"/>
        <v>1</v>
      </c>
      <c r="DE37" s="11">
        <f t="shared" si="19"/>
        <v>0</v>
      </c>
      <c r="DF37" s="11">
        <f t="shared" si="19"/>
        <v>12</v>
      </c>
      <c r="DG37" s="11">
        <f t="shared" si="19"/>
        <v>6</v>
      </c>
      <c r="DH37" s="11">
        <f t="shared" si="19"/>
        <v>3</v>
      </c>
      <c r="DI37" s="11">
        <f t="shared" si="19"/>
        <v>16</v>
      </c>
      <c r="DJ37" s="11">
        <f t="shared" si="19"/>
        <v>14</v>
      </c>
      <c r="DK37" s="11">
        <f t="shared" si="19"/>
        <v>5</v>
      </c>
      <c r="DL37" s="11">
        <f t="shared" si="19"/>
        <v>32</v>
      </c>
      <c r="DM37" s="11">
        <f t="shared" si="19"/>
        <v>50</v>
      </c>
      <c r="DN37" s="11">
        <f t="shared" si="19"/>
        <v>12</v>
      </c>
      <c r="DO37" s="11">
        <f t="shared" si="19"/>
        <v>83</v>
      </c>
      <c r="DP37" s="11">
        <f t="shared" si="19"/>
        <v>39</v>
      </c>
      <c r="DQ37" s="11">
        <f t="shared" si="19"/>
        <v>81</v>
      </c>
      <c r="DR37" s="11">
        <f t="shared" si="19"/>
        <v>14</v>
      </c>
      <c r="DS37" s="11">
        <f t="shared" si="19"/>
        <v>57</v>
      </c>
      <c r="DT37" s="11">
        <f t="shared" si="19"/>
        <v>0</v>
      </c>
      <c r="DU37" s="174">
        <f t="shared" si="20"/>
        <v>425</v>
      </c>
    </row>
    <row r="38" spans="1:125" ht="15.5" x14ac:dyDescent="0.35">
      <c r="B38" s="88" t="s">
        <v>240</v>
      </c>
      <c r="C38" s="11">
        <v>0</v>
      </c>
      <c r="D38" s="11">
        <v>0</v>
      </c>
      <c r="E38" s="11">
        <v>0</v>
      </c>
      <c r="F38" s="11">
        <v>0</v>
      </c>
      <c r="G38" s="11">
        <v>1</v>
      </c>
      <c r="H38" s="11">
        <v>1</v>
      </c>
      <c r="I38" s="11">
        <v>1</v>
      </c>
      <c r="J38" s="11">
        <v>0</v>
      </c>
      <c r="K38" s="11">
        <v>0</v>
      </c>
      <c r="L38" s="11">
        <v>0</v>
      </c>
      <c r="M38" s="11">
        <v>7</v>
      </c>
      <c r="N38" s="11">
        <v>6</v>
      </c>
      <c r="O38" s="11">
        <v>2</v>
      </c>
      <c r="P38" s="11">
        <v>1</v>
      </c>
      <c r="Q38" s="11">
        <v>0</v>
      </c>
      <c r="R38" s="11">
        <v>0</v>
      </c>
      <c r="S38" s="11">
        <v>0</v>
      </c>
      <c r="T38" s="174">
        <f t="shared" si="14"/>
        <v>19</v>
      </c>
      <c r="U38" s="11"/>
      <c r="V38" s="11"/>
      <c r="W38" s="88" t="s">
        <v>240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</v>
      </c>
      <c r="AD38" s="11">
        <v>1</v>
      </c>
      <c r="AE38" s="11">
        <v>3</v>
      </c>
      <c r="AF38" s="11">
        <v>3</v>
      </c>
      <c r="AG38" s="11">
        <v>4</v>
      </c>
      <c r="AH38" s="11">
        <v>4</v>
      </c>
      <c r="AI38" s="11">
        <v>3</v>
      </c>
      <c r="AJ38" s="11">
        <v>1</v>
      </c>
      <c r="AK38" s="11">
        <v>5</v>
      </c>
      <c r="AL38" s="11">
        <v>2</v>
      </c>
      <c r="AM38" s="11">
        <v>0</v>
      </c>
      <c r="AN38" s="11">
        <v>0</v>
      </c>
      <c r="AO38" s="174">
        <f t="shared" si="15"/>
        <v>28</v>
      </c>
      <c r="AP38" s="11"/>
      <c r="AQ38" s="11"/>
      <c r="AR38" s="88" t="s">
        <v>240</v>
      </c>
      <c r="AS38" s="11">
        <v>0</v>
      </c>
      <c r="AT38" s="11">
        <v>0</v>
      </c>
      <c r="AU38" s="11">
        <v>0</v>
      </c>
      <c r="AV38" s="11">
        <v>1</v>
      </c>
      <c r="AW38" s="11">
        <v>0</v>
      </c>
      <c r="AX38" s="11">
        <v>0</v>
      </c>
      <c r="AY38" s="11">
        <v>0</v>
      </c>
      <c r="AZ38" s="11">
        <v>0</v>
      </c>
      <c r="BA38" s="11">
        <v>1</v>
      </c>
      <c r="BB38" s="11">
        <v>3</v>
      </c>
      <c r="BC38" s="11">
        <v>5</v>
      </c>
      <c r="BD38" s="11">
        <v>4</v>
      </c>
      <c r="BE38" s="11">
        <v>1</v>
      </c>
      <c r="BF38" s="11">
        <v>0</v>
      </c>
      <c r="BG38" s="11">
        <v>0</v>
      </c>
      <c r="BH38" s="11">
        <v>0</v>
      </c>
      <c r="BI38" s="11">
        <v>0</v>
      </c>
      <c r="BJ38" s="174">
        <f t="shared" si="16"/>
        <v>15</v>
      </c>
      <c r="BK38" s="11"/>
      <c r="BL38" s="11"/>
      <c r="BM38" s="88" t="s">
        <v>240</v>
      </c>
      <c r="BN38" s="11">
        <v>0</v>
      </c>
      <c r="BO38" s="11">
        <v>0</v>
      </c>
      <c r="BP38" s="11">
        <v>0</v>
      </c>
      <c r="BQ38" s="11">
        <v>0</v>
      </c>
      <c r="BR38" s="11">
        <v>1</v>
      </c>
      <c r="BS38" s="11">
        <v>0</v>
      </c>
      <c r="BT38" s="11">
        <v>1</v>
      </c>
      <c r="BU38" s="11">
        <v>5</v>
      </c>
      <c r="BV38" s="11">
        <v>6</v>
      </c>
      <c r="BW38" s="11">
        <v>1</v>
      </c>
      <c r="BX38" s="11">
        <v>5</v>
      </c>
      <c r="BY38" s="11">
        <v>2</v>
      </c>
      <c r="BZ38" s="11">
        <v>0</v>
      </c>
      <c r="CA38" s="11">
        <v>6</v>
      </c>
      <c r="CB38" s="11">
        <v>1</v>
      </c>
      <c r="CC38" s="11">
        <v>0</v>
      </c>
      <c r="CD38" s="11">
        <v>0</v>
      </c>
      <c r="CE38" s="174">
        <f t="shared" si="17"/>
        <v>28</v>
      </c>
      <c r="CF38" s="11"/>
      <c r="CG38" s="11"/>
      <c r="CH38" s="88" t="s">
        <v>240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2</v>
      </c>
      <c r="CO38" s="11">
        <v>2</v>
      </c>
      <c r="CP38" s="11">
        <v>3</v>
      </c>
      <c r="CQ38" s="11">
        <v>0</v>
      </c>
      <c r="CR38" s="11">
        <v>2</v>
      </c>
      <c r="CS38" s="11">
        <v>0</v>
      </c>
      <c r="CT38" s="11">
        <v>0</v>
      </c>
      <c r="CU38" s="11">
        <v>0</v>
      </c>
      <c r="CV38" s="11">
        <v>0</v>
      </c>
      <c r="CW38" s="11">
        <v>1</v>
      </c>
      <c r="CX38" s="11">
        <v>0</v>
      </c>
      <c r="CY38" s="11">
        <v>0</v>
      </c>
      <c r="CZ38" s="174">
        <f t="shared" si="18"/>
        <v>10</v>
      </c>
      <c r="DC38" s="88" t="s">
        <v>240</v>
      </c>
      <c r="DD38" s="11">
        <f t="shared" si="19"/>
        <v>0</v>
      </c>
      <c r="DE38" s="11">
        <f t="shared" si="19"/>
        <v>0</v>
      </c>
      <c r="DF38" s="11">
        <f t="shared" si="19"/>
        <v>0</v>
      </c>
      <c r="DG38" s="11">
        <f t="shared" si="19"/>
        <v>6</v>
      </c>
      <c r="DH38" s="11">
        <f t="shared" si="19"/>
        <v>16</v>
      </c>
      <c r="DI38" s="11">
        <f t="shared" si="19"/>
        <v>26</v>
      </c>
      <c r="DJ38" s="11">
        <f t="shared" si="19"/>
        <v>25</v>
      </c>
      <c r="DK38" s="11">
        <f t="shared" si="19"/>
        <v>54</v>
      </c>
      <c r="DL38" s="11">
        <f t="shared" si="19"/>
        <v>49</v>
      </c>
      <c r="DM38" s="11">
        <f t="shared" si="19"/>
        <v>63</v>
      </c>
      <c r="DN38" s="11">
        <f t="shared" si="19"/>
        <v>107</v>
      </c>
      <c r="DO38" s="11">
        <f t="shared" si="19"/>
        <v>77</v>
      </c>
      <c r="DP38" s="11">
        <f t="shared" si="19"/>
        <v>38</v>
      </c>
      <c r="DQ38" s="11">
        <f t="shared" si="19"/>
        <v>40</v>
      </c>
      <c r="DR38" s="11">
        <f t="shared" si="19"/>
        <v>19</v>
      </c>
      <c r="DS38" s="11">
        <f t="shared" si="19"/>
        <v>4</v>
      </c>
      <c r="DT38" s="11">
        <f t="shared" si="19"/>
        <v>0</v>
      </c>
      <c r="DU38" s="174">
        <f t="shared" si="20"/>
        <v>524</v>
      </c>
    </row>
    <row r="39" spans="1:125" ht="16" thickBot="1" x14ac:dyDescent="0.4">
      <c r="B39" s="88" t="s">
        <v>70</v>
      </c>
      <c r="C39" s="11">
        <v>0</v>
      </c>
      <c r="D39" s="11">
        <v>1</v>
      </c>
      <c r="E39" s="11">
        <v>0</v>
      </c>
      <c r="F39" s="11">
        <v>3</v>
      </c>
      <c r="G39" s="11">
        <v>0</v>
      </c>
      <c r="H39" s="11">
        <v>8</v>
      </c>
      <c r="I39" s="11">
        <v>1</v>
      </c>
      <c r="J39" s="11">
        <v>1</v>
      </c>
      <c r="K39" s="11">
        <v>0</v>
      </c>
      <c r="L39" s="11">
        <v>7</v>
      </c>
      <c r="M39" s="11">
        <v>0</v>
      </c>
      <c r="N39" s="11">
        <v>3</v>
      </c>
      <c r="O39" s="11">
        <v>7</v>
      </c>
      <c r="P39" s="11">
        <v>15</v>
      </c>
      <c r="Q39" s="11">
        <v>1</v>
      </c>
      <c r="R39" s="11">
        <v>1</v>
      </c>
      <c r="S39" s="11">
        <v>0</v>
      </c>
      <c r="T39" s="174">
        <f t="shared" si="14"/>
        <v>48</v>
      </c>
      <c r="U39" s="11"/>
      <c r="V39" s="11"/>
      <c r="W39" s="88" t="s">
        <v>70</v>
      </c>
      <c r="X39" s="11">
        <v>0</v>
      </c>
      <c r="Y39" s="11">
        <v>0</v>
      </c>
      <c r="Z39" s="11">
        <v>0</v>
      </c>
      <c r="AA39" s="11">
        <v>0</v>
      </c>
      <c r="AB39" s="11">
        <v>2</v>
      </c>
      <c r="AC39" s="11">
        <v>8</v>
      </c>
      <c r="AD39" s="11">
        <v>1</v>
      </c>
      <c r="AE39" s="11">
        <v>2</v>
      </c>
      <c r="AF39" s="11">
        <v>2</v>
      </c>
      <c r="AG39" s="11">
        <v>3</v>
      </c>
      <c r="AH39" s="11">
        <v>0</v>
      </c>
      <c r="AI39" s="11">
        <v>5</v>
      </c>
      <c r="AJ39" s="11">
        <v>8</v>
      </c>
      <c r="AK39" s="11">
        <v>8</v>
      </c>
      <c r="AL39" s="11">
        <v>3</v>
      </c>
      <c r="AM39" s="11">
        <v>0</v>
      </c>
      <c r="AN39" s="11">
        <v>0</v>
      </c>
      <c r="AO39" s="174">
        <f t="shared" si="15"/>
        <v>42</v>
      </c>
      <c r="AP39" s="11"/>
      <c r="AQ39" s="11"/>
      <c r="AR39" s="88" t="s">
        <v>70</v>
      </c>
      <c r="AS39" s="11">
        <v>0</v>
      </c>
      <c r="AT39" s="11">
        <v>2</v>
      </c>
      <c r="AU39" s="11">
        <v>0</v>
      </c>
      <c r="AV39" s="11">
        <v>2</v>
      </c>
      <c r="AW39" s="11">
        <v>1</v>
      </c>
      <c r="AX39" s="11">
        <v>5</v>
      </c>
      <c r="AY39" s="11">
        <v>3</v>
      </c>
      <c r="AZ39" s="11">
        <v>3</v>
      </c>
      <c r="BA39" s="11">
        <v>3</v>
      </c>
      <c r="BB39" s="11">
        <v>2</v>
      </c>
      <c r="BC39" s="11">
        <v>5</v>
      </c>
      <c r="BD39" s="11">
        <v>3</v>
      </c>
      <c r="BE39" s="11">
        <v>5</v>
      </c>
      <c r="BF39" s="11">
        <v>0</v>
      </c>
      <c r="BG39" s="11">
        <v>0</v>
      </c>
      <c r="BH39" s="11">
        <v>1</v>
      </c>
      <c r="BI39" s="11">
        <v>0</v>
      </c>
      <c r="BJ39" s="174">
        <f t="shared" si="16"/>
        <v>35</v>
      </c>
      <c r="BK39" s="11"/>
      <c r="BL39" s="11"/>
      <c r="BM39" s="88" t="s">
        <v>70</v>
      </c>
      <c r="BN39" s="11">
        <v>0</v>
      </c>
      <c r="BO39" s="11">
        <v>0</v>
      </c>
      <c r="BP39" s="11">
        <v>1</v>
      </c>
      <c r="BQ39" s="11">
        <v>2</v>
      </c>
      <c r="BR39" s="11">
        <v>0</v>
      </c>
      <c r="BS39" s="11">
        <v>6</v>
      </c>
      <c r="BT39" s="11">
        <v>1</v>
      </c>
      <c r="BU39" s="11">
        <v>4</v>
      </c>
      <c r="BV39" s="11">
        <v>2</v>
      </c>
      <c r="BW39" s="11">
        <v>5</v>
      </c>
      <c r="BX39" s="11">
        <v>3</v>
      </c>
      <c r="BY39" s="11">
        <v>0</v>
      </c>
      <c r="BZ39" s="11">
        <v>14</v>
      </c>
      <c r="CA39" s="11">
        <v>8</v>
      </c>
      <c r="CB39" s="11">
        <v>1</v>
      </c>
      <c r="CC39" s="11">
        <v>4</v>
      </c>
      <c r="CD39" s="11">
        <v>0</v>
      </c>
      <c r="CE39" s="174">
        <f t="shared" si="17"/>
        <v>51</v>
      </c>
      <c r="CF39" s="11"/>
      <c r="CG39" s="11"/>
      <c r="CH39" s="88" t="s">
        <v>70</v>
      </c>
      <c r="CI39" s="11">
        <v>1</v>
      </c>
      <c r="CJ39" s="11">
        <v>2</v>
      </c>
      <c r="CK39" s="11">
        <v>2</v>
      </c>
      <c r="CL39" s="11">
        <v>4</v>
      </c>
      <c r="CM39" s="11">
        <v>5</v>
      </c>
      <c r="CN39" s="11">
        <v>9</v>
      </c>
      <c r="CO39" s="11">
        <v>2</v>
      </c>
      <c r="CP39" s="11">
        <v>8</v>
      </c>
      <c r="CQ39" s="11">
        <v>0</v>
      </c>
      <c r="CR39" s="11">
        <v>1</v>
      </c>
      <c r="CS39" s="11">
        <v>7</v>
      </c>
      <c r="CT39" s="11">
        <v>6</v>
      </c>
      <c r="CU39" s="11">
        <v>4</v>
      </c>
      <c r="CV39" s="11">
        <v>12</v>
      </c>
      <c r="CW39" s="11">
        <v>3</v>
      </c>
      <c r="CX39" s="11">
        <v>1</v>
      </c>
      <c r="CY39" s="11">
        <v>0</v>
      </c>
      <c r="CZ39" s="174">
        <f t="shared" si="18"/>
        <v>67</v>
      </c>
      <c r="DC39" s="88" t="s">
        <v>70</v>
      </c>
      <c r="DD39" s="11">
        <f t="shared" si="19"/>
        <v>1</v>
      </c>
      <c r="DE39" s="11">
        <f t="shared" si="19"/>
        <v>13</v>
      </c>
      <c r="DF39" s="11">
        <f t="shared" si="19"/>
        <v>10</v>
      </c>
      <c r="DG39" s="11">
        <f t="shared" si="19"/>
        <v>60</v>
      </c>
      <c r="DH39" s="11">
        <f t="shared" si="19"/>
        <v>24</v>
      </c>
      <c r="DI39" s="11">
        <f t="shared" si="19"/>
        <v>171</v>
      </c>
      <c r="DJ39" s="11">
        <f t="shared" si="19"/>
        <v>48</v>
      </c>
      <c r="DK39" s="11">
        <f t="shared" si="19"/>
        <v>58</v>
      </c>
      <c r="DL39" s="11">
        <f t="shared" si="19"/>
        <v>63</v>
      </c>
      <c r="DM39" s="11">
        <f t="shared" si="19"/>
        <v>83</v>
      </c>
      <c r="DN39" s="11">
        <f t="shared" si="19"/>
        <v>79</v>
      </c>
      <c r="DO39" s="11">
        <f t="shared" si="19"/>
        <v>47</v>
      </c>
      <c r="DP39" s="11">
        <f t="shared" si="19"/>
        <v>159</v>
      </c>
      <c r="DQ39" s="11">
        <f t="shared" si="19"/>
        <v>237</v>
      </c>
      <c r="DR39" s="11">
        <f t="shared" si="19"/>
        <v>26</v>
      </c>
      <c r="DS39" s="11">
        <f t="shared" si="19"/>
        <v>32</v>
      </c>
      <c r="DT39" s="11">
        <f t="shared" si="19"/>
        <v>0</v>
      </c>
      <c r="DU39" s="174">
        <f t="shared" si="20"/>
        <v>1111</v>
      </c>
    </row>
    <row r="40" spans="1:125" ht="16.5" thickTop="1" thickBot="1" x14ac:dyDescent="0.4">
      <c r="A40" s="1"/>
      <c r="B40" s="128" t="s">
        <v>2</v>
      </c>
      <c r="C40" s="23">
        <f t="shared" ref="C40:S40" si="21">SUM(C27:C39)</f>
        <v>4</v>
      </c>
      <c r="D40" s="23">
        <f t="shared" si="21"/>
        <v>24</v>
      </c>
      <c r="E40" s="23">
        <f t="shared" si="21"/>
        <v>50</v>
      </c>
      <c r="F40" s="104">
        <f t="shared" si="21"/>
        <v>32</v>
      </c>
      <c r="G40" s="104">
        <f t="shared" si="21"/>
        <v>38</v>
      </c>
      <c r="H40" s="23">
        <f t="shared" si="21"/>
        <v>35</v>
      </c>
      <c r="I40" s="104">
        <f>SUM(I27:I39)</f>
        <v>28</v>
      </c>
      <c r="J40" s="104">
        <f t="shared" si="21"/>
        <v>22</v>
      </c>
      <c r="K40" s="104">
        <f t="shared" si="21"/>
        <v>37</v>
      </c>
      <c r="L40" s="104">
        <f t="shared" si="21"/>
        <v>39</v>
      </c>
      <c r="M40" s="104">
        <f t="shared" si="21"/>
        <v>43</v>
      </c>
      <c r="N40" s="104">
        <f t="shared" si="21"/>
        <v>43</v>
      </c>
      <c r="O40" s="104">
        <f t="shared" si="21"/>
        <v>37</v>
      </c>
      <c r="P40" s="104">
        <f t="shared" si="21"/>
        <v>51</v>
      </c>
      <c r="Q40" s="104">
        <f t="shared" si="21"/>
        <v>32</v>
      </c>
      <c r="R40" s="104">
        <f t="shared" si="21"/>
        <v>24</v>
      </c>
      <c r="S40" s="104">
        <f t="shared" si="21"/>
        <v>0</v>
      </c>
      <c r="T40" s="151">
        <f t="shared" si="14"/>
        <v>539</v>
      </c>
      <c r="U40" s="11"/>
      <c r="V40" s="11"/>
      <c r="W40" s="128" t="s">
        <v>2</v>
      </c>
      <c r="X40" s="23">
        <f t="shared" ref="X40:AN40" si="22">SUM(X27:X39)</f>
        <v>4</v>
      </c>
      <c r="Y40" s="23">
        <f t="shared" si="22"/>
        <v>16</v>
      </c>
      <c r="Z40" s="23">
        <f t="shared" si="22"/>
        <v>44</v>
      </c>
      <c r="AA40" s="104">
        <f t="shared" si="22"/>
        <v>27</v>
      </c>
      <c r="AB40" s="104">
        <f t="shared" si="22"/>
        <v>37</v>
      </c>
      <c r="AC40" s="23">
        <f t="shared" si="22"/>
        <v>57</v>
      </c>
      <c r="AD40" s="104">
        <f>SUM(AD27:AD39)</f>
        <v>32</v>
      </c>
      <c r="AE40" s="104">
        <f t="shared" si="22"/>
        <v>17</v>
      </c>
      <c r="AF40" s="104">
        <f t="shared" si="22"/>
        <v>41</v>
      </c>
      <c r="AG40" s="104">
        <f t="shared" si="22"/>
        <v>54</v>
      </c>
      <c r="AH40" s="104">
        <f t="shared" si="22"/>
        <v>40</v>
      </c>
      <c r="AI40" s="104">
        <f t="shared" si="22"/>
        <v>48</v>
      </c>
      <c r="AJ40" s="104">
        <f t="shared" si="22"/>
        <v>55</v>
      </c>
      <c r="AK40" s="104">
        <f t="shared" si="22"/>
        <v>46</v>
      </c>
      <c r="AL40" s="104">
        <f t="shared" si="22"/>
        <v>22</v>
      </c>
      <c r="AM40" s="104">
        <f t="shared" si="22"/>
        <v>15</v>
      </c>
      <c r="AN40" s="104">
        <f t="shared" si="22"/>
        <v>0</v>
      </c>
      <c r="AO40" s="151">
        <f t="shared" si="15"/>
        <v>555</v>
      </c>
      <c r="AP40" s="11"/>
      <c r="AQ40" s="11"/>
      <c r="AR40" s="128" t="s">
        <v>2</v>
      </c>
      <c r="AS40" s="23">
        <f t="shared" ref="AS40:BI40" si="23">SUM(AS27:AS39)</f>
        <v>8</v>
      </c>
      <c r="AT40" s="23">
        <f t="shared" si="23"/>
        <v>26</v>
      </c>
      <c r="AU40" s="23">
        <f t="shared" si="23"/>
        <v>40</v>
      </c>
      <c r="AV40" s="104">
        <f t="shared" si="23"/>
        <v>34</v>
      </c>
      <c r="AW40" s="104">
        <f t="shared" si="23"/>
        <v>54</v>
      </c>
      <c r="AX40" s="23">
        <f t="shared" si="23"/>
        <v>30</v>
      </c>
      <c r="AY40" s="104">
        <f>SUM(AY27:AY39)</f>
        <v>30</v>
      </c>
      <c r="AZ40" s="104">
        <f t="shared" si="23"/>
        <v>28</v>
      </c>
      <c r="BA40" s="104">
        <f t="shared" si="23"/>
        <v>35</v>
      </c>
      <c r="BB40" s="104">
        <f t="shared" si="23"/>
        <v>48</v>
      </c>
      <c r="BC40" s="104">
        <f t="shared" si="23"/>
        <v>44</v>
      </c>
      <c r="BD40" s="104">
        <f t="shared" si="23"/>
        <v>36</v>
      </c>
      <c r="BE40" s="104">
        <f t="shared" si="23"/>
        <v>46</v>
      </c>
      <c r="BF40" s="104">
        <f t="shared" si="23"/>
        <v>26</v>
      </c>
      <c r="BG40" s="104">
        <f t="shared" si="23"/>
        <v>29</v>
      </c>
      <c r="BH40" s="104">
        <f t="shared" si="23"/>
        <v>16</v>
      </c>
      <c r="BI40" s="104">
        <f t="shared" si="23"/>
        <v>0</v>
      </c>
      <c r="BJ40" s="151">
        <f t="shared" si="16"/>
        <v>530</v>
      </c>
      <c r="BK40" s="11"/>
      <c r="BL40" s="11"/>
      <c r="BM40" s="128" t="s">
        <v>2</v>
      </c>
      <c r="BN40" s="23">
        <f t="shared" ref="BN40:CD40" si="24">SUM(BN27:BN39)</f>
        <v>4</v>
      </c>
      <c r="BO40" s="23">
        <f t="shared" si="24"/>
        <v>22</v>
      </c>
      <c r="BP40" s="23">
        <f t="shared" si="24"/>
        <v>43</v>
      </c>
      <c r="BQ40" s="104">
        <f t="shared" si="24"/>
        <v>29</v>
      </c>
      <c r="BR40" s="104">
        <f t="shared" si="24"/>
        <v>59</v>
      </c>
      <c r="BS40" s="23">
        <f t="shared" si="24"/>
        <v>67</v>
      </c>
      <c r="BT40" s="104">
        <f>SUM(BT27:BT39)</f>
        <v>37</v>
      </c>
      <c r="BU40" s="104">
        <f t="shared" si="24"/>
        <v>33</v>
      </c>
      <c r="BV40" s="104">
        <f t="shared" si="24"/>
        <v>48</v>
      </c>
      <c r="BW40" s="104">
        <f t="shared" si="24"/>
        <v>47</v>
      </c>
      <c r="BX40" s="104">
        <f t="shared" si="24"/>
        <v>37</v>
      </c>
      <c r="BY40" s="104">
        <f t="shared" si="24"/>
        <v>35</v>
      </c>
      <c r="BZ40" s="104">
        <f t="shared" si="24"/>
        <v>45</v>
      </c>
      <c r="CA40" s="104">
        <f t="shared" si="24"/>
        <v>65</v>
      </c>
      <c r="CB40" s="104">
        <f t="shared" si="24"/>
        <v>8</v>
      </c>
      <c r="CC40" s="104">
        <f t="shared" si="24"/>
        <v>25</v>
      </c>
      <c r="CD40" s="104">
        <f t="shared" si="24"/>
        <v>0</v>
      </c>
      <c r="CE40" s="151">
        <f t="shared" si="17"/>
        <v>604</v>
      </c>
      <c r="CF40" s="11"/>
      <c r="CG40" s="11"/>
      <c r="CH40" s="128" t="s">
        <v>2</v>
      </c>
      <c r="CI40" s="23">
        <f t="shared" ref="CI40:CY40" si="25">SUM(CI27:CI39)</f>
        <v>6</v>
      </c>
      <c r="CJ40" s="23">
        <f t="shared" si="25"/>
        <v>28</v>
      </c>
      <c r="CK40" s="23">
        <f t="shared" si="25"/>
        <v>30</v>
      </c>
      <c r="CL40" s="104">
        <f t="shared" si="25"/>
        <v>40</v>
      </c>
      <c r="CM40" s="104">
        <f t="shared" si="25"/>
        <v>29</v>
      </c>
      <c r="CN40" s="23">
        <f t="shared" si="25"/>
        <v>46</v>
      </c>
      <c r="CO40" s="104">
        <f>SUM(CO27:CO39)</f>
        <v>38</v>
      </c>
      <c r="CP40" s="104">
        <f t="shared" si="25"/>
        <v>48</v>
      </c>
      <c r="CQ40" s="104">
        <f t="shared" si="25"/>
        <v>52</v>
      </c>
      <c r="CR40" s="104">
        <f t="shared" si="25"/>
        <v>64</v>
      </c>
      <c r="CS40" s="104">
        <f t="shared" si="25"/>
        <v>51</v>
      </c>
      <c r="CT40" s="104">
        <f t="shared" si="25"/>
        <v>98</v>
      </c>
      <c r="CU40" s="104">
        <f t="shared" si="25"/>
        <v>42</v>
      </c>
      <c r="CV40" s="104">
        <f t="shared" si="25"/>
        <v>82</v>
      </c>
      <c r="CW40" s="104">
        <f t="shared" si="25"/>
        <v>34</v>
      </c>
      <c r="CX40" s="104">
        <f t="shared" si="25"/>
        <v>25</v>
      </c>
      <c r="CY40" s="104">
        <f t="shared" si="25"/>
        <v>0</v>
      </c>
      <c r="CZ40" s="151">
        <f t="shared" si="18"/>
        <v>713</v>
      </c>
      <c r="DC40" s="128" t="s">
        <v>2</v>
      </c>
      <c r="DD40" s="23">
        <f>SUM(DD27:DD39)</f>
        <v>97</v>
      </c>
      <c r="DE40" s="23">
        <f t="shared" ref="DE40:DT40" si="26">SUM(DE27:DE39)</f>
        <v>501</v>
      </c>
      <c r="DF40" s="23">
        <f t="shared" si="26"/>
        <v>884</v>
      </c>
      <c r="DG40" s="104">
        <f t="shared" si="26"/>
        <v>781</v>
      </c>
      <c r="DH40" s="104">
        <f t="shared" si="26"/>
        <v>910</v>
      </c>
      <c r="DI40" s="23">
        <f t="shared" si="26"/>
        <v>1113</v>
      </c>
      <c r="DJ40" s="104">
        <f>SUM(DJ27:DJ39)</f>
        <v>827</v>
      </c>
      <c r="DK40" s="104">
        <f t="shared" si="26"/>
        <v>658</v>
      </c>
      <c r="DL40" s="104">
        <f t="shared" si="26"/>
        <v>1034</v>
      </c>
      <c r="DM40" s="104">
        <f t="shared" si="26"/>
        <v>1118</v>
      </c>
      <c r="DN40" s="104">
        <f t="shared" si="26"/>
        <v>1173</v>
      </c>
      <c r="DO40" s="104">
        <f t="shared" si="26"/>
        <v>1181</v>
      </c>
      <c r="DP40" s="104">
        <f t="shared" si="26"/>
        <v>1027</v>
      </c>
      <c r="DQ40" s="104">
        <f t="shared" si="26"/>
        <v>1157</v>
      </c>
      <c r="DR40" s="104">
        <f t="shared" si="26"/>
        <v>670</v>
      </c>
      <c r="DS40" s="104">
        <f t="shared" si="26"/>
        <v>421</v>
      </c>
      <c r="DT40" s="104">
        <f t="shared" si="26"/>
        <v>0</v>
      </c>
      <c r="DU40" s="151">
        <f>SUM(DU27:DU39)</f>
        <v>13552</v>
      </c>
    </row>
    <row r="41" spans="1:125" ht="16" thickTop="1" x14ac:dyDescent="0.25">
      <c r="A41" s="1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200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201"/>
      <c r="AP41" s="1"/>
      <c r="AQ41" s="145"/>
      <c r="AR41" s="145"/>
      <c r="AS41" s="145"/>
      <c r="AT41" s="145"/>
      <c r="AU41" s="145"/>
      <c r="AV41" s="145"/>
      <c r="AW41" s="145"/>
      <c r="AX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"/>
      <c r="CE41" s="1"/>
      <c r="CF41" s="1"/>
      <c r="CG41" s="1"/>
      <c r="CH41" s="200"/>
      <c r="CI41" s="200"/>
      <c r="CJ41" s="200"/>
      <c r="CK41" s="200"/>
    </row>
    <row r="42" spans="1:125" ht="15.5" x14ac:dyDescent="0.25">
      <c r="A42" s="1"/>
      <c r="B42" s="202"/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2"/>
      <c r="P42" s="202"/>
      <c r="Q42" s="202"/>
      <c r="R42" s="202"/>
      <c r="S42" s="202"/>
      <c r="T42" s="202"/>
      <c r="U42" s="203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145"/>
      <c r="AP42" s="1"/>
      <c r="AQ42" s="201"/>
      <c r="AR42" s="201"/>
      <c r="AS42" s="201"/>
      <c r="AT42" s="201"/>
      <c r="AU42" s="201"/>
      <c r="AV42" s="201"/>
      <c r="AW42" s="201"/>
      <c r="AX42" s="201"/>
      <c r="AY42" s="201"/>
      <c r="AZ42" s="201"/>
      <c r="BA42" s="201"/>
      <c r="BB42" s="201"/>
      <c r="BC42" s="201"/>
      <c r="BD42" s="201"/>
      <c r="BE42" s="201"/>
      <c r="BF42" s="201"/>
      <c r="BG42" s="201"/>
      <c r="BH42" s="201"/>
      <c r="BI42" s="201"/>
      <c r="BJ42" s="201"/>
      <c r="BK42" s="201"/>
      <c r="BL42" s="201"/>
      <c r="BM42" s="201"/>
      <c r="BN42" s="201"/>
      <c r="BO42" s="201"/>
      <c r="BP42" s="201"/>
      <c r="BQ42" s="201"/>
      <c r="BR42" s="201"/>
      <c r="BS42" s="201"/>
      <c r="BT42" s="201"/>
      <c r="BU42" s="201"/>
      <c r="BV42" s="201"/>
      <c r="BW42" s="201"/>
      <c r="BX42" s="201"/>
      <c r="BY42" s="201"/>
      <c r="BZ42" s="201"/>
      <c r="CA42" s="201"/>
      <c r="CB42" s="201"/>
      <c r="CC42" s="201"/>
      <c r="CD42" s="1"/>
      <c r="CE42" s="203"/>
      <c r="CF42" s="1"/>
      <c r="CG42" s="1"/>
      <c r="CH42" s="203"/>
      <c r="CI42" s="203"/>
      <c r="CJ42" s="203"/>
      <c r="CK42" s="203"/>
    </row>
    <row r="43" spans="1:125" ht="17.5" x14ac:dyDescent="0.25">
      <c r="A43" s="528">
        <f>A3+7</f>
        <v>43381</v>
      </c>
      <c r="B43" s="528"/>
      <c r="C43" s="528"/>
      <c r="D43" s="528"/>
      <c r="E43" s="528"/>
      <c r="F43" s="528"/>
      <c r="G43" s="528"/>
      <c r="H43" s="528"/>
      <c r="I43" s="528"/>
      <c r="J43" s="528"/>
      <c r="K43" s="528"/>
      <c r="L43" s="528"/>
      <c r="M43" s="528"/>
      <c r="N43" s="528"/>
      <c r="O43" s="528"/>
      <c r="P43" s="528"/>
      <c r="Q43" s="528"/>
      <c r="R43" s="528"/>
      <c r="S43" s="528"/>
      <c r="T43" s="528"/>
      <c r="U43" s="528"/>
      <c r="V43" s="528">
        <f>V3+7</f>
        <v>43382</v>
      </c>
      <c r="W43" s="528"/>
      <c r="X43" s="528"/>
      <c r="Y43" s="528"/>
      <c r="Z43" s="528"/>
      <c r="AA43" s="528"/>
      <c r="AB43" s="528"/>
      <c r="AC43" s="528"/>
      <c r="AD43" s="528"/>
      <c r="AE43" s="528"/>
      <c r="AF43" s="528"/>
      <c r="AG43" s="528"/>
      <c r="AH43" s="528"/>
      <c r="AI43" s="528"/>
      <c r="AJ43" s="528"/>
      <c r="AK43" s="528"/>
      <c r="AL43" s="528"/>
      <c r="AM43" s="528"/>
      <c r="AN43" s="528"/>
      <c r="AO43" s="528"/>
      <c r="AP43" s="528"/>
      <c r="AQ43" s="528">
        <f>AQ3+7</f>
        <v>43383</v>
      </c>
      <c r="AR43" s="528"/>
      <c r="AS43" s="528"/>
      <c r="AT43" s="528"/>
      <c r="AU43" s="528"/>
      <c r="AV43" s="528"/>
      <c r="AW43" s="528"/>
      <c r="AX43" s="528"/>
      <c r="AY43" s="528"/>
      <c r="AZ43" s="528"/>
      <c r="BA43" s="528"/>
      <c r="BB43" s="528"/>
      <c r="BC43" s="528"/>
      <c r="BD43" s="528"/>
      <c r="BE43" s="528"/>
      <c r="BF43" s="528"/>
      <c r="BG43" s="528"/>
      <c r="BH43" s="528"/>
      <c r="BI43" s="528"/>
      <c r="BJ43" s="528"/>
      <c r="BK43" s="528"/>
      <c r="BL43" s="528">
        <f>BL3+7</f>
        <v>43384</v>
      </c>
      <c r="BM43" s="528"/>
      <c r="BN43" s="528"/>
      <c r="BO43" s="528"/>
      <c r="BP43" s="528"/>
      <c r="BQ43" s="528"/>
      <c r="BR43" s="528"/>
      <c r="BS43" s="528"/>
      <c r="BT43" s="528"/>
      <c r="BU43" s="528"/>
      <c r="BV43" s="528"/>
      <c r="BW43" s="528"/>
      <c r="BX43" s="528"/>
      <c r="BY43" s="528"/>
      <c r="BZ43" s="528"/>
      <c r="CA43" s="528"/>
      <c r="CB43" s="528"/>
      <c r="CC43" s="528"/>
      <c r="CD43" s="528"/>
      <c r="CE43" s="528"/>
      <c r="CF43" s="528"/>
      <c r="CG43" s="528">
        <f>CG3+7</f>
        <v>43385</v>
      </c>
      <c r="CH43" s="528"/>
      <c r="CI43" s="528"/>
      <c r="CJ43" s="528"/>
      <c r="CK43" s="528"/>
      <c r="CL43" s="528"/>
      <c r="CM43" s="528"/>
      <c r="CN43" s="528"/>
      <c r="CO43" s="528"/>
      <c r="CP43" s="528"/>
      <c r="CQ43" s="528"/>
      <c r="CR43" s="528"/>
      <c r="CS43" s="528"/>
      <c r="CT43" s="528"/>
      <c r="CU43" s="528"/>
      <c r="CV43" s="528"/>
      <c r="CW43" s="528"/>
      <c r="CX43" s="528"/>
      <c r="CY43" s="528"/>
      <c r="CZ43" s="528"/>
      <c r="DA43" s="528"/>
    </row>
    <row r="44" spans="1:125" ht="17.5" x14ac:dyDescent="0.25">
      <c r="A44" s="1"/>
      <c r="B44" s="1"/>
      <c r="C44" s="200"/>
      <c r="D44" s="200"/>
      <c r="E44" s="520"/>
      <c r="F44" s="520"/>
      <c r="I44" s="441"/>
      <c r="J44" s="441"/>
      <c r="K44" s="441"/>
      <c r="L44" s="200"/>
      <c r="M44" s="200"/>
      <c r="N44" s="200"/>
      <c r="O44" s="200"/>
      <c r="P44" s="200"/>
      <c r="Q44" s="200"/>
      <c r="R44" s="200"/>
      <c r="S44" s="200"/>
      <c r="T44" s="200"/>
      <c r="U44" s="145"/>
      <c r="V44" s="145"/>
      <c r="W44" s="172"/>
      <c r="X44" s="172"/>
      <c r="Y44" s="172"/>
      <c r="Z44" s="445"/>
      <c r="AA44" s="445"/>
      <c r="AB44" s="520"/>
      <c r="AC44" s="531"/>
      <c r="AD44" s="444"/>
      <c r="AE44" s="444"/>
      <c r="AF44" s="444"/>
      <c r="AG44" s="444"/>
      <c r="AH44" s="444"/>
      <c r="AI44" s="444"/>
      <c r="AJ44" s="444"/>
      <c r="AK44" s="444"/>
      <c r="AL44" s="444"/>
      <c r="AM44" s="444"/>
      <c r="AN44" s="172"/>
      <c r="AO44" s="145"/>
      <c r="AP44" s="1"/>
      <c r="AQ44" s="200"/>
      <c r="AR44" s="520"/>
      <c r="AS44" s="520"/>
      <c r="AT44" s="441"/>
      <c r="AU44" s="200"/>
      <c r="AV44" s="200"/>
      <c r="AW44" s="520"/>
      <c r="AX44" s="520"/>
      <c r="AY44" s="441"/>
      <c r="AZ44" s="441"/>
      <c r="BA44" s="441"/>
      <c r="BB44" s="441"/>
      <c r="BC44" s="441"/>
      <c r="BD44" s="441"/>
      <c r="BE44" s="441"/>
      <c r="BF44" s="441"/>
      <c r="BG44" s="441"/>
      <c r="BH44" s="441"/>
      <c r="BI44" s="145"/>
      <c r="BJ44" s="200"/>
      <c r="BK44" s="200"/>
      <c r="BL44" s="520"/>
      <c r="BM44" s="520"/>
      <c r="BN44" s="200"/>
      <c r="BO44" s="200"/>
      <c r="BP44" s="200"/>
      <c r="BR44" s="520"/>
      <c r="BS44" s="520"/>
      <c r="BT44" s="441"/>
      <c r="BU44" s="441"/>
      <c r="BV44" s="441"/>
      <c r="BW44" s="441"/>
      <c r="BX44" s="441"/>
      <c r="BY44" s="441"/>
      <c r="BZ44" s="441"/>
      <c r="CA44" s="441"/>
      <c r="CB44" s="441"/>
      <c r="CC44" s="441"/>
      <c r="CD44" s="145"/>
      <c r="CE44" s="1"/>
      <c r="CF44" s="1"/>
      <c r="CG44" s="1"/>
      <c r="CH44" s="202"/>
      <c r="CI44" s="202"/>
      <c r="CJ44" s="202"/>
      <c r="CK44" s="202"/>
      <c r="CM44" s="532"/>
      <c r="CN44" s="532"/>
      <c r="CO44" s="445"/>
      <c r="CP44" s="445"/>
      <c r="CQ44" s="445"/>
      <c r="CR44" s="445"/>
      <c r="CS44" s="445"/>
      <c r="CT44" s="445"/>
      <c r="CU44" s="445"/>
      <c r="CV44" s="445"/>
      <c r="CW44" s="445"/>
      <c r="CX44" s="445"/>
    </row>
    <row r="45" spans="1:125" ht="16" thickBot="1" x14ac:dyDescent="0.3">
      <c r="A45" s="518" t="s">
        <v>3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18"/>
      <c r="T45" s="518"/>
      <c r="U45" s="518"/>
      <c r="V45" s="518" t="s">
        <v>3</v>
      </c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18"/>
      <c r="AL45" s="518"/>
      <c r="AM45" s="518"/>
      <c r="AN45" s="518"/>
      <c r="AO45" s="518"/>
      <c r="AP45" s="518"/>
      <c r="AQ45" s="518" t="s">
        <v>3</v>
      </c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18"/>
      <c r="BD45" s="518"/>
      <c r="BE45" s="518"/>
      <c r="BF45" s="518"/>
      <c r="BG45" s="518"/>
      <c r="BH45" s="518"/>
      <c r="BI45" s="518"/>
      <c r="BJ45" s="518"/>
      <c r="BK45" s="518"/>
      <c r="BL45" s="518" t="s">
        <v>3</v>
      </c>
      <c r="BM45" s="518"/>
      <c r="BN45" s="518"/>
      <c r="BO45" s="518"/>
      <c r="BP45" s="518"/>
      <c r="BQ45" s="518"/>
      <c r="BR45" s="518"/>
      <c r="BS45" s="518"/>
      <c r="BT45" s="518"/>
      <c r="BU45" s="518"/>
      <c r="BV45" s="518"/>
      <c r="BW45" s="518"/>
      <c r="BX45" s="518"/>
      <c r="BY45" s="518"/>
      <c r="BZ45" s="518"/>
      <c r="CA45" s="518"/>
      <c r="CB45" s="518"/>
      <c r="CC45" s="518"/>
      <c r="CD45" s="518"/>
      <c r="CE45" s="518"/>
      <c r="CF45" s="518"/>
      <c r="CG45" s="518" t="s">
        <v>3</v>
      </c>
      <c r="CH45" s="518"/>
      <c r="CI45" s="518"/>
      <c r="CJ45" s="518"/>
      <c r="CK45" s="518"/>
      <c r="CL45" s="518"/>
      <c r="CM45" s="518"/>
      <c r="CN45" s="518"/>
      <c r="CO45" s="518"/>
      <c r="CP45" s="518"/>
      <c r="CQ45" s="518"/>
      <c r="CR45" s="518"/>
      <c r="CS45" s="518"/>
      <c r="CT45" s="518"/>
      <c r="CU45" s="518"/>
      <c r="CV45" s="518"/>
      <c r="CW45" s="518"/>
      <c r="CX45" s="518"/>
      <c r="CY45" s="518"/>
      <c r="CZ45" s="518"/>
      <c r="DA45" s="518"/>
    </row>
    <row r="46" spans="1:125" ht="16.5" thickTop="1" thickBot="1" x14ac:dyDescent="0.3">
      <c r="A46" s="1"/>
      <c r="B46" s="5" t="s">
        <v>131</v>
      </c>
      <c r="C46" s="122">
        <v>525</v>
      </c>
      <c r="D46" s="123">
        <v>625</v>
      </c>
      <c r="E46" s="123">
        <v>745</v>
      </c>
      <c r="F46" s="123">
        <v>845</v>
      </c>
      <c r="G46" s="123">
        <v>945</v>
      </c>
      <c r="H46" s="123">
        <v>1105</v>
      </c>
      <c r="I46" s="123">
        <v>1205</v>
      </c>
      <c r="J46" s="123">
        <v>1305</v>
      </c>
      <c r="K46" s="123">
        <v>1425</v>
      </c>
      <c r="L46" s="123">
        <v>1525</v>
      </c>
      <c r="M46" s="123">
        <v>1625</v>
      </c>
      <c r="N46" s="123">
        <v>1745</v>
      </c>
      <c r="O46" s="123">
        <v>1845</v>
      </c>
      <c r="P46" s="123">
        <v>1945</v>
      </c>
      <c r="Q46" s="123">
        <v>2045</v>
      </c>
      <c r="R46" s="123">
        <v>2205</v>
      </c>
      <c r="S46" s="123"/>
      <c r="T46" s="122" t="s">
        <v>2</v>
      </c>
      <c r="U46" s="145"/>
      <c r="V46" s="145"/>
      <c r="W46" s="5" t="s">
        <v>131</v>
      </c>
      <c r="X46" s="122">
        <v>525</v>
      </c>
      <c r="Y46" s="123">
        <v>625</v>
      </c>
      <c r="Z46" s="123">
        <v>745</v>
      </c>
      <c r="AA46" s="123">
        <v>845</v>
      </c>
      <c r="AB46" s="123">
        <v>945</v>
      </c>
      <c r="AC46" s="123">
        <v>1105</v>
      </c>
      <c r="AD46" s="123">
        <v>1205</v>
      </c>
      <c r="AE46" s="123">
        <v>1305</v>
      </c>
      <c r="AF46" s="123">
        <v>1425</v>
      </c>
      <c r="AG46" s="123">
        <v>1525</v>
      </c>
      <c r="AH46" s="123">
        <v>1625</v>
      </c>
      <c r="AI46" s="123">
        <v>1745</v>
      </c>
      <c r="AJ46" s="123">
        <v>1845</v>
      </c>
      <c r="AK46" s="123">
        <v>1945</v>
      </c>
      <c r="AL46" s="123">
        <v>2045</v>
      </c>
      <c r="AM46" s="123">
        <v>2205</v>
      </c>
      <c r="AN46" s="123"/>
      <c r="AO46" s="122" t="s">
        <v>2</v>
      </c>
      <c r="AP46" s="145"/>
      <c r="AQ46" s="145"/>
      <c r="AR46" s="5" t="s">
        <v>131</v>
      </c>
      <c r="AS46" s="122">
        <v>525</v>
      </c>
      <c r="AT46" s="123">
        <v>625</v>
      </c>
      <c r="AU46" s="123">
        <v>745</v>
      </c>
      <c r="AV46" s="123">
        <v>845</v>
      </c>
      <c r="AW46" s="123">
        <v>945</v>
      </c>
      <c r="AX46" s="123">
        <v>1105</v>
      </c>
      <c r="AY46" s="123">
        <v>1205</v>
      </c>
      <c r="AZ46" s="123">
        <v>1305</v>
      </c>
      <c r="BA46" s="123">
        <v>1425</v>
      </c>
      <c r="BB46" s="123">
        <v>1525</v>
      </c>
      <c r="BC46" s="123">
        <v>1625</v>
      </c>
      <c r="BD46" s="123">
        <v>1745</v>
      </c>
      <c r="BE46" s="123">
        <v>1845</v>
      </c>
      <c r="BF46" s="123">
        <v>1945</v>
      </c>
      <c r="BG46" s="123">
        <v>2045</v>
      </c>
      <c r="BH46" s="123">
        <v>2205</v>
      </c>
      <c r="BI46" s="123"/>
      <c r="BJ46" s="122" t="s">
        <v>2</v>
      </c>
      <c r="BK46" s="145"/>
      <c r="BL46" s="145"/>
      <c r="BM46" s="5" t="s">
        <v>131</v>
      </c>
      <c r="BN46" s="122">
        <v>525</v>
      </c>
      <c r="BO46" s="123">
        <v>625</v>
      </c>
      <c r="BP46" s="123">
        <v>745</v>
      </c>
      <c r="BQ46" s="123">
        <v>845</v>
      </c>
      <c r="BR46" s="123">
        <v>945</v>
      </c>
      <c r="BS46" s="123">
        <v>1105</v>
      </c>
      <c r="BT46" s="123">
        <v>1205</v>
      </c>
      <c r="BU46" s="123">
        <v>1305</v>
      </c>
      <c r="BV46" s="123">
        <v>1425</v>
      </c>
      <c r="BW46" s="123">
        <v>1525</v>
      </c>
      <c r="BX46" s="123">
        <v>1625</v>
      </c>
      <c r="BY46" s="123">
        <v>1745</v>
      </c>
      <c r="BZ46" s="123">
        <v>1845</v>
      </c>
      <c r="CA46" s="123">
        <v>1945</v>
      </c>
      <c r="CB46" s="123">
        <v>2045</v>
      </c>
      <c r="CC46" s="123">
        <v>2205</v>
      </c>
      <c r="CD46" s="123"/>
      <c r="CE46" s="122" t="s">
        <v>2</v>
      </c>
      <c r="CF46" s="145"/>
      <c r="CG46" s="145"/>
      <c r="CH46" s="5" t="s">
        <v>131</v>
      </c>
      <c r="CI46" s="122">
        <v>525</v>
      </c>
      <c r="CJ46" s="123">
        <v>625</v>
      </c>
      <c r="CK46" s="123">
        <v>745</v>
      </c>
      <c r="CL46" s="123">
        <v>845</v>
      </c>
      <c r="CM46" s="123">
        <v>945</v>
      </c>
      <c r="CN46" s="123">
        <v>1105</v>
      </c>
      <c r="CO46" s="123">
        <v>1205</v>
      </c>
      <c r="CP46" s="123">
        <v>1305</v>
      </c>
      <c r="CQ46" s="123">
        <v>1425</v>
      </c>
      <c r="CR46" s="123">
        <v>1525</v>
      </c>
      <c r="CS46" s="123">
        <v>1625</v>
      </c>
      <c r="CT46" s="123">
        <v>1745</v>
      </c>
      <c r="CU46" s="123">
        <v>1845</v>
      </c>
      <c r="CV46" s="123">
        <v>1945</v>
      </c>
      <c r="CW46" s="123">
        <v>2045</v>
      </c>
      <c r="CX46" s="123">
        <v>2205</v>
      </c>
      <c r="CY46" s="123"/>
      <c r="CZ46" s="122" t="s">
        <v>2</v>
      </c>
    </row>
    <row r="47" spans="1:125" ht="16" thickTop="1" x14ac:dyDescent="0.35">
      <c r="A47" s="1"/>
      <c r="B47" s="87" t="s">
        <v>70</v>
      </c>
      <c r="C47" s="11">
        <v>0</v>
      </c>
      <c r="D47" s="11">
        <v>0</v>
      </c>
      <c r="E47" s="11">
        <v>0</v>
      </c>
      <c r="F47" s="11">
        <v>0</v>
      </c>
      <c r="G47" s="11">
        <v>1</v>
      </c>
      <c r="H47" s="11">
        <v>0</v>
      </c>
      <c r="I47" s="11">
        <v>0</v>
      </c>
      <c r="J47" s="11">
        <v>0</v>
      </c>
      <c r="K47" s="11">
        <v>0</v>
      </c>
      <c r="L47" s="11">
        <v>1</v>
      </c>
      <c r="M47" s="11">
        <v>0</v>
      </c>
      <c r="N47" s="11">
        <v>0</v>
      </c>
      <c r="O47" s="11">
        <v>0</v>
      </c>
      <c r="P47" s="11">
        <v>1</v>
      </c>
      <c r="Q47" s="11">
        <v>0</v>
      </c>
      <c r="R47" s="11">
        <v>0</v>
      </c>
      <c r="S47" s="11">
        <v>0</v>
      </c>
      <c r="T47" s="173">
        <f t="shared" ref="T47:T60" si="27">SUM(C47:S47)</f>
        <v>3</v>
      </c>
      <c r="U47" s="11"/>
      <c r="V47" s="11"/>
      <c r="W47" s="87" t="s">
        <v>70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1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73">
        <f t="shared" ref="AO47:AO60" si="28">SUM(X47:AN47)</f>
        <v>1</v>
      </c>
      <c r="AP47" s="11"/>
      <c r="AQ47" s="11"/>
      <c r="AR47" s="87" t="s">
        <v>70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1</v>
      </c>
      <c r="BB47" s="11">
        <v>1</v>
      </c>
      <c r="BC47" s="11">
        <v>0</v>
      </c>
      <c r="BD47" s="11">
        <v>0</v>
      </c>
      <c r="BE47" s="11">
        <v>1</v>
      </c>
      <c r="BF47" s="11">
        <v>0</v>
      </c>
      <c r="BG47" s="11">
        <v>2</v>
      </c>
      <c r="BH47" s="11">
        <v>0</v>
      </c>
      <c r="BI47" s="11">
        <v>0</v>
      </c>
      <c r="BJ47" s="173">
        <f t="shared" ref="BJ47:BJ60" si="29">SUM(AS47:BI47)</f>
        <v>5</v>
      </c>
      <c r="BK47" s="11"/>
      <c r="BL47" s="11"/>
      <c r="BM47" s="87" t="s">
        <v>70</v>
      </c>
      <c r="BN47" s="11">
        <v>0</v>
      </c>
      <c r="BO47" s="11">
        <v>0</v>
      </c>
      <c r="BP47" s="11">
        <v>1</v>
      </c>
      <c r="BQ47" s="11">
        <v>0</v>
      </c>
      <c r="BR47" s="11">
        <v>0</v>
      </c>
      <c r="BS47" s="11">
        <v>2</v>
      </c>
      <c r="BT47" s="11">
        <v>1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1</v>
      </c>
      <c r="CA47" s="11">
        <v>0</v>
      </c>
      <c r="CB47" s="11">
        <v>0</v>
      </c>
      <c r="CC47" s="11">
        <v>0</v>
      </c>
      <c r="CD47" s="11">
        <v>0</v>
      </c>
      <c r="CE47" s="173">
        <f t="shared" ref="CE47:CE60" si="30">SUM(BN47:CD47)</f>
        <v>5</v>
      </c>
      <c r="CF47" s="11"/>
      <c r="CG47" s="11"/>
      <c r="CH47" s="87" t="s">
        <v>70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3</v>
      </c>
      <c r="CO47" s="11">
        <v>1</v>
      </c>
      <c r="CP47" s="11">
        <v>0</v>
      </c>
      <c r="CQ47" s="11">
        <v>6</v>
      </c>
      <c r="CR47" s="11">
        <v>1</v>
      </c>
      <c r="CS47" s="11">
        <v>0</v>
      </c>
      <c r="CT47" s="11">
        <v>10</v>
      </c>
      <c r="CU47" s="11">
        <v>1</v>
      </c>
      <c r="CV47" s="11">
        <v>0</v>
      </c>
      <c r="CW47" s="11">
        <v>1</v>
      </c>
      <c r="CX47" s="11">
        <v>0</v>
      </c>
      <c r="CY47" s="11">
        <v>0</v>
      </c>
      <c r="CZ47" s="173">
        <f t="shared" ref="CZ47:CZ60" si="31">SUM(CI47:CY47)</f>
        <v>23</v>
      </c>
    </row>
    <row r="48" spans="1:125" ht="15.5" x14ac:dyDescent="0.35">
      <c r="A48" s="1"/>
      <c r="B48" s="88" t="s">
        <v>53</v>
      </c>
      <c r="C48" s="11">
        <v>0</v>
      </c>
      <c r="D48" s="11">
        <v>1</v>
      </c>
      <c r="E48" s="11">
        <v>1</v>
      </c>
      <c r="F48" s="11">
        <v>3</v>
      </c>
      <c r="G48" s="11">
        <v>4</v>
      </c>
      <c r="H48" s="11">
        <v>1</v>
      </c>
      <c r="I48" s="11">
        <v>0</v>
      </c>
      <c r="J48" s="11">
        <v>0</v>
      </c>
      <c r="K48" s="11">
        <v>2</v>
      </c>
      <c r="L48" s="11">
        <v>3</v>
      </c>
      <c r="M48" s="11">
        <v>0</v>
      </c>
      <c r="N48" s="11">
        <v>2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74">
        <f t="shared" si="27"/>
        <v>17</v>
      </c>
      <c r="U48" s="11"/>
      <c r="V48" s="11"/>
      <c r="W48" s="88" t="s">
        <v>53</v>
      </c>
      <c r="X48" s="11">
        <v>0</v>
      </c>
      <c r="Y48" s="11">
        <v>1</v>
      </c>
      <c r="Z48" s="11">
        <v>4</v>
      </c>
      <c r="AA48" s="11">
        <v>3</v>
      </c>
      <c r="AB48" s="11">
        <v>3</v>
      </c>
      <c r="AC48" s="11">
        <v>6</v>
      </c>
      <c r="AD48" s="11">
        <v>1</v>
      </c>
      <c r="AE48" s="11">
        <v>0</v>
      </c>
      <c r="AF48" s="11">
        <v>0</v>
      </c>
      <c r="AG48" s="11">
        <v>2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74">
        <f t="shared" si="28"/>
        <v>20</v>
      </c>
      <c r="AP48" s="11"/>
      <c r="AQ48" s="11"/>
      <c r="AR48" s="88" t="s">
        <v>53</v>
      </c>
      <c r="AS48" s="11">
        <v>0</v>
      </c>
      <c r="AT48" s="11">
        <v>1</v>
      </c>
      <c r="AU48" s="11">
        <v>0</v>
      </c>
      <c r="AV48" s="11">
        <v>4</v>
      </c>
      <c r="AW48" s="11">
        <v>3</v>
      </c>
      <c r="AX48" s="11">
        <v>1</v>
      </c>
      <c r="AY48" s="11">
        <v>3</v>
      </c>
      <c r="AZ48" s="11">
        <v>1</v>
      </c>
      <c r="BA48" s="11">
        <v>1</v>
      </c>
      <c r="BB48" s="11">
        <v>3</v>
      </c>
      <c r="BC48" s="11">
        <v>0</v>
      </c>
      <c r="BD48" s="11">
        <v>1</v>
      </c>
      <c r="BE48" s="11">
        <v>2</v>
      </c>
      <c r="BF48" s="11">
        <v>0</v>
      </c>
      <c r="BG48" s="11">
        <v>0</v>
      </c>
      <c r="BH48" s="11">
        <v>0</v>
      </c>
      <c r="BI48" s="11">
        <v>0</v>
      </c>
      <c r="BJ48" s="174">
        <f t="shared" si="29"/>
        <v>20</v>
      </c>
      <c r="BK48" s="11"/>
      <c r="BL48" s="11"/>
      <c r="BM48" s="88" t="s">
        <v>53</v>
      </c>
      <c r="BN48" s="11">
        <v>0</v>
      </c>
      <c r="BO48" s="11">
        <v>0</v>
      </c>
      <c r="BP48" s="11">
        <v>2</v>
      </c>
      <c r="BQ48" s="11">
        <v>1</v>
      </c>
      <c r="BR48" s="11">
        <v>2</v>
      </c>
      <c r="BS48" s="11">
        <v>11</v>
      </c>
      <c r="BT48" s="11">
        <v>1</v>
      </c>
      <c r="BU48" s="11">
        <v>0</v>
      </c>
      <c r="BV48" s="11">
        <v>1</v>
      </c>
      <c r="BW48" s="11">
        <v>0</v>
      </c>
      <c r="BX48" s="11">
        <v>1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74">
        <f t="shared" si="30"/>
        <v>19</v>
      </c>
      <c r="CF48" s="11"/>
      <c r="CG48" s="11"/>
      <c r="CH48" s="88" t="s">
        <v>53</v>
      </c>
      <c r="CI48" s="11">
        <v>0</v>
      </c>
      <c r="CJ48" s="11">
        <v>1</v>
      </c>
      <c r="CK48" s="11">
        <v>1</v>
      </c>
      <c r="CL48" s="11">
        <v>4</v>
      </c>
      <c r="CM48" s="11">
        <v>3</v>
      </c>
      <c r="CN48" s="11">
        <v>3</v>
      </c>
      <c r="CO48" s="11">
        <v>1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74">
        <f t="shared" si="31"/>
        <v>13</v>
      </c>
    </row>
    <row r="49" spans="1:104" ht="15.5" x14ac:dyDescent="0.35">
      <c r="A49" s="1"/>
      <c r="B49" s="88" t="s">
        <v>216</v>
      </c>
      <c r="C49" s="11">
        <v>0</v>
      </c>
      <c r="D49" s="11">
        <v>1</v>
      </c>
      <c r="E49" s="11">
        <v>2</v>
      </c>
      <c r="F49" s="11">
        <v>3</v>
      </c>
      <c r="G49" s="11">
        <v>1</v>
      </c>
      <c r="H49" s="11">
        <v>0</v>
      </c>
      <c r="I49" s="11">
        <v>1</v>
      </c>
      <c r="J49" s="11">
        <v>0</v>
      </c>
      <c r="K49" s="11">
        <v>1</v>
      </c>
      <c r="L49" s="11">
        <v>1</v>
      </c>
      <c r="M49" s="11">
        <v>1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74">
        <f t="shared" si="27"/>
        <v>11</v>
      </c>
      <c r="U49" s="11"/>
      <c r="V49" s="11"/>
      <c r="W49" s="88" t="s">
        <v>216</v>
      </c>
      <c r="X49" s="11">
        <v>0</v>
      </c>
      <c r="Y49" s="11">
        <v>2</v>
      </c>
      <c r="Z49" s="11">
        <v>1</v>
      </c>
      <c r="AA49" s="11">
        <v>1</v>
      </c>
      <c r="AB49" s="11">
        <v>0</v>
      </c>
      <c r="AC49" s="11">
        <v>1</v>
      </c>
      <c r="AD49" s="11">
        <v>0</v>
      </c>
      <c r="AE49" s="11">
        <v>0</v>
      </c>
      <c r="AF49" s="11">
        <v>2</v>
      </c>
      <c r="AG49" s="11">
        <v>2</v>
      </c>
      <c r="AH49" s="11">
        <v>0</v>
      </c>
      <c r="AI49" s="11">
        <v>1</v>
      </c>
      <c r="AJ49" s="11">
        <v>0</v>
      </c>
      <c r="AK49" s="11">
        <v>1</v>
      </c>
      <c r="AL49" s="11">
        <v>0</v>
      </c>
      <c r="AM49" s="11">
        <v>0</v>
      </c>
      <c r="AN49" s="11">
        <v>0</v>
      </c>
      <c r="AO49" s="174">
        <f t="shared" si="28"/>
        <v>11</v>
      </c>
      <c r="AP49" s="11"/>
      <c r="AQ49" s="11"/>
      <c r="AR49" s="88" t="s">
        <v>216</v>
      </c>
      <c r="AS49" s="11">
        <v>0</v>
      </c>
      <c r="AT49" s="11">
        <v>1</v>
      </c>
      <c r="AU49" s="11">
        <v>2</v>
      </c>
      <c r="AV49" s="11">
        <v>3</v>
      </c>
      <c r="AW49" s="11">
        <v>0</v>
      </c>
      <c r="AX49" s="11">
        <v>0</v>
      </c>
      <c r="AY49" s="11">
        <v>1</v>
      </c>
      <c r="AZ49" s="11">
        <v>0</v>
      </c>
      <c r="BA49" s="11">
        <v>1</v>
      </c>
      <c r="BB49" s="11">
        <v>0</v>
      </c>
      <c r="BC49" s="11">
        <v>0</v>
      </c>
      <c r="BD49" s="11">
        <v>2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74">
        <f t="shared" si="29"/>
        <v>10</v>
      </c>
      <c r="BK49" s="11"/>
      <c r="BL49" s="11"/>
      <c r="BM49" s="88" t="s">
        <v>216</v>
      </c>
      <c r="BN49" s="11">
        <v>1</v>
      </c>
      <c r="BO49" s="11">
        <v>1</v>
      </c>
      <c r="BP49" s="11">
        <v>1</v>
      </c>
      <c r="BQ49" s="11">
        <v>2</v>
      </c>
      <c r="BR49" s="11">
        <v>0</v>
      </c>
      <c r="BS49" s="11">
        <v>1</v>
      </c>
      <c r="BT49" s="11">
        <v>0</v>
      </c>
      <c r="BU49" s="11">
        <v>0</v>
      </c>
      <c r="BV49" s="11">
        <v>1</v>
      </c>
      <c r="BW49" s="11">
        <v>1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74">
        <f t="shared" si="30"/>
        <v>8</v>
      </c>
      <c r="CF49" s="11"/>
      <c r="CG49" s="11"/>
      <c r="CH49" s="88" t="s">
        <v>216</v>
      </c>
      <c r="CI49" s="11">
        <v>1</v>
      </c>
      <c r="CJ49" s="11">
        <v>1</v>
      </c>
      <c r="CK49" s="11">
        <v>2</v>
      </c>
      <c r="CL49" s="11">
        <v>0</v>
      </c>
      <c r="CM49" s="11">
        <v>1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1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74">
        <f t="shared" si="31"/>
        <v>6</v>
      </c>
    </row>
    <row r="50" spans="1:104" ht="15.5" x14ac:dyDescent="0.35">
      <c r="A50" s="1"/>
      <c r="B50" s="88" t="s">
        <v>132</v>
      </c>
      <c r="C50" s="11">
        <v>1</v>
      </c>
      <c r="D50" s="11">
        <v>4</v>
      </c>
      <c r="E50" s="11">
        <v>3</v>
      </c>
      <c r="F50" s="11">
        <v>8</v>
      </c>
      <c r="G50" s="11">
        <v>9</v>
      </c>
      <c r="H50" s="11">
        <v>3</v>
      </c>
      <c r="I50" s="11">
        <v>4</v>
      </c>
      <c r="J50" s="11">
        <v>2</v>
      </c>
      <c r="K50" s="11">
        <v>2</v>
      </c>
      <c r="L50" s="11">
        <v>3</v>
      </c>
      <c r="M50" s="11">
        <v>1</v>
      </c>
      <c r="N50" s="11">
        <v>0</v>
      </c>
      <c r="O50" s="11">
        <v>1</v>
      </c>
      <c r="P50" s="11">
        <v>0</v>
      </c>
      <c r="Q50" s="11">
        <v>0</v>
      </c>
      <c r="R50" s="11">
        <v>0</v>
      </c>
      <c r="S50" s="11">
        <v>0</v>
      </c>
      <c r="T50" s="174">
        <f t="shared" si="27"/>
        <v>41</v>
      </c>
      <c r="U50" s="11"/>
      <c r="V50" s="11"/>
      <c r="W50" s="88" t="s">
        <v>132</v>
      </c>
      <c r="X50" s="11">
        <v>1</v>
      </c>
      <c r="Y50" s="11">
        <v>5</v>
      </c>
      <c r="Z50" s="11">
        <v>5</v>
      </c>
      <c r="AA50" s="11">
        <v>6</v>
      </c>
      <c r="AB50" s="11">
        <v>4</v>
      </c>
      <c r="AC50" s="11">
        <v>1</v>
      </c>
      <c r="AD50" s="11">
        <v>3</v>
      </c>
      <c r="AE50" s="11">
        <v>4</v>
      </c>
      <c r="AF50" s="11">
        <v>1</v>
      </c>
      <c r="AG50" s="11">
        <v>1</v>
      </c>
      <c r="AH50" s="11">
        <v>0</v>
      </c>
      <c r="AI50" s="11">
        <v>1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74">
        <f t="shared" si="28"/>
        <v>32</v>
      </c>
      <c r="AP50" s="11"/>
      <c r="AQ50" s="11"/>
      <c r="AR50" s="88" t="s">
        <v>132</v>
      </c>
      <c r="AS50" s="11">
        <v>3</v>
      </c>
      <c r="AT50" s="11">
        <v>5</v>
      </c>
      <c r="AU50" s="11">
        <v>7</v>
      </c>
      <c r="AV50" s="11">
        <v>5</v>
      </c>
      <c r="AW50" s="11">
        <v>2</v>
      </c>
      <c r="AX50" s="11">
        <v>5</v>
      </c>
      <c r="AY50" s="11">
        <v>2</v>
      </c>
      <c r="AZ50" s="11">
        <v>1</v>
      </c>
      <c r="BA50" s="11">
        <v>2</v>
      </c>
      <c r="BB50" s="11">
        <v>1</v>
      </c>
      <c r="BC50" s="11">
        <v>0</v>
      </c>
      <c r="BD50" s="11">
        <v>1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74">
        <f t="shared" si="29"/>
        <v>34</v>
      </c>
      <c r="BK50" s="11"/>
      <c r="BL50" s="11"/>
      <c r="BM50" s="88" t="s">
        <v>132</v>
      </c>
      <c r="BN50" s="11">
        <v>0</v>
      </c>
      <c r="BO50" s="11">
        <v>4</v>
      </c>
      <c r="BP50" s="11">
        <v>9</v>
      </c>
      <c r="BQ50" s="11">
        <v>5</v>
      </c>
      <c r="BR50" s="11">
        <v>5</v>
      </c>
      <c r="BS50" s="11">
        <v>2</v>
      </c>
      <c r="BT50" s="11">
        <v>2</v>
      </c>
      <c r="BU50" s="11">
        <v>1</v>
      </c>
      <c r="BV50" s="11">
        <v>1</v>
      </c>
      <c r="BW50" s="11">
        <v>1</v>
      </c>
      <c r="BX50" s="11">
        <v>0</v>
      </c>
      <c r="BY50" s="11">
        <v>0</v>
      </c>
      <c r="BZ50" s="11">
        <v>0</v>
      </c>
      <c r="CA50" s="11">
        <v>0</v>
      </c>
      <c r="CB50" s="11">
        <v>1</v>
      </c>
      <c r="CC50" s="11">
        <v>0</v>
      </c>
      <c r="CD50" s="11">
        <v>0</v>
      </c>
      <c r="CE50" s="174">
        <f t="shared" si="30"/>
        <v>31</v>
      </c>
      <c r="CF50" s="11"/>
      <c r="CG50" s="11"/>
      <c r="CH50" s="88" t="s">
        <v>132</v>
      </c>
      <c r="CI50" s="11">
        <v>0</v>
      </c>
      <c r="CJ50" s="11">
        <v>4</v>
      </c>
      <c r="CK50" s="11">
        <v>5</v>
      </c>
      <c r="CL50" s="11">
        <v>3</v>
      </c>
      <c r="CM50" s="11">
        <v>7</v>
      </c>
      <c r="CN50" s="11">
        <v>0</v>
      </c>
      <c r="CO50" s="11">
        <v>5</v>
      </c>
      <c r="CP50" s="11">
        <v>1</v>
      </c>
      <c r="CQ50" s="11">
        <v>2</v>
      </c>
      <c r="CR50" s="11">
        <v>0</v>
      </c>
      <c r="CS50" s="11">
        <v>7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74">
        <f t="shared" si="31"/>
        <v>34</v>
      </c>
    </row>
    <row r="51" spans="1:104" ht="15.5" x14ac:dyDescent="0.35">
      <c r="A51" s="1"/>
      <c r="B51" s="88" t="s">
        <v>218</v>
      </c>
      <c r="C51" s="11">
        <v>0</v>
      </c>
      <c r="D51" s="11">
        <v>5</v>
      </c>
      <c r="E51" s="11">
        <v>8</v>
      </c>
      <c r="F51" s="11">
        <v>6</v>
      </c>
      <c r="G51" s="11">
        <v>6</v>
      </c>
      <c r="H51" s="11">
        <v>6</v>
      </c>
      <c r="I51" s="11">
        <v>2</v>
      </c>
      <c r="J51" s="11">
        <v>3</v>
      </c>
      <c r="K51" s="11">
        <v>1</v>
      </c>
      <c r="L51" s="11">
        <v>5</v>
      </c>
      <c r="M51" s="11">
        <v>4</v>
      </c>
      <c r="N51" s="11">
        <v>3</v>
      </c>
      <c r="O51" s="11">
        <v>8</v>
      </c>
      <c r="P51" s="11">
        <v>6</v>
      </c>
      <c r="Q51" s="11">
        <v>0</v>
      </c>
      <c r="R51" s="11">
        <v>3</v>
      </c>
      <c r="S51" s="11">
        <v>0</v>
      </c>
      <c r="T51" s="174">
        <f t="shared" si="27"/>
        <v>66</v>
      </c>
      <c r="U51" s="11"/>
      <c r="V51" s="11"/>
      <c r="W51" s="88" t="s">
        <v>218</v>
      </c>
      <c r="X51" s="11">
        <v>0</v>
      </c>
      <c r="Y51" s="11">
        <v>3</v>
      </c>
      <c r="Z51" s="11">
        <v>11</v>
      </c>
      <c r="AA51" s="11">
        <v>7</v>
      </c>
      <c r="AB51" s="11">
        <v>7</v>
      </c>
      <c r="AC51" s="11">
        <v>5</v>
      </c>
      <c r="AD51" s="11">
        <v>4</v>
      </c>
      <c r="AE51" s="11">
        <v>3</v>
      </c>
      <c r="AF51" s="11">
        <v>2</v>
      </c>
      <c r="AG51" s="11">
        <v>9</v>
      </c>
      <c r="AH51" s="11">
        <v>9</v>
      </c>
      <c r="AI51" s="11">
        <v>6</v>
      </c>
      <c r="AJ51" s="11">
        <v>3</v>
      </c>
      <c r="AK51" s="11">
        <v>3</v>
      </c>
      <c r="AL51" s="11">
        <v>9</v>
      </c>
      <c r="AM51" s="11">
        <v>3</v>
      </c>
      <c r="AN51" s="11">
        <v>0</v>
      </c>
      <c r="AO51" s="174">
        <f t="shared" si="28"/>
        <v>84</v>
      </c>
      <c r="AP51" s="11"/>
      <c r="AQ51" s="11"/>
      <c r="AR51" s="88" t="s">
        <v>218</v>
      </c>
      <c r="AS51" s="11">
        <v>0</v>
      </c>
      <c r="AT51" s="11">
        <v>5</v>
      </c>
      <c r="AU51" s="11">
        <v>6</v>
      </c>
      <c r="AV51" s="11">
        <v>6</v>
      </c>
      <c r="AW51" s="11">
        <v>3</v>
      </c>
      <c r="AX51" s="11">
        <v>3</v>
      </c>
      <c r="AY51" s="11">
        <v>3</v>
      </c>
      <c r="AZ51" s="11">
        <v>2</v>
      </c>
      <c r="BA51" s="11">
        <v>1</v>
      </c>
      <c r="BB51" s="11">
        <v>9</v>
      </c>
      <c r="BC51" s="11">
        <v>1</v>
      </c>
      <c r="BD51" s="11">
        <v>11</v>
      </c>
      <c r="BE51" s="11">
        <v>7</v>
      </c>
      <c r="BF51" s="11">
        <v>12</v>
      </c>
      <c r="BG51" s="11">
        <v>7</v>
      </c>
      <c r="BH51" s="11">
        <v>5</v>
      </c>
      <c r="BI51" s="11">
        <v>0</v>
      </c>
      <c r="BJ51" s="174">
        <f t="shared" si="29"/>
        <v>81</v>
      </c>
      <c r="BK51" s="11"/>
      <c r="BL51" s="11"/>
      <c r="BM51" s="88" t="s">
        <v>218</v>
      </c>
      <c r="BN51" s="11">
        <v>0</v>
      </c>
      <c r="BO51" s="11">
        <v>2</v>
      </c>
      <c r="BP51" s="11">
        <v>5</v>
      </c>
      <c r="BQ51" s="11">
        <v>7</v>
      </c>
      <c r="BR51" s="11">
        <v>4</v>
      </c>
      <c r="BS51" s="11">
        <v>6</v>
      </c>
      <c r="BT51" s="11">
        <v>8</v>
      </c>
      <c r="BU51" s="11">
        <v>4</v>
      </c>
      <c r="BV51" s="11">
        <v>6</v>
      </c>
      <c r="BW51" s="11">
        <v>9</v>
      </c>
      <c r="BX51" s="11">
        <v>7</v>
      </c>
      <c r="BY51" s="11">
        <v>9</v>
      </c>
      <c r="BZ51" s="11">
        <v>6</v>
      </c>
      <c r="CA51" s="11">
        <v>5</v>
      </c>
      <c r="CB51" s="11">
        <v>10</v>
      </c>
      <c r="CC51" s="11">
        <v>7</v>
      </c>
      <c r="CD51" s="11">
        <v>0</v>
      </c>
      <c r="CE51" s="174">
        <f t="shared" si="30"/>
        <v>95</v>
      </c>
      <c r="CF51" s="11"/>
      <c r="CG51" s="11"/>
      <c r="CH51" s="88" t="s">
        <v>218</v>
      </c>
      <c r="CI51" s="11">
        <v>1</v>
      </c>
      <c r="CJ51" s="11">
        <v>4</v>
      </c>
      <c r="CK51" s="11">
        <v>4</v>
      </c>
      <c r="CL51" s="11">
        <v>7</v>
      </c>
      <c r="CM51" s="11">
        <v>3</v>
      </c>
      <c r="CN51" s="11">
        <v>7</v>
      </c>
      <c r="CO51" s="11">
        <v>6</v>
      </c>
      <c r="CP51" s="11">
        <v>15</v>
      </c>
      <c r="CQ51" s="11">
        <v>12</v>
      </c>
      <c r="CR51" s="11">
        <v>4</v>
      </c>
      <c r="CS51" s="11">
        <v>15</v>
      </c>
      <c r="CT51" s="11">
        <v>22</v>
      </c>
      <c r="CU51" s="11">
        <v>16</v>
      </c>
      <c r="CV51" s="11">
        <v>27</v>
      </c>
      <c r="CW51" s="11">
        <v>26</v>
      </c>
      <c r="CX51" s="11">
        <v>15</v>
      </c>
      <c r="CY51" s="11">
        <v>0</v>
      </c>
      <c r="CZ51" s="174">
        <f t="shared" si="31"/>
        <v>184</v>
      </c>
    </row>
    <row r="52" spans="1:104" ht="15.5" x14ac:dyDescent="0.35">
      <c r="A52" s="1"/>
      <c r="B52" s="88" t="s">
        <v>225</v>
      </c>
      <c r="C52" s="11">
        <v>1</v>
      </c>
      <c r="D52" s="11">
        <v>4</v>
      </c>
      <c r="E52" s="11">
        <v>9</v>
      </c>
      <c r="F52" s="11">
        <v>6</v>
      </c>
      <c r="G52" s="11">
        <v>7</v>
      </c>
      <c r="H52" s="11">
        <v>4</v>
      </c>
      <c r="I52" s="11">
        <v>7</v>
      </c>
      <c r="J52" s="11">
        <v>0</v>
      </c>
      <c r="K52" s="11">
        <v>2</v>
      </c>
      <c r="L52" s="11">
        <v>3</v>
      </c>
      <c r="M52" s="11">
        <v>1</v>
      </c>
      <c r="N52" s="11">
        <v>1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74">
        <f t="shared" si="27"/>
        <v>45</v>
      </c>
      <c r="U52" s="11"/>
      <c r="V52" s="11"/>
      <c r="W52" s="88" t="s">
        <v>225</v>
      </c>
      <c r="X52" s="11">
        <v>2</v>
      </c>
      <c r="Y52" s="11">
        <v>4</v>
      </c>
      <c r="Z52" s="11">
        <v>11</v>
      </c>
      <c r="AA52" s="11">
        <v>10</v>
      </c>
      <c r="AB52" s="11">
        <v>4</v>
      </c>
      <c r="AC52" s="11">
        <v>3</v>
      </c>
      <c r="AD52" s="11">
        <v>5</v>
      </c>
      <c r="AE52" s="11">
        <v>3</v>
      </c>
      <c r="AF52" s="11">
        <v>5</v>
      </c>
      <c r="AG52" s="11">
        <v>1</v>
      </c>
      <c r="AH52" s="11">
        <v>3</v>
      </c>
      <c r="AI52" s="11">
        <v>2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74">
        <f t="shared" si="28"/>
        <v>53</v>
      </c>
      <c r="AP52" s="11"/>
      <c r="AQ52" s="11"/>
      <c r="AR52" s="88" t="s">
        <v>225</v>
      </c>
      <c r="AS52" s="11">
        <v>3</v>
      </c>
      <c r="AT52" s="11">
        <v>5</v>
      </c>
      <c r="AU52" s="11">
        <v>8</v>
      </c>
      <c r="AV52" s="11">
        <v>11</v>
      </c>
      <c r="AW52" s="11">
        <v>8</v>
      </c>
      <c r="AX52" s="11">
        <v>2</v>
      </c>
      <c r="AY52" s="11">
        <v>0</v>
      </c>
      <c r="AZ52" s="11">
        <v>1</v>
      </c>
      <c r="BA52" s="11">
        <v>3</v>
      </c>
      <c r="BB52" s="11">
        <v>2</v>
      </c>
      <c r="BC52" s="11">
        <v>3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74">
        <f t="shared" si="29"/>
        <v>46</v>
      </c>
      <c r="BK52" s="11"/>
      <c r="BL52" s="11"/>
      <c r="BM52" s="88" t="s">
        <v>225</v>
      </c>
      <c r="BN52" s="11">
        <v>0</v>
      </c>
      <c r="BO52" s="11">
        <v>5</v>
      </c>
      <c r="BP52" s="11">
        <v>9</v>
      </c>
      <c r="BQ52" s="11">
        <v>1</v>
      </c>
      <c r="BR52" s="11">
        <v>4</v>
      </c>
      <c r="BS52" s="11">
        <v>7</v>
      </c>
      <c r="BT52" s="11">
        <v>2</v>
      </c>
      <c r="BU52" s="11">
        <v>0</v>
      </c>
      <c r="BV52" s="11">
        <v>3</v>
      </c>
      <c r="BW52" s="11">
        <v>4</v>
      </c>
      <c r="BX52" s="11">
        <v>1</v>
      </c>
      <c r="BY52" s="11">
        <v>0</v>
      </c>
      <c r="BZ52" s="11">
        <v>1</v>
      </c>
      <c r="CA52" s="11">
        <v>0</v>
      </c>
      <c r="CB52" s="11">
        <v>0</v>
      </c>
      <c r="CC52" s="11">
        <v>0</v>
      </c>
      <c r="CD52" s="11">
        <v>0</v>
      </c>
      <c r="CE52" s="174">
        <f t="shared" si="30"/>
        <v>37</v>
      </c>
      <c r="CF52" s="11"/>
      <c r="CG52" s="11"/>
      <c r="CH52" s="88" t="s">
        <v>225</v>
      </c>
      <c r="CI52" s="11">
        <v>1</v>
      </c>
      <c r="CJ52" s="11">
        <v>4</v>
      </c>
      <c r="CK52" s="11">
        <v>5</v>
      </c>
      <c r="CL52" s="11">
        <v>1</v>
      </c>
      <c r="CM52" s="11">
        <v>9</v>
      </c>
      <c r="CN52" s="11">
        <v>1</v>
      </c>
      <c r="CO52" s="11">
        <v>4</v>
      </c>
      <c r="CP52" s="11">
        <v>2</v>
      </c>
      <c r="CQ52" s="11">
        <v>4</v>
      </c>
      <c r="CR52" s="11">
        <v>0</v>
      </c>
      <c r="CS52" s="11">
        <v>0</v>
      </c>
      <c r="CT52" s="11">
        <v>0</v>
      </c>
      <c r="CU52" s="11">
        <v>1</v>
      </c>
      <c r="CV52" s="11">
        <v>1</v>
      </c>
      <c r="CW52" s="11">
        <v>0</v>
      </c>
      <c r="CX52" s="11">
        <v>0</v>
      </c>
      <c r="CY52" s="11">
        <v>0</v>
      </c>
      <c r="CZ52" s="174">
        <f t="shared" si="31"/>
        <v>33</v>
      </c>
    </row>
    <row r="53" spans="1:104" ht="15.5" x14ac:dyDescent="0.35">
      <c r="A53" s="1"/>
      <c r="B53" s="88" t="s">
        <v>6</v>
      </c>
      <c r="C53" s="11">
        <v>1</v>
      </c>
      <c r="D53" s="11">
        <v>3</v>
      </c>
      <c r="E53" s="11">
        <v>0</v>
      </c>
      <c r="F53" s="11">
        <v>3</v>
      </c>
      <c r="G53" s="11">
        <v>3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74">
        <f t="shared" si="27"/>
        <v>11</v>
      </c>
      <c r="U53" s="11"/>
      <c r="V53" s="11"/>
      <c r="W53" s="88" t="s">
        <v>6</v>
      </c>
      <c r="X53" s="11">
        <v>0</v>
      </c>
      <c r="Y53" s="11">
        <v>3</v>
      </c>
      <c r="Z53" s="11">
        <v>1</v>
      </c>
      <c r="AA53" s="11">
        <v>3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74">
        <f t="shared" si="28"/>
        <v>7</v>
      </c>
      <c r="AP53" s="11"/>
      <c r="AQ53" s="11"/>
      <c r="AR53" s="88" t="s">
        <v>6</v>
      </c>
      <c r="AS53" s="11">
        <v>0</v>
      </c>
      <c r="AT53" s="11">
        <v>3</v>
      </c>
      <c r="AU53" s="11">
        <v>0</v>
      </c>
      <c r="AV53" s="11">
        <v>1</v>
      </c>
      <c r="AW53" s="11">
        <v>1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</v>
      </c>
      <c r="BD53" s="11">
        <v>10</v>
      </c>
      <c r="BE53" s="11">
        <v>0</v>
      </c>
      <c r="BF53" s="11">
        <v>0</v>
      </c>
      <c r="BG53" s="11">
        <v>1</v>
      </c>
      <c r="BH53" s="11">
        <v>0</v>
      </c>
      <c r="BI53" s="11">
        <v>0</v>
      </c>
      <c r="BJ53" s="174">
        <f t="shared" si="29"/>
        <v>17</v>
      </c>
      <c r="BK53" s="11"/>
      <c r="BL53" s="11"/>
      <c r="BM53" s="88" t="s">
        <v>6</v>
      </c>
      <c r="BN53" s="11">
        <v>0</v>
      </c>
      <c r="BO53" s="11">
        <v>4</v>
      </c>
      <c r="BP53" s="11">
        <v>2</v>
      </c>
      <c r="BQ53" s="11">
        <v>1</v>
      </c>
      <c r="BR53" s="11">
        <v>0</v>
      </c>
      <c r="BS53" s="11">
        <v>0</v>
      </c>
      <c r="BT53" s="11">
        <v>1</v>
      </c>
      <c r="BU53" s="11">
        <v>1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3</v>
      </c>
      <c r="CB53" s="11">
        <v>0</v>
      </c>
      <c r="CC53" s="11">
        <v>0</v>
      </c>
      <c r="CD53" s="11">
        <v>0</v>
      </c>
      <c r="CE53" s="174">
        <f t="shared" si="30"/>
        <v>12</v>
      </c>
      <c r="CF53" s="11"/>
      <c r="CG53" s="11"/>
      <c r="CH53" s="88" t="s">
        <v>6</v>
      </c>
      <c r="CI53" s="11">
        <v>0</v>
      </c>
      <c r="CJ53" s="11">
        <v>1</v>
      </c>
      <c r="CK53" s="11">
        <v>0</v>
      </c>
      <c r="CL53" s="11">
        <v>1</v>
      </c>
      <c r="CM53" s="11">
        <v>1</v>
      </c>
      <c r="CN53" s="11">
        <v>0</v>
      </c>
      <c r="CO53" s="11">
        <v>0</v>
      </c>
      <c r="CP53" s="11">
        <v>0</v>
      </c>
      <c r="CQ53" s="11">
        <v>1</v>
      </c>
      <c r="CR53" s="11">
        <v>1</v>
      </c>
      <c r="CS53" s="11">
        <v>0</v>
      </c>
      <c r="CT53" s="11">
        <v>0</v>
      </c>
      <c r="CU53" s="11">
        <v>1</v>
      </c>
      <c r="CV53" s="11">
        <v>0</v>
      </c>
      <c r="CW53" s="11">
        <v>0</v>
      </c>
      <c r="CX53" s="11">
        <v>0</v>
      </c>
      <c r="CY53" s="11">
        <v>0</v>
      </c>
      <c r="CZ53" s="174">
        <f t="shared" si="31"/>
        <v>6</v>
      </c>
    </row>
    <row r="54" spans="1:104" ht="15.5" x14ac:dyDescent="0.35">
      <c r="A54" s="1"/>
      <c r="B54" s="88" t="s">
        <v>133</v>
      </c>
      <c r="C54" s="11">
        <v>0</v>
      </c>
      <c r="D54" s="11">
        <v>2</v>
      </c>
      <c r="E54" s="11">
        <v>5</v>
      </c>
      <c r="F54" s="11">
        <v>3</v>
      </c>
      <c r="G54" s="11">
        <v>2</v>
      </c>
      <c r="H54" s="11">
        <v>2</v>
      </c>
      <c r="I54" s="11">
        <v>0</v>
      </c>
      <c r="J54" s="11">
        <v>0</v>
      </c>
      <c r="K54" s="11">
        <v>0</v>
      </c>
      <c r="L54" s="11">
        <v>1</v>
      </c>
      <c r="M54" s="11">
        <v>0</v>
      </c>
      <c r="N54" s="11">
        <v>0</v>
      </c>
      <c r="O54" s="11">
        <v>1</v>
      </c>
      <c r="P54" s="11">
        <v>0</v>
      </c>
      <c r="Q54" s="11">
        <v>0</v>
      </c>
      <c r="R54" s="11">
        <v>0</v>
      </c>
      <c r="S54" s="11">
        <v>0</v>
      </c>
      <c r="T54" s="174">
        <f t="shared" si="27"/>
        <v>16</v>
      </c>
      <c r="U54" s="11"/>
      <c r="V54" s="11"/>
      <c r="W54" s="88" t="s">
        <v>133</v>
      </c>
      <c r="X54" s="11">
        <v>0</v>
      </c>
      <c r="Y54" s="11">
        <v>1</v>
      </c>
      <c r="Z54" s="11">
        <v>5</v>
      </c>
      <c r="AA54" s="11">
        <v>4</v>
      </c>
      <c r="AB54" s="11">
        <v>2</v>
      </c>
      <c r="AC54" s="11">
        <v>2</v>
      </c>
      <c r="AD54" s="11">
        <v>1</v>
      </c>
      <c r="AE54" s="11">
        <v>0</v>
      </c>
      <c r="AF54" s="11">
        <v>1</v>
      </c>
      <c r="AG54" s="11">
        <v>0</v>
      </c>
      <c r="AH54" s="11">
        <v>0</v>
      </c>
      <c r="AI54" s="11">
        <v>1</v>
      </c>
      <c r="AJ54" s="11">
        <v>0</v>
      </c>
      <c r="AK54" s="11">
        <v>1</v>
      </c>
      <c r="AL54" s="11">
        <v>0</v>
      </c>
      <c r="AM54" s="11">
        <v>0</v>
      </c>
      <c r="AN54" s="11">
        <v>0</v>
      </c>
      <c r="AO54" s="174">
        <f t="shared" si="28"/>
        <v>18</v>
      </c>
      <c r="AP54" s="11"/>
      <c r="AQ54" s="11"/>
      <c r="AR54" s="88" t="s">
        <v>133</v>
      </c>
      <c r="AS54" s="11">
        <v>0</v>
      </c>
      <c r="AT54" s="11">
        <v>3</v>
      </c>
      <c r="AU54" s="11">
        <v>3</v>
      </c>
      <c r="AV54" s="11">
        <v>0</v>
      </c>
      <c r="AW54" s="11">
        <v>4</v>
      </c>
      <c r="AX54" s="11">
        <v>1</v>
      </c>
      <c r="AY54" s="11">
        <v>3</v>
      </c>
      <c r="AZ54" s="11">
        <v>1</v>
      </c>
      <c r="BA54" s="11">
        <v>0</v>
      </c>
      <c r="BB54" s="11">
        <v>1</v>
      </c>
      <c r="BC54" s="11">
        <v>1</v>
      </c>
      <c r="BD54" s="11">
        <v>2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74">
        <f t="shared" si="29"/>
        <v>19</v>
      </c>
      <c r="BK54" s="11"/>
      <c r="BL54" s="11"/>
      <c r="BM54" s="88" t="s">
        <v>133</v>
      </c>
      <c r="BN54" s="11">
        <v>3</v>
      </c>
      <c r="BO54" s="11">
        <v>3</v>
      </c>
      <c r="BP54" s="11">
        <v>6</v>
      </c>
      <c r="BQ54" s="11">
        <v>1</v>
      </c>
      <c r="BR54" s="11">
        <v>2</v>
      </c>
      <c r="BS54" s="11">
        <v>2</v>
      </c>
      <c r="BT54" s="11">
        <v>0</v>
      </c>
      <c r="BU54" s="11">
        <v>1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74">
        <f t="shared" si="30"/>
        <v>18</v>
      </c>
      <c r="CF54" s="11"/>
      <c r="CG54" s="11"/>
      <c r="CH54" s="88" t="s">
        <v>133</v>
      </c>
      <c r="CI54" s="11">
        <v>0</v>
      </c>
      <c r="CJ54" s="11">
        <v>3</v>
      </c>
      <c r="CK54" s="11">
        <v>1</v>
      </c>
      <c r="CL54" s="11">
        <v>1</v>
      </c>
      <c r="CM54" s="11">
        <v>4</v>
      </c>
      <c r="CN54" s="11">
        <v>0</v>
      </c>
      <c r="CO54" s="11">
        <v>0</v>
      </c>
      <c r="CP54" s="11">
        <v>0</v>
      </c>
      <c r="CQ54" s="11">
        <v>1</v>
      </c>
      <c r="CR54" s="11">
        <v>0</v>
      </c>
      <c r="CS54" s="11">
        <v>0</v>
      </c>
      <c r="CT54" s="11">
        <v>1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74">
        <f t="shared" si="31"/>
        <v>11</v>
      </c>
    </row>
    <row r="55" spans="1:104" ht="15.5" x14ac:dyDescent="0.35">
      <c r="A55" s="1"/>
      <c r="B55" s="88" t="s">
        <v>220</v>
      </c>
      <c r="C55" s="11">
        <v>0</v>
      </c>
      <c r="D55" s="11">
        <v>2</v>
      </c>
      <c r="E55" s="11">
        <v>6</v>
      </c>
      <c r="F55" s="11">
        <v>4</v>
      </c>
      <c r="G55" s="11">
        <v>7</v>
      </c>
      <c r="H55" s="11">
        <v>6</v>
      </c>
      <c r="I55" s="11">
        <v>4</v>
      </c>
      <c r="J55" s="11">
        <v>0</v>
      </c>
      <c r="K55" s="11">
        <v>6</v>
      </c>
      <c r="L55" s="11">
        <v>2</v>
      </c>
      <c r="M55" s="11">
        <v>3</v>
      </c>
      <c r="N55" s="11">
        <v>3</v>
      </c>
      <c r="O55" s="11">
        <v>2</v>
      </c>
      <c r="P55" s="11">
        <v>0</v>
      </c>
      <c r="Q55" s="11">
        <v>0</v>
      </c>
      <c r="R55" s="11">
        <v>0</v>
      </c>
      <c r="S55" s="11">
        <v>0</v>
      </c>
      <c r="T55" s="174">
        <f t="shared" si="27"/>
        <v>45</v>
      </c>
      <c r="U55" s="11"/>
      <c r="V55" s="11"/>
      <c r="W55" s="88" t="s">
        <v>220</v>
      </c>
      <c r="X55" s="11">
        <v>1</v>
      </c>
      <c r="Y55" s="11">
        <v>2</v>
      </c>
      <c r="Z55" s="11">
        <v>12</v>
      </c>
      <c r="AA55" s="11">
        <v>3</v>
      </c>
      <c r="AB55" s="11">
        <v>12</v>
      </c>
      <c r="AC55" s="11">
        <v>15</v>
      </c>
      <c r="AD55" s="11">
        <v>6</v>
      </c>
      <c r="AE55" s="11">
        <v>0</v>
      </c>
      <c r="AF55" s="11">
        <v>1</v>
      </c>
      <c r="AG55" s="11">
        <v>2</v>
      </c>
      <c r="AH55" s="11">
        <v>3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74">
        <f t="shared" si="28"/>
        <v>57</v>
      </c>
      <c r="AP55" s="11"/>
      <c r="AQ55" s="11"/>
      <c r="AR55" s="88" t="s">
        <v>220</v>
      </c>
      <c r="AS55" s="11">
        <v>0</v>
      </c>
      <c r="AT55" s="11">
        <v>3</v>
      </c>
      <c r="AU55" s="11">
        <v>9</v>
      </c>
      <c r="AV55" s="11">
        <v>8</v>
      </c>
      <c r="AW55" s="11">
        <v>7</v>
      </c>
      <c r="AX55" s="11">
        <v>8</v>
      </c>
      <c r="AY55" s="11">
        <v>9</v>
      </c>
      <c r="AZ55" s="11">
        <v>0</v>
      </c>
      <c r="BA55" s="11">
        <v>8</v>
      </c>
      <c r="BB55" s="11">
        <v>3</v>
      </c>
      <c r="BC55" s="11">
        <v>1</v>
      </c>
      <c r="BD55" s="11">
        <v>2</v>
      </c>
      <c r="BE55" s="11">
        <v>0</v>
      </c>
      <c r="BF55" s="11">
        <v>1</v>
      </c>
      <c r="BG55" s="11">
        <v>0</v>
      </c>
      <c r="BH55" s="11">
        <v>0</v>
      </c>
      <c r="BI55" s="11">
        <v>0</v>
      </c>
      <c r="BJ55" s="174">
        <f t="shared" si="29"/>
        <v>59</v>
      </c>
      <c r="BK55" s="11"/>
      <c r="BL55" s="11"/>
      <c r="BM55" s="88" t="s">
        <v>220</v>
      </c>
      <c r="BN55" s="11">
        <v>0</v>
      </c>
      <c r="BO55" s="11">
        <v>4</v>
      </c>
      <c r="BP55" s="11">
        <v>13</v>
      </c>
      <c r="BQ55" s="11">
        <v>4</v>
      </c>
      <c r="BR55" s="11">
        <v>12</v>
      </c>
      <c r="BS55" s="11">
        <v>23</v>
      </c>
      <c r="BT55" s="11">
        <v>7</v>
      </c>
      <c r="BU55" s="11">
        <v>1</v>
      </c>
      <c r="BV55" s="11">
        <v>7</v>
      </c>
      <c r="BW55" s="11">
        <v>1</v>
      </c>
      <c r="BX55" s="11">
        <v>1</v>
      </c>
      <c r="BY55" s="11">
        <v>0</v>
      </c>
      <c r="BZ55" s="11">
        <v>0</v>
      </c>
      <c r="CA55" s="11">
        <v>1</v>
      </c>
      <c r="CB55" s="11">
        <v>0</v>
      </c>
      <c r="CC55" s="11">
        <v>0</v>
      </c>
      <c r="CD55" s="11">
        <v>0</v>
      </c>
      <c r="CE55" s="174">
        <f t="shared" si="30"/>
        <v>74</v>
      </c>
      <c r="CF55" s="11"/>
      <c r="CG55" s="11"/>
      <c r="CH55" s="88" t="s">
        <v>220</v>
      </c>
      <c r="CI55" s="11">
        <v>0</v>
      </c>
      <c r="CJ55" s="11">
        <v>1</v>
      </c>
      <c r="CK55" s="11">
        <v>9</v>
      </c>
      <c r="CL55" s="11">
        <v>1</v>
      </c>
      <c r="CM55" s="11">
        <v>4</v>
      </c>
      <c r="CN55" s="11">
        <v>13</v>
      </c>
      <c r="CO55" s="11">
        <v>5</v>
      </c>
      <c r="CP55" s="11">
        <v>0</v>
      </c>
      <c r="CQ55" s="11">
        <v>6</v>
      </c>
      <c r="CR55" s="11">
        <v>4</v>
      </c>
      <c r="CS55" s="11">
        <v>0</v>
      </c>
      <c r="CT55" s="11">
        <v>1</v>
      </c>
      <c r="CU55" s="11">
        <v>1</v>
      </c>
      <c r="CV55" s="11">
        <v>0</v>
      </c>
      <c r="CW55" s="11">
        <v>0</v>
      </c>
      <c r="CX55" s="11">
        <v>0</v>
      </c>
      <c r="CY55" s="11">
        <v>0</v>
      </c>
      <c r="CZ55" s="174">
        <f t="shared" si="31"/>
        <v>45</v>
      </c>
    </row>
    <row r="56" spans="1:104" ht="15.5" x14ac:dyDescent="0.35">
      <c r="A56" s="1"/>
      <c r="B56" s="88" t="s">
        <v>68</v>
      </c>
      <c r="C56" s="11">
        <v>0</v>
      </c>
      <c r="D56" s="11">
        <v>0</v>
      </c>
      <c r="E56" s="11">
        <v>2</v>
      </c>
      <c r="F56" s="11">
        <v>4</v>
      </c>
      <c r="G56" s="11">
        <v>5</v>
      </c>
      <c r="H56" s="11">
        <v>13</v>
      </c>
      <c r="I56" s="11">
        <v>13</v>
      </c>
      <c r="J56" s="11">
        <v>9</v>
      </c>
      <c r="K56" s="11">
        <v>18</v>
      </c>
      <c r="L56" s="11">
        <v>27</v>
      </c>
      <c r="M56" s="11">
        <v>34</v>
      </c>
      <c r="N56" s="11">
        <v>33</v>
      </c>
      <c r="O56" s="11">
        <v>28</v>
      </c>
      <c r="P56" s="11">
        <v>26</v>
      </c>
      <c r="Q56" s="11">
        <v>7</v>
      </c>
      <c r="R56" s="11">
        <v>2</v>
      </c>
      <c r="S56" s="11">
        <v>0</v>
      </c>
      <c r="T56" s="174">
        <f t="shared" si="27"/>
        <v>221</v>
      </c>
      <c r="U56" s="11"/>
      <c r="V56" s="11"/>
      <c r="W56" s="88" t="s">
        <v>68</v>
      </c>
      <c r="X56" s="11">
        <v>0</v>
      </c>
      <c r="Y56" s="11">
        <v>1</v>
      </c>
      <c r="Z56" s="11">
        <v>0</v>
      </c>
      <c r="AA56" s="11">
        <v>8</v>
      </c>
      <c r="AB56" s="11">
        <v>2</v>
      </c>
      <c r="AC56" s="11">
        <v>15</v>
      </c>
      <c r="AD56" s="11">
        <v>11</v>
      </c>
      <c r="AE56" s="11">
        <v>23</v>
      </c>
      <c r="AF56" s="11">
        <v>29</v>
      </c>
      <c r="AG56" s="11">
        <v>27</v>
      </c>
      <c r="AH56" s="11">
        <v>30</v>
      </c>
      <c r="AI56" s="11">
        <v>23</v>
      </c>
      <c r="AJ56" s="11">
        <v>32</v>
      </c>
      <c r="AK56" s="11">
        <v>34</v>
      </c>
      <c r="AL56" s="11">
        <v>19</v>
      </c>
      <c r="AM56" s="11">
        <v>1</v>
      </c>
      <c r="AN56" s="11">
        <v>0</v>
      </c>
      <c r="AO56" s="174">
        <f t="shared" si="28"/>
        <v>255</v>
      </c>
      <c r="AP56" s="11"/>
      <c r="AQ56" s="11"/>
      <c r="AR56" s="88" t="s">
        <v>68</v>
      </c>
      <c r="AS56" s="11">
        <v>0</v>
      </c>
      <c r="AT56" s="11">
        <v>0</v>
      </c>
      <c r="AU56" s="11">
        <v>2</v>
      </c>
      <c r="AV56" s="11">
        <v>5</v>
      </c>
      <c r="AW56" s="11">
        <v>12</v>
      </c>
      <c r="AX56" s="11">
        <v>18</v>
      </c>
      <c r="AY56" s="11">
        <v>14</v>
      </c>
      <c r="AZ56" s="11">
        <v>28</v>
      </c>
      <c r="BA56" s="11">
        <v>19</v>
      </c>
      <c r="BB56" s="11">
        <v>1</v>
      </c>
      <c r="BC56" s="11">
        <v>11</v>
      </c>
      <c r="BD56" s="11">
        <v>30</v>
      </c>
      <c r="BE56" s="11">
        <v>28</v>
      </c>
      <c r="BF56" s="11">
        <v>24</v>
      </c>
      <c r="BG56" s="11">
        <v>10</v>
      </c>
      <c r="BH56" s="11">
        <v>7</v>
      </c>
      <c r="BI56" s="11">
        <v>0</v>
      </c>
      <c r="BJ56" s="174">
        <f t="shared" si="29"/>
        <v>209</v>
      </c>
      <c r="BK56" s="11"/>
      <c r="BL56" s="11"/>
      <c r="BM56" s="88" t="s">
        <v>68</v>
      </c>
      <c r="BN56" s="11">
        <v>0</v>
      </c>
      <c r="BO56" s="11">
        <v>0</v>
      </c>
      <c r="BP56" s="11">
        <v>1</v>
      </c>
      <c r="BQ56" s="11">
        <v>6</v>
      </c>
      <c r="BR56" s="11">
        <v>15</v>
      </c>
      <c r="BS56" s="11">
        <v>17</v>
      </c>
      <c r="BT56" s="11">
        <v>23</v>
      </c>
      <c r="BU56" s="11">
        <v>11</v>
      </c>
      <c r="BV56" s="11">
        <v>32</v>
      </c>
      <c r="BW56" s="11">
        <v>28</v>
      </c>
      <c r="BX56" s="11">
        <v>38</v>
      </c>
      <c r="BY56" s="11">
        <v>26</v>
      </c>
      <c r="BZ56" s="11">
        <v>28</v>
      </c>
      <c r="CA56" s="11">
        <v>26</v>
      </c>
      <c r="CB56" s="11">
        <v>7</v>
      </c>
      <c r="CC56" s="11">
        <v>3</v>
      </c>
      <c r="CD56" s="11">
        <v>0</v>
      </c>
      <c r="CE56" s="174">
        <f t="shared" si="30"/>
        <v>261</v>
      </c>
      <c r="CF56" s="11"/>
      <c r="CG56" s="11"/>
      <c r="CH56" s="88" t="s">
        <v>68</v>
      </c>
      <c r="CI56" s="11">
        <v>0</v>
      </c>
      <c r="CJ56" s="11">
        <v>1</v>
      </c>
      <c r="CK56" s="11">
        <v>5</v>
      </c>
      <c r="CL56" s="11">
        <v>11</v>
      </c>
      <c r="CM56" s="11">
        <v>10</v>
      </c>
      <c r="CN56" s="11">
        <v>11</v>
      </c>
      <c r="CO56" s="11">
        <v>14</v>
      </c>
      <c r="CP56" s="11">
        <v>23</v>
      </c>
      <c r="CQ56" s="11">
        <v>31</v>
      </c>
      <c r="CR56" s="11">
        <v>32</v>
      </c>
      <c r="CS56" s="11">
        <v>37</v>
      </c>
      <c r="CT56" s="11">
        <v>17</v>
      </c>
      <c r="CU56" s="11">
        <v>25</v>
      </c>
      <c r="CV56" s="11">
        <v>12</v>
      </c>
      <c r="CW56" s="11">
        <v>6</v>
      </c>
      <c r="CX56" s="11">
        <v>0</v>
      </c>
      <c r="CY56" s="11">
        <v>0</v>
      </c>
      <c r="CZ56" s="174">
        <f t="shared" si="31"/>
        <v>235</v>
      </c>
    </row>
    <row r="57" spans="1:104" ht="15.5" x14ac:dyDescent="0.35">
      <c r="A57" s="1"/>
      <c r="B57" s="86" t="s">
        <v>71</v>
      </c>
      <c r="C57" s="11">
        <v>0</v>
      </c>
      <c r="D57" s="11">
        <v>0</v>
      </c>
      <c r="E57" s="11">
        <v>0</v>
      </c>
      <c r="F57" s="11">
        <v>1</v>
      </c>
      <c r="G57" s="11">
        <v>2</v>
      </c>
      <c r="H57" s="11">
        <v>1</v>
      </c>
      <c r="I57" s="11">
        <v>2</v>
      </c>
      <c r="J57" s="11">
        <v>9</v>
      </c>
      <c r="K57" s="11">
        <v>0</v>
      </c>
      <c r="L57" s="11">
        <v>0</v>
      </c>
      <c r="M57" s="11">
        <v>3</v>
      </c>
      <c r="N57" s="11">
        <v>1</v>
      </c>
      <c r="O57" s="11">
        <v>0</v>
      </c>
      <c r="P57" s="11">
        <v>5</v>
      </c>
      <c r="Q57" s="11">
        <v>4</v>
      </c>
      <c r="R57" s="11">
        <v>0</v>
      </c>
      <c r="S57" s="11">
        <v>0</v>
      </c>
      <c r="T57" s="174">
        <f t="shared" si="27"/>
        <v>28</v>
      </c>
      <c r="U57" s="11"/>
      <c r="V57" s="11"/>
      <c r="W57" s="86" t="s">
        <v>71</v>
      </c>
      <c r="X57" s="11">
        <v>0</v>
      </c>
      <c r="Y57" s="11">
        <v>0</v>
      </c>
      <c r="Z57" s="11">
        <v>0</v>
      </c>
      <c r="AA57" s="11">
        <v>1</v>
      </c>
      <c r="AB57" s="11">
        <v>0</v>
      </c>
      <c r="AC57" s="11">
        <v>1</v>
      </c>
      <c r="AD57" s="11">
        <v>3</v>
      </c>
      <c r="AE57" s="11">
        <v>8</v>
      </c>
      <c r="AF57" s="11">
        <v>5</v>
      </c>
      <c r="AG57" s="11">
        <v>6</v>
      </c>
      <c r="AH57" s="11">
        <v>2</v>
      </c>
      <c r="AI57" s="11">
        <v>4</v>
      </c>
      <c r="AJ57" s="11">
        <v>7</v>
      </c>
      <c r="AK57" s="11">
        <v>0</v>
      </c>
      <c r="AL57" s="11">
        <v>0</v>
      </c>
      <c r="AM57" s="11">
        <v>1</v>
      </c>
      <c r="AN57" s="11">
        <v>0</v>
      </c>
      <c r="AO57" s="174">
        <f t="shared" si="28"/>
        <v>38</v>
      </c>
      <c r="AP57" s="11"/>
      <c r="AQ57" s="11"/>
      <c r="AR57" s="86" t="s">
        <v>71</v>
      </c>
      <c r="AS57" s="11">
        <v>1</v>
      </c>
      <c r="AT57" s="11">
        <v>0</v>
      </c>
      <c r="AU57" s="11">
        <v>0</v>
      </c>
      <c r="AV57" s="11">
        <v>0</v>
      </c>
      <c r="AW57" s="11">
        <v>1</v>
      </c>
      <c r="AX57" s="11">
        <v>1</v>
      </c>
      <c r="AY57" s="11">
        <v>5</v>
      </c>
      <c r="AZ57" s="11">
        <v>2</v>
      </c>
      <c r="BA57" s="11">
        <v>3</v>
      </c>
      <c r="BB57" s="11">
        <v>5</v>
      </c>
      <c r="BC57" s="11">
        <v>1</v>
      </c>
      <c r="BD57" s="11">
        <v>4</v>
      </c>
      <c r="BE57" s="11">
        <v>2</v>
      </c>
      <c r="BF57" s="11">
        <v>2</v>
      </c>
      <c r="BG57" s="11">
        <v>1</v>
      </c>
      <c r="BH57" s="11">
        <v>0</v>
      </c>
      <c r="BI57" s="11">
        <v>0</v>
      </c>
      <c r="BJ57" s="174">
        <f t="shared" si="29"/>
        <v>28</v>
      </c>
      <c r="BK57" s="11"/>
      <c r="BL57" s="11"/>
      <c r="BM57" s="86" t="s">
        <v>71</v>
      </c>
      <c r="BN57" s="11">
        <v>0</v>
      </c>
      <c r="BO57" s="11">
        <v>0</v>
      </c>
      <c r="BP57" s="11">
        <v>1</v>
      </c>
      <c r="BQ57" s="11">
        <v>0</v>
      </c>
      <c r="BR57" s="11">
        <v>4</v>
      </c>
      <c r="BS57" s="11">
        <v>1</v>
      </c>
      <c r="BT57" s="11">
        <v>0</v>
      </c>
      <c r="BU57" s="11">
        <v>5</v>
      </c>
      <c r="BV57" s="11">
        <v>0</v>
      </c>
      <c r="BW57" s="11">
        <v>6</v>
      </c>
      <c r="BX57" s="11">
        <v>4</v>
      </c>
      <c r="BY57" s="11">
        <v>5</v>
      </c>
      <c r="BZ57" s="11">
        <v>5</v>
      </c>
      <c r="CA57" s="11">
        <v>5</v>
      </c>
      <c r="CB57" s="11">
        <v>3</v>
      </c>
      <c r="CC57" s="11">
        <v>0</v>
      </c>
      <c r="CD57" s="11">
        <v>0</v>
      </c>
      <c r="CE57" s="174">
        <f t="shared" si="30"/>
        <v>39</v>
      </c>
      <c r="CF57" s="11"/>
      <c r="CG57" s="11"/>
      <c r="CH57" s="86" t="s">
        <v>71</v>
      </c>
      <c r="CI57" s="11">
        <v>0</v>
      </c>
      <c r="CJ57" s="11">
        <v>1</v>
      </c>
      <c r="CK57" s="11">
        <v>1</v>
      </c>
      <c r="CL57" s="11">
        <v>1</v>
      </c>
      <c r="CM57" s="11">
        <v>1</v>
      </c>
      <c r="CN57" s="11">
        <v>3</v>
      </c>
      <c r="CO57" s="11">
        <v>12</v>
      </c>
      <c r="CP57" s="11">
        <v>9</v>
      </c>
      <c r="CQ57" s="11">
        <v>7</v>
      </c>
      <c r="CR57" s="11">
        <v>11</v>
      </c>
      <c r="CS57" s="11">
        <v>6</v>
      </c>
      <c r="CT57" s="11">
        <v>2</v>
      </c>
      <c r="CU57" s="11">
        <v>3</v>
      </c>
      <c r="CV57" s="11">
        <v>4</v>
      </c>
      <c r="CW57" s="11">
        <v>2</v>
      </c>
      <c r="CX57" s="11">
        <v>0</v>
      </c>
      <c r="CY57" s="11">
        <v>0</v>
      </c>
      <c r="CZ57" s="174">
        <f t="shared" si="31"/>
        <v>63</v>
      </c>
    </row>
    <row r="58" spans="1:104" ht="15.5" x14ac:dyDescent="0.35">
      <c r="A58" s="1"/>
      <c r="B58" s="88" t="s">
        <v>240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74">
        <f t="shared" si="27"/>
        <v>0</v>
      </c>
      <c r="U58" s="11"/>
      <c r="V58" s="11"/>
      <c r="W58" s="88" t="s">
        <v>240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74">
        <f t="shared" si="28"/>
        <v>0</v>
      </c>
      <c r="AP58" s="11"/>
      <c r="AQ58" s="11"/>
      <c r="AR58" s="88" t="s">
        <v>240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74">
        <f t="shared" si="29"/>
        <v>0</v>
      </c>
      <c r="BK58" s="11"/>
      <c r="BL58" s="11"/>
      <c r="BM58" s="88" t="s">
        <v>240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74">
        <f t="shared" si="30"/>
        <v>0</v>
      </c>
      <c r="CF58" s="11"/>
      <c r="CG58" s="11"/>
      <c r="CH58" s="88" t="s">
        <v>240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74">
        <f t="shared" si="31"/>
        <v>0</v>
      </c>
    </row>
    <row r="59" spans="1:104" ht="16" thickBot="1" x14ac:dyDescent="0.4">
      <c r="B59" s="88" t="s">
        <v>70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74">
        <f t="shared" si="27"/>
        <v>0</v>
      </c>
      <c r="U59" s="11"/>
      <c r="V59" s="11"/>
      <c r="W59" s="88" t="s">
        <v>70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74">
        <f t="shared" si="28"/>
        <v>0</v>
      </c>
      <c r="AP59" s="11"/>
      <c r="AQ59" s="11"/>
      <c r="AR59" s="88" t="s">
        <v>70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74">
        <f t="shared" si="29"/>
        <v>0</v>
      </c>
      <c r="BK59" s="11"/>
      <c r="BL59" s="11"/>
      <c r="BM59" s="88" t="s">
        <v>70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74">
        <f t="shared" si="30"/>
        <v>0</v>
      </c>
      <c r="CF59" s="11"/>
      <c r="CG59" s="11"/>
      <c r="CH59" s="88" t="s">
        <v>70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74">
        <f t="shared" si="31"/>
        <v>0</v>
      </c>
    </row>
    <row r="60" spans="1:104" ht="16.5" thickTop="1" thickBot="1" x14ac:dyDescent="0.4">
      <c r="B60" s="128" t="s">
        <v>2</v>
      </c>
      <c r="C60" s="23">
        <f t="shared" ref="C60:S60" si="32">SUM(C47:C59)</f>
        <v>3</v>
      </c>
      <c r="D60" s="23">
        <f t="shared" si="32"/>
        <v>22</v>
      </c>
      <c r="E60" s="23">
        <f t="shared" si="32"/>
        <v>36</v>
      </c>
      <c r="F60" s="104">
        <f t="shared" si="32"/>
        <v>41</v>
      </c>
      <c r="G60" s="104">
        <f t="shared" si="32"/>
        <v>47</v>
      </c>
      <c r="H60" s="23">
        <f t="shared" si="32"/>
        <v>36</v>
      </c>
      <c r="I60" s="104">
        <f>SUM(I47:I59)</f>
        <v>33</v>
      </c>
      <c r="J60" s="104">
        <f t="shared" si="32"/>
        <v>23</v>
      </c>
      <c r="K60" s="104">
        <f t="shared" si="32"/>
        <v>32</v>
      </c>
      <c r="L60" s="104">
        <f t="shared" si="32"/>
        <v>46</v>
      </c>
      <c r="M60" s="104">
        <f t="shared" si="32"/>
        <v>47</v>
      </c>
      <c r="N60" s="104">
        <f t="shared" si="32"/>
        <v>43</v>
      </c>
      <c r="O60" s="104">
        <f t="shared" si="32"/>
        <v>40</v>
      </c>
      <c r="P60" s="104">
        <f t="shared" si="32"/>
        <v>38</v>
      </c>
      <c r="Q60" s="104">
        <f t="shared" si="32"/>
        <v>11</v>
      </c>
      <c r="R60" s="104">
        <f t="shared" si="32"/>
        <v>6</v>
      </c>
      <c r="S60" s="104">
        <f t="shared" si="32"/>
        <v>0</v>
      </c>
      <c r="T60" s="151">
        <f t="shared" si="27"/>
        <v>504</v>
      </c>
      <c r="U60" s="11"/>
      <c r="V60" s="11"/>
      <c r="W60" s="128" t="s">
        <v>2</v>
      </c>
      <c r="X60" s="23">
        <f t="shared" ref="X60:AN60" si="33">SUM(X47:X59)</f>
        <v>4</v>
      </c>
      <c r="Y60" s="23">
        <f t="shared" si="33"/>
        <v>22</v>
      </c>
      <c r="Z60" s="104">
        <f t="shared" si="33"/>
        <v>50</v>
      </c>
      <c r="AA60" s="104">
        <f t="shared" si="33"/>
        <v>46</v>
      </c>
      <c r="AB60" s="104">
        <f t="shared" si="33"/>
        <v>34</v>
      </c>
      <c r="AC60" s="104">
        <f t="shared" si="33"/>
        <v>49</v>
      </c>
      <c r="AD60" s="104">
        <f t="shared" si="33"/>
        <v>34</v>
      </c>
      <c r="AE60" s="104">
        <f t="shared" si="33"/>
        <v>41</v>
      </c>
      <c r="AF60" s="104">
        <f t="shared" si="33"/>
        <v>46</v>
      </c>
      <c r="AG60" s="104">
        <f t="shared" si="33"/>
        <v>50</v>
      </c>
      <c r="AH60" s="104">
        <f t="shared" si="33"/>
        <v>48</v>
      </c>
      <c r="AI60" s="104">
        <f t="shared" si="33"/>
        <v>38</v>
      </c>
      <c r="AJ60" s="104">
        <f t="shared" si="33"/>
        <v>42</v>
      </c>
      <c r="AK60" s="104">
        <f t="shared" si="33"/>
        <v>39</v>
      </c>
      <c r="AL60" s="104">
        <f t="shared" si="33"/>
        <v>28</v>
      </c>
      <c r="AM60" s="104">
        <f t="shared" si="33"/>
        <v>5</v>
      </c>
      <c r="AN60" s="104">
        <f t="shared" si="33"/>
        <v>0</v>
      </c>
      <c r="AO60" s="122">
        <f t="shared" si="28"/>
        <v>576</v>
      </c>
      <c r="AP60" s="11"/>
      <c r="AQ60" s="11"/>
      <c r="AR60" s="128" t="s">
        <v>2</v>
      </c>
      <c r="AS60" s="23">
        <f t="shared" ref="AS60:BI60" si="34">SUM(AS47:AS59)</f>
        <v>7</v>
      </c>
      <c r="AT60" s="23">
        <f t="shared" si="34"/>
        <v>26</v>
      </c>
      <c r="AU60" s="104">
        <f t="shared" si="34"/>
        <v>37</v>
      </c>
      <c r="AV60" s="104">
        <f t="shared" si="34"/>
        <v>43</v>
      </c>
      <c r="AW60" s="104">
        <f t="shared" si="34"/>
        <v>41</v>
      </c>
      <c r="AX60" s="104">
        <f t="shared" si="34"/>
        <v>39</v>
      </c>
      <c r="AY60" s="104">
        <f t="shared" si="34"/>
        <v>40</v>
      </c>
      <c r="AZ60" s="104">
        <f>SUM(AZ47:AZ59)</f>
        <v>36</v>
      </c>
      <c r="BA60" s="104">
        <f t="shared" si="34"/>
        <v>39</v>
      </c>
      <c r="BB60" s="104">
        <f t="shared" si="34"/>
        <v>26</v>
      </c>
      <c r="BC60" s="104">
        <f t="shared" si="34"/>
        <v>19</v>
      </c>
      <c r="BD60" s="104">
        <f t="shared" si="34"/>
        <v>63</v>
      </c>
      <c r="BE60" s="104">
        <f t="shared" si="34"/>
        <v>40</v>
      </c>
      <c r="BF60" s="104">
        <f t="shared" si="34"/>
        <v>39</v>
      </c>
      <c r="BG60" s="104">
        <f t="shared" si="34"/>
        <v>21</v>
      </c>
      <c r="BH60" s="104">
        <f t="shared" si="34"/>
        <v>12</v>
      </c>
      <c r="BI60" s="104">
        <f t="shared" si="34"/>
        <v>0</v>
      </c>
      <c r="BJ60" s="122">
        <f t="shared" si="29"/>
        <v>528</v>
      </c>
      <c r="BK60" s="11"/>
      <c r="BL60" s="11"/>
      <c r="BM60" s="128" t="s">
        <v>2</v>
      </c>
      <c r="BN60" s="104">
        <f t="shared" ref="BN60:CD60" si="35">SUM(BN47:BN59)</f>
        <v>4</v>
      </c>
      <c r="BO60" s="104">
        <f t="shared" si="35"/>
        <v>23</v>
      </c>
      <c r="BP60" s="104">
        <f t="shared" si="35"/>
        <v>50</v>
      </c>
      <c r="BQ60" s="104">
        <f t="shared" si="35"/>
        <v>28</v>
      </c>
      <c r="BR60" s="104">
        <f t="shared" si="35"/>
        <v>48</v>
      </c>
      <c r="BS60" s="104">
        <f t="shared" si="35"/>
        <v>72</v>
      </c>
      <c r="BT60" s="104">
        <f t="shared" si="35"/>
        <v>45</v>
      </c>
      <c r="BU60" s="104">
        <f t="shared" si="35"/>
        <v>24</v>
      </c>
      <c r="BV60" s="104">
        <f t="shared" si="35"/>
        <v>51</v>
      </c>
      <c r="BW60" s="104">
        <f t="shared" si="35"/>
        <v>50</v>
      </c>
      <c r="BX60" s="104">
        <f t="shared" si="35"/>
        <v>52</v>
      </c>
      <c r="BY60" s="104">
        <f t="shared" si="35"/>
        <v>40</v>
      </c>
      <c r="BZ60" s="104">
        <f t="shared" si="35"/>
        <v>41</v>
      </c>
      <c r="CA60" s="104">
        <f t="shared" si="35"/>
        <v>40</v>
      </c>
      <c r="CB60" s="104">
        <f t="shared" si="35"/>
        <v>21</v>
      </c>
      <c r="CC60" s="104">
        <f t="shared" si="35"/>
        <v>10</v>
      </c>
      <c r="CD60" s="104">
        <f t="shared" si="35"/>
        <v>0</v>
      </c>
      <c r="CE60" s="122">
        <f t="shared" si="30"/>
        <v>599</v>
      </c>
      <c r="CF60" s="11"/>
      <c r="CG60" s="11"/>
      <c r="CH60" s="128" t="s">
        <v>2</v>
      </c>
      <c r="CI60" s="23">
        <f t="shared" ref="CI60:CY60" si="36">SUM(CI47:CI59)</f>
        <v>3</v>
      </c>
      <c r="CJ60" s="23">
        <f t="shared" si="36"/>
        <v>21</v>
      </c>
      <c r="CK60" s="104">
        <f t="shared" si="36"/>
        <v>33</v>
      </c>
      <c r="CL60" s="104">
        <f t="shared" si="36"/>
        <v>30</v>
      </c>
      <c r="CM60" s="104">
        <f t="shared" si="36"/>
        <v>43</v>
      </c>
      <c r="CN60" s="104">
        <f t="shared" si="36"/>
        <v>41</v>
      </c>
      <c r="CO60" s="104">
        <f t="shared" si="36"/>
        <v>48</v>
      </c>
      <c r="CP60" s="104">
        <f t="shared" si="36"/>
        <v>50</v>
      </c>
      <c r="CQ60" s="104">
        <f t="shared" si="36"/>
        <v>70</v>
      </c>
      <c r="CR60" s="104">
        <f t="shared" si="36"/>
        <v>53</v>
      </c>
      <c r="CS60" s="104">
        <f t="shared" si="36"/>
        <v>66</v>
      </c>
      <c r="CT60" s="104">
        <f t="shared" si="36"/>
        <v>53</v>
      </c>
      <c r="CU60" s="104">
        <f t="shared" si="36"/>
        <v>48</v>
      </c>
      <c r="CV60" s="104">
        <f t="shared" si="36"/>
        <v>44</v>
      </c>
      <c r="CW60" s="104">
        <f t="shared" si="36"/>
        <v>35</v>
      </c>
      <c r="CX60" s="104">
        <f t="shared" si="36"/>
        <v>15</v>
      </c>
      <c r="CY60" s="104">
        <f t="shared" si="36"/>
        <v>0</v>
      </c>
      <c r="CZ60" s="122">
        <f t="shared" si="31"/>
        <v>653</v>
      </c>
    </row>
    <row r="61" spans="1:104" ht="16" thickTop="1" x14ac:dyDescent="0.35">
      <c r="B61" s="20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45"/>
      <c r="U61" s="11"/>
      <c r="V61" s="11"/>
      <c r="W61" s="205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45"/>
      <c r="AP61" s="11"/>
      <c r="AQ61" s="11"/>
      <c r="AZ61" s="11" t="s">
        <v>180</v>
      </c>
      <c r="BK61" s="11"/>
      <c r="BL61" s="11"/>
      <c r="CF61" s="11"/>
      <c r="CG61" s="11"/>
    </row>
    <row r="62" spans="1:104" ht="15.5" x14ac:dyDescent="0.35">
      <c r="B62" s="20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45"/>
      <c r="U62" s="11"/>
      <c r="V62" s="11"/>
      <c r="W62" s="205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45"/>
      <c r="AP62" s="11"/>
      <c r="AQ62" s="11"/>
      <c r="AR62" s="205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45"/>
      <c r="BK62" s="11"/>
      <c r="BL62" s="11"/>
      <c r="BM62" s="205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45"/>
      <c r="CF62" s="11"/>
      <c r="CG62" s="11"/>
    </row>
    <row r="63" spans="1:104" ht="15.5" x14ac:dyDescent="0.35">
      <c r="U63" s="11"/>
      <c r="V63" s="11"/>
      <c r="AP63" s="11"/>
      <c r="AQ63" s="11"/>
      <c r="AR63" s="205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45"/>
      <c r="BK63" s="11"/>
      <c r="BL63" s="11"/>
      <c r="BM63" s="205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45"/>
      <c r="CF63" s="11"/>
      <c r="CG63" s="11"/>
    </row>
    <row r="64" spans="1:104" ht="15.5" x14ac:dyDescent="0.35">
      <c r="U64" s="11"/>
      <c r="V64" s="11"/>
      <c r="AP64" s="11"/>
      <c r="AQ64" s="11"/>
      <c r="BK64" s="11"/>
      <c r="BL64" s="11"/>
      <c r="CF64" s="11"/>
      <c r="CG64" s="11"/>
      <c r="CH64" s="205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45"/>
    </row>
    <row r="65" spans="1:105" ht="14.5" thickBot="1" x14ac:dyDescent="0.35">
      <c r="A65" s="519" t="s">
        <v>7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519"/>
      <c r="T65" s="519"/>
      <c r="U65" s="519"/>
      <c r="V65" s="519" t="s">
        <v>7</v>
      </c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519"/>
      <c r="AL65" s="519"/>
      <c r="AM65" s="519"/>
      <c r="AN65" s="519"/>
      <c r="AO65" s="519"/>
      <c r="AP65" s="519"/>
      <c r="AQ65" s="519" t="s">
        <v>7</v>
      </c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519"/>
      <c r="BD65" s="519"/>
      <c r="BE65" s="519"/>
      <c r="BF65" s="519"/>
      <c r="BG65" s="519"/>
      <c r="BH65" s="519"/>
      <c r="BI65" s="519"/>
      <c r="BJ65" s="519"/>
      <c r="BK65" s="519"/>
      <c r="BL65" s="519" t="s">
        <v>7</v>
      </c>
      <c r="BM65" s="519"/>
      <c r="BN65" s="519"/>
      <c r="BO65" s="519"/>
      <c r="BP65" s="519"/>
      <c r="BQ65" s="519"/>
      <c r="BR65" s="519"/>
      <c r="BS65" s="519"/>
      <c r="BT65" s="519"/>
      <c r="BU65" s="519"/>
      <c r="BV65" s="519"/>
      <c r="BW65" s="519"/>
      <c r="BX65" s="519"/>
      <c r="BY65" s="519"/>
      <c r="BZ65" s="519"/>
      <c r="CA65" s="519"/>
      <c r="CB65" s="519"/>
      <c r="CC65" s="519"/>
      <c r="CD65" s="519"/>
      <c r="CE65" s="519"/>
      <c r="CF65" s="519"/>
      <c r="CG65" s="519" t="s">
        <v>7</v>
      </c>
      <c r="CH65" s="519"/>
      <c r="CI65" s="519"/>
      <c r="CJ65" s="519"/>
      <c r="CK65" s="519"/>
      <c r="CL65" s="519"/>
      <c r="CM65" s="519"/>
      <c r="CN65" s="519"/>
      <c r="CO65" s="519"/>
      <c r="CP65" s="519"/>
      <c r="CQ65" s="519"/>
      <c r="CR65" s="519"/>
      <c r="CS65" s="519"/>
      <c r="CT65" s="519"/>
      <c r="CU65" s="519"/>
      <c r="CV65" s="519"/>
      <c r="CW65" s="519"/>
      <c r="CX65" s="519"/>
      <c r="CY65" s="519"/>
      <c r="CZ65" s="519"/>
      <c r="DA65" s="519"/>
    </row>
    <row r="66" spans="1:105" ht="16.5" thickTop="1" thickBot="1" x14ac:dyDescent="0.3">
      <c r="B66" s="5" t="s">
        <v>131</v>
      </c>
      <c r="C66" s="122">
        <v>525</v>
      </c>
      <c r="D66" s="123">
        <v>625</v>
      </c>
      <c r="E66" s="123">
        <v>745</v>
      </c>
      <c r="F66" s="123">
        <v>845</v>
      </c>
      <c r="G66" s="123">
        <v>945</v>
      </c>
      <c r="H66" s="123">
        <v>1105</v>
      </c>
      <c r="I66" s="123">
        <v>1205</v>
      </c>
      <c r="J66" s="123">
        <v>1305</v>
      </c>
      <c r="K66" s="123">
        <v>1425</v>
      </c>
      <c r="L66" s="123">
        <v>1525</v>
      </c>
      <c r="M66" s="123">
        <v>1625</v>
      </c>
      <c r="N66" s="123">
        <v>1745</v>
      </c>
      <c r="O66" s="123">
        <v>1845</v>
      </c>
      <c r="P66" s="123">
        <v>1945</v>
      </c>
      <c r="Q66" s="123">
        <v>2045</v>
      </c>
      <c r="R66" s="123">
        <v>2205</v>
      </c>
      <c r="S66" s="123"/>
      <c r="T66" s="122" t="s">
        <v>2</v>
      </c>
      <c r="U66" s="145"/>
      <c r="V66" s="145"/>
      <c r="W66" s="5" t="s">
        <v>131</v>
      </c>
      <c r="X66" s="122">
        <v>525</v>
      </c>
      <c r="Y66" s="123">
        <v>625</v>
      </c>
      <c r="Z66" s="123">
        <v>745</v>
      </c>
      <c r="AA66" s="123">
        <v>845</v>
      </c>
      <c r="AB66" s="123">
        <v>945</v>
      </c>
      <c r="AC66" s="123">
        <v>1105</v>
      </c>
      <c r="AD66" s="123">
        <v>1205</v>
      </c>
      <c r="AE66" s="123">
        <v>1305</v>
      </c>
      <c r="AF66" s="123">
        <v>1425</v>
      </c>
      <c r="AG66" s="123">
        <v>1525</v>
      </c>
      <c r="AH66" s="123">
        <v>1625</v>
      </c>
      <c r="AI66" s="123">
        <v>1745</v>
      </c>
      <c r="AJ66" s="123">
        <v>1845</v>
      </c>
      <c r="AK66" s="123">
        <v>1945</v>
      </c>
      <c r="AL66" s="123">
        <v>2045</v>
      </c>
      <c r="AM66" s="123">
        <v>2205</v>
      </c>
      <c r="AN66" s="123"/>
      <c r="AO66" s="122" t="s">
        <v>2</v>
      </c>
      <c r="AP66" s="145"/>
      <c r="AQ66" s="145"/>
      <c r="AR66" s="5" t="s">
        <v>131</v>
      </c>
      <c r="AS66" s="122">
        <v>525</v>
      </c>
      <c r="AT66" s="123">
        <v>625</v>
      </c>
      <c r="AU66" s="123">
        <v>745</v>
      </c>
      <c r="AV66" s="123">
        <v>845</v>
      </c>
      <c r="AW66" s="123">
        <v>945</v>
      </c>
      <c r="AX66" s="123">
        <v>1105</v>
      </c>
      <c r="AY66" s="123">
        <v>1205</v>
      </c>
      <c r="AZ66" s="123">
        <v>1305</v>
      </c>
      <c r="BA66" s="123">
        <v>1425</v>
      </c>
      <c r="BB66" s="123">
        <v>1525</v>
      </c>
      <c r="BC66" s="123">
        <v>1625</v>
      </c>
      <c r="BD66" s="123">
        <v>1745</v>
      </c>
      <c r="BE66" s="123">
        <v>1845</v>
      </c>
      <c r="BF66" s="123">
        <v>1945</v>
      </c>
      <c r="BG66" s="123">
        <v>2045</v>
      </c>
      <c r="BH66" s="123">
        <v>2205</v>
      </c>
      <c r="BI66" s="123"/>
      <c r="BJ66" s="122" t="s">
        <v>2</v>
      </c>
      <c r="BK66" s="145"/>
      <c r="BL66" s="145"/>
      <c r="BM66" s="5" t="s">
        <v>131</v>
      </c>
      <c r="BN66" s="122">
        <v>525</v>
      </c>
      <c r="BO66" s="123">
        <v>625</v>
      </c>
      <c r="BP66" s="123">
        <v>745</v>
      </c>
      <c r="BQ66" s="123">
        <v>845</v>
      </c>
      <c r="BR66" s="123">
        <v>945</v>
      </c>
      <c r="BS66" s="123">
        <v>1105</v>
      </c>
      <c r="BT66" s="123">
        <v>1205</v>
      </c>
      <c r="BU66" s="123">
        <v>1305</v>
      </c>
      <c r="BV66" s="123">
        <v>1425</v>
      </c>
      <c r="BW66" s="123">
        <v>1525</v>
      </c>
      <c r="BX66" s="123">
        <v>1625</v>
      </c>
      <c r="BY66" s="123">
        <v>1745</v>
      </c>
      <c r="BZ66" s="123">
        <v>1845</v>
      </c>
      <c r="CA66" s="123">
        <v>1945</v>
      </c>
      <c r="CB66" s="123">
        <v>2045</v>
      </c>
      <c r="CC66" s="123">
        <v>2205</v>
      </c>
      <c r="CD66" s="123"/>
      <c r="CE66" s="122" t="s">
        <v>2</v>
      </c>
      <c r="CF66" s="145"/>
      <c r="CG66" s="145"/>
      <c r="CH66" s="5" t="s">
        <v>131</v>
      </c>
      <c r="CI66" s="122">
        <v>525</v>
      </c>
      <c r="CJ66" s="123">
        <v>625</v>
      </c>
      <c r="CK66" s="123">
        <v>745</v>
      </c>
      <c r="CL66" s="123">
        <v>845</v>
      </c>
      <c r="CM66" s="123">
        <v>945</v>
      </c>
      <c r="CN66" s="123">
        <v>1105</v>
      </c>
      <c r="CO66" s="123">
        <v>1205</v>
      </c>
      <c r="CP66" s="123">
        <v>1305</v>
      </c>
      <c r="CQ66" s="123">
        <v>1425</v>
      </c>
      <c r="CR66" s="123">
        <v>1525</v>
      </c>
      <c r="CS66" s="123">
        <v>1625</v>
      </c>
      <c r="CT66" s="123">
        <v>1745</v>
      </c>
      <c r="CU66" s="123">
        <v>1845</v>
      </c>
      <c r="CV66" s="123">
        <v>1945</v>
      </c>
      <c r="CW66" s="123">
        <v>2045</v>
      </c>
      <c r="CX66" s="123">
        <v>2205</v>
      </c>
      <c r="CY66" s="123"/>
      <c r="CZ66" s="122" t="s">
        <v>2</v>
      </c>
    </row>
    <row r="67" spans="1:105" ht="16" thickTop="1" x14ac:dyDescent="0.35">
      <c r="B67" s="87" t="s">
        <v>70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73">
        <f t="shared" ref="T67:T80" si="37">SUM(C67:S67)</f>
        <v>0</v>
      </c>
      <c r="U67" s="11"/>
      <c r="V67" s="11"/>
      <c r="W67" s="87" t="s">
        <v>70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73">
        <f t="shared" ref="AO67:AO80" si="38">SUM(X67:AN67)</f>
        <v>0</v>
      </c>
      <c r="AP67" s="11"/>
      <c r="AQ67" s="11"/>
      <c r="AR67" s="87" t="s">
        <v>70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73">
        <f t="shared" ref="BJ67:BJ80" si="39">SUM(AS67:BI67)</f>
        <v>0</v>
      </c>
      <c r="BK67" s="11"/>
      <c r="BL67" s="11"/>
      <c r="BM67" s="87" t="s">
        <v>70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73">
        <f t="shared" ref="CE67:CE80" si="40">SUM(BN67:CD67)</f>
        <v>0</v>
      </c>
      <c r="CF67" s="11"/>
      <c r="CG67" s="11"/>
      <c r="CH67" s="87" t="s">
        <v>70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2</v>
      </c>
      <c r="CX67" s="11">
        <v>0</v>
      </c>
      <c r="CY67" s="11">
        <v>0</v>
      </c>
      <c r="CZ67" s="173">
        <f t="shared" ref="CZ67:CZ80" si="41">SUM(CI67:CY67)</f>
        <v>2</v>
      </c>
    </row>
    <row r="68" spans="1:105" ht="15.5" x14ac:dyDescent="0.35">
      <c r="B68" s="88" t="s">
        <v>53</v>
      </c>
      <c r="C68" s="11">
        <v>0</v>
      </c>
      <c r="D68" s="11">
        <v>0</v>
      </c>
      <c r="E68" s="11">
        <v>0</v>
      </c>
      <c r="F68" s="11">
        <v>0</v>
      </c>
      <c r="G68" s="11">
        <v>1</v>
      </c>
      <c r="H68" s="11">
        <v>1</v>
      </c>
      <c r="I68" s="11">
        <v>1</v>
      </c>
      <c r="J68" s="11">
        <v>6</v>
      </c>
      <c r="K68" s="11">
        <v>1</v>
      </c>
      <c r="L68" s="11">
        <v>5</v>
      </c>
      <c r="M68" s="11">
        <v>7</v>
      </c>
      <c r="N68" s="11">
        <v>4</v>
      </c>
      <c r="O68" s="11">
        <v>9</v>
      </c>
      <c r="P68" s="11">
        <v>10</v>
      </c>
      <c r="Q68" s="11">
        <v>6</v>
      </c>
      <c r="R68" s="11">
        <v>5</v>
      </c>
      <c r="S68" s="11">
        <v>0</v>
      </c>
      <c r="T68" s="174">
        <f t="shared" si="37"/>
        <v>56</v>
      </c>
      <c r="U68" s="11"/>
      <c r="V68" s="11"/>
      <c r="W68" s="88" t="s">
        <v>53</v>
      </c>
      <c r="X68" s="11">
        <v>0</v>
      </c>
      <c r="Y68" s="11">
        <v>0</v>
      </c>
      <c r="Z68" s="11">
        <v>0</v>
      </c>
      <c r="AA68" s="11">
        <v>0</v>
      </c>
      <c r="AB68" s="11">
        <v>1</v>
      </c>
      <c r="AC68" s="11">
        <v>0</v>
      </c>
      <c r="AD68" s="11">
        <v>3</v>
      </c>
      <c r="AE68" s="11">
        <v>2</v>
      </c>
      <c r="AF68" s="11">
        <v>9</v>
      </c>
      <c r="AG68" s="11">
        <v>11</v>
      </c>
      <c r="AH68" s="11">
        <v>8</v>
      </c>
      <c r="AI68" s="11">
        <v>9</v>
      </c>
      <c r="AJ68" s="11">
        <v>10</v>
      </c>
      <c r="AK68" s="11">
        <v>4</v>
      </c>
      <c r="AL68" s="11">
        <v>7</v>
      </c>
      <c r="AM68" s="11">
        <v>4</v>
      </c>
      <c r="AN68" s="11">
        <v>0</v>
      </c>
      <c r="AO68" s="174">
        <f t="shared" si="38"/>
        <v>68</v>
      </c>
      <c r="AP68" s="11"/>
      <c r="AQ68" s="11"/>
      <c r="AR68" s="88" t="s">
        <v>53</v>
      </c>
      <c r="AS68" s="11">
        <v>0</v>
      </c>
      <c r="AT68" s="11">
        <v>0</v>
      </c>
      <c r="AU68" s="11">
        <v>0</v>
      </c>
      <c r="AV68" s="11">
        <v>0</v>
      </c>
      <c r="AW68" s="11">
        <v>2</v>
      </c>
      <c r="AX68" s="11">
        <v>1</v>
      </c>
      <c r="AY68" s="11">
        <v>4</v>
      </c>
      <c r="AZ68" s="11">
        <v>4</v>
      </c>
      <c r="BA68" s="11">
        <v>4</v>
      </c>
      <c r="BB68" s="11">
        <v>7</v>
      </c>
      <c r="BC68" s="11">
        <v>4</v>
      </c>
      <c r="BD68" s="11">
        <v>3</v>
      </c>
      <c r="BE68" s="11">
        <v>7</v>
      </c>
      <c r="BF68" s="11">
        <v>15</v>
      </c>
      <c r="BG68" s="11">
        <v>10</v>
      </c>
      <c r="BH68" s="11">
        <v>1</v>
      </c>
      <c r="BI68" s="11">
        <v>0</v>
      </c>
      <c r="BJ68" s="174">
        <f t="shared" si="39"/>
        <v>62</v>
      </c>
      <c r="BK68" s="11"/>
      <c r="BL68" s="11"/>
      <c r="BM68" s="88" t="s">
        <v>53</v>
      </c>
      <c r="BN68" s="11">
        <v>0</v>
      </c>
      <c r="BO68" s="11">
        <v>0</v>
      </c>
      <c r="BP68" s="11">
        <v>0</v>
      </c>
      <c r="BQ68" s="11">
        <v>0</v>
      </c>
      <c r="BR68" s="11">
        <v>1</v>
      </c>
      <c r="BS68" s="11">
        <v>5</v>
      </c>
      <c r="BT68" s="11">
        <v>2</v>
      </c>
      <c r="BU68" s="11">
        <v>0</v>
      </c>
      <c r="BV68" s="11">
        <v>2</v>
      </c>
      <c r="BW68" s="11">
        <v>9</v>
      </c>
      <c r="BX68" s="11">
        <v>6</v>
      </c>
      <c r="BY68" s="11">
        <v>9</v>
      </c>
      <c r="BZ68" s="11">
        <v>4</v>
      </c>
      <c r="CA68" s="11">
        <v>5</v>
      </c>
      <c r="CB68" s="11">
        <v>8</v>
      </c>
      <c r="CC68" s="11">
        <v>1</v>
      </c>
      <c r="CD68" s="11">
        <v>0</v>
      </c>
      <c r="CE68" s="174">
        <f t="shared" si="40"/>
        <v>52</v>
      </c>
      <c r="CF68" s="11"/>
      <c r="CG68" s="11"/>
      <c r="CH68" s="88" t="s">
        <v>53</v>
      </c>
      <c r="CI68" s="11">
        <v>0</v>
      </c>
      <c r="CJ68" s="11">
        <v>0</v>
      </c>
      <c r="CK68" s="11">
        <v>0</v>
      </c>
      <c r="CL68" s="11">
        <v>0</v>
      </c>
      <c r="CM68" s="11">
        <v>2</v>
      </c>
      <c r="CN68" s="11">
        <v>4</v>
      </c>
      <c r="CO68" s="11">
        <v>1</v>
      </c>
      <c r="CP68" s="11">
        <v>2</v>
      </c>
      <c r="CQ68" s="11">
        <v>4</v>
      </c>
      <c r="CR68" s="11">
        <v>7</v>
      </c>
      <c r="CS68" s="11">
        <v>5</v>
      </c>
      <c r="CT68" s="11">
        <v>5</v>
      </c>
      <c r="CU68" s="11">
        <v>4</v>
      </c>
      <c r="CV68" s="11">
        <v>3</v>
      </c>
      <c r="CW68" s="11">
        <v>1</v>
      </c>
      <c r="CX68" s="11">
        <v>1</v>
      </c>
      <c r="CY68" s="11">
        <v>0</v>
      </c>
      <c r="CZ68" s="174">
        <f t="shared" si="41"/>
        <v>39</v>
      </c>
    </row>
    <row r="69" spans="1:105" ht="15.5" x14ac:dyDescent="0.35">
      <c r="B69" s="88" t="s">
        <v>216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1</v>
      </c>
      <c r="K69" s="11">
        <v>2</v>
      </c>
      <c r="L69" s="11">
        <v>1</v>
      </c>
      <c r="M69" s="11">
        <v>0</v>
      </c>
      <c r="N69" s="11">
        <v>1</v>
      </c>
      <c r="O69" s="11">
        <v>1</v>
      </c>
      <c r="P69" s="11">
        <v>2</v>
      </c>
      <c r="Q69" s="11">
        <v>1</v>
      </c>
      <c r="R69" s="11">
        <v>0</v>
      </c>
      <c r="S69" s="11">
        <v>0</v>
      </c>
      <c r="T69" s="174">
        <f t="shared" si="37"/>
        <v>9</v>
      </c>
      <c r="U69" s="11"/>
      <c r="V69" s="11"/>
      <c r="W69" s="88" t="s">
        <v>216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1</v>
      </c>
      <c r="AD69" s="11">
        <v>0</v>
      </c>
      <c r="AE69" s="11">
        <v>1</v>
      </c>
      <c r="AF69" s="11">
        <v>1</v>
      </c>
      <c r="AG69" s="11">
        <v>0</v>
      </c>
      <c r="AH69" s="11">
        <v>2</v>
      </c>
      <c r="AI69" s="11">
        <v>0</v>
      </c>
      <c r="AJ69" s="11">
        <v>0</v>
      </c>
      <c r="AK69" s="11">
        <v>0</v>
      </c>
      <c r="AL69" s="11">
        <v>0</v>
      </c>
      <c r="AM69" s="11">
        <v>2</v>
      </c>
      <c r="AN69" s="11">
        <v>0</v>
      </c>
      <c r="AO69" s="174">
        <f t="shared" si="38"/>
        <v>7</v>
      </c>
      <c r="AP69" s="11"/>
      <c r="AQ69" s="11"/>
      <c r="AR69" s="88" t="s">
        <v>216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1</v>
      </c>
      <c r="AZ69" s="11">
        <v>1</v>
      </c>
      <c r="BA69" s="11">
        <v>3</v>
      </c>
      <c r="BB69" s="11">
        <v>1</v>
      </c>
      <c r="BC69" s="11">
        <v>0</v>
      </c>
      <c r="BD69" s="11">
        <v>2</v>
      </c>
      <c r="BE69" s="11">
        <v>2</v>
      </c>
      <c r="BF69" s="11">
        <v>3</v>
      </c>
      <c r="BG69" s="11">
        <v>0</v>
      </c>
      <c r="BH69" s="11">
        <v>0</v>
      </c>
      <c r="BI69" s="11">
        <v>0</v>
      </c>
      <c r="BJ69" s="174">
        <f t="shared" si="39"/>
        <v>13</v>
      </c>
      <c r="BK69" s="11"/>
      <c r="BL69" s="11"/>
      <c r="BM69" s="88" t="s">
        <v>216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5</v>
      </c>
      <c r="BT69" s="11">
        <v>0</v>
      </c>
      <c r="BU69" s="11">
        <v>2</v>
      </c>
      <c r="BV69" s="11">
        <v>0</v>
      </c>
      <c r="BW69" s="11">
        <v>0</v>
      </c>
      <c r="BX69" s="11">
        <v>3</v>
      </c>
      <c r="BY69" s="11">
        <v>0</v>
      </c>
      <c r="BZ69" s="11">
        <v>4</v>
      </c>
      <c r="CA69" s="11">
        <v>1</v>
      </c>
      <c r="CB69" s="11">
        <v>1</v>
      </c>
      <c r="CC69" s="11">
        <v>0</v>
      </c>
      <c r="CD69" s="11">
        <v>0</v>
      </c>
      <c r="CE69" s="174">
        <f t="shared" si="40"/>
        <v>16</v>
      </c>
      <c r="CF69" s="11"/>
      <c r="CG69" s="11"/>
      <c r="CH69" s="88" t="s">
        <v>216</v>
      </c>
      <c r="CI69" s="11">
        <v>0</v>
      </c>
      <c r="CJ69" s="11">
        <v>0</v>
      </c>
      <c r="CK69" s="11">
        <v>0</v>
      </c>
      <c r="CL69" s="11">
        <v>1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74">
        <f t="shared" si="41"/>
        <v>1</v>
      </c>
    </row>
    <row r="70" spans="1:105" ht="15.5" x14ac:dyDescent="0.35">
      <c r="B70" s="88" t="s">
        <v>132</v>
      </c>
      <c r="C70" s="11">
        <v>0</v>
      </c>
      <c r="D70" s="11">
        <v>0</v>
      </c>
      <c r="E70" s="11">
        <v>1</v>
      </c>
      <c r="F70" s="11">
        <v>1</v>
      </c>
      <c r="G70" s="11">
        <v>0</v>
      </c>
      <c r="H70" s="11">
        <v>1</v>
      </c>
      <c r="I70" s="11">
        <v>0</v>
      </c>
      <c r="J70" s="11">
        <v>1</v>
      </c>
      <c r="K70" s="11">
        <v>2</v>
      </c>
      <c r="L70" s="11">
        <v>2</v>
      </c>
      <c r="M70" s="11">
        <v>1</v>
      </c>
      <c r="N70" s="11">
        <v>7</v>
      </c>
      <c r="O70" s="11">
        <v>6</v>
      </c>
      <c r="P70" s="11">
        <v>2</v>
      </c>
      <c r="Q70" s="11">
        <v>2</v>
      </c>
      <c r="R70" s="11">
        <v>2</v>
      </c>
      <c r="S70" s="11">
        <v>0</v>
      </c>
      <c r="T70" s="174">
        <f t="shared" si="37"/>
        <v>28</v>
      </c>
      <c r="U70" s="11"/>
      <c r="V70" s="11"/>
      <c r="W70" s="88" t="s">
        <v>132</v>
      </c>
      <c r="X70" s="11">
        <v>0</v>
      </c>
      <c r="Y70" s="11">
        <v>1</v>
      </c>
      <c r="Z70" s="11">
        <v>0</v>
      </c>
      <c r="AA70" s="11">
        <v>0</v>
      </c>
      <c r="AB70" s="11">
        <v>0</v>
      </c>
      <c r="AC70" s="11">
        <v>0</v>
      </c>
      <c r="AD70" s="11">
        <v>1</v>
      </c>
      <c r="AE70" s="11">
        <v>0</v>
      </c>
      <c r="AF70" s="11">
        <v>1</v>
      </c>
      <c r="AG70" s="11">
        <v>3</v>
      </c>
      <c r="AH70" s="11">
        <v>4</v>
      </c>
      <c r="AI70" s="11">
        <v>4</v>
      </c>
      <c r="AJ70" s="11">
        <v>3</v>
      </c>
      <c r="AK70" s="11">
        <v>6</v>
      </c>
      <c r="AL70" s="11">
        <v>3</v>
      </c>
      <c r="AM70" s="11">
        <v>3</v>
      </c>
      <c r="AN70" s="11">
        <v>0</v>
      </c>
      <c r="AO70" s="174">
        <f t="shared" si="38"/>
        <v>29</v>
      </c>
      <c r="AP70" s="11"/>
      <c r="AQ70" s="11"/>
      <c r="AR70" s="88" t="s">
        <v>132</v>
      </c>
      <c r="AS70" s="11">
        <v>0</v>
      </c>
      <c r="AT70" s="11">
        <v>0</v>
      </c>
      <c r="AU70" s="11">
        <v>0</v>
      </c>
      <c r="AV70" s="11">
        <v>2</v>
      </c>
      <c r="AW70" s="11">
        <v>0</v>
      </c>
      <c r="AX70" s="11">
        <v>3</v>
      </c>
      <c r="AY70" s="11">
        <v>0</v>
      </c>
      <c r="AZ70" s="11">
        <v>3</v>
      </c>
      <c r="BA70" s="11">
        <v>5</v>
      </c>
      <c r="BB70" s="11">
        <v>2</v>
      </c>
      <c r="BC70" s="11">
        <v>3</v>
      </c>
      <c r="BD70" s="11">
        <v>6</v>
      </c>
      <c r="BE70" s="11">
        <v>2</v>
      </c>
      <c r="BF70" s="11">
        <v>2</v>
      </c>
      <c r="BG70" s="11">
        <v>2</v>
      </c>
      <c r="BH70" s="11">
        <v>3</v>
      </c>
      <c r="BI70" s="11">
        <v>0</v>
      </c>
      <c r="BJ70" s="174">
        <f t="shared" si="39"/>
        <v>33</v>
      </c>
      <c r="BK70" s="11"/>
      <c r="BL70" s="11"/>
      <c r="BM70" s="88" t="s">
        <v>132</v>
      </c>
      <c r="BN70" s="11">
        <v>1</v>
      </c>
      <c r="BO70" s="11">
        <v>0</v>
      </c>
      <c r="BP70" s="11">
        <v>0</v>
      </c>
      <c r="BQ70" s="11">
        <v>0</v>
      </c>
      <c r="BR70" s="11">
        <v>0</v>
      </c>
      <c r="BS70" s="11">
        <v>3</v>
      </c>
      <c r="BT70" s="11">
        <v>1</v>
      </c>
      <c r="BU70" s="11">
        <v>3</v>
      </c>
      <c r="BV70" s="11">
        <v>3</v>
      </c>
      <c r="BW70" s="11">
        <v>4</v>
      </c>
      <c r="BX70" s="11">
        <v>3</v>
      </c>
      <c r="BY70" s="11">
        <v>4</v>
      </c>
      <c r="BZ70" s="11">
        <v>0</v>
      </c>
      <c r="CA70" s="11">
        <v>3</v>
      </c>
      <c r="CB70" s="11">
        <v>2</v>
      </c>
      <c r="CC70" s="11">
        <v>0</v>
      </c>
      <c r="CD70" s="11">
        <v>0</v>
      </c>
      <c r="CE70" s="174">
        <f t="shared" si="40"/>
        <v>27</v>
      </c>
      <c r="CF70" s="11"/>
      <c r="CG70" s="11"/>
      <c r="CH70" s="88" t="s">
        <v>132</v>
      </c>
      <c r="CI70" s="11">
        <v>1</v>
      </c>
      <c r="CJ70" s="11">
        <v>0</v>
      </c>
      <c r="CK70" s="11">
        <v>0</v>
      </c>
      <c r="CL70" s="11">
        <v>1</v>
      </c>
      <c r="CM70" s="11">
        <v>1</v>
      </c>
      <c r="CN70" s="11">
        <v>1</v>
      </c>
      <c r="CO70" s="11">
        <v>0</v>
      </c>
      <c r="CP70" s="11">
        <v>4</v>
      </c>
      <c r="CQ70" s="11">
        <v>2</v>
      </c>
      <c r="CR70" s="11">
        <v>4</v>
      </c>
      <c r="CS70" s="11">
        <v>2</v>
      </c>
      <c r="CT70" s="11">
        <v>5</v>
      </c>
      <c r="CU70" s="11">
        <v>1</v>
      </c>
      <c r="CV70" s="11">
        <v>0</v>
      </c>
      <c r="CW70" s="11">
        <v>10</v>
      </c>
      <c r="CX70" s="11">
        <v>1</v>
      </c>
      <c r="CY70" s="11">
        <v>0</v>
      </c>
      <c r="CZ70" s="174">
        <f t="shared" si="41"/>
        <v>33</v>
      </c>
    </row>
    <row r="71" spans="1:105" ht="15.5" x14ac:dyDescent="0.35">
      <c r="B71" s="88" t="s">
        <v>218</v>
      </c>
      <c r="C71" s="11">
        <v>0</v>
      </c>
      <c r="D71" s="11">
        <v>0</v>
      </c>
      <c r="E71" s="11">
        <v>0</v>
      </c>
      <c r="F71" s="11">
        <v>1</v>
      </c>
      <c r="G71" s="11">
        <v>1</v>
      </c>
      <c r="H71" s="11">
        <v>2</v>
      </c>
      <c r="I71" s="11">
        <v>3</v>
      </c>
      <c r="J71" s="11">
        <v>4</v>
      </c>
      <c r="K71" s="11">
        <v>8</v>
      </c>
      <c r="L71" s="11">
        <v>3</v>
      </c>
      <c r="M71" s="11">
        <v>11</v>
      </c>
      <c r="N71" s="11">
        <v>17</v>
      </c>
      <c r="O71" s="11">
        <v>10</v>
      </c>
      <c r="P71" s="11">
        <v>2</v>
      </c>
      <c r="Q71" s="11">
        <v>2</v>
      </c>
      <c r="R71" s="11">
        <v>0</v>
      </c>
      <c r="S71" s="11">
        <v>0</v>
      </c>
      <c r="T71" s="174">
        <f t="shared" si="37"/>
        <v>64</v>
      </c>
      <c r="U71" s="11"/>
      <c r="V71" s="11"/>
      <c r="W71" s="88" t="s">
        <v>218</v>
      </c>
      <c r="X71" s="11">
        <v>0</v>
      </c>
      <c r="Y71" s="11">
        <v>0</v>
      </c>
      <c r="Z71" s="11">
        <v>0</v>
      </c>
      <c r="AA71" s="11">
        <v>0</v>
      </c>
      <c r="AB71" s="11">
        <v>5</v>
      </c>
      <c r="AC71" s="11">
        <v>1</v>
      </c>
      <c r="AD71" s="11">
        <v>4</v>
      </c>
      <c r="AE71" s="11">
        <v>7</v>
      </c>
      <c r="AF71" s="11">
        <v>12</v>
      </c>
      <c r="AG71" s="11">
        <v>8</v>
      </c>
      <c r="AH71" s="11">
        <v>12</v>
      </c>
      <c r="AI71" s="11">
        <v>5</v>
      </c>
      <c r="AJ71" s="11">
        <v>6</v>
      </c>
      <c r="AK71" s="11">
        <v>13</v>
      </c>
      <c r="AL71" s="11">
        <v>4</v>
      </c>
      <c r="AM71" s="11">
        <v>5</v>
      </c>
      <c r="AN71" s="11">
        <v>0</v>
      </c>
      <c r="AO71" s="174">
        <f t="shared" si="38"/>
        <v>82</v>
      </c>
      <c r="AP71" s="11"/>
      <c r="AQ71" s="11"/>
      <c r="AR71" s="88" t="s">
        <v>218</v>
      </c>
      <c r="AS71" s="11">
        <v>0</v>
      </c>
      <c r="AT71" s="11">
        <v>0</v>
      </c>
      <c r="AU71" s="11">
        <v>0</v>
      </c>
      <c r="AV71" s="11">
        <v>1</v>
      </c>
      <c r="AW71" s="11">
        <v>0</v>
      </c>
      <c r="AX71" s="11">
        <v>3</v>
      </c>
      <c r="AY71" s="11">
        <v>4</v>
      </c>
      <c r="AZ71" s="11">
        <v>3</v>
      </c>
      <c r="BA71" s="11">
        <v>10</v>
      </c>
      <c r="BB71" s="11">
        <v>8</v>
      </c>
      <c r="BC71" s="11">
        <v>4</v>
      </c>
      <c r="BD71" s="11">
        <v>7</v>
      </c>
      <c r="BE71" s="11">
        <v>7</v>
      </c>
      <c r="BF71" s="11">
        <v>3</v>
      </c>
      <c r="BG71" s="11">
        <v>3</v>
      </c>
      <c r="BH71" s="11">
        <v>0</v>
      </c>
      <c r="BI71" s="11">
        <v>0</v>
      </c>
      <c r="BJ71" s="174">
        <f t="shared" si="39"/>
        <v>53</v>
      </c>
      <c r="BK71" s="11"/>
      <c r="BL71" s="11"/>
      <c r="BM71" s="88" t="s">
        <v>218</v>
      </c>
      <c r="BN71" s="11">
        <v>0</v>
      </c>
      <c r="BO71" s="11">
        <v>0</v>
      </c>
      <c r="BP71" s="11">
        <v>0</v>
      </c>
      <c r="BQ71" s="11">
        <v>1</v>
      </c>
      <c r="BR71" s="11">
        <v>2</v>
      </c>
      <c r="BS71" s="11">
        <v>6</v>
      </c>
      <c r="BT71" s="11">
        <v>3</v>
      </c>
      <c r="BU71" s="11">
        <v>9</v>
      </c>
      <c r="BV71" s="11">
        <v>9</v>
      </c>
      <c r="BW71" s="11">
        <v>7</v>
      </c>
      <c r="BX71" s="11">
        <v>5</v>
      </c>
      <c r="BY71" s="11">
        <v>9</v>
      </c>
      <c r="BZ71" s="11">
        <v>11</v>
      </c>
      <c r="CA71" s="11">
        <v>16</v>
      </c>
      <c r="CB71" s="11">
        <v>3</v>
      </c>
      <c r="CC71" s="11">
        <v>2</v>
      </c>
      <c r="CD71" s="11">
        <v>0</v>
      </c>
      <c r="CE71" s="174">
        <f t="shared" si="40"/>
        <v>83</v>
      </c>
      <c r="CF71" s="11"/>
      <c r="CG71" s="11"/>
      <c r="CH71" s="88" t="s">
        <v>218</v>
      </c>
      <c r="CI71" s="11">
        <v>0</v>
      </c>
      <c r="CJ71" s="11">
        <v>0</v>
      </c>
      <c r="CK71" s="11">
        <v>0</v>
      </c>
      <c r="CL71" s="11">
        <v>3</v>
      </c>
      <c r="CM71" s="11">
        <v>5</v>
      </c>
      <c r="CN71" s="11">
        <v>4</v>
      </c>
      <c r="CO71" s="11">
        <v>9</v>
      </c>
      <c r="CP71" s="11">
        <v>13</v>
      </c>
      <c r="CQ71" s="11">
        <v>18</v>
      </c>
      <c r="CR71" s="11">
        <v>19</v>
      </c>
      <c r="CS71" s="11">
        <v>32</v>
      </c>
      <c r="CT71" s="11">
        <v>32</v>
      </c>
      <c r="CU71" s="11">
        <v>12</v>
      </c>
      <c r="CV71" s="11">
        <v>11</v>
      </c>
      <c r="CW71" s="11">
        <v>0</v>
      </c>
      <c r="CX71" s="11">
        <v>12</v>
      </c>
      <c r="CY71" s="11">
        <v>0</v>
      </c>
      <c r="CZ71" s="174">
        <f t="shared" si="41"/>
        <v>170</v>
      </c>
    </row>
    <row r="72" spans="1:105" ht="15.5" x14ac:dyDescent="0.35">
      <c r="B72" s="88" t="s">
        <v>225</v>
      </c>
      <c r="C72" s="11">
        <v>0</v>
      </c>
      <c r="D72" s="11">
        <v>0</v>
      </c>
      <c r="E72" s="11">
        <v>0</v>
      </c>
      <c r="F72" s="11">
        <v>0</v>
      </c>
      <c r="G72" s="11">
        <v>1</v>
      </c>
      <c r="H72" s="11">
        <v>0</v>
      </c>
      <c r="I72" s="11">
        <v>1</v>
      </c>
      <c r="J72" s="11">
        <v>2</v>
      </c>
      <c r="K72" s="11">
        <v>3</v>
      </c>
      <c r="L72" s="11">
        <v>1</v>
      </c>
      <c r="M72" s="11">
        <v>2</v>
      </c>
      <c r="N72" s="11">
        <v>3</v>
      </c>
      <c r="O72" s="11">
        <v>2</v>
      </c>
      <c r="P72" s="11">
        <v>1</v>
      </c>
      <c r="Q72" s="11">
        <v>3</v>
      </c>
      <c r="R72" s="11">
        <v>10</v>
      </c>
      <c r="S72" s="11">
        <v>0</v>
      </c>
      <c r="T72" s="174">
        <f t="shared" si="37"/>
        <v>29</v>
      </c>
      <c r="U72" s="11"/>
      <c r="V72" s="11"/>
      <c r="W72" s="88" t="s">
        <v>225</v>
      </c>
      <c r="X72" s="11">
        <v>0</v>
      </c>
      <c r="Y72" s="11">
        <v>0</v>
      </c>
      <c r="Z72" s="11">
        <v>0</v>
      </c>
      <c r="AA72" s="11">
        <v>0</v>
      </c>
      <c r="AB72" s="11">
        <v>2</v>
      </c>
      <c r="AC72" s="11">
        <v>0</v>
      </c>
      <c r="AD72" s="11">
        <v>1</v>
      </c>
      <c r="AE72" s="11">
        <v>3</v>
      </c>
      <c r="AF72" s="11">
        <v>1</v>
      </c>
      <c r="AG72" s="11">
        <v>5</v>
      </c>
      <c r="AH72" s="11">
        <v>1</v>
      </c>
      <c r="AI72" s="11">
        <v>2</v>
      </c>
      <c r="AJ72" s="11">
        <v>3</v>
      </c>
      <c r="AK72" s="11">
        <v>1</v>
      </c>
      <c r="AL72" s="11">
        <v>2</v>
      </c>
      <c r="AM72" s="11">
        <v>2</v>
      </c>
      <c r="AN72" s="11">
        <v>0</v>
      </c>
      <c r="AO72" s="174">
        <f t="shared" si="38"/>
        <v>23</v>
      </c>
      <c r="AP72" s="11"/>
      <c r="AQ72" s="11"/>
      <c r="AR72" s="88" t="s">
        <v>225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1</v>
      </c>
      <c r="AY72" s="11">
        <v>0</v>
      </c>
      <c r="AZ72" s="11">
        <v>5</v>
      </c>
      <c r="BA72" s="11">
        <v>1</v>
      </c>
      <c r="BB72" s="11">
        <v>1</v>
      </c>
      <c r="BC72" s="11">
        <v>2</v>
      </c>
      <c r="BD72" s="11">
        <v>3</v>
      </c>
      <c r="BE72" s="11">
        <v>2</v>
      </c>
      <c r="BF72" s="11">
        <v>2</v>
      </c>
      <c r="BG72" s="11">
        <v>5</v>
      </c>
      <c r="BH72" s="11">
        <v>5</v>
      </c>
      <c r="BI72" s="11">
        <v>0</v>
      </c>
      <c r="BJ72" s="174">
        <f t="shared" si="39"/>
        <v>27</v>
      </c>
      <c r="BK72" s="11"/>
      <c r="BL72" s="11"/>
      <c r="BM72" s="88" t="s">
        <v>225</v>
      </c>
      <c r="BN72" s="11">
        <v>0</v>
      </c>
      <c r="BO72" s="11">
        <v>0</v>
      </c>
      <c r="BP72" s="11">
        <v>0</v>
      </c>
      <c r="BQ72" s="11">
        <v>0</v>
      </c>
      <c r="BR72" s="11">
        <v>2</v>
      </c>
      <c r="BS72" s="11">
        <v>2</v>
      </c>
      <c r="BT72" s="11">
        <v>1</v>
      </c>
      <c r="BU72" s="11">
        <v>0</v>
      </c>
      <c r="BV72" s="11">
        <v>0</v>
      </c>
      <c r="BW72" s="11">
        <v>2</v>
      </c>
      <c r="BX72" s="11">
        <v>2</v>
      </c>
      <c r="BY72" s="11">
        <v>2</v>
      </c>
      <c r="BZ72" s="11">
        <v>2</v>
      </c>
      <c r="CA72" s="11">
        <v>5</v>
      </c>
      <c r="CB72" s="11">
        <v>0</v>
      </c>
      <c r="CC72" s="11">
        <v>3</v>
      </c>
      <c r="CD72" s="11">
        <v>0</v>
      </c>
      <c r="CE72" s="174">
        <f t="shared" si="40"/>
        <v>21</v>
      </c>
      <c r="CF72" s="11"/>
      <c r="CG72" s="11"/>
      <c r="CH72" s="88" t="s">
        <v>225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1</v>
      </c>
      <c r="CO72" s="11">
        <v>1</v>
      </c>
      <c r="CP72" s="11">
        <v>1</v>
      </c>
      <c r="CQ72" s="11">
        <v>0</v>
      </c>
      <c r="CR72" s="11">
        <v>1</v>
      </c>
      <c r="CS72" s="11">
        <v>1</v>
      </c>
      <c r="CT72" s="11">
        <v>2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74">
        <f t="shared" si="41"/>
        <v>7</v>
      </c>
    </row>
    <row r="73" spans="1:105" ht="15.5" x14ac:dyDescent="0.35">
      <c r="B73" s="88" t="s">
        <v>6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2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74">
        <f t="shared" si="37"/>
        <v>2</v>
      </c>
      <c r="U73" s="11"/>
      <c r="V73" s="11"/>
      <c r="W73" s="88" t="s">
        <v>6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1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74">
        <f t="shared" si="38"/>
        <v>1</v>
      </c>
      <c r="AP73" s="11"/>
      <c r="AQ73" s="11"/>
      <c r="AR73" s="88" t="s">
        <v>6</v>
      </c>
      <c r="AS73" s="11">
        <v>0</v>
      </c>
      <c r="AT73" s="11">
        <v>1</v>
      </c>
      <c r="AU73" s="11">
        <v>0</v>
      </c>
      <c r="AV73" s="11">
        <v>1</v>
      </c>
      <c r="AW73" s="11">
        <v>0</v>
      </c>
      <c r="AX73" s="11">
        <v>0</v>
      </c>
      <c r="AY73" s="11">
        <v>0</v>
      </c>
      <c r="AZ73" s="11">
        <v>0</v>
      </c>
      <c r="BA73" s="11">
        <v>1</v>
      </c>
      <c r="BB73" s="11">
        <v>1</v>
      </c>
      <c r="BC73" s="11">
        <v>0</v>
      </c>
      <c r="BD73" s="11">
        <v>1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74">
        <f t="shared" si="39"/>
        <v>5</v>
      </c>
      <c r="BK73" s="11"/>
      <c r="BL73" s="11"/>
      <c r="BM73" s="88" t="s">
        <v>6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1</v>
      </c>
      <c r="BU73" s="11">
        <v>0</v>
      </c>
      <c r="BV73" s="11">
        <v>0</v>
      </c>
      <c r="BW73" s="11">
        <v>3</v>
      </c>
      <c r="BX73" s="11">
        <v>1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74">
        <f t="shared" si="40"/>
        <v>5</v>
      </c>
      <c r="CF73" s="11"/>
      <c r="CG73" s="11"/>
      <c r="CH73" s="88" t="s">
        <v>6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4</v>
      </c>
      <c r="CQ73" s="11">
        <v>2</v>
      </c>
      <c r="CR73" s="11">
        <v>2</v>
      </c>
      <c r="CS73" s="11">
        <v>0</v>
      </c>
      <c r="CT73" s="11">
        <v>0</v>
      </c>
      <c r="CU73" s="11">
        <v>1</v>
      </c>
      <c r="CV73" s="11">
        <v>0</v>
      </c>
      <c r="CW73" s="11">
        <v>0</v>
      </c>
      <c r="CX73" s="11">
        <v>0</v>
      </c>
      <c r="CY73" s="11">
        <v>0</v>
      </c>
      <c r="CZ73" s="174">
        <f t="shared" si="41"/>
        <v>9</v>
      </c>
    </row>
    <row r="74" spans="1:105" ht="15.5" x14ac:dyDescent="0.35">
      <c r="B74" s="88" t="s">
        <v>133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74">
        <f t="shared" si="37"/>
        <v>0</v>
      </c>
      <c r="U74" s="11"/>
      <c r="V74" s="11"/>
      <c r="W74" s="88" t="s">
        <v>133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74">
        <f t="shared" si="38"/>
        <v>0</v>
      </c>
      <c r="AP74" s="11"/>
      <c r="AQ74" s="11"/>
      <c r="AR74" s="88" t="s">
        <v>133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1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74">
        <f t="shared" si="39"/>
        <v>1</v>
      </c>
      <c r="BK74" s="11"/>
      <c r="BL74" s="11"/>
      <c r="BM74" s="88" t="s">
        <v>133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1</v>
      </c>
      <c r="CD74" s="11">
        <v>0</v>
      </c>
      <c r="CE74" s="174">
        <f t="shared" si="40"/>
        <v>1</v>
      </c>
      <c r="CF74" s="11"/>
      <c r="CG74" s="11"/>
      <c r="CH74" s="88" t="s">
        <v>133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1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74">
        <f t="shared" si="41"/>
        <v>1</v>
      </c>
    </row>
    <row r="75" spans="1:105" ht="15.5" x14ac:dyDescent="0.35">
      <c r="B75" s="88" t="s">
        <v>220</v>
      </c>
      <c r="C75" s="11">
        <v>0</v>
      </c>
      <c r="D75" s="11">
        <v>0</v>
      </c>
      <c r="E75" s="11">
        <v>0</v>
      </c>
      <c r="F75" s="11">
        <v>0</v>
      </c>
      <c r="G75" s="11">
        <v>1</v>
      </c>
      <c r="H75" s="11">
        <v>0</v>
      </c>
      <c r="I75" s="11">
        <v>0</v>
      </c>
      <c r="J75" s="11">
        <v>2</v>
      </c>
      <c r="K75" s="11">
        <v>0</v>
      </c>
      <c r="L75" s="11">
        <v>0</v>
      </c>
      <c r="M75" s="11">
        <v>0</v>
      </c>
      <c r="N75" s="11">
        <v>1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74">
        <f t="shared" si="37"/>
        <v>4</v>
      </c>
      <c r="U75" s="11"/>
      <c r="V75" s="11"/>
      <c r="W75" s="88" t="s">
        <v>220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1</v>
      </c>
      <c r="AG75" s="11">
        <v>0</v>
      </c>
      <c r="AH75" s="11">
        <v>1</v>
      </c>
      <c r="AI75" s="11">
        <v>2</v>
      </c>
      <c r="AJ75" s="11">
        <v>1</v>
      </c>
      <c r="AK75" s="11">
        <v>2</v>
      </c>
      <c r="AL75" s="11">
        <v>0</v>
      </c>
      <c r="AM75" s="11">
        <v>0</v>
      </c>
      <c r="AN75" s="11">
        <v>0</v>
      </c>
      <c r="AO75" s="174">
        <f t="shared" si="38"/>
        <v>7</v>
      </c>
      <c r="AP75" s="11"/>
      <c r="AQ75" s="11"/>
      <c r="AR75" s="88" t="s">
        <v>220</v>
      </c>
      <c r="AS75" s="11">
        <v>0</v>
      </c>
      <c r="AT75" s="11">
        <v>0</v>
      </c>
      <c r="AU75" s="11">
        <v>0</v>
      </c>
      <c r="AV75" s="11">
        <v>0</v>
      </c>
      <c r="AW75" s="11">
        <v>1</v>
      </c>
      <c r="AX75" s="11">
        <v>1</v>
      </c>
      <c r="AY75" s="11">
        <v>1</v>
      </c>
      <c r="AZ75" s="11">
        <v>0</v>
      </c>
      <c r="BA75" s="11">
        <v>0</v>
      </c>
      <c r="BB75" s="11">
        <v>1</v>
      </c>
      <c r="BC75" s="11">
        <v>0</v>
      </c>
      <c r="BD75" s="11">
        <v>0</v>
      </c>
      <c r="BE75" s="11">
        <v>1</v>
      </c>
      <c r="BF75" s="11">
        <v>0</v>
      </c>
      <c r="BG75" s="11">
        <v>0</v>
      </c>
      <c r="BH75" s="11">
        <v>0</v>
      </c>
      <c r="BI75" s="11">
        <v>0</v>
      </c>
      <c r="BJ75" s="174">
        <f t="shared" si="39"/>
        <v>5</v>
      </c>
      <c r="BK75" s="11"/>
      <c r="BL75" s="11"/>
      <c r="BM75" s="88" t="s">
        <v>220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1</v>
      </c>
      <c r="BV75" s="11">
        <v>0</v>
      </c>
      <c r="BW75" s="11">
        <v>0</v>
      </c>
      <c r="BX75" s="11">
        <v>1</v>
      </c>
      <c r="BY75" s="11">
        <v>0</v>
      </c>
      <c r="BZ75" s="11">
        <v>0</v>
      </c>
      <c r="CA75" s="11">
        <v>0</v>
      </c>
      <c r="CB75" s="11">
        <v>1</v>
      </c>
      <c r="CC75" s="11">
        <v>0</v>
      </c>
      <c r="CD75" s="11">
        <v>0</v>
      </c>
      <c r="CE75" s="174">
        <f t="shared" si="40"/>
        <v>3</v>
      </c>
      <c r="CF75" s="11"/>
      <c r="CG75" s="11"/>
      <c r="CH75" s="88" t="s">
        <v>220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2</v>
      </c>
      <c r="CO75" s="11">
        <v>1</v>
      </c>
      <c r="CP75" s="11">
        <v>1</v>
      </c>
      <c r="CQ75" s="11">
        <v>0</v>
      </c>
      <c r="CR75" s="11">
        <v>1</v>
      </c>
      <c r="CS75" s="11">
        <v>1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74">
        <f t="shared" si="41"/>
        <v>6</v>
      </c>
    </row>
    <row r="76" spans="1:105" ht="15.5" x14ac:dyDescent="0.35">
      <c r="B76" s="88" t="s">
        <v>68</v>
      </c>
      <c r="C76" s="11">
        <v>3</v>
      </c>
      <c r="D76" s="11">
        <v>22</v>
      </c>
      <c r="E76" s="11">
        <v>33</v>
      </c>
      <c r="F76" s="11">
        <v>36</v>
      </c>
      <c r="G76" s="11">
        <v>36</v>
      </c>
      <c r="H76" s="11">
        <v>24</v>
      </c>
      <c r="I76" s="11">
        <v>18</v>
      </c>
      <c r="J76" s="11">
        <v>3</v>
      </c>
      <c r="K76" s="11">
        <v>14</v>
      </c>
      <c r="L76" s="11">
        <v>14</v>
      </c>
      <c r="M76" s="11">
        <v>10</v>
      </c>
      <c r="N76" s="11">
        <v>5</v>
      </c>
      <c r="O76" s="11">
        <v>0</v>
      </c>
      <c r="P76" s="11">
        <v>6</v>
      </c>
      <c r="Q76" s="11">
        <v>0</v>
      </c>
      <c r="R76" s="11">
        <v>1</v>
      </c>
      <c r="S76" s="11">
        <v>0</v>
      </c>
      <c r="T76" s="174">
        <f t="shared" si="37"/>
        <v>225</v>
      </c>
      <c r="U76" s="11"/>
      <c r="V76" s="11"/>
      <c r="W76" s="88" t="s">
        <v>68</v>
      </c>
      <c r="X76" s="11">
        <v>4</v>
      </c>
      <c r="Y76" s="11">
        <v>21</v>
      </c>
      <c r="Z76" s="11">
        <v>50</v>
      </c>
      <c r="AA76" s="11">
        <v>37</v>
      </c>
      <c r="AB76" s="11">
        <v>32</v>
      </c>
      <c r="AC76" s="11">
        <v>32</v>
      </c>
      <c r="AD76" s="11">
        <v>20</v>
      </c>
      <c r="AE76" s="11">
        <v>10</v>
      </c>
      <c r="AF76" s="11">
        <v>11</v>
      </c>
      <c r="AG76" s="11">
        <v>14</v>
      </c>
      <c r="AH76" s="11">
        <v>15</v>
      </c>
      <c r="AI76" s="11">
        <v>6</v>
      </c>
      <c r="AJ76" s="11">
        <v>2</v>
      </c>
      <c r="AK76" s="11">
        <v>4</v>
      </c>
      <c r="AL76" s="11">
        <v>9</v>
      </c>
      <c r="AM76" s="11">
        <v>0</v>
      </c>
      <c r="AN76" s="11">
        <v>0</v>
      </c>
      <c r="AO76" s="174">
        <f t="shared" si="38"/>
        <v>267</v>
      </c>
      <c r="AP76" s="11"/>
      <c r="AQ76" s="11"/>
      <c r="AR76" s="88" t="s">
        <v>68</v>
      </c>
      <c r="AS76" s="11">
        <v>6</v>
      </c>
      <c r="AT76" s="11">
        <v>26</v>
      </c>
      <c r="AU76" s="11">
        <v>35</v>
      </c>
      <c r="AV76" s="11">
        <v>37</v>
      </c>
      <c r="AW76" s="11">
        <v>27</v>
      </c>
      <c r="AX76" s="11">
        <v>20</v>
      </c>
      <c r="AY76" s="11">
        <v>21</v>
      </c>
      <c r="AZ76" s="11">
        <v>5</v>
      </c>
      <c r="BA76" s="11">
        <v>15</v>
      </c>
      <c r="BB76" s="11">
        <v>18</v>
      </c>
      <c r="BC76" s="11">
        <v>7</v>
      </c>
      <c r="BD76" s="11">
        <v>13</v>
      </c>
      <c r="BE76" s="11">
        <v>3</v>
      </c>
      <c r="BF76" s="11">
        <v>7</v>
      </c>
      <c r="BG76" s="11">
        <v>10</v>
      </c>
      <c r="BH76" s="11">
        <v>5</v>
      </c>
      <c r="BI76" s="11">
        <v>0</v>
      </c>
      <c r="BJ76" s="174">
        <f t="shared" si="39"/>
        <v>255</v>
      </c>
      <c r="BK76" s="11"/>
      <c r="BL76" s="11"/>
      <c r="BM76" s="88" t="s">
        <v>68</v>
      </c>
      <c r="BN76" s="11">
        <v>0</v>
      </c>
      <c r="BO76" s="11">
        <v>23</v>
      </c>
      <c r="BP76" s="11">
        <v>46</v>
      </c>
      <c r="BQ76" s="11">
        <v>22</v>
      </c>
      <c r="BR76" s="11">
        <v>29</v>
      </c>
      <c r="BS76" s="11">
        <v>50</v>
      </c>
      <c r="BT76" s="11">
        <v>21</v>
      </c>
      <c r="BU76" s="11">
        <v>7</v>
      </c>
      <c r="BV76" s="11">
        <v>31</v>
      </c>
      <c r="BW76" s="11">
        <v>16</v>
      </c>
      <c r="BX76" s="11">
        <v>16</v>
      </c>
      <c r="BY76" s="11">
        <v>9</v>
      </c>
      <c r="BZ76" s="11">
        <v>8</v>
      </c>
      <c r="CA76" s="11">
        <v>11</v>
      </c>
      <c r="CB76" s="11">
        <v>8</v>
      </c>
      <c r="CC76" s="11">
        <v>3</v>
      </c>
      <c r="CD76" s="11">
        <v>0</v>
      </c>
      <c r="CE76" s="174">
        <f t="shared" si="40"/>
        <v>300</v>
      </c>
      <c r="CF76" s="11"/>
      <c r="CG76" s="11"/>
      <c r="CH76" s="88" t="s">
        <v>68</v>
      </c>
      <c r="CI76" s="11">
        <v>2</v>
      </c>
      <c r="CJ76" s="11">
        <v>19</v>
      </c>
      <c r="CK76" s="11">
        <v>26</v>
      </c>
      <c r="CL76" s="11">
        <v>19</v>
      </c>
      <c r="CM76" s="11">
        <v>32</v>
      </c>
      <c r="CN76" s="11">
        <v>24</v>
      </c>
      <c r="CO76" s="11">
        <v>25</v>
      </c>
      <c r="CP76" s="11">
        <v>20</v>
      </c>
      <c r="CQ76" s="11">
        <v>23</v>
      </c>
      <c r="CR76" s="11">
        <v>5</v>
      </c>
      <c r="CS76" s="11">
        <v>14</v>
      </c>
      <c r="CT76" s="11">
        <v>11</v>
      </c>
      <c r="CU76" s="11">
        <v>19</v>
      </c>
      <c r="CV76" s="11">
        <v>26</v>
      </c>
      <c r="CW76" s="11">
        <v>26</v>
      </c>
      <c r="CX76" s="11">
        <v>5</v>
      </c>
      <c r="CY76" s="11">
        <v>0</v>
      </c>
      <c r="CZ76" s="174">
        <f t="shared" si="41"/>
        <v>296</v>
      </c>
    </row>
    <row r="77" spans="1:105" ht="15.5" x14ac:dyDescent="0.35">
      <c r="B77" s="86" t="s">
        <v>71</v>
      </c>
      <c r="C77" s="11">
        <v>0</v>
      </c>
      <c r="D77" s="11">
        <v>0</v>
      </c>
      <c r="E77" s="11">
        <v>0</v>
      </c>
      <c r="F77" s="11">
        <v>1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2</v>
      </c>
      <c r="M77" s="11">
        <v>0</v>
      </c>
      <c r="N77" s="11">
        <v>0</v>
      </c>
      <c r="O77" s="11">
        <v>2</v>
      </c>
      <c r="P77" s="11">
        <v>1</v>
      </c>
      <c r="Q77" s="11">
        <v>0</v>
      </c>
      <c r="R77" s="11">
        <v>3</v>
      </c>
      <c r="S77" s="11">
        <v>0</v>
      </c>
      <c r="T77" s="174">
        <f t="shared" si="37"/>
        <v>9</v>
      </c>
      <c r="U77" s="11"/>
      <c r="V77" s="11"/>
      <c r="W77" s="86" t="s">
        <v>71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1</v>
      </c>
      <c r="AF77" s="11">
        <v>1</v>
      </c>
      <c r="AG77" s="11">
        <v>2</v>
      </c>
      <c r="AH77" s="11">
        <v>0</v>
      </c>
      <c r="AI77" s="11">
        <v>3</v>
      </c>
      <c r="AJ77" s="11">
        <v>0</v>
      </c>
      <c r="AK77" s="11">
        <v>0</v>
      </c>
      <c r="AL77" s="11">
        <v>0</v>
      </c>
      <c r="AM77" s="11">
        <v>3</v>
      </c>
      <c r="AN77" s="11">
        <v>0</v>
      </c>
      <c r="AO77" s="174">
        <f t="shared" si="38"/>
        <v>10</v>
      </c>
      <c r="AP77" s="11"/>
      <c r="AQ77" s="11"/>
      <c r="AR77" s="86" t="s">
        <v>71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1</v>
      </c>
      <c r="BE77" s="11">
        <v>6</v>
      </c>
      <c r="BF77" s="11">
        <v>5</v>
      </c>
      <c r="BG77" s="11">
        <v>0</v>
      </c>
      <c r="BH77" s="11">
        <v>0</v>
      </c>
      <c r="BI77" s="11">
        <v>0</v>
      </c>
      <c r="BJ77" s="174">
        <f t="shared" si="39"/>
        <v>12</v>
      </c>
      <c r="BK77" s="11"/>
      <c r="BL77" s="11"/>
      <c r="BM77" s="86" t="s">
        <v>71</v>
      </c>
      <c r="BN77" s="11">
        <v>0</v>
      </c>
      <c r="BO77" s="11">
        <v>0</v>
      </c>
      <c r="BP77" s="11">
        <v>2</v>
      </c>
      <c r="BQ77" s="11">
        <v>0</v>
      </c>
      <c r="BR77" s="11">
        <v>0</v>
      </c>
      <c r="BS77" s="11">
        <v>1</v>
      </c>
      <c r="BT77" s="11">
        <v>4</v>
      </c>
      <c r="BU77" s="11">
        <v>0</v>
      </c>
      <c r="BV77" s="11">
        <v>1</v>
      </c>
      <c r="BW77" s="11">
        <v>2</v>
      </c>
      <c r="BX77" s="11">
        <v>0</v>
      </c>
      <c r="BY77" s="11">
        <v>5</v>
      </c>
      <c r="BZ77" s="11">
        <v>0</v>
      </c>
      <c r="CA77" s="11">
        <v>0</v>
      </c>
      <c r="CB77" s="11">
        <v>4</v>
      </c>
      <c r="CC77" s="11">
        <v>3</v>
      </c>
      <c r="CD77" s="11">
        <v>0</v>
      </c>
      <c r="CE77" s="174">
        <f t="shared" si="40"/>
        <v>22</v>
      </c>
      <c r="CF77" s="11"/>
      <c r="CG77" s="11"/>
      <c r="CH77" s="86" t="s">
        <v>71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1</v>
      </c>
      <c r="CO77" s="11">
        <v>0</v>
      </c>
      <c r="CP77" s="11">
        <v>0</v>
      </c>
      <c r="CQ77" s="11">
        <v>7</v>
      </c>
      <c r="CR77" s="11">
        <v>1</v>
      </c>
      <c r="CS77" s="11">
        <v>0</v>
      </c>
      <c r="CT77" s="11">
        <v>10</v>
      </c>
      <c r="CU77" s="11">
        <v>3</v>
      </c>
      <c r="CV77" s="11">
        <v>0</v>
      </c>
      <c r="CW77" s="11">
        <v>0</v>
      </c>
      <c r="CX77" s="11">
        <v>10</v>
      </c>
      <c r="CY77" s="11">
        <v>0</v>
      </c>
      <c r="CZ77" s="174">
        <f t="shared" si="41"/>
        <v>32</v>
      </c>
    </row>
    <row r="78" spans="1:105" ht="15.5" x14ac:dyDescent="0.35">
      <c r="B78" s="88" t="s">
        <v>240</v>
      </c>
      <c r="C78" s="11">
        <v>0</v>
      </c>
      <c r="D78" s="11">
        <v>0</v>
      </c>
      <c r="E78" s="11">
        <v>0</v>
      </c>
      <c r="F78" s="11">
        <v>0</v>
      </c>
      <c r="G78" s="11">
        <v>3</v>
      </c>
      <c r="H78" s="11">
        <v>2</v>
      </c>
      <c r="I78" s="11">
        <v>0</v>
      </c>
      <c r="J78" s="11">
        <v>2</v>
      </c>
      <c r="K78" s="11">
        <v>0</v>
      </c>
      <c r="L78" s="11">
        <v>1</v>
      </c>
      <c r="M78" s="11">
        <v>7</v>
      </c>
      <c r="N78" s="11">
        <v>5</v>
      </c>
      <c r="O78" s="11">
        <v>2</v>
      </c>
      <c r="P78" s="11">
        <v>1</v>
      </c>
      <c r="Q78" s="11">
        <v>1</v>
      </c>
      <c r="R78" s="11">
        <v>0</v>
      </c>
      <c r="S78" s="11">
        <v>0</v>
      </c>
      <c r="T78" s="174">
        <f t="shared" si="37"/>
        <v>24</v>
      </c>
      <c r="U78" s="11"/>
      <c r="V78" s="11"/>
      <c r="W78" s="88" t="s">
        <v>240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3</v>
      </c>
      <c r="AD78" s="11">
        <v>1</v>
      </c>
      <c r="AE78" s="11">
        <v>4</v>
      </c>
      <c r="AF78" s="11">
        <v>3</v>
      </c>
      <c r="AG78" s="11">
        <v>1</v>
      </c>
      <c r="AH78" s="11">
        <v>6</v>
      </c>
      <c r="AI78" s="11">
        <v>3</v>
      </c>
      <c r="AJ78" s="11">
        <v>2</v>
      </c>
      <c r="AK78" s="11">
        <v>1</v>
      </c>
      <c r="AL78" s="11">
        <v>0</v>
      </c>
      <c r="AM78" s="11">
        <v>0</v>
      </c>
      <c r="AN78" s="11">
        <v>0</v>
      </c>
      <c r="AO78" s="174">
        <f t="shared" si="38"/>
        <v>24</v>
      </c>
      <c r="AP78" s="11"/>
      <c r="AQ78" s="11"/>
      <c r="AR78" s="88" t="s">
        <v>240</v>
      </c>
      <c r="AS78" s="11">
        <v>0</v>
      </c>
      <c r="AT78" s="11">
        <v>0</v>
      </c>
      <c r="AU78" s="11">
        <v>0</v>
      </c>
      <c r="AV78" s="11">
        <v>1</v>
      </c>
      <c r="AW78" s="11">
        <v>2</v>
      </c>
      <c r="AX78" s="11">
        <v>1</v>
      </c>
      <c r="AY78" s="11">
        <v>1</v>
      </c>
      <c r="AZ78" s="11">
        <v>0</v>
      </c>
      <c r="BA78" s="11">
        <v>2</v>
      </c>
      <c r="BB78" s="11">
        <v>0</v>
      </c>
      <c r="BC78" s="11">
        <v>4</v>
      </c>
      <c r="BD78" s="11">
        <v>3</v>
      </c>
      <c r="BE78" s="11">
        <v>2</v>
      </c>
      <c r="BF78" s="11">
        <v>1</v>
      </c>
      <c r="BG78" s="11">
        <v>2</v>
      </c>
      <c r="BH78" s="11">
        <v>2</v>
      </c>
      <c r="BI78" s="11">
        <v>0</v>
      </c>
      <c r="BJ78" s="174">
        <f t="shared" si="39"/>
        <v>21</v>
      </c>
      <c r="BK78" s="11"/>
      <c r="BL78" s="11"/>
      <c r="BM78" s="88" t="s">
        <v>240</v>
      </c>
      <c r="BN78" s="11">
        <v>0</v>
      </c>
      <c r="BO78" s="11">
        <v>0</v>
      </c>
      <c r="BP78" s="11">
        <v>0</v>
      </c>
      <c r="BQ78" s="11">
        <v>0</v>
      </c>
      <c r="BR78" s="11">
        <v>1</v>
      </c>
      <c r="BS78" s="11">
        <v>1</v>
      </c>
      <c r="BT78" s="11">
        <v>1</v>
      </c>
      <c r="BU78" s="11">
        <v>1</v>
      </c>
      <c r="BV78" s="11">
        <v>0</v>
      </c>
      <c r="BW78" s="11">
        <v>3</v>
      </c>
      <c r="BX78" s="11">
        <v>5</v>
      </c>
      <c r="BY78" s="11">
        <v>4</v>
      </c>
      <c r="BZ78" s="11">
        <v>5</v>
      </c>
      <c r="CA78" s="11">
        <v>0</v>
      </c>
      <c r="CB78" s="11">
        <v>0</v>
      </c>
      <c r="CC78" s="11">
        <v>0</v>
      </c>
      <c r="CD78" s="11">
        <v>0</v>
      </c>
      <c r="CE78" s="174">
        <f t="shared" si="40"/>
        <v>21</v>
      </c>
      <c r="CF78" s="11"/>
      <c r="CG78" s="11"/>
      <c r="CH78" s="88" t="s">
        <v>240</v>
      </c>
      <c r="CI78" s="11">
        <v>0</v>
      </c>
      <c r="CJ78" s="11">
        <v>0</v>
      </c>
      <c r="CK78" s="11">
        <v>0</v>
      </c>
      <c r="CL78" s="11">
        <v>0</v>
      </c>
      <c r="CM78" s="11">
        <v>1</v>
      </c>
      <c r="CN78" s="11">
        <v>0</v>
      </c>
      <c r="CO78" s="11">
        <v>1</v>
      </c>
      <c r="CP78" s="11">
        <v>1</v>
      </c>
      <c r="CQ78" s="11">
        <v>0</v>
      </c>
      <c r="CR78" s="11">
        <v>2</v>
      </c>
      <c r="CS78" s="11">
        <v>0</v>
      </c>
      <c r="CT78" s="11">
        <v>3</v>
      </c>
      <c r="CU78" s="11">
        <v>3</v>
      </c>
      <c r="CV78" s="11">
        <v>2</v>
      </c>
      <c r="CW78" s="11">
        <v>0</v>
      </c>
      <c r="CX78" s="11">
        <v>0</v>
      </c>
      <c r="CY78" s="11">
        <v>0</v>
      </c>
      <c r="CZ78" s="174">
        <f t="shared" si="41"/>
        <v>13</v>
      </c>
    </row>
    <row r="79" spans="1:105" ht="16" thickBot="1" x14ac:dyDescent="0.4">
      <c r="B79" s="88" t="s">
        <v>70</v>
      </c>
      <c r="C79" s="11">
        <v>0</v>
      </c>
      <c r="D79" s="11">
        <v>0</v>
      </c>
      <c r="E79" s="11">
        <v>0</v>
      </c>
      <c r="F79" s="11">
        <v>2</v>
      </c>
      <c r="G79" s="11">
        <v>0</v>
      </c>
      <c r="H79" s="11">
        <v>7</v>
      </c>
      <c r="I79" s="11">
        <v>3</v>
      </c>
      <c r="J79" s="11">
        <v>0</v>
      </c>
      <c r="K79" s="11">
        <v>5</v>
      </c>
      <c r="L79" s="11">
        <v>7</v>
      </c>
      <c r="M79" s="11">
        <v>0</v>
      </c>
      <c r="N79" s="11">
        <v>2</v>
      </c>
      <c r="O79" s="11">
        <v>10</v>
      </c>
      <c r="P79" s="11">
        <v>16</v>
      </c>
      <c r="Q79" s="11">
        <v>0</v>
      </c>
      <c r="R79" s="11">
        <v>2</v>
      </c>
      <c r="S79" s="11">
        <v>0</v>
      </c>
      <c r="T79" s="174">
        <f t="shared" si="37"/>
        <v>54</v>
      </c>
      <c r="U79" s="11"/>
      <c r="V79" s="11"/>
      <c r="W79" s="88" t="s">
        <v>70</v>
      </c>
      <c r="X79" s="11">
        <v>0</v>
      </c>
      <c r="Y79" s="11">
        <v>1</v>
      </c>
      <c r="Z79" s="11">
        <v>0</v>
      </c>
      <c r="AA79" s="11">
        <v>1</v>
      </c>
      <c r="AB79" s="11">
        <v>1</v>
      </c>
      <c r="AC79" s="11">
        <v>4</v>
      </c>
      <c r="AD79" s="11">
        <v>0</v>
      </c>
      <c r="AE79" s="11">
        <v>2</v>
      </c>
      <c r="AF79" s="11">
        <v>3</v>
      </c>
      <c r="AG79" s="11">
        <v>5</v>
      </c>
      <c r="AH79" s="11">
        <v>6</v>
      </c>
      <c r="AI79" s="11">
        <v>2</v>
      </c>
      <c r="AJ79" s="11">
        <v>12</v>
      </c>
      <c r="AK79" s="11">
        <v>17</v>
      </c>
      <c r="AL79" s="11">
        <v>3</v>
      </c>
      <c r="AM79" s="11">
        <v>1</v>
      </c>
      <c r="AN79" s="11">
        <v>0</v>
      </c>
      <c r="AO79" s="174">
        <f t="shared" si="38"/>
        <v>58</v>
      </c>
      <c r="AP79" s="11"/>
      <c r="AQ79" s="11"/>
      <c r="AR79" s="88" t="s">
        <v>70</v>
      </c>
      <c r="AS79" s="11">
        <v>0</v>
      </c>
      <c r="AT79" s="11">
        <v>0</v>
      </c>
      <c r="AU79" s="11">
        <v>0</v>
      </c>
      <c r="AV79" s="11">
        <v>1</v>
      </c>
      <c r="AW79" s="11">
        <v>2</v>
      </c>
      <c r="AX79" s="11">
        <v>8</v>
      </c>
      <c r="AY79" s="11">
        <v>2</v>
      </c>
      <c r="AZ79" s="11">
        <v>8</v>
      </c>
      <c r="BA79" s="11">
        <v>1</v>
      </c>
      <c r="BB79" s="11">
        <v>1</v>
      </c>
      <c r="BC79" s="11">
        <v>1</v>
      </c>
      <c r="BD79" s="11">
        <v>5</v>
      </c>
      <c r="BE79" s="11">
        <v>2</v>
      </c>
      <c r="BF79" s="11">
        <v>5</v>
      </c>
      <c r="BG79" s="11">
        <v>0</v>
      </c>
      <c r="BH79" s="11">
        <v>5</v>
      </c>
      <c r="BI79" s="11">
        <v>0</v>
      </c>
      <c r="BJ79" s="174">
        <f t="shared" si="39"/>
        <v>41</v>
      </c>
      <c r="BK79" s="11"/>
      <c r="BL79" s="11"/>
      <c r="BM79" s="88" t="s">
        <v>70</v>
      </c>
      <c r="BN79" s="11">
        <v>0</v>
      </c>
      <c r="BO79" s="11">
        <v>0</v>
      </c>
      <c r="BP79" s="11">
        <v>1</v>
      </c>
      <c r="BQ79" s="11">
        <v>1</v>
      </c>
      <c r="BR79" s="11">
        <v>2</v>
      </c>
      <c r="BS79" s="11">
        <v>9</v>
      </c>
      <c r="BT79" s="11">
        <v>4</v>
      </c>
      <c r="BU79" s="11">
        <v>3</v>
      </c>
      <c r="BV79" s="11">
        <v>2</v>
      </c>
      <c r="BW79" s="11">
        <v>4</v>
      </c>
      <c r="BX79" s="11">
        <v>7</v>
      </c>
      <c r="BY79" s="11">
        <v>0</v>
      </c>
      <c r="BZ79" s="11">
        <v>3</v>
      </c>
      <c r="CA79" s="11">
        <v>10</v>
      </c>
      <c r="CB79" s="11">
        <v>2</v>
      </c>
      <c r="CC79" s="11">
        <v>0</v>
      </c>
      <c r="CD79" s="11">
        <v>0</v>
      </c>
      <c r="CE79" s="174">
        <f t="shared" si="40"/>
        <v>48</v>
      </c>
      <c r="CF79" s="11"/>
      <c r="CG79" s="11"/>
      <c r="CH79" s="88" t="s">
        <v>70</v>
      </c>
      <c r="CI79" s="11">
        <v>0</v>
      </c>
      <c r="CJ79" s="11">
        <v>1</v>
      </c>
      <c r="CK79" s="11">
        <v>0</v>
      </c>
      <c r="CL79" s="11">
        <v>4</v>
      </c>
      <c r="CM79" s="11">
        <v>1</v>
      </c>
      <c r="CN79" s="11">
        <v>5</v>
      </c>
      <c r="CO79" s="11">
        <v>2</v>
      </c>
      <c r="CP79" s="11">
        <v>7</v>
      </c>
      <c r="CQ79" s="11">
        <v>6</v>
      </c>
      <c r="CR79" s="11">
        <v>5</v>
      </c>
      <c r="CS79" s="11">
        <v>0</v>
      </c>
      <c r="CT79" s="11">
        <v>1</v>
      </c>
      <c r="CU79" s="11">
        <v>8</v>
      </c>
      <c r="CV79" s="11">
        <v>3</v>
      </c>
      <c r="CW79" s="11">
        <v>1</v>
      </c>
      <c r="CX79" s="11">
        <v>0</v>
      </c>
      <c r="CY79" s="11">
        <v>0</v>
      </c>
      <c r="CZ79" s="174">
        <f t="shared" si="41"/>
        <v>44</v>
      </c>
    </row>
    <row r="80" spans="1:105" ht="16.5" thickTop="1" thickBot="1" x14ac:dyDescent="0.4">
      <c r="B80" s="128" t="s">
        <v>2</v>
      </c>
      <c r="C80" s="23">
        <f t="shared" ref="C80:S80" si="42">SUM(C67:C79)</f>
        <v>3</v>
      </c>
      <c r="D80" s="23">
        <f t="shared" si="42"/>
        <v>22</v>
      </c>
      <c r="E80" s="23">
        <f t="shared" si="42"/>
        <v>34</v>
      </c>
      <c r="F80" s="104">
        <f t="shared" si="42"/>
        <v>41</v>
      </c>
      <c r="G80" s="104">
        <f t="shared" si="42"/>
        <v>43</v>
      </c>
      <c r="H80" s="23">
        <f t="shared" si="42"/>
        <v>37</v>
      </c>
      <c r="I80" s="104">
        <f>SUM(I67:I79)</f>
        <v>26</v>
      </c>
      <c r="J80" s="104">
        <f t="shared" si="42"/>
        <v>21</v>
      </c>
      <c r="K80" s="104">
        <f t="shared" si="42"/>
        <v>35</v>
      </c>
      <c r="L80" s="104">
        <f t="shared" si="42"/>
        <v>38</v>
      </c>
      <c r="M80" s="104">
        <f t="shared" si="42"/>
        <v>38</v>
      </c>
      <c r="N80" s="104">
        <f t="shared" si="42"/>
        <v>45</v>
      </c>
      <c r="O80" s="104">
        <f t="shared" si="42"/>
        <v>42</v>
      </c>
      <c r="P80" s="104">
        <f t="shared" si="42"/>
        <v>41</v>
      </c>
      <c r="Q80" s="104">
        <f t="shared" si="42"/>
        <v>15</v>
      </c>
      <c r="R80" s="104">
        <f t="shared" si="42"/>
        <v>23</v>
      </c>
      <c r="S80" s="104">
        <f t="shared" si="42"/>
        <v>0</v>
      </c>
      <c r="T80" s="151">
        <f t="shared" si="37"/>
        <v>504</v>
      </c>
      <c r="U80" s="11"/>
      <c r="V80" s="11"/>
      <c r="W80" s="128" t="s">
        <v>2</v>
      </c>
      <c r="X80" s="23">
        <f t="shared" ref="X80:AN80" si="43">SUM(X67:X79)</f>
        <v>4</v>
      </c>
      <c r="Y80" s="23">
        <f t="shared" si="43"/>
        <v>23</v>
      </c>
      <c r="Z80" s="23">
        <f t="shared" si="43"/>
        <v>50</v>
      </c>
      <c r="AA80" s="104">
        <f t="shared" si="43"/>
        <v>38</v>
      </c>
      <c r="AB80" s="104">
        <f t="shared" si="43"/>
        <v>41</v>
      </c>
      <c r="AC80" s="104">
        <f t="shared" si="43"/>
        <v>41</v>
      </c>
      <c r="AD80" s="104">
        <f t="shared" si="43"/>
        <v>30</v>
      </c>
      <c r="AE80" s="104">
        <f t="shared" si="43"/>
        <v>30</v>
      </c>
      <c r="AF80" s="104">
        <f t="shared" si="43"/>
        <v>43</v>
      </c>
      <c r="AG80" s="104">
        <f t="shared" si="43"/>
        <v>50</v>
      </c>
      <c r="AH80" s="104">
        <f t="shared" si="43"/>
        <v>55</v>
      </c>
      <c r="AI80" s="104">
        <f t="shared" si="43"/>
        <v>36</v>
      </c>
      <c r="AJ80" s="104">
        <f t="shared" si="43"/>
        <v>39</v>
      </c>
      <c r="AK80" s="104">
        <f t="shared" si="43"/>
        <v>48</v>
      </c>
      <c r="AL80" s="104">
        <f t="shared" si="43"/>
        <v>28</v>
      </c>
      <c r="AM80" s="104">
        <f t="shared" si="43"/>
        <v>20</v>
      </c>
      <c r="AN80" s="104">
        <f t="shared" si="43"/>
        <v>0</v>
      </c>
      <c r="AO80" s="122">
        <f t="shared" si="38"/>
        <v>576</v>
      </c>
      <c r="AP80" s="11"/>
      <c r="AQ80" s="11"/>
      <c r="AR80" s="128" t="s">
        <v>2</v>
      </c>
      <c r="AS80" s="23">
        <f t="shared" ref="AS80:BI80" si="44">SUM(AS67:AS79)</f>
        <v>6</v>
      </c>
      <c r="AT80" s="23">
        <f t="shared" si="44"/>
        <v>27</v>
      </c>
      <c r="AU80" s="104">
        <f t="shared" si="44"/>
        <v>35</v>
      </c>
      <c r="AV80" s="104">
        <f t="shared" si="44"/>
        <v>43</v>
      </c>
      <c r="AW80" s="104">
        <f>SUM(AW67:AW79)</f>
        <v>34</v>
      </c>
      <c r="AX80" s="104">
        <f t="shared" si="44"/>
        <v>38</v>
      </c>
      <c r="AY80" s="104">
        <f t="shared" si="44"/>
        <v>34</v>
      </c>
      <c r="AZ80" s="104">
        <f>SUM(AZ67:AZ79)</f>
        <v>29</v>
      </c>
      <c r="BA80" s="104">
        <f t="shared" si="44"/>
        <v>42</v>
      </c>
      <c r="BB80" s="104">
        <f t="shared" si="44"/>
        <v>40</v>
      </c>
      <c r="BC80" s="104">
        <f t="shared" si="44"/>
        <v>25</v>
      </c>
      <c r="BD80" s="104">
        <f t="shared" si="44"/>
        <v>45</v>
      </c>
      <c r="BE80" s="104">
        <f t="shared" si="44"/>
        <v>34</v>
      </c>
      <c r="BF80" s="104">
        <f t="shared" si="44"/>
        <v>43</v>
      </c>
      <c r="BG80" s="104">
        <f t="shared" si="44"/>
        <v>32</v>
      </c>
      <c r="BH80" s="104">
        <f t="shared" si="44"/>
        <v>21</v>
      </c>
      <c r="BI80" s="104">
        <f t="shared" si="44"/>
        <v>0</v>
      </c>
      <c r="BJ80" s="122">
        <f t="shared" si="39"/>
        <v>528</v>
      </c>
      <c r="BK80" s="11"/>
      <c r="BL80" s="11"/>
      <c r="BM80" s="128" t="s">
        <v>2</v>
      </c>
      <c r="BN80" s="104">
        <f t="shared" ref="BN80:CD80" si="45">SUM(BN67:BN79)</f>
        <v>1</v>
      </c>
      <c r="BO80" s="104">
        <f t="shared" si="45"/>
        <v>23</v>
      </c>
      <c r="BP80" s="104">
        <f t="shared" si="45"/>
        <v>49</v>
      </c>
      <c r="BQ80" s="104">
        <f t="shared" si="45"/>
        <v>24</v>
      </c>
      <c r="BR80" s="104">
        <f t="shared" si="45"/>
        <v>37</v>
      </c>
      <c r="BS80" s="104">
        <f t="shared" si="45"/>
        <v>82</v>
      </c>
      <c r="BT80" s="104">
        <f t="shared" si="45"/>
        <v>38</v>
      </c>
      <c r="BU80" s="104">
        <f t="shared" si="45"/>
        <v>26</v>
      </c>
      <c r="BV80" s="104">
        <f t="shared" si="45"/>
        <v>48</v>
      </c>
      <c r="BW80" s="104">
        <f t="shared" si="45"/>
        <v>50</v>
      </c>
      <c r="BX80" s="104">
        <f t="shared" si="45"/>
        <v>49</v>
      </c>
      <c r="BY80" s="104">
        <f t="shared" si="45"/>
        <v>42</v>
      </c>
      <c r="BZ80" s="104">
        <f t="shared" si="45"/>
        <v>37</v>
      </c>
      <c r="CA80" s="104">
        <f t="shared" si="45"/>
        <v>51</v>
      </c>
      <c r="CB80" s="104">
        <f t="shared" si="45"/>
        <v>29</v>
      </c>
      <c r="CC80" s="104">
        <f t="shared" si="45"/>
        <v>13</v>
      </c>
      <c r="CD80" s="104">
        <f t="shared" si="45"/>
        <v>0</v>
      </c>
      <c r="CE80" s="122">
        <f t="shared" si="40"/>
        <v>599</v>
      </c>
      <c r="CF80" s="11"/>
      <c r="CG80" s="11"/>
      <c r="CH80" s="128" t="s">
        <v>2</v>
      </c>
      <c r="CI80" s="23">
        <f t="shared" ref="CI80:CY80" si="46">SUM(CI67:CI79)</f>
        <v>3</v>
      </c>
      <c r="CJ80" s="23">
        <f t="shared" si="46"/>
        <v>20</v>
      </c>
      <c r="CK80" s="104">
        <f t="shared" si="46"/>
        <v>26</v>
      </c>
      <c r="CL80" s="104">
        <f t="shared" si="46"/>
        <v>28</v>
      </c>
      <c r="CM80" s="104">
        <f t="shared" si="46"/>
        <v>42</v>
      </c>
      <c r="CN80" s="104">
        <f>SUM(CN67:CN79)</f>
        <v>42</v>
      </c>
      <c r="CO80" s="104">
        <f t="shared" si="46"/>
        <v>40</v>
      </c>
      <c r="CP80" s="104">
        <f t="shared" si="46"/>
        <v>53</v>
      </c>
      <c r="CQ80" s="104">
        <f t="shared" si="46"/>
        <v>62</v>
      </c>
      <c r="CR80" s="104">
        <f t="shared" si="46"/>
        <v>47</v>
      </c>
      <c r="CS80" s="104">
        <f t="shared" si="46"/>
        <v>55</v>
      </c>
      <c r="CT80" s="104">
        <f t="shared" si="46"/>
        <v>70</v>
      </c>
      <c r="CU80" s="104">
        <f t="shared" si="46"/>
        <v>51</v>
      </c>
      <c r="CV80" s="104">
        <f t="shared" si="46"/>
        <v>45</v>
      </c>
      <c r="CW80" s="104">
        <f t="shared" si="46"/>
        <v>40</v>
      </c>
      <c r="CX80" s="104">
        <f t="shared" si="46"/>
        <v>29</v>
      </c>
      <c r="CY80" s="104">
        <f t="shared" si="46"/>
        <v>0</v>
      </c>
      <c r="CZ80" s="122">
        <f t="shared" si="41"/>
        <v>653</v>
      </c>
    </row>
    <row r="81" spans="1:105" ht="15" customHeight="1" thickTop="1" x14ac:dyDescent="0.25">
      <c r="BK81" s="1"/>
      <c r="BL81" s="1"/>
    </row>
    <row r="82" spans="1:105" ht="15" customHeight="1" x14ac:dyDescent="0.25">
      <c r="BJ82" s="1"/>
      <c r="BK82" s="1"/>
      <c r="BL82" s="1"/>
      <c r="BM82" s="1"/>
      <c r="BN82" s="1"/>
      <c r="BO82" s="1"/>
      <c r="BP82" s="1"/>
      <c r="BQ82" s="1"/>
      <c r="BR82" s="1"/>
    </row>
    <row r="83" spans="1:105" ht="17.5" x14ac:dyDescent="0.25">
      <c r="A83" s="528">
        <f>A43+7</f>
        <v>43388</v>
      </c>
      <c r="B83" s="528"/>
      <c r="C83" s="528"/>
      <c r="D83" s="528"/>
      <c r="E83" s="528"/>
      <c r="F83" s="528"/>
      <c r="G83" s="528"/>
      <c r="H83" s="528"/>
      <c r="I83" s="528"/>
      <c r="J83" s="528"/>
      <c r="K83" s="528"/>
      <c r="L83" s="528"/>
      <c r="M83" s="528"/>
      <c r="N83" s="528"/>
      <c r="O83" s="528"/>
      <c r="P83" s="528"/>
      <c r="Q83" s="528"/>
      <c r="R83" s="528"/>
      <c r="S83" s="528"/>
      <c r="T83" s="528"/>
      <c r="U83" s="528"/>
      <c r="V83" s="528">
        <f>V43+7</f>
        <v>43389</v>
      </c>
      <c r="W83" s="528"/>
      <c r="X83" s="528"/>
      <c r="Y83" s="528"/>
      <c r="Z83" s="528"/>
      <c r="AA83" s="528"/>
      <c r="AB83" s="528"/>
      <c r="AC83" s="528"/>
      <c r="AD83" s="528"/>
      <c r="AE83" s="528"/>
      <c r="AF83" s="528"/>
      <c r="AG83" s="528"/>
      <c r="AH83" s="528"/>
      <c r="AI83" s="528"/>
      <c r="AJ83" s="528"/>
      <c r="AK83" s="528"/>
      <c r="AL83" s="528"/>
      <c r="AM83" s="528"/>
      <c r="AN83" s="528"/>
      <c r="AO83" s="528"/>
      <c r="AP83" s="528"/>
      <c r="AQ83" s="528">
        <f>AQ43+7</f>
        <v>43390</v>
      </c>
      <c r="AR83" s="528"/>
      <c r="AS83" s="528"/>
      <c r="AT83" s="528"/>
      <c r="AU83" s="528"/>
      <c r="AV83" s="528"/>
      <c r="AW83" s="528"/>
      <c r="AX83" s="528"/>
      <c r="AY83" s="528"/>
      <c r="AZ83" s="528"/>
      <c r="BA83" s="528"/>
      <c r="BB83" s="528"/>
      <c r="BC83" s="528"/>
      <c r="BD83" s="528"/>
      <c r="BE83" s="528"/>
      <c r="BF83" s="528"/>
      <c r="BG83" s="528"/>
      <c r="BH83" s="528"/>
      <c r="BI83" s="528"/>
      <c r="BJ83" s="528"/>
      <c r="BK83" s="528"/>
      <c r="BL83" s="528">
        <f>BL43+7</f>
        <v>43391</v>
      </c>
      <c r="BM83" s="528"/>
      <c r="BN83" s="528"/>
      <c r="BO83" s="528"/>
      <c r="BP83" s="528"/>
      <c r="BQ83" s="528"/>
      <c r="BR83" s="528"/>
      <c r="BS83" s="528"/>
      <c r="BT83" s="528"/>
      <c r="BU83" s="528"/>
      <c r="BV83" s="528"/>
      <c r="BW83" s="528"/>
      <c r="BX83" s="528"/>
      <c r="BY83" s="528"/>
      <c r="BZ83" s="528"/>
      <c r="CA83" s="528"/>
      <c r="CB83" s="528"/>
      <c r="CC83" s="528"/>
      <c r="CD83" s="528"/>
      <c r="CE83" s="528"/>
      <c r="CF83" s="528"/>
      <c r="CG83" s="528">
        <f>CG43+7</f>
        <v>43392</v>
      </c>
      <c r="CH83" s="528"/>
      <c r="CI83" s="528"/>
      <c r="CJ83" s="528"/>
      <c r="CK83" s="528"/>
      <c r="CL83" s="528"/>
      <c r="CM83" s="528"/>
      <c r="CN83" s="528"/>
      <c r="CO83" s="528"/>
      <c r="CP83" s="528"/>
      <c r="CQ83" s="528"/>
      <c r="CR83" s="528"/>
      <c r="CS83" s="528"/>
      <c r="CT83" s="528"/>
      <c r="CU83" s="528"/>
      <c r="CV83" s="528"/>
      <c r="CW83" s="528"/>
      <c r="CX83" s="528"/>
      <c r="CY83" s="528"/>
      <c r="CZ83" s="528"/>
      <c r="DA83" s="528"/>
    </row>
    <row r="84" spans="1:105" ht="17.5" x14ac:dyDescent="0.25">
      <c r="B84" s="1"/>
      <c r="C84" s="200"/>
      <c r="D84" s="200"/>
      <c r="E84" s="520"/>
      <c r="F84" s="520"/>
      <c r="L84" s="200"/>
      <c r="M84" s="200"/>
      <c r="N84" s="200"/>
      <c r="O84" s="200"/>
      <c r="P84" s="200"/>
      <c r="Q84" s="200"/>
      <c r="R84" s="200"/>
      <c r="S84" s="200"/>
      <c r="T84" s="200"/>
      <c r="AR84" s="441"/>
      <c r="AS84" s="441"/>
      <c r="AT84" s="441"/>
      <c r="AU84" s="200"/>
      <c r="AV84" s="200"/>
      <c r="BI84" s="145"/>
      <c r="BJ84" s="200"/>
      <c r="BK84" s="1"/>
      <c r="BL84" s="200"/>
      <c r="BM84" s="441"/>
      <c r="BN84" s="200"/>
      <c r="BO84" s="200"/>
      <c r="BP84" s="200"/>
      <c r="CD84" s="145"/>
      <c r="CE84" s="1"/>
      <c r="CH84" s="202"/>
      <c r="CI84" s="202"/>
      <c r="CJ84" s="202"/>
      <c r="CK84" s="202"/>
    </row>
    <row r="85" spans="1:105" ht="16" thickBot="1" x14ac:dyDescent="0.3">
      <c r="A85" s="518" t="s">
        <v>3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18"/>
      <c r="T85" s="518"/>
      <c r="U85" s="518"/>
      <c r="V85" s="518" t="s">
        <v>3</v>
      </c>
      <c r="W85" s="518"/>
      <c r="X85" s="518"/>
      <c r="Y85" s="518"/>
      <c r="Z85" s="518"/>
      <c r="AA85" s="518"/>
      <c r="AB85" s="518"/>
      <c r="AC85" s="518"/>
      <c r="AD85" s="518"/>
      <c r="AE85" s="518"/>
      <c r="AF85" s="518"/>
      <c r="AG85" s="518"/>
      <c r="AH85" s="518"/>
      <c r="AI85" s="518"/>
      <c r="AJ85" s="518"/>
      <c r="AK85" s="518"/>
      <c r="AL85" s="518"/>
      <c r="AM85" s="518"/>
      <c r="AN85" s="518"/>
      <c r="AO85" s="518"/>
      <c r="AP85" s="518"/>
      <c r="AQ85" s="518" t="s">
        <v>3</v>
      </c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18"/>
      <c r="BD85" s="518"/>
      <c r="BE85" s="518"/>
      <c r="BF85" s="518"/>
      <c r="BG85" s="518"/>
      <c r="BH85" s="518"/>
      <c r="BI85" s="518"/>
      <c r="BJ85" s="518"/>
      <c r="BK85" s="518"/>
      <c r="BL85" s="518" t="s">
        <v>3</v>
      </c>
      <c r="BM85" s="518"/>
      <c r="BN85" s="518"/>
      <c r="BO85" s="518"/>
      <c r="BP85" s="518"/>
      <c r="BQ85" s="518"/>
      <c r="BR85" s="518"/>
      <c r="BS85" s="518"/>
      <c r="BT85" s="518"/>
      <c r="BU85" s="518"/>
      <c r="BV85" s="518"/>
      <c r="BW85" s="518"/>
      <c r="BX85" s="518"/>
      <c r="BY85" s="518"/>
      <c r="BZ85" s="518"/>
      <c r="CA85" s="518"/>
      <c r="CB85" s="518"/>
      <c r="CC85" s="518"/>
      <c r="CD85" s="518"/>
      <c r="CE85" s="518"/>
      <c r="CF85" s="518"/>
      <c r="CG85" s="518" t="s">
        <v>3</v>
      </c>
      <c r="CH85" s="518"/>
      <c r="CI85" s="518"/>
      <c r="CJ85" s="518"/>
      <c r="CK85" s="518"/>
      <c r="CL85" s="518"/>
      <c r="CM85" s="518"/>
      <c r="CN85" s="518"/>
      <c r="CO85" s="518"/>
      <c r="CP85" s="518"/>
      <c r="CQ85" s="518"/>
      <c r="CR85" s="518"/>
      <c r="CS85" s="518"/>
      <c r="CT85" s="518"/>
      <c r="CU85" s="518"/>
      <c r="CV85" s="518"/>
      <c r="CW85" s="518"/>
      <c r="CX85" s="518"/>
      <c r="CY85" s="518"/>
      <c r="CZ85" s="518"/>
      <c r="DA85" s="518"/>
    </row>
    <row r="86" spans="1:105" ht="15" customHeight="1" thickTop="1" thickBot="1" x14ac:dyDescent="0.3">
      <c r="B86" s="5" t="s">
        <v>131</v>
      </c>
      <c r="C86" s="122">
        <v>525</v>
      </c>
      <c r="D86" s="123">
        <v>625</v>
      </c>
      <c r="E86" s="123">
        <v>745</v>
      </c>
      <c r="F86" s="123">
        <v>845</v>
      </c>
      <c r="G86" s="123">
        <v>945</v>
      </c>
      <c r="H86" s="123">
        <v>1105</v>
      </c>
      <c r="I86" s="123">
        <v>1205</v>
      </c>
      <c r="J86" s="123">
        <v>1305</v>
      </c>
      <c r="K86" s="123">
        <v>1425</v>
      </c>
      <c r="L86" s="123">
        <v>1525</v>
      </c>
      <c r="M86" s="123">
        <v>1625</v>
      </c>
      <c r="N86" s="123">
        <v>1745</v>
      </c>
      <c r="O86" s="123">
        <v>1845</v>
      </c>
      <c r="P86" s="123">
        <v>1945</v>
      </c>
      <c r="Q86" s="123">
        <v>2045</v>
      </c>
      <c r="R86" s="123">
        <v>2205</v>
      </c>
      <c r="S86" s="123"/>
      <c r="T86" s="122" t="s">
        <v>2</v>
      </c>
      <c r="U86" s="145"/>
      <c r="V86" s="145"/>
      <c r="W86" s="5" t="s">
        <v>131</v>
      </c>
      <c r="X86" s="122">
        <v>525</v>
      </c>
      <c r="Y86" s="123">
        <v>625</v>
      </c>
      <c r="Z86" s="123">
        <v>745</v>
      </c>
      <c r="AA86" s="123">
        <v>845</v>
      </c>
      <c r="AB86" s="123">
        <v>945</v>
      </c>
      <c r="AC86" s="123">
        <v>1105</v>
      </c>
      <c r="AD86" s="123">
        <v>1205</v>
      </c>
      <c r="AE86" s="123">
        <v>1305</v>
      </c>
      <c r="AF86" s="123">
        <v>1425</v>
      </c>
      <c r="AG86" s="123">
        <v>1525</v>
      </c>
      <c r="AH86" s="123">
        <v>1625</v>
      </c>
      <c r="AI86" s="123">
        <v>1745</v>
      </c>
      <c r="AJ86" s="123">
        <v>1845</v>
      </c>
      <c r="AK86" s="123">
        <v>1945</v>
      </c>
      <c r="AL86" s="123">
        <v>2045</v>
      </c>
      <c r="AM86" s="123">
        <v>2205</v>
      </c>
      <c r="AN86" s="123"/>
      <c r="AO86" s="122" t="s">
        <v>2</v>
      </c>
      <c r="AP86" s="145"/>
      <c r="AQ86" s="145"/>
      <c r="AR86" s="5" t="s">
        <v>131</v>
      </c>
      <c r="AS86" s="122">
        <v>525</v>
      </c>
      <c r="AT86" s="123">
        <v>625</v>
      </c>
      <c r="AU86" s="123">
        <v>745</v>
      </c>
      <c r="AV86" s="123">
        <v>845</v>
      </c>
      <c r="AW86" s="123">
        <v>945</v>
      </c>
      <c r="AX86" s="123">
        <v>1105</v>
      </c>
      <c r="AY86" s="123">
        <v>1205</v>
      </c>
      <c r="AZ86" s="123">
        <v>1305</v>
      </c>
      <c r="BA86" s="123">
        <v>1425</v>
      </c>
      <c r="BB86" s="123">
        <v>1525</v>
      </c>
      <c r="BC86" s="123">
        <v>1625</v>
      </c>
      <c r="BD86" s="123">
        <v>1745</v>
      </c>
      <c r="BE86" s="123">
        <v>1845</v>
      </c>
      <c r="BF86" s="123">
        <v>1945</v>
      </c>
      <c r="BG86" s="123">
        <v>2045</v>
      </c>
      <c r="BH86" s="123">
        <v>2205</v>
      </c>
      <c r="BI86" s="123"/>
      <c r="BJ86" s="122" t="s">
        <v>2</v>
      </c>
      <c r="BK86" s="145"/>
      <c r="BL86" s="145"/>
      <c r="BM86" s="5" t="s">
        <v>131</v>
      </c>
      <c r="BN86" s="122">
        <v>525</v>
      </c>
      <c r="BO86" s="123">
        <v>625</v>
      </c>
      <c r="BP86" s="123">
        <v>745</v>
      </c>
      <c r="BQ86" s="123">
        <v>845</v>
      </c>
      <c r="BR86" s="123">
        <v>945</v>
      </c>
      <c r="BS86" s="123">
        <v>1105</v>
      </c>
      <c r="BT86" s="123">
        <v>1205</v>
      </c>
      <c r="BU86" s="123">
        <v>1305</v>
      </c>
      <c r="BV86" s="123">
        <v>1425</v>
      </c>
      <c r="BW86" s="123">
        <v>1525</v>
      </c>
      <c r="BX86" s="123">
        <v>1625</v>
      </c>
      <c r="BY86" s="123">
        <v>1745</v>
      </c>
      <c r="BZ86" s="123">
        <v>1845</v>
      </c>
      <c r="CA86" s="123">
        <v>1945</v>
      </c>
      <c r="CB86" s="123">
        <v>2045</v>
      </c>
      <c r="CC86" s="123">
        <v>2205</v>
      </c>
      <c r="CD86" s="123"/>
      <c r="CE86" s="122" t="s">
        <v>2</v>
      </c>
      <c r="CF86" s="145"/>
      <c r="CG86" s="145"/>
      <c r="CH86" s="5" t="s">
        <v>131</v>
      </c>
      <c r="CI86" s="122">
        <v>525</v>
      </c>
      <c r="CJ86" s="123">
        <v>625</v>
      </c>
      <c r="CK86" s="123">
        <v>745</v>
      </c>
      <c r="CL86" s="123">
        <v>845</v>
      </c>
      <c r="CM86" s="123">
        <v>945</v>
      </c>
      <c r="CN86" s="123">
        <v>1105</v>
      </c>
      <c r="CO86" s="123">
        <v>1205</v>
      </c>
      <c r="CP86" s="123">
        <v>1305</v>
      </c>
      <c r="CQ86" s="123">
        <v>1425</v>
      </c>
      <c r="CR86" s="123">
        <v>1525</v>
      </c>
      <c r="CS86" s="123">
        <v>1625</v>
      </c>
      <c r="CT86" s="123">
        <v>1745</v>
      </c>
      <c r="CU86" s="123">
        <v>1845</v>
      </c>
      <c r="CV86" s="123">
        <v>1945</v>
      </c>
      <c r="CW86" s="123">
        <v>2045</v>
      </c>
      <c r="CX86" s="123">
        <v>2205</v>
      </c>
      <c r="CY86" s="123"/>
      <c r="CZ86" s="122" t="s">
        <v>2</v>
      </c>
    </row>
    <row r="87" spans="1:105" ht="16" thickTop="1" x14ac:dyDescent="0.35">
      <c r="B87" s="87" t="s">
        <v>70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3</v>
      </c>
      <c r="I87" s="11">
        <v>0</v>
      </c>
      <c r="J87" s="11">
        <v>0</v>
      </c>
      <c r="K87" s="11">
        <v>0</v>
      </c>
      <c r="L87" s="11">
        <v>0</v>
      </c>
      <c r="M87" s="11">
        <v>2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73">
        <f t="shared" ref="T87:T100" si="47">SUM(C87:S87)</f>
        <v>5</v>
      </c>
      <c r="U87" s="11"/>
      <c r="V87" s="11"/>
      <c r="W87" s="87" t="s">
        <v>70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1</v>
      </c>
      <c r="AF87" s="11">
        <v>0</v>
      </c>
      <c r="AG87" s="11">
        <v>0</v>
      </c>
      <c r="AH87" s="11">
        <v>0</v>
      </c>
      <c r="AI87" s="11">
        <v>4</v>
      </c>
      <c r="AJ87" s="11">
        <v>2</v>
      </c>
      <c r="AK87" s="11">
        <v>0</v>
      </c>
      <c r="AL87" s="11">
        <v>1</v>
      </c>
      <c r="AM87" s="11">
        <v>0</v>
      </c>
      <c r="AN87" s="11">
        <v>0</v>
      </c>
      <c r="AO87" s="173">
        <f t="shared" ref="AO87:AO100" si="48">SUM(X87:AN87)</f>
        <v>8</v>
      </c>
      <c r="AP87" s="11"/>
      <c r="AQ87" s="11"/>
      <c r="AR87" s="87" t="s">
        <v>70</v>
      </c>
      <c r="AS87" s="11">
        <v>1</v>
      </c>
      <c r="AT87" s="11">
        <v>0</v>
      </c>
      <c r="AU87" s="11">
        <v>0</v>
      </c>
      <c r="AV87" s="11">
        <v>0</v>
      </c>
      <c r="AW87" s="11">
        <v>0</v>
      </c>
      <c r="AX87" s="11">
        <v>1</v>
      </c>
      <c r="AY87" s="11">
        <v>1</v>
      </c>
      <c r="AZ87" s="11">
        <v>0</v>
      </c>
      <c r="BA87" s="11">
        <v>1</v>
      </c>
      <c r="BB87" s="11">
        <v>0</v>
      </c>
      <c r="BC87" s="11">
        <v>0</v>
      </c>
      <c r="BD87" s="11">
        <v>1</v>
      </c>
      <c r="BE87" s="11">
        <v>2</v>
      </c>
      <c r="BF87" s="11">
        <v>0</v>
      </c>
      <c r="BG87" s="11">
        <v>1</v>
      </c>
      <c r="BH87" s="11">
        <v>2</v>
      </c>
      <c r="BI87" s="11">
        <v>0</v>
      </c>
      <c r="BJ87" s="173">
        <f t="shared" ref="BJ87:BJ100" si="49">SUM(AS87:BI87)</f>
        <v>10</v>
      </c>
      <c r="BK87" s="11"/>
      <c r="BL87" s="11"/>
      <c r="BM87" s="87" t="s">
        <v>70</v>
      </c>
      <c r="BN87" s="11">
        <v>0</v>
      </c>
      <c r="BO87" s="11">
        <v>0</v>
      </c>
      <c r="BP87" s="11">
        <v>0</v>
      </c>
      <c r="BQ87" s="11">
        <v>1</v>
      </c>
      <c r="BR87" s="11">
        <v>0</v>
      </c>
      <c r="BS87" s="11">
        <v>0</v>
      </c>
      <c r="BT87" s="11">
        <v>1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2</v>
      </c>
      <c r="CB87" s="11">
        <v>0</v>
      </c>
      <c r="CC87" s="11">
        <v>2</v>
      </c>
      <c r="CD87" s="11">
        <v>0</v>
      </c>
      <c r="CE87" s="173">
        <f t="shared" ref="CE87:CE100" si="50">SUM(BN87:CD87)</f>
        <v>6</v>
      </c>
      <c r="CF87" s="11"/>
      <c r="CG87" s="11"/>
      <c r="CH87" s="87" t="s">
        <v>70</v>
      </c>
      <c r="CI87" s="11">
        <v>0</v>
      </c>
      <c r="CJ87" s="11">
        <v>0</v>
      </c>
      <c r="CK87" s="11">
        <v>2</v>
      </c>
      <c r="CL87" s="11">
        <v>0</v>
      </c>
      <c r="CM87" s="11">
        <v>1</v>
      </c>
      <c r="CN87" s="11">
        <v>3</v>
      </c>
      <c r="CO87" s="11">
        <v>0</v>
      </c>
      <c r="CP87" s="11">
        <v>0</v>
      </c>
      <c r="CQ87" s="11">
        <v>5</v>
      </c>
      <c r="CR87" s="11">
        <v>1</v>
      </c>
      <c r="CS87" s="11">
        <v>3</v>
      </c>
      <c r="CT87" s="11">
        <v>0</v>
      </c>
      <c r="CU87" s="11">
        <v>0</v>
      </c>
      <c r="CV87" s="11">
        <v>2</v>
      </c>
      <c r="CW87" s="11">
        <v>0</v>
      </c>
      <c r="CX87" s="11">
        <v>0</v>
      </c>
      <c r="CY87" s="11">
        <v>0</v>
      </c>
      <c r="CZ87" s="173">
        <f t="shared" ref="CZ87:CZ100" si="51">SUM(CI87:CY87)</f>
        <v>17</v>
      </c>
    </row>
    <row r="88" spans="1:105" ht="15.5" x14ac:dyDescent="0.35">
      <c r="B88" s="88" t="s">
        <v>53</v>
      </c>
      <c r="C88" s="11">
        <v>0</v>
      </c>
      <c r="D88" s="11">
        <v>1</v>
      </c>
      <c r="E88" s="11">
        <v>1</v>
      </c>
      <c r="F88" s="11">
        <v>3</v>
      </c>
      <c r="G88" s="11">
        <v>2</v>
      </c>
      <c r="H88" s="11">
        <v>1</v>
      </c>
      <c r="I88" s="11">
        <v>1</v>
      </c>
      <c r="J88" s="11">
        <v>2</v>
      </c>
      <c r="K88" s="11">
        <v>3</v>
      </c>
      <c r="L88" s="11">
        <v>1</v>
      </c>
      <c r="M88" s="11">
        <v>0</v>
      </c>
      <c r="N88" s="11">
        <v>1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74">
        <f t="shared" si="47"/>
        <v>16</v>
      </c>
      <c r="U88" s="11"/>
      <c r="V88" s="11"/>
      <c r="W88" s="88" t="s">
        <v>53</v>
      </c>
      <c r="X88" s="11">
        <v>0</v>
      </c>
      <c r="Y88" s="11">
        <v>0</v>
      </c>
      <c r="Z88" s="11">
        <v>5</v>
      </c>
      <c r="AA88" s="11">
        <v>5</v>
      </c>
      <c r="AB88" s="11">
        <v>2</v>
      </c>
      <c r="AC88" s="11">
        <v>6</v>
      </c>
      <c r="AD88" s="11">
        <v>0</v>
      </c>
      <c r="AE88" s="11">
        <v>0</v>
      </c>
      <c r="AF88" s="11">
        <v>0</v>
      </c>
      <c r="AG88" s="11">
        <v>1</v>
      </c>
      <c r="AH88" s="11">
        <v>1</v>
      </c>
      <c r="AI88" s="11">
        <v>0</v>
      </c>
      <c r="AJ88" s="11">
        <v>0</v>
      </c>
      <c r="AK88" s="11">
        <v>0</v>
      </c>
      <c r="AL88" s="11">
        <v>0</v>
      </c>
      <c r="AM88" s="11">
        <v>1</v>
      </c>
      <c r="AN88" s="11">
        <v>0</v>
      </c>
      <c r="AO88" s="174">
        <f t="shared" si="48"/>
        <v>21</v>
      </c>
      <c r="AP88" s="11"/>
      <c r="AQ88" s="11"/>
      <c r="AR88" s="88" t="s">
        <v>53</v>
      </c>
      <c r="AS88" s="11">
        <v>0</v>
      </c>
      <c r="AT88" s="11">
        <v>1</v>
      </c>
      <c r="AU88" s="11">
        <v>3</v>
      </c>
      <c r="AV88" s="11">
        <v>3</v>
      </c>
      <c r="AW88" s="11">
        <v>3</v>
      </c>
      <c r="AX88" s="11">
        <v>0</v>
      </c>
      <c r="AY88" s="11">
        <v>2</v>
      </c>
      <c r="AZ88" s="11">
        <v>1</v>
      </c>
      <c r="BA88" s="11">
        <v>2</v>
      </c>
      <c r="BB88" s="11">
        <v>3</v>
      </c>
      <c r="BC88" s="11">
        <v>1</v>
      </c>
      <c r="BD88" s="11">
        <v>2</v>
      </c>
      <c r="BE88" s="11">
        <v>3</v>
      </c>
      <c r="BF88" s="11">
        <v>0</v>
      </c>
      <c r="BG88" s="11">
        <v>0</v>
      </c>
      <c r="BH88" s="11">
        <v>0</v>
      </c>
      <c r="BI88" s="11">
        <v>0</v>
      </c>
      <c r="BJ88" s="174">
        <f t="shared" si="49"/>
        <v>24</v>
      </c>
      <c r="BK88" s="11"/>
      <c r="BL88" s="11"/>
      <c r="BM88" s="88" t="s">
        <v>53</v>
      </c>
      <c r="BN88" s="11">
        <v>0</v>
      </c>
      <c r="BO88" s="11">
        <v>0</v>
      </c>
      <c r="BP88" s="11">
        <v>3</v>
      </c>
      <c r="BQ88" s="11">
        <v>1</v>
      </c>
      <c r="BR88" s="11">
        <v>1</v>
      </c>
      <c r="BS88" s="11">
        <v>10</v>
      </c>
      <c r="BT88" s="11">
        <v>0</v>
      </c>
      <c r="BU88" s="11">
        <v>1</v>
      </c>
      <c r="BV88" s="11">
        <v>2</v>
      </c>
      <c r="BW88" s="11">
        <v>1</v>
      </c>
      <c r="BX88" s="11">
        <v>1</v>
      </c>
      <c r="BY88" s="11">
        <v>2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74">
        <f t="shared" si="50"/>
        <v>22</v>
      </c>
      <c r="CF88" s="11"/>
      <c r="CG88" s="11"/>
      <c r="CH88" s="88" t="s">
        <v>53</v>
      </c>
      <c r="CI88" s="11">
        <v>0</v>
      </c>
      <c r="CJ88" s="11">
        <v>1</v>
      </c>
      <c r="CK88" s="11">
        <v>4</v>
      </c>
      <c r="CL88" s="11">
        <v>4</v>
      </c>
      <c r="CM88" s="11">
        <v>2</v>
      </c>
      <c r="CN88" s="11">
        <v>2</v>
      </c>
      <c r="CO88" s="11">
        <v>4</v>
      </c>
      <c r="CP88" s="11">
        <v>0</v>
      </c>
      <c r="CQ88" s="11">
        <v>2</v>
      </c>
      <c r="CR88" s="11">
        <v>1</v>
      </c>
      <c r="CS88" s="11">
        <v>0</v>
      </c>
      <c r="CT88" s="11">
        <v>0</v>
      </c>
      <c r="CU88" s="11">
        <v>0</v>
      </c>
      <c r="CV88" s="11">
        <v>2</v>
      </c>
      <c r="CW88" s="11">
        <v>0</v>
      </c>
      <c r="CX88" s="11">
        <v>0</v>
      </c>
      <c r="CY88" s="11">
        <v>0</v>
      </c>
      <c r="CZ88" s="174">
        <f t="shared" si="51"/>
        <v>22</v>
      </c>
    </row>
    <row r="89" spans="1:105" ht="15.5" x14ac:dyDescent="0.35">
      <c r="B89" s="88" t="s">
        <v>216</v>
      </c>
      <c r="C89" s="11">
        <v>0</v>
      </c>
      <c r="D89" s="11">
        <v>1</v>
      </c>
      <c r="E89" s="11">
        <v>1</v>
      </c>
      <c r="F89" s="11">
        <v>4</v>
      </c>
      <c r="G89" s="11">
        <v>1</v>
      </c>
      <c r="H89" s="11">
        <v>1</v>
      </c>
      <c r="I89" s="11">
        <v>2</v>
      </c>
      <c r="J89" s="11">
        <v>0</v>
      </c>
      <c r="K89" s="11">
        <v>0</v>
      </c>
      <c r="L89" s="11">
        <v>0</v>
      </c>
      <c r="M89" s="11">
        <v>1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74">
        <f t="shared" si="47"/>
        <v>11</v>
      </c>
      <c r="U89" s="11"/>
      <c r="V89" s="11"/>
      <c r="W89" s="88" t="s">
        <v>216</v>
      </c>
      <c r="X89" s="11">
        <v>0</v>
      </c>
      <c r="Y89" s="11">
        <v>1</v>
      </c>
      <c r="Z89" s="11">
        <v>2</v>
      </c>
      <c r="AA89" s="11">
        <v>1</v>
      </c>
      <c r="AB89" s="11">
        <v>0</v>
      </c>
      <c r="AC89" s="11">
        <v>2</v>
      </c>
      <c r="AD89" s="11">
        <v>0</v>
      </c>
      <c r="AE89" s="11">
        <v>0</v>
      </c>
      <c r="AF89" s="11">
        <v>1</v>
      </c>
      <c r="AG89" s="11">
        <v>1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74">
        <f t="shared" si="48"/>
        <v>8</v>
      </c>
      <c r="AP89" s="11"/>
      <c r="AQ89" s="11"/>
      <c r="AR89" s="88" t="s">
        <v>216</v>
      </c>
      <c r="AS89" s="11">
        <v>0</v>
      </c>
      <c r="AT89" s="11">
        <v>1</v>
      </c>
      <c r="AU89" s="11">
        <v>2</v>
      </c>
      <c r="AV89" s="11">
        <v>1</v>
      </c>
      <c r="AW89" s="11">
        <v>2</v>
      </c>
      <c r="AX89" s="11">
        <v>4</v>
      </c>
      <c r="AY89" s="11">
        <v>2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74">
        <f t="shared" si="49"/>
        <v>12</v>
      </c>
      <c r="BK89" s="11"/>
      <c r="BL89" s="11"/>
      <c r="BM89" s="88" t="s">
        <v>216</v>
      </c>
      <c r="BN89" s="11">
        <v>1</v>
      </c>
      <c r="BO89" s="11">
        <v>1</v>
      </c>
      <c r="BP89" s="11">
        <v>1</v>
      </c>
      <c r="BQ89" s="11">
        <v>0</v>
      </c>
      <c r="BR89" s="11">
        <v>1</v>
      </c>
      <c r="BS89" s="11">
        <v>2</v>
      </c>
      <c r="BT89" s="11">
        <v>0</v>
      </c>
      <c r="BU89" s="11">
        <v>0</v>
      </c>
      <c r="BV89" s="11">
        <v>2</v>
      </c>
      <c r="BW89" s="11">
        <v>1</v>
      </c>
      <c r="BX89" s="11">
        <v>0</v>
      </c>
      <c r="BY89" s="11">
        <v>1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74">
        <f t="shared" si="50"/>
        <v>10</v>
      </c>
      <c r="CF89" s="11"/>
      <c r="CG89" s="11"/>
      <c r="CH89" s="88" t="s">
        <v>216</v>
      </c>
      <c r="CI89" s="11">
        <v>0</v>
      </c>
      <c r="CJ89" s="11">
        <v>1</v>
      </c>
      <c r="CK89" s="11">
        <v>0</v>
      </c>
      <c r="CL89" s="11">
        <v>1</v>
      </c>
      <c r="CM89" s="11">
        <v>2</v>
      </c>
      <c r="CN89" s="11">
        <v>0</v>
      </c>
      <c r="CO89" s="11">
        <v>0</v>
      </c>
      <c r="CP89" s="11">
        <v>0</v>
      </c>
      <c r="CQ89" s="11">
        <v>2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74">
        <f t="shared" si="51"/>
        <v>6</v>
      </c>
    </row>
    <row r="90" spans="1:105" ht="15.5" x14ac:dyDescent="0.35">
      <c r="B90" s="88" t="s">
        <v>132</v>
      </c>
      <c r="C90" s="11">
        <v>3</v>
      </c>
      <c r="D90" s="11">
        <v>5</v>
      </c>
      <c r="E90" s="11">
        <v>8</v>
      </c>
      <c r="F90" s="11">
        <v>4</v>
      </c>
      <c r="G90" s="11">
        <v>2</v>
      </c>
      <c r="H90" s="11">
        <v>5</v>
      </c>
      <c r="I90" s="11">
        <v>4</v>
      </c>
      <c r="J90" s="11">
        <v>0</v>
      </c>
      <c r="K90" s="11">
        <v>2</v>
      </c>
      <c r="L90" s="11">
        <v>0</v>
      </c>
      <c r="M90" s="11">
        <v>0</v>
      </c>
      <c r="N90" s="11">
        <v>2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74">
        <f t="shared" si="47"/>
        <v>35</v>
      </c>
      <c r="U90" s="11"/>
      <c r="V90" s="11"/>
      <c r="W90" s="88" t="s">
        <v>132</v>
      </c>
      <c r="X90" s="11">
        <v>1</v>
      </c>
      <c r="Y90" s="11">
        <v>5</v>
      </c>
      <c r="Z90" s="11">
        <v>5</v>
      </c>
      <c r="AA90" s="11">
        <v>11</v>
      </c>
      <c r="AB90" s="11">
        <v>8</v>
      </c>
      <c r="AC90" s="11">
        <v>4</v>
      </c>
      <c r="AD90" s="11">
        <v>2</v>
      </c>
      <c r="AE90" s="11">
        <v>0</v>
      </c>
      <c r="AF90" s="11">
        <v>0</v>
      </c>
      <c r="AG90" s="11">
        <v>0</v>
      </c>
      <c r="AH90" s="11">
        <v>1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74">
        <f t="shared" si="48"/>
        <v>37</v>
      </c>
      <c r="AP90" s="11"/>
      <c r="AQ90" s="11"/>
      <c r="AR90" s="88" t="s">
        <v>132</v>
      </c>
      <c r="AS90" s="11">
        <v>0</v>
      </c>
      <c r="AT90" s="11">
        <v>4</v>
      </c>
      <c r="AU90" s="11">
        <v>7</v>
      </c>
      <c r="AV90" s="11">
        <v>5</v>
      </c>
      <c r="AW90" s="11">
        <v>4</v>
      </c>
      <c r="AX90" s="11">
        <v>10</v>
      </c>
      <c r="AY90" s="11">
        <v>1</v>
      </c>
      <c r="AZ90" s="11">
        <v>1</v>
      </c>
      <c r="BA90" s="11">
        <v>0</v>
      </c>
      <c r="BB90" s="11">
        <v>3</v>
      </c>
      <c r="BC90" s="11">
        <v>0</v>
      </c>
      <c r="BD90" s="11">
        <v>0</v>
      </c>
      <c r="BE90" s="11">
        <v>1</v>
      </c>
      <c r="BF90" s="11">
        <v>1</v>
      </c>
      <c r="BG90" s="11">
        <v>0</v>
      </c>
      <c r="BH90" s="11">
        <v>0</v>
      </c>
      <c r="BI90" s="11">
        <v>0</v>
      </c>
      <c r="BJ90" s="174">
        <f t="shared" si="49"/>
        <v>37</v>
      </c>
      <c r="BK90" s="11"/>
      <c r="BL90" s="11"/>
      <c r="BM90" s="88" t="s">
        <v>132</v>
      </c>
      <c r="BN90" s="11">
        <v>0</v>
      </c>
      <c r="BO90" s="11">
        <v>4</v>
      </c>
      <c r="BP90" s="11">
        <v>9</v>
      </c>
      <c r="BQ90" s="11">
        <v>4</v>
      </c>
      <c r="BR90" s="11">
        <v>2</v>
      </c>
      <c r="BS90" s="11">
        <v>3</v>
      </c>
      <c r="BT90" s="11">
        <v>2</v>
      </c>
      <c r="BU90" s="11">
        <v>0</v>
      </c>
      <c r="BV90" s="11">
        <v>0</v>
      </c>
      <c r="BW90" s="11">
        <v>2</v>
      </c>
      <c r="BX90" s="11">
        <v>0</v>
      </c>
      <c r="BY90" s="11">
        <v>2</v>
      </c>
      <c r="BZ90" s="11">
        <v>1</v>
      </c>
      <c r="CA90" s="11">
        <v>0</v>
      </c>
      <c r="CB90" s="11">
        <v>0</v>
      </c>
      <c r="CC90" s="11">
        <v>0</v>
      </c>
      <c r="CD90" s="11">
        <v>0</v>
      </c>
      <c r="CE90" s="174">
        <f t="shared" si="50"/>
        <v>29</v>
      </c>
      <c r="CF90" s="11"/>
      <c r="CG90" s="11"/>
      <c r="CH90" s="88" t="s">
        <v>132</v>
      </c>
      <c r="CI90" s="11">
        <v>1</v>
      </c>
      <c r="CJ90" s="11">
        <v>2</v>
      </c>
      <c r="CK90" s="11">
        <v>6</v>
      </c>
      <c r="CL90" s="11">
        <v>6</v>
      </c>
      <c r="CM90" s="11">
        <v>0</v>
      </c>
      <c r="CN90" s="11">
        <v>0</v>
      </c>
      <c r="CO90" s="11">
        <v>2</v>
      </c>
      <c r="CP90" s="11">
        <v>2</v>
      </c>
      <c r="CQ90" s="11">
        <v>2</v>
      </c>
      <c r="CR90" s="11">
        <v>2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74">
        <f t="shared" si="51"/>
        <v>23</v>
      </c>
    </row>
    <row r="91" spans="1:105" ht="15.5" x14ac:dyDescent="0.35">
      <c r="B91" s="88" t="s">
        <v>218</v>
      </c>
      <c r="C91" s="11">
        <v>0</v>
      </c>
      <c r="D91" s="11">
        <v>3</v>
      </c>
      <c r="E91" s="11">
        <v>6</v>
      </c>
      <c r="F91" s="11">
        <v>5</v>
      </c>
      <c r="G91" s="11">
        <v>8</v>
      </c>
      <c r="H91" s="11">
        <v>4</v>
      </c>
      <c r="I91" s="11">
        <v>4</v>
      </c>
      <c r="J91" s="11">
        <v>1</v>
      </c>
      <c r="K91" s="11">
        <v>4</v>
      </c>
      <c r="L91" s="11">
        <v>4</v>
      </c>
      <c r="M91" s="11">
        <v>5</v>
      </c>
      <c r="N91" s="11">
        <v>4</v>
      </c>
      <c r="O91" s="11">
        <v>8</v>
      </c>
      <c r="P91" s="11">
        <v>1</v>
      </c>
      <c r="Q91" s="11">
        <v>9</v>
      </c>
      <c r="R91" s="11">
        <v>3</v>
      </c>
      <c r="S91" s="11">
        <v>0</v>
      </c>
      <c r="T91" s="174">
        <f t="shared" si="47"/>
        <v>69</v>
      </c>
      <c r="U91" s="11"/>
      <c r="V91" s="11"/>
      <c r="W91" s="88" t="s">
        <v>218</v>
      </c>
      <c r="X91" s="11">
        <v>0</v>
      </c>
      <c r="Y91" s="11">
        <v>0</v>
      </c>
      <c r="Z91" s="11">
        <v>8</v>
      </c>
      <c r="AA91" s="11">
        <v>6</v>
      </c>
      <c r="AB91" s="11">
        <v>5</v>
      </c>
      <c r="AC91" s="11">
        <v>4</v>
      </c>
      <c r="AD91" s="11">
        <v>6</v>
      </c>
      <c r="AE91" s="11">
        <v>3</v>
      </c>
      <c r="AF91" s="11">
        <v>3</v>
      </c>
      <c r="AG91" s="11">
        <v>2</v>
      </c>
      <c r="AH91" s="11">
        <v>9</v>
      </c>
      <c r="AI91" s="11">
        <v>15</v>
      </c>
      <c r="AJ91" s="11">
        <v>3</v>
      </c>
      <c r="AK91" s="11">
        <v>11</v>
      </c>
      <c r="AL91" s="11">
        <v>15</v>
      </c>
      <c r="AM91" s="11">
        <v>2</v>
      </c>
      <c r="AN91" s="11">
        <v>0</v>
      </c>
      <c r="AO91" s="174">
        <f t="shared" si="48"/>
        <v>92</v>
      </c>
      <c r="AP91" s="11"/>
      <c r="AQ91" s="11"/>
      <c r="AR91" s="88" t="s">
        <v>218</v>
      </c>
      <c r="AS91" s="11">
        <v>0</v>
      </c>
      <c r="AT91" s="11">
        <v>1</v>
      </c>
      <c r="AU91" s="11">
        <v>12</v>
      </c>
      <c r="AV91" s="11">
        <v>3</v>
      </c>
      <c r="AW91" s="11">
        <v>4</v>
      </c>
      <c r="AX91" s="11">
        <v>3</v>
      </c>
      <c r="AY91" s="11">
        <v>6</v>
      </c>
      <c r="AZ91" s="11">
        <v>2</v>
      </c>
      <c r="BA91" s="11">
        <v>4</v>
      </c>
      <c r="BB91" s="11">
        <v>10</v>
      </c>
      <c r="BC91" s="11">
        <v>17</v>
      </c>
      <c r="BD91" s="11">
        <v>8</v>
      </c>
      <c r="BE91" s="11">
        <v>11</v>
      </c>
      <c r="BF91" s="11">
        <v>0</v>
      </c>
      <c r="BG91" s="11">
        <v>9</v>
      </c>
      <c r="BH91" s="11">
        <v>6</v>
      </c>
      <c r="BI91" s="11">
        <v>0</v>
      </c>
      <c r="BJ91" s="174">
        <f t="shared" si="49"/>
        <v>96</v>
      </c>
      <c r="BK91" s="11"/>
      <c r="BL91" s="11"/>
      <c r="BM91" s="88" t="s">
        <v>218</v>
      </c>
      <c r="BN91" s="11">
        <v>0</v>
      </c>
      <c r="BO91" s="11">
        <v>1</v>
      </c>
      <c r="BP91" s="11">
        <v>8</v>
      </c>
      <c r="BQ91" s="11">
        <v>5</v>
      </c>
      <c r="BR91" s="11">
        <v>3</v>
      </c>
      <c r="BS91" s="11">
        <v>2</v>
      </c>
      <c r="BT91" s="11">
        <v>4</v>
      </c>
      <c r="BU91" s="11">
        <v>4</v>
      </c>
      <c r="BV91" s="11">
        <v>8</v>
      </c>
      <c r="BW91" s="11">
        <v>10</v>
      </c>
      <c r="BX91" s="11">
        <v>0</v>
      </c>
      <c r="BY91" s="11">
        <v>5</v>
      </c>
      <c r="BZ91" s="11">
        <v>2</v>
      </c>
      <c r="CA91" s="11">
        <v>9</v>
      </c>
      <c r="CB91" s="11">
        <v>6</v>
      </c>
      <c r="CC91" s="11">
        <v>0</v>
      </c>
      <c r="CD91" s="11">
        <v>0</v>
      </c>
      <c r="CE91" s="174">
        <f t="shared" si="50"/>
        <v>67</v>
      </c>
      <c r="CF91" s="11"/>
      <c r="CG91" s="11"/>
      <c r="CH91" s="88" t="s">
        <v>218</v>
      </c>
      <c r="CI91" s="11">
        <v>0</v>
      </c>
      <c r="CJ91" s="11">
        <v>3</v>
      </c>
      <c r="CK91" s="11">
        <v>6</v>
      </c>
      <c r="CL91" s="11">
        <v>4</v>
      </c>
      <c r="CM91" s="11">
        <v>5</v>
      </c>
      <c r="CN91" s="11">
        <v>5</v>
      </c>
      <c r="CO91" s="11">
        <v>7</v>
      </c>
      <c r="CP91" s="11">
        <v>2</v>
      </c>
      <c r="CQ91" s="11">
        <v>6</v>
      </c>
      <c r="CR91" s="11">
        <v>13</v>
      </c>
      <c r="CS91" s="11">
        <v>18</v>
      </c>
      <c r="CT91" s="11">
        <v>27</v>
      </c>
      <c r="CU91" s="11">
        <v>13</v>
      </c>
      <c r="CV91" s="11">
        <v>21</v>
      </c>
      <c r="CW91" s="11">
        <v>7</v>
      </c>
      <c r="CX91" s="11">
        <v>8</v>
      </c>
      <c r="CY91" s="11">
        <v>0</v>
      </c>
      <c r="CZ91" s="174">
        <f t="shared" si="51"/>
        <v>145</v>
      </c>
    </row>
    <row r="92" spans="1:105" ht="15.5" x14ac:dyDescent="0.35">
      <c r="B92" s="88" t="s">
        <v>225</v>
      </c>
      <c r="C92" s="11">
        <v>1</v>
      </c>
      <c r="D92" s="11">
        <v>5</v>
      </c>
      <c r="E92" s="11">
        <v>5</v>
      </c>
      <c r="F92" s="11">
        <v>9</v>
      </c>
      <c r="G92" s="11">
        <v>6</v>
      </c>
      <c r="H92" s="11">
        <v>1</v>
      </c>
      <c r="I92" s="11">
        <v>7</v>
      </c>
      <c r="J92" s="11">
        <v>0</v>
      </c>
      <c r="K92" s="11">
        <v>5</v>
      </c>
      <c r="L92" s="11">
        <v>0</v>
      </c>
      <c r="M92" s="11">
        <v>3</v>
      </c>
      <c r="N92" s="11">
        <v>1</v>
      </c>
      <c r="O92" s="11">
        <v>1</v>
      </c>
      <c r="P92" s="11">
        <v>0</v>
      </c>
      <c r="Q92" s="11">
        <v>1</v>
      </c>
      <c r="R92" s="11">
        <v>0</v>
      </c>
      <c r="S92" s="11">
        <v>0</v>
      </c>
      <c r="T92" s="174">
        <f t="shared" si="47"/>
        <v>45</v>
      </c>
      <c r="U92" s="11"/>
      <c r="V92" s="11"/>
      <c r="W92" s="88" t="s">
        <v>225</v>
      </c>
      <c r="X92" s="11">
        <v>1</v>
      </c>
      <c r="Y92" s="11">
        <v>8</v>
      </c>
      <c r="Z92" s="11">
        <v>6</v>
      </c>
      <c r="AA92" s="11">
        <v>4</v>
      </c>
      <c r="AB92" s="11">
        <v>6</v>
      </c>
      <c r="AC92" s="11">
        <v>6</v>
      </c>
      <c r="AD92" s="11">
        <v>6</v>
      </c>
      <c r="AE92" s="11">
        <v>0</v>
      </c>
      <c r="AF92" s="11">
        <v>2</v>
      </c>
      <c r="AG92" s="11">
        <v>2</v>
      </c>
      <c r="AH92" s="11">
        <v>2</v>
      </c>
      <c r="AI92" s="11">
        <v>0</v>
      </c>
      <c r="AJ92" s="11">
        <v>0</v>
      </c>
      <c r="AK92" s="11">
        <v>0</v>
      </c>
      <c r="AL92" s="11">
        <v>2</v>
      </c>
      <c r="AM92" s="11">
        <v>0</v>
      </c>
      <c r="AN92" s="11">
        <v>0</v>
      </c>
      <c r="AO92" s="174">
        <f t="shared" si="48"/>
        <v>45</v>
      </c>
      <c r="AP92" s="11"/>
      <c r="AQ92" s="11"/>
      <c r="AR92" s="88" t="s">
        <v>225</v>
      </c>
      <c r="AS92" s="11">
        <v>1</v>
      </c>
      <c r="AT92" s="11">
        <v>5</v>
      </c>
      <c r="AU92" s="11">
        <v>3</v>
      </c>
      <c r="AV92" s="11">
        <v>4</v>
      </c>
      <c r="AW92" s="11">
        <v>7</v>
      </c>
      <c r="AX92" s="11">
        <v>3</v>
      </c>
      <c r="AY92" s="11">
        <v>8</v>
      </c>
      <c r="AZ92" s="11">
        <v>2</v>
      </c>
      <c r="BA92" s="11">
        <v>4</v>
      </c>
      <c r="BB92" s="11">
        <v>0</v>
      </c>
      <c r="BC92" s="11">
        <v>2</v>
      </c>
      <c r="BD92" s="11">
        <v>1</v>
      </c>
      <c r="BE92" s="11">
        <v>1</v>
      </c>
      <c r="BF92" s="11">
        <v>1</v>
      </c>
      <c r="BG92" s="11">
        <v>0</v>
      </c>
      <c r="BH92" s="11">
        <v>0</v>
      </c>
      <c r="BI92" s="11">
        <v>0</v>
      </c>
      <c r="BJ92" s="174">
        <f t="shared" si="49"/>
        <v>42</v>
      </c>
      <c r="BK92" s="11"/>
      <c r="BL92" s="11"/>
      <c r="BM92" s="88" t="s">
        <v>225</v>
      </c>
      <c r="BN92" s="11">
        <v>0</v>
      </c>
      <c r="BO92" s="11">
        <v>4</v>
      </c>
      <c r="BP92" s="11">
        <v>8</v>
      </c>
      <c r="BQ92" s="11">
        <v>1</v>
      </c>
      <c r="BR92" s="11">
        <v>5</v>
      </c>
      <c r="BS92" s="11">
        <v>5</v>
      </c>
      <c r="BT92" s="11">
        <v>1</v>
      </c>
      <c r="BU92" s="11">
        <v>1</v>
      </c>
      <c r="BV92" s="11">
        <v>3</v>
      </c>
      <c r="BW92" s="11">
        <v>4</v>
      </c>
      <c r="BX92" s="11">
        <v>3</v>
      </c>
      <c r="BY92" s="11">
        <v>1</v>
      </c>
      <c r="BZ92" s="11">
        <v>1</v>
      </c>
      <c r="CA92" s="11">
        <v>0</v>
      </c>
      <c r="CB92" s="11">
        <v>0</v>
      </c>
      <c r="CC92" s="11">
        <v>0</v>
      </c>
      <c r="CD92" s="11">
        <v>0</v>
      </c>
      <c r="CE92" s="174">
        <f t="shared" si="50"/>
        <v>37</v>
      </c>
      <c r="CF92" s="11"/>
      <c r="CG92" s="11"/>
      <c r="CH92" s="88" t="s">
        <v>225</v>
      </c>
      <c r="CI92" s="11">
        <v>1</v>
      </c>
      <c r="CJ92" s="11">
        <v>3</v>
      </c>
      <c r="CK92" s="11">
        <v>9</v>
      </c>
      <c r="CL92" s="11">
        <v>8</v>
      </c>
      <c r="CM92" s="11">
        <v>1</v>
      </c>
      <c r="CN92" s="11">
        <v>3</v>
      </c>
      <c r="CO92" s="11">
        <v>1</v>
      </c>
      <c r="CP92" s="11">
        <v>1</v>
      </c>
      <c r="CQ92" s="11">
        <v>1</v>
      </c>
      <c r="CR92" s="11">
        <v>2</v>
      </c>
      <c r="CS92" s="11">
        <v>1</v>
      </c>
      <c r="CT92" s="11">
        <v>0</v>
      </c>
      <c r="CU92" s="11">
        <v>1</v>
      </c>
      <c r="CV92" s="11">
        <v>1</v>
      </c>
      <c r="CW92" s="11">
        <v>0</v>
      </c>
      <c r="CX92" s="11">
        <v>0</v>
      </c>
      <c r="CY92" s="11">
        <v>0</v>
      </c>
      <c r="CZ92" s="174">
        <f t="shared" si="51"/>
        <v>33</v>
      </c>
    </row>
    <row r="93" spans="1:105" ht="15.5" x14ac:dyDescent="0.35">
      <c r="B93" s="88" t="s">
        <v>6</v>
      </c>
      <c r="C93" s="11">
        <v>1</v>
      </c>
      <c r="D93" s="11">
        <v>3</v>
      </c>
      <c r="E93" s="11">
        <v>0</v>
      </c>
      <c r="F93" s="11">
        <v>0</v>
      </c>
      <c r="G93" s="11">
        <v>1</v>
      </c>
      <c r="H93" s="11">
        <v>0</v>
      </c>
      <c r="I93" s="11">
        <v>1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1</v>
      </c>
      <c r="S93" s="11">
        <v>0</v>
      </c>
      <c r="T93" s="174">
        <f t="shared" si="47"/>
        <v>7</v>
      </c>
      <c r="U93" s="11"/>
      <c r="V93" s="11"/>
      <c r="W93" s="88" t="s">
        <v>6</v>
      </c>
      <c r="X93" s="11">
        <v>0</v>
      </c>
      <c r="Y93" s="11">
        <v>0</v>
      </c>
      <c r="Z93" s="11">
        <v>4</v>
      </c>
      <c r="AA93" s="11">
        <v>0</v>
      </c>
      <c r="AB93" s="11">
        <v>0</v>
      </c>
      <c r="AC93" s="11">
        <v>0</v>
      </c>
      <c r="AD93" s="11">
        <v>1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1</v>
      </c>
      <c r="AL93" s="11">
        <v>0</v>
      </c>
      <c r="AM93" s="11">
        <v>0</v>
      </c>
      <c r="AN93" s="11">
        <v>0</v>
      </c>
      <c r="AO93" s="174">
        <f t="shared" si="48"/>
        <v>6</v>
      </c>
      <c r="AP93" s="11"/>
      <c r="AQ93" s="11"/>
      <c r="AR93" s="88" t="s">
        <v>6</v>
      </c>
      <c r="AS93" s="11">
        <v>0</v>
      </c>
      <c r="AT93" s="11">
        <v>2</v>
      </c>
      <c r="AU93" s="11">
        <v>2</v>
      </c>
      <c r="AV93" s="11">
        <v>1</v>
      </c>
      <c r="AW93" s="11">
        <v>0</v>
      </c>
      <c r="AX93" s="11">
        <v>1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74">
        <f t="shared" si="49"/>
        <v>6</v>
      </c>
      <c r="BK93" s="11"/>
      <c r="BL93" s="11"/>
      <c r="BM93" s="88" t="s">
        <v>6</v>
      </c>
      <c r="BN93" s="11">
        <v>0</v>
      </c>
      <c r="BO93" s="11">
        <v>3</v>
      </c>
      <c r="BP93" s="11">
        <v>1</v>
      </c>
      <c r="BQ93" s="11">
        <v>0</v>
      </c>
      <c r="BR93" s="11">
        <v>1</v>
      </c>
      <c r="BS93" s="11">
        <v>1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1</v>
      </c>
      <c r="CC93" s="11">
        <v>0</v>
      </c>
      <c r="CD93" s="11">
        <v>0</v>
      </c>
      <c r="CE93" s="174">
        <f t="shared" si="50"/>
        <v>7</v>
      </c>
      <c r="CF93" s="11"/>
      <c r="CG93" s="11"/>
      <c r="CH93" s="88" t="s">
        <v>6</v>
      </c>
      <c r="CI93" s="11">
        <v>1</v>
      </c>
      <c r="CJ93" s="11">
        <v>2</v>
      </c>
      <c r="CK93" s="11">
        <v>1</v>
      </c>
      <c r="CL93" s="11">
        <v>1</v>
      </c>
      <c r="CM93" s="11">
        <v>2</v>
      </c>
      <c r="CN93" s="11">
        <v>1</v>
      </c>
      <c r="CO93" s="11">
        <v>1</v>
      </c>
      <c r="CP93" s="11">
        <v>0</v>
      </c>
      <c r="CQ93" s="11">
        <v>0</v>
      </c>
      <c r="CR93" s="11">
        <v>2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74">
        <f t="shared" si="51"/>
        <v>11</v>
      </c>
    </row>
    <row r="94" spans="1:105" ht="15.5" x14ac:dyDescent="0.35">
      <c r="B94" s="88" t="s">
        <v>133</v>
      </c>
      <c r="C94" s="11">
        <v>0</v>
      </c>
      <c r="D94" s="11">
        <v>0</v>
      </c>
      <c r="E94" s="11">
        <v>8</v>
      </c>
      <c r="F94" s="11">
        <v>4</v>
      </c>
      <c r="G94" s="11">
        <v>2</v>
      </c>
      <c r="H94" s="11">
        <v>0</v>
      </c>
      <c r="I94" s="11">
        <v>2</v>
      </c>
      <c r="J94" s="11">
        <v>0</v>
      </c>
      <c r="K94" s="11">
        <v>0</v>
      </c>
      <c r="L94" s="11">
        <v>1</v>
      </c>
      <c r="M94" s="11">
        <v>0</v>
      </c>
      <c r="N94" s="11">
        <v>0</v>
      </c>
      <c r="O94" s="11">
        <v>0</v>
      </c>
      <c r="P94" s="11">
        <v>0</v>
      </c>
      <c r="Q94" s="11">
        <v>2</v>
      </c>
      <c r="R94" s="11">
        <v>0</v>
      </c>
      <c r="S94" s="11">
        <v>0</v>
      </c>
      <c r="T94" s="174">
        <f t="shared" si="47"/>
        <v>19</v>
      </c>
      <c r="U94" s="11"/>
      <c r="V94" s="11"/>
      <c r="W94" s="88" t="s">
        <v>133</v>
      </c>
      <c r="X94" s="11">
        <v>0</v>
      </c>
      <c r="Y94" s="11">
        <v>1</v>
      </c>
      <c r="Z94" s="11">
        <v>5</v>
      </c>
      <c r="AA94" s="11">
        <v>2</v>
      </c>
      <c r="AB94" s="11">
        <v>4</v>
      </c>
      <c r="AC94" s="11">
        <v>1</v>
      </c>
      <c r="AD94" s="11">
        <v>1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74">
        <f t="shared" si="48"/>
        <v>14</v>
      </c>
      <c r="AP94" s="11"/>
      <c r="AQ94" s="11"/>
      <c r="AR94" s="88" t="s">
        <v>133</v>
      </c>
      <c r="AS94" s="11">
        <v>1</v>
      </c>
      <c r="AT94" s="11">
        <v>4</v>
      </c>
      <c r="AU94" s="11">
        <v>3</v>
      </c>
      <c r="AV94" s="11">
        <v>2</v>
      </c>
      <c r="AW94" s="11">
        <v>4</v>
      </c>
      <c r="AX94" s="11">
        <v>2</v>
      </c>
      <c r="AY94" s="11">
        <v>0</v>
      </c>
      <c r="AZ94" s="11">
        <v>1</v>
      </c>
      <c r="BA94" s="11">
        <v>1</v>
      </c>
      <c r="BB94" s="11">
        <v>1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74">
        <f t="shared" si="49"/>
        <v>19</v>
      </c>
      <c r="BK94" s="11"/>
      <c r="BL94" s="11"/>
      <c r="BM94" s="88" t="s">
        <v>133</v>
      </c>
      <c r="BN94" s="11">
        <v>0</v>
      </c>
      <c r="BO94" s="11">
        <v>2</v>
      </c>
      <c r="BP94" s="11">
        <v>6</v>
      </c>
      <c r="BQ94" s="11">
        <v>2</v>
      </c>
      <c r="BR94" s="11">
        <v>1</v>
      </c>
      <c r="BS94" s="11">
        <v>3</v>
      </c>
      <c r="BT94" s="11">
        <v>3</v>
      </c>
      <c r="BU94" s="11">
        <v>0</v>
      </c>
      <c r="BV94" s="11">
        <v>0</v>
      </c>
      <c r="BW94" s="11">
        <v>1</v>
      </c>
      <c r="BX94" s="11">
        <v>0</v>
      </c>
      <c r="BY94" s="11">
        <v>0</v>
      </c>
      <c r="BZ94" s="11">
        <v>2</v>
      </c>
      <c r="CA94" s="11">
        <v>0</v>
      </c>
      <c r="CB94" s="11">
        <v>0</v>
      </c>
      <c r="CC94" s="11">
        <v>0</v>
      </c>
      <c r="CD94" s="11">
        <v>0</v>
      </c>
      <c r="CE94" s="174">
        <f t="shared" si="50"/>
        <v>20</v>
      </c>
      <c r="CF94" s="11"/>
      <c r="CG94" s="11"/>
      <c r="CH94" s="88" t="s">
        <v>133</v>
      </c>
      <c r="CI94" s="11">
        <v>0</v>
      </c>
      <c r="CJ94" s="11">
        <v>0</v>
      </c>
      <c r="CK94" s="11">
        <v>2</v>
      </c>
      <c r="CL94" s="11">
        <v>2</v>
      </c>
      <c r="CM94" s="11">
        <v>1</v>
      </c>
      <c r="CN94" s="11">
        <v>1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1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74">
        <f t="shared" si="51"/>
        <v>7</v>
      </c>
    </row>
    <row r="95" spans="1:105" ht="15.5" x14ac:dyDescent="0.35">
      <c r="B95" s="88" t="s">
        <v>220</v>
      </c>
      <c r="C95" s="11">
        <v>1</v>
      </c>
      <c r="D95" s="11">
        <v>1</v>
      </c>
      <c r="E95" s="11">
        <v>7</v>
      </c>
      <c r="F95" s="11">
        <v>9</v>
      </c>
      <c r="G95" s="11">
        <v>6</v>
      </c>
      <c r="H95" s="11">
        <v>5</v>
      </c>
      <c r="I95" s="11">
        <v>6</v>
      </c>
      <c r="J95" s="11">
        <v>1</v>
      </c>
      <c r="K95" s="11">
        <v>6</v>
      </c>
      <c r="L95" s="11">
        <v>0</v>
      </c>
      <c r="M95" s="11">
        <v>2</v>
      </c>
      <c r="N95" s="11">
        <v>2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74">
        <f t="shared" si="47"/>
        <v>47</v>
      </c>
      <c r="U95" s="11"/>
      <c r="V95" s="11"/>
      <c r="W95" s="88" t="s">
        <v>220</v>
      </c>
      <c r="X95" s="11">
        <v>0</v>
      </c>
      <c r="Y95" s="11">
        <v>4</v>
      </c>
      <c r="Z95" s="11">
        <v>9</v>
      </c>
      <c r="AA95" s="11">
        <v>7</v>
      </c>
      <c r="AB95" s="11">
        <v>16</v>
      </c>
      <c r="AC95" s="11">
        <v>17</v>
      </c>
      <c r="AD95" s="11">
        <v>3</v>
      </c>
      <c r="AE95" s="11">
        <v>3</v>
      </c>
      <c r="AF95" s="11">
        <v>0</v>
      </c>
      <c r="AG95" s="11">
        <v>2</v>
      </c>
      <c r="AH95" s="11">
        <v>2</v>
      </c>
      <c r="AI95" s="11">
        <v>1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74">
        <f t="shared" si="48"/>
        <v>64</v>
      </c>
      <c r="AP95" s="11"/>
      <c r="AQ95" s="11"/>
      <c r="AR95" s="88" t="s">
        <v>220</v>
      </c>
      <c r="AS95" s="11">
        <v>0</v>
      </c>
      <c r="AT95" s="11">
        <v>1</v>
      </c>
      <c r="AU95" s="11">
        <v>5</v>
      </c>
      <c r="AV95" s="11">
        <v>12</v>
      </c>
      <c r="AW95" s="11">
        <v>8</v>
      </c>
      <c r="AX95" s="11">
        <v>10</v>
      </c>
      <c r="AY95" s="11">
        <v>3</v>
      </c>
      <c r="AZ95" s="11">
        <v>0</v>
      </c>
      <c r="BA95" s="11">
        <v>10</v>
      </c>
      <c r="BB95" s="11">
        <v>4</v>
      </c>
      <c r="BC95" s="11">
        <v>3</v>
      </c>
      <c r="BD95" s="11">
        <v>1</v>
      </c>
      <c r="BE95" s="11">
        <v>4</v>
      </c>
      <c r="BF95" s="11">
        <v>0</v>
      </c>
      <c r="BG95" s="11">
        <v>0</v>
      </c>
      <c r="BH95" s="11">
        <v>0</v>
      </c>
      <c r="BI95" s="11">
        <v>0</v>
      </c>
      <c r="BJ95" s="174">
        <f t="shared" si="49"/>
        <v>61</v>
      </c>
      <c r="BK95" s="11"/>
      <c r="BL95" s="11"/>
      <c r="BM95" s="88" t="s">
        <v>220</v>
      </c>
      <c r="BN95" s="11">
        <v>0</v>
      </c>
      <c r="BO95" s="11">
        <v>3</v>
      </c>
      <c r="BP95" s="11">
        <v>10</v>
      </c>
      <c r="BQ95" s="11">
        <v>8</v>
      </c>
      <c r="BR95" s="11">
        <v>9</v>
      </c>
      <c r="BS95" s="11">
        <v>14</v>
      </c>
      <c r="BT95" s="11">
        <v>6</v>
      </c>
      <c r="BU95" s="11">
        <v>1</v>
      </c>
      <c r="BV95" s="11">
        <v>3</v>
      </c>
      <c r="BW95" s="11">
        <v>1</v>
      </c>
      <c r="BX95" s="11">
        <v>2</v>
      </c>
      <c r="BY95" s="11">
        <v>0</v>
      </c>
      <c r="BZ95" s="11">
        <v>1</v>
      </c>
      <c r="CA95" s="11">
        <v>0</v>
      </c>
      <c r="CB95" s="11">
        <v>1</v>
      </c>
      <c r="CC95" s="11">
        <v>0</v>
      </c>
      <c r="CD95" s="11">
        <v>0</v>
      </c>
      <c r="CE95" s="174">
        <f t="shared" si="50"/>
        <v>59</v>
      </c>
      <c r="CF95" s="11"/>
      <c r="CG95" s="11"/>
      <c r="CH95" s="88" t="s">
        <v>220</v>
      </c>
      <c r="CI95" s="11">
        <v>0</v>
      </c>
      <c r="CJ95" s="11">
        <v>2</v>
      </c>
      <c r="CK95" s="11">
        <v>1</v>
      </c>
      <c r="CL95" s="11">
        <v>0</v>
      </c>
      <c r="CM95" s="11">
        <v>3</v>
      </c>
      <c r="CN95" s="11">
        <v>9</v>
      </c>
      <c r="CO95" s="11">
        <v>9</v>
      </c>
      <c r="CP95" s="11">
        <v>1</v>
      </c>
      <c r="CQ95" s="11">
        <v>2</v>
      </c>
      <c r="CR95" s="11">
        <v>3</v>
      </c>
      <c r="CS95" s="11">
        <v>3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74">
        <f t="shared" si="51"/>
        <v>33</v>
      </c>
    </row>
    <row r="96" spans="1:105" ht="15.5" x14ac:dyDescent="0.35">
      <c r="B96" s="88" t="s">
        <v>68</v>
      </c>
      <c r="C96" s="11">
        <v>0</v>
      </c>
      <c r="D96" s="11">
        <v>0</v>
      </c>
      <c r="E96" s="11">
        <v>2</v>
      </c>
      <c r="F96" s="11">
        <v>12</v>
      </c>
      <c r="G96" s="11">
        <v>4</v>
      </c>
      <c r="H96" s="11">
        <v>17</v>
      </c>
      <c r="I96" s="11">
        <v>0</v>
      </c>
      <c r="J96" s="11">
        <v>24</v>
      </c>
      <c r="K96" s="11">
        <v>17</v>
      </c>
      <c r="L96" s="11">
        <v>16</v>
      </c>
      <c r="M96" s="11">
        <v>27</v>
      </c>
      <c r="N96" s="11">
        <v>18</v>
      </c>
      <c r="O96" s="11">
        <v>26</v>
      </c>
      <c r="P96" s="11">
        <v>26</v>
      </c>
      <c r="Q96" s="11">
        <v>10</v>
      </c>
      <c r="R96" s="11">
        <v>3</v>
      </c>
      <c r="S96" s="11">
        <v>0</v>
      </c>
      <c r="T96" s="174">
        <f t="shared" si="47"/>
        <v>202</v>
      </c>
      <c r="U96" s="11"/>
      <c r="V96" s="11"/>
      <c r="W96" s="88" t="s">
        <v>68</v>
      </c>
      <c r="X96" s="11">
        <v>0</v>
      </c>
      <c r="Y96" s="11">
        <v>0</v>
      </c>
      <c r="Z96" s="11">
        <v>1</v>
      </c>
      <c r="AA96" s="11">
        <v>8</v>
      </c>
      <c r="AB96" s="11">
        <v>7</v>
      </c>
      <c r="AC96" s="11">
        <v>24</v>
      </c>
      <c r="AD96" s="11">
        <v>4</v>
      </c>
      <c r="AE96" s="11">
        <v>19</v>
      </c>
      <c r="AF96" s="11">
        <v>30</v>
      </c>
      <c r="AG96" s="11">
        <v>20</v>
      </c>
      <c r="AH96" s="11">
        <v>39</v>
      </c>
      <c r="AI96" s="11">
        <v>35</v>
      </c>
      <c r="AJ96" s="11">
        <v>43</v>
      </c>
      <c r="AK96" s="11">
        <v>23</v>
      </c>
      <c r="AL96" s="11">
        <v>10</v>
      </c>
      <c r="AM96" s="11">
        <v>2</v>
      </c>
      <c r="AN96" s="11">
        <v>0</v>
      </c>
      <c r="AO96" s="174">
        <f t="shared" si="48"/>
        <v>265</v>
      </c>
      <c r="AP96" s="11"/>
      <c r="AQ96" s="11"/>
      <c r="AR96" s="88" t="s">
        <v>68</v>
      </c>
      <c r="AS96" s="11">
        <v>0</v>
      </c>
      <c r="AT96" s="11">
        <v>0</v>
      </c>
      <c r="AU96" s="11">
        <v>0</v>
      </c>
      <c r="AV96" s="11">
        <v>11</v>
      </c>
      <c r="AW96" s="11">
        <v>4</v>
      </c>
      <c r="AX96" s="11">
        <v>22</v>
      </c>
      <c r="AY96" s="11">
        <v>13</v>
      </c>
      <c r="AZ96" s="11">
        <v>15</v>
      </c>
      <c r="BA96" s="11">
        <v>27</v>
      </c>
      <c r="BB96" s="11">
        <v>21</v>
      </c>
      <c r="BC96" s="11">
        <v>40</v>
      </c>
      <c r="BD96" s="11">
        <v>23</v>
      </c>
      <c r="BE96" s="11">
        <v>34</v>
      </c>
      <c r="BF96" s="11">
        <v>26</v>
      </c>
      <c r="BG96" s="11">
        <v>5</v>
      </c>
      <c r="BH96" s="11">
        <v>1</v>
      </c>
      <c r="BI96" s="11">
        <v>0</v>
      </c>
      <c r="BJ96" s="174">
        <f t="shared" si="49"/>
        <v>242</v>
      </c>
      <c r="BK96" s="11"/>
      <c r="BL96" s="11"/>
      <c r="BM96" s="88" t="s">
        <v>68</v>
      </c>
      <c r="BN96" s="11">
        <v>0</v>
      </c>
      <c r="BO96" s="11">
        <v>1</v>
      </c>
      <c r="BP96" s="11">
        <v>4</v>
      </c>
      <c r="BQ96" s="11">
        <v>3</v>
      </c>
      <c r="BR96" s="11">
        <v>7</v>
      </c>
      <c r="BS96" s="11">
        <v>27</v>
      </c>
      <c r="BT96" s="11">
        <v>12</v>
      </c>
      <c r="BU96" s="11">
        <v>17</v>
      </c>
      <c r="BV96" s="11">
        <v>20</v>
      </c>
      <c r="BW96" s="11">
        <v>28</v>
      </c>
      <c r="BX96" s="11">
        <v>26</v>
      </c>
      <c r="BY96" s="11">
        <v>30</v>
      </c>
      <c r="BZ96" s="11">
        <v>21</v>
      </c>
      <c r="CA96" s="11">
        <v>28</v>
      </c>
      <c r="CB96" s="11">
        <v>10</v>
      </c>
      <c r="CC96" s="11">
        <v>6</v>
      </c>
      <c r="CD96" s="11">
        <v>0</v>
      </c>
      <c r="CE96" s="174">
        <f t="shared" si="50"/>
        <v>240</v>
      </c>
      <c r="CF96" s="11"/>
      <c r="CG96" s="11"/>
      <c r="CH96" s="88" t="s">
        <v>68</v>
      </c>
      <c r="CI96" s="11">
        <v>0</v>
      </c>
      <c r="CJ96" s="11">
        <v>2</v>
      </c>
      <c r="CK96" s="11">
        <v>5</v>
      </c>
      <c r="CL96" s="11">
        <v>6</v>
      </c>
      <c r="CM96" s="11">
        <v>8</v>
      </c>
      <c r="CN96" s="11">
        <v>6</v>
      </c>
      <c r="CO96" s="11">
        <v>0</v>
      </c>
      <c r="CP96" s="11">
        <v>21</v>
      </c>
      <c r="CQ96" s="11">
        <v>23</v>
      </c>
      <c r="CR96" s="11">
        <v>39</v>
      </c>
      <c r="CS96" s="11">
        <v>24</v>
      </c>
      <c r="CT96" s="11">
        <v>18</v>
      </c>
      <c r="CU96" s="11">
        <v>15</v>
      </c>
      <c r="CV96" s="11">
        <v>3</v>
      </c>
      <c r="CW96" s="11">
        <v>5</v>
      </c>
      <c r="CX96" s="11">
        <v>0</v>
      </c>
      <c r="CY96" s="11">
        <v>0</v>
      </c>
      <c r="CZ96" s="174">
        <f t="shared" si="51"/>
        <v>175</v>
      </c>
    </row>
    <row r="97" spans="1:105" ht="15.5" x14ac:dyDescent="0.35">
      <c r="B97" s="86" t="s">
        <v>71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1</v>
      </c>
      <c r="I97" s="11">
        <v>5</v>
      </c>
      <c r="J97" s="11">
        <v>6</v>
      </c>
      <c r="K97" s="11">
        <v>0</v>
      </c>
      <c r="L97" s="11">
        <v>5</v>
      </c>
      <c r="M97" s="11">
        <v>0</v>
      </c>
      <c r="N97" s="11">
        <v>0</v>
      </c>
      <c r="O97" s="11">
        <v>9</v>
      </c>
      <c r="P97" s="11">
        <v>3</v>
      </c>
      <c r="Q97" s="11">
        <v>0</v>
      </c>
      <c r="R97" s="11">
        <v>0</v>
      </c>
      <c r="S97" s="11">
        <v>0</v>
      </c>
      <c r="T97" s="174">
        <f t="shared" si="47"/>
        <v>29</v>
      </c>
      <c r="U97" s="11"/>
      <c r="V97" s="11"/>
      <c r="W97" s="86" t="s">
        <v>71</v>
      </c>
      <c r="X97" s="11">
        <v>0</v>
      </c>
      <c r="Y97" s="11">
        <v>0</v>
      </c>
      <c r="Z97" s="11">
        <v>1</v>
      </c>
      <c r="AA97" s="11">
        <v>0</v>
      </c>
      <c r="AB97" s="11">
        <v>0</v>
      </c>
      <c r="AC97" s="11">
        <v>0</v>
      </c>
      <c r="AD97" s="11">
        <v>0</v>
      </c>
      <c r="AE97" s="11">
        <v>4</v>
      </c>
      <c r="AF97" s="11">
        <v>0</v>
      </c>
      <c r="AG97" s="11">
        <v>6</v>
      </c>
      <c r="AH97" s="11">
        <v>5</v>
      </c>
      <c r="AI97" s="11">
        <v>4</v>
      </c>
      <c r="AJ97" s="11">
        <v>3</v>
      </c>
      <c r="AK97" s="11">
        <v>4</v>
      </c>
      <c r="AL97" s="11">
        <v>0</v>
      </c>
      <c r="AM97" s="11">
        <v>0</v>
      </c>
      <c r="AN97" s="11">
        <v>0</v>
      </c>
      <c r="AO97" s="174">
        <f t="shared" si="48"/>
        <v>27</v>
      </c>
      <c r="AP97" s="11"/>
      <c r="AQ97" s="11"/>
      <c r="AR97" s="86" t="s">
        <v>71</v>
      </c>
      <c r="AS97" s="11">
        <v>1</v>
      </c>
      <c r="AT97" s="11">
        <v>0</v>
      </c>
      <c r="AU97" s="11">
        <v>0</v>
      </c>
      <c r="AV97" s="11">
        <v>1</v>
      </c>
      <c r="AW97" s="11">
        <v>2</v>
      </c>
      <c r="AX97" s="11">
        <v>0</v>
      </c>
      <c r="AY97" s="11">
        <v>3</v>
      </c>
      <c r="AZ97" s="11">
        <v>3</v>
      </c>
      <c r="BA97" s="11">
        <v>4</v>
      </c>
      <c r="BB97" s="11">
        <v>5</v>
      </c>
      <c r="BC97" s="11">
        <v>2</v>
      </c>
      <c r="BD97" s="11">
        <v>0</v>
      </c>
      <c r="BE97" s="11">
        <v>4</v>
      </c>
      <c r="BF97" s="11">
        <v>5</v>
      </c>
      <c r="BG97" s="11">
        <v>0</v>
      </c>
      <c r="BH97" s="11">
        <v>0</v>
      </c>
      <c r="BI97" s="11">
        <v>0</v>
      </c>
      <c r="BJ97" s="174">
        <f t="shared" si="49"/>
        <v>30</v>
      </c>
      <c r="BK97" s="11"/>
      <c r="BL97" s="11"/>
      <c r="BM97" s="86" t="s">
        <v>71</v>
      </c>
      <c r="BN97" s="11">
        <v>0</v>
      </c>
      <c r="BO97" s="11">
        <v>0</v>
      </c>
      <c r="BP97" s="11">
        <v>0</v>
      </c>
      <c r="BQ97" s="11">
        <v>2</v>
      </c>
      <c r="BR97" s="11">
        <v>0</v>
      </c>
      <c r="BS97" s="11">
        <v>4</v>
      </c>
      <c r="BT97" s="11">
        <v>3</v>
      </c>
      <c r="BU97" s="11">
        <v>3</v>
      </c>
      <c r="BV97" s="11">
        <v>3</v>
      </c>
      <c r="BW97" s="11">
        <v>4</v>
      </c>
      <c r="BX97" s="11">
        <v>2</v>
      </c>
      <c r="BY97" s="11">
        <v>7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74">
        <f t="shared" si="50"/>
        <v>28</v>
      </c>
      <c r="CF97" s="11"/>
      <c r="CG97" s="11"/>
      <c r="CH97" s="86" t="s">
        <v>71</v>
      </c>
      <c r="CI97" s="11">
        <v>0</v>
      </c>
      <c r="CJ97" s="11">
        <v>0</v>
      </c>
      <c r="CK97" s="11">
        <v>1</v>
      </c>
      <c r="CL97" s="11">
        <v>1</v>
      </c>
      <c r="CM97" s="11">
        <v>3</v>
      </c>
      <c r="CN97" s="11">
        <v>7</v>
      </c>
      <c r="CO97" s="11">
        <v>4</v>
      </c>
      <c r="CP97" s="11">
        <v>12</v>
      </c>
      <c r="CQ97" s="11">
        <v>10</v>
      </c>
      <c r="CR97" s="11">
        <v>16</v>
      </c>
      <c r="CS97" s="11">
        <v>17</v>
      </c>
      <c r="CT97" s="11">
        <v>4</v>
      </c>
      <c r="CU97" s="11">
        <v>6</v>
      </c>
      <c r="CV97" s="11">
        <v>1</v>
      </c>
      <c r="CW97" s="11">
        <v>0</v>
      </c>
      <c r="CX97" s="11">
        <v>0</v>
      </c>
      <c r="CY97" s="11">
        <v>0</v>
      </c>
      <c r="CZ97" s="174">
        <f t="shared" si="51"/>
        <v>82</v>
      </c>
    </row>
    <row r="98" spans="1:105" ht="15.5" x14ac:dyDescent="0.35">
      <c r="B98" s="88" t="s">
        <v>240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74">
        <f t="shared" si="47"/>
        <v>0</v>
      </c>
      <c r="U98" s="11"/>
      <c r="V98" s="11"/>
      <c r="W98" s="88" t="s">
        <v>240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74">
        <f t="shared" si="48"/>
        <v>0</v>
      </c>
      <c r="AP98" s="11"/>
      <c r="AQ98" s="11"/>
      <c r="AR98" s="88" t="s">
        <v>240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74">
        <f t="shared" si="49"/>
        <v>0</v>
      </c>
      <c r="BK98" s="11"/>
      <c r="BL98" s="11"/>
      <c r="BM98" s="88" t="s">
        <v>240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74">
        <f t="shared" si="50"/>
        <v>0</v>
      </c>
      <c r="CF98" s="11"/>
      <c r="CG98" s="11"/>
      <c r="CH98" s="88" t="s">
        <v>240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74">
        <f t="shared" si="51"/>
        <v>0</v>
      </c>
    </row>
    <row r="99" spans="1:105" ht="16" thickBot="1" x14ac:dyDescent="0.4">
      <c r="B99" s="88" t="s">
        <v>70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74">
        <f t="shared" si="47"/>
        <v>0</v>
      </c>
      <c r="U99" s="11"/>
      <c r="V99" s="11"/>
      <c r="W99" s="88" t="s">
        <v>70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74">
        <f t="shared" si="48"/>
        <v>0</v>
      </c>
      <c r="AP99" s="11"/>
      <c r="AQ99" s="11"/>
      <c r="AR99" s="88" t="s">
        <v>70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74">
        <f t="shared" si="49"/>
        <v>0</v>
      </c>
      <c r="BK99" s="11"/>
      <c r="BL99" s="11"/>
      <c r="BM99" s="88" t="s">
        <v>70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74">
        <f t="shared" si="50"/>
        <v>0</v>
      </c>
      <c r="CF99" s="11"/>
      <c r="CG99" s="11"/>
      <c r="CH99" s="88" t="s">
        <v>70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74">
        <f t="shared" si="51"/>
        <v>0</v>
      </c>
    </row>
    <row r="100" spans="1:105" ht="16.5" thickTop="1" thickBot="1" x14ac:dyDescent="0.4">
      <c r="B100" s="128" t="s">
        <v>2</v>
      </c>
      <c r="C100" s="23">
        <f t="shared" ref="C100:S100" si="52">SUM(C87:C99)</f>
        <v>6</v>
      </c>
      <c r="D100" s="23">
        <f t="shared" si="52"/>
        <v>19</v>
      </c>
      <c r="E100" s="23">
        <f t="shared" si="52"/>
        <v>38</v>
      </c>
      <c r="F100" s="104">
        <f t="shared" si="52"/>
        <v>50</v>
      </c>
      <c r="G100" s="104">
        <f t="shared" si="52"/>
        <v>32</v>
      </c>
      <c r="H100" s="23">
        <f t="shared" si="52"/>
        <v>38</v>
      </c>
      <c r="I100" s="104">
        <f>SUM(I87:I99)</f>
        <v>32</v>
      </c>
      <c r="J100" s="104">
        <f t="shared" si="52"/>
        <v>34</v>
      </c>
      <c r="K100" s="104">
        <f t="shared" si="52"/>
        <v>37</v>
      </c>
      <c r="L100" s="104">
        <f t="shared" si="52"/>
        <v>27</v>
      </c>
      <c r="M100" s="104">
        <f t="shared" si="52"/>
        <v>40</v>
      </c>
      <c r="N100" s="104">
        <f t="shared" si="52"/>
        <v>28</v>
      </c>
      <c r="O100" s="104">
        <f t="shared" si="52"/>
        <v>44</v>
      </c>
      <c r="P100" s="104">
        <f t="shared" si="52"/>
        <v>30</v>
      </c>
      <c r="Q100" s="104">
        <f t="shared" si="52"/>
        <v>23</v>
      </c>
      <c r="R100" s="104">
        <f t="shared" si="52"/>
        <v>7</v>
      </c>
      <c r="S100" s="104">
        <f t="shared" si="52"/>
        <v>0</v>
      </c>
      <c r="T100" s="151">
        <f t="shared" si="47"/>
        <v>485</v>
      </c>
      <c r="U100" s="11"/>
      <c r="V100" s="11"/>
      <c r="W100" s="128" t="s">
        <v>2</v>
      </c>
      <c r="X100" s="23">
        <f t="shared" ref="X100:AN100" si="53">SUM(X87:X99)</f>
        <v>2</v>
      </c>
      <c r="Y100" s="23">
        <f t="shared" si="53"/>
        <v>19</v>
      </c>
      <c r="Z100" s="104">
        <f t="shared" si="53"/>
        <v>46</v>
      </c>
      <c r="AA100" s="104">
        <f t="shared" si="53"/>
        <v>44</v>
      </c>
      <c r="AB100" s="104">
        <f t="shared" si="53"/>
        <v>48</v>
      </c>
      <c r="AC100" s="104">
        <f t="shared" si="53"/>
        <v>64</v>
      </c>
      <c r="AD100" s="104">
        <f t="shared" si="53"/>
        <v>23</v>
      </c>
      <c r="AE100" s="104">
        <f t="shared" si="53"/>
        <v>30</v>
      </c>
      <c r="AF100" s="104">
        <f t="shared" si="53"/>
        <v>36</v>
      </c>
      <c r="AG100" s="104">
        <f t="shared" si="53"/>
        <v>34</v>
      </c>
      <c r="AH100" s="104">
        <f t="shared" si="53"/>
        <v>59</v>
      </c>
      <c r="AI100" s="104">
        <f>SUM(AI87:AI99)</f>
        <v>59</v>
      </c>
      <c r="AJ100" s="104">
        <f t="shared" si="53"/>
        <v>51</v>
      </c>
      <c r="AK100" s="104">
        <f t="shared" si="53"/>
        <v>39</v>
      </c>
      <c r="AL100" s="104">
        <f t="shared" si="53"/>
        <v>28</v>
      </c>
      <c r="AM100" s="104">
        <f t="shared" si="53"/>
        <v>5</v>
      </c>
      <c r="AN100" s="104">
        <f t="shared" si="53"/>
        <v>0</v>
      </c>
      <c r="AO100" s="122">
        <f t="shared" si="48"/>
        <v>587</v>
      </c>
      <c r="AP100" s="11"/>
      <c r="AQ100" s="11"/>
      <c r="AR100" s="128" t="s">
        <v>2</v>
      </c>
      <c r="AS100" s="23">
        <f t="shared" ref="AS100:BI100" si="54">SUM(AS87:AS99)</f>
        <v>4</v>
      </c>
      <c r="AT100" s="23">
        <f t="shared" si="54"/>
        <v>19</v>
      </c>
      <c r="AU100" s="104">
        <f t="shared" si="54"/>
        <v>37</v>
      </c>
      <c r="AV100" s="104">
        <f t="shared" si="54"/>
        <v>43</v>
      </c>
      <c r="AW100" s="104">
        <f t="shared" si="54"/>
        <v>38</v>
      </c>
      <c r="AX100" s="104">
        <f t="shared" si="54"/>
        <v>56</v>
      </c>
      <c r="AY100" s="104">
        <f t="shared" si="54"/>
        <v>39</v>
      </c>
      <c r="AZ100" s="104">
        <f t="shared" si="54"/>
        <v>25</v>
      </c>
      <c r="BA100" s="104">
        <f t="shared" si="54"/>
        <v>53</v>
      </c>
      <c r="BB100" s="104">
        <f t="shared" si="54"/>
        <v>47</v>
      </c>
      <c r="BC100" s="104">
        <f t="shared" si="54"/>
        <v>65</v>
      </c>
      <c r="BD100" s="104">
        <f t="shared" si="54"/>
        <v>36</v>
      </c>
      <c r="BE100" s="104">
        <f t="shared" si="54"/>
        <v>60</v>
      </c>
      <c r="BF100" s="104">
        <f t="shared" si="54"/>
        <v>33</v>
      </c>
      <c r="BG100" s="104">
        <f t="shared" si="54"/>
        <v>15</v>
      </c>
      <c r="BH100" s="104">
        <f t="shared" si="54"/>
        <v>9</v>
      </c>
      <c r="BI100" s="104">
        <f t="shared" si="54"/>
        <v>0</v>
      </c>
      <c r="BJ100" s="122">
        <f t="shared" si="49"/>
        <v>579</v>
      </c>
      <c r="BK100" s="11"/>
      <c r="BL100" s="11"/>
      <c r="BM100" s="128" t="s">
        <v>2</v>
      </c>
      <c r="BN100" s="104">
        <f t="shared" ref="BN100:CD100" si="55">SUM(BN87:BN99)</f>
        <v>1</v>
      </c>
      <c r="BO100" s="104">
        <f t="shared" si="55"/>
        <v>19</v>
      </c>
      <c r="BP100" s="104">
        <f t="shared" si="55"/>
        <v>50</v>
      </c>
      <c r="BQ100" s="104">
        <f t="shared" si="55"/>
        <v>27</v>
      </c>
      <c r="BR100" s="104">
        <f t="shared" si="55"/>
        <v>30</v>
      </c>
      <c r="BS100" s="104">
        <f t="shared" si="55"/>
        <v>71</v>
      </c>
      <c r="BT100" s="104">
        <f t="shared" si="55"/>
        <v>32</v>
      </c>
      <c r="BU100" s="104">
        <f t="shared" si="55"/>
        <v>27</v>
      </c>
      <c r="BV100" s="104">
        <f t="shared" si="55"/>
        <v>41</v>
      </c>
      <c r="BW100" s="104">
        <f t="shared" si="55"/>
        <v>52</v>
      </c>
      <c r="BX100" s="104">
        <f t="shared" si="55"/>
        <v>34</v>
      </c>
      <c r="BY100" s="104">
        <f t="shared" si="55"/>
        <v>48</v>
      </c>
      <c r="BZ100" s="104">
        <f t="shared" si="55"/>
        <v>28</v>
      </c>
      <c r="CA100" s="104">
        <f t="shared" si="55"/>
        <v>39</v>
      </c>
      <c r="CB100" s="104">
        <f t="shared" si="55"/>
        <v>18</v>
      </c>
      <c r="CC100" s="104">
        <f t="shared" si="55"/>
        <v>8</v>
      </c>
      <c r="CD100" s="104">
        <f t="shared" si="55"/>
        <v>0</v>
      </c>
      <c r="CE100" s="122">
        <f t="shared" si="50"/>
        <v>525</v>
      </c>
      <c r="CF100" s="11"/>
      <c r="CG100" s="11"/>
      <c r="CH100" s="128" t="s">
        <v>2</v>
      </c>
      <c r="CI100" s="23">
        <f t="shared" ref="CI100:CY100" si="56">SUM(CI87:CI99)</f>
        <v>3</v>
      </c>
      <c r="CJ100" s="23">
        <f t="shared" si="56"/>
        <v>16</v>
      </c>
      <c r="CK100" s="104">
        <f t="shared" si="56"/>
        <v>37</v>
      </c>
      <c r="CL100" s="104">
        <f t="shared" si="56"/>
        <v>33</v>
      </c>
      <c r="CM100" s="104">
        <f t="shared" si="56"/>
        <v>28</v>
      </c>
      <c r="CN100" s="104">
        <f t="shared" si="56"/>
        <v>37</v>
      </c>
      <c r="CO100" s="104">
        <f t="shared" si="56"/>
        <v>28</v>
      </c>
      <c r="CP100" s="104">
        <f t="shared" si="56"/>
        <v>39</v>
      </c>
      <c r="CQ100" s="104">
        <f t="shared" si="56"/>
        <v>53</v>
      </c>
      <c r="CR100" s="104">
        <f t="shared" si="56"/>
        <v>79</v>
      </c>
      <c r="CS100" s="104">
        <f t="shared" si="56"/>
        <v>66</v>
      </c>
      <c r="CT100" s="104">
        <f t="shared" si="56"/>
        <v>50</v>
      </c>
      <c r="CU100" s="104">
        <f t="shared" si="56"/>
        <v>35</v>
      </c>
      <c r="CV100" s="104">
        <f t="shared" si="56"/>
        <v>30</v>
      </c>
      <c r="CW100" s="104">
        <f t="shared" si="56"/>
        <v>12</v>
      </c>
      <c r="CX100" s="104">
        <f t="shared" si="56"/>
        <v>8</v>
      </c>
      <c r="CY100" s="104">
        <f t="shared" si="56"/>
        <v>0</v>
      </c>
      <c r="CZ100" s="122">
        <f t="shared" si="51"/>
        <v>554</v>
      </c>
    </row>
    <row r="101" spans="1:105" ht="16" thickTop="1" x14ac:dyDescent="0.35">
      <c r="B101" s="20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45"/>
      <c r="BK101" s="1"/>
      <c r="BL101" s="11"/>
    </row>
    <row r="102" spans="1:105" ht="15.5" x14ac:dyDescent="0.35">
      <c r="B102" s="20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45"/>
      <c r="BK102" s="1"/>
      <c r="BL102" s="11"/>
      <c r="BM102" s="205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45"/>
    </row>
    <row r="103" spans="1:105" ht="15.5" x14ac:dyDescent="0.35">
      <c r="BK103" s="1"/>
      <c r="BL103" s="11"/>
      <c r="BM103" s="205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45"/>
    </row>
    <row r="104" spans="1:105" ht="15.5" x14ac:dyDescent="0.35">
      <c r="AR104" s="205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45"/>
      <c r="BK104" s="1"/>
      <c r="BL104" s="11"/>
      <c r="CH104" s="205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45"/>
    </row>
    <row r="105" spans="1:105" ht="14.5" thickBot="1" x14ac:dyDescent="0.35">
      <c r="A105" s="519" t="s">
        <v>7</v>
      </c>
      <c r="B105" s="519"/>
      <c r="C105" s="519"/>
      <c r="D105" s="519"/>
      <c r="E105" s="519"/>
      <c r="F105" s="519"/>
      <c r="G105" s="519"/>
      <c r="H105" s="519"/>
      <c r="I105" s="519"/>
      <c r="J105" s="519"/>
      <c r="K105" s="519"/>
      <c r="L105" s="519"/>
      <c r="M105" s="519"/>
      <c r="N105" s="519"/>
      <c r="O105" s="519"/>
      <c r="P105" s="519"/>
      <c r="Q105" s="519"/>
      <c r="R105" s="519"/>
      <c r="S105" s="519"/>
      <c r="T105" s="519"/>
      <c r="U105" s="519"/>
      <c r="V105" s="519" t="s">
        <v>7</v>
      </c>
      <c r="W105" s="519"/>
      <c r="X105" s="519"/>
      <c r="Y105" s="519"/>
      <c r="Z105" s="519"/>
      <c r="AA105" s="519"/>
      <c r="AB105" s="519"/>
      <c r="AC105" s="519"/>
      <c r="AD105" s="519"/>
      <c r="AE105" s="519"/>
      <c r="AF105" s="519"/>
      <c r="AG105" s="519"/>
      <c r="AH105" s="519"/>
      <c r="AI105" s="519"/>
      <c r="AJ105" s="519"/>
      <c r="AK105" s="519"/>
      <c r="AL105" s="519"/>
      <c r="AM105" s="519"/>
      <c r="AN105" s="519"/>
      <c r="AO105" s="519"/>
      <c r="AP105" s="519"/>
      <c r="AQ105" s="519" t="s">
        <v>7</v>
      </c>
      <c r="AR105" s="519"/>
      <c r="AS105" s="519"/>
      <c r="AT105" s="519"/>
      <c r="AU105" s="519"/>
      <c r="AV105" s="519"/>
      <c r="AW105" s="519"/>
      <c r="AX105" s="519"/>
      <c r="AY105" s="519"/>
      <c r="AZ105" s="519"/>
      <c r="BA105" s="519"/>
      <c r="BB105" s="519"/>
      <c r="BC105" s="519"/>
      <c r="BD105" s="519"/>
      <c r="BE105" s="519"/>
      <c r="BF105" s="519"/>
      <c r="BG105" s="519"/>
      <c r="BH105" s="519"/>
      <c r="BI105" s="519"/>
      <c r="BJ105" s="519"/>
      <c r="BK105" s="519"/>
      <c r="BL105" s="519" t="s">
        <v>7</v>
      </c>
      <c r="BM105" s="519"/>
      <c r="BN105" s="519"/>
      <c r="BO105" s="519"/>
      <c r="BP105" s="519"/>
      <c r="BQ105" s="519"/>
      <c r="BR105" s="519"/>
      <c r="BS105" s="519"/>
      <c r="BT105" s="519"/>
      <c r="BU105" s="519"/>
      <c r="BV105" s="519"/>
      <c r="BW105" s="519"/>
      <c r="BX105" s="519"/>
      <c r="BY105" s="519"/>
      <c r="BZ105" s="519"/>
      <c r="CA105" s="519"/>
      <c r="CB105" s="519"/>
      <c r="CC105" s="519"/>
      <c r="CD105" s="519"/>
      <c r="CE105" s="519"/>
      <c r="CF105" s="519"/>
      <c r="CG105" s="519" t="s">
        <v>7</v>
      </c>
      <c r="CH105" s="519"/>
      <c r="CI105" s="519"/>
      <c r="CJ105" s="519"/>
      <c r="CK105" s="519"/>
      <c r="CL105" s="519"/>
      <c r="CM105" s="519"/>
      <c r="CN105" s="519"/>
      <c r="CO105" s="519"/>
      <c r="CP105" s="519"/>
      <c r="CQ105" s="519"/>
      <c r="CR105" s="519"/>
      <c r="CS105" s="519"/>
      <c r="CT105" s="519"/>
      <c r="CU105" s="519"/>
      <c r="CV105" s="519"/>
      <c r="CW105" s="519"/>
      <c r="CX105" s="519"/>
      <c r="CY105" s="519"/>
      <c r="CZ105" s="519"/>
      <c r="DA105" s="519"/>
    </row>
    <row r="106" spans="1:105" ht="16.5" thickTop="1" thickBot="1" x14ac:dyDescent="0.3">
      <c r="B106" s="5" t="s">
        <v>131</v>
      </c>
      <c r="C106" s="122">
        <v>525</v>
      </c>
      <c r="D106" s="123">
        <v>625</v>
      </c>
      <c r="E106" s="123">
        <v>745</v>
      </c>
      <c r="F106" s="123">
        <v>845</v>
      </c>
      <c r="G106" s="123">
        <v>945</v>
      </c>
      <c r="H106" s="123">
        <v>1105</v>
      </c>
      <c r="I106" s="123">
        <v>1205</v>
      </c>
      <c r="J106" s="123">
        <v>1305</v>
      </c>
      <c r="K106" s="123">
        <v>1425</v>
      </c>
      <c r="L106" s="123">
        <v>1525</v>
      </c>
      <c r="M106" s="123">
        <v>1625</v>
      </c>
      <c r="N106" s="123">
        <v>1745</v>
      </c>
      <c r="O106" s="123">
        <v>1845</v>
      </c>
      <c r="P106" s="123">
        <v>1945</v>
      </c>
      <c r="Q106" s="123">
        <v>2045</v>
      </c>
      <c r="R106" s="123">
        <v>2205</v>
      </c>
      <c r="S106" s="123"/>
      <c r="T106" s="122" t="s">
        <v>2</v>
      </c>
      <c r="U106" s="145"/>
      <c r="V106" s="145"/>
      <c r="W106" s="5" t="s">
        <v>131</v>
      </c>
      <c r="X106" s="122">
        <v>525</v>
      </c>
      <c r="Y106" s="123">
        <v>625</v>
      </c>
      <c r="Z106" s="123">
        <v>745</v>
      </c>
      <c r="AA106" s="123">
        <v>845</v>
      </c>
      <c r="AB106" s="123">
        <v>945</v>
      </c>
      <c r="AC106" s="123">
        <v>1105</v>
      </c>
      <c r="AD106" s="123">
        <v>1205</v>
      </c>
      <c r="AE106" s="123">
        <v>1305</v>
      </c>
      <c r="AF106" s="123">
        <v>1425</v>
      </c>
      <c r="AG106" s="123">
        <v>1525</v>
      </c>
      <c r="AH106" s="123">
        <v>1625</v>
      </c>
      <c r="AI106" s="123">
        <v>1745</v>
      </c>
      <c r="AJ106" s="123">
        <v>1845</v>
      </c>
      <c r="AK106" s="123">
        <v>1945</v>
      </c>
      <c r="AL106" s="123">
        <v>2045</v>
      </c>
      <c r="AM106" s="123">
        <v>2205</v>
      </c>
      <c r="AN106" s="123"/>
      <c r="AO106" s="122" t="s">
        <v>2</v>
      </c>
      <c r="AP106" s="145"/>
      <c r="AQ106" s="145"/>
      <c r="AR106" s="5" t="s">
        <v>131</v>
      </c>
      <c r="AS106" s="122">
        <v>525</v>
      </c>
      <c r="AT106" s="123">
        <v>625</v>
      </c>
      <c r="AU106" s="123">
        <v>745</v>
      </c>
      <c r="AV106" s="123">
        <v>845</v>
      </c>
      <c r="AW106" s="123">
        <v>945</v>
      </c>
      <c r="AX106" s="123">
        <v>1105</v>
      </c>
      <c r="AY106" s="123">
        <v>1205</v>
      </c>
      <c r="AZ106" s="123">
        <v>1305</v>
      </c>
      <c r="BA106" s="123">
        <v>1425</v>
      </c>
      <c r="BB106" s="123">
        <v>1525</v>
      </c>
      <c r="BC106" s="123">
        <v>1625</v>
      </c>
      <c r="BD106" s="123">
        <v>1745</v>
      </c>
      <c r="BE106" s="123">
        <v>1845</v>
      </c>
      <c r="BF106" s="123">
        <v>1945</v>
      </c>
      <c r="BG106" s="123">
        <v>2045</v>
      </c>
      <c r="BH106" s="123">
        <v>2205</v>
      </c>
      <c r="BI106" s="123"/>
      <c r="BJ106" s="122" t="s">
        <v>2</v>
      </c>
      <c r="BK106" s="145"/>
      <c r="BL106" s="145"/>
      <c r="BM106" s="5" t="s">
        <v>131</v>
      </c>
      <c r="BN106" s="122">
        <v>525</v>
      </c>
      <c r="BO106" s="123">
        <v>625</v>
      </c>
      <c r="BP106" s="123">
        <v>745</v>
      </c>
      <c r="BQ106" s="123">
        <v>845</v>
      </c>
      <c r="BR106" s="123">
        <v>945</v>
      </c>
      <c r="BS106" s="123">
        <v>1105</v>
      </c>
      <c r="BT106" s="123">
        <v>1205</v>
      </c>
      <c r="BU106" s="123">
        <v>1305</v>
      </c>
      <c r="BV106" s="123">
        <v>1425</v>
      </c>
      <c r="BW106" s="123">
        <v>1525</v>
      </c>
      <c r="BX106" s="123">
        <v>1625</v>
      </c>
      <c r="BY106" s="123">
        <v>1745</v>
      </c>
      <c r="BZ106" s="123">
        <v>1845</v>
      </c>
      <c r="CA106" s="123">
        <v>1945</v>
      </c>
      <c r="CB106" s="123">
        <v>2045</v>
      </c>
      <c r="CC106" s="123">
        <v>2205</v>
      </c>
      <c r="CD106" s="123"/>
      <c r="CE106" s="122" t="s">
        <v>2</v>
      </c>
      <c r="CF106" s="145"/>
      <c r="CG106" s="145"/>
      <c r="CH106" s="5" t="s">
        <v>131</v>
      </c>
      <c r="CI106" s="122">
        <v>525</v>
      </c>
      <c r="CJ106" s="123">
        <v>625</v>
      </c>
      <c r="CK106" s="123">
        <v>745</v>
      </c>
      <c r="CL106" s="123">
        <v>845</v>
      </c>
      <c r="CM106" s="123">
        <v>945</v>
      </c>
      <c r="CN106" s="123">
        <v>1105</v>
      </c>
      <c r="CO106" s="123">
        <v>1205</v>
      </c>
      <c r="CP106" s="123">
        <v>1305</v>
      </c>
      <c r="CQ106" s="123">
        <v>1425</v>
      </c>
      <c r="CR106" s="123">
        <v>1525</v>
      </c>
      <c r="CS106" s="123">
        <v>1625</v>
      </c>
      <c r="CT106" s="123">
        <v>1745</v>
      </c>
      <c r="CU106" s="123">
        <v>1845</v>
      </c>
      <c r="CV106" s="123">
        <v>1945</v>
      </c>
      <c r="CW106" s="123">
        <v>2045</v>
      </c>
      <c r="CX106" s="123">
        <v>2205</v>
      </c>
      <c r="CY106" s="123"/>
      <c r="CZ106" s="122" t="s">
        <v>2</v>
      </c>
    </row>
    <row r="107" spans="1:105" ht="16" thickTop="1" x14ac:dyDescent="0.35">
      <c r="B107" s="87" t="s">
        <v>70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73">
        <f t="shared" ref="T107:T120" si="57">SUM(C107:S107)</f>
        <v>0</v>
      </c>
      <c r="U107" s="11"/>
      <c r="V107" s="11"/>
      <c r="W107" s="87" t="s">
        <v>70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73">
        <f t="shared" ref="AO107:AO120" si="58">SUM(X107:AN107)</f>
        <v>0</v>
      </c>
      <c r="AP107" s="11"/>
      <c r="AQ107" s="11"/>
      <c r="AR107" s="87" t="s">
        <v>70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73">
        <f t="shared" ref="BJ107:BJ120" si="59">SUM(AS107:BI107)</f>
        <v>0</v>
      </c>
      <c r="BK107" s="11"/>
      <c r="BL107" s="11"/>
      <c r="BM107" s="87" t="s">
        <v>70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73">
        <f t="shared" ref="CE107:CE120" si="60">SUM(BN107:CD107)</f>
        <v>0</v>
      </c>
      <c r="CF107" s="11"/>
      <c r="CG107" s="11"/>
      <c r="CH107" s="87" t="s">
        <v>70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73">
        <f t="shared" ref="CZ107:CZ120" si="61">SUM(CI107:CY107)</f>
        <v>0</v>
      </c>
    </row>
    <row r="108" spans="1:105" ht="15.5" x14ac:dyDescent="0.35">
      <c r="B108" s="88" t="s">
        <v>53</v>
      </c>
      <c r="C108" s="11">
        <v>0</v>
      </c>
      <c r="D108" s="11">
        <v>0</v>
      </c>
      <c r="E108" s="11">
        <v>0</v>
      </c>
      <c r="F108" s="11">
        <v>0</v>
      </c>
      <c r="G108" s="11">
        <v>1</v>
      </c>
      <c r="H108" s="11">
        <v>1</v>
      </c>
      <c r="I108" s="11">
        <v>1</v>
      </c>
      <c r="J108" s="11">
        <v>4</v>
      </c>
      <c r="K108" s="11">
        <v>5</v>
      </c>
      <c r="L108" s="11">
        <v>5</v>
      </c>
      <c r="M108" s="11">
        <v>6</v>
      </c>
      <c r="N108" s="11">
        <v>5</v>
      </c>
      <c r="O108" s="11">
        <v>6</v>
      </c>
      <c r="P108" s="11">
        <v>15</v>
      </c>
      <c r="Q108" s="11">
        <v>5</v>
      </c>
      <c r="R108" s="11">
        <v>2</v>
      </c>
      <c r="S108" s="11">
        <v>0</v>
      </c>
      <c r="T108" s="174">
        <f t="shared" si="57"/>
        <v>56</v>
      </c>
      <c r="U108" s="11"/>
      <c r="V108" s="11"/>
      <c r="W108" s="88" t="s">
        <v>53</v>
      </c>
      <c r="X108" s="11">
        <v>0</v>
      </c>
      <c r="Y108" s="11">
        <v>0</v>
      </c>
      <c r="Z108" s="11">
        <v>0</v>
      </c>
      <c r="AA108" s="11">
        <v>0</v>
      </c>
      <c r="AB108" s="11">
        <v>1</v>
      </c>
      <c r="AC108" s="11">
        <v>2</v>
      </c>
      <c r="AD108" s="11">
        <v>1</v>
      </c>
      <c r="AE108" s="11">
        <v>0</v>
      </c>
      <c r="AF108" s="11">
        <v>6</v>
      </c>
      <c r="AG108" s="11">
        <v>7</v>
      </c>
      <c r="AH108" s="11">
        <v>5</v>
      </c>
      <c r="AI108" s="11">
        <v>11</v>
      </c>
      <c r="AJ108" s="11">
        <v>12</v>
      </c>
      <c r="AK108" s="11">
        <v>11</v>
      </c>
      <c r="AL108" s="11">
        <v>7</v>
      </c>
      <c r="AM108" s="11">
        <v>3</v>
      </c>
      <c r="AN108" s="11">
        <v>0</v>
      </c>
      <c r="AO108" s="174">
        <f t="shared" si="58"/>
        <v>66</v>
      </c>
      <c r="AP108" s="11"/>
      <c r="AQ108" s="11"/>
      <c r="AR108" s="88" t="s">
        <v>53</v>
      </c>
      <c r="AS108" s="11">
        <v>0</v>
      </c>
      <c r="AT108" s="11">
        <v>0</v>
      </c>
      <c r="AU108" s="11">
        <v>0</v>
      </c>
      <c r="AV108" s="11">
        <v>0</v>
      </c>
      <c r="AW108" s="11">
        <v>1</v>
      </c>
      <c r="AX108" s="11">
        <v>1</v>
      </c>
      <c r="AY108" s="11">
        <v>3</v>
      </c>
      <c r="AZ108" s="11">
        <v>4</v>
      </c>
      <c r="BA108" s="11">
        <v>3</v>
      </c>
      <c r="BB108" s="11">
        <v>4</v>
      </c>
      <c r="BC108" s="11">
        <v>8</v>
      </c>
      <c r="BD108" s="11">
        <v>9</v>
      </c>
      <c r="BE108" s="11">
        <v>9</v>
      </c>
      <c r="BF108" s="11">
        <v>14</v>
      </c>
      <c r="BG108" s="11">
        <v>5</v>
      </c>
      <c r="BH108" s="11">
        <v>1</v>
      </c>
      <c r="BI108" s="11">
        <v>0</v>
      </c>
      <c r="BJ108" s="174">
        <f t="shared" si="59"/>
        <v>62</v>
      </c>
      <c r="BK108" s="11"/>
      <c r="BL108" s="11"/>
      <c r="BM108" s="88" t="s">
        <v>53</v>
      </c>
      <c r="BN108" s="11">
        <v>0</v>
      </c>
      <c r="BO108" s="11">
        <v>0</v>
      </c>
      <c r="BP108" s="11">
        <v>0</v>
      </c>
      <c r="BQ108" s="11">
        <v>0</v>
      </c>
      <c r="BR108" s="11">
        <v>1</v>
      </c>
      <c r="BS108" s="11">
        <v>0</v>
      </c>
      <c r="BT108" s="11">
        <v>1</v>
      </c>
      <c r="BU108" s="11">
        <v>3</v>
      </c>
      <c r="BV108" s="11">
        <v>6</v>
      </c>
      <c r="BW108" s="11">
        <v>4</v>
      </c>
      <c r="BX108" s="11">
        <v>5</v>
      </c>
      <c r="BY108" s="11">
        <v>8</v>
      </c>
      <c r="BZ108" s="11">
        <v>10</v>
      </c>
      <c r="CA108" s="11">
        <v>4</v>
      </c>
      <c r="CB108" s="11">
        <v>3</v>
      </c>
      <c r="CC108" s="11">
        <v>3</v>
      </c>
      <c r="CD108" s="11">
        <v>0</v>
      </c>
      <c r="CE108" s="174">
        <f t="shared" si="60"/>
        <v>48</v>
      </c>
      <c r="CF108" s="11"/>
      <c r="CG108" s="11"/>
      <c r="CH108" s="88" t="s">
        <v>53</v>
      </c>
      <c r="CI108" s="11">
        <v>0</v>
      </c>
      <c r="CJ108" s="11">
        <v>0</v>
      </c>
      <c r="CK108" s="11">
        <v>0</v>
      </c>
      <c r="CL108" s="11">
        <v>1</v>
      </c>
      <c r="CM108" s="11">
        <v>2</v>
      </c>
      <c r="CN108" s="11">
        <v>4</v>
      </c>
      <c r="CO108" s="11">
        <v>0</v>
      </c>
      <c r="CP108" s="11">
        <v>5</v>
      </c>
      <c r="CQ108" s="11">
        <v>8</v>
      </c>
      <c r="CR108" s="11">
        <v>3</v>
      </c>
      <c r="CS108" s="11">
        <v>14</v>
      </c>
      <c r="CT108" s="11">
        <v>0</v>
      </c>
      <c r="CU108" s="11">
        <v>4</v>
      </c>
      <c r="CV108" s="11">
        <v>5</v>
      </c>
      <c r="CW108" s="11">
        <v>2</v>
      </c>
      <c r="CX108" s="11">
        <v>0</v>
      </c>
      <c r="CY108" s="11">
        <v>0</v>
      </c>
      <c r="CZ108" s="174">
        <f t="shared" si="61"/>
        <v>48</v>
      </c>
    </row>
    <row r="109" spans="1:105" ht="15.5" x14ac:dyDescent="0.35">
      <c r="B109" s="88" t="s">
        <v>216</v>
      </c>
      <c r="C109" s="11">
        <v>0</v>
      </c>
      <c r="D109" s="11">
        <v>0</v>
      </c>
      <c r="E109" s="11">
        <v>0</v>
      </c>
      <c r="F109" s="11">
        <v>1</v>
      </c>
      <c r="G109" s="11">
        <v>0</v>
      </c>
      <c r="H109" s="11">
        <v>0</v>
      </c>
      <c r="I109" s="11">
        <v>1</v>
      </c>
      <c r="J109" s="11">
        <v>1</v>
      </c>
      <c r="K109" s="11">
        <v>1</v>
      </c>
      <c r="L109" s="11">
        <v>0</v>
      </c>
      <c r="M109" s="11">
        <v>1</v>
      </c>
      <c r="N109" s="11">
        <v>0</v>
      </c>
      <c r="O109" s="11">
        <v>2</v>
      </c>
      <c r="P109" s="11">
        <v>1</v>
      </c>
      <c r="Q109" s="11">
        <v>1</v>
      </c>
      <c r="R109" s="11">
        <v>0</v>
      </c>
      <c r="S109" s="11">
        <v>0</v>
      </c>
      <c r="T109" s="174">
        <f t="shared" si="57"/>
        <v>9</v>
      </c>
      <c r="U109" s="11"/>
      <c r="V109" s="11"/>
      <c r="W109" s="88" t="s">
        <v>216</v>
      </c>
      <c r="X109" s="11">
        <v>0</v>
      </c>
      <c r="Y109" s="11">
        <v>0</v>
      </c>
      <c r="Z109" s="11">
        <v>0</v>
      </c>
      <c r="AA109" s="11">
        <v>0</v>
      </c>
      <c r="AB109" s="11">
        <v>1</v>
      </c>
      <c r="AC109" s="11">
        <v>2</v>
      </c>
      <c r="AD109" s="11">
        <v>1</v>
      </c>
      <c r="AE109" s="11">
        <v>0</v>
      </c>
      <c r="AF109" s="11">
        <v>1</v>
      </c>
      <c r="AG109" s="11">
        <v>1</v>
      </c>
      <c r="AH109" s="11">
        <v>0</v>
      </c>
      <c r="AI109" s="11">
        <v>2</v>
      </c>
      <c r="AJ109" s="11">
        <v>0</v>
      </c>
      <c r="AK109" s="11">
        <v>1</v>
      </c>
      <c r="AL109" s="11">
        <v>0</v>
      </c>
      <c r="AM109" s="11">
        <v>0</v>
      </c>
      <c r="AN109" s="11">
        <v>0</v>
      </c>
      <c r="AO109" s="174">
        <f t="shared" si="58"/>
        <v>9</v>
      </c>
      <c r="AP109" s="11"/>
      <c r="AQ109" s="11"/>
      <c r="AR109" s="88" t="s">
        <v>216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2</v>
      </c>
      <c r="AZ109" s="11">
        <v>0</v>
      </c>
      <c r="BA109" s="11">
        <v>0</v>
      </c>
      <c r="BB109" s="11">
        <v>3</v>
      </c>
      <c r="BC109" s="11">
        <v>1</v>
      </c>
      <c r="BD109" s="11">
        <v>2</v>
      </c>
      <c r="BE109" s="11">
        <v>2</v>
      </c>
      <c r="BF109" s="11">
        <v>2</v>
      </c>
      <c r="BG109" s="11">
        <v>0</v>
      </c>
      <c r="BH109" s="11">
        <v>0</v>
      </c>
      <c r="BI109" s="11">
        <v>0</v>
      </c>
      <c r="BJ109" s="174">
        <f t="shared" si="59"/>
        <v>12</v>
      </c>
      <c r="BK109" s="11"/>
      <c r="BL109" s="11"/>
      <c r="BM109" s="88" t="s">
        <v>216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3</v>
      </c>
      <c r="BT109" s="11">
        <v>0</v>
      </c>
      <c r="BU109" s="11">
        <v>1</v>
      </c>
      <c r="BV109" s="11">
        <v>1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74">
        <f t="shared" si="60"/>
        <v>5</v>
      </c>
      <c r="CF109" s="11"/>
      <c r="CG109" s="11"/>
      <c r="CH109" s="88" t="s">
        <v>216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2</v>
      </c>
      <c r="CP109" s="11">
        <v>0</v>
      </c>
      <c r="CQ109" s="11">
        <v>3</v>
      </c>
      <c r="CR109" s="11">
        <v>3</v>
      </c>
      <c r="CS109" s="11">
        <v>2</v>
      </c>
      <c r="CT109" s="11">
        <v>2</v>
      </c>
      <c r="CU109" s="11">
        <v>0</v>
      </c>
      <c r="CV109" s="11">
        <v>1</v>
      </c>
      <c r="CW109" s="11">
        <v>0</v>
      </c>
      <c r="CX109" s="11">
        <v>0</v>
      </c>
      <c r="CY109" s="11">
        <v>0</v>
      </c>
      <c r="CZ109" s="174">
        <f t="shared" si="61"/>
        <v>13</v>
      </c>
    </row>
    <row r="110" spans="1:105" ht="15.5" x14ac:dyDescent="0.35">
      <c r="B110" s="88" t="s">
        <v>132</v>
      </c>
      <c r="C110" s="11">
        <v>0</v>
      </c>
      <c r="D110" s="11">
        <v>0</v>
      </c>
      <c r="E110" s="11">
        <v>0</v>
      </c>
      <c r="F110" s="11">
        <v>0</v>
      </c>
      <c r="G110" s="11">
        <v>1</v>
      </c>
      <c r="H110" s="11">
        <v>1</v>
      </c>
      <c r="I110" s="11">
        <v>0</v>
      </c>
      <c r="J110" s="11">
        <v>0</v>
      </c>
      <c r="K110" s="11">
        <v>1</v>
      </c>
      <c r="L110" s="11">
        <v>4</v>
      </c>
      <c r="M110" s="11">
        <v>5</v>
      </c>
      <c r="N110" s="11">
        <v>2</v>
      </c>
      <c r="O110" s="11">
        <v>3</v>
      </c>
      <c r="P110" s="11">
        <v>1</v>
      </c>
      <c r="Q110" s="11">
        <v>1</v>
      </c>
      <c r="R110" s="11">
        <v>2</v>
      </c>
      <c r="S110" s="11">
        <v>0</v>
      </c>
      <c r="T110" s="174">
        <f t="shared" si="57"/>
        <v>21</v>
      </c>
      <c r="U110" s="11"/>
      <c r="V110" s="11"/>
      <c r="W110" s="88" t="s">
        <v>132</v>
      </c>
      <c r="X110" s="11">
        <v>0</v>
      </c>
      <c r="Y110" s="11">
        <v>0</v>
      </c>
      <c r="Z110" s="11">
        <v>1</v>
      </c>
      <c r="AA110" s="11">
        <v>0</v>
      </c>
      <c r="AB110" s="11">
        <v>0</v>
      </c>
      <c r="AC110" s="11">
        <v>0</v>
      </c>
      <c r="AD110" s="11">
        <v>2</v>
      </c>
      <c r="AE110" s="11">
        <v>1</v>
      </c>
      <c r="AF110" s="11">
        <v>0</v>
      </c>
      <c r="AG110" s="11">
        <v>6</v>
      </c>
      <c r="AH110" s="11">
        <v>2</v>
      </c>
      <c r="AI110" s="11">
        <v>4</v>
      </c>
      <c r="AJ110" s="11">
        <v>7</v>
      </c>
      <c r="AK110" s="11">
        <v>8</v>
      </c>
      <c r="AL110" s="11">
        <v>6</v>
      </c>
      <c r="AM110" s="11">
        <v>1</v>
      </c>
      <c r="AN110" s="11">
        <v>0</v>
      </c>
      <c r="AO110" s="174">
        <f t="shared" si="58"/>
        <v>38</v>
      </c>
      <c r="AP110" s="11"/>
      <c r="AQ110" s="11"/>
      <c r="AR110" s="88" t="s">
        <v>132</v>
      </c>
      <c r="AS110" s="11">
        <v>0</v>
      </c>
      <c r="AT110" s="11">
        <v>0</v>
      </c>
      <c r="AU110" s="11">
        <v>1</v>
      </c>
      <c r="AV110" s="11">
        <v>1</v>
      </c>
      <c r="AW110" s="11">
        <v>1</v>
      </c>
      <c r="AX110" s="11">
        <v>2</v>
      </c>
      <c r="AY110" s="11">
        <v>2</v>
      </c>
      <c r="AZ110" s="11">
        <v>0</v>
      </c>
      <c r="BA110" s="11">
        <v>1</v>
      </c>
      <c r="BB110" s="11">
        <v>1</v>
      </c>
      <c r="BC110" s="11">
        <v>2</v>
      </c>
      <c r="BD110" s="11">
        <v>3</v>
      </c>
      <c r="BE110" s="11">
        <v>2</v>
      </c>
      <c r="BF110" s="11">
        <v>3</v>
      </c>
      <c r="BG110" s="11">
        <v>4</v>
      </c>
      <c r="BH110" s="11">
        <v>0</v>
      </c>
      <c r="BI110" s="11">
        <v>0</v>
      </c>
      <c r="BJ110" s="174">
        <f t="shared" si="59"/>
        <v>23</v>
      </c>
      <c r="BK110" s="11"/>
      <c r="BL110" s="11"/>
      <c r="BM110" s="88" t="s">
        <v>132</v>
      </c>
      <c r="BN110" s="11">
        <v>1</v>
      </c>
      <c r="BO110" s="11">
        <v>0</v>
      </c>
      <c r="BP110" s="11">
        <v>0</v>
      </c>
      <c r="BQ110" s="11">
        <v>1</v>
      </c>
      <c r="BR110" s="11">
        <v>1</v>
      </c>
      <c r="BS110" s="11">
        <v>2</v>
      </c>
      <c r="BT110" s="11">
        <v>1</v>
      </c>
      <c r="BU110" s="11">
        <v>2</v>
      </c>
      <c r="BV110" s="11">
        <v>1</v>
      </c>
      <c r="BW110" s="11">
        <v>4</v>
      </c>
      <c r="BX110" s="11">
        <v>4</v>
      </c>
      <c r="BY110" s="11">
        <v>4</v>
      </c>
      <c r="BZ110" s="11">
        <v>0</v>
      </c>
      <c r="CA110" s="11">
        <v>3</v>
      </c>
      <c r="CB110" s="11">
        <v>2</v>
      </c>
      <c r="CC110" s="11">
        <v>0</v>
      </c>
      <c r="CD110" s="11">
        <v>0</v>
      </c>
      <c r="CE110" s="174">
        <f t="shared" si="60"/>
        <v>26</v>
      </c>
      <c r="CF110" s="11"/>
      <c r="CG110" s="11"/>
      <c r="CH110" s="88" t="s">
        <v>132</v>
      </c>
      <c r="CI110" s="11">
        <v>0</v>
      </c>
      <c r="CJ110" s="11">
        <v>0</v>
      </c>
      <c r="CK110" s="11">
        <v>1</v>
      </c>
      <c r="CL110" s="11">
        <v>1</v>
      </c>
      <c r="CM110" s="11">
        <v>2</v>
      </c>
      <c r="CN110" s="11">
        <v>0</v>
      </c>
      <c r="CO110" s="11">
        <v>0</v>
      </c>
      <c r="CP110" s="11">
        <v>3</v>
      </c>
      <c r="CQ110" s="11">
        <v>0</v>
      </c>
      <c r="CR110" s="11">
        <v>3</v>
      </c>
      <c r="CS110" s="11">
        <v>5</v>
      </c>
      <c r="CT110" s="11">
        <v>3</v>
      </c>
      <c r="CU110" s="11">
        <v>0</v>
      </c>
      <c r="CV110" s="11">
        <v>2</v>
      </c>
      <c r="CW110" s="11">
        <v>1</v>
      </c>
      <c r="CX110" s="11">
        <v>0</v>
      </c>
      <c r="CY110" s="11">
        <v>0</v>
      </c>
      <c r="CZ110" s="174">
        <f t="shared" si="61"/>
        <v>21</v>
      </c>
    </row>
    <row r="111" spans="1:105" ht="15.5" x14ac:dyDescent="0.35">
      <c r="B111" s="88" t="s">
        <v>218</v>
      </c>
      <c r="C111" s="11">
        <v>0</v>
      </c>
      <c r="D111" s="11">
        <v>0</v>
      </c>
      <c r="E111" s="11">
        <v>0</v>
      </c>
      <c r="F111" s="11">
        <v>2</v>
      </c>
      <c r="G111" s="11">
        <v>1</v>
      </c>
      <c r="H111" s="11">
        <v>7</v>
      </c>
      <c r="I111" s="11">
        <v>4</v>
      </c>
      <c r="J111" s="11">
        <v>4</v>
      </c>
      <c r="K111" s="11">
        <v>14</v>
      </c>
      <c r="L111" s="11">
        <v>4</v>
      </c>
      <c r="M111" s="11">
        <v>7</v>
      </c>
      <c r="N111" s="11">
        <v>11</v>
      </c>
      <c r="O111" s="11">
        <v>4</v>
      </c>
      <c r="P111" s="11">
        <v>13</v>
      </c>
      <c r="Q111" s="11">
        <v>2</v>
      </c>
      <c r="R111" s="11">
        <v>0</v>
      </c>
      <c r="S111" s="11">
        <v>0</v>
      </c>
      <c r="T111" s="174">
        <f t="shared" si="57"/>
        <v>73</v>
      </c>
      <c r="U111" s="11"/>
      <c r="V111" s="11"/>
      <c r="W111" s="88" t="s">
        <v>218</v>
      </c>
      <c r="X111" s="11">
        <v>0</v>
      </c>
      <c r="Y111" s="11">
        <v>0</v>
      </c>
      <c r="Z111" s="11">
        <v>0</v>
      </c>
      <c r="AA111" s="11">
        <v>0</v>
      </c>
      <c r="AB111" s="11">
        <v>1</v>
      </c>
      <c r="AC111" s="11">
        <v>3</v>
      </c>
      <c r="AD111" s="11">
        <v>6</v>
      </c>
      <c r="AE111" s="11">
        <v>2</v>
      </c>
      <c r="AF111" s="11">
        <v>9</v>
      </c>
      <c r="AG111" s="11">
        <v>7</v>
      </c>
      <c r="AH111" s="11">
        <v>17</v>
      </c>
      <c r="AI111" s="11">
        <v>9</v>
      </c>
      <c r="AJ111" s="11">
        <v>16</v>
      </c>
      <c r="AK111" s="11">
        <v>11</v>
      </c>
      <c r="AL111" s="11">
        <v>3</v>
      </c>
      <c r="AM111" s="11">
        <v>1</v>
      </c>
      <c r="AN111" s="11">
        <v>0</v>
      </c>
      <c r="AO111" s="174">
        <f t="shared" si="58"/>
        <v>85</v>
      </c>
      <c r="AP111" s="11"/>
      <c r="AQ111" s="11"/>
      <c r="AR111" s="88" t="s">
        <v>218</v>
      </c>
      <c r="AS111" s="11">
        <v>1</v>
      </c>
      <c r="AT111" s="11">
        <v>0</v>
      </c>
      <c r="AU111" s="11">
        <v>0</v>
      </c>
      <c r="AV111" s="11">
        <v>0</v>
      </c>
      <c r="AW111" s="11">
        <v>3</v>
      </c>
      <c r="AX111" s="11">
        <v>5</v>
      </c>
      <c r="AY111" s="11">
        <v>8</v>
      </c>
      <c r="AZ111" s="11">
        <v>6</v>
      </c>
      <c r="BA111" s="11">
        <v>12</v>
      </c>
      <c r="BB111" s="11">
        <v>14</v>
      </c>
      <c r="BC111" s="11">
        <v>7</v>
      </c>
      <c r="BD111" s="11">
        <v>13</v>
      </c>
      <c r="BE111" s="11">
        <v>7</v>
      </c>
      <c r="BF111" s="11">
        <v>11</v>
      </c>
      <c r="BG111" s="11">
        <v>7</v>
      </c>
      <c r="BH111" s="11">
        <v>0</v>
      </c>
      <c r="BI111" s="11">
        <v>0</v>
      </c>
      <c r="BJ111" s="174">
        <f t="shared" si="59"/>
        <v>94</v>
      </c>
      <c r="BK111" s="11"/>
      <c r="BL111" s="11"/>
      <c r="BM111" s="88" t="s">
        <v>218</v>
      </c>
      <c r="BN111" s="11">
        <v>0</v>
      </c>
      <c r="BO111" s="11">
        <v>0</v>
      </c>
      <c r="BP111" s="11">
        <v>0</v>
      </c>
      <c r="BQ111" s="11">
        <v>1</v>
      </c>
      <c r="BR111" s="11">
        <v>2</v>
      </c>
      <c r="BS111" s="11">
        <v>1</v>
      </c>
      <c r="BT111" s="11">
        <v>9</v>
      </c>
      <c r="BU111" s="11">
        <v>8</v>
      </c>
      <c r="BV111" s="11">
        <v>6</v>
      </c>
      <c r="BW111" s="11">
        <v>7</v>
      </c>
      <c r="BX111" s="11">
        <v>10</v>
      </c>
      <c r="BY111" s="11">
        <v>8</v>
      </c>
      <c r="BZ111" s="11">
        <v>1</v>
      </c>
      <c r="CA111" s="11">
        <v>2</v>
      </c>
      <c r="CB111" s="11">
        <v>0</v>
      </c>
      <c r="CC111" s="11">
        <v>1</v>
      </c>
      <c r="CD111" s="11">
        <v>0</v>
      </c>
      <c r="CE111" s="174">
        <f t="shared" si="60"/>
        <v>56</v>
      </c>
      <c r="CF111" s="11"/>
      <c r="CG111" s="11"/>
      <c r="CH111" s="88" t="s">
        <v>218</v>
      </c>
      <c r="CI111" s="11">
        <v>0</v>
      </c>
      <c r="CJ111" s="11">
        <v>0</v>
      </c>
      <c r="CK111" s="11">
        <v>0</v>
      </c>
      <c r="CL111" s="11">
        <v>3</v>
      </c>
      <c r="CM111" s="11">
        <v>2</v>
      </c>
      <c r="CN111" s="11">
        <v>10</v>
      </c>
      <c r="CO111" s="11">
        <v>5</v>
      </c>
      <c r="CP111" s="11">
        <v>5</v>
      </c>
      <c r="CQ111" s="11">
        <v>17</v>
      </c>
      <c r="CR111" s="11">
        <v>22</v>
      </c>
      <c r="CS111" s="11">
        <v>27</v>
      </c>
      <c r="CT111" s="11">
        <v>20</v>
      </c>
      <c r="CU111" s="11">
        <v>13</v>
      </c>
      <c r="CV111" s="11">
        <v>13</v>
      </c>
      <c r="CW111" s="11">
        <v>1</v>
      </c>
      <c r="CX111" s="11">
        <v>1</v>
      </c>
      <c r="CY111" s="11">
        <v>0</v>
      </c>
      <c r="CZ111" s="174">
        <f t="shared" si="61"/>
        <v>139</v>
      </c>
    </row>
    <row r="112" spans="1:105" ht="15.5" x14ac:dyDescent="0.35">
      <c r="B112" s="88" t="s">
        <v>225</v>
      </c>
      <c r="C112" s="11">
        <v>0</v>
      </c>
      <c r="D112" s="11">
        <v>0</v>
      </c>
      <c r="E112" s="11">
        <v>0</v>
      </c>
      <c r="F112" s="11">
        <v>0</v>
      </c>
      <c r="G112" s="11">
        <v>1</v>
      </c>
      <c r="H112" s="11">
        <v>0</v>
      </c>
      <c r="I112" s="11">
        <v>3</v>
      </c>
      <c r="J112" s="11">
        <v>1</v>
      </c>
      <c r="K112" s="11">
        <v>2</v>
      </c>
      <c r="L112" s="11">
        <v>1</v>
      </c>
      <c r="M112" s="11">
        <v>2</v>
      </c>
      <c r="N112" s="11">
        <v>1</v>
      </c>
      <c r="O112" s="11">
        <v>2</v>
      </c>
      <c r="P112" s="11">
        <v>3</v>
      </c>
      <c r="Q112" s="11">
        <v>5</v>
      </c>
      <c r="R112" s="11">
        <v>3</v>
      </c>
      <c r="S112" s="11">
        <v>0</v>
      </c>
      <c r="T112" s="174">
        <f t="shared" si="57"/>
        <v>24</v>
      </c>
      <c r="U112" s="11"/>
      <c r="V112" s="11"/>
      <c r="W112" s="88" t="s">
        <v>225</v>
      </c>
      <c r="X112" s="11">
        <v>0</v>
      </c>
      <c r="Y112" s="11">
        <v>0</v>
      </c>
      <c r="Z112" s="11">
        <v>0</v>
      </c>
      <c r="AA112" s="11">
        <v>0</v>
      </c>
      <c r="AB112" s="11">
        <v>2</v>
      </c>
      <c r="AC112" s="11">
        <v>1</v>
      </c>
      <c r="AD112" s="11">
        <v>2</v>
      </c>
      <c r="AE112" s="11">
        <v>0</v>
      </c>
      <c r="AF112" s="11">
        <v>3</v>
      </c>
      <c r="AG112" s="11">
        <v>0</v>
      </c>
      <c r="AH112" s="11">
        <v>1</v>
      </c>
      <c r="AI112" s="11">
        <v>2</v>
      </c>
      <c r="AJ112" s="11">
        <v>3</v>
      </c>
      <c r="AK112" s="11">
        <v>0</v>
      </c>
      <c r="AL112" s="11">
        <v>1</v>
      </c>
      <c r="AM112" s="11">
        <v>3</v>
      </c>
      <c r="AN112" s="11">
        <v>0</v>
      </c>
      <c r="AO112" s="174">
        <f t="shared" si="58"/>
        <v>18</v>
      </c>
      <c r="AP112" s="11"/>
      <c r="AQ112" s="11"/>
      <c r="AR112" s="88" t="s">
        <v>225</v>
      </c>
      <c r="AS112" s="11">
        <v>0</v>
      </c>
      <c r="AT112" s="11">
        <v>0</v>
      </c>
      <c r="AU112" s="11">
        <v>0</v>
      </c>
      <c r="AV112" s="11">
        <v>0</v>
      </c>
      <c r="AW112" s="11">
        <v>1</v>
      </c>
      <c r="AX112" s="11">
        <v>1</v>
      </c>
      <c r="AY112" s="11">
        <v>1</v>
      </c>
      <c r="AZ112" s="11">
        <v>0</v>
      </c>
      <c r="BA112" s="11">
        <v>2</v>
      </c>
      <c r="BB112" s="11">
        <v>4</v>
      </c>
      <c r="BC112" s="11">
        <v>0</v>
      </c>
      <c r="BD112" s="11">
        <v>2</v>
      </c>
      <c r="BE112" s="11">
        <v>9</v>
      </c>
      <c r="BF112" s="11">
        <v>0</v>
      </c>
      <c r="BG112" s="11">
        <v>2</v>
      </c>
      <c r="BH112" s="11">
        <v>2</v>
      </c>
      <c r="BI112" s="11">
        <v>0</v>
      </c>
      <c r="BJ112" s="174">
        <f t="shared" si="59"/>
        <v>24</v>
      </c>
      <c r="BK112" s="11"/>
      <c r="BL112" s="11"/>
      <c r="BM112" s="88" t="s">
        <v>225</v>
      </c>
      <c r="BN112" s="11">
        <v>0</v>
      </c>
      <c r="BO112" s="11">
        <v>0</v>
      </c>
      <c r="BP112" s="11">
        <v>0</v>
      </c>
      <c r="BQ112" s="11">
        <v>0</v>
      </c>
      <c r="BR112" s="11">
        <v>1</v>
      </c>
      <c r="BS112" s="11">
        <v>1</v>
      </c>
      <c r="BT112" s="11">
        <v>4</v>
      </c>
      <c r="BU112" s="11">
        <v>1</v>
      </c>
      <c r="BV112" s="11">
        <v>1</v>
      </c>
      <c r="BW112" s="11">
        <v>1</v>
      </c>
      <c r="BX112" s="11">
        <v>0</v>
      </c>
      <c r="BY112" s="11">
        <v>3</v>
      </c>
      <c r="BZ112" s="11">
        <v>4</v>
      </c>
      <c r="CA112" s="11">
        <v>1</v>
      </c>
      <c r="CB112" s="11">
        <v>3</v>
      </c>
      <c r="CC112" s="11">
        <v>2</v>
      </c>
      <c r="CD112" s="11">
        <v>0</v>
      </c>
      <c r="CE112" s="174">
        <f t="shared" si="60"/>
        <v>22</v>
      </c>
      <c r="CF112" s="11"/>
      <c r="CG112" s="11"/>
      <c r="CH112" s="88" t="s">
        <v>225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1</v>
      </c>
      <c r="CO112" s="11">
        <v>1</v>
      </c>
      <c r="CP112" s="11">
        <v>0</v>
      </c>
      <c r="CQ112" s="11">
        <v>1</v>
      </c>
      <c r="CR112" s="11">
        <v>2</v>
      </c>
      <c r="CS112" s="11">
        <v>1</v>
      </c>
      <c r="CT112" s="11">
        <v>3</v>
      </c>
      <c r="CU112" s="11">
        <v>1</v>
      </c>
      <c r="CV112" s="11">
        <v>0</v>
      </c>
      <c r="CW112" s="11">
        <v>0</v>
      </c>
      <c r="CX112" s="11">
        <v>2</v>
      </c>
      <c r="CY112" s="11">
        <v>0</v>
      </c>
      <c r="CZ112" s="174">
        <f t="shared" si="61"/>
        <v>12</v>
      </c>
    </row>
    <row r="113" spans="1:130" ht="15.5" x14ac:dyDescent="0.35">
      <c r="B113" s="88" t="s">
        <v>6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2</v>
      </c>
      <c r="J113" s="11">
        <v>0</v>
      </c>
      <c r="K113" s="11">
        <v>1</v>
      </c>
      <c r="L113" s="11">
        <v>0</v>
      </c>
      <c r="M113" s="11">
        <v>0</v>
      </c>
      <c r="N113" s="11">
        <v>1</v>
      </c>
      <c r="O113" s="11">
        <v>0</v>
      </c>
      <c r="P113" s="11">
        <v>0</v>
      </c>
      <c r="Q113" s="11">
        <v>1</v>
      </c>
      <c r="R113" s="11">
        <v>0</v>
      </c>
      <c r="S113" s="11">
        <v>0</v>
      </c>
      <c r="T113" s="174">
        <f t="shared" si="57"/>
        <v>5</v>
      </c>
      <c r="U113" s="11"/>
      <c r="V113" s="11"/>
      <c r="W113" s="88" t="s">
        <v>6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2</v>
      </c>
      <c r="AJ113" s="11">
        <v>0</v>
      </c>
      <c r="AK113" s="11">
        <v>4</v>
      </c>
      <c r="AL113" s="11">
        <v>0</v>
      </c>
      <c r="AM113" s="11">
        <v>0</v>
      </c>
      <c r="AN113" s="11">
        <v>0</v>
      </c>
      <c r="AO113" s="174">
        <f t="shared" si="58"/>
        <v>6</v>
      </c>
      <c r="AP113" s="11"/>
      <c r="AQ113" s="11"/>
      <c r="AR113" s="88" t="s">
        <v>6</v>
      </c>
      <c r="AS113" s="11">
        <v>0</v>
      </c>
      <c r="AT113" s="11">
        <v>1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74">
        <f t="shared" si="59"/>
        <v>1</v>
      </c>
      <c r="BK113" s="11"/>
      <c r="BL113" s="11"/>
      <c r="BM113" s="88" t="s">
        <v>6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1</v>
      </c>
      <c r="BU113" s="11">
        <v>0</v>
      </c>
      <c r="BV113" s="11">
        <v>2</v>
      </c>
      <c r="BW113" s="11">
        <v>0</v>
      </c>
      <c r="BX113" s="11">
        <v>1</v>
      </c>
      <c r="BY113" s="11">
        <v>0</v>
      </c>
      <c r="BZ113" s="11">
        <v>0</v>
      </c>
      <c r="CA113" s="11">
        <v>1</v>
      </c>
      <c r="CB113" s="11">
        <v>0</v>
      </c>
      <c r="CC113" s="11">
        <v>0</v>
      </c>
      <c r="CD113" s="11">
        <v>0</v>
      </c>
      <c r="CE113" s="174">
        <f t="shared" si="60"/>
        <v>5</v>
      </c>
      <c r="CF113" s="11"/>
      <c r="CG113" s="11"/>
      <c r="CH113" s="88" t="s">
        <v>6</v>
      </c>
      <c r="CI113" s="11">
        <v>0</v>
      </c>
      <c r="CJ113" s="11">
        <v>0</v>
      </c>
      <c r="CK113" s="11">
        <v>0</v>
      </c>
      <c r="CL113" s="11">
        <v>1</v>
      </c>
      <c r="CM113" s="11">
        <v>0</v>
      </c>
      <c r="CN113" s="11">
        <v>0</v>
      </c>
      <c r="CO113" s="11">
        <v>0</v>
      </c>
      <c r="CP113" s="11">
        <v>0</v>
      </c>
      <c r="CQ113" s="11">
        <v>1</v>
      </c>
      <c r="CR113" s="11">
        <v>0</v>
      </c>
      <c r="CS113" s="11">
        <v>2</v>
      </c>
      <c r="CT113" s="11">
        <v>2</v>
      </c>
      <c r="CU113" s="11">
        <v>1</v>
      </c>
      <c r="CV113" s="11">
        <v>0</v>
      </c>
      <c r="CW113" s="11">
        <v>0</v>
      </c>
      <c r="CX113" s="11">
        <v>0</v>
      </c>
      <c r="CY113" s="11">
        <v>0</v>
      </c>
      <c r="CZ113" s="174">
        <f t="shared" si="61"/>
        <v>7</v>
      </c>
    </row>
    <row r="114" spans="1:130" ht="15.5" x14ac:dyDescent="0.35">
      <c r="B114" s="88" t="s">
        <v>133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74">
        <f t="shared" si="57"/>
        <v>0</v>
      </c>
      <c r="U114" s="11"/>
      <c r="V114" s="11"/>
      <c r="W114" s="88" t="s">
        <v>133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74">
        <f t="shared" si="58"/>
        <v>0</v>
      </c>
      <c r="AP114" s="11"/>
      <c r="AQ114" s="11"/>
      <c r="AR114" s="88" t="s">
        <v>133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1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74">
        <f t="shared" si="59"/>
        <v>1</v>
      </c>
      <c r="BK114" s="11"/>
      <c r="BL114" s="11"/>
      <c r="BM114" s="88" t="s">
        <v>133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1</v>
      </c>
      <c r="CD114" s="11">
        <v>0</v>
      </c>
      <c r="CE114" s="174">
        <f t="shared" si="60"/>
        <v>1</v>
      </c>
      <c r="CF114" s="11"/>
      <c r="CG114" s="11"/>
      <c r="CH114" s="88" t="s">
        <v>133</v>
      </c>
      <c r="CI114" s="11">
        <v>0</v>
      </c>
      <c r="CJ114" s="11">
        <v>0</v>
      </c>
      <c r="CK114" s="11">
        <v>0</v>
      </c>
      <c r="CL114" s="11">
        <v>0</v>
      </c>
      <c r="CM114" s="11">
        <v>1</v>
      </c>
      <c r="CN114" s="11">
        <v>1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74">
        <f t="shared" si="61"/>
        <v>2</v>
      </c>
    </row>
    <row r="115" spans="1:130" ht="15.5" x14ac:dyDescent="0.35">
      <c r="B115" s="88" t="s">
        <v>220</v>
      </c>
      <c r="C115" s="11">
        <v>0</v>
      </c>
      <c r="D115" s="11">
        <v>0</v>
      </c>
      <c r="E115" s="11">
        <v>0</v>
      </c>
      <c r="F115" s="11">
        <v>0</v>
      </c>
      <c r="G115" s="11">
        <v>1</v>
      </c>
      <c r="H115" s="11">
        <v>0</v>
      </c>
      <c r="I115" s="11">
        <v>0</v>
      </c>
      <c r="J115" s="11">
        <v>0</v>
      </c>
      <c r="K115" s="11">
        <v>1</v>
      </c>
      <c r="L115" s="11">
        <v>0</v>
      </c>
      <c r="M115" s="11">
        <v>2</v>
      </c>
      <c r="N115" s="11">
        <v>1</v>
      </c>
      <c r="O115" s="11">
        <v>7</v>
      </c>
      <c r="P115" s="11">
        <v>0</v>
      </c>
      <c r="Q115" s="11">
        <v>3</v>
      </c>
      <c r="R115" s="11">
        <v>0</v>
      </c>
      <c r="S115" s="11">
        <v>0</v>
      </c>
      <c r="T115" s="174">
        <f t="shared" si="57"/>
        <v>15</v>
      </c>
      <c r="U115" s="11"/>
      <c r="V115" s="11"/>
      <c r="W115" s="88" t="s">
        <v>220</v>
      </c>
      <c r="X115" s="11">
        <v>2</v>
      </c>
      <c r="Y115" s="11">
        <v>0</v>
      </c>
      <c r="Z115" s="11">
        <v>0</v>
      </c>
      <c r="AA115" s="11">
        <v>0</v>
      </c>
      <c r="AB115" s="11">
        <v>0</v>
      </c>
      <c r="AC115" s="11">
        <v>1</v>
      </c>
      <c r="AD115" s="11">
        <v>1</v>
      </c>
      <c r="AE115" s="11">
        <v>1</v>
      </c>
      <c r="AF115" s="11">
        <v>2</v>
      </c>
      <c r="AG115" s="11">
        <v>0</v>
      </c>
      <c r="AH115" s="11">
        <v>2</v>
      </c>
      <c r="AI115" s="11">
        <v>1</v>
      </c>
      <c r="AJ115" s="11">
        <v>1</v>
      </c>
      <c r="AK115" s="11">
        <v>1</v>
      </c>
      <c r="AL115" s="11">
        <v>0</v>
      </c>
      <c r="AM115" s="11">
        <v>0</v>
      </c>
      <c r="AN115" s="11">
        <v>0</v>
      </c>
      <c r="AO115" s="174">
        <f t="shared" si="58"/>
        <v>12</v>
      </c>
      <c r="AP115" s="11"/>
      <c r="AQ115" s="11"/>
      <c r="AR115" s="88" t="s">
        <v>220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1</v>
      </c>
      <c r="AY115" s="11">
        <v>0</v>
      </c>
      <c r="AZ115" s="11">
        <v>0</v>
      </c>
      <c r="BA115" s="11">
        <v>0</v>
      </c>
      <c r="BB115" s="11">
        <v>0</v>
      </c>
      <c r="BC115" s="11">
        <v>2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74">
        <f t="shared" si="59"/>
        <v>3</v>
      </c>
      <c r="BK115" s="11"/>
      <c r="BL115" s="11"/>
      <c r="BM115" s="88" t="s">
        <v>220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2</v>
      </c>
      <c r="BU115" s="11">
        <v>1</v>
      </c>
      <c r="BV115" s="11">
        <v>0</v>
      </c>
      <c r="BW115" s="11">
        <v>0</v>
      </c>
      <c r="BX115" s="11">
        <v>1</v>
      </c>
      <c r="BY115" s="11">
        <v>0</v>
      </c>
      <c r="BZ115" s="11">
        <v>0</v>
      </c>
      <c r="CA115" s="11">
        <v>1</v>
      </c>
      <c r="CB115" s="11">
        <v>0</v>
      </c>
      <c r="CC115" s="11">
        <v>0</v>
      </c>
      <c r="CD115" s="11">
        <v>0</v>
      </c>
      <c r="CE115" s="174">
        <f t="shared" si="60"/>
        <v>5</v>
      </c>
      <c r="CF115" s="11"/>
      <c r="CG115" s="11"/>
      <c r="CH115" s="88" t="s">
        <v>220</v>
      </c>
      <c r="CI115" s="11">
        <v>0</v>
      </c>
      <c r="CJ115" s="11">
        <v>0</v>
      </c>
      <c r="CK115" s="11">
        <v>0</v>
      </c>
      <c r="CL115" s="11">
        <v>0</v>
      </c>
      <c r="CM115" s="11">
        <v>1</v>
      </c>
      <c r="CN115" s="11">
        <v>1</v>
      </c>
      <c r="CO115" s="11">
        <v>4</v>
      </c>
      <c r="CP115" s="11">
        <v>1</v>
      </c>
      <c r="CQ115" s="11">
        <v>0</v>
      </c>
      <c r="CR115" s="11">
        <v>1</v>
      </c>
      <c r="CS115" s="11">
        <v>0</v>
      </c>
      <c r="CT115" s="11">
        <v>1</v>
      </c>
      <c r="CU115" s="11">
        <v>0</v>
      </c>
      <c r="CV115" s="11">
        <v>2</v>
      </c>
      <c r="CW115" s="11">
        <v>0</v>
      </c>
      <c r="CX115" s="11">
        <v>0</v>
      </c>
      <c r="CY115" s="11">
        <v>0</v>
      </c>
      <c r="CZ115" s="174">
        <f t="shared" si="61"/>
        <v>11</v>
      </c>
    </row>
    <row r="116" spans="1:130" ht="15.5" x14ac:dyDescent="0.35">
      <c r="B116" s="88" t="s">
        <v>68</v>
      </c>
      <c r="C116" s="11">
        <v>6</v>
      </c>
      <c r="D116" s="11">
        <v>19</v>
      </c>
      <c r="E116" s="11">
        <v>36</v>
      </c>
      <c r="F116" s="11">
        <v>37</v>
      </c>
      <c r="G116" s="11">
        <v>27</v>
      </c>
      <c r="H116" s="11">
        <v>17</v>
      </c>
      <c r="I116" s="11">
        <v>24</v>
      </c>
      <c r="J116" s="11">
        <v>4</v>
      </c>
      <c r="K116" s="11">
        <v>3</v>
      </c>
      <c r="L116" s="11">
        <v>4</v>
      </c>
      <c r="M116" s="11">
        <v>9</v>
      </c>
      <c r="N116" s="11">
        <v>5</v>
      </c>
      <c r="O116" s="11">
        <v>1</v>
      </c>
      <c r="P116" s="11">
        <v>0</v>
      </c>
      <c r="Q116" s="11">
        <v>10</v>
      </c>
      <c r="R116" s="11">
        <v>4</v>
      </c>
      <c r="S116" s="11">
        <v>0</v>
      </c>
      <c r="T116" s="174">
        <f t="shared" si="57"/>
        <v>206</v>
      </c>
      <c r="U116" s="11"/>
      <c r="V116" s="11"/>
      <c r="W116" s="88" t="s">
        <v>68</v>
      </c>
      <c r="X116" s="11">
        <v>0</v>
      </c>
      <c r="Y116" s="11">
        <v>19</v>
      </c>
      <c r="Z116" s="11">
        <v>42</v>
      </c>
      <c r="AA116" s="11">
        <v>36</v>
      </c>
      <c r="AB116" s="11">
        <v>41</v>
      </c>
      <c r="AC116" s="11">
        <v>37</v>
      </c>
      <c r="AD116" s="11">
        <v>18</v>
      </c>
      <c r="AE116" s="11">
        <v>6</v>
      </c>
      <c r="AF116" s="11">
        <v>3</v>
      </c>
      <c r="AG116" s="11">
        <v>8</v>
      </c>
      <c r="AH116" s="11">
        <v>12</v>
      </c>
      <c r="AI116" s="11">
        <v>12</v>
      </c>
      <c r="AJ116" s="11">
        <v>2</v>
      </c>
      <c r="AK116" s="11">
        <v>6</v>
      </c>
      <c r="AL116" s="11">
        <v>17</v>
      </c>
      <c r="AM116" s="11">
        <v>5</v>
      </c>
      <c r="AN116" s="11">
        <v>0</v>
      </c>
      <c r="AO116" s="174">
        <f t="shared" si="58"/>
        <v>264</v>
      </c>
      <c r="AP116" s="11"/>
      <c r="AQ116" s="11"/>
      <c r="AR116" s="88" t="s">
        <v>68</v>
      </c>
      <c r="AS116" s="11">
        <v>2</v>
      </c>
      <c r="AT116" s="11">
        <v>19</v>
      </c>
      <c r="AU116" s="11">
        <v>32</v>
      </c>
      <c r="AV116" s="11">
        <v>31</v>
      </c>
      <c r="AW116" s="11">
        <v>32</v>
      </c>
      <c r="AX116" s="11">
        <v>37</v>
      </c>
      <c r="AY116" s="11">
        <v>23</v>
      </c>
      <c r="AZ116" s="11">
        <v>7</v>
      </c>
      <c r="BA116" s="11">
        <v>21</v>
      </c>
      <c r="BB116" s="11">
        <v>20</v>
      </c>
      <c r="BC116" s="11">
        <v>27</v>
      </c>
      <c r="BD116" s="11">
        <v>11</v>
      </c>
      <c r="BE116" s="11">
        <v>0</v>
      </c>
      <c r="BF116" s="11">
        <v>2</v>
      </c>
      <c r="BG116" s="11">
        <v>9</v>
      </c>
      <c r="BH116" s="11">
        <v>2</v>
      </c>
      <c r="BI116" s="11">
        <v>0</v>
      </c>
      <c r="BJ116" s="174">
        <f t="shared" si="59"/>
        <v>275</v>
      </c>
      <c r="BK116" s="11"/>
      <c r="BL116" s="11"/>
      <c r="BM116" s="88" t="s">
        <v>68</v>
      </c>
      <c r="BN116" s="11">
        <v>0</v>
      </c>
      <c r="BO116" s="11">
        <v>18</v>
      </c>
      <c r="BP116" s="11">
        <v>46</v>
      </c>
      <c r="BQ116" s="11">
        <v>21</v>
      </c>
      <c r="BR116" s="11">
        <v>23</v>
      </c>
      <c r="BS116" s="11">
        <v>40</v>
      </c>
      <c r="BT116" s="11">
        <v>14</v>
      </c>
      <c r="BU116" s="11">
        <v>5</v>
      </c>
      <c r="BV116" s="11">
        <v>11</v>
      </c>
      <c r="BW116" s="11">
        <v>22</v>
      </c>
      <c r="BX116" s="11">
        <v>19</v>
      </c>
      <c r="BY116" s="11">
        <v>10</v>
      </c>
      <c r="BZ116" s="11">
        <v>6</v>
      </c>
      <c r="CA116" s="11">
        <v>9</v>
      </c>
      <c r="CB116" s="11">
        <v>10</v>
      </c>
      <c r="CC116" s="11">
        <v>6</v>
      </c>
      <c r="CD116" s="11">
        <v>0</v>
      </c>
      <c r="CE116" s="174">
        <f t="shared" si="60"/>
        <v>260</v>
      </c>
      <c r="CF116" s="11"/>
      <c r="CG116" s="11"/>
      <c r="CH116" s="88" t="s">
        <v>68</v>
      </c>
      <c r="CI116" s="11">
        <v>3</v>
      </c>
      <c r="CJ116" s="11">
        <v>14</v>
      </c>
      <c r="CK116" s="11">
        <v>24</v>
      </c>
      <c r="CL116" s="11">
        <v>23</v>
      </c>
      <c r="CM116" s="11">
        <v>15</v>
      </c>
      <c r="CN116" s="11">
        <v>24</v>
      </c>
      <c r="CO116" s="11">
        <v>22</v>
      </c>
      <c r="CP116" s="11">
        <v>5</v>
      </c>
      <c r="CQ116" s="11">
        <v>16</v>
      </c>
      <c r="CR116" s="11">
        <v>13</v>
      </c>
      <c r="CS116" s="11">
        <v>22</v>
      </c>
      <c r="CT116" s="11">
        <v>17</v>
      </c>
      <c r="CU116" s="11">
        <v>13</v>
      </c>
      <c r="CV116" s="11">
        <v>13</v>
      </c>
      <c r="CW116" s="11">
        <v>7</v>
      </c>
      <c r="CX116" s="11">
        <v>3</v>
      </c>
      <c r="CY116" s="11">
        <v>0</v>
      </c>
      <c r="CZ116" s="174">
        <f t="shared" si="61"/>
        <v>234</v>
      </c>
    </row>
    <row r="117" spans="1:130" ht="15.5" x14ac:dyDescent="0.35">
      <c r="B117" s="86" t="s">
        <v>71</v>
      </c>
      <c r="C117" s="11">
        <v>0</v>
      </c>
      <c r="D117" s="11">
        <v>0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</v>
      </c>
      <c r="M117" s="11">
        <v>0</v>
      </c>
      <c r="N117" s="11">
        <v>3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74">
        <f t="shared" si="57"/>
        <v>7</v>
      </c>
      <c r="U117" s="11"/>
      <c r="V117" s="11"/>
      <c r="W117" s="86" t="s">
        <v>71</v>
      </c>
      <c r="X117" s="11">
        <v>0</v>
      </c>
      <c r="Y117" s="11">
        <v>0</v>
      </c>
      <c r="Z117" s="11">
        <v>2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1</v>
      </c>
      <c r="AG117" s="11">
        <v>0</v>
      </c>
      <c r="AH117" s="11">
        <v>0</v>
      </c>
      <c r="AI117" s="11">
        <v>2</v>
      </c>
      <c r="AJ117" s="11">
        <v>3</v>
      </c>
      <c r="AK117" s="11">
        <v>0</v>
      </c>
      <c r="AL117" s="11">
        <v>0</v>
      </c>
      <c r="AM117" s="11">
        <v>0</v>
      </c>
      <c r="AN117" s="11">
        <v>0</v>
      </c>
      <c r="AO117" s="174">
        <f t="shared" si="58"/>
        <v>8</v>
      </c>
      <c r="AP117" s="11"/>
      <c r="AQ117" s="11"/>
      <c r="AR117" s="86" t="s">
        <v>71</v>
      </c>
      <c r="AS117" s="11">
        <v>0</v>
      </c>
      <c r="AT117" s="11">
        <v>0</v>
      </c>
      <c r="AU117" s="11">
        <v>3</v>
      </c>
      <c r="AV117" s="11">
        <v>1</v>
      </c>
      <c r="AW117" s="11">
        <v>1</v>
      </c>
      <c r="AX117" s="11">
        <v>0</v>
      </c>
      <c r="AY117" s="11">
        <v>0</v>
      </c>
      <c r="AZ117" s="11">
        <v>0</v>
      </c>
      <c r="BA117" s="11">
        <v>0</v>
      </c>
      <c r="BB117" s="11">
        <v>3</v>
      </c>
      <c r="BC117" s="11">
        <v>0</v>
      </c>
      <c r="BD117" s="11">
        <v>0</v>
      </c>
      <c r="BE117" s="11">
        <v>2</v>
      </c>
      <c r="BF117" s="11">
        <v>0</v>
      </c>
      <c r="BG117" s="11">
        <v>0</v>
      </c>
      <c r="BH117" s="11">
        <v>6</v>
      </c>
      <c r="BI117" s="11">
        <v>0</v>
      </c>
      <c r="BJ117" s="174">
        <f t="shared" si="59"/>
        <v>16</v>
      </c>
      <c r="BK117" s="11"/>
      <c r="BL117" s="11"/>
      <c r="BM117" s="86" t="s">
        <v>71</v>
      </c>
      <c r="BN117" s="11">
        <v>0</v>
      </c>
      <c r="BO117" s="11">
        <v>0</v>
      </c>
      <c r="BP117" s="11">
        <v>2</v>
      </c>
      <c r="BQ117" s="11">
        <v>0</v>
      </c>
      <c r="BR117" s="11">
        <v>0</v>
      </c>
      <c r="BS117" s="11">
        <v>1</v>
      </c>
      <c r="BT117" s="11">
        <v>0</v>
      </c>
      <c r="BU117" s="11">
        <v>0</v>
      </c>
      <c r="BV117" s="11">
        <v>2</v>
      </c>
      <c r="BW117" s="11">
        <v>2</v>
      </c>
      <c r="BX117" s="11">
        <v>1</v>
      </c>
      <c r="BY117" s="11">
        <v>2</v>
      </c>
      <c r="BZ117" s="11">
        <v>0</v>
      </c>
      <c r="CA117" s="11">
        <v>2</v>
      </c>
      <c r="CB117" s="11">
        <v>0</v>
      </c>
      <c r="CC117" s="11">
        <v>0</v>
      </c>
      <c r="CD117" s="11">
        <v>0</v>
      </c>
      <c r="CE117" s="174">
        <f t="shared" si="60"/>
        <v>12</v>
      </c>
      <c r="CF117" s="11"/>
      <c r="CG117" s="11"/>
      <c r="CH117" s="86" t="s">
        <v>71</v>
      </c>
      <c r="CI117" s="11">
        <v>0</v>
      </c>
      <c r="CJ117" s="11">
        <v>0</v>
      </c>
      <c r="CK117" s="11">
        <v>2</v>
      </c>
      <c r="CL117" s="11">
        <v>0</v>
      </c>
      <c r="CM117" s="11">
        <v>0</v>
      </c>
      <c r="CN117" s="11">
        <v>0</v>
      </c>
      <c r="CO117" s="11">
        <v>1</v>
      </c>
      <c r="CP117" s="11">
        <v>0</v>
      </c>
      <c r="CQ117" s="11">
        <v>0</v>
      </c>
      <c r="CR117" s="11">
        <v>4</v>
      </c>
      <c r="CS117" s="11">
        <v>0</v>
      </c>
      <c r="CT117" s="11">
        <v>10</v>
      </c>
      <c r="CU117" s="11">
        <v>0</v>
      </c>
      <c r="CV117" s="11">
        <v>6</v>
      </c>
      <c r="CW117" s="11">
        <v>2</v>
      </c>
      <c r="CX117" s="11">
        <v>1</v>
      </c>
      <c r="CY117" s="11">
        <v>0</v>
      </c>
      <c r="CZ117" s="174">
        <f t="shared" si="61"/>
        <v>26</v>
      </c>
    </row>
    <row r="118" spans="1:130" ht="15.5" x14ac:dyDescent="0.35">
      <c r="B118" s="88" t="s">
        <v>240</v>
      </c>
      <c r="C118" s="11">
        <v>0</v>
      </c>
      <c r="D118" s="11">
        <v>0</v>
      </c>
      <c r="E118" s="11">
        <v>0</v>
      </c>
      <c r="F118" s="11">
        <v>0</v>
      </c>
      <c r="G118" s="11">
        <v>1</v>
      </c>
      <c r="H118" s="11">
        <v>3</v>
      </c>
      <c r="I118" s="11">
        <v>0</v>
      </c>
      <c r="J118" s="11">
        <v>5</v>
      </c>
      <c r="K118" s="11">
        <v>1</v>
      </c>
      <c r="L118" s="11">
        <v>1</v>
      </c>
      <c r="M118" s="11">
        <v>6</v>
      </c>
      <c r="N118" s="11">
        <v>0</v>
      </c>
      <c r="O118" s="11">
        <v>1</v>
      </c>
      <c r="P118" s="11">
        <v>2</v>
      </c>
      <c r="Q118" s="11">
        <v>1</v>
      </c>
      <c r="R118" s="11">
        <v>1</v>
      </c>
      <c r="S118" s="11">
        <v>0</v>
      </c>
      <c r="T118" s="174">
        <f t="shared" si="57"/>
        <v>22</v>
      </c>
      <c r="U118" s="11"/>
      <c r="V118" s="11"/>
      <c r="W118" s="88" t="s">
        <v>240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2</v>
      </c>
      <c r="AD118" s="11">
        <v>1</v>
      </c>
      <c r="AE118" s="11">
        <v>2</v>
      </c>
      <c r="AF118" s="11">
        <v>3</v>
      </c>
      <c r="AG118" s="11">
        <v>1</v>
      </c>
      <c r="AH118" s="11">
        <v>7</v>
      </c>
      <c r="AI118" s="11">
        <v>2</v>
      </c>
      <c r="AJ118" s="11">
        <v>0</v>
      </c>
      <c r="AK118" s="11">
        <v>2</v>
      </c>
      <c r="AL118" s="11">
        <v>1</v>
      </c>
      <c r="AM118" s="11">
        <v>0</v>
      </c>
      <c r="AN118" s="11">
        <v>0</v>
      </c>
      <c r="AO118" s="174">
        <f t="shared" si="58"/>
        <v>21</v>
      </c>
      <c r="AP118" s="11"/>
      <c r="AQ118" s="11"/>
      <c r="AR118" s="88" t="s">
        <v>240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1</v>
      </c>
      <c r="AY118" s="11">
        <v>1</v>
      </c>
      <c r="AZ118" s="11">
        <v>1</v>
      </c>
      <c r="BA118" s="11">
        <v>1</v>
      </c>
      <c r="BB118" s="11">
        <v>3</v>
      </c>
      <c r="BC118" s="11">
        <v>5</v>
      </c>
      <c r="BD118" s="11">
        <v>2</v>
      </c>
      <c r="BE118" s="11">
        <v>1</v>
      </c>
      <c r="BF118" s="11">
        <v>0</v>
      </c>
      <c r="BG118" s="11">
        <v>2</v>
      </c>
      <c r="BH118" s="11">
        <v>0</v>
      </c>
      <c r="BI118" s="11">
        <v>0</v>
      </c>
      <c r="BJ118" s="174">
        <f t="shared" si="59"/>
        <v>17</v>
      </c>
      <c r="BK118" s="11"/>
      <c r="BL118" s="11"/>
      <c r="BM118" s="88" t="s">
        <v>240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2</v>
      </c>
      <c r="BT118" s="11">
        <v>1</v>
      </c>
      <c r="BU118" s="11">
        <v>3</v>
      </c>
      <c r="BV118" s="11">
        <v>3</v>
      </c>
      <c r="BW118" s="11">
        <v>7</v>
      </c>
      <c r="BX118" s="11">
        <v>2</v>
      </c>
      <c r="BY118" s="11">
        <v>4</v>
      </c>
      <c r="BZ118" s="11">
        <v>3</v>
      </c>
      <c r="CA118" s="11">
        <v>3</v>
      </c>
      <c r="CB118" s="11">
        <v>3</v>
      </c>
      <c r="CC118" s="11">
        <v>0</v>
      </c>
      <c r="CD118" s="11">
        <v>0</v>
      </c>
      <c r="CE118" s="174">
        <f t="shared" si="60"/>
        <v>31</v>
      </c>
      <c r="CF118" s="11"/>
      <c r="CG118" s="11"/>
      <c r="CH118" s="88" t="s">
        <v>240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1</v>
      </c>
      <c r="CO118" s="11">
        <v>1</v>
      </c>
      <c r="CP118" s="11">
        <v>0</v>
      </c>
      <c r="CQ118" s="11">
        <v>3</v>
      </c>
      <c r="CR118" s="11">
        <v>8</v>
      </c>
      <c r="CS118" s="11">
        <v>1</v>
      </c>
      <c r="CT118" s="11">
        <v>3</v>
      </c>
      <c r="CU118" s="11">
        <v>1</v>
      </c>
      <c r="CV118" s="11">
        <v>0</v>
      </c>
      <c r="CW118" s="11">
        <v>0</v>
      </c>
      <c r="CX118" s="11">
        <v>0</v>
      </c>
      <c r="CY118" s="11">
        <v>0</v>
      </c>
      <c r="CZ118" s="174">
        <f t="shared" si="61"/>
        <v>18</v>
      </c>
    </row>
    <row r="119" spans="1:130" ht="16" thickBot="1" x14ac:dyDescent="0.4">
      <c r="B119" s="88" t="s">
        <v>70</v>
      </c>
      <c r="C119" s="11">
        <v>0</v>
      </c>
      <c r="D119" s="11">
        <v>0</v>
      </c>
      <c r="E119" s="11">
        <v>0</v>
      </c>
      <c r="F119" s="11">
        <v>8</v>
      </c>
      <c r="G119" s="11">
        <v>0</v>
      </c>
      <c r="H119" s="11">
        <v>7</v>
      </c>
      <c r="I119" s="11">
        <v>5</v>
      </c>
      <c r="J119" s="11">
        <v>0</v>
      </c>
      <c r="K119" s="11">
        <v>4</v>
      </c>
      <c r="L119" s="11">
        <v>1</v>
      </c>
      <c r="M119" s="11">
        <v>2</v>
      </c>
      <c r="N119" s="11">
        <v>1</v>
      </c>
      <c r="O119" s="11">
        <v>3</v>
      </c>
      <c r="P119" s="11">
        <v>12</v>
      </c>
      <c r="Q119" s="11">
        <v>2</v>
      </c>
      <c r="R119" s="11">
        <v>2</v>
      </c>
      <c r="S119" s="11">
        <v>0</v>
      </c>
      <c r="T119" s="174">
        <f t="shared" si="57"/>
        <v>47</v>
      </c>
      <c r="U119" s="11"/>
      <c r="V119" s="11"/>
      <c r="W119" s="88" t="s">
        <v>70</v>
      </c>
      <c r="X119" s="11">
        <v>0</v>
      </c>
      <c r="Y119" s="11">
        <v>0</v>
      </c>
      <c r="Z119" s="11">
        <v>0</v>
      </c>
      <c r="AA119" s="11">
        <v>3</v>
      </c>
      <c r="AB119" s="11">
        <v>1</v>
      </c>
      <c r="AC119" s="11">
        <v>10</v>
      </c>
      <c r="AD119" s="11">
        <v>1</v>
      </c>
      <c r="AE119" s="11">
        <v>2</v>
      </c>
      <c r="AF119" s="11">
        <v>6</v>
      </c>
      <c r="AG119" s="11">
        <v>1</v>
      </c>
      <c r="AH119" s="11">
        <v>10</v>
      </c>
      <c r="AI119" s="11">
        <v>3</v>
      </c>
      <c r="AJ119" s="11">
        <v>11</v>
      </c>
      <c r="AK119" s="11">
        <v>10</v>
      </c>
      <c r="AL119" s="11">
        <v>1</v>
      </c>
      <c r="AM119" s="11">
        <v>1</v>
      </c>
      <c r="AN119" s="11">
        <v>0</v>
      </c>
      <c r="AO119" s="174">
        <f t="shared" si="58"/>
        <v>60</v>
      </c>
      <c r="AP119" s="11"/>
      <c r="AQ119" s="11"/>
      <c r="AR119" s="88" t="s">
        <v>70</v>
      </c>
      <c r="AS119" s="11">
        <v>0</v>
      </c>
      <c r="AT119" s="11">
        <v>0</v>
      </c>
      <c r="AU119" s="11">
        <v>2</v>
      </c>
      <c r="AV119" s="11">
        <v>5</v>
      </c>
      <c r="AW119" s="11">
        <v>0</v>
      </c>
      <c r="AX119" s="11">
        <v>5</v>
      </c>
      <c r="AY119" s="11">
        <v>4</v>
      </c>
      <c r="AZ119" s="11">
        <v>0</v>
      </c>
      <c r="BA119" s="11">
        <v>4</v>
      </c>
      <c r="BB119" s="11">
        <v>2</v>
      </c>
      <c r="BC119" s="11">
        <v>9</v>
      </c>
      <c r="BD119" s="11">
        <v>0</v>
      </c>
      <c r="BE119" s="11">
        <v>5</v>
      </c>
      <c r="BF119" s="11">
        <v>14</v>
      </c>
      <c r="BG119" s="11">
        <v>0</v>
      </c>
      <c r="BH119" s="11">
        <v>1</v>
      </c>
      <c r="BI119" s="11">
        <v>0</v>
      </c>
      <c r="BJ119" s="174">
        <f t="shared" si="59"/>
        <v>51</v>
      </c>
      <c r="BK119" s="11"/>
      <c r="BL119" s="11"/>
      <c r="BM119" s="88" t="s">
        <v>70</v>
      </c>
      <c r="BN119" s="11">
        <v>0</v>
      </c>
      <c r="BO119" s="11">
        <v>1</v>
      </c>
      <c r="BP119" s="11">
        <v>1</v>
      </c>
      <c r="BQ119" s="11">
        <v>0</v>
      </c>
      <c r="BR119" s="11">
        <v>0</v>
      </c>
      <c r="BS119" s="11">
        <v>13</v>
      </c>
      <c r="BT119" s="11">
        <v>0</v>
      </c>
      <c r="BU119" s="11">
        <v>3</v>
      </c>
      <c r="BV119" s="11">
        <v>2</v>
      </c>
      <c r="BW119" s="11">
        <v>5</v>
      </c>
      <c r="BX119" s="11">
        <v>0</v>
      </c>
      <c r="BY119" s="11">
        <v>1</v>
      </c>
      <c r="BZ119" s="11">
        <v>10</v>
      </c>
      <c r="CA119" s="11">
        <v>16</v>
      </c>
      <c r="CB119" s="11">
        <v>2</v>
      </c>
      <c r="CC119" s="11">
        <v>0</v>
      </c>
      <c r="CD119" s="11">
        <v>0</v>
      </c>
      <c r="CE119" s="174">
        <f t="shared" si="60"/>
        <v>54</v>
      </c>
      <c r="CF119" s="11"/>
      <c r="CG119" s="11"/>
      <c r="CH119" s="88" t="s">
        <v>70</v>
      </c>
      <c r="CI119" s="11">
        <v>0</v>
      </c>
      <c r="CJ119" s="11">
        <v>2</v>
      </c>
      <c r="CK119" s="11">
        <v>1</v>
      </c>
      <c r="CL119" s="11">
        <v>1</v>
      </c>
      <c r="CM119" s="11">
        <v>0</v>
      </c>
      <c r="CN119" s="11">
        <v>2</v>
      </c>
      <c r="CO119" s="11">
        <v>3</v>
      </c>
      <c r="CP119" s="11">
        <v>10</v>
      </c>
      <c r="CQ119" s="11">
        <v>0</v>
      </c>
      <c r="CR119" s="11">
        <v>2</v>
      </c>
      <c r="CS119" s="11">
        <v>0</v>
      </c>
      <c r="CT119" s="11">
        <v>0</v>
      </c>
      <c r="CU119" s="11">
        <v>1</v>
      </c>
      <c r="CV119" s="11">
        <v>1</v>
      </c>
      <c r="CW119" s="11">
        <v>0</v>
      </c>
      <c r="CX119" s="11">
        <v>0</v>
      </c>
      <c r="CY119" s="11">
        <v>0</v>
      </c>
      <c r="CZ119" s="174">
        <f t="shared" si="61"/>
        <v>23</v>
      </c>
    </row>
    <row r="120" spans="1:130" ht="16.5" thickTop="1" thickBot="1" x14ac:dyDescent="0.4">
      <c r="B120" s="128" t="s">
        <v>2</v>
      </c>
      <c r="C120" s="23">
        <f t="shared" ref="C120:S120" si="62">SUM(C107:C119)</f>
        <v>6</v>
      </c>
      <c r="D120" s="23">
        <f t="shared" si="62"/>
        <v>19</v>
      </c>
      <c r="E120" s="23">
        <f t="shared" si="62"/>
        <v>36</v>
      </c>
      <c r="F120" s="104">
        <f t="shared" si="62"/>
        <v>49</v>
      </c>
      <c r="G120" s="104">
        <f t="shared" si="62"/>
        <v>33</v>
      </c>
      <c r="H120" s="23">
        <f t="shared" si="62"/>
        <v>36</v>
      </c>
      <c r="I120" s="104">
        <f>SUM(I107:I119)</f>
        <v>40</v>
      </c>
      <c r="J120" s="104">
        <f t="shared" si="62"/>
        <v>19</v>
      </c>
      <c r="K120" s="104">
        <f t="shared" si="62"/>
        <v>33</v>
      </c>
      <c r="L120" s="104">
        <f t="shared" si="62"/>
        <v>22</v>
      </c>
      <c r="M120" s="104">
        <f t="shared" si="62"/>
        <v>40</v>
      </c>
      <c r="N120" s="104">
        <f t="shared" si="62"/>
        <v>30</v>
      </c>
      <c r="O120" s="104">
        <f t="shared" si="62"/>
        <v>30</v>
      </c>
      <c r="P120" s="104">
        <f t="shared" si="62"/>
        <v>47</v>
      </c>
      <c r="Q120" s="104">
        <f t="shared" si="62"/>
        <v>31</v>
      </c>
      <c r="R120" s="104">
        <f t="shared" si="62"/>
        <v>14</v>
      </c>
      <c r="S120" s="104">
        <f t="shared" si="62"/>
        <v>0</v>
      </c>
      <c r="T120" s="151">
        <f t="shared" si="57"/>
        <v>485</v>
      </c>
      <c r="U120" s="11"/>
      <c r="V120" s="11"/>
      <c r="W120" s="128" t="s">
        <v>2</v>
      </c>
      <c r="X120" s="23">
        <f t="shared" ref="X120:AN120" si="63">SUM(X107:X119)</f>
        <v>2</v>
      </c>
      <c r="Y120" s="23">
        <f t="shared" si="63"/>
        <v>19</v>
      </c>
      <c r="Z120" s="104">
        <f t="shared" si="63"/>
        <v>45</v>
      </c>
      <c r="AA120" s="104">
        <f t="shared" si="63"/>
        <v>39</v>
      </c>
      <c r="AB120" s="104">
        <f t="shared" si="63"/>
        <v>47</v>
      </c>
      <c r="AC120" s="104">
        <f t="shared" si="63"/>
        <v>58</v>
      </c>
      <c r="AD120" s="104">
        <f t="shared" si="63"/>
        <v>33</v>
      </c>
      <c r="AE120" s="104">
        <f t="shared" si="63"/>
        <v>14</v>
      </c>
      <c r="AF120" s="104">
        <f t="shared" si="63"/>
        <v>34</v>
      </c>
      <c r="AG120" s="104">
        <f t="shared" si="63"/>
        <v>31</v>
      </c>
      <c r="AH120" s="104">
        <f t="shared" si="63"/>
        <v>56</v>
      </c>
      <c r="AI120" s="104">
        <f t="shared" si="63"/>
        <v>50</v>
      </c>
      <c r="AJ120" s="104">
        <f t="shared" si="63"/>
        <v>55</v>
      </c>
      <c r="AK120" s="104">
        <f t="shared" si="63"/>
        <v>54</v>
      </c>
      <c r="AL120" s="104">
        <f t="shared" si="63"/>
        <v>36</v>
      </c>
      <c r="AM120" s="104">
        <f t="shared" si="63"/>
        <v>14</v>
      </c>
      <c r="AN120" s="104">
        <f t="shared" si="63"/>
        <v>0</v>
      </c>
      <c r="AO120" s="122">
        <f t="shared" si="58"/>
        <v>587</v>
      </c>
      <c r="AP120" s="11"/>
      <c r="AQ120" s="11"/>
      <c r="AR120" s="128" t="s">
        <v>2</v>
      </c>
      <c r="AS120" s="23">
        <f t="shared" ref="AS120:BI120" si="64">SUM(AS107:AS119)</f>
        <v>3</v>
      </c>
      <c r="AT120" s="23">
        <f t="shared" si="64"/>
        <v>20</v>
      </c>
      <c r="AU120" s="104">
        <f t="shared" si="64"/>
        <v>38</v>
      </c>
      <c r="AV120" s="104">
        <f t="shared" si="64"/>
        <v>38</v>
      </c>
      <c r="AW120" s="104">
        <f t="shared" si="64"/>
        <v>39</v>
      </c>
      <c r="AX120" s="104">
        <f t="shared" si="64"/>
        <v>53</v>
      </c>
      <c r="AY120" s="104">
        <f t="shared" si="64"/>
        <v>44</v>
      </c>
      <c r="AZ120" s="104">
        <f t="shared" si="64"/>
        <v>18</v>
      </c>
      <c r="BA120" s="104">
        <f t="shared" si="64"/>
        <v>44</v>
      </c>
      <c r="BB120" s="104">
        <f t="shared" si="64"/>
        <v>54</v>
      </c>
      <c r="BC120" s="104">
        <f t="shared" si="64"/>
        <v>61</v>
      </c>
      <c r="BD120" s="104">
        <f t="shared" si="64"/>
        <v>43</v>
      </c>
      <c r="BE120" s="104">
        <f t="shared" si="64"/>
        <v>37</v>
      </c>
      <c r="BF120" s="104">
        <f t="shared" si="64"/>
        <v>46</v>
      </c>
      <c r="BG120" s="104">
        <f t="shared" si="64"/>
        <v>29</v>
      </c>
      <c r="BH120" s="104">
        <f t="shared" si="64"/>
        <v>12</v>
      </c>
      <c r="BI120" s="104">
        <f t="shared" si="64"/>
        <v>0</v>
      </c>
      <c r="BJ120" s="122">
        <f t="shared" si="59"/>
        <v>579</v>
      </c>
      <c r="BK120" s="11"/>
      <c r="BL120" s="11"/>
      <c r="BM120" s="128" t="s">
        <v>2</v>
      </c>
      <c r="BN120" s="104">
        <f t="shared" ref="BN120:CD120" si="65">SUM(BN107:BN119)</f>
        <v>1</v>
      </c>
      <c r="BO120" s="104">
        <f t="shared" si="65"/>
        <v>19</v>
      </c>
      <c r="BP120" s="104">
        <f t="shared" si="65"/>
        <v>49</v>
      </c>
      <c r="BQ120" s="104">
        <f t="shared" si="65"/>
        <v>23</v>
      </c>
      <c r="BR120" s="104">
        <f t="shared" si="65"/>
        <v>28</v>
      </c>
      <c r="BS120" s="104">
        <f t="shared" si="65"/>
        <v>63</v>
      </c>
      <c r="BT120" s="104">
        <f t="shared" si="65"/>
        <v>33</v>
      </c>
      <c r="BU120" s="104">
        <f t="shared" si="65"/>
        <v>27</v>
      </c>
      <c r="BV120" s="104">
        <f t="shared" si="65"/>
        <v>35</v>
      </c>
      <c r="BW120" s="104">
        <f t="shared" si="65"/>
        <v>52</v>
      </c>
      <c r="BX120" s="104">
        <f t="shared" si="65"/>
        <v>43</v>
      </c>
      <c r="BY120" s="104">
        <f t="shared" si="65"/>
        <v>40</v>
      </c>
      <c r="BZ120" s="104">
        <f t="shared" si="65"/>
        <v>34</v>
      </c>
      <c r="CA120" s="104">
        <f t="shared" si="65"/>
        <v>42</v>
      </c>
      <c r="CB120" s="104">
        <f t="shared" si="65"/>
        <v>23</v>
      </c>
      <c r="CC120" s="104">
        <f t="shared" si="65"/>
        <v>13</v>
      </c>
      <c r="CD120" s="104">
        <f t="shared" si="65"/>
        <v>0</v>
      </c>
      <c r="CE120" s="122">
        <f t="shared" si="60"/>
        <v>525</v>
      </c>
      <c r="CF120" s="11"/>
      <c r="CG120" s="11"/>
      <c r="CH120" s="128" t="s">
        <v>2</v>
      </c>
      <c r="CI120" s="23">
        <f t="shared" ref="CI120:CY120" si="66">SUM(CI107:CI119)</f>
        <v>3</v>
      </c>
      <c r="CJ120" s="23">
        <f t="shared" si="66"/>
        <v>16</v>
      </c>
      <c r="CK120" s="104">
        <f t="shared" si="66"/>
        <v>28</v>
      </c>
      <c r="CL120" s="104">
        <f t="shared" si="66"/>
        <v>30</v>
      </c>
      <c r="CM120" s="104">
        <f t="shared" si="66"/>
        <v>23</v>
      </c>
      <c r="CN120" s="104">
        <f t="shared" si="66"/>
        <v>44</v>
      </c>
      <c r="CO120" s="104">
        <f t="shared" si="66"/>
        <v>39</v>
      </c>
      <c r="CP120" s="104">
        <f t="shared" si="66"/>
        <v>29</v>
      </c>
      <c r="CQ120" s="104">
        <f t="shared" si="66"/>
        <v>49</v>
      </c>
      <c r="CR120" s="104">
        <f t="shared" si="66"/>
        <v>61</v>
      </c>
      <c r="CS120" s="104">
        <f t="shared" si="66"/>
        <v>74</v>
      </c>
      <c r="CT120" s="104">
        <f t="shared" si="66"/>
        <v>61</v>
      </c>
      <c r="CU120" s="104">
        <f t="shared" si="66"/>
        <v>34</v>
      </c>
      <c r="CV120" s="104">
        <f t="shared" si="66"/>
        <v>43</v>
      </c>
      <c r="CW120" s="104">
        <f t="shared" si="66"/>
        <v>13</v>
      </c>
      <c r="CX120" s="104">
        <f t="shared" si="66"/>
        <v>7</v>
      </c>
      <c r="CY120" s="104">
        <f t="shared" si="66"/>
        <v>0</v>
      </c>
      <c r="CZ120" s="122">
        <f t="shared" si="61"/>
        <v>554</v>
      </c>
    </row>
    <row r="121" spans="1:130" s="1" customFormat="1" ht="13" thickTop="1" x14ac:dyDescent="0.25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 t="s">
        <v>180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</row>
    <row r="122" spans="1:130" s="1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</row>
    <row r="123" spans="1:130" ht="17.5" x14ac:dyDescent="0.25">
      <c r="A123" s="528">
        <f>A83+7</f>
        <v>43395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8"/>
      <c r="U123" s="528"/>
      <c r="V123" s="528">
        <f>V83+7</f>
        <v>43396</v>
      </c>
      <c r="W123" s="528"/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8"/>
      <c r="AN123" s="528"/>
      <c r="AO123" s="528"/>
      <c r="AP123" s="528"/>
      <c r="AQ123" s="528">
        <f>AQ83+7</f>
        <v>43397</v>
      </c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8"/>
      <c r="BG123" s="528"/>
      <c r="BH123" s="528"/>
      <c r="BI123" s="528"/>
      <c r="BJ123" s="528"/>
      <c r="BK123" s="528"/>
      <c r="BL123" s="528">
        <f>BL83+7</f>
        <v>43398</v>
      </c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8"/>
      <c r="BZ123" s="528"/>
      <c r="CA123" s="528"/>
      <c r="CB123" s="528"/>
      <c r="CC123" s="528"/>
      <c r="CD123" s="528"/>
      <c r="CE123" s="528"/>
      <c r="CF123" s="528"/>
      <c r="CG123" s="528">
        <f>CG83+7</f>
        <v>43399</v>
      </c>
      <c r="CH123" s="528"/>
      <c r="CI123" s="528"/>
      <c r="CJ123" s="528"/>
      <c r="CK123" s="528"/>
      <c r="CL123" s="528"/>
      <c r="CM123" s="528"/>
      <c r="CN123" s="528"/>
      <c r="CO123" s="528"/>
      <c r="CP123" s="528"/>
      <c r="CQ123" s="528"/>
      <c r="CR123" s="528"/>
      <c r="CS123" s="528"/>
      <c r="CT123" s="528"/>
      <c r="CU123" s="528"/>
      <c r="CV123" s="528"/>
      <c r="CW123" s="528"/>
      <c r="CX123" s="528"/>
      <c r="CY123" s="528"/>
      <c r="CZ123" s="528"/>
      <c r="DA123" s="528"/>
    </row>
    <row r="125" spans="1:130" ht="16" thickBot="1" x14ac:dyDescent="0.3">
      <c r="A125" s="518" t="s">
        <v>3</v>
      </c>
      <c r="B125" s="518"/>
      <c r="C125" s="518"/>
      <c r="D125" s="518"/>
      <c r="E125" s="518"/>
      <c r="F125" s="518"/>
      <c r="G125" s="518"/>
      <c r="H125" s="518"/>
      <c r="I125" s="518"/>
      <c r="J125" s="518"/>
      <c r="K125" s="518"/>
      <c r="L125" s="518"/>
      <c r="M125" s="518"/>
      <c r="N125" s="518"/>
      <c r="O125" s="518"/>
      <c r="P125" s="518"/>
      <c r="Q125" s="518"/>
      <c r="R125" s="518"/>
      <c r="S125" s="518"/>
      <c r="T125" s="518"/>
      <c r="U125" s="518"/>
      <c r="V125" s="518" t="s">
        <v>3</v>
      </c>
      <c r="W125" s="518"/>
      <c r="X125" s="518"/>
      <c r="Y125" s="518"/>
      <c r="Z125" s="518"/>
      <c r="AA125" s="518"/>
      <c r="AB125" s="518"/>
      <c r="AC125" s="518"/>
      <c r="AD125" s="518"/>
      <c r="AE125" s="518"/>
      <c r="AF125" s="518"/>
      <c r="AG125" s="518"/>
      <c r="AH125" s="518"/>
      <c r="AI125" s="518"/>
      <c r="AJ125" s="518"/>
      <c r="AK125" s="518"/>
      <c r="AL125" s="518"/>
      <c r="AM125" s="518"/>
      <c r="AN125" s="518"/>
      <c r="AO125" s="518"/>
      <c r="AP125" s="518"/>
      <c r="AQ125" s="518" t="s">
        <v>3</v>
      </c>
      <c r="AR125" s="518"/>
      <c r="AS125" s="518"/>
      <c r="AT125" s="518"/>
      <c r="AU125" s="518"/>
      <c r="AV125" s="518"/>
      <c r="AW125" s="518"/>
      <c r="AX125" s="518"/>
      <c r="AY125" s="518"/>
      <c r="AZ125" s="518"/>
      <c r="BA125" s="518"/>
      <c r="BB125" s="518"/>
      <c r="BC125" s="518"/>
      <c r="BD125" s="518"/>
      <c r="BE125" s="518"/>
      <c r="BF125" s="518"/>
      <c r="BG125" s="518"/>
      <c r="BH125" s="518"/>
      <c r="BI125" s="518"/>
      <c r="BJ125" s="518"/>
      <c r="BK125" s="518"/>
      <c r="BL125" s="518" t="s">
        <v>3</v>
      </c>
      <c r="BM125" s="518"/>
      <c r="BN125" s="518"/>
      <c r="BO125" s="518"/>
      <c r="BP125" s="518"/>
      <c r="BQ125" s="518"/>
      <c r="BR125" s="518"/>
      <c r="BS125" s="518"/>
      <c r="BT125" s="518"/>
      <c r="BU125" s="518"/>
      <c r="BV125" s="518"/>
      <c r="BW125" s="518"/>
      <c r="BX125" s="518"/>
      <c r="BY125" s="518"/>
      <c r="BZ125" s="518"/>
      <c r="CA125" s="518"/>
      <c r="CB125" s="518"/>
      <c r="CC125" s="518"/>
      <c r="CD125" s="518"/>
      <c r="CE125" s="518"/>
      <c r="CF125" s="518"/>
      <c r="CG125" s="518" t="s">
        <v>3</v>
      </c>
      <c r="CH125" s="518"/>
      <c r="CI125" s="518"/>
      <c r="CJ125" s="518"/>
      <c r="CK125" s="518"/>
      <c r="CL125" s="518"/>
      <c r="CM125" s="518"/>
      <c r="CN125" s="518"/>
      <c r="CO125" s="518"/>
      <c r="CP125" s="518"/>
      <c r="CQ125" s="518"/>
      <c r="CR125" s="518"/>
      <c r="CS125" s="518"/>
      <c r="CT125" s="518"/>
      <c r="CU125" s="518"/>
      <c r="CV125" s="518"/>
      <c r="CW125" s="518"/>
      <c r="CX125" s="518"/>
      <c r="CY125" s="518"/>
      <c r="CZ125" s="518"/>
      <c r="DA125" s="518"/>
    </row>
    <row r="126" spans="1:130" ht="16.5" thickTop="1" thickBot="1" x14ac:dyDescent="0.3">
      <c r="B126" s="5" t="s">
        <v>131</v>
      </c>
      <c r="C126" s="122">
        <v>525</v>
      </c>
      <c r="D126" s="123">
        <v>625</v>
      </c>
      <c r="E126" s="123">
        <v>745</v>
      </c>
      <c r="F126" s="123">
        <v>845</v>
      </c>
      <c r="G126" s="123">
        <v>945</v>
      </c>
      <c r="H126" s="123">
        <v>1105</v>
      </c>
      <c r="I126" s="123">
        <v>1205</v>
      </c>
      <c r="J126" s="123">
        <v>1305</v>
      </c>
      <c r="K126" s="123">
        <v>1425</v>
      </c>
      <c r="L126" s="123">
        <v>1525</v>
      </c>
      <c r="M126" s="123">
        <v>1625</v>
      </c>
      <c r="N126" s="123">
        <v>1745</v>
      </c>
      <c r="O126" s="123">
        <v>1845</v>
      </c>
      <c r="P126" s="123">
        <v>1945</v>
      </c>
      <c r="Q126" s="123">
        <v>2045</v>
      </c>
      <c r="R126" s="123">
        <v>2205</v>
      </c>
      <c r="S126" s="123"/>
      <c r="T126" s="122" t="s">
        <v>2</v>
      </c>
      <c r="U126" s="145"/>
      <c r="V126" s="145"/>
      <c r="W126" s="5" t="s">
        <v>131</v>
      </c>
      <c r="X126" s="122">
        <v>525</v>
      </c>
      <c r="Y126" s="123">
        <v>625</v>
      </c>
      <c r="Z126" s="123">
        <v>745</v>
      </c>
      <c r="AA126" s="123">
        <v>845</v>
      </c>
      <c r="AB126" s="123">
        <v>945</v>
      </c>
      <c r="AC126" s="123">
        <v>1105</v>
      </c>
      <c r="AD126" s="123">
        <v>1205</v>
      </c>
      <c r="AE126" s="123">
        <v>1305</v>
      </c>
      <c r="AF126" s="123">
        <v>1425</v>
      </c>
      <c r="AG126" s="123">
        <v>1525</v>
      </c>
      <c r="AH126" s="123">
        <v>1625</v>
      </c>
      <c r="AI126" s="123">
        <v>1745</v>
      </c>
      <c r="AJ126" s="123">
        <v>1845</v>
      </c>
      <c r="AK126" s="123">
        <v>1945</v>
      </c>
      <c r="AL126" s="123">
        <v>2045</v>
      </c>
      <c r="AM126" s="123">
        <v>2205</v>
      </c>
      <c r="AN126" s="123"/>
      <c r="AO126" s="122" t="s">
        <v>2</v>
      </c>
      <c r="AP126" s="145"/>
      <c r="AQ126" s="145"/>
      <c r="AR126" s="5" t="s">
        <v>131</v>
      </c>
      <c r="AS126" s="122">
        <v>525</v>
      </c>
      <c r="AT126" s="123">
        <v>625</v>
      </c>
      <c r="AU126" s="123">
        <v>745</v>
      </c>
      <c r="AV126" s="123">
        <v>845</v>
      </c>
      <c r="AW126" s="123">
        <v>945</v>
      </c>
      <c r="AX126" s="123">
        <v>1105</v>
      </c>
      <c r="AY126" s="123">
        <v>1205</v>
      </c>
      <c r="AZ126" s="123">
        <v>1305</v>
      </c>
      <c r="BA126" s="123">
        <v>1425</v>
      </c>
      <c r="BB126" s="123">
        <v>1525</v>
      </c>
      <c r="BC126" s="123">
        <v>1625</v>
      </c>
      <c r="BD126" s="123">
        <v>1745</v>
      </c>
      <c r="BE126" s="123">
        <v>1845</v>
      </c>
      <c r="BF126" s="123">
        <v>1945</v>
      </c>
      <c r="BG126" s="123">
        <v>2045</v>
      </c>
      <c r="BH126" s="123">
        <v>2205</v>
      </c>
      <c r="BI126" s="123"/>
      <c r="BJ126" s="122" t="s">
        <v>2</v>
      </c>
      <c r="BK126" s="145"/>
      <c r="BL126" s="145"/>
      <c r="BM126" s="5" t="s">
        <v>131</v>
      </c>
      <c r="BN126" s="122">
        <v>525</v>
      </c>
      <c r="BO126" s="123">
        <v>625</v>
      </c>
      <c r="BP126" s="123">
        <v>745</v>
      </c>
      <c r="BQ126" s="123">
        <v>845</v>
      </c>
      <c r="BR126" s="123">
        <v>945</v>
      </c>
      <c r="BS126" s="123">
        <v>1105</v>
      </c>
      <c r="BT126" s="123">
        <v>1205</v>
      </c>
      <c r="BU126" s="123">
        <v>1305</v>
      </c>
      <c r="BV126" s="123">
        <v>1425</v>
      </c>
      <c r="BW126" s="123">
        <v>1525</v>
      </c>
      <c r="BX126" s="123">
        <v>1625</v>
      </c>
      <c r="BY126" s="123">
        <v>1745</v>
      </c>
      <c r="BZ126" s="123">
        <v>1845</v>
      </c>
      <c r="CA126" s="123">
        <v>1945</v>
      </c>
      <c r="CB126" s="123">
        <v>2045</v>
      </c>
      <c r="CC126" s="123">
        <v>2205</v>
      </c>
      <c r="CD126" s="123"/>
      <c r="CE126" s="122" t="s">
        <v>2</v>
      </c>
      <c r="CF126" s="145"/>
      <c r="CG126" s="145"/>
      <c r="CH126" s="5" t="s">
        <v>131</v>
      </c>
      <c r="CI126" s="122">
        <v>525</v>
      </c>
      <c r="CJ126" s="123">
        <v>625</v>
      </c>
      <c r="CK126" s="123">
        <v>745</v>
      </c>
      <c r="CL126" s="123">
        <v>845</v>
      </c>
      <c r="CM126" s="123">
        <v>945</v>
      </c>
      <c r="CN126" s="123">
        <v>1105</v>
      </c>
      <c r="CO126" s="123">
        <v>1205</v>
      </c>
      <c r="CP126" s="123">
        <v>1305</v>
      </c>
      <c r="CQ126" s="123">
        <v>1425</v>
      </c>
      <c r="CR126" s="123">
        <v>1525</v>
      </c>
      <c r="CS126" s="123">
        <v>1625</v>
      </c>
      <c r="CT126" s="123">
        <v>1745</v>
      </c>
      <c r="CU126" s="123">
        <v>1845</v>
      </c>
      <c r="CV126" s="123">
        <v>1945</v>
      </c>
      <c r="CW126" s="123">
        <v>2045</v>
      </c>
      <c r="CX126" s="123">
        <v>2205</v>
      </c>
      <c r="CY126" s="123"/>
      <c r="CZ126" s="122" t="s">
        <v>2</v>
      </c>
    </row>
    <row r="127" spans="1:130" ht="16" thickTop="1" x14ac:dyDescent="0.35">
      <c r="B127" s="87" t="s">
        <v>70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1</v>
      </c>
      <c r="M127" s="11">
        <v>0</v>
      </c>
      <c r="N127" s="11">
        <v>2</v>
      </c>
      <c r="O127" s="11">
        <v>0</v>
      </c>
      <c r="P127" s="11">
        <v>2</v>
      </c>
      <c r="Q127" s="11">
        <v>0</v>
      </c>
      <c r="R127" s="11">
        <v>1</v>
      </c>
      <c r="S127" s="11">
        <v>0</v>
      </c>
      <c r="T127" s="173">
        <f t="shared" ref="T127:T140" si="67">SUM(C127:S127)</f>
        <v>6</v>
      </c>
      <c r="U127" s="11"/>
      <c r="V127" s="11"/>
      <c r="W127" s="87" t="s">
        <v>70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1</v>
      </c>
      <c r="AG127" s="11">
        <v>1</v>
      </c>
      <c r="AH127" s="11">
        <v>0</v>
      </c>
      <c r="AI127" s="11">
        <v>1</v>
      </c>
      <c r="AJ127" s="11">
        <v>2</v>
      </c>
      <c r="AK127" s="11">
        <v>0</v>
      </c>
      <c r="AL127" s="11">
        <v>2</v>
      </c>
      <c r="AM127" s="11">
        <v>0</v>
      </c>
      <c r="AN127" s="11">
        <v>0</v>
      </c>
      <c r="AO127" s="173">
        <f t="shared" ref="AO127:AO140" si="68">SUM(X127:AN127)</f>
        <v>7</v>
      </c>
      <c r="AP127" s="11"/>
      <c r="AQ127" s="11"/>
      <c r="AR127" s="87" t="s">
        <v>70</v>
      </c>
      <c r="AS127" s="11">
        <v>0</v>
      </c>
      <c r="AT127" s="11">
        <v>0</v>
      </c>
      <c r="AU127" s="11">
        <v>0</v>
      </c>
      <c r="AV127" s="11">
        <v>0</v>
      </c>
      <c r="AW127" s="11">
        <v>1</v>
      </c>
      <c r="AX127" s="11">
        <v>1</v>
      </c>
      <c r="AY127" s="11">
        <v>0</v>
      </c>
      <c r="AZ127" s="11">
        <v>2</v>
      </c>
      <c r="BA127" s="11">
        <v>1</v>
      </c>
      <c r="BB127" s="11">
        <v>0</v>
      </c>
      <c r="BC127" s="11">
        <v>0</v>
      </c>
      <c r="BD127" s="11">
        <v>2</v>
      </c>
      <c r="BE127" s="11">
        <v>0</v>
      </c>
      <c r="BF127" s="11">
        <v>1</v>
      </c>
      <c r="BG127" s="11">
        <v>1</v>
      </c>
      <c r="BH127" s="11">
        <v>0</v>
      </c>
      <c r="BI127" s="11">
        <v>0</v>
      </c>
      <c r="BJ127" s="173">
        <f t="shared" ref="BJ127:BJ140" si="69">SUM(AS127:BI127)</f>
        <v>9</v>
      </c>
      <c r="BK127" s="11"/>
      <c r="BL127" s="11"/>
      <c r="BM127" s="87" t="s">
        <v>70</v>
      </c>
      <c r="BN127" s="11">
        <v>0</v>
      </c>
      <c r="BO127" s="11">
        <v>0</v>
      </c>
      <c r="BP127" s="11">
        <v>1</v>
      </c>
      <c r="BQ127" s="11">
        <v>0</v>
      </c>
      <c r="BR127" s="11">
        <v>0</v>
      </c>
      <c r="BS127" s="11">
        <v>1</v>
      </c>
      <c r="BT127" s="11">
        <v>1</v>
      </c>
      <c r="BU127" s="11">
        <v>1</v>
      </c>
      <c r="BV127" s="11">
        <v>0</v>
      </c>
      <c r="BW127" s="11">
        <v>0</v>
      </c>
      <c r="BX127" s="11">
        <v>0</v>
      </c>
      <c r="BY127" s="11">
        <v>0</v>
      </c>
      <c r="BZ127" s="11">
        <v>1</v>
      </c>
      <c r="CA127" s="11">
        <v>0</v>
      </c>
      <c r="CB127" s="11">
        <v>0</v>
      </c>
      <c r="CC127" s="11">
        <v>0</v>
      </c>
      <c r="CD127" s="11">
        <v>0</v>
      </c>
      <c r="CE127" s="173">
        <f t="shared" ref="CE127:CE140" si="70">SUM(BN127:CD127)</f>
        <v>5</v>
      </c>
      <c r="CF127" s="11"/>
      <c r="CG127" s="11"/>
      <c r="CH127" s="87" t="s">
        <v>70</v>
      </c>
      <c r="CI127" s="11">
        <v>0</v>
      </c>
      <c r="CJ127" s="11">
        <v>0</v>
      </c>
      <c r="CK127" s="11">
        <v>0</v>
      </c>
      <c r="CL127" s="11">
        <v>0</v>
      </c>
      <c r="CM127" s="11">
        <v>0</v>
      </c>
      <c r="CN127" s="11">
        <v>1</v>
      </c>
      <c r="CO127" s="11">
        <v>0</v>
      </c>
      <c r="CP127" s="11">
        <v>0</v>
      </c>
      <c r="CQ127" s="11">
        <v>0</v>
      </c>
      <c r="CR127" s="11">
        <v>2</v>
      </c>
      <c r="CS127" s="11">
        <v>3</v>
      </c>
      <c r="CT127" s="11">
        <v>0</v>
      </c>
      <c r="CU127" s="11">
        <v>5</v>
      </c>
      <c r="CV127" s="11">
        <v>0</v>
      </c>
      <c r="CW127" s="11">
        <v>0</v>
      </c>
      <c r="CX127" s="11">
        <v>1</v>
      </c>
      <c r="CY127" s="11">
        <v>0</v>
      </c>
      <c r="CZ127" s="173">
        <f t="shared" ref="CZ127:CZ140" si="71">SUM(CI127:CY127)</f>
        <v>12</v>
      </c>
    </row>
    <row r="128" spans="1:130" ht="15.5" x14ac:dyDescent="0.35">
      <c r="B128" s="88" t="s">
        <v>53</v>
      </c>
      <c r="C128" s="11">
        <v>0</v>
      </c>
      <c r="D128" s="11">
        <v>1</v>
      </c>
      <c r="E128" s="11">
        <v>1</v>
      </c>
      <c r="F128" s="11">
        <v>2</v>
      </c>
      <c r="G128" s="11">
        <v>5</v>
      </c>
      <c r="H128" s="11">
        <v>0</v>
      </c>
      <c r="I128" s="11">
        <v>2</v>
      </c>
      <c r="J128" s="11">
        <v>1</v>
      </c>
      <c r="K128" s="11">
        <v>2</v>
      </c>
      <c r="L128" s="11">
        <v>2</v>
      </c>
      <c r="M128" s="11">
        <v>0</v>
      </c>
      <c r="N128" s="11">
        <v>1</v>
      </c>
      <c r="O128" s="11">
        <v>2</v>
      </c>
      <c r="P128" s="11">
        <v>0</v>
      </c>
      <c r="Q128" s="11">
        <v>0</v>
      </c>
      <c r="R128" s="11">
        <v>0</v>
      </c>
      <c r="S128" s="11">
        <v>0</v>
      </c>
      <c r="T128" s="174">
        <f t="shared" si="67"/>
        <v>19</v>
      </c>
      <c r="U128" s="11"/>
      <c r="V128" s="11"/>
      <c r="W128" s="88" t="s">
        <v>53</v>
      </c>
      <c r="X128" s="11">
        <v>0</v>
      </c>
      <c r="Y128" s="11">
        <v>0</v>
      </c>
      <c r="Z128" s="11">
        <v>0</v>
      </c>
      <c r="AA128" s="11">
        <v>3</v>
      </c>
      <c r="AB128" s="11">
        <v>3</v>
      </c>
      <c r="AC128" s="11">
        <v>6</v>
      </c>
      <c r="AD128" s="11">
        <v>1</v>
      </c>
      <c r="AE128" s="11">
        <v>1</v>
      </c>
      <c r="AF128" s="11">
        <v>1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74">
        <f t="shared" si="68"/>
        <v>15</v>
      </c>
      <c r="AP128" s="11"/>
      <c r="AQ128" s="11"/>
      <c r="AR128" s="88" t="s">
        <v>53</v>
      </c>
      <c r="AS128" s="11">
        <v>0</v>
      </c>
      <c r="AT128" s="11">
        <v>1</v>
      </c>
      <c r="AU128" s="11">
        <v>1</v>
      </c>
      <c r="AV128" s="11">
        <v>2</v>
      </c>
      <c r="AW128" s="11">
        <v>4</v>
      </c>
      <c r="AX128" s="11">
        <v>0</v>
      </c>
      <c r="AY128" s="11">
        <v>1</v>
      </c>
      <c r="AZ128" s="11">
        <v>1</v>
      </c>
      <c r="BA128" s="11">
        <v>2</v>
      </c>
      <c r="BB128" s="11">
        <v>1</v>
      </c>
      <c r="BC128" s="11">
        <v>0</v>
      </c>
      <c r="BD128" s="11">
        <v>1</v>
      </c>
      <c r="BE128" s="11">
        <v>3</v>
      </c>
      <c r="BF128" s="11">
        <v>0</v>
      </c>
      <c r="BG128" s="11">
        <v>0</v>
      </c>
      <c r="BH128" s="11">
        <v>0</v>
      </c>
      <c r="BI128" s="11">
        <v>0</v>
      </c>
      <c r="BJ128" s="174">
        <f t="shared" si="69"/>
        <v>17</v>
      </c>
      <c r="BK128" s="11"/>
      <c r="BL128" s="11"/>
      <c r="BM128" s="88" t="s">
        <v>53</v>
      </c>
      <c r="BN128" s="11">
        <v>0</v>
      </c>
      <c r="BO128" s="11">
        <v>0</v>
      </c>
      <c r="BP128" s="11">
        <v>2</v>
      </c>
      <c r="BQ128" s="11">
        <v>3</v>
      </c>
      <c r="BR128" s="11">
        <v>4</v>
      </c>
      <c r="BS128" s="11">
        <v>9</v>
      </c>
      <c r="BT128" s="11">
        <v>2</v>
      </c>
      <c r="BU128" s="11">
        <v>0</v>
      </c>
      <c r="BV128" s="11">
        <v>1</v>
      </c>
      <c r="BW128" s="11">
        <v>1</v>
      </c>
      <c r="BX128" s="11">
        <v>0</v>
      </c>
      <c r="BY128" s="11">
        <v>0</v>
      </c>
      <c r="BZ128" s="11">
        <v>0</v>
      </c>
      <c r="CA128" s="11">
        <v>0</v>
      </c>
      <c r="CB128" s="11">
        <v>1</v>
      </c>
      <c r="CC128" s="11">
        <v>0</v>
      </c>
      <c r="CD128" s="11">
        <v>0</v>
      </c>
      <c r="CE128" s="174">
        <f t="shared" si="70"/>
        <v>23</v>
      </c>
      <c r="CF128" s="11"/>
      <c r="CG128" s="11"/>
      <c r="CH128" s="88" t="s">
        <v>53</v>
      </c>
      <c r="CI128" s="11">
        <v>0</v>
      </c>
      <c r="CJ128" s="11">
        <v>1</v>
      </c>
      <c r="CK128" s="11">
        <v>1</v>
      </c>
      <c r="CL128" s="11">
        <v>4</v>
      </c>
      <c r="CM128" s="11">
        <v>6</v>
      </c>
      <c r="CN128" s="11">
        <v>1</v>
      </c>
      <c r="CO128" s="11">
        <v>3</v>
      </c>
      <c r="CP128" s="11">
        <v>0</v>
      </c>
      <c r="CQ128" s="11">
        <v>1</v>
      </c>
      <c r="CR128" s="11">
        <v>0</v>
      </c>
      <c r="CS128" s="11">
        <v>0</v>
      </c>
      <c r="CT128" s="11">
        <v>0</v>
      </c>
      <c r="CU128" s="11">
        <v>0</v>
      </c>
      <c r="CV128" s="11">
        <v>0</v>
      </c>
      <c r="CW128" s="11">
        <v>0</v>
      </c>
      <c r="CX128" s="11">
        <v>0</v>
      </c>
      <c r="CY128" s="11">
        <v>0</v>
      </c>
      <c r="CZ128" s="174">
        <f t="shared" si="71"/>
        <v>17</v>
      </c>
    </row>
    <row r="129" spans="2:104" ht="15.5" x14ac:dyDescent="0.35">
      <c r="B129" s="88" t="s">
        <v>216</v>
      </c>
      <c r="C129" s="11">
        <v>0</v>
      </c>
      <c r="D129" s="11">
        <v>1</v>
      </c>
      <c r="E129" s="11">
        <v>1</v>
      </c>
      <c r="F129" s="11">
        <v>3</v>
      </c>
      <c r="G129" s="11">
        <v>2</v>
      </c>
      <c r="H129" s="11">
        <v>0</v>
      </c>
      <c r="I129" s="11">
        <v>1</v>
      </c>
      <c r="J129" s="11">
        <v>0</v>
      </c>
      <c r="K129" s="11">
        <v>0</v>
      </c>
      <c r="L129" s="11">
        <v>2</v>
      </c>
      <c r="M129" s="11">
        <v>0</v>
      </c>
      <c r="N129" s="11">
        <v>0</v>
      </c>
      <c r="O129" s="11">
        <v>1</v>
      </c>
      <c r="P129" s="11">
        <v>0</v>
      </c>
      <c r="Q129" s="11">
        <v>0</v>
      </c>
      <c r="R129" s="11">
        <v>0</v>
      </c>
      <c r="S129" s="11">
        <v>0</v>
      </c>
      <c r="T129" s="174">
        <f t="shared" si="67"/>
        <v>11</v>
      </c>
      <c r="U129" s="11"/>
      <c r="V129" s="11"/>
      <c r="W129" s="88" t="s">
        <v>216</v>
      </c>
      <c r="X129" s="11">
        <v>0</v>
      </c>
      <c r="Y129" s="11">
        <v>0</v>
      </c>
      <c r="Z129" s="11">
        <v>3</v>
      </c>
      <c r="AA129" s="11">
        <v>0</v>
      </c>
      <c r="AB129" s="11">
        <v>0</v>
      </c>
      <c r="AC129" s="11">
        <v>2</v>
      </c>
      <c r="AD129" s="11">
        <v>0</v>
      </c>
      <c r="AE129" s="11">
        <v>0</v>
      </c>
      <c r="AF129" s="11">
        <v>2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1</v>
      </c>
      <c r="AN129" s="11">
        <v>0</v>
      </c>
      <c r="AO129" s="174">
        <f t="shared" si="68"/>
        <v>8</v>
      </c>
      <c r="AP129" s="11"/>
      <c r="AQ129" s="11"/>
      <c r="AR129" s="88" t="s">
        <v>216</v>
      </c>
      <c r="AS129" s="11">
        <v>0</v>
      </c>
      <c r="AT129" s="11">
        <v>2</v>
      </c>
      <c r="AU129" s="11">
        <v>1</v>
      </c>
      <c r="AV129" s="11">
        <v>3</v>
      </c>
      <c r="AW129" s="11">
        <v>2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1</v>
      </c>
      <c r="BH129" s="11">
        <v>0</v>
      </c>
      <c r="BI129" s="11">
        <v>0</v>
      </c>
      <c r="BJ129" s="174">
        <f t="shared" si="69"/>
        <v>9</v>
      </c>
      <c r="BK129" s="11"/>
      <c r="BL129" s="11"/>
      <c r="BM129" s="88" t="s">
        <v>216</v>
      </c>
      <c r="BN129" s="11">
        <v>0</v>
      </c>
      <c r="BO129" s="11">
        <v>1</v>
      </c>
      <c r="BP129" s="11">
        <v>0</v>
      </c>
      <c r="BQ129" s="11">
        <v>1</v>
      </c>
      <c r="BR129" s="11">
        <v>0</v>
      </c>
      <c r="BS129" s="11">
        <v>1</v>
      </c>
      <c r="BT129" s="11">
        <v>0</v>
      </c>
      <c r="BU129" s="11">
        <v>0</v>
      </c>
      <c r="BV129" s="11">
        <v>1</v>
      </c>
      <c r="BW129" s="11">
        <v>1</v>
      </c>
      <c r="BX129" s="11">
        <v>0</v>
      </c>
      <c r="BY129" s="11">
        <v>2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74">
        <f t="shared" si="70"/>
        <v>7</v>
      </c>
      <c r="CF129" s="11"/>
      <c r="CG129" s="11"/>
      <c r="CH129" s="88" t="s">
        <v>216</v>
      </c>
      <c r="CI129" s="11">
        <v>1</v>
      </c>
      <c r="CJ129" s="11">
        <v>2</v>
      </c>
      <c r="CK129" s="11">
        <v>3</v>
      </c>
      <c r="CL129" s="11">
        <v>1</v>
      </c>
      <c r="CM129" s="11">
        <v>1</v>
      </c>
      <c r="CN129" s="11">
        <v>0</v>
      </c>
      <c r="CO129" s="11">
        <v>0</v>
      </c>
      <c r="CP129" s="11">
        <v>0</v>
      </c>
      <c r="CQ129" s="11">
        <v>1</v>
      </c>
      <c r="CR129" s="11">
        <v>0</v>
      </c>
      <c r="CS129" s="11">
        <v>0</v>
      </c>
      <c r="CT129" s="11">
        <v>0</v>
      </c>
      <c r="CU129" s="11">
        <v>0</v>
      </c>
      <c r="CV129" s="11">
        <v>0</v>
      </c>
      <c r="CW129" s="11">
        <v>0</v>
      </c>
      <c r="CX129" s="11">
        <v>1</v>
      </c>
      <c r="CY129" s="11">
        <v>0</v>
      </c>
      <c r="CZ129" s="174">
        <f t="shared" si="71"/>
        <v>10</v>
      </c>
    </row>
    <row r="130" spans="2:104" ht="15.5" x14ac:dyDescent="0.35">
      <c r="B130" s="88" t="s">
        <v>132</v>
      </c>
      <c r="C130" s="11">
        <v>1</v>
      </c>
      <c r="D130" s="11">
        <v>4</v>
      </c>
      <c r="E130" s="11">
        <v>6</v>
      </c>
      <c r="F130" s="11">
        <v>6</v>
      </c>
      <c r="G130" s="11">
        <v>5</v>
      </c>
      <c r="H130" s="11">
        <v>4</v>
      </c>
      <c r="I130" s="11">
        <v>0</v>
      </c>
      <c r="J130" s="11">
        <v>3</v>
      </c>
      <c r="K130" s="11">
        <v>1</v>
      </c>
      <c r="L130" s="11">
        <v>0</v>
      </c>
      <c r="M130" s="11">
        <v>1</v>
      </c>
      <c r="N130" s="11">
        <v>2</v>
      </c>
      <c r="O130" s="11">
        <v>1</v>
      </c>
      <c r="P130" s="11">
        <v>0</v>
      </c>
      <c r="Q130" s="11">
        <v>0</v>
      </c>
      <c r="R130" s="11">
        <v>0</v>
      </c>
      <c r="S130" s="11">
        <v>0</v>
      </c>
      <c r="T130" s="174">
        <f t="shared" si="67"/>
        <v>34</v>
      </c>
      <c r="U130" s="11"/>
      <c r="V130" s="11"/>
      <c r="W130" s="88" t="s">
        <v>132</v>
      </c>
      <c r="X130" s="11">
        <v>1</v>
      </c>
      <c r="Y130" s="11">
        <v>2</v>
      </c>
      <c r="Z130" s="11">
        <v>8</v>
      </c>
      <c r="AA130" s="11">
        <v>6</v>
      </c>
      <c r="AB130" s="11">
        <v>0</v>
      </c>
      <c r="AC130" s="11">
        <v>3</v>
      </c>
      <c r="AD130" s="11">
        <v>2</v>
      </c>
      <c r="AE130" s="11">
        <v>0</v>
      </c>
      <c r="AF130" s="11">
        <v>1</v>
      </c>
      <c r="AG130" s="11">
        <v>1</v>
      </c>
      <c r="AH130" s="11">
        <v>1</v>
      </c>
      <c r="AI130" s="11">
        <v>2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74">
        <f t="shared" si="68"/>
        <v>27</v>
      </c>
      <c r="AP130" s="11"/>
      <c r="AQ130" s="11"/>
      <c r="AR130" s="88" t="s">
        <v>132</v>
      </c>
      <c r="AS130" s="11">
        <v>1</v>
      </c>
      <c r="AT130" s="11">
        <v>6</v>
      </c>
      <c r="AU130" s="11">
        <v>10</v>
      </c>
      <c r="AV130" s="11">
        <v>7</v>
      </c>
      <c r="AW130" s="11">
        <v>5</v>
      </c>
      <c r="AX130" s="11">
        <v>4</v>
      </c>
      <c r="AY130" s="11">
        <v>1</v>
      </c>
      <c r="AZ130" s="11">
        <v>3</v>
      </c>
      <c r="BA130" s="11">
        <v>1</v>
      </c>
      <c r="BB130" s="11">
        <v>3</v>
      </c>
      <c r="BC130" s="11">
        <v>15</v>
      </c>
      <c r="BD130" s="11">
        <v>0</v>
      </c>
      <c r="BE130" s="11">
        <v>0</v>
      </c>
      <c r="BF130" s="11">
        <v>0</v>
      </c>
      <c r="BG130" s="11">
        <v>1</v>
      </c>
      <c r="BH130" s="11">
        <v>0</v>
      </c>
      <c r="BI130" s="11">
        <v>0</v>
      </c>
      <c r="BJ130" s="174">
        <f t="shared" si="69"/>
        <v>57</v>
      </c>
      <c r="BK130" s="11"/>
      <c r="BL130" s="11"/>
      <c r="BM130" s="88" t="s">
        <v>132</v>
      </c>
      <c r="BN130" s="11">
        <v>0</v>
      </c>
      <c r="BO130" s="11">
        <v>4</v>
      </c>
      <c r="BP130" s="11">
        <v>6</v>
      </c>
      <c r="BQ130" s="11">
        <v>2</v>
      </c>
      <c r="BR130" s="11">
        <v>9</v>
      </c>
      <c r="BS130" s="11">
        <v>2</v>
      </c>
      <c r="BT130" s="11">
        <v>2</v>
      </c>
      <c r="BU130" s="11">
        <v>0</v>
      </c>
      <c r="BV130" s="11">
        <v>5</v>
      </c>
      <c r="BW130" s="11">
        <v>0</v>
      </c>
      <c r="BX130" s="11">
        <v>3</v>
      </c>
      <c r="BY130" s="11">
        <v>1</v>
      </c>
      <c r="BZ130" s="11">
        <v>0</v>
      </c>
      <c r="CA130" s="11">
        <v>0</v>
      </c>
      <c r="CB130" s="11">
        <v>0</v>
      </c>
      <c r="CC130" s="11">
        <v>0</v>
      </c>
      <c r="CD130" s="11">
        <v>0</v>
      </c>
      <c r="CE130" s="174">
        <f t="shared" si="70"/>
        <v>34</v>
      </c>
      <c r="CF130" s="11"/>
      <c r="CG130" s="11"/>
      <c r="CH130" s="88" t="s">
        <v>132</v>
      </c>
      <c r="CI130" s="11">
        <v>1</v>
      </c>
      <c r="CJ130" s="11">
        <v>2</v>
      </c>
      <c r="CK130" s="11">
        <v>7</v>
      </c>
      <c r="CL130" s="11">
        <v>2</v>
      </c>
      <c r="CM130" s="11">
        <v>5</v>
      </c>
      <c r="CN130" s="11">
        <v>2</v>
      </c>
      <c r="CO130" s="11">
        <v>1</v>
      </c>
      <c r="CP130" s="11">
        <v>1</v>
      </c>
      <c r="CQ130" s="11">
        <v>1</v>
      </c>
      <c r="CR130" s="11">
        <v>1</v>
      </c>
      <c r="CS130" s="11">
        <v>2</v>
      </c>
      <c r="CT130" s="11">
        <v>0</v>
      </c>
      <c r="CU130" s="11">
        <v>0</v>
      </c>
      <c r="CV130" s="11">
        <v>0</v>
      </c>
      <c r="CW130" s="11">
        <v>0</v>
      </c>
      <c r="CX130" s="11">
        <v>0</v>
      </c>
      <c r="CY130" s="11">
        <v>0</v>
      </c>
      <c r="CZ130" s="174">
        <f t="shared" si="71"/>
        <v>25</v>
      </c>
    </row>
    <row r="131" spans="2:104" ht="15.5" x14ac:dyDescent="0.35">
      <c r="B131" s="88" t="s">
        <v>218</v>
      </c>
      <c r="C131" s="11">
        <v>0</v>
      </c>
      <c r="D131" s="11">
        <v>2</v>
      </c>
      <c r="E131" s="11">
        <v>7</v>
      </c>
      <c r="F131" s="11">
        <v>3</v>
      </c>
      <c r="G131" s="11">
        <v>4</v>
      </c>
      <c r="H131" s="11">
        <v>5</v>
      </c>
      <c r="I131" s="11">
        <v>1</v>
      </c>
      <c r="J131" s="11">
        <v>3</v>
      </c>
      <c r="K131" s="11">
        <v>12</v>
      </c>
      <c r="L131" s="11">
        <v>7</v>
      </c>
      <c r="M131" s="11">
        <v>6</v>
      </c>
      <c r="N131" s="11">
        <v>10</v>
      </c>
      <c r="O131" s="11">
        <v>11</v>
      </c>
      <c r="P131" s="11">
        <v>9</v>
      </c>
      <c r="Q131" s="11">
        <v>2</v>
      </c>
      <c r="R131" s="11">
        <v>2</v>
      </c>
      <c r="S131" s="11">
        <v>0</v>
      </c>
      <c r="T131" s="174">
        <f t="shared" si="67"/>
        <v>84</v>
      </c>
      <c r="U131" s="11"/>
      <c r="V131" s="11"/>
      <c r="W131" s="88" t="s">
        <v>218</v>
      </c>
      <c r="X131" s="11">
        <v>0</v>
      </c>
      <c r="Y131" s="11">
        <v>4</v>
      </c>
      <c r="Z131" s="11">
        <v>5</v>
      </c>
      <c r="AA131" s="11">
        <v>8</v>
      </c>
      <c r="AB131" s="11">
        <v>5</v>
      </c>
      <c r="AC131" s="11">
        <v>4</v>
      </c>
      <c r="AD131" s="11">
        <v>7</v>
      </c>
      <c r="AE131" s="11">
        <v>3</v>
      </c>
      <c r="AF131" s="11">
        <v>4</v>
      </c>
      <c r="AG131" s="11">
        <v>14</v>
      </c>
      <c r="AH131" s="11">
        <v>6</v>
      </c>
      <c r="AI131" s="11">
        <v>11</v>
      </c>
      <c r="AJ131" s="11">
        <v>7</v>
      </c>
      <c r="AK131" s="11">
        <v>11</v>
      </c>
      <c r="AL131" s="11">
        <v>17</v>
      </c>
      <c r="AM131" s="11">
        <v>1</v>
      </c>
      <c r="AN131" s="11">
        <v>0</v>
      </c>
      <c r="AO131" s="174">
        <f t="shared" si="68"/>
        <v>107</v>
      </c>
      <c r="AP131" s="11"/>
      <c r="AQ131" s="11"/>
      <c r="AR131" s="88" t="s">
        <v>218</v>
      </c>
      <c r="AS131" s="11">
        <v>0</v>
      </c>
      <c r="AT131" s="11">
        <v>4</v>
      </c>
      <c r="AU131" s="11">
        <v>5</v>
      </c>
      <c r="AV131" s="11">
        <v>4</v>
      </c>
      <c r="AW131" s="11">
        <v>7</v>
      </c>
      <c r="AX131" s="11">
        <v>2</v>
      </c>
      <c r="AY131" s="11">
        <v>6</v>
      </c>
      <c r="AZ131" s="11">
        <v>0</v>
      </c>
      <c r="BA131" s="11">
        <v>12</v>
      </c>
      <c r="BB131" s="11">
        <v>14</v>
      </c>
      <c r="BC131" s="11">
        <v>3</v>
      </c>
      <c r="BD131" s="11">
        <v>19</v>
      </c>
      <c r="BE131" s="11">
        <v>10</v>
      </c>
      <c r="BF131" s="11">
        <v>5</v>
      </c>
      <c r="BG131" s="11">
        <v>14</v>
      </c>
      <c r="BH131" s="11">
        <v>8</v>
      </c>
      <c r="BI131" s="11">
        <v>0</v>
      </c>
      <c r="BJ131" s="174">
        <f t="shared" si="69"/>
        <v>113</v>
      </c>
      <c r="BK131" s="11"/>
      <c r="BL131" s="11"/>
      <c r="BM131" s="88" t="s">
        <v>218</v>
      </c>
      <c r="BN131" s="11">
        <v>0</v>
      </c>
      <c r="BO131" s="11">
        <v>1</v>
      </c>
      <c r="BP131" s="11">
        <v>3</v>
      </c>
      <c r="BQ131" s="11">
        <v>4</v>
      </c>
      <c r="BR131" s="11">
        <v>5</v>
      </c>
      <c r="BS131" s="11">
        <v>8</v>
      </c>
      <c r="BT131" s="11">
        <v>11</v>
      </c>
      <c r="BU131" s="11">
        <v>6</v>
      </c>
      <c r="BV131" s="11">
        <v>11</v>
      </c>
      <c r="BW131" s="11">
        <v>14</v>
      </c>
      <c r="BX131" s="11">
        <v>14</v>
      </c>
      <c r="BY131" s="11">
        <v>9</v>
      </c>
      <c r="BZ131" s="11">
        <v>8</v>
      </c>
      <c r="CA131" s="11">
        <v>23</v>
      </c>
      <c r="CB131" s="11">
        <v>13</v>
      </c>
      <c r="CC131" s="11">
        <v>13</v>
      </c>
      <c r="CD131" s="11">
        <v>0</v>
      </c>
      <c r="CE131" s="174">
        <f t="shared" si="70"/>
        <v>143</v>
      </c>
      <c r="CF131" s="11"/>
      <c r="CG131" s="11"/>
      <c r="CH131" s="88" t="s">
        <v>218</v>
      </c>
      <c r="CI131" s="11">
        <v>0</v>
      </c>
      <c r="CJ131" s="11">
        <v>3</v>
      </c>
      <c r="CK131" s="11">
        <v>5</v>
      </c>
      <c r="CL131" s="11">
        <v>4</v>
      </c>
      <c r="CM131" s="11">
        <v>3</v>
      </c>
      <c r="CN131" s="11">
        <v>5</v>
      </c>
      <c r="CO131" s="11">
        <v>7</v>
      </c>
      <c r="CP131" s="11">
        <v>3</v>
      </c>
      <c r="CQ131" s="11">
        <v>15</v>
      </c>
      <c r="CR131" s="11">
        <v>16</v>
      </c>
      <c r="CS131" s="11">
        <v>35</v>
      </c>
      <c r="CT131" s="11">
        <v>26</v>
      </c>
      <c r="CU131" s="11">
        <v>20</v>
      </c>
      <c r="CV131" s="11">
        <v>35</v>
      </c>
      <c r="CW131" s="11">
        <v>16</v>
      </c>
      <c r="CX131" s="11">
        <v>21</v>
      </c>
      <c r="CY131" s="11">
        <v>0</v>
      </c>
      <c r="CZ131" s="174">
        <f t="shared" si="71"/>
        <v>214</v>
      </c>
    </row>
    <row r="132" spans="2:104" ht="15.5" x14ac:dyDescent="0.35">
      <c r="B132" s="88" t="s">
        <v>225</v>
      </c>
      <c r="C132" s="11">
        <v>1</v>
      </c>
      <c r="D132" s="11">
        <v>5</v>
      </c>
      <c r="E132" s="11">
        <v>7</v>
      </c>
      <c r="F132" s="11">
        <v>13</v>
      </c>
      <c r="G132" s="11">
        <v>8</v>
      </c>
      <c r="H132" s="11">
        <v>3</v>
      </c>
      <c r="I132" s="11">
        <v>4</v>
      </c>
      <c r="J132" s="11">
        <v>1</v>
      </c>
      <c r="K132" s="11">
        <v>2</v>
      </c>
      <c r="L132" s="11">
        <v>0</v>
      </c>
      <c r="M132" s="11">
        <v>3</v>
      </c>
      <c r="N132" s="11">
        <v>1</v>
      </c>
      <c r="O132" s="11">
        <v>2</v>
      </c>
      <c r="P132" s="11">
        <v>0</v>
      </c>
      <c r="Q132" s="11">
        <v>0</v>
      </c>
      <c r="R132" s="11">
        <v>0</v>
      </c>
      <c r="S132" s="11">
        <v>0</v>
      </c>
      <c r="T132" s="174">
        <f t="shared" si="67"/>
        <v>50</v>
      </c>
      <c r="U132" s="11"/>
      <c r="V132" s="11"/>
      <c r="W132" s="88" t="s">
        <v>225</v>
      </c>
      <c r="X132" s="11">
        <v>0</v>
      </c>
      <c r="Y132" s="11">
        <v>7</v>
      </c>
      <c r="Z132" s="11">
        <v>8</v>
      </c>
      <c r="AA132" s="11">
        <v>0</v>
      </c>
      <c r="AB132" s="11">
        <v>5</v>
      </c>
      <c r="AC132" s="11">
        <v>4</v>
      </c>
      <c r="AD132" s="11">
        <v>6</v>
      </c>
      <c r="AE132" s="11">
        <v>1</v>
      </c>
      <c r="AF132" s="11">
        <v>2</v>
      </c>
      <c r="AG132" s="11">
        <v>1</v>
      </c>
      <c r="AH132" s="11">
        <v>4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74">
        <f t="shared" si="68"/>
        <v>38</v>
      </c>
      <c r="AP132" s="11"/>
      <c r="AQ132" s="11"/>
      <c r="AR132" s="88" t="s">
        <v>225</v>
      </c>
      <c r="AS132" s="11">
        <v>1</v>
      </c>
      <c r="AT132" s="11">
        <v>4</v>
      </c>
      <c r="AU132" s="11">
        <v>7</v>
      </c>
      <c r="AV132" s="11">
        <v>8</v>
      </c>
      <c r="AW132" s="11">
        <v>6</v>
      </c>
      <c r="AX132" s="11">
        <v>3</v>
      </c>
      <c r="AY132" s="11">
        <v>0</v>
      </c>
      <c r="AZ132" s="11">
        <v>3</v>
      </c>
      <c r="BA132" s="11">
        <v>5</v>
      </c>
      <c r="BB132" s="11">
        <v>0</v>
      </c>
      <c r="BC132" s="11">
        <v>1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74">
        <f t="shared" si="69"/>
        <v>38</v>
      </c>
      <c r="BK132" s="11"/>
      <c r="BL132" s="11"/>
      <c r="BM132" s="88" t="s">
        <v>225</v>
      </c>
      <c r="BN132" s="11">
        <v>2</v>
      </c>
      <c r="BO132" s="11">
        <v>5</v>
      </c>
      <c r="BP132" s="11">
        <v>6</v>
      </c>
      <c r="BQ132" s="11">
        <v>1</v>
      </c>
      <c r="BR132" s="11">
        <v>5</v>
      </c>
      <c r="BS132" s="11">
        <v>3</v>
      </c>
      <c r="BT132" s="11">
        <v>2</v>
      </c>
      <c r="BU132" s="11">
        <v>2</v>
      </c>
      <c r="BV132" s="11">
        <v>0</v>
      </c>
      <c r="BW132" s="11">
        <v>5</v>
      </c>
      <c r="BX132" s="11">
        <v>2</v>
      </c>
      <c r="BY132" s="11">
        <v>0</v>
      </c>
      <c r="BZ132" s="11">
        <v>2</v>
      </c>
      <c r="CA132" s="11">
        <v>0</v>
      </c>
      <c r="CB132" s="11">
        <v>0</v>
      </c>
      <c r="CC132" s="11">
        <v>0</v>
      </c>
      <c r="CD132" s="11">
        <v>0</v>
      </c>
      <c r="CE132" s="174">
        <f t="shared" si="70"/>
        <v>35</v>
      </c>
      <c r="CF132" s="11"/>
      <c r="CG132" s="11"/>
      <c r="CH132" s="88" t="s">
        <v>225</v>
      </c>
      <c r="CI132" s="11">
        <v>2</v>
      </c>
      <c r="CJ132" s="11">
        <v>3</v>
      </c>
      <c r="CK132" s="11">
        <v>7</v>
      </c>
      <c r="CL132" s="11">
        <v>5</v>
      </c>
      <c r="CM132" s="11">
        <v>1</v>
      </c>
      <c r="CN132" s="11">
        <v>6</v>
      </c>
      <c r="CO132" s="11">
        <v>2</v>
      </c>
      <c r="CP132" s="11">
        <v>2</v>
      </c>
      <c r="CQ132" s="11">
        <v>0</v>
      </c>
      <c r="CR132" s="11">
        <v>0</v>
      </c>
      <c r="CS132" s="11">
        <v>0</v>
      </c>
      <c r="CT132" s="11">
        <v>1</v>
      </c>
      <c r="CU132" s="11">
        <v>2</v>
      </c>
      <c r="CV132" s="11">
        <v>0</v>
      </c>
      <c r="CW132" s="11">
        <v>0</v>
      </c>
      <c r="CX132" s="11">
        <v>0</v>
      </c>
      <c r="CY132" s="11">
        <v>0</v>
      </c>
      <c r="CZ132" s="174">
        <f t="shared" si="71"/>
        <v>31</v>
      </c>
    </row>
    <row r="133" spans="2:104" ht="15.5" x14ac:dyDescent="0.35">
      <c r="B133" s="88" t="s">
        <v>6</v>
      </c>
      <c r="C133" s="11">
        <v>0</v>
      </c>
      <c r="D133" s="11">
        <v>5</v>
      </c>
      <c r="E133" s="11">
        <v>0</v>
      </c>
      <c r="F133" s="11">
        <v>0</v>
      </c>
      <c r="G133" s="11">
        <v>1</v>
      </c>
      <c r="H133" s="11">
        <v>0</v>
      </c>
      <c r="I133" s="11">
        <v>0</v>
      </c>
      <c r="J133" s="11">
        <v>0</v>
      </c>
      <c r="K133" s="11">
        <v>1</v>
      </c>
      <c r="L133" s="11">
        <v>0</v>
      </c>
      <c r="M133" s="11">
        <v>1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74">
        <f t="shared" si="67"/>
        <v>8</v>
      </c>
      <c r="U133" s="11"/>
      <c r="V133" s="11"/>
      <c r="W133" s="88" t="s">
        <v>6</v>
      </c>
      <c r="X133" s="11">
        <v>0</v>
      </c>
      <c r="Y133" s="11">
        <v>3</v>
      </c>
      <c r="Z133" s="11">
        <v>2</v>
      </c>
      <c r="AA133" s="11">
        <v>0</v>
      </c>
      <c r="AB133" s="11">
        <v>1</v>
      </c>
      <c r="AC133" s="11">
        <v>1</v>
      </c>
      <c r="AD133" s="11">
        <v>0</v>
      </c>
      <c r="AE133" s="11">
        <v>0</v>
      </c>
      <c r="AF133" s="11">
        <v>2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1</v>
      </c>
      <c r="AM133" s="11">
        <v>1</v>
      </c>
      <c r="AN133" s="11">
        <v>0</v>
      </c>
      <c r="AO133" s="174">
        <f t="shared" si="68"/>
        <v>11</v>
      </c>
      <c r="AP133" s="11"/>
      <c r="AQ133" s="11"/>
      <c r="AR133" s="88" t="s">
        <v>6</v>
      </c>
      <c r="AS133" s="11">
        <v>0</v>
      </c>
      <c r="AT133" s="11">
        <v>4</v>
      </c>
      <c r="AU133" s="11">
        <v>1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74">
        <f t="shared" si="69"/>
        <v>5</v>
      </c>
      <c r="BK133" s="11"/>
      <c r="BL133" s="11"/>
      <c r="BM133" s="88" t="s">
        <v>6</v>
      </c>
      <c r="BN133" s="11">
        <v>0</v>
      </c>
      <c r="BO133" s="11">
        <v>3</v>
      </c>
      <c r="BP133" s="11">
        <v>1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  <c r="BW133" s="11">
        <v>0</v>
      </c>
      <c r="BX133" s="11">
        <v>1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74">
        <f t="shared" si="70"/>
        <v>5</v>
      </c>
      <c r="CF133" s="11"/>
      <c r="CG133" s="11"/>
      <c r="CH133" s="88" t="s">
        <v>6</v>
      </c>
      <c r="CI133" s="11">
        <v>0</v>
      </c>
      <c r="CJ133" s="11">
        <v>2</v>
      </c>
      <c r="CK133" s="11">
        <v>2</v>
      </c>
      <c r="CL133" s="11">
        <v>3</v>
      </c>
      <c r="CM133" s="11">
        <v>1</v>
      </c>
      <c r="CN133" s="11">
        <v>0</v>
      </c>
      <c r="CO133" s="11">
        <v>1</v>
      </c>
      <c r="CP133" s="11">
        <v>0</v>
      </c>
      <c r="CQ133" s="11">
        <v>0</v>
      </c>
      <c r="CR133" s="11">
        <v>0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s="11">
        <v>0</v>
      </c>
      <c r="CZ133" s="174">
        <f t="shared" si="71"/>
        <v>9</v>
      </c>
    </row>
    <row r="134" spans="2:104" ht="15.5" x14ac:dyDescent="0.35">
      <c r="B134" s="88" t="s">
        <v>133</v>
      </c>
      <c r="C134" s="11">
        <v>0</v>
      </c>
      <c r="D134" s="11">
        <v>0</v>
      </c>
      <c r="E134" s="11">
        <v>5</v>
      </c>
      <c r="F134" s="11">
        <v>3</v>
      </c>
      <c r="G134" s="11">
        <v>2</v>
      </c>
      <c r="H134" s="11">
        <v>1</v>
      </c>
      <c r="I134" s="11">
        <v>2</v>
      </c>
      <c r="J134" s="11">
        <v>2</v>
      </c>
      <c r="K134" s="11">
        <v>0</v>
      </c>
      <c r="L134" s="11">
        <v>1</v>
      </c>
      <c r="M134" s="11">
        <v>1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74">
        <f t="shared" si="67"/>
        <v>17</v>
      </c>
      <c r="U134" s="11"/>
      <c r="V134" s="11"/>
      <c r="W134" s="88" t="s">
        <v>133</v>
      </c>
      <c r="X134" s="11">
        <v>3</v>
      </c>
      <c r="Y134" s="11">
        <v>1</v>
      </c>
      <c r="Z134" s="11">
        <v>4</v>
      </c>
      <c r="AA134" s="11">
        <v>5</v>
      </c>
      <c r="AB134" s="11">
        <v>1</v>
      </c>
      <c r="AC134" s="11">
        <v>2</v>
      </c>
      <c r="AD134" s="11">
        <v>2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74">
        <f t="shared" si="68"/>
        <v>18</v>
      </c>
      <c r="AP134" s="11"/>
      <c r="AQ134" s="11"/>
      <c r="AR134" s="88" t="s">
        <v>133</v>
      </c>
      <c r="AS134" s="11">
        <v>2</v>
      </c>
      <c r="AT134" s="11">
        <v>3</v>
      </c>
      <c r="AU134" s="11">
        <v>3</v>
      </c>
      <c r="AV134" s="11">
        <v>2</v>
      </c>
      <c r="AW134" s="11">
        <v>4</v>
      </c>
      <c r="AX134" s="11">
        <v>1</v>
      </c>
      <c r="AY134" s="11">
        <v>1</v>
      </c>
      <c r="AZ134" s="11">
        <v>0</v>
      </c>
      <c r="BA134" s="11">
        <v>0</v>
      </c>
      <c r="BB134" s="11">
        <v>0</v>
      </c>
      <c r="BC134" s="11">
        <v>0</v>
      </c>
      <c r="BD134" s="11">
        <v>1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74">
        <f t="shared" si="69"/>
        <v>17</v>
      </c>
      <c r="BK134" s="11"/>
      <c r="BL134" s="11"/>
      <c r="BM134" s="88" t="s">
        <v>133</v>
      </c>
      <c r="BN134" s="11">
        <v>0</v>
      </c>
      <c r="BO134" s="11">
        <v>1</v>
      </c>
      <c r="BP134" s="11">
        <v>3</v>
      </c>
      <c r="BQ134" s="11">
        <v>1</v>
      </c>
      <c r="BR134" s="11">
        <v>3</v>
      </c>
      <c r="BS134" s="11">
        <v>2</v>
      </c>
      <c r="BT134" s="11">
        <v>3</v>
      </c>
      <c r="BU134" s="11">
        <v>0</v>
      </c>
      <c r="BV134" s="11">
        <v>0</v>
      </c>
      <c r="BW134" s="11">
        <v>0</v>
      </c>
      <c r="BX134" s="11">
        <v>0</v>
      </c>
      <c r="BY134" s="11">
        <v>0</v>
      </c>
      <c r="BZ134" s="11">
        <v>0</v>
      </c>
      <c r="CA134" s="11">
        <v>1</v>
      </c>
      <c r="CB134" s="11">
        <v>0</v>
      </c>
      <c r="CC134" s="11">
        <v>0</v>
      </c>
      <c r="CD134" s="11">
        <v>0</v>
      </c>
      <c r="CE134" s="174">
        <f t="shared" si="70"/>
        <v>14</v>
      </c>
      <c r="CF134" s="11"/>
      <c r="CG134" s="11"/>
      <c r="CH134" s="88" t="s">
        <v>133</v>
      </c>
      <c r="CI134" s="11">
        <v>0</v>
      </c>
      <c r="CJ134" s="11">
        <v>1</v>
      </c>
      <c r="CK134" s="11">
        <v>1</v>
      </c>
      <c r="CL134" s="11">
        <v>0</v>
      </c>
      <c r="CM134" s="11">
        <v>3</v>
      </c>
      <c r="CN134" s="11">
        <v>0</v>
      </c>
      <c r="CO134" s="11">
        <v>0</v>
      </c>
      <c r="CP134" s="11">
        <v>1</v>
      </c>
      <c r="CQ134" s="11">
        <v>0</v>
      </c>
      <c r="CR134" s="11">
        <v>0</v>
      </c>
      <c r="CS134" s="11">
        <v>0</v>
      </c>
      <c r="CT134" s="11">
        <v>0</v>
      </c>
      <c r="CU134" s="11">
        <v>0</v>
      </c>
      <c r="CV134" s="11">
        <v>0</v>
      </c>
      <c r="CW134" s="11">
        <v>0</v>
      </c>
      <c r="CX134" s="11">
        <v>0</v>
      </c>
      <c r="CY134" s="11">
        <v>0</v>
      </c>
      <c r="CZ134" s="174">
        <f t="shared" si="71"/>
        <v>6</v>
      </c>
    </row>
    <row r="135" spans="2:104" ht="15.5" x14ac:dyDescent="0.35">
      <c r="B135" s="88" t="s">
        <v>220</v>
      </c>
      <c r="C135" s="11">
        <v>0</v>
      </c>
      <c r="D135" s="11">
        <v>1</v>
      </c>
      <c r="E135" s="11">
        <v>5</v>
      </c>
      <c r="F135" s="11">
        <v>5</v>
      </c>
      <c r="G135" s="11">
        <v>9</v>
      </c>
      <c r="H135" s="11">
        <v>7</v>
      </c>
      <c r="I135" s="11">
        <v>6</v>
      </c>
      <c r="J135" s="11">
        <v>2</v>
      </c>
      <c r="K135" s="11">
        <v>9</v>
      </c>
      <c r="L135" s="11">
        <v>1</v>
      </c>
      <c r="M135" s="11">
        <v>4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74">
        <f t="shared" si="67"/>
        <v>49</v>
      </c>
      <c r="U135" s="11"/>
      <c r="V135" s="11"/>
      <c r="W135" s="88" t="s">
        <v>220</v>
      </c>
      <c r="X135" s="11">
        <v>0</v>
      </c>
      <c r="Y135" s="11">
        <v>2</v>
      </c>
      <c r="Z135" s="11">
        <v>12</v>
      </c>
      <c r="AA135" s="11">
        <v>7</v>
      </c>
      <c r="AB135" s="11">
        <v>16</v>
      </c>
      <c r="AC135" s="11">
        <v>16</v>
      </c>
      <c r="AD135" s="11">
        <v>6</v>
      </c>
      <c r="AE135" s="11">
        <v>5</v>
      </c>
      <c r="AF135" s="11">
        <v>2</v>
      </c>
      <c r="AG135" s="11">
        <v>2</v>
      </c>
      <c r="AH135" s="11">
        <v>2</v>
      </c>
      <c r="AI135" s="11">
        <v>0</v>
      </c>
      <c r="AJ135" s="11">
        <v>1</v>
      </c>
      <c r="AK135" s="11">
        <v>0</v>
      </c>
      <c r="AL135" s="11">
        <v>0</v>
      </c>
      <c r="AM135" s="11">
        <v>0</v>
      </c>
      <c r="AN135" s="11">
        <v>0</v>
      </c>
      <c r="AO135" s="174">
        <f t="shared" si="68"/>
        <v>71</v>
      </c>
      <c r="AP135" s="11"/>
      <c r="AQ135" s="11"/>
      <c r="AR135" s="88" t="s">
        <v>220</v>
      </c>
      <c r="AS135" s="11">
        <v>1</v>
      </c>
      <c r="AT135" s="11">
        <v>0</v>
      </c>
      <c r="AU135" s="11">
        <v>9</v>
      </c>
      <c r="AV135" s="11">
        <v>11</v>
      </c>
      <c r="AW135" s="11">
        <v>8</v>
      </c>
      <c r="AX135" s="11">
        <v>11</v>
      </c>
      <c r="AY135" s="11">
        <v>7</v>
      </c>
      <c r="AZ135" s="11">
        <v>2</v>
      </c>
      <c r="BA135" s="11">
        <v>6</v>
      </c>
      <c r="BB135" s="11">
        <v>2</v>
      </c>
      <c r="BC135" s="11">
        <v>0</v>
      </c>
      <c r="BD135" s="11">
        <v>1</v>
      </c>
      <c r="BE135" s="11">
        <v>1</v>
      </c>
      <c r="BF135" s="11">
        <v>2</v>
      </c>
      <c r="BG135" s="11">
        <v>0</v>
      </c>
      <c r="BH135" s="11">
        <v>0</v>
      </c>
      <c r="BI135" s="11">
        <v>0</v>
      </c>
      <c r="BJ135" s="174">
        <f t="shared" si="69"/>
        <v>61</v>
      </c>
      <c r="BK135" s="11"/>
      <c r="BL135" s="11"/>
      <c r="BM135" s="88" t="s">
        <v>220</v>
      </c>
      <c r="BN135" s="11">
        <v>1</v>
      </c>
      <c r="BO135" s="11">
        <v>0</v>
      </c>
      <c r="BP135" s="11">
        <v>12</v>
      </c>
      <c r="BQ135" s="11">
        <v>1</v>
      </c>
      <c r="BR135" s="11">
        <v>16</v>
      </c>
      <c r="BS135" s="11">
        <v>31</v>
      </c>
      <c r="BT135" s="11">
        <v>7</v>
      </c>
      <c r="BU135" s="11">
        <v>2</v>
      </c>
      <c r="BV135" s="11">
        <v>4</v>
      </c>
      <c r="BW135" s="11">
        <v>2</v>
      </c>
      <c r="BX135" s="11">
        <v>1</v>
      </c>
      <c r="BY135" s="11">
        <v>1</v>
      </c>
      <c r="BZ135" s="11">
        <v>1</v>
      </c>
      <c r="CA135" s="11">
        <v>0</v>
      </c>
      <c r="CB135" s="11">
        <v>1</v>
      </c>
      <c r="CC135" s="11">
        <v>0</v>
      </c>
      <c r="CD135" s="11">
        <v>0</v>
      </c>
      <c r="CE135" s="174">
        <f t="shared" si="70"/>
        <v>80</v>
      </c>
      <c r="CF135" s="11"/>
      <c r="CG135" s="11"/>
      <c r="CH135" s="88" t="s">
        <v>220</v>
      </c>
      <c r="CI135" s="11">
        <v>0</v>
      </c>
      <c r="CJ135" s="11">
        <v>3</v>
      </c>
      <c r="CK135" s="11">
        <v>3</v>
      </c>
      <c r="CL135" s="11">
        <v>6</v>
      </c>
      <c r="CM135" s="11">
        <v>8</v>
      </c>
      <c r="CN135" s="11">
        <v>6</v>
      </c>
      <c r="CO135" s="11">
        <v>4</v>
      </c>
      <c r="CP135" s="11">
        <v>0</v>
      </c>
      <c r="CQ135" s="11">
        <v>5</v>
      </c>
      <c r="CR135" s="11">
        <v>0</v>
      </c>
      <c r="CS135" s="11">
        <v>0</v>
      </c>
      <c r="CT135" s="11">
        <v>0</v>
      </c>
      <c r="CU135" s="11">
        <v>0</v>
      </c>
      <c r="CV135" s="11">
        <v>0</v>
      </c>
      <c r="CW135" s="11">
        <v>0</v>
      </c>
      <c r="CX135" s="11">
        <v>0</v>
      </c>
      <c r="CY135" s="11">
        <v>0</v>
      </c>
      <c r="CZ135" s="174">
        <f t="shared" si="71"/>
        <v>35</v>
      </c>
    </row>
    <row r="136" spans="2:104" ht="15.5" x14ac:dyDescent="0.35">
      <c r="B136" s="88" t="s">
        <v>68</v>
      </c>
      <c r="C136" s="11">
        <v>0</v>
      </c>
      <c r="D136" s="11">
        <v>0</v>
      </c>
      <c r="E136" s="11">
        <v>0</v>
      </c>
      <c r="F136" s="11">
        <v>7</v>
      </c>
      <c r="G136" s="11">
        <v>4</v>
      </c>
      <c r="H136" s="11">
        <v>24</v>
      </c>
      <c r="I136" s="11">
        <v>13</v>
      </c>
      <c r="J136" s="11">
        <v>18</v>
      </c>
      <c r="K136" s="11">
        <v>17</v>
      </c>
      <c r="L136" s="11">
        <v>17</v>
      </c>
      <c r="M136" s="11">
        <v>30</v>
      </c>
      <c r="N136" s="11">
        <v>25</v>
      </c>
      <c r="O136" s="11">
        <v>25</v>
      </c>
      <c r="P136" s="11">
        <v>35</v>
      </c>
      <c r="Q136" s="11">
        <v>17</v>
      </c>
      <c r="R136" s="11">
        <v>0</v>
      </c>
      <c r="S136" s="11">
        <v>0</v>
      </c>
      <c r="T136" s="174">
        <f t="shared" si="67"/>
        <v>232</v>
      </c>
      <c r="U136" s="11"/>
      <c r="V136" s="11"/>
      <c r="W136" s="88" t="s">
        <v>68</v>
      </c>
      <c r="X136" s="11">
        <v>0</v>
      </c>
      <c r="Y136" s="11">
        <v>0</v>
      </c>
      <c r="Z136" s="11">
        <v>0</v>
      </c>
      <c r="AA136" s="11">
        <v>6</v>
      </c>
      <c r="AB136" s="11">
        <v>9</v>
      </c>
      <c r="AC136" s="11">
        <v>23</v>
      </c>
      <c r="AD136" s="11">
        <v>13</v>
      </c>
      <c r="AE136" s="11">
        <v>24</v>
      </c>
      <c r="AF136" s="11">
        <v>42</v>
      </c>
      <c r="AG136" s="11">
        <v>40</v>
      </c>
      <c r="AH136" s="11">
        <v>35</v>
      </c>
      <c r="AI136" s="11">
        <v>42</v>
      </c>
      <c r="AJ136" s="11">
        <v>28</v>
      </c>
      <c r="AK136" s="11">
        <v>22</v>
      </c>
      <c r="AL136" s="11">
        <v>9</v>
      </c>
      <c r="AM136" s="11">
        <v>2</v>
      </c>
      <c r="AN136" s="11">
        <v>0</v>
      </c>
      <c r="AO136" s="174">
        <f t="shared" si="68"/>
        <v>295</v>
      </c>
      <c r="AP136" s="11"/>
      <c r="AQ136" s="11"/>
      <c r="AR136" s="88" t="s">
        <v>68</v>
      </c>
      <c r="AS136" s="11">
        <v>0</v>
      </c>
      <c r="AT136" s="11">
        <v>0</v>
      </c>
      <c r="AU136" s="11">
        <v>3</v>
      </c>
      <c r="AV136" s="11">
        <v>12</v>
      </c>
      <c r="AW136" s="11">
        <v>8</v>
      </c>
      <c r="AX136" s="11">
        <v>16</v>
      </c>
      <c r="AY136" s="11">
        <v>16</v>
      </c>
      <c r="AZ136" s="11">
        <v>24</v>
      </c>
      <c r="BA136" s="11">
        <v>23</v>
      </c>
      <c r="BB136" s="11">
        <v>23</v>
      </c>
      <c r="BC136" s="11">
        <v>38</v>
      </c>
      <c r="BD136" s="11">
        <v>47</v>
      </c>
      <c r="BE136" s="11">
        <v>30</v>
      </c>
      <c r="BF136" s="11">
        <v>38</v>
      </c>
      <c r="BG136" s="11">
        <v>12</v>
      </c>
      <c r="BH136" s="11">
        <v>4</v>
      </c>
      <c r="BI136" s="11">
        <v>0</v>
      </c>
      <c r="BJ136" s="174">
        <f t="shared" si="69"/>
        <v>294</v>
      </c>
      <c r="BK136" s="11"/>
      <c r="BL136" s="11"/>
      <c r="BM136" s="88" t="s">
        <v>68</v>
      </c>
      <c r="BN136" s="11">
        <v>0</v>
      </c>
      <c r="BO136" s="11">
        <v>1</v>
      </c>
      <c r="BP136" s="11">
        <v>3</v>
      </c>
      <c r="BQ136" s="11">
        <v>8</v>
      </c>
      <c r="BR136" s="11">
        <v>13</v>
      </c>
      <c r="BS136" s="11">
        <v>27</v>
      </c>
      <c r="BT136" s="11">
        <v>17</v>
      </c>
      <c r="BU136" s="11">
        <v>21</v>
      </c>
      <c r="BV136" s="11">
        <v>43</v>
      </c>
      <c r="BW136" s="11">
        <v>36</v>
      </c>
      <c r="BX136" s="11">
        <v>44</v>
      </c>
      <c r="BY136" s="11">
        <v>31</v>
      </c>
      <c r="BZ136" s="11">
        <v>40</v>
      </c>
      <c r="CA136" s="11">
        <v>30</v>
      </c>
      <c r="CB136" s="11">
        <v>8</v>
      </c>
      <c r="CC136" s="11">
        <v>2</v>
      </c>
      <c r="CD136" s="11">
        <v>0</v>
      </c>
      <c r="CE136" s="174">
        <f t="shared" si="70"/>
        <v>324</v>
      </c>
      <c r="CF136" s="11"/>
      <c r="CG136" s="11"/>
      <c r="CH136" s="88" t="s">
        <v>68</v>
      </c>
      <c r="CI136" s="11">
        <v>0</v>
      </c>
      <c r="CJ136" s="11">
        <v>0</v>
      </c>
      <c r="CK136" s="11">
        <v>1</v>
      </c>
      <c r="CL136" s="11">
        <v>5</v>
      </c>
      <c r="CM136" s="11">
        <v>19</v>
      </c>
      <c r="CN136" s="11">
        <v>22</v>
      </c>
      <c r="CO136" s="11">
        <v>24</v>
      </c>
      <c r="CP136" s="11">
        <v>31</v>
      </c>
      <c r="CQ136" s="11">
        <v>37</v>
      </c>
      <c r="CR136" s="11">
        <v>29</v>
      </c>
      <c r="CS136" s="11">
        <v>41</v>
      </c>
      <c r="CT136" s="11">
        <v>10</v>
      </c>
      <c r="CU136" s="11">
        <v>15</v>
      </c>
      <c r="CV136" s="11">
        <v>14</v>
      </c>
      <c r="CW136" s="11">
        <v>9</v>
      </c>
      <c r="CX136" s="11">
        <v>0</v>
      </c>
      <c r="CY136" s="11">
        <v>0</v>
      </c>
      <c r="CZ136" s="174">
        <f t="shared" si="71"/>
        <v>257</v>
      </c>
    </row>
    <row r="137" spans="2:104" ht="15.5" x14ac:dyDescent="0.35">
      <c r="B137" s="86" t="s">
        <v>71</v>
      </c>
      <c r="C137" s="11">
        <v>0</v>
      </c>
      <c r="D137" s="11">
        <v>0</v>
      </c>
      <c r="E137" s="11">
        <v>1</v>
      </c>
      <c r="F137" s="11">
        <v>0</v>
      </c>
      <c r="G137" s="11">
        <v>0</v>
      </c>
      <c r="H137" s="11">
        <v>2</v>
      </c>
      <c r="I137" s="11">
        <v>5</v>
      </c>
      <c r="J137" s="11">
        <v>6</v>
      </c>
      <c r="K137" s="11">
        <v>0</v>
      </c>
      <c r="L137" s="11">
        <v>3</v>
      </c>
      <c r="M137" s="11">
        <v>3</v>
      </c>
      <c r="N137" s="11">
        <v>3</v>
      </c>
      <c r="O137" s="11">
        <v>2</v>
      </c>
      <c r="P137" s="11">
        <v>5</v>
      </c>
      <c r="Q137" s="11">
        <v>2</v>
      </c>
      <c r="R137" s="11">
        <v>0</v>
      </c>
      <c r="S137" s="11">
        <v>0</v>
      </c>
      <c r="T137" s="174">
        <f t="shared" si="67"/>
        <v>32</v>
      </c>
      <c r="U137" s="11"/>
      <c r="V137" s="11"/>
      <c r="W137" s="86" t="s">
        <v>71</v>
      </c>
      <c r="X137" s="11">
        <v>0</v>
      </c>
      <c r="Y137" s="11">
        <v>0</v>
      </c>
      <c r="Z137" s="11">
        <v>0</v>
      </c>
      <c r="AA137" s="11">
        <v>2</v>
      </c>
      <c r="AB137" s="11">
        <v>0</v>
      </c>
      <c r="AC137" s="11">
        <v>1</v>
      </c>
      <c r="AD137" s="11">
        <v>1</v>
      </c>
      <c r="AE137" s="11">
        <v>6</v>
      </c>
      <c r="AF137" s="11">
        <v>8</v>
      </c>
      <c r="AG137" s="11">
        <v>3</v>
      </c>
      <c r="AH137" s="11">
        <v>8</v>
      </c>
      <c r="AI137" s="11">
        <v>8</v>
      </c>
      <c r="AJ137" s="11">
        <v>3</v>
      </c>
      <c r="AK137" s="11">
        <v>1</v>
      </c>
      <c r="AL137" s="11">
        <v>1</v>
      </c>
      <c r="AM137" s="11">
        <v>0</v>
      </c>
      <c r="AN137" s="11">
        <v>0</v>
      </c>
      <c r="AO137" s="174">
        <f t="shared" si="68"/>
        <v>42</v>
      </c>
      <c r="AP137" s="11"/>
      <c r="AQ137" s="11"/>
      <c r="AR137" s="86" t="s">
        <v>71</v>
      </c>
      <c r="AS137" s="11">
        <v>0</v>
      </c>
      <c r="AT137" s="11">
        <v>0</v>
      </c>
      <c r="AU137" s="11">
        <v>0</v>
      </c>
      <c r="AV137" s="11">
        <v>2</v>
      </c>
      <c r="AW137" s="11">
        <v>2</v>
      </c>
      <c r="AX137" s="11">
        <v>4</v>
      </c>
      <c r="AY137" s="11">
        <v>7</v>
      </c>
      <c r="AZ137" s="11">
        <v>11</v>
      </c>
      <c r="BA137" s="11">
        <v>3</v>
      </c>
      <c r="BB137" s="11">
        <v>11</v>
      </c>
      <c r="BC137" s="11">
        <v>7</v>
      </c>
      <c r="BD137" s="11">
        <v>5</v>
      </c>
      <c r="BE137" s="11">
        <v>4</v>
      </c>
      <c r="BF137" s="11">
        <v>7</v>
      </c>
      <c r="BG137" s="11">
        <v>0</v>
      </c>
      <c r="BH137" s="11">
        <v>0</v>
      </c>
      <c r="BI137" s="11">
        <v>0</v>
      </c>
      <c r="BJ137" s="174">
        <f t="shared" si="69"/>
        <v>63</v>
      </c>
      <c r="BK137" s="11"/>
      <c r="BL137" s="11"/>
      <c r="BM137" s="86" t="s">
        <v>71</v>
      </c>
      <c r="BN137" s="11">
        <v>0</v>
      </c>
      <c r="BO137" s="11">
        <v>0</v>
      </c>
      <c r="BP137" s="11">
        <v>4</v>
      </c>
      <c r="BQ137" s="11">
        <v>0</v>
      </c>
      <c r="BR137" s="11">
        <v>2</v>
      </c>
      <c r="BS137" s="11">
        <v>3</v>
      </c>
      <c r="BT137" s="11">
        <v>9</v>
      </c>
      <c r="BU137" s="11">
        <v>3</v>
      </c>
      <c r="BV137" s="11">
        <v>2</v>
      </c>
      <c r="BW137" s="11">
        <v>7</v>
      </c>
      <c r="BX137" s="11">
        <v>4</v>
      </c>
      <c r="BY137" s="11">
        <v>0</v>
      </c>
      <c r="BZ137" s="11">
        <v>6</v>
      </c>
      <c r="CA137" s="11">
        <v>2</v>
      </c>
      <c r="CB137" s="11">
        <v>2</v>
      </c>
      <c r="CC137" s="11">
        <v>0</v>
      </c>
      <c r="CD137" s="11">
        <v>0</v>
      </c>
      <c r="CE137" s="174">
        <f t="shared" si="70"/>
        <v>44</v>
      </c>
      <c r="CF137" s="11"/>
      <c r="CG137" s="11"/>
      <c r="CH137" s="86" t="s">
        <v>71</v>
      </c>
      <c r="CI137" s="11">
        <v>0</v>
      </c>
      <c r="CJ137" s="11">
        <v>0</v>
      </c>
      <c r="CK137" s="11">
        <v>1</v>
      </c>
      <c r="CL137" s="11">
        <v>1</v>
      </c>
      <c r="CM137" s="11">
        <v>2</v>
      </c>
      <c r="CN137" s="11">
        <v>1</v>
      </c>
      <c r="CO137" s="11">
        <v>3</v>
      </c>
      <c r="CP137" s="11">
        <v>10</v>
      </c>
      <c r="CQ137" s="11">
        <v>11</v>
      </c>
      <c r="CR137" s="11">
        <v>18</v>
      </c>
      <c r="CS137" s="11">
        <v>16</v>
      </c>
      <c r="CT137" s="11">
        <v>15</v>
      </c>
      <c r="CU137" s="11">
        <v>0</v>
      </c>
      <c r="CV137" s="11">
        <v>0</v>
      </c>
      <c r="CW137" s="11">
        <v>0</v>
      </c>
      <c r="CX137" s="11">
        <v>0</v>
      </c>
      <c r="CY137" s="11">
        <v>0</v>
      </c>
      <c r="CZ137" s="174">
        <f t="shared" si="71"/>
        <v>78</v>
      </c>
    </row>
    <row r="138" spans="2:104" ht="15.5" x14ac:dyDescent="0.35">
      <c r="B138" s="88" t="s">
        <v>240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74">
        <f t="shared" si="67"/>
        <v>0</v>
      </c>
      <c r="U138" s="11"/>
      <c r="V138" s="11"/>
      <c r="W138" s="88" t="s">
        <v>240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74">
        <f t="shared" si="68"/>
        <v>0</v>
      </c>
      <c r="AP138" s="11"/>
      <c r="AQ138" s="11"/>
      <c r="AR138" s="88" t="s">
        <v>240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74">
        <f t="shared" si="69"/>
        <v>0</v>
      </c>
      <c r="BK138" s="11"/>
      <c r="BL138" s="11"/>
      <c r="BM138" s="88" t="s">
        <v>240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74">
        <f t="shared" si="70"/>
        <v>0</v>
      </c>
      <c r="CF138" s="11"/>
      <c r="CG138" s="11"/>
      <c r="CH138" s="88" t="s">
        <v>240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74">
        <f t="shared" si="71"/>
        <v>0</v>
      </c>
    </row>
    <row r="139" spans="2:104" ht="16" thickBot="1" x14ac:dyDescent="0.4">
      <c r="B139" s="88" t="s">
        <v>70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74">
        <f t="shared" si="67"/>
        <v>0</v>
      </c>
      <c r="U139" s="11"/>
      <c r="V139" s="11"/>
      <c r="W139" s="88" t="s">
        <v>70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74">
        <f t="shared" si="68"/>
        <v>0</v>
      </c>
      <c r="AP139" s="11"/>
      <c r="AQ139" s="11"/>
      <c r="AR139" s="88" t="s">
        <v>70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74">
        <f t="shared" si="69"/>
        <v>0</v>
      </c>
      <c r="BK139" s="11"/>
      <c r="BL139" s="11"/>
      <c r="BM139" s="88" t="s">
        <v>70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74">
        <f t="shared" si="70"/>
        <v>0</v>
      </c>
      <c r="CF139" s="11"/>
      <c r="CG139" s="11"/>
      <c r="CH139" s="88" t="s">
        <v>70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0</v>
      </c>
      <c r="CW139" s="11">
        <v>0</v>
      </c>
      <c r="CX139" s="11">
        <v>0</v>
      </c>
      <c r="CY139" s="11">
        <v>0</v>
      </c>
      <c r="CZ139" s="174">
        <f t="shared" si="71"/>
        <v>0</v>
      </c>
    </row>
    <row r="140" spans="2:104" ht="16.5" thickTop="1" thickBot="1" x14ac:dyDescent="0.4">
      <c r="B140" s="128" t="s">
        <v>2</v>
      </c>
      <c r="C140" s="23">
        <f t="shared" ref="C140:S140" si="72">SUM(C127:C139)</f>
        <v>2</v>
      </c>
      <c r="D140" s="23">
        <f t="shared" si="72"/>
        <v>19</v>
      </c>
      <c r="E140" s="23">
        <f t="shared" si="72"/>
        <v>33</v>
      </c>
      <c r="F140" s="104">
        <f t="shared" si="72"/>
        <v>42</v>
      </c>
      <c r="G140" s="104">
        <f t="shared" si="72"/>
        <v>40</v>
      </c>
      <c r="H140" s="23">
        <f t="shared" si="72"/>
        <v>46</v>
      </c>
      <c r="I140" s="104">
        <f>SUM(I127:I139)</f>
        <v>34</v>
      </c>
      <c r="J140" s="104">
        <f t="shared" si="72"/>
        <v>36</v>
      </c>
      <c r="K140" s="104">
        <f t="shared" si="72"/>
        <v>44</v>
      </c>
      <c r="L140" s="104">
        <f t="shared" si="72"/>
        <v>34</v>
      </c>
      <c r="M140" s="104">
        <f t="shared" si="72"/>
        <v>49</v>
      </c>
      <c r="N140" s="104">
        <f t="shared" si="72"/>
        <v>44</v>
      </c>
      <c r="O140" s="104">
        <f t="shared" si="72"/>
        <v>44</v>
      </c>
      <c r="P140" s="104">
        <f t="shared" si="72"/>
        <v>51</v>
      </c>
      <c r="Q140" s="104">
        <f t="shared" si="72"/>
        <v>21</v>
      </c>
      <c r="R140" s="104">
        <f t="shared" si="72"/>
        <v>3</v>
      </c>
      <c r="S140" s="104">
        <f t="shared" si="72"/>
        <v>0</v>
      </c>
      <c r="T140" s="151">
        <f t="shared" si="67"/>
        <v>542</v>
      </c>
      <c r="U140" s="11"/>
      <c r="V140" s="11"/>
      <c r="W140" s="128" t="s">
        <v>2</v>
      </c>
      <c r="X140" s="23">
        <f t="shared" ref="X140:AN140" si="73">SUM(X127:X139)</f>
        <v>4</v>
      </c>
      <c r="Y140" s="23">
        <f t="shared" si="73"/>
        <v>19</v>
      </c>
      <c r="Z140" s="104">
        <f t="shared" si="73"/>
        <v>42</v>
      </c>
      <c r="AA140" s="104">
        <f t="shared" si="73"/>
        <v>37</v>
      </c>
      <c r="AB140" s="104">
        <f t="shared" si="73"/>
        <v>40</v>
      </c>
      <c r="AC140" s="104">
        <f t="shared" si="73"/>
        <v>62</v>
      </c>
      <c r="AD140" s="104">
        <f t="shared" si="73"/>
        <v>38</v>
      </c>
      <c r="AE140" s="104">
        <f t="shared" si="73"/>
        <v>40</v>
      </c>
      <c r="AF140" s="104">
        <f t="shared" si="73"/>
        <v>65</v>
      </c>
      <c r="AG140" s="104">
        <f t="shared" si="73"/>
        <v>62</v>
      </c>
      <c r="AH140" s="104">
        <f t="shared" si="73"/>
        <v>56</v>
      </c>
      <c r="AI140" s="104">
        <f t="shared" si="73"/>
        <v>64</v>
      </c>
      <c r="AJ140" s="104">
        <f t="shared" si="73"/>
        <v>41</v>
      </c>
      <c r="AK140" s="104">
        <f t="shared" si="73"/>
        <v>34</v>
      </c>
      <c r="AL140" s="104">
        <f t="shared" si="73"/>
        <v>30</v>
      </c>
      <c r="AM140" s="104">
        <f t="shared" si="73"/>
        <v>5</v>
      </c>
      <c r="AN140" s="104">
        <f t="shared" si="73"/>
        <v>0</v>
      </c>
      <c r="AO140" s="122">
        <f t="shared" si="68"/>
        <v>639</v>
      </c>
      <c r="AP140" s="11"/>
      <c r="AQ140" s="11"/>
      <c r="AR140" s="128" t="s">
        <v>2</v>
      </c>
      <c r="AS140" s="23">
        <f t="shared" ref="AS140:BI140" si="74">SUM(AS127:AS139)</f>
        <v>5</v>
      </c>
      <c r="AT140" s="23">
        <f t="shared" si="74"/>
        <v>24</v>
      </c>
      <c r="AU140" s="104">
        <f t="shared" si="74"/>
        <v>40</v>
      </c>
      <c r="AV140" s="104">
        <f t="shared" si="74"/>
        <v>51</v>
      </c>
      <c r="AW140" s="104">
        <f t="shared" si="74"/>
        <v>47</v>
      </c>
      <c r="AX140" s="104">
        <f t="shared" si="74"/>
        <v>42</v>
      </c>
      <c r="AY140" s="104">
        <f t="shared" si="74"/>
        <v>39</v>
      </c>
      <c r="AZ140" s="104">
        <f t="shared" si="74"/>
        <v>46</v>
      </c>
      <c r="BA140" s="104">
        <f t="shared" si="74"/>
        <v>53</v>
      </c>
      <c r="BB140" s="104">
        <f t="shared" si="74"/>
        <v>54</v>
      </c>
      <c r="BC140" s="104">
        <f t="shared" si="74"/>
        <v>64</v>
      </c>
      <c r="BD140" s="104">
        <f t="shared" si="74"/>
        <v>76</v>
      </c>
      <c r="BE140" s="104">
        <f t="shared" si="74"/>
        <v>48</v>
      </c>
      <c r="BF140" s="104">
        <f t="shared" si="74"/>
        <v>53</v>
      </c>
      <c r="BG140" s="104">
        <f t="shared" si="74"/>
        <v>29</v>
      </c>
      <c r="BH140" s="104">
        <f t="shared" si="74"/>
        <v>12</v>
      </c>
      <c r="BI140" s="104">
        <f t="shared" si="74"/>
        <v>0</v>
      </c>
      <c r="BJ140" s="122">
        <f t="shared" si="69"/>
        <v>683</v>
      </c>
      <c r="BK140" s="11"/>
      <c r="BL140" s="11"/>
      <c r="BM140" s="128" t="s">
        <v>2</v>
      </c>
      <c r="BN140" s="104">
        <f t="shared" ref="BN140:CD140" si="75">SUM(BN127:BN139)</f>
        <v>3</v>
      </c>
      <c r="BO140" s="104">
        <f t="shared" si="75"/>
        <v>16</v>
      </c>
      <c r="BP140" s="104">
        <f t="shared" si="75"/>
        <v>41</v>
      </c>
      <c r="BQ140" s="104">
        <f t="shared" si="75"/>
        <v>21</v>
      </c>
      <c r="BR140" s="104">
        <f t="shared" si="75"/>
        <v>57</v>
      </c>
      <c r="BS140" s="104">
        <f t="shared" si="75"/>
        <v>87</v>
      </c>
      <c r="BT140" s="104">
        <f t="shared" si="75"/>
        <v>54</v>
      </c>
      <c r="BU140" s="104">
        <f t="shared" si="75"/>
        <v>35</v>
      </c>
      <c r="BV140" s="104">
        <f t="shared" si="75"/>
        <v>67</v>
      </c>
      <c r="BW140" s="104">
        <f t="shared" si="75"/>
        <v>66</v>
      </c>
      <c r="BX140" s="104">
        <f t="shared" si="75"/>
        <v>69</v>
      </c>
      <c r="BY140" s="104">
        <f t="shared" si="75"/>
        <v>44</v>
      </c>
      <c r="BZ140" s="104">
        <f t="shared" si="75"/>
        <v>58</v>
      </c>
      <c r="CA140" s="104">
        <f t="shared" si="75"/>
        <v>56</v>
      </c>
      <c r="CB140" s="104">
        <f t="shared" si="75"/>
        <v>25</v>
      </c>
      <c r="CC140" s="104">
        <f t="shared" si="75"/>
        <v>15</v>
      </c>
      <c r="CD140" s="104">
        <f t="shared" si="75"/>
        <v>0</v>
      </c>
      <c r="CE140" s="122">
        <f t="shared" si="70"/>
        <v>714</v>
      </c>
      <c r="CF140" s="11"/>
      <c r="CG140" s="11"/>
      <c r="CH140" s="128" t="s">
        <v>2</v>
      </c>
      <c r="CI140" s="23">
        <f t="shared" ref="CI140:CY140" si="76">SUM(CI127:CI139)</f>
        <v>4</v>
      </c>
      <c r="CJ140" s="23">
        <f t="shared" si="76"/>
        <v>17</v>
      </c>
      <c r="CK140" s="104">
        <f t="shared" si="76"/>
        <v>31</v>
      </c>
      <c r="CL140" s="104">
        <f t="shared" si="76"/>
        <v>31</v>
      </c>
      <c r="CM140" s="104">
        <f t="shared" si="76"/>
        <v>49</v>
      </c>
      <c r="CN140" s="104">
        <f t="shared" si="76"/>
        <v>44</v>
      </c>
      <c r="CO140" s="104">
        <f t="shared" si="76"/>
        <v>45</v>
      </c>
      <c r="CP140" s="104">
        <f t="shared" si="76"/>
        <v>48</v>
      </c>
      <c r="CQ140" s="104">
        <f t="shared" si="76"/>
        <v>71</v>
      </c>
      <c r="CR140" s="104">
        <f t="shared" si="76"/>
        <v>66</v>
      </c>
      <c r="CS140" s="104">
        <f t="shared" si="76"/>
        <v>97</v>
      </c>
      <c r="CT140" s="104">
        <f t="shared" si="76"/>
        <v>52</v>
      </c>
      <c r="CU140" s="104">
        <f t="shared" si="76"/>
        <v>42</v>
      </c>
      <c r="CV140" s="104">
        <f t="shared" si="76"/>
        <v>49</v>
      </c>
      <c r="CW140" s="104">
        <f t="shared" si="76"/>
        <v>25</v>
      </c>
      <c r="CX140" s="104">
        <f t="shared" si="76"/>
        <v>23</v>
      </c>
      <c r="CY140" s="104">
        <f t="shared" si="76"/>
        <v>0</v>
      </c>
      <c r="CZ140" s="122">
        <f t="shared" si="71"/>
        <v>694</v>
      </c>
    </row>
    <row r="141" spans="2:104" ht="16" thickTop="1" x14ac:dyDescent="0.35">
      <c r="B141" s="20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45"/>
      <c r="W141" s="205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45"/>
      <c r="AR141" s="205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45"/>
      <c r="BM141" s="205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45"/>
      <c r="CH141" s="205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45"/>
    </row>
    <row r="142" spans="2:104" ht="15.5" x14ac:dyDescent="0.35">
      <c r="B142" s="20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45"/>
      <c r="W142" s="205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45"/>
      <c r="AR142" s="205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45"/>
      <c r="BM142" s="205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45"/>
      <c r="CH142" s="205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45"/>
    </row>
    <row r="145" spans="1:105" ht="14.5" thickBot="1" x14ac:dyDescent="0.35">
      <c r="A145" s="519" t="s">
        <v>7</v>
      </c>
      <c r="B145" s="519"/>
      <c r="C145" s="519"/>
      <c r="D145" s="519"/>
      <c r="E145" s="519"/>
      <c r="F145" s="519"/>
      <c r="G145" s="519"/>
      <c r="H145" s="519"/>
      <c r="I145" s="519"/>
      <c r="J145" s="519"/>
      <c r="K145" s="519"/>
      <c r="L145" s="519"/>
      <c r="M145" s="519"/>
      <c r="N145" s="519"/>
      <c r="O145" s="519"/>
      <c r="P145" s="519"/>
      <c r="Q145" s="519"/>
      <c r="R145" s="519"/>
      <c r="S145" s="519"/>
      <c r="T145" s="519"/>
      <c r="U145" s="519"/>
      <c r="V145" s="519" t="s">
        <v>7</v>
      </c>
      <c r="W145" s="519"/>
      <c r="X145" s="519"/>
      <c r="Y145" s="519"/>
      <c r="Z145" s="519"/>
      <c r="AA145" s="519"/>
      <c r="AB145" s="519"/>
      <c r="AC145" s="519"/>
      <c r="AD145" s="519"/>
      <c r="AE145" s="519"/>
      <c r="AF145" s="519"/>
      <c r="AG145" s="519"/>
      <c r="AH145" s="519"/>
      <c r="AI145" s="519"/>
      <c r="AJ145" s="519"/>
      <c r="AK145" s="519"/>
      <c r="AL145" s="519"/>
      <c r="AM145" s="519"/>
      <c r="AN145" s="519"/>
      <c r="AO145" s="519"/>
      <c r="AP145" s="519"/>
      <c r="AQ145" s="519" t="s">
        <v>7</v>
      </c>
      <c r="AR145" s="519"/>
      <c r="AS145" s="519"/>
      <c r="AT145" s="519"/>
      <c r="AU145" s="519"/>
      <c r="AV145" s="519"/>
      <c r="AW145" s="519"/>
      <c r="AX145" s="519"/>
      <c r="AY145" s="519"/>
      <c r="AZ145" s="519"/>
      <c r="BA145" s="519"/>
      <c r="BB145" s="519"/>
      <c r="BC145" s="519"/>
      <c r="BD145" s="519"/>
      <c r="BE145" s="519"/>
      <c r="BF145" s="519"/>
      <c r="BG145" s="519"/>
      <c r="BH145" s="519"/>
      <c r="BI145" s="519"/>
      <c r="BJ145" s="519"/>
      <c r="BK145" s="519"/>
      <c r="BL145" s="519" t="s">
        <v>7</v>
      </c>
      <c r="BM145" s="519"/>
      <c r="BN145" s="519"/>
      <c r="BO145" s="519"/>
      <c r="BP145" s="519"/>
      <c r="BQ145" s="519"/>
      <c r="BR145" s="519"/>
      <c r="BS145" s="519"/>
      <c r="BT145" s="519"/>
      <c r="BU145" s="519"/>
      <c r="BV145" s="519"/>
      <c r="BW145" s="519"/>
      <c r="BX145" s="519"/>
      <c r="BY145" s="519"/>
      <c r="BZ145" s="519"/>
      <c r="CA145" s="519"/>
      <c r="CB145" s="519"/>
      <c r="CC145" s="519"/>
      <c r="CD145" s="519"/>
      <c r="CE145" s="519"/>
      <c r="CF145" s="519"/>
      <c r="CG145" s="519" t="s">
        <v>7</v>
      </c>
      <c r="CH145" s="519"/>
      <c r="CI145" s="519"/>
      <c r="CJ145" s="519"/>
      <c r="CK145" s="519"/>
      <c r="CL145" s="519"/>
      <c r="CM145" s="519"/>
      <c r="CN145" s="519"/>
      <c r="CO145" s="519"/>
      <c r="CP145" s="519"/>
      <c r="CQ145" s="519"/>
      <c r="CR145" s="519"/>
      <c r="CS145" s="519"/>
      <c r="CT145" s="519"/>
      <c r="CU145" s="519"/>
      <c r="CV145" s="519"/>
      <c r="CW145" s="519"/>
      <c r="CX145" s="519"/>
      <c r="CY145" s="519"/>
      <c r="CZ145" s="519"/>
      <c r="DA145" s="519"/>
    </row>
    <row r="146" spans="1:105" ht="16.5" thickTop="1" thickBot="1" x14ac:dyDescent="0.3">
      <c r="B146" s="5" t="s">
        <v>131</v>
      </c>
      <c r="C146" s="122">
        <v>525</v>
      </c>
      <c r="D146" s="123">
        <v>625</v>
      </c>
      <c r="E146" s="123">
        <v>745</v>
      </c>
      <c r="F146" s="123">
        <v>845</v>
      </c>
      <c r="G146" s="123">
        <v>945</v>
      </c>
      <c r="H146" s="123">
        <v>1105</v>
      </c>
      <c r="I146" s="123">
        <v>1205</v>
      </c>
      <c r="J146" s="123">
        <v>1305</v>
      </c>
      <c r="K146" s="123">
        <v>1425</v>
      </c>
      <c r="L146" s="123">
        <v>1525</v>
      </c>
      <c r="M146" s="123">
        <v>1625</v>
      </c>
      <c r="N146" s="123">
        <v>1745</v>
      </c>
      <c r="O146" s="123">
        <v>1845</v>
      </c>
      <c r="P146" s="123">
        <v>1945</v>
      </c>
      <c r="Q146" s="123">
        <v>2045</v>
      </c>
      <c r="R146" s="123">
        <v>2205</v>
      </c>
      <c r="S146" s="123"/>
      <c r="T146" s="122" t="s">
        <v>2</v>
      </c>
      <c r="U146" s="145"/>
      <c r="V146" s="145"/>
      <c r="W146" s="5" t="s">
        <v>131</v>
      </c>
      <c r="X146" s="122">
        <v>525</v>
      </c>
      <c r="Y146" s="123">
        <v>625</v>
      </c>
      <c r="Z146" s="123">
        <v>745</v>
      </c>
      <c r="AA146" s="123">
        <v>845</v>
      </c>
      <c r="AB146" s="123">
        <v>945</v>
      </c>
      <c r="AC146" s="123">
        <v>1105</v>
      </c>
      <c r="AD146" s="123">
        <v>1205</v>
      </c>
      <c r="AE146" s="123">
        <v>1305</v>
      </c>
      <c r="AF146" s="123">
        <v>1425</v>
      </c>
      <c r="AG146" s="123">
        <v>1525</v>
      </c>
      <c r="AH146" s="123">
        <v>1625</v>
      </c>
      <c r="AI146" s="123">
        <v>1745</v>
      </c>
      <c r="AJ146" s="123">
        <v>1845</v>
      </c>
      <c r="AK146" s="123">
        <v>1945</v>
      </c>
      <c r="AL146" s="123">
        <v>2045</v>
      </c>
      <c r="AM146" s="123">
        <v>2205</v>
      </c>
      <c r="AN146" s="123"/>
      <c r="AO146" s="122" t="s">
        <v>2</v>
      </c>
      <c r="AP146" s="145"/>
      <c r="AQ146" s="145"/>
      <c r="AR146" s="5" t="s">
        <v>131</v>
      </c>
      <c r="AS146" s="122">
        <v>525</v>
      </c>
      <c r="AT146" s="123">
        <v>625</v>
      </c>
      <c r="AU146" s="123">
        <v>745</v>
      </c>
      <c r="AV146" s="123">
        <v>845</v>
      </c>
      <c r="AW146" s="123">
        <v>945</v>
      </c>
      <c r="AX146" s="123">
        <v>1105</v>
      </c>
      <c r="AY146" s="123">
        <v>1205</v>
      </c>
      <c r="AZ146" s="123">
        <v>1305</v>
      </c>
      <c r="BA146" s="123">
        <v>1425</v>
      </c>
      <c r="BB146" s="123">
        <v>1525</v>
      </c>
      <c r="BC146" s="123">
        <v>1625</v>
      </c>
      <c r="BD146" s="123">
        <v>1745</v>
      </c>
      <c r="BE146" s="123">
        <v>1845</v>
      </c>
      <c r="BF146" s="123">
        <v>1945</v>
      </c>
      <c r="BG146" s="123">
        <v>2045</v>
      </c>
      <c r="BH146" s="123">
        <v>2205</v>
      </c>
      <c r="BI146" s="123"/>
      <c r="BJ146" s="122" t="s">
        <v>2</v>
      </c>
      <c r="BK146" s="145"/>
      <c r="BL146" s="145"/>
      <c r="BM146" s="5" t="s">
        <v>131</v>
      </c>
      <c r="BN146" s="122">
        <v>525</v>
      </c>
      <c r="BO146" s="123">
        <v>625</v>
      </c>
      <c r="BP146" s="123">
        <v>745</v>
      </c>
      <c r="BQ146" s="123">
        <v>845</v>
      </c>
      <c r="BR146" s="123">
        <v>945</v>
      </c>
      <c r="BS146" s="123">
        <v>1105</v>
      </c>
      <c r="BT146" s="123">
        <v>1205</v>
      </c>
      <c r="BU146" s="123">
        <v>1305</v>
      </c>
      <c r="BV146" s="123">
        <v>1425</v>
      </c>
      <c r="BW146" s="123">
        <v>1525</v>
      </c>
      <c r="BX146" s="123">
        <v>1625</v>
      </c>
      <c r="BY146" s="123">
        <v>1745</v>
      </c>
      <c r="BZ146" s="123">
        <v>1845</v>
      </c>
      <c r="CA146" s="123">
        <v>1945</v>
      </c>
      <c r="CB146" s="123">
        <v>2045</v>
      </c>
      <c r="CC146" s="123">
        <v>2205</v>
      </c>
      <c r="CD146" s="123"/>
      <c r="CE146" s="122" t="s">
        <v>2</v>
      </c>
      <c r="CF146" s="145"/>
      <c r="CG146" s="145"/>
      <c r="CH146" s="5" t="s">
        <v>131</v>
      </c>
      <c r="CI146" s="122">
        <v>525</v>
      </c>
      <c r="CJ146" s="123">
        <v>625</v>
      </c>
      <c r="CK146" s="123">
        <v>745</v>
      </c>
      <c r="CL146" s="123">
        <v>845</v>
      </c>
      <c r="CM146" s="123">
        <v>945</v>
      </c>
      <c r="CN146" s="123">
        <v>1105</v>
      </c>
      <c r="CO146" s="123">
        <v>1205</v>
      </c>
      <c r="CP146" s="123">
        <v>1305</v>
      </c>
      <c r="CQ146" s="123">
        <v>1425</v>
      </c>
      <c r="CR146" s="123">
        <v>1525</v>
      </c>
      <c r="CS146" s="123">
        <v>1625</v>
      </c>
      <c r="CT146" s="123">
        <v>1745</v>
      </c>
      <c r="CU146" s="123">
        <v>1845</v>
      </c>
      <c r="CV146" s="123">
        <v>1945</v>
      </c>
      <c r="CW146" s="123">
        <v>2045</v>
      </c>
      <c r="CX146" s="123">
        <v>2205</v>
      </c>
      <c r="CY146" s="123"/>
      <c r="CZ146" s="122" t="s">
        <v>2</v>
      </c>
    </row>
    <row r="147" spans="1:105" ht="16" thickTop="1" x14ac:dyDescent="0.35">
      <c r="B147" s="87" t="s">
        <v>70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73">
        <f t="shared" ref="T147:T160" si="77">SUM(C147:S147)</f>
        <v>0</v>
      </c>
      <c r="U147" s="11"/>
      <c r="V147" s="11"/>
      <c r="W147" s="87" t="s">
        <v>70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73">
        <f t="shared" ref="AO147:AO160" si="78">SUM(X147:AN147)</f>
        <v>0</v>
      </c>
      <c r="AP147" s="11"/>
      <c r="AQ147" s="11"/>
      <c r="AR147" s="87" t="s">
        <v>70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73">
        <f t="shared" ref="BJ147:BJ160" si="79">SUM(AS147:BI147)</f>
        <v>0</v>
      </c>
      <c r="BK147" s="11"/>
      <c r="BL147" s="11"/>
      <c r="BM147" s="87" t="s">
        <v>70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73">
        <f t="shared" ref="CE147:CE159" si="80">SUM(BN147:CD147)</f>
        <v>0</v>
      </c>
      <c r="CF147" s="11"/>
      <c r="CG147" s="11"/>
      <c r="CH147" s="87" t="s">
        <v>70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73">
        <f t="shared" ref="CZ147:CZ160" si="81">SUM(CI147:CY147)</f>
        <v>0</v>
      </c>
    </row>
    <row r="148" spans="1:105" ht="15.5" x14ac:dyDescent="0.35">
      <c r="B148" s="88" t="s">
        <v>53</v>
      </c>
      <c r="C148" s="11">
        <v>0</v>
      </c>
      <c r="D148" s="11">
        <v>0</v>
      </c>
      <c r="E148" s="11">
        <v>0</v>
      </c>
      <c r="F148" s="11">
        <v>0</v>
      </c>
      <c r="G148" s="11">
        <v>2</v>
      </c>
      <c r="H148" s="11">
        <v>1</v>
      </c>
      <c r="I148" s="11">
        <v>3</v>
      </c>
      <c r="J148" s="11">
        <v>5</v>
      </c>
      <c r="K148" s="11">
        <v>2</v>
      </c>
      <c r="L148" s="11">
        <v>6</v>
      </c>
      <c r="M148" s="11">
        <v>3</v>
      </c>
      <c r="N148" s="11">
        <v>8</v>
      </c>
      <c r="O148" s="11">
        <v>10</v>
      </c>
      <c r="P148" s="11">
        <v>15</v>
      </c>
      <c r="Q148" s="11">
        <v>9</v>
      </c>
      <c r="R148" s="11">
        <v>4</v>
      </c>
      <c r="S148" s="11">
        <v>0</v>
      </c>
      <c r="T148" s="174">
        <f t="shared" si="77"/>
        <v>68</v>
      </c>
      <c r="U148" s="11"/>
      <c r="V148" s="11"/>
      <c r="W148" s="88" t="s">
        <v>53</v>
      </c>
      <c r="X148" s="11">
        <v>0</v>
      </c>
      <c r="Y148" s="11">
        <v>0</v>
      </c>
      <c r="Z148" s="11">
        <v>0</v>
      </c>
      <c r="AA148" s="11">
        <v>0</v>
      </c>
      <c r="AB148" s="11">
        <v>2</v>
      </c>
      <c r="AC148" s="11">
        <v>4</v>
      </c>
      <c r="AD148" s="11">
        <v>3</v>
      </c>
      <c r="AE148" s="11">
        <v>0</v>
      </c>
      <c r="AF148" s="11">
        <v>5</v>
      </c>
      <c r="AG148" s="11">
        <v>10</v>
      </c>
      <c r="AH148" s="11">
        <v>6</v>
      </c>
      <c r="AI148" s="11">
        <v>10</v>
      </c>
      <c r="AJ148" s="11">
        <v>17</v>
      </c>
      <c r="AK148" s="11">
        <v>0</v>
      </c>
      <c r="AL148" s="11">
        <v>6</v>
      </c>
      <c r="AM148" s="11">
        <v>4</v>
      </c>
      <c r="AN148" s="11">
        <v>0</v>
      </c>
      <c r="AO148" s="174">
        <f t="shared" si="78"/>
        <v>67</v>
      </c>
      <c r="AP148" s="11"/>
      <c r="AQ148" s="11"/>
      <c r="AR148" s="88" t="s">
        <v>53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1</v>
      </c>
      <c r="AY148" s="11">
        <v>5</v>
      </c>
      <c r="AZ148" s="11">
        <v>3</v>
      </c>
      <c r="BA148" s="11">
        <v>6</v>
      </c>
      <c r="BB148" s="11">
        <v>3</v>
      </c>
      <c r="BC148" s="11">
        <v>4</v>
      </c>
      <c r="BD148" s="11">
        <v>4</v>
      </c>
      <c r="BE148" s="11">
        <v>15</v>
      </c>
      <c r="BF148" s="11">
        <v>11</v>
      </c>
      <c r="BG148" s="11">
        <v>8</v>
      </c>
      <c r="BH148" s="11">
        <v>3</v>
      </c>
      <c r="BI148" s="11">
        <v>0</v>
      </c>
      <c r="BJ148" s="174">
        <f t="shared" si="79"/>
        <v>63</v>
      </c>
      <c r="BK148" s="11"/>
      <c r="BL148" s="11"/>
      <c r="BM148" s="88" t="s">
        <v>53</v>
      </c>
      <c r="BN148" s="11">
        <v>0</v>
      </c>
      <c r="BO148" s="11">
        <v>0</v>
      </c>
      <c r="BP148" s="11">
        <v>0</v>
      </c>
      <c r="BQ148" s="11">
        <v>0</v>
      </c>
      <c r="BR148" s="11">
        <v>2</v>
      </c>
      <c r="BS148" s="11">
        <v>5</v>
      </c>
      <c r="BT148" s="11">
        <v>1</v>
      </c>
      <c r="BU148" s="11">
        <v>4</v>
      </c>
      <c r="BV148" s="11">
        <v>6</v>
      </c>
      <c r="BW148" s="11">
        <v>8</v>
      </c>
      <c r="BX148" s="11">
        <v>6</v>
      </c>
      <c r="BY148" s="11">
        <v>13</v>
      </c>
      <c r="BZ148" s="11">
        <v>5</v>
      </c>
      <c r="CA148" s="11">
        <v>2</v>
      </c>
      <c r="CB148" s="11">
        <v>1</v>
      </c>
      <c r="CC148" s="11">
        <v>1</v>
      </c>
      <c r="CD148" s="11">
        <v>0</v>
      </c>
      <c r="CE148" s="174">
        <f t="shared" si="80"/>
        <v>54</v>
      </c>
      <c r="CF148" s="11"/>
      <c r="CG148" s="11"/>
      <c r="CH148" s="88" t="s">
        <v>53</v>
      </c>
      <c r="CI148" s="11">
        <v>0</v>
      </c>
      <c r="CJ148" s="11">
        <v>0</v>
      </c>
      <c r="CK148" s="11">
        <v>0</v>
      </c>
      <c r="CL148" s="11">
        <v>0</v>
      </c>
      <c r="CM148" s="11">
        <v>1</v>
      </c>
      <c r="CN148" s="11">
        <v>3</v>
      </c>
      <c r="CO148" s="11">
        <v>3</v>
      </c>
      <c r="CP148" s="11">
        <v>3</v>
      </c>
      <c r="CQ148" s="11">
        <v>7</v>
      </c>
      <c r="CR148" s="11">
        <v>6</v>
      </c>
      <c r="CS148" s="11">
        <v>4</v>
      </c>
      <c r="CT148" s="11">
        <v>4</v>
      </c>
      <c r="CU148" s="11">
        <v>4</v>
      </c>
      <c r="CV148" s="11">
        <v>1</v>
      </c>
      <c r="CW148" s="11">
        <v>2</v>
      </c>
      <c r="CX148" s="11">
        <v>1</v>
      </c>
      <c r="CY148" s="11">
        <v>0</v>
      </c>
      <c r="CZ148" s="174">
        <f t="shared" si="81"/>
        <v>39</v>
      </c>
    </row>
    <row r="149" spans="1:105" ht="15.5" x14ac:dyDescent="0.35">
      <c r="B149" s="88" t="s">
        <v>216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2</v>
      </c>
      <c r="L149" s="11">
        <v>1</v>
      </c>
      <c r="M149" s="11">
        <v>1</v>
      </c>
      <c r="N149" s="11">
        <v>2</v>
      </c>
      <c r="O149" s="11">
        <v>0</v>
      </c>
      <c r="P149" s="11">
        <v>2</v>
      </c>
      <c r="Q149" s="11">
        <v>0</v>
      </c>
      <c r="R149" s="11">
        <v>0</v>
      </c>
      <c r="S149" s="11">
        <v>0</v>
      </c>
      <c r="T149" s="174">
        <f t="shared" si="77"/>
        <v>8</v>
      </c>
      <c r="U149" s="11"/>
      <c r="V149" s="11"/>
      <c r="W149" s="88" t="s">
        <v>216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3</v>
      </c>
      <c r="AD149" s="11">
        <v>1</v>
      </c>
      <c r="AE149" s="11">
        <v>1</v>
      </c>
      <c r="AF149" s="11">
        <v>0</v>
      </c>
      <c r="AG149" s="11">
        <v>1</v>
      </c>
      <c r="AH149" s="11">
        <v>0</v>
      </c>
      <c r="AI149" s="11">
        <v>1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74">
        <f t="shared" si="78"/>
        <v>7</v>
      </c>
      <c r="AP149" s="11"/>
      <c r="AQ149" s="11"/>
      <c r="AR149" s="88" t="s">
        <v>216</v>
      </c>
      <c r="AS149" s="11">
        <v>0</v>
      </c>
      <c r="AT149" s="11">
        <v>0</v>
      </c>
      <c r="AU149" s="11">
        <v>0</v>
      </c>
      <c r="AV149" s="11">
        <v>0</v>
      </c>
      <c r="AW149" s="11">
        <v>1</v>
      </c>
      <c r="AX149" s="11">
        <v>0</v>
      </c>
      <c r="AY149" s="11">
        <v>0</v>
      </c>
      <c r="AZ149" s="11">
        <v>0</v>
      </c>
      <c r="BA149" s="11">
        <v>2</v>
      </c>
      <c r="BB149" s="11">
        <v>1</v>
      </c>
      <c r="BC149" s="11">
        <v>0</v>
      </c>
      <c r="BD149" s="11">
        <v>3</v>
      </c>
      <c r="BE149" s="11">
        <v>4</v>
      </c>
      <c r="BF149" s="11">
        <v>1</v>
      </c>
      <c r="BG149" s="11">
        <v>3</v>
      </c>
      <c r="BH149" s="11">
        <v>0</v>
      </c>
      <c r="BI149" s="11">
        <v>0</v>
      </c>
      <c r="BJ149" s="174">
        <f t="shared" si="79"/>
        <v>15</v>
      </c>
      <c r="BK149" s="11"/>
      <c r="BL149" s="11"/>
      <c r="BM149" s="88" t="s">
        <v>216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4</v>
      </c>
      <c r="BT149" s="11">
        <v>0</v>
      </c>
      <c r="BU149" s="11">
        <v>1</v>
      </c>
      <c r="BV149" s="11">
        <v>1</v>
      </c>
      <c r="BW149" s="11">
        <v>1</v>
      </c>
      <c r="BX149" s="11">
        <v>0</v>
      </c>
      <c r="BY149" s="11">
        <v>1</v>
      </c>
      <c r="BZ149" s="11">
        <v>1</v>
      </c>
      <c r="CA149" s="11">
        <v>1</v>
      </c>
      <c r="CB149" s="11">
        <v>1</v>
      </c>
      <c r="CC149" s="11">
        <v>0</v>
      </c>
      <c r="CD149" s="11">
        <v>0</v>
      </c>
      <c r="CE149" s="174">
        <f t="shared" si="80"/>
        <v>11</v>
      </c>
      <c r="CF149" s="11"/>
      <c r="CG149" s="11"/>
      <c r="CH149" s="88" t="s">
        <v>216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2</v>
      </c>
      <c r="CR149" s="11">
        <v>4</v>
      </c>
      <c r="CS149" s="11">
        <v>1</v>
      </c>
      <c r="CT149" s="11">
        <v>1</v>
      </c>
      <c r="CU149" s="11">
        <v>0</v>
      </c>
      <c r="CV149" s="11">
        <v>1</v>
      </c>
      <c r="CW149" s="11">
        <v>4</v>
      </c>
      <c r="CX149" s="11">
        <v>1</v>
      </c>
      <c r="CY149" s="11">
        <v>0</v>
      </c>
      <c r="CZ149" s="174">
        <f t="shared" si="81"/>
        <v>14</v>
      </c>
    </row>
    <row r="150" spans="1:105" ht="15.5" x14ac:dyDescent="0.35">
      <c r="B150" s="88" t="s">
        <v>132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1</v>
      </c>
      <c r="I150" s="11">
        <v>0</v>
      </c>
      <c r="J150" s="11">
        <v>1</v>
      </c>
      <c r="K150" s="11">
        <v>3</v>
      </c>
      <c r="L150" s="11">
        <v>1</v>
      </c>
      <c r="M150" s="11">
        <v>1</v>
      </c>
      <c r="N150" s="11">
        <v>8</v>
      </c>
      <c r="O150" s="11">
        <v>4</v>
      </c>
      <c r="P150" s="11">
        <v>0</v>
      </c>
      <c r="Q150" s="11">
        <v>5</v>
      </c>
      <c r="R150" s="11">
        <v>2</v>
      </c>
      <c r="S150" s="11">
        <v>0</v>
      </c>
      <c r="T150" s="174">
        <f t="shared" si="77"/>
        <v>26</v>
      </c>
      <c r="U150" s="11"/>
      <c r="V150" s="11"/>
      <c r="W150" s="88" t="s">
        <v>132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1</v>
      </c>
      <c r="AE150" s="11">
        <v>0</v>
      </c>
      <c r="AF150" s="11">
        <v>1</v>
      </c>
      <c r="AG150" s="11">
        <v>5</v>
      </c>
      <c r="AH150" s="11">
        <v>5</v>
      </c>
      <c r="AI150" s="11">
        <v>4</v>
      </c>
      <c r="AJ150" s="11">
        <v>5</v>
      </c>
      <c r="AK150" s="11">
        <v>6</v>
      </c>
      <c r="AL150" s="11">
        <v>1</v>
      </c>
      <c r="AM150" s="11">
        <v>1</v>
      </c>
      <c r="AN150" s="11">
        <v>0</v>
      </c>
      <c r="AO150" s="174">
        <f t="shared" si="78"/>
        <v>29</v>
      </c>
      <c r="AP150" s="11"/>
      <c r="AQ150" s="11"/>
      <c r="AR150" s="88" t="s">
        <v>132</v>
      </c>
      <c r="AS150" s="11">
        <v>0</v>
      </c>
      <c r="AT150" s="11">
        <v>1</v>
      </c>
      <c r="AU150" s="11">
        <v>0</v>
      </c>
      <c r="AV150" s="11">
        <v>1</v>
      </c>
      <c r="AW150" s="11">
        <v>1</v>
      </c>
      <c r="AX150" s="11">
        <v>1</v>
      </c>
      <c r="AY150" s="11">
        <v>0</v>
      </c>
      <c r="AZ150" s="11">
        <v>0</v>
      </c>
      <c r="BA150" s="11">
        <v>1</v>
      </c>
      <c r="BB150" s="11">
        <v>0</v>
      </c>
      <c r="BC150" s="11">
        <v>6</v>
      </c>
      <c r="BD150" s="11">
        <v>3</v>
      </c>
      <c r="BE150" s="11">
        <v>6</v>
      </c>
      <c r="BF150" s="11">
        <v>5</v>
      </c>
      <c r="BG150" s="11">
        <v>5</v>
      </c>
      <c r="BH150" s="11">
        <v>2</v>
      </c>
      <c r="BI150" s="11">
        <v>0</v>
      </c>
      <c r="BJ150" s="174">
        <f t="shared" si="79"/>
        <v>32</v>
      </c>
      <c r="BK150" s="11"/>
      <c r="BL150" s="11"/>
      <c r="BM150" s="88" t="s">
        <v>132</v>
      </c>
      <c r="BN150" s="11">
        <v>0</v>
      </c>
      <c r="BO150" s="11">
        <v>0</v>
      </c>
      <c r="BP150" s="11">
        <v>1</v>
      </c>
      <c r="BQ150" s="11">
        <v>1</v>
      </c>
      <c r="BR150" s="11">
        <v>0</v>
      </c>
      <c r="BS150" s="11">
        <v>1</v>
      </c>
      <c r="BT150" s="11">
        <v>3</v>
      </c>
      <c r="BU150" s="11">
        <v>4</v>
      </c>
      <c r="BV150" s="11">
        <v>0</v>
      </c>
      <c r="BW150" s="11">
        <v>7</v>
      </c>
      <c r="BX150" s="11">
        <v>4</v>
      </c>
      <c r="BY150" s="11">
        <v>3</v>
      </c>
      <c r="BZ150" s="11">
        <v>2</v>
      </c>
      <c r="CA150" s="11">
        <v>5</v>
      </c>
      <c r="CB150" s="11">
        <v>4</v>
      </c>
      <c r="CC150" s="11">
        <v>0</v>
      </c>
      <c r="CD150" s="11">
        <v>0</v>
      </c>
      <c r="CE150" s="174">
        <f t="shared" si="80"/>
        <v>35</v>
      </c>
      <c r="CF150" s="11"/>
      <c r="CG150" s="11"/>
      <c r="CH150" s="88" t="s">
        <v>132</v>
      </c>
      <c r="CI150" s="11">
        <v>0</v>
      </c>
      <c r="CJ150" s="11">
        <v>1</v>
      </c>
      <c r="CK150" s="11">
        <v>0</v>
      </c>
      <c r="CL150" s="11">
        <v>1</v>
      </c>
      <c r="CM150" s="11">
        <v>0</v>
      </c>
      <c r="CN150" s="11">
        <v>1</v>
      </c>
      <c r="CO150" s="11">
        <v>0</v>
      </c>
      <c r="CP150" s="11">
        <v>1</v>
      </c>
      <c r="CQ150" s="11">
        <v>2</v>
      </c>
      <c r="CR150" s="11">
        <v>2</v>
      </c>
      <c r="CS150" s="11">
        <v>5</v>
      </c>
      <c r="CT150" s="11">
        <v>0</v>
      </c>
      <c r="CU150" s="11">
        <v>0</v>
      </c>
      <c r="CV150" s="11">
        <v>0</v>
      </c>
      <c r="CW150" s="11">
        <v>1</v>
      </c>
      <c r="CX150" s="11">
        <v>1</v>
      </c>
      <c r="CY150" s="11">
        <v>0</v>
      </c>
      <c r="CZ150" s="174">
        <f t="shared" si="81"/>
        <v>15</v>
      </c>
    </row>
    <row r="151" spans="1:105" ht="15.5" x14ac:dyDescent="0.35">
      <c r="B151" s="88" t="s">
        <v>218</v>
      </c>
      <c r="C151" s="11">
        <v>0</v>
      </c>
      <c r="D151" s="11">
        <v>0</v>
      </c>
      <c r="E151" s="11">
        <v>0</v>
      </c>
      <c r="F151" s="11">
        <v>1</v>
      </c>
      <c r="G151" s="11">
        <v>0</v>
      </c>
      <c r="H151" s="11">
        <v>0</v>
      </c>
      <c r="I151" s="11">
        <v>8</v>
      </c>
      <c r="J151" s="11">
        <v>7</v>
      </c>
      <c r="K151" s="11">
        <v>7</v>
      </c>
      <c r="L151" s="11">
        <v>7</v>
      </c>
      <c r="M151" s="11">
        <v>13</v>
      </c>
      <c r="N151" s="11">
        <v>14</v>
      </c>
      <c r="O151" s="11">
        <v>13</v>
      </c>
      <c r="P151" s="11">
        <v>3</v>
      </c>
      <c r="Q151" s="11">
        <v>4</v>
      </c>
      <c r="R151" s="11">
        <v>0</v>
      </c>
      <c r="S151" s="11">
        <v>0</v>
      </c>
      <c r="T151" s="174">
        <f t="shared" si="77"/>
        <v>77</v>
      </c>
      <c r="U151" s="11"/>
      <c r="V151" s="11"/>
      <c r="W151" s="88" t="s">
        <v>218</v>
      </c>
      <c r="X151" s="11">
        <v>0</v>
      </c>
      <c r="Y151" s="11">
        <v>0</v>
      </c>
      <c r="Z151" s="11">
        <v>0</v>
      </c>
      <c r="AA151" s="11">
        <v>0</v>
      </c>
      <c r="AB151" s="11">
        <v>2</v>
      </c>
      <c r="AC151" s="11">
        <v>2</v>
      </c>
      <c r="AD151" s="11">
        <v>9</v>
      </c>
      <c r="AE151" s="11">
        <v>4</v>
      </c>
      <c r="AF151" s="11">
        <v>23</v>
      </c>
      <c r="AG151" s="11">
        <v>23</v>
      </c>
      <c r="AH151" s="11">
        <v>20</v>
      </c>
      <c r="AI151" s="11">
        <v>16</v>
      </c>
      <c r="AJ151" s="11">
        <v>18</v>
      </c>
      <c r="AK151" s="11">
        <v>14</v>
      </c>
      <c r="AL151" s="11">
        <v>9</v>
      </c>
      <c r="AM151" s="11">
        <v>1</v>
      </c>
      <c r="AN151" s="11">
        <v>0</v>
      </c>
      <c r="AO151" s="174">
        <f t="shared" si="78"/>
        <v>141</v>
      </c>
      <c r="AP151" s="11"/>
      <c r="AQ151" s="11"/>
      <c r="AR151" s="88" t="s">
        <v>218</v>
      </c>
      <c r="AS151" s="11">
        <v>0</v>
      </c>
      <c r="AT151" s="11">
        <v>0</v>
      </c>
      <c r="AU151" s="11">
        <v>0</v>
      </c>
      <c r="AV151" s="11">
        <v>2</v>
      </c>
      <c r="AW151" s="11">
        <v>5</v>
      </c>
      <c r="AX151" s="11">
        <v>6</v>
      </c>
      <c r="AY151" s="11">
        <v>7</v>
      </c>
      <c r="AZ151" s="11">
        <v>13</v>
      </c>
      <c r="BA151" s="11">
        <v>17</v>
      </c>
      <c r="BB151" s="11">
        <v>13</v>
      </c>
      <c r="BC151" s="11">
        <v>20</v>
      </c>
      <c r="BD151" s="11">
        <v>17</v>
      </c>
      <c r="BE151" s="11">
        <v>16</v>
      </c>
      <c r="BF151" s="11">
        <v>7</v>
      </c>
      <c r="BG151" s="11">
        <v>6</v>
      </c>
      <c r="BH151" s="11">
        <v>0</v>
      </c>
      <c r="BI151" s="11">
        <v>0</v>
      </c>
      <c r="BJ151" s="174">
        <f t="shared" si="79"/>
        <v>129</v>
      </c>
      <c r="BK151" s="11"/>
      <c r="BL151" s="11"/>
      <c r="BM151" s="88" t="s">
        <v>218</v>
      </c>
      <c r="BN151" s="11">
        <v>0</v>
      </c>
      <c r="BO151" s="11">
        <v>0</v>
      </c>
      <c r="BP151" s="11">
        <v>0</v>
      </c>
      <c r="BQ151" s="11">
        <v>4</v>
      </c>
      <c r="BR151" s="11">
        <v>0</v>
      </c>
      <c r="BS151" s="11">
        <v>7</v>
      </c>
      <c r="BT151" s="11">
        <v>11</v>
      </c>
      <c r="BU151" s="11">
        <v>13</v>
      </c>
      <c r="BV151" s="11">
        <v>9</v>
      </c>
      <c r="BW151" s="11">
        <v>10</v>
      </c>
      <c r="BX151" s="11">
        <v>16</v>
      </c>
      <c r="BY151" s="11">
        <v>16</v>
      </c>
      <c r="BZ151" s="11">
        <v>16</v>
      </c>
      <c r="CA151" s="11">
        <v>28</v>
      </c>
      <c r="CB151" s="11">
        <v>6</v>
      </c>
      <c r="CC151" s="11">
        <v>1</v>
      </c>
      <c r="CD151" s="11">
        <v>0</v>
      </c>
      <c r="CE151" s="174">
        <f t="shared" si="80"/>
        <v>137</v>
      </c>
      <c r="CF151" s="11"/>
      <c r="CG151" s="11"/>
      <c r="CH151" s="88" t="s">
        <v>218</v>
      </c>
      <c r="CI151" s="11">
        <v>0</v>
      </c>
      <c r="CJ151" s="11">
        <v>0</v>
      </c>
      <c r="CK151" s="11">
        <v>0</v>
      </c>
      <c r="CL151" s="11">
        <v>2</v>
      </c>
      <c r="CM151" s="11">
        <v>3</v>
      </c>
      <c r="CN151" s="11">
        <v>10</v>
      </c>
      <c r="CO151" s="11">
        <v>9</v>
      </c>
      <c r="CP151" s="11">
        <v>18</v>
      </c>
      <c r="CQ151" s="11">
        <v>29</v>
      </c>
      <c r="CR151" s="11">
        <v>25</v>
      </c>
      <c r="CS151" s="11">
        <v>37</v>
      </c>
      <c r="CT151" s="11">
        <v>47</v>
      </c>
      <c r="CU151" s="11">
        <v>23</v>
      </c>
      <c r="CV151" s="11">
        <v>12</v>
      </c>
      <c r="CW151" s="11">
        <v>1</v>
      </c>
      <c r="CX151" s="11">
        <v>1</v>
      </c>
      <c r="CY151" s="11">
        <v>0</v>
      </c>
      <c r="CZ151" s="174">
        <f t="shared" si="81"/>
        <v>217</v>
      </c>
    </row>
    <row r="152" spans="1:105" ht="15.5" x14ac:dyDescent="0.35">
      <c r="B152" s="88" t="s">
        <v>225</v>
      </c>
      <c r="C152" s="11">
        <v>0</v>
      </c>
      <c r="D152" s="11">
        <v>0</v>
      </c>
      <c r="E152" s="11">
        <v>0</v>
      </c>
      <c r="F152" s="11">
        <v>0</v>
      </c>
      <c r="G152" s="11">
        <v>2</v>
      </c>
      <c r="H152" s="11">
        <v>0</v>
      </c>
      <c r="I152" s="11">
        <v>2</v>
      </c>
      <c r="J152" s="11">
        <v>0</v>
      </c>
      <c r="K152" s="11">
        <v>3</v>
      </c>
      <c r="L152" s="11">
        <v>2</v>
      </c>
      <c r="M152" s="11">
        <v>0</v>
      </c>
      <c r="N152" s="11">
        <v>0</v>
      </c>
      <c r="O152" s="11">
        <v>1</v>
      </c>
      <c r="P152" s="11">
        <v>1</v>
      </c>
      <c r="Q152" s="11">
        <v>4</v>
      </c>
      <c r="R152" s="11">
        <v>4</v>
      </c>
      <c r="S152" s="11">
        <v>0</v>
      </c>
      <c r="T152" s="174">
        <f t="shared" si="77"/>
        <v>19</v>
      </c>
      <c r="U152" s="11"/>
      <c r="V152" s="11"/>
      <c r="W152" s="88" t="s">
        <v>225</v>
      </c>
      <c r="X152" s="11">
        <v>0</v>
      </c>
      <c r="Y152" s="11">
        <v>0</v>
      </c>
      <c r="Z152" s="11">
        <v>0</v>
      </c>
      <c r="AA152" s="11">
        <v>0</v>
      </c>
      <c r="AB152" s="11">
        <v>2</v>
      </c>
      <c r="AC152" s="11">
        <v>3</v>
      </c>
      <c r="AD152" s="11">
        <v>3</v>
      </c>
      <c r="AE152" s="11">
        <v>2</v>
      </c>
      <c r="AF152" s="11">
        <v>1</v>
      </c>
      <c r="AG152" s="11">
        <v>3</v>
      </c>
      <c r="AH152" s="11">
        <v>1</v>
      </c>
      <c r="AI152" s="11">
        <v>2</v>
      </c>
      <c r="AJ152" s="11">
        <v>5</v>
      </c>
      <c r="AK152" s="11">
        <v>0</v>
      </c>
      <c r="AL152" s="11">
        <v>0</v>
      </c>
      <c r="AM152" s="11">
        <v>2</v>
      </c>
      <c r="AN152" s="11">
        <v>0</v>
      </c>
      <c r="AO152" s="174">
        <f t="shared" si="78"/>
        <v>24</v>
      </c>
      <c r="AP152" s="11"/>
      <c r="AQ152" s="11"/>
      <c r="AR152" s="88" t="s">
        <v>225</v>
      </c>
      <c r="AS152" s="11">
        <v>0</v>
      </c>
      <c r="AT152" s="11">
        <v>0</v>
      </c>
      <c r="AU152" s="11">
        <v>0</v>
      </c>
      <c r="AV152" s="11">
        <v>0</v>
      </c>
      <c r="AW152" s="11">
        <v>1</v>
      </c>
      <c r="AX152" s="11">
        <v>0</v>
      </c>
      <c r="AY152" s="11">
        <v>1</v>
      </c>
      <c r="AZ152" s="11">
        <v>3</v>
      </c>
      <c r="BA152" s="11">
        <v>4</v>
      </c>
      <c r="BB152" s="11">
        <v>2</v>
      </c>
      <c r="BC152" s="11">
        <v>1</v>
      </c>
      <c r="BD152" s="11">
        <v>1</v>
      </c>
      <c r="BE152" s="11">
        <v>4</v>
      </c>
      <c r="BF152" s="11">
        <v>0</v>
      </c>
      <c r="BG152" s="11">
        <v>1</v>
      </c>
      <c r="BH152" s="11">
        <v>4</v>
      </c>
      <c r="BI152" s="11">
        <v>0</v>
      </c>
      <c r="BJ152" s="174">
        <f t="shared" si="79"/>
        <v>22</v>
      </c>
      <c r="BK152" s="11"/>
      <c r="BL152" s="11"/>
      <c r="BM152" s="88" t="s">
        <v>225</v>
      </c>
      <c r="BN152" s="11">
        <v>0</v>
      </c>
      <c r="BO152" s="11">
        <v>0</v>
      </c>
      <c r="BP152" s="11">
        <v>0</v>
      </c>
      <c r="BQ152" s="11">
        <v>0</v>
      </c>
      <c r="BR152" s="11">
        <v>3</v>
      </c>
      <c r="BS152" s="11">
        <v>0</v>
      </c>
      <c r="BT152" s="11">
        <v>2</v>
      </c>
      <c r="BU152" s="11">
        <v>1</v>
      </c>
      <c r="BV152" s="11">
        <v>1</v>
      </c>
      <c r="BW152" s="11">
        <v>4</v>
      </c>
      <c r="BX152" s="11">
        <v>3</v>
      </c>
      <c r="BY152" s="11">
        <v>6</v>
      </c>
      <c r="BZ152" s="11">
        <v>2</v>
      </c>
      <c r="CA152" s="11">
        <v>1</v>
      </c>
      <c r="CB152" s="11">
        <v>2</v>
      </c>
      <c r="CC152" s="11">
        <v>19</v>
      </c>
      <c r="CD152" s="11">
        <v>0</v>
      </c>
      <c r="CE152" s="174">
        <f t="shared" si="80"/>
        <v>44</v>
      </c>
      <c r="CF152" s="11"/>
      <c r="CG152" s="11"/>
      <c r="CH152" s="88" t="s">
        <v>225</v>
      </c>
      <c r="CI152" s="11">
        <v>1</v>
      </c>
      <c r="CJ152" s="11">
        <v>0</v>
      </c>
      <c r="CK152" s="11">
        <v>0</v>
      </c>
      <c r="CL152" s="11">
        <v>0</v>
      </c>
      <c r="CM152" s="11">
        <v>0</v>
      </c>
      <c r="CN152" s="11">
        <v>2</v>
      </c>
      <c r="CO152" s="11">
        <v>2</v>
      </c>
      <c r="CP152" s="11">
        <v>2</v>
      </c>
      <c r="CQ152" s="11">
        <v>1</v>
      </c>
      <c r="CR152" s="11">
        <v>1</v>
      </c>
      <c r="CS152" s="11">
        <v>1</v>
      </c>
      <c r="CT152" s="11">
        <v>1</v>
      </c>
      <c r="CU152" s="11">
        <v>2</v>
      </c>
      <c r="CV152" s="11">
        <v>0</v>
      </c>
      <c r="CW152" s="11">
        <v>2</v>
      </c>
      <c r="CX152" s="11">
        <v>1</v>
      </c>
      <c r="CY152" s="11">
        <v>0</v>
      </c>
      <c r="CZ152" s="174">
        <f t="shared" si="81"/>
        <v>16</v>
      </c>
    </row>
    <row r="153" spans="1:105" ht="15.5" x14ac:dyDescent="0.35">
      <c r="B153" s="88" t="s">
        <v>6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1</v>
      </c>
      <c r="L153" s="11">
        <v>2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74">
        <f t="shared" si="77"/>
        <v>3</v>
      </c>
      <c r="U153" s="11"/>
      <c r="V153" s="11"/>
      <c r="W153" s="88" t="s">
        <v>6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2</v>
      </c>
      <c r="AF153" s="11">
        <v>0</v>
      </c>
      <c r="AG153" s="11">
        <v>2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74">
        <f t="shared" si="78"/>
        <v>4</v>
      </c>
      <c r="AP153" s="11"/>
      <c r="AQ153" s="11"/>
      <c r="AR153" s="88" t="s">
        <v>6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2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74">
        <f t="shared" si="79"/>
        <v>2</v>
      </c>
      <c r="BK153" s="11"/>
      <c r="BL153" s="11"/>
      <c r="BM153" s="88" t="s">
        <v>6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1</v>
      </c>
      <c r="BX153" s="11">
        <v>1</v>
      </c>
      <c r="BY153" s="11">
        <v>1</v>
      </c>
      <c r="BZ153" s="11">
        <v>0</v>
      </c>
      <c r="CA153" s="11">
        <v>1</v>
      </c>
      <c r="CB153" s="11">
        <v>0</v>
      </c>
      <c r="CC153" s="11">
        <v>0</v>
      </c>
      <c r="CD153" s="11">
        <v>0</v>
      </c>
      <c r="CE153" s="174">
        <f t="shared" si="80"/>
        <v>4</v>
      </c>
      <c r="CF153" s="11"/>
      <c r="CG153" s="11"/>
      <c r="CH153" s="88" t="s">
        <v>6</v>
      </c>
      <c r="CI153" s="11">
        <v>0</v>
      </c>
      <c r="CJ153" s="11">
        <v>0</v>
      </c>
      <c r="CK153" s="11">
        <v>0</v>
      </c>
      <c r="CL153" s="11">
        <v>0</v>
      </c>
      <c r="CM153" s="11">
        <v>0</v>
      </c>
      <c r="CN153" s="11">
        <v>0</v>
      </c>
      <c r="CO153" s="11">
        <v>1</v>
      </c>
      <c r="CP153" s="11">
        <v>0</v>
      </c>
      <c r="CQ153" s="11">
        <v>0</v>
      </c>
      <c r="CR153" s="11">
        <v>3</v>
      </c>
      <c r="CS153" s="11">
        <v>0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74">
        <f t="shared" si="81"/>
        <v>4</v>
      </c>
    </row>
    <row r="154" spans="1:105" ht="15.5" x14ac:dyDescent="0.35">
      <c r="B154" s="88" t="s">
        <v>133</v>
      </c>
      <c r="C154" s="11">
        <v>0</v>
      </c>
      <c r="D154" s="11">
        <v>0</v>
      </c>
      <c r="E154" s="11">
        <v>0</v>
      </c>
      <c r="F154" s="11">
        <v>1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74">
        <f t="shared" si="77"/>
        <v>1</v>
      </c>
      <c r="U154" s="11"/>
      <c r="V154" s="11"/>
      <c r="W154" s="88" t="s">
        <v>133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74">
        <f t="shared" si="78"/>
        <v>0</v>
      </c>
      <c r="AP154" s="11"/>
      <c r="AQ154" s="11"/>
      <c r="AR154" s="88" t="s">
        <v>133</v>
      </c>
      <c r="AS154" s="11">
        <v>0</v>
      </c>
      <c r="AT154" s="11">
        <v>0</v>
      </c>
      <c r="AU154" s="11">
        <v>0</v>
      </c>
      <c r="AV154" s="11">
        <v>1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74">
        <f t="shared" si="79"/>
        <v>1</v>
      </c>
      <c r="BK154" s="11"/>
      <c r="BL154" s="11"/>
      <c r="BM154" s="88" t="s">
        <v>133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2</v>
      </c>
      <c r="BU154" s="11">
        <v>0</v>
      </c>
      <c r="BV154" s="11">
        <v>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74">
        <f t="shared" si="80"/>
        <v>2</v>
      </c>
      <c r="CF154" s="11"/>
      <c r="CG154" s="11"/>
      <c r="CH154" s="88" t="s">
        <v>133</v>
      </c>
      <c r="CI154" s="11">
        <v>0</v>
      </c>
      <c r="CJ154" s="11">
        <v>0</v>
      </c>
      <c r="CK154" s="11">
        <v>0</v>
      </c>
      <c r="CL154" s="11">
        <v>0</v>
      </c>
      <c r="CM154" s="11">
        <v>0</v>
      </c>
      <c r="CN154" s="11">
        <v>0</v>
      </c>
      <c r="CO154" s="11">
        <v>1</v>
      </c>
      <c r="CP154" s="11">
        <v>0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  <c r="CW154" s="11">
        <v>0</v>
      </c>
      <c r="CX154" s="11">
        <v>0</v>
      </c>
      <c r="CY154" s="11">
        <v>0</v>
      </c>
      <c r="CZ154" s="174">
        <f t="shared" si="81"/>
        <v>1</v>
      </c>
    </row>
    <row r="155" spans="1:105" ht="15.5" x14ac:dyDescent="0.35">
      <c r="B155" s="88" t="s">
        <v>220</v>
      </c>
      <c r="C155" s="11">
        <v>0</v>
      </c>
      <c r="D155" s="11">
        <v>0</v>
      </c>
      <c r="E155" s="11">
        <v>0</v>
      </c>
      <c r="F155" s="11">
        <v>0</v>
      </c>
      <c r="G155" s="11">
        <v>1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</v>
      </c>
      <c r="P155" s="11">
        <v>8</v>
      </c>
      <c r="Q155" s="11">
        <v>10</v>
      </c>
      <c r="R155" s="11">
        <v>3</v>
      </c>
      <c r="S155" s="11">
        <v>0</v>
      </c>
      <c r="T155" s="174">
        <f t="shared" si="77"/>
        <v>24</v>
      </c>
      <c r="U155" s="11"/>
      <c r="V155" s="11"/>
      <c r="W155" s="88" t="s">
        <v>220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2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74">
        <f t="shared" si="78"/>
        <v>2</v>
      </c>
      <c r="AP155" s="11"/>
      <c r="AQ155" s="11"/>
      <c r="AR155" s="88" t="s">
        <v>220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2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74">
        <f t="shared" si="79"/>
        <v>2</v>
      </c>
      <c r="BK155" s="11"/>
      <c r="BL155" s="11"/>
      <c r="BM155" s="88" t="s">
        <v>220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0</v>
      </c>
      <c r="BW155" s="11">
        <v>2</v>
      </c>
      <c r="BX155" s="11">
        <v>3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74">
        <f t="shared" si="80"/>
        <v>5</v>
      </c>
      <c r="CF155" s="11"/>
      <c r="CG155" s="11"/>
      <c r="CH155" s="88" t="s">
        <v>220</v>
      </c>
      <c r="CI155" s="11">
        <v>0</v>
      </c>
      <c r="CJ155" s="11">
        <v>0</v>
      </c>
      <c r="CK155" s="11">
        <v>0</v>
      </c>
      <c r="CL155" s="11">
        <v>0</v>
      </c>
      <c r="CM155" s="11">
        <v>0</v>
      </c>
      <c r="CN155" s="11">
        <v>1</v>
      </c>
      <c r="CO155" s="11">
        <v>2</v>
      </c>
      <c r="CP155" s="11">
        <v>0</v>
      </c>
      <c r="CQ155" s="11">
        <v>0</v>
      </c>
      <c r="CR155" s="11">
        <v>0</v>
      </c>
      <c r="CS155" s="11">
        <v>0</v>
      </c>
      <c r="CT155" s="11">
        <v>1</v>
      </c>
      <c r="CU155" s="11">
        <v>1</v>
      </c>
      <c r="CV155" s="11">
        <v>0</v>
      </c>
      <c r="CW155" s="11">
        <v>4</v>
      </c>
      <c r="CX155" s="11">
        <v>1</v>
      </c>
      <c r="CY155" s="11">
        <v>0</v>
      </c>
      <c r="CZ155" s="174">
        <f t="shared" si="81"/>
        <v>10</v>
      </c>
    </row>
    <row r="156" spans="1:105" ht="15.5" x14ac:dyDescent="0.35">
      <c r="B156" s="88" t="s">
        <v>68</v>
      </c>
      <c r="C156" s="11">
        <v>2</v>
      </c>
      <c r="D156" s="11">
        <v>19</v>
      </c>
      <c r="E156" s="11">
        <v>32</v>
      </c>
      <c r="F156" s="11">
        <v>34</v>
      </c>
      <c r="G156" s="11">
        <v>35</v>
      </c>
      <c r="H156" s="11">
        <v>20</v>
      </c>
      <c r="I156" s="11">
        <v>16</v>
      </c>
      <c r="J156" s="11">
        <v>12</v>
      </c>
      <c r="K156" s="11">
        <v>26</v>
      </c>
      <c r="L156" s="11">
        <v>10</v>
      </c>
      <c r="M156" s="11">
        <v>16</v>
      </c>
      <c r="N156" s="11">
        <v>8</v>
      </c>
      <c r="O156" s="11">
        <v>0</v>
      </c>
      <c r="P156" s="11">
        <v>9</v>
      </c>
      <c r="Q156" s="11">
        <v>1</v>
      </c>
      <c r="R156" s="11">
        <v>0</v>
      </c>
      <c r="S156" s="11">
        <v>0</v>
      </c>
      <c r="T156" s="174">
        <f t="shared" si="77"/>
        <v>240</v>
      </c>
      <c r="U156" s="11"/>
      <c r="V156" s="11"/>
      <c r="W156" s="88" t="s">
        <v>68</v>
      </c>
      <c r="X156" s="11">
        <v>4</v>
      </c>
      <c r="Y156" s="11">
        <v>19</v>
      </c>
      <c r="Z156" s="11">
        <v>37</v>
      </c>
      <c r="AA156" s="11">
        <v>29</v>
      </c>
      <c r="AB156" s="11">
        <v>31</v>
      </c>
      <c r="AC156" s="11">
        <v>35</v>
      </c>
      <c r="AD156" s="11">
        <v>24</v>
      </c>
      <c r="AE156" s="11">
        <v>10</v>
      </c>
      <c r="AF156" s="11">
        <v>14</v>
      </c>
      <c r="AG156" s="11">
        <v>14</v>
      </c>
      <c r="AH156" s="11">
        <v>13</v>
      </c>
      <c r="AI156" s="11">
        <v>12</v>
      </c>
      <c r="AJ156" s="11">
        <v>8</v>
      </c>
      <c r="AK156" s="11">
        <v>6</v>
      </c>
      <c r="AL156" s="11">
        <v>20</v>
      </c>
      <c r="AM156" s="11">
        <v>3</v>
      </c>
      <c r="AN156" s="11">
        <v>0</v>
      </c>
      <c r="AO156" s="174">
        <f t="shared" si="78"/>
        <v>279</v>
      </c>
      <c r="AP156" s="11"/>
      <c r="AQ156" s="11"/>
      <c r="AR156" s="88" t="s">
        <v>68</v>
      </c>
      <c r="AS156" s="11">
        <v>5</v>
      </c>
      <c r="AT156" s="11">
        <v>24</v>
      </c>
      <c r="AU156" s="11">
        <v>37</v>
      </c>
      <c r="AV156" s="11">
        <v>36</v>
      </c>
      <c r="AW156" s="11">
        <v>37</v>
      </c>
      <c r="AX156" s="11">
        <v>21</v>
      </c>
      <c r="AY156" s="11">
        <v>16</v>
      </c>
      <c r="AZ156" s="11">
        <v>9</v>
      </c>
      <c r="BA156" s="11">
        <v>23</v>
      </c>
      <c r="BB156" s="11">
        <v>16</v>
      </c>
      <c r="BC156" s="11">
        <v>17</v>
      </c>
      <c r="BD156" s="11">
        <v>16</v>
      </c>
      <c r="BE156" s="11">
        <v>0</v>
      </c>
      <c r="BF156" s="11">
        <v>7</v>
      </c>
      <c r="BG156" s="11">
        <v>17</v>
      </c>
      <c r="BH156" s="11">
        <v>10</v>
      </c>
      <c r="BI156" s="11">
        <v>0</v>
      </c>
      <c r="BJ156" s="174">
        <f t="shared" si="79"/>
        <v>291</v>
      </c>
      <c r="BK156" s="11"/>
      <c r="BL156" s="11"/>
      <c r="BM156" s="88" t="s">
        <v>68</v>
      </c>
      <c r="BN156" s="11">
        <v>3</v>
      </c>
      <c r="BO156" s="11">
        <v>15</v>
      </c>
      <c r="BP156" s="11">
        <v>33</v>
      </c>
      <c r="BQ156" s="11">
        <v>13</v>
      </c>
      <c r="BR156" s="11">
        <v>42</v>
      </c>
      <c r="BS156" s="11">
        <v>53</v>
      </c>
      <c r="BT156" s="11">
        <v>27</v>
      </c>
      <c r="BU156" s="11">
        <v>11</v>
      </c>
      <c r="BV156" s="11">
        <v>18</v>
      </c>
      <c r="BW156" s="11">
        <v>20</v>
      </c>
      <c r="BX156" s="11">
        <v>19</v>
      </c>
      <c r="BY156" s="11">
        <v>7</v>
      </c>
      <c r="BZ156" s="11">
        <v>8</v>
      </c>
      <c r="CA156" s="11">
        <v>17</v>
      </c>
      <c r="CB156" s="11">
        <v>12</v>
      </c>
      <c r="CC156" s="11">
        <v>0</v>
      </c>
      <c r="CD156" s="11">
        <v>0</v>
      </c>
      <c r="CE156" s="174">
        <f t="shared" si="80"/>
        <v>298</v>
      </c>
      <c r="CF156" s="11"/>
      <c r="CG156" s="11"/>
      <c r="CH156" s="88" t="s">
        <v>68</v>
      </c>
      <c r="CI156" s="11">
        <v>3</v>
      </c>
      <c r="CJ156" s="11">
        <v>16</v>
      </c>
      <c r="CK156" s="11">
        <v>30</v>
      </c>
      <c r="CL156" s="11">
        <v>24</v>
      </c>
      <c r="CM156" s="11">
        <v>26</v>
      </c>
      <c r="CN156" s="11">
        <v>19</v>
      </c>
      <c r="CO156" s="11">
        <v>13</v>
      </c>
      <c r="CP156" s="11">
        <v>7</v>
      </c>
      <c r="CQ156" s="11">
        <v>21</v>
      </c>
      <c r="CR156" s="11">
        <v>11</v>
      </c>
      <c r="CS156" s="11">
        <v>34</v>
      </c>
      <c r="CT156" s="11">
        <v>24</v>
      </c>
      <c r="CU156" s="11">
        <v>22</v>
      </c>
      <c r="CV156" s="11">
        <v>14</v>
      </c>
      <c r="CW156" s="11">
        <v>16</v>
      </c>
      <c r="CX156" s="11">
        <v>11</v>
      </c>
      <c r="CY156" s="11">
        <v>0</v>
      </c>
      <c r="CZ156" s="174">
        <f t="shared" si="81"/>
        <v>291</v>
      </c>
    </row>
    <row r="157" spans="1:105" ht="15.5" x14ac:dyDescent="0.35">
      <c r="B157" s="86" t="s">
        <v>71</v>
      </c>
      <c r="C157" s="11">
        <v>0</v>
      </c>
      <c r="D157" s="11">
        <v>0</v>
      </c>
      <c r="E157" s="11">
        <v>0</v>
      </c>
      <c r="F157" s="11">
        <v>1</v>
      </c>
      <c r="G157" s="11">
        <v>0</v>
      </c>
      <c r="H157" s="11">
        <v>0</v>
      </c>
      <c r="I157" s="11">
        <v>0</v>
      </c>
      <c r="J157" s="11">
        <v>2</v>
      </c>
      <c r="K157" s="11">
        <v>1</v>
      </c>
      <c r="L157" s="11">
        <v>0</v>
      </c>
      <c r="M157" s="11">
        <v>0</v>
      </c>
      <c r="N157" s="11">
        <v>6</v>
      </c>
      <c r="O157" s="11">
        <v>1</v>
      </c>
      <c r="P157" s="11">
        <v>0</v>
      </c>
      <c r="Q157" s="11">
        <v>0</v>
      </c>
      <c r="R157" s="11">
        <v>0</v>
      </c>
      <c r="S157" s="11">
        <v>0</v>
      </c>
      <c r="T157" s="174">
        <f t="shared" si="77"/>
        <v>11</v>
      </c>
      <c r="U157" s="11"/>
      <c r="V157" s="11"/>
      <c r="W157" s="86" t="s">
        <v>71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1</v>
      </c>
      <c r="AD157" s="11">
        <v>3</v>
      </c>
      <c r="AE157" s="11">
        <v>0</v>
      </c>
      <c r="AF157" s="11">
        <v>0</v>
      </c>
      <c r="AG157" s="11">
        <v>1</v>
      </c>
      <c r="AH157" s="11">
        <v>0</v>
      </c>
      <c r="AI157" s="11">
        <v>0</v>
      </c>
      <c r="AJ157" s="11">
        <v>0</v>
      </c>
      <c r="AK157" s="11">
        <v>5</v>
      </c>
      <c r="AL157" s="11">
        <v>1</v>
      </c>
      <c r="AM157" s="11">
        <v>0</v>
      </c>
      <c r="AN157" s="11">
        <v>0</v>
      </c>
      <c r="AO157" s="174">
        <f t="shared" si="78"/>
        <v>11</v>
      </c>
      <c r="AP157" s="11"/>
      <c r="AQ157" s="11"/>
      <c r="AR157" s="86" t="s">
        <v>71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1</v>
      </c>
      <c r="AY157" s="11">
        <v>4</v>
      </c>
      <c r="AZ157" s="11">
        <v>0</v>
      </c>
      <c r="BA157" s="11">
        <v>0</v>
      </c>
      <c r="BB157" s="11">
        <v>3</v>
      </c>
      <c r="BC157" s="11">
        <v>0</v>
      </c>
      <c r="BD157" s="11">
        <v>6</v>
      </c>
      <c r="BE157" s="11">
        <v>2</v>
      </c>
      <c r="BF157" s="11">
        <v>1</v>
      </c>
      <c r="BG157" s="11">
        <v>0</v>
      </c>
      <c r="BH157" s="11">
        <v>6</v>
      </c>
      <c r="BI157" s="11">
        <v>0</v>
      </c>
      <c r="BJ157" s="174">
        <f t="shared" si="79"/>
        <v>23</v>
      </c>
      <c r="BK157" s="11"/>
      <c r="BL157" s="11"/>
      <c r="BM157" s="86" t="s">
        <v>71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4</v>
      </c>
      <c r="BT157" s="11">
        <v>0</v>
      </c>
      <c r="BU157" s="11">
        <v>0</v>
      </c>
      <c r="BV157" s="11">
        <v>2</v>
      </c>
      <c r="BW157" s="11">
        <v>9</v>
      </c>
      <c r="BX157" s="11">
        <v>7</v>
      </c>
      <c r="BY157" s="11">
        <v>7</v>
      </c>
      <c r="BZ157" s="11">
        <v>2</v>
      </c>
      <c r="CA157" s="11">
        <v>3</v>
      </c>
      <c r="CB157" s="11">
        <v>4</v>
      </c>
      <c r="CC157" s="11">
        <v>0</v>
      </c>
      <c r="CD157" s="11">
        <v>0</v>
      </c>
      <c r="CE157" s="174">
        <f t="shared" si="80"/>
        <v>38</v>
      </c>
      <c r="CF157" s="11"/>
      <c r="CG157" s="11"/>
      <c r="CH157" s="86" t="s">
        <v>71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1</v>
      </c>
      <c r="CO157" s="11">
        <v>1</v>
      </c>
      <c r="CP157" s="11">
        <v>0</v>
      </c>
      <c r="CQ157" s="11">
        <v>0</v>
      </c>
      <c r="CR157" s="11">
        <v>4</v>
      </c>
      <c r="CS157" s="11">
        <v>0</v>
      </c>
      <c r="CT157" s="11">
        <v>2</v>
      </c>
      <c r="CU157" s="11">
        <v>0</v>
      </c>
      <c r="CV157" s="11">
        <v>16</v>
      </c>
      <c r="CW157" s="11">
        <v>0</v>
      </c>
      <c r="CX157" s="11">
        <v>11</v>
      </c>
      <c r="CY157" s="11">
        <v>0</v>
      </c>
      <c r="CZ157" s="174">
        <f t="shared" si="81"/>
        <v>35</v>
      </c>
    </row>
    <row r="158" spans="1:105" ht="15.5" x14ac:dyDescent="0.35">
      <c r="B158" s="88" t="s">
        <v>240</v>
      </c>
      <c r="C158" s="11">
        <v>0</v>
      </c>
      <c r="D158" s="11">
        <v>0</v>
      </c>
      <c r="E158" s="11">
        <v>0</v>
      </c>
      <c r="F158" s="11">
        <v>0</v>
      </c>
      <c r="G158" s="11">
        <v>2</v>
      </c>
      <c r="H158" s="11">
        <v>1</v>
      </c>
      <c r="I158" s="11">
        <v>2</v>
      </c>
      <c r="J158" s="11">
        <v>4</v>
      </c>
      <c r="K158" s="11">
        <v>2</v>
      </c>
      <c r="L158" s="11">
        <v>0</v>
      </c>
      <c r="M158" s="11">
        <v>2</v>
      </c>
      <c r="N158" s="11">
        <v>2</v>
      </c>
      <c r="O158" s="11">
        <v>3</v>
      </c>
      <c r="P158" s="11">
        <v>1</v>
      </c>
      <c r="Q158" s="11">
        <v>1</v>
      </c>
      <c r="R158" s="11">
        <v>0</v>
      </c>
      <c r="S158" s="11">
        <v>0</v>
      </c>
      <c r="T158" s="174">
        <f t="shared" si="77"/>
        <v>20</v>
      </c>
      <c r="U158" s="11"/>
      <c r="V158" s="11"/>
      <c r="W158" s="88" t="s">
        <v>240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2</v>
      </c>
      <c r="AE158" s="11">
        <v>0</v>
      </c>
      <c r="AF158" s="11">
        <v>2</v>
      </c>
      <c r="AG158" s="11">
        <v>5</v>
      </c>
      <c r="AH158" s="11">
        <v>10</v>
      </c>
      <c r="AI158" s="11">
        <v>5</v>
      </c>
      <c r="AJ158" s="11">
        <v>1</v>
      </c>
      <c r="AK158" s="11">
        <v>3</v>
      </c>
      <c r="AL158" s="11">
        <v>1</v>
      </c>
      <c r="AM158" s="11">
        <v>0</v>
      </c>
      <c r="AN158" s="11">
        <v>0</v>
      </c>
      <c r="AO158" s="174">
        <f t="shared" si="78"/>
        <v>30</v>
      </c>
      <c r="AP158" s="11"/>
      <c r="AQ158" s="11"/>
      <c r="AR158" s="88" t="s">
        <v>240</v>
      </c>
      <c r="AS158" s="11">
        <v>0</v>
      </c>
      <c r="AT158" s="11">
        <v>0</v>
      </c>
      <c r="AU158" s="11">
        <v>0</v>
      </c>
      <c r="AV158" s="11">
        <v>2</v>
      </c>
      <c r="AW158" s="11">
        <v>2</v>
      </c>
      <c r="AX158" s="11">
        <v>0</v>
      </c>
      <c r="AY158" s="11">
        <v>1</v>
      </c>
      <c r="AZ158" s="11">
        <v>2</v>
      </c>
      <c r="BA158" s="11">
        <v>5</v>
      </c>
      <c r="BB158" s="11">
        <v>3</v>
      </c>
      <c r="BC158" s="11">
        <v>3</v>
      </c>
      <c r="BD158" s="11">
        <v>7</v>
      </c>
      <c r="BE158" s="11">
        <v>3</v>
      </c>
      <c r="BF158" s="11">
        <v>6</v>
      </c>
      <c r="BG158" s="11">
        <v>2</v>
      </c>
      <c r="BH158" s="11">
        <v>0</v>
      </c>
      <c r="BI158" s="11">
        <v>0</v>
      </c>
      <c r="BJ158" s="174">
        <f t="shared" si="79"/>
        <v>36</v>
      </c>
      <c r="BK158" s="11"/>
      <c r="BL158" s="11"/>
      <c r="BM158" s="88" t="s">
        <v>240</v>
      </c>
      <c r="BN158" s="11">
        <v>0</v>
      </c>
      <c r="BO158" s="11">
        <v>0</v>
      </c>
      <c r="BP158" s="11">
        <v>0</v>
      </c>
      <c r="BQ158" s="11">
        <v>1</v>
      </c>
      <c r="BR158" s="11">
        <v>0</v>
      </c>
      <c r="BS158" s="11">
        <v>0</v>
      </c>
      <c r="BT158" s="11">
        <v>2</v>
      </c>
      <c r="BU158" s="11">
        <v>6</v>
      </c>
      <c r="BV158" s="11">
        <v>4</v>
      </c>
      <c r="BW158" s="11">
        <v>7</v>
      </c>
      <c r="BX158" s="11">
        <v>6</v>
      </c>
      <c r="BY158" s="11">
        <v>5</v>
      </c>
      <c r="BZ158" s="11">
        <v>1</v>
      </c>
      <c r="CA158" s="11">
        <v>4</v>
      </c>
      <c r="CB158" s="11">
        <v>1</v>
      </c>
      <c r="CC158" s="11">
        <v>0</v>
      </c>
      <c r="CD158" s="11">
        <v>0</v>
      </c>
      <c r="CE158" s="174">
        <f t="shared" si="80"/>
        <v>37</v>
      </c>
      <c r="CF158" s="11"/>
      <c r="CG158" s="11"/>
      <c r="CH158" s="88" t="s">
        <v>240</v>
      </c>
      <c r="CI158" s="11">
        <v>0</v>
      </c>
      <c r="CJ158" s="11">
        <v>0</v>
      </c>
      <c r="CK158" s="11">
        <v>0</v>
      </c>
      <c r="CL158" s="11">
        <v>0</v>
      </c>
      <c r="CM158" s="11">
        <v>0</v>
      </c>
      <c r="CN158" s="11">
        <v>2</v>
      </c>
      <c r="CO158" s="11">
        <v>1</v>
      </c>
      <c r="CP158" s="11">
        <v>1</v>
      </c>
      <c r="CQ158" s="11">
        <v>3</v>
      </c>
      <c r="CR158" s="11">
        <v>3</v>
      </c>
      <c r="CS158" s="11">
        <v>2</v>
      </c>
      <c r="CT158" s="11">
        <v>0</v>
      </c>
      <c r="CU158" s="11">
        <v>0</v>
      </c>
      <c r="CV158" s="11">
        <v>0</v>
      </c>
      <c r="CW158" s="11">
        <v>0</v>
      </c>
      <c r="CX158" s="11">
        <v>0</v>
      </c>
      <c r="CY158" s="11">
        <v>0</v>
      </c>
      <c r="CZ158" s="174">
        <f t="shared" si="81"/>
        <v>12</v>
      </c>
    </row>
    <row r="159" spans="1:105" ht="16" thickBot="1" x14ac:dyDescent="0.4">
      <c r="B159" s="88" t="s">
        <v>70</v>
      </c>
      <c r="C159" s="11">
        <v>0</v>
      </c>
      <c r="D159" s="11">
        <v>0</v>
      </c>
      <c r="E159" s="11">
        <v>0</v>
      </c>
      <c r="F159" s="11">
        <v>2</v>
      </c>
      <c r="G159" s="11">
        <v>0</v>
      </c>
      <c r="H159" s="11">
        <v>12</v>
      </c>
      <c r="I159" s="11">
        <v>3</v>
      </c>
      <c r="J159" s="11">
        <v>0</v>
      </c>
      <c r="K159" s="11">
        <v>0</v>
      </c>
      <c r="L159" s="11">
        <v>2</v>
      </c>
      <c r="M159" s="11">
        <v>1</v>
      </c>
      <c r="N159" s="11">
        <v>0</v>
      </c>
      <c r="O159" s="11">
        <v>4</v>
      </c>
      <c r="P159" s="11">
        <v>18</v>
      </c>
      <c r="Q159" s="11">
        <v>3</v>
      </c>
      <c r="R159" s="11">
        <v>0</v>
      </c>
      <c r="S159" s="11">
        <v>0</v>
      </c>
      <c r="T159" s="174">
        <f t="shared" si="77"/>
        <v>45</v>
      </c>
      <c r="U159" s="11"/>
      <c r="V159" s="11"/>
      <c r="W159" s="88" t="s">
        <v>70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6</v>
      </c>
      <c r="AD159" s="11">
        <v>1</v>
      </c>
      <c r="AE159" s="11">
        <v>1</v>
      </c>
      <c r="AF159" s="11">
        <v>6</v>
      </c>
      <c r="AG159" s="11">
        <v>6</v>
      </c>
      <c r="AH159" s="11">
        <v>2</v>
      </c>
      <c r="AI159" s="11">
        <v>2</v>
      </c>
      <c r="AJ159" s="11">
        <v>7</v>
      </c>
      <c r="AK159" s="11">
        <v>11</v>
      </c>
      <c r="AL159" s="11">
        <v>0</v>
      </c>
      <c r="AM159" s="11">
        <v>2</v>
      </c>
      <c r="AN159" s="11">
        <v>0</v>
      </c>
      <c r="AO159" s="174">
        <f t="shared" si="78"/>
        <v>45</v>
      </c>
      <c r="AP159" s="11"/>
      <c r="AQ159" s="11"/>
      <c r="AR159" s="88" t="s">
        <v>70</v>
      </c>
      <c r="AS159" s="11">
        <v>0</v>
      </c>
      <c r="AT159" s="11">
        <v>0</v>
      </c>
      <c r="AU159" s="11">
        <v>0</v>
      </c>
      <c r="AV159" s="11">
        <v>4</v>
      </c>
      <c r="AW159" s="11">
        <v>1</v>
      </c>
      <c r="AX159" s="11">
        <v>6</v>
      </c>
      <c r="AY159" s="11">
        <v>2</v>
      </c>
      <c r="AZ159" s="11">
        <v>2</v>
      </c>
      <c r="BA159" s="11">
        <v>5</v>
      </c>
      <c r="BB159" s="11">
        <v>0</v>
      </c>
      <c r="BC159" s="11">
        <v>16</v>
      </c>
      <c r="BD159" s="11">
        <v>3</v>
      </c>
      <c r="BE159" s="11">
        <v>8</v>
      </c>
      <c r="BF159" s="11">
        <v>15</v>
      </c>
      <c r="BG159" s="11">
        <v>1</v>
      </c>
      <c r="BH159" s="11">
        <v>4</v>
      </c>
      <c r="BI159" s="11">
        <v>0</v>
      </c>
      <c r="BJ159" s="174">
        <f t="shared" si="79"/>
        <v>67</v>
      </c>
      <c r="BK159" s="11"/>
      <c r="BL159" s="11"/>
      <c r="BM159" s="88" t="s">
        <v>70</v>
      </c>
      <c r="BN159" s="11">
        <v>0</v>
      </c>
      <c r="BO159" s="11">
        <v>1</v>
      </c>
      <c r="BP159" s="11">
        <v>2</v>
      </c>
      <c r="BQ159" s="11">
        <v>2</v>
      </c>
      <c r="BR159" s="11">
        <v>1</v>
      </c>
      <c r="BS159" s="11">
        <v>7</v>
      </c>
      <c r="BT159" s="11">
        <v>2</v>
      </c>
      <c r="BU159" s="11">
        <v>1</v>
      </c>
      <c r="BV159" s="11">
        <v>1</v>
      </c>
      <c r="BW159" s="11">
        <v>4</v>
      </c>
      <c r="BX159" s="11">
        <v>1</v>
      </c>
      <c r="BY159" s="11">
        <v>1</v>
      </c>
      <c r="BZ159" s="11">
        <v>8</v>
      </c>
      <c r="CA159" s="11">
        <v>13</v>
      </c>
      <c r="CB159" s="11">
        <v>2</v>
      </c>
      <c r="CC159" s="11">
        <v>3</v>
      </c>
      <c r="CD159" s="11">
        <v>0</v>
      </c>
      <c r="CE159" s="174">
        <f t="shared" si="80"/>
        <v>49</v>
      </c>
      <c r="CF159" s="11"/>
      <c r="CG159" s="11"/>
      <c r="CH159" s="88" t="s">
        <v>70</v>
      </c>
      <c r="CI159" s="11">
        <v>0</v>
      </c>
      <c r="CJ159" s="11">
        <v>0</v>
      </c>
      <c r="CK159" s="11">
        <v>0</v>
      </c>
      <c r="CL159" s="11">
        <v>4</v>
      </c>
      <c r="CM159" s="11">
        <v>6</v>
      </c>
      <c r="CN159" s="11">
        <v>7</v>
      </c>
      <c r="CO159" s="11">
        <v>2</v>
      </c>
      <c r="CP159" s="11">
        <v>1</v>
      </c>
      <c r="CQ159" s="11">
        <v>7</v>
      </c>
      <c r="CR159" s="11">
        <v>3</v>
      </c>
      <c r="CS159" s="11">
        <v>2</v>
      </c>
      <c r="CT159" s="11">
        <v>1</v>
      </c>
      <c r="CU159" s="11">
        <v>1</v>
      </c>
      <c r="CV159" s="11">
        <v>4</v>
      </c>
      <c r="CW159" s="11">
        <v>1</v>
      </c>
      <c r="CX159" s="11">
        <v>1</v>
      </c>
      <c r="CY159" s="11">
        <v>0</v>
      </c>
      <c r="CZ159" s="174">
        <f t="shared" si="81"/>
        <v>40</v>
      </c>
    </row>
    <row r="160" spans="1:105" ht="16.5" thickTop="1" thickBot="1" x14ac:dyDescent="0.4">
      <c r="B160" s="128" t="s">
        <v>2</v>
      </c>
      <c r="C160" s="23">
        <f t="shared" ref="C160:S160" si="82">SUM(C147:C159)</f>
        <v>2</v>
      </c>
      <c r="D160" s="23">
        <f t="shared" si="82"/>
        <v>19</v>
      </c>
      <c r="E160" s="23">
        <f t="shared" si="82"/>
        <v>32</v>
      </c>
      <c r="F160" s="104">
        <f t="shared" si="82"/>
        <v>39</v>
      </c>
      <c r="G160" s="104">
        <f t="shared" si="82"/>
        <v>42</v>
      </c>
      <c r="H160" s="23">
        <f t="shared" si="82"/>
        <v>35</v>
      </c>
      <c r="I160" s="104">
        <f>SUM(I147:I159)</f>
        <v>34</v>
      </c>
      <c r="J160" s="104">
        <f t="shared" si="82"/>
        <v>31</v>
      </c>
      <c r="K160" s="104">
        <f t="shared" si="82"/>
        <v>47</v>
      </c>
      <c r="L160" s="104">
        <f t="shared" si="82"/>
        <v>31</v>
      </c>
      <c r="M160" s="104">
        <f t="shared" si="82"/>
        <v>37</v>
      </c>
      <c r="N160" s="104">
        <f t="shared" si="82"/>
        <v>48</v>
      </c>
      <c r="O160" s="104">
        <f t="shared" si="82"/>
        <v>38</v>
      </c>
      <c r="P160" s="104">
        <f t="shared" si="82"/>
        <v>57</v>
      </c>
      <c r="Q160" s="104">
        <f t="shared" si="82"/>
        <v>37</v>
      </c>
      <c r="R160" s="104">
        <f t="shared" si="82"/>
        <v>13</v>
      </c>
      <c r="S160" s="104">
        <f t="shared" si="82"/>
        <v>0</v>
      </c>
      <c r="T160" s="151">
        <f t="shared" si="77"/>
        <v>542</v>
      </c>
      <c r="U160" s="11"/>
      <c r="V160" s="11"/>
      <c r="W160" s="128" t="s">
        <v>2</v>
      </c>
      <c r="X160" s="23">
        <f t="shared" ref="X160:AN160" si="83">SUM(X147:X159)</f>
        <v>4</v>
      </c>
      <c r="Y160" s="23">
        <f t="shared" si="83"/>
        <v>19</v>
      </c>
      <c r="Z160" s="104">
        <f t="shared" si="83"/>
        <v>37</v>
      </c>
      <c r="AA160" s="104">
        <f t="shared" si="83"/>
        <v>31</v>
      </c>
      <c r="AB160" s="104">
        <f t="shared" si="83"/>
        <v>37</v>
      </c>
      <c r="AC160" s="104">
        <f t="shared" si="83"/>
        <v>54</v>
      </c>
      <c r="AD160" s="104">
        <f t="shared" si="83"/>
        <v>47</v>
      </c>
      <c r="AE160" s="104">
        <f t="shared" si="83"/>
        <v>20</v>
      </c>
      <c r="AF160" s="104">
        <f t="shared" si="83"/>
        <v>52</v>
      </c>
      <c r="AG160" s="104">
        <f t="shared" si="83"/>
        <v>72</v>
      </c>
      <c r="AH160" s="104">
        <f t="shared" si="83"/>
        <v>57</v>
      </c>
      <c r="AI160" s="104">
        <f t="shared" si="83"/>
        <v>52</v>
      </c>
      <c r="AJ160" s="104">
        <f t="shared" si="83"/>
        <v>61</v>
      </c>
      <c r="AK160" s="104">
        <f t="shared" si="83"/>
        <v>45</v>
      </c>
      <c r="AL160" s="104">
        <f t="shared" si="83"/>
        <v>38</v>
      </c>
      <c r="AM160" s="104">
        <f t="shared" si="83"/>
        <v>13</v>
      </c>
      <c r="AN160" s="104">
        <f t="shared" si="83"/>
        <v>0</v>
      </c>
      <c r="AO160" s="122">
        <f t="shared" si="78"/>
        <v>639</v>
      </c>
      <c r="AP160" s="11"/>
      <c r="AQ160" s="11"/>
      <c r="AR160" s="128" t="s">
        <v>2</v>
      </c>
      <c r="AS160" s="23">
        <f t="shared" ref="AS160:BI160" si="84">SUM(AS147:AS159)</f>
        <v>5</v>
      </c>
      <c r="AT160" s="23">
        <f t="shared" si="84"/>
        <v>25</v>
      </c>
      <c r="AU160" s="104">
        <f t="shared" si="84"/>
        <v>37</v>
      </c>
      <c r="AV160" s="104">
        <f t="shared" si="84"/>
        <v>46</v>
      </c>
      <c r="AW160" s="104">
        <f t="shared" si="84"/>
        <v>48</v>
      </c>
      <c r="AX160" s="104">
        <f t="shared" si="84"/>
        <v>36</v>
      </c>
      <c r="AY160" s="104">
        <f t="shared" si="84"/>
        <v>36</v>
      </c>
      <c r="AZ160" s="104">
        <f t="shared" si="84"/>
        <v>32</v>
      </c>
      <c r="BA160" s="104">
        <f t="shared" si="84"/>
        <v>65</v>
      </c>
      <c r="BB160" s="104">
        <f t="shared" si="84"/>
        <v>41</v>
      </c>
      <c r="BC160" s="104">
        <f t="shared" si="84"/>
        <v>69</v>
      </c>
      <c r="BD160" s="104">
        <f t="shared" si="84"/>
        <v>60</v>
      </c>
      <c r="BE160" s="104">
        <f t="shared" si="84"/>
        <v>58</v>
      </c>
      <c r="BF160" s="104">
        <f t="shared" si="84"/>
        <v>53</v>
      </c>
      <c r="BG160" s="104">
        <f t="shared" si="84"/>
        <v>43</v>
      </c>
      <c r="BH160" s="104">
        <f t="shared" si="84"/>
        <v>29</v>
      </c>
      <c r="BI160" s="104">
        <f t="shared" si="84"/>
        <v>0</v>
      </c>
      <c r="BJ160" s="122">
        <f t="shared" si="79"/>
        <v>683</v>
      </c>
      <c r="BK160" s="11"/>
      <c r="BL160" s="11"/>
      <c r="BM160" s="128" t="s">
        <v>2</v>
      </c>
      <c r="BN160" s="104">
        <f t="shared" ref="BN160:CD160" si="85">SUM(BN147:BN159)</f>
        <v>3</v>
      </c>
      <c r="BO160" s="104">
        <f t="shared" si="85"/>
        <v>16</v>
      </c>
      <c r="BP160" s="104">
        <f t="shared" si="85"/>
        <v>36</v>
      </c>
      <c r="BQ160" s="104">
        <f t="shared" si="85"/>
        <v>21</v>
      </c>
      <c r="BR160" s="104">
        <f t="shared" si="85"/>
        <v>48</v>
      </c>
      <c r="BS160" s="104">
        <f t="shared" si="85"/>
        <v>81</v>
      </c>
      <c r="BT160" s="104">
        <f t="shared" si="85"/>
        <v>50</v>
      </c>
      <c r="BU160" s="104">
        <f t="shared" si="85"/>
        <v>41</v>
      </c>
      <c r="BV160" s="104">
        <f t="shared" si="85"/>
        <v>42</v>
      </c>
      <c r="BW160" s="104">
        <f t="shared" si="85"/>
        <v>73</v>
      </c>
      <c r="BX160" s="104">
        <f>SUM(BX147:BX159)</f>
        <v>66</v>
      </c>
      <c r="BY160" s="104">
        <f t="shared" si="85"/>
        <v>60</v>
      </c>
      <c r="BZ160" s="104">
        <f t="shared" si="85"/>
        <v>45</v>
      </c>
      <c r="CA160" s="104">
        <f t="shared" si="85"/>
        <v>75</v>
      </c>
      <c r="CB160" s="104">
        <f t="shared" si="85"/>
        <v>33</v>
      </c>
      <c r="CC160" s="104">
        <f t="shared" si="85"/>
        <v>24</v>
      </c>
      <c r="CD160" s="104">
        <f t="shared" si="85"/>
        <v>0</v>
      </c>
      <c r="CE160" s="122">
        <f>SUM(BN160:CD160)</f>
        <v>714</v>
      </c>
      <c r="CF160" s="11"/>
      <c r="CG160" s="11"/>
      <c r="CH160" s="128" t="s">
        <v>2</v>
      </c>
      <c r="CI160" s="23">
        <f t="shared" ref="CI160:CY160" si="86">SUM(CI147:CI159)</f>
        <v>4</v>
      </c>
      <c r="CJ160" s="23">
        <f t="shared" si="86"/>
        <v>17</v>
      </c>
      <c r="CK160" s="104">
        <f t="shared" si="86"/>
        <v>30</v>
      </c>
      <c r="CL160" s="104">
        <f t="shared" si="86"/>
        <v>31</v>
      </c>
      <c r="CM160" s="104">
        <f t="shared" si="86"/>
        <v>36</v>
      </c>
      <c r="CN160" s="104">
        <f t="shared" si="86"/>
        <v>46</v>
      </c>
      <c r="CO160" s="104">
        <f t="shared" si="86"/>
        <v>35</v>
      </c>
      <c r="CP160" s="104">
        <f t="shared" si="86"/>
        <v>33</v>
      </c>
      <c r="CQ160" s="104">
        <f t="shared" si="86"/>
        <v>72</v>
      </c>
      <c r="CR160" s="104">
        <f t="shared" si="86"/>
        <v>62</v>
      </c>
      <c r="CS160" s="104">
        <f t="shared" si="86"/>
        <v>86</v>
      </c>
      <c r="CT160" s="104">
        <f t="shared" si="86"/>
        <v>81</v>
      </c>
      <c r="CU160" s="104">
        <f t="shared" si="86"/>
        <v>53</v>
      </c>
      <c r="CV160" s="104">
        <f t="shared" si="86"/>
        <v>48</v>
      </c>
      <c r="CW160" s="104">
        <f t="shared" si="86"/>
        <v>31</v>
      </c>
      <c r="CX160" s="104">
        <f t="shared" si="86"/>
        <v>29</v>
      </c>
      <c r="CY160" s="104">
        <f t="shared" si="86"/>
        <v>0</v>
      </c>
      <c r="CZ160" s="122">
        <f t="shared" si="81"/>
        <v>694</v>
      </c>
    </row>
    <row r="161" spans="1:126" ht="13" thickTop="1" x14ac:dyDescent="0.25"/>
    <row r="163" spans="1:126" ht="17.5" x14ac:dyDescent="0.25">
      <c r="A163" s="528">
        <f>A123+7</f>
        <v>43402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8"/>
      <c r="U163" s="528"/>
      <c r="V163" s="528">
        <f>V123+7</f>
        <v>43403</v>
      </c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8"/>
      <c r="AN163" s="528"/>
      <c r="AO163" s="528"/>
      <c r="AP163" s="528"/>
      <c r="AQ163" s="528">
        <f>AQ123+7</f>
        <v>43404</v>
      </c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8"/>
      <c r="BG163" s="528"/>
      <c r="BH163" s="528"/>
      <c r="BI163" s="528"/>
      <c r="BJ163" s="528"/>
      <c r="BK163" s="528"/>
      <c r="BL163" s="533">
        <f>BL123+7</f>
        <v>43405</v>
      </c>
      <c r="BM163" s="533"/>
      <c r="BN163" s="533"/>
      <c r="BO163" s="533"/>
      <c r="BP163" s="533"/>
      <c r="BQ163" s="533"/>
      <c r="BR163" s="533"/>
      <c r="BS163" s="533"/>
      <c r="BT163" s="533"/>
      <c r="BU163" s="533"/>
      <c r="BV163" s="533"/>
      <c r="BW163" s="533"/>
      <c r="BX163" s="533"/>
      <c r="BY163" s="533"/>
      <c r="BZ163" s="533"/>
      <c r="CA163" s="533"/>
      <c r="CB163" s="533"/>
      <c r="CC163" s="533"/>
      <c r="CD163" s="533"/>
      <c r="CE163" s="533"/>
      <c r="CF163" s="533"/>
      <c r="CG163" s="533">
        <f>CG123+7</f>
        <v>43406</v>
      </c>
      <c r="CH163" s="533"/>
      <c r="CI163" s="533"/>
      <c r="CJ163" s="533"/>
      <c r="CK163" s="533"/>
      <c r="CL163" s="533"/>
      <c r="CM163" s="533"/>
      <c r="CN163" s="533"/>
      <c r="CO163" s="533"/>
      <c r="CP163" s="533"/>
      <c r="CQ163" s="533"/>
      <c r="CR163" s="533"/>
      <c r="CS163" s="533"/>
      <c r="CT163" s="533"/>
      <c r="CU163" s="533"/>
      <c r="CV163" s="533"/>
      <c r="CW163" s="533"/>
      <c r="CX163" s="533"/>
      <c r="CY163" s="533"/>
      <c r="CZ163" s="533"/>
      <c r="DA163" s="533"/>
      <c r="DB163" s="357"/>
    </row>
    <row r="165" spans="1:126" ht="16" thickBot="1" x14ac:dyDescent="0.3">
      <c r="A165" s="518" t="s">
        <v>3</v>
      </c>
      <c r="B165" s="518"/>
      <c r="C165" s="518"/>
      <c r="D165" s="518"/>
      <c r="E165" s="518"/>
      <c r="F165" s="518"/>
      <c r="G165" s="518"/>
      <c r="H165" s="518"/>
      <c r="I165" s="518"/>
      <c r="J165" s="518"/>
      <c r="K165" s="518"/>
      <c r="L165" s="518"/>
      <c r="M165" s="518"/>
      <c r="N165" s="518"/>
      <c r="O165" s="518"/>
      <c r="P165" s="518"/>
      <c r="Q165" s="518"/>
      <c r="R165" s="518"/>
      <c r="S165" s="518"/>
      <c r="T165" s="518"/>
      <c r="U165" s="518"/>
      <c r="V165" s="518" t="s">
        <v>3</v>
      </c>
      <c r="W165" s="518"/>
      <c r="X165" s="518"/>
      <c r="Y165" s="518"/>
      <c r="Z165" s="518"/>
      <c r="AA165" s="518"/>
      <c r="AB165" s="518"/>
      <c r="AC165" s="518"/>
      <c r="AD165" s="518"/>
      <c r="AE165" s="518"/>
      <c r="AF165" s="518"/>
      <c r="AG165" s="518"/>
      <c r="AH165" s="518"/>
      <c r="AI165" s="518"/>
      <c r="AJ165" s="518"/>
      <c r="AK165" s="518"/>
      <c r="AL165" s="518"/>
      <c r="AM165" s="518"/>
      <c r="AN165" s="518"/>
      <c r="AO165" s="518"/>
      <c r="AP165" s="518"/>
      <c r="AQ165" s="518" t="s">
        <v>3</v>
      </c>
      <c r="AR165" s="518"/>
      <c r="AS165" s="518"/>
      <c r="AT165" s="518"/>
      <c r="AU165" s="518"/>
      <c r="AV165" s="518"/>
      <c r="AW165" s="518"/>
      <c r="AX165" s="518"/>
      <c r="AY165" s="518"/>
      <c r="AZ165" s="518"/>
      <c r="BA165" s="518"/>
      <c r="BB165" s="518"/>
      <c r="BC165" s="518"/>
      <c r="BD165" s="518"/>
      <c r="BE165" s="518"/>
      <c r="BF165" s="518"/>
      <c r="BG165" s="518"/>
      <c r="BH165" s="518"/>
      <c r="BI165" s="518"/>
      <c r="BJ165" s="518"/>
      <c r="BK165" s="518"/>
      <c r="BL165" s="518" t="s">
        <v>3</v>
      </c>
      <c r="BM165" s="518"/>
      <c r="BN165" s="518"/>
      <c r="BO165" s="518"/>
      <c r="BP165" s="518"/>
      <c r="BQ165" s="518"/>
      <c r="BR165" s="518"/>
      <c r="BS165" s="518"/>
      <c r="BT165" s="518"/>
      <c r="BU165" s="518"/>
      <c r="BV165" s="518"/>
      <c r="BW165" s="518"/>
      <c r="BX165" s="518"/>
      <c r="BY165" s="518"/>
      <c r="BZ165" s="518"/>
      <c r="CA165" s="518"/>
      <c r="CB165" s="518"/>
      <c r="CC165" s="518"/>
      <c r="CD165" s="518"/>
      <c r="CE165" s="518"/>
      <c r="CF165" s="518"/>
      <c r="CG165" s="518" t="s">
        <v>3</v>
      </c>
      <c r="CH165" s="518"/>
      <c r="CI165" s="518"/>
      <c r="CJ165" s="518"/>
      <c r="CK165" s="518"/>
      <c r="CL165" s="518"/>
      <c r="CM165" s="518"/>
      <c r="CN165" s="518"/>
      <c r="CO165" s="518"/>
      <c r="CP165" s="518"/>
      <c r="CQ165" s="518"/>
      <c r="CR165" s="518"/>
      <c r="CS165" s="518"/>
      <c r="CT165" s="518"/>
      <c r="CU165" s="518"/>
      <c r="CV165" s="518"/>
      <c r="CW165" s="518"/>
      <c r="CX165" s="518"/>
      <c r="CY165" s="518"/>
      <c r="CZ165" s="518"/>
      <c r="DA165" s="518"/>
      <c r="DB165" s="439"/>
      <c r="DV165" s="439"/>
    </row>
    <row r="166" spans="1:126" ht="16.5" thickTop="1" thickBot="1" x14ac:dyDescent="0.3">
      <c r="B166" s="5" t="s">
        <v>131</v>
      </c>
      <c r="C166" s="122">
        <v>525</v>
      </c>
      <c r="D166" s="123">
        <v>625</v>
      </c>
      <c r="E166" s="123">
        <v>745</v>
      </c>
      <c r="F166" s="123">
        <v>845</v>
      </c>
      <c r="G166" s="123">
        <v>945</v>
      </c>
      <c r="H166" s="123">
        <v>1105</v>
      </c>
      <c r="I166" s="123">
        <v>1205</v>
      </c>
      <c r="J166" s="123">
        <v>1305</v>
      </c>
      <c r="K166" s="123">
        <v>1425</v>
      </c>
      <c r="L166" s="123">
        <v>1525</v>
      </c>
      <c r="M166" s="123">
        <v>1625</v>
      </c>
      <c r="N166" s="123">
        <v>1745</v>
      </c>
      <c r="O166" s="123">
        <v>1845</v>
      </c>
      <c r="P166" s="123">
        <v>1945</v>
      </c>
      <c r="Q166" s="123">
        <v>2045</v>
      </c>
      <c r="R166" s="123">
        <v>2205</v>
      </c>
      <c r="S166" s="123"/>
      <c r="T166" s="122" t="s">
        <v>2</v>
      </c>
      <c r="U166" s="145"/>
      <c r="V166" s="145"/>
      <c r="W166" s="5" t="s">
        <v>131</v>
      </c>
      <c r="X166" s="122">
        <v>525</v>
      </c>
      <c r="Y166" s="123">
        <v>625</v>
      </c>
      <c r="Z166" s="123">
        <v>745</v>
      </c>
      <c r="AA166" s="123">
        <v>845</v>
      </c>
      <c r="AB166" s="123">
        <v>945</v>
      </c>
      <c r="AC166" s="123">
        <v>1105</v>
      </c>
      <c r="AD166" s="123">
        <v>1205</v>
      </c>
      <c r="AE166" s="123">
        <v>1305</v>
      </c>
      <c r="AF166" s="123">
        <v>1425</v>
      </c>
      <c r="AG166" s="123">
        <v>1525</v>
      </c>
      <c r="AH166" s="123">
        <v>1625</v>
      </c>
      <c r="AI166" s="123">
        <v>1745</v>
      </c>
      <c r="AJ166" s="123">
        <v>1845</v>
      </c>
      <c r="AK166" s="123">
        <v>1945</v>
      </c>
      <c r="AL166" s="123">
        <v>2045</v>
      </c>
      <c r="AM166" s="123">
        <v>2205</v>
      </c>
      <c r="AN166" s="123"/>
      <c r="AO166" s="122" t="s">
        <v>2</v>
      </c>
      <c r="AP166" s="145"/>
      <c r="AQ166" s="145"/>
      <c r="AR166" s="5" t="s">
        <v>131</v>
      </c>
      <c r="AS166" s="122">
        <v>525</v>
      </c>
      <c r="AT166" s="123">
        <v>625</v>
      </c>
      <c r="AU166" s="123">
        <v>745</v>
      </c>
      <c r="AV166" s="123">
        <v>845</v>
      </c>
      <c r="AW166" s="123">
        <v>945</v>
      </c>
      <c r="AX166" s="123">
        <v>1105</v>
      </c>
      <c r="AY166" s="123">
        <v>1205</v>
      </c>
      <c r="AZ166" s="123">
        <v>1305</v>
      </c>
      <c r="BA166" s="123">
        <v>1425</v>
      </c>
      <c r="BB166" s="123">
        <v>1525</v>
      </c>
      <c r="BC166" s="123">
        <v>1625</v>
      </c>
      <c r="BD166" s="123">
        <v>1745</v>
      </c>
      <c r="BE166" s="123">
        <v>1845</v>
      </c>
      <c r="BF166" s="123">
        <v>1945</v>
      </c>
      <c r="BG166" s="123">
        <v>2045</v>
      </c>
      <c r="BH166" s="123">
        <v>2205</v>
      </c>
      <c r="BI166" s="123"/>
      <c r="BJ166" s="122" t="s">
        <v>2</v>
      </c>
      <c r="BK166" s="145"/>
      <c r="BL166" s="145"/>
      <c r="BM166" s="5" t="s">
        <v>131</v>
      </c>
      <c r="BN166" s="122">
        <v>525</v>
      </c>
      <c r="BO166" s="123">
        <v>625</v>
      </c>
      <c r="BP166" s="123">
        <v>745</v>
      </c>
      <c r="BQ166" s="123">
        <v>845</v>
      </c>
      <c r="BR166" s="123">
        <v>945</v>
      </c>
      <c r="BS166" s="123">
        <v>1105</v>
      </c>
      <c r="BT166" s="123">
        <v>1205</v>
      </c>
      <c r="BU166" s="123">
        <v>1305</v>
      </c>
      <c r="BV166" s="123">
        <v>1425</v>
      </c>
      <c r="BW166" s="123">
        <v>1525</v>
      </c>
      <c r="BX166" s="123">
        <v>1625</v>
      </c>
      <c r="BY166" s="123">
        <v>1745</v>
      </c>
      <c r="BZ166" s="123">
        <v>1845</v>
      </c>
      <c r="CA166" s="123">
        <v>1945</v>
      </c>
      <c r="CB166" s="123">
        <v>2045</v>
      </c>
      <c r="CC166" s="123">
        <v>2205</v>
      </c>
      <c r="CD166" s="123"/>
      <c r="CE166" s="122" t="s">
        <v>2</v>
      </c>
      <c r="CF166" s="145"/>
      <c r="CG166" s="145"/>
      <c r="CH166" s="5" t="s">
        <v>131</v>
      </c>
      <c r="CI166" s="122">
        <v>525</v>
      </c>
      <c r="CJ166" s="123">
        <v>625</v>
      </c>
      <c r="CK166" s="123">
        <v>745</v>
      </c>
      <c r="CL166" s="123">
        <v>845</v>
      </c>
      <c r="CM166" s="123">
        <v>945</v>
      </c>
      <c r="CN166" s="123">
        <v>1105</v>
      </c>
      <c r="CO166" s="123">
        <v>1205</v>
      </c>
      <c r="CP166" s="123">
        <v>1305</v>
      </c>
      <c r="CQ166" s="123">
        <v>1425</v>
      </c>
      <c r="CR166" s="123">
        <v>1525</v>
      </c>
      <c r="CS166" s="123">
        <v>1625</v>
      </c>
      <c r="CT166" s="123">
        <v>1745</v>
      </c>
      <c r="CU166" s="123">
        <v>1845</v>
      </c>
      <c r="CV166" s="123">
        <v>1945</v>
      </c>
      <c r="CW166" s="123">
        <v>2045</v>
      </c>
      <c r="CX166" s="123">
        <v>2205</v>
      </c>
      <c r="CY166" s="123"/>
      <c r="CZ166" s="122" t="s">
        <v>2</v>
      </c>
      <c r="DC166" s="439"/>
      <c r="DD166" s="439"/>
      <c r="DE166" s="439"/>
      <c r="DF166" s="439"/>
      <c r="DG166" s="439"/>
      <c r="DH166" s="439"/>
      <c r="DI166" s="439"/>
      <c r="DJ166" s="439"/>
      <c r="DK166" s="439"/>
      <c r="DL166" s="439"/>
      <c r="DM166" s="439"/>
      <c r="DN166" s="439"/>
      <c r="DO166" s="439"/>
      <c r="DP166" s="439"/>
      <c r="DQ166" s="439"/>
      <c r="DR166" s="439"/>
      <c r="DS166" s="439"/>
      <c r="DT166" s="439"/>
      <c r="DU166" s="439"/>
    </row>
    <row r="167" spans="1:126" ht="16" thickTop="1" x14ac:dyDescent="0.35">
      <c r="B167" s="87" t="s">
        <v>70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2</v>
      </c>
      <c r="M167" s="11">
        <v>1</v>
      </c>
      <c r="N167" s="11">
        <v>1</v>
      </c>
      <c r="O167" s="11">
        <v>0</v>
      </c>
      <c r="P167" s="11">
        <v>0</v>
      </c>
      <c r="Q167" s="11">
        <v>2</v>
      </c>
      <c r="R167" s="11">
        <v>0</v>
      </c>
      <c r="S167" s="11">
        <v>0</v>
      </c>
      <c r="T167" s="173">
        <f t="shared" ref="T167:T180" si="87">SUM(C167:S167)</f>
        <v>6</v>
      </c>
      <c r="U167" s="11"/>
      <c r="V167" s="11"/>
      <c r="W167" s="87" t="s">
        <v>70</v>
      </c>
      <c r="X167" s="11">
        <v>0</v>
      </c>
      <c r="Y167" s="11">
        <v>0</v>
      </c>
      <c r="Z167" s="11">
        <v>0</v>
      </c>
      <c r="AA167" s="11">
        <v>1</v>
      </c>
      <c r="AB167" s="11">
        <v>1</v>
      </c>
      <c r="AC167" s="11">
        <v>1</v>
      </c>
      <c r="AD167" s="11">
        <v>0</v>
      </c>
      <c r="AE167" s="11">
        <v>2</v>
      </c>
      <c r="AF167" s="11">
        <v>0</v>
      </c>
      <c r="AG167" s="11">
        <v>0</v>
      </c>
      <c r="AH167" s="11">
        <v>0</v>
      </c>
      <c r="AI167" s="11">
        <v>1</v>
      </c>
      <c r="AJ167" s="11">
        <v>0</v>
      </c>
      <c r="AK167" s="11">
        <v>1</v>
      </c>
      <c r="AL167" s="11">
        <v>0</v>
      </c>
      <c r="AM167" s="11">
        <v>0</v>
      </c>
      <c r="AN167" s="11">
        <v>0</v>
      </c>
      <c r="AO167" s="173">
        <f t="shared" ref="AO167:AO180" si="88">SUM(X167:AN167)</f>
        <v>7</v>
      </c>
      <c r="AP167" s="11"/>
      <c r="AQ167" s="11"/>
      <c r="AR167" s="87" t="s">
        <v>70</v>
      </c>
      <c r="AS167" s="11">
        <v>0</v>
      </c>
      <c r="AT167" s="11">
        <v>0</v>
      </c>
      <c r="AU167" s="11">
        <v>0</v>
      </c>
      <c r="AV167" s="11">
        <v>1</v>
      </c>
      <c r="AW167" s="11">
        <v>0</v>
      </c>
      <c r="AX167" s="11">
        <v>0</v>
      </c>
      <c r="AY167" s="11">
        <v>2</v>
      </c>
      <c r="AZ167" s="11">
        <v>1</v>
      </c>
      <c r="BA167" s="11">
        <v>1</v>
      </c>
      <c r="BB167" s="11">
        <v>1</v>
      </c>
      <c r="BC167" s="11">
        <v>0</v>
      </c>
      <c r="BD167" s="11">
        <v>0</v>
      </c>
      <c r="BE167" s="11">
        <v>0</v>
      </c>
      <c r="BF167" s="11">
        <v>2</v>
      </c>
      <c r="BG167" s="11">
        <v>0</v>
      </c>
      <c r="BH167" s="11">
        <v>0</v>
      </c>
      <c r="BI167" s="11">
        <v>0</v>
      </c>
      <c r="BJ167" s="173">
        <f t="shared" ref="BJ167:BJ180" si="89">SUM(AS167:BI167)</f>
        <v>8</v>
      </c>
      <c r="BK167" s="11"/>
      <c r="BL167" s="11"/>
      <c r="BM167" s="87" t="s">
        <v>70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73">
        <f t="shared" ref="CE167:CE180" si="90">SUM(BN167:CD167)</f>
        <v>0</v>
      </c>
      <c r="CF167" s="11"/>
      <c r="CG167" s="11"/>
      <c r="CH167" s="87" t="s">
        <v>70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73">
        <f t="shared" ref="CZ167:CZ180" si="91">SUM(CI167:CY167)</f>
        <v>0</v>
      </c>
    </row>
    <row r="168" spans="1:126" ht="15.5" x14ac:dyDescent="0.35">
      <c r="B168" s="88" t="s">
        <v>53</v>
      </c>
      <c r="C168" s="11">
        <v>0</v>
      </c>
      <c r="D168" s="11">
        <v>1</v>
      </c>
      <c r="E168" s="11">
        <v>0</v>
      </c>
      <c r="F168" s="11">
        <v>2</v>
      </c>
      <c r="G168" s="11">
        <v>2</v>
      </c>
      <c r="H168" s="11">
        <v>0</v>
      </c>
      <c r="I168" s="11">
        <v>1</v>
      </c>
      <c r="J168" s="11">
        <v>4</v>
      </c>
      <c r="K168" s="11">
        <v>0</v>
      </c>
      <c r="L168" s="11">
        <v>0</v>
      </c>
      <c r="M168" s="11">
        <v>0</v>
      </c>
      <c r="N168" s="11">
        <v>0</v>
      </c>
      <c r="O168" s="11">
        <v>1</v>
      </c>
      <c r="P168" s="11">
        <v>0</v>
      </c>
      <c r="Q168" s="11">
        <v>0</v>
      </c>
      <c r="R168" s="11">
        <v>0</v>
      </c>
      <c r="S168" s="11">
        <v>0</v>
      </c>
      <c r="T168" s="174">
        <f t="shared" si="87"/>
        <v>11</v>
      </c>
      <c r="U168" s="11"/>
      <c r="V168" s="11"/>
      <c r="W168" s="88" t="s">
        <v>53</v>
      </c>
      <c r="X168" s="11">
        <v>0</v>
      </c>
      <c r="Y168" s="11">
        <v>1</v>
      </c>
      <c r="Z168" s="11">
        <v>2</v>
      </c>
      <c r="AA168" s="11">
        <v>6</v>
      </c>
      <c r="AB168" s="11">
        <v>1</v>
      </c>
      <c r="AC168" s="11">
        <v>9</v>
      </c>
      <c r="AD168" s="11">
        <v>2</v>
      </c>
      <c r="AE168" s="11">
        <v>0</v>
      </c>
      <c r="AF168" s="11">
        <v>3</v>
      </c>
      <c r="AG168" s="11">
        <v>1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74">
        <f t="shared" si="88"/>
        <v>25</v>
      </c>
      <c r="AP168" s="11"/>
      <c r="AQ168" s="11"/>
      <c r="AR168" s="88" t="s">
        <v>53</v>
      </c>
      <c r="AS168" s="11">
        <v>0</v>
      </c>
      <c r="AT168" s="11">
        <v>1</v>
      </c>
      <c r="AU168" s="11">
        <v>0</v>
      </c>
      <c r="AV168" s="11">
        <v>1</v>
      </c>
      <c r="AW168" s="11">
        <v>2</v>
      </c>
      <c r="AX168" s="11">
        <v>1</v>
      </c>
      <c r="AY168" s="11">
        <v>0</v>
      </c>
      <c r="AZ168" s="11">
        <v>0</v>
      </c>
      <c r="BA168" s="11">
        <v>1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74">
        <f t="shared" si="89"/>
        <v>6</v>
      </c>
      <c r="BK168" s="11"/>
      <c r="BL168" s="11"/>
      <c r="BM168" s="88" t="s">
        <v>53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74">
        <f t="shared" si="90"/>
        <v>0</v>
      </c>
      <c r="CF168" s="11"/>
      <c r="CG168" s="11"/>
      <c r="CH168" s="88" t="s">
        <v>53</v>
      </c>
      <c r="CI168" s="11">
        <v>0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s="11">
        <v>0</v>
      </c>
      <c r="CZ168" s="174">
        <f t="shared" si="91"/>
        <v>0</v>
      </c>
    </row>
    <row r="169" spans="1:126" ht="15.5" x14ac:dyDescent="0.35">
      <c r="B169" s="88" t="s">
        <v>216</v>
      </c>
      <c r="C169" s="11">
        <v>0</v>
      </c>
      <c r="D169" s="11">
        <v>1</v>
      </c>
      <c r="E169" s="11">
        <v>1</v>
      </c>
      <c r="F169" s="11">
        <v>3</v>
      </c>
      <c r="G169" s="11">
        <v>2</v>
      </c>
      <c r="H169" s="11">
        <v>1</v>
      </c>
      <c r="I169" s="11">
        <v>0</v>
      </c>
      <c r="J169" s="11">
        <v>0</v>
      </c>
      <c r="K169" s="11">
        <v>1</v>
      </c>
      <c r="L169" s="11">
        <v>0</v>
      </c>
      <c r="M169" s="11">
        <v>1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74">
        <f t="shared" si="87"/>
        <v>10</v>
      </c>
      <c r="U169" s="11"/>
      <c r="V169" s="11"/>
      <c r="W169" s="88" t="s">
        <v>216</v>
      </c>
      <c r="X169" s="11">
        <v>0</v>
      </c>
      <c r="Y169" s="11">
        <v>2</v>
      </c>
      <c r="Z169" s="11">
        <v>1</v>
      </c>
      <c r="AA169" s="11">
        <v>1</v>
      </c>
      <c r="AB169" s="11">
        <v>0</v>
      </c>
      <c r="AC169" s="11">
        <v>1</v>
      </c>
      <c r="AD169" s="11">
        <v>1</v>
      </c>
      <c r="AE169" s="11">
        <v>0</v>
      </c>
      <c r="AF169" s="11">
        <v>2</v>
      </c>
      <c r="AG169" s="11">
        <v>0</v>
      </c>
      <c r="AH169" s="11">
        <v>1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74">
        <f t="shared" si="88"/>
        <v>9</v>
      </c>
      <c r="AP169" s="11"/>
      <c r="AQ169" s="11"/>
      <c r="AR169" s="88" t="s">
        <v>216</v>
      </c>
      <c r="AS169" s="11">
        <v>0</v>
      </c>
      <c r="AT169" s="11">
        <v>1</v>
      </c>
      <c r="AU169" s="11">
        <v>1</v>
      </c>
      <c r="AV169" s="11">
        <v>3</v>
      </c>
      <c r="AW169" s="11">
        <v>1</v>
      </c>
      <c r="AX169" s="11">
        <v>1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1</v>
      </c>
      <c r="BI169" s="11">
        <v>0</v>
      </c>
      <c r="BJ169" s="174">
        <f t="shared" si="89"/>
        <v>8</v>
      </c>
      <c r="BK169" s="11"/>
      <c r="BL169" s="11"/>
      <c r="BM169" s="88" t="s">
        <v>216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74">
        <f t="shared" si="90"/>
        <v>0</v>
      </c>
      <c r="CF169" s="11"/>
      <c r="CG169" s="11"/>
      <c r="CH169" s="88" t="s">
        <v>216</v>
      </c>
      <c r="CI169" s="11">
        <v>0</v>
      </c>
      <c r="CJ169" s="11">
        <v>0</v>
      </c>
      <c r="CK169" s="11">
        <v>0</v>
      </c>
      <c r="CL169" s="11">
        <v>0</v>
      </c>
      <c r="CM169" s="11">
        <v>0</v>
      </c>
      <c r="CN169" s="11">
        <v>0</v>
      </c>
      <c r="CO169" s="11">
        <v>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0</v>
      </c>
      <c r="CW169" s="11">
        <v>0</v>
      </c>
      <c r="CX169" s="11">
        <v>0</v>
      </c>
      <c r="CY169" s="11">
        <v>0</v>
      </c>
      <c r="CZ169" s="174">
        <f t="shared" si="91"/>
        <v>0</v>
      </c>
    </row>
    <row r="170" spans="1:126" ht="15.5" x14ac:dyDescent="0.35">
      <c r="B170" s="88" t="s">
        <v>132</v>
      </c>
      <c r="C170" s="11">
        <v>4</v>
      </c>
      <c r="D170" s="11">
        <v>3</v>
      </c>
      <c r="E170" s="11">
        <v>7</v>
      </c>
      <c r="F170" s="11">
        <v>4</v>
      </c>
      <c r="G170" s="11">
        <v>5</v>
      </c>
      <c r="H170" s="11">
        <v>3</v>
      </c>
      <c r="I170" s="11">
        <v>1</v>
      </c>
      <c r="J170" s="11">
        <v>1</v>
      </c>
      <c r="K170" s="11">
        <v>4</v>
      </c>
      <c r="L170" s="11">
        <v>4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74">
        <f t="shared" si="87"/>
        <v>36</v>
      </c>
      <c r="U170" s="11"/>
      <c r="V170" s="11"/>
      <c r="W170" s="88" t="s">
        <v>132</v>
      </c>
      <c r="X170" s="11">
        <v>2</v>
      </c>
      <c r="Y170" s="11">
        <v>4</v>
      </c>
      <c r="Z170" s="11">
        <v>8</v>
      </c>
      <c r="AA170" s="11">
        <v>4</v>
      </c>
      <c r="AB170" s="11">
        <v>5</v>
      </c>
      <c r="AC170" s="11">
        <v>2</v>
      </c>
      <c r="AD170" s="11">
        <v>4</v>
      </c>
      <c r="AE170" s="11">
        <v>0</v>
      </c>
      <c r="AF170" s="11">
        <v>3</v>
      </c>
      <c r="AG170" s="11">
        <v>0</v>
      </c>
      <c r="AH170" s="11">
        <v>2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74">
        <f t="shared" si="88"/>
        <v>34</v>
      </c>
      <c r="AP170" s="11"/>
      <c r="AQ170" s="11"/>
      <c r="AR170" s="88" t="s">
        <v>132</v>
      </c>
      <c r="AS170" s="11">
        <v>2</v>
      </c>
      <c r="AT170" s="11">
        <v>3</v>
      </c>
      <c r="AU170" s="11">
        <v>1</v>
      </c>
      <c r="AV170" s="11">
        <v>4</v>
      </c>
      <c r="AW170" s="11">
        <v>3</v>
      </c>
      <c r="AX170" s="11">
        <v>3</v>
      </c>
      <c r="AY170" s="11">
        <v>2</v>
      </c>
      <c r="AZ170" s="11">
        <v>0</v>
      </c>
      <c r="BA170" s="11">
        <v>2</v>
      </c>
      <c r="BB170" s="11">
        <v>3</v>
      </c>
      <c r="BC170" s="11">
        <v>0</v>
      </c>
      <c r="BD170" s="11">
        <v>2</v>
      </c>
      <c r="BE170" s="11">
        <v>0</v>
      </c>
      <c r="BF170" s="11">
        <v>1</v>
      </c>
      <c r="BG170" s="11">
        <v>0</v>
      </c>
      <c r="BH170" s="11">
        <v>0</v>
      </c>
      <c r="BI170" s="11">
        <v>0</v>
      </c>
      <c r="BJ170" s="174">
        <f t="shared" si="89"/>
        <v>26</v>
      </c>
      <c r="BK170" s="11"/>
      <c r="BL170" s="11"/>
      <c r="BM170" s="88" t="s">
        <v>132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0</v>
      </c>
      <c r="CE170" s="174">
        <f t="shared" si="90"/>
        <v>0</v>
      </c>
      <c r="CF170" s="11"/>
      <c r="CG170" s="11"/>
      <c r="CH170" s="88" t="s">
        <v>132</v>
      </c>
      <c r="CI170" s="11">
        <v>0</v>
      </c>
      <c r="CJ170" s="11">
        <v>0</v>
      </c>
      <c r="CK170" s="11">
        <v>0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  <c r="CY170" s="11">
        <v>0</v>
      </c>
      <c r="CZ170" s="174">
        <f t="shared" si="91"/>
        <v>0</v>
      </c>
    </row>
    <row r="171" spans="1:126" ht="15.5" x14ac:dyDescent="0.35">
      <c r="B171" s="88" t="s">
        <v>218</v>
      </c>
      <c r="C171" s="11">
        <v>0</v>
      </c>
      <c r="D171" s="11">
        <v>3</v>
      </c>
      <c r="E171" s="11">
        <v>6</v>
      </c>
      <c r="F171" s="11">
        <v>6</v>
      </c>
      <c r="G171" s="11">
        <v>7</v>
      </c>
      <c r="H171" s="11">
        <v>4</v>
      </c>
      <c r="I171" s="11">
        <v>2</v>
      </c>
      <c r="J171" s="11">
        <v>3</v>
      </c>
      <c r="K171" s="11">
        <v>6</v>
      </c>
      <c r="L171" s="11">
        <v>6</v>
      </c>
      <c r="M171" s="11">
        <v>5</v>
      </c>
      <c r="N171" s="11">
        <v>2</v>
      </c>
      <c r="O171" s="11">
        <v>12</v>
      </c>
      <c r="P171" s="11">
        <v>0</v>
      </c>
      <c r="Q171" s="11">
        <v>7</v>
      </c>
      <c r="R171" s="11">
        <v>4</v>
      </c>
      <c r="S171" s="11">
        <v>0</v>
      </c>
      <c r="T171" s="174">
        <f t="shared" si="87"/>
        <v>73</v>
      </c>
      <c r="U171" s="11"/>
      <c r="V171" s="11"/>
      <c r="W171" s="88" t="s">
        <v>218</v>
      </c>
      <c r="X171" s="11">
        <v>0</v>
      </c>
      <c r="Y171" s="11">
        <v>4</v>
      </c>
      <c r="Z171" s="11">
        <v>6</v>
      </c>
      <c r="AA171" s="11">
        <v>3</v>
      </c>
      <c r="AB171" s="11">
        <v>5</v>
      </c>
      <c r="AC171" s="11">
        <v>3</v>
      </c>
      <c r="AD171" s="11">
        <v>5</v>
      </c>
      <c r="AE171" s="11">
        <v>2</v>
      </c>
      <c r="AF171" s="11">
        <v>8</v>
      </c>
      <c r="AG171" s="11">
        <v>8</v>
      </c>
      <c r="AH171" s="11">
        <v>12</v>
      </c>
      <c r="AI171" s="11">
        <v>14</v>
      </c>
      <c r="AJ171" s="11">
        <v>6</v>
      </c>
      <c r="AK171" s="11">
        <v>7</v>
      </c>
      <c r="AL171" s="11">
        <v>12</v>
      </c>
      <c r="AM171" s="11">
        <v>1</v>
      </c>
      <c r="AN171" s="11">
        <v>0</v>
      </c>
      <c r="AO171" s="174">
        <f t="shared" si="88"/>
        <v>96</v>
      </c>
      <c r="AP171" s="11"/>
      <c r="AQ171" s="11"/>
      <c r="AR171" s="88" t="s">
        <v>218</v>
      </c>
      <c r="AS171" s="11">
        <v>0</v>
      </c>
      <c r="AT171" s="11">
        <v>2</v>
      </c>
      <c r="AU171" s="11">
        <v>11</v>
      </c>
      <c r="AV171" s="11">
        <v>7</v>
      </c>
      <c r="AW171" s="11">
        <v>2</v>
      </c>
      <c r="AX171" s="11">
        <v>2</v>
      </c>
      <c r="AY171" s="11">
        <v>2</v>
      </c>
      <c r="AZ171" s="11">
        <v>3</v>
      </c>
      <c r="BA171" s="11">
        <v>8</v>
      </c>
      <c r="BB171" s="11">
        <v>7</v>
      </c>
      <c r="BC171" s="11">
        <v>17</v>
      </c>
      <c r="BD171" s="11">
        <v>7</v>
      </c>
      <c r="BE171" s="11">
        <v>22</v>
      </c>
      <c r="BF171" s="11">
        <v>17</v>
      </c>
      <c r="BG171" s="11">
        <v>5</v>
      </c>
      <c r="BH171" s="11">
        <v>4</v>
      </c>
      <c r="BI171" s="11">
        <v>0</v>
      </c>
      <c r="BJ171" s="174">
        <f t="shared" si="89"/>
        <v>116</v>
      </c>
      <c r="BK171" s="11"/>
      <c r="BL171" s="11"/>
      <c r="BM171" s="88" t="s">
        <v>218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74">
        <f t="shared" si="90"/>
        <v>0</v>
      </c>
      <c r="CF171" s="11"/>
      <c r="CG171" s="11"/>
      <c r="CH171" s="88" t="s">
        <v>218</v>
      </c>
      <c r="CI171" s="11">
        <v>0</v>
      </c>
      <c r="CJ171" s="11">
        <v>0</v>
      </c>
      <c r="CK171" s="11">
        <v>0</v>
      </c>
      <c r="CL171" s="11">
        <v>0</v>
      </c>
      <c r="CM171" s="11">
        <v>0</v>
      </c>
      <c r="CN171" s="11">
        <v>0</v>
      </c>
      <c r="CO171" s="11">
        <v>0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0</v>
      </c>
      <c r="CW171" s="11">
        <v>0</v>
      </c>
      <c r="CX171" s="11">
        <v>0</v>
      </c>
      <c r="CY171" s="11">
        <v>0</v>
      </c>
      <c r="CZ171" s="174">
        <f t="shared" si="91"/>
        <v>0</v>
      </c>
    </row>
    <row r="172" spans="1:126" ht="15.5" x14ac:dyDescent="0.35">
      <c r="B172" s="88" t="s">
        <v>225</v>
      </c>
      <c r="C172" s="11">
        <v>2</v>
      </c>
      <c r="D172" s="11">
        <v>5</v>
      </c>
      <c r="E172" s="11">
        <v>6</v>
      </c>
      <c r="F172" s="11">
        <v>3</v>
      </c>
      <c r="G172" s="11">
        <v>5</v>
      </c>
      <c r="H172" s="11">
        <v>6</v>
      </c>
      <c r="I172" s="11">
        <v>4</v>
      </c>
      <c r="J172" s="11">
        <v>1</v>
      </c>
      <c r="K172" s="11">
        <v>2</v>
      </c>
      <c r="L172" s="11">
        <v>0</v>
      </c>
      <c r="M172" s="11">
        <v>1</v>
      </c>
      <c r="N172" s="11">
        <v>2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74">
        <f t="shared" si="87"/>
        <v>37</v>
      </c>
      <c r="U172" s="11"/>
      <c r="V172" s="11"/>
      <c r="W172" s="88" t="s">
        <v>225</v>
      </c>
      <c r="X172" s="11">
        <v>1</v>
      </c>
      <c r="Y172" s="11">
        <v>6</v>
      </c>
      <c r="Z172" s="11">
        <v>10</v>
      </c>
      <c r="AA172" s="11">
        <v>0</v>
      </c>
      <c r="AB172" s="11">
        <v>7</v>
      </c>
      <c r="AC172" s="11">
        <v>6</v>
      </c>
      <c r="AD172" s="11">
        <v>1</v>
      </c>
      <c r="AE172" s="11">
        <v>1</v>
      </c>
      <c r="AF172" s="11">
        <v>2</v>
      </c>
      <c r="AG172" s="11">
        <v>8</v>
      </c>
      <c r="AH172" s="11">
        <v>3</v>
      </c>
      <c r="AI172" s="11">
        <v>0</v>
      </c>
      <c r="AJ172" s="11">
        <v>0</v>
      </c>
      <c r="AK172" s="11">
        <v>0</v>
      </c>
      <c r="AL172" s="11">
        <v>2</v>
      </c>
      <c r="AM172" s="11">
        <v>0</v>
      </c>
      <c r="AN172" s="11">
        <v>0</v>
      </c>
      <c r="AO172" s="174">
        <f t="shared" si="88"/>
        <v>47</v>
      </c>
      <c r="AP172" s="11"/>
      <c r="AQ172" s="11"/>
      <c r="AR172" s="88" t="s">
        <v>225</v>
      </c>
      <c r="AS172" s="11">
        <v>0</v>
      </c>
      <c r="AT172" s="11">
        <v>6</v>
      </c>
      <c r="AU172" s="11">
        <v>8</v>
      </c>
      <c r="AV172" s="11">
        <v>6</v>
      </c>
      <c r="AW172" s="11">
        <v>7</v>
      </c>
      <c r="AX172" s="11">
        <v>3</v>
      </c>
      <c r="AY172" s="11">
        <v>5</v>
      </c>
      <c r="AZ172" s="11">
        <v>0</v>
      </c>
      <c r="BA172" s="11">
        <v>5</v>
      </c>
      <c r="BB172" s="11">
        <v>0</v>
      </c>
      <c r="BC172" s="11">
        <v>1</v>
      </c>
      <c r="BD172" s="11">
        <v>0</v>
      </c>
      <c r="BE172" s="11">
        <v>1</v>
      </c>
      <c r="BF172" s="11">
        <v>1</v>
      </c>
      <c r="BG172" s="11">
        <v>0</v>
      </c>
      <c r="BH172" s="11">
        <v>0</v>
      </c>
      <c r="BI172" s="11">
        <v>0</v>
      </c>
      <c r="BJ172" s="174">
        <f t="shared" si="89"/>
        <v>43</v>
      </c>
      <c r="BK172" s="11"/>
      <c r="BL172" s="11"/>
      <c r="BM172" s="88" t="s">
        <v>225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74">
        <f t="shared" si="90"/>
        <v>0</v>
      </c>
      <c r="CF172" s="11"/>
      <c r="CG172" s="11"/>
      <c r="CH172" s="88" t="s">
        <v>225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  <c r="CP172" s="11">
        <v>0</v>
      </c>
      <c r="CQ172" s="11">
        <v>0</v>
      </c>
      <c r="CR172" s="11">
        <v>0</v>
      </c>
      <c r="CS172" s="11">
        <v>0</v>
      </c>
      <c r="CT172" s="11">
        <v>0</v>
      </c>
      <c r="CU172" s="11">
        <v>0</v>
      </c>
      <c r="CV172" s="11">
        <v>0</v>
      </c>
      <c r="CW172" s="11">
        <v>0</v>
      </c>
      <c r="CX172" s="11">
        <v>0</v>
      </c>
      <c r="CY172" s="11">
        <v>0</v>
      </c>
      <c r="CZ172" s="174">
        <f t="shared" si="91"/>
        <v>0</v>
      </c>
    </row>
    <row r="173" spans="1:126" ht="15.5" x14ac:dyDescent="0.35">
      <c r="B173" s="88" t="s">
        <v>6</v>
      </c>
      <c r="C173" s="11">
        <v>1</v>
      </c>
      <c r="D173" s="11">
        <v>4</v>
      </c>
      <c r="E173" s="11">
        <v>1</v>
      </c>
      <c r="F173" s="11">
        <v>0</v>
      </c>
      <c r="G173" s="11">
        <v>1</v>
      </c>
      <c r="H173" s="11">
        <v>1</v>
      </c>
      <c r="I173" s="11">
        <v>1</v>
      </c>
      <c r="J173" s="11">
        <v>1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74">
        <f t="shared" si="87"/>
        <v>10</v>
      </c>
      <c r="U173" s="11"/>
      <c r="V173" s="11"/>
      <c r="W173" s="88" t="s">
        <v>6</v>
      </c>
      <c r="X173" s="11">
        <v>2</v>
      </c>
      <c r="Y173" s="11">
        <v>3</v>
      </c>
      <c r="Z173" s="11">
        <v>1</v>
      </c>
      <c r="AA173" s="11">
        <v>1</v>
      </c>
      <c r="AB173" s="11">
        <v>1</v>
      </c>
      <c r="AC173" s="11">
        <v>1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1</v>
      </c>
      <c r="AK173" s="11">
        <v>0</v>
      </c>
      <c r="AL173" s="11">
        <v>0</v>
      </c>
      <c r="AM173" s="11">
        <v>0</v>
      </c>
      <c r="AN173" s="11">
        <v>0</v>
      </c>
      <c r="AO173" s="174">
        <f t="shared" si="88"/>
        <v>10</v>
      </c>
      <c r="AP173" s="11"/>
      <c r="AQ173" s="11"/>
      <c r="AR173" s="88" t="s">
        <v>6</v>
      </c>
      <c r="AS173" s="11">
        <v>1</v>
      </c>
      <c r="AT173" s="11">
        <v>4</v>
      </c>
      <c r="AU173" s="11">
        <v>7</v>
      </c>
      <c r="AV173" s="11">
        <v>0</v>
      </c>
      <c r="AW173" s="11">
        <v>1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74">
        <f t="shared" si="89"/>
        <v>13</v>
      </c>
      <c r="BK173" s="11"/>
      <c r="BL173" s="11"/>
      <c r="BM173" s="88" t="s">
        <v>6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74">
        <f t="shared" si="90"/>
        <v>0</v>
      </c>
      <c r="CF173" s="11"/>
      <c r="CG173" s="11"/>
      <c r="CH173" s="88" t="s">
        <v>6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74">
        <f t="shared" si="91"/>
        <v>0</v>
      </c>
    </row>
    <row r="174" spans="1:126" ht="15.5" x14ac:dyDescent="0.35">
      <c r="B174" s="88" t="s">
        <v>133</v>
      </c>
      <c r="C174" s="11">
        <v>0</v>
      </c>
      <c r="D174" s="11">
        <v>2</v>
      </c>
      <c r="E174" s="11">
        <v>3</v>
      </c>
      <c r="F174" s="11">
        <v>2</v>
      </c>
      <c r="G174" s="11">
        <v>0</v>
      </c>
      <c r="H174" s="11">
        <v>2</v>
      </c>
      <c r="I174" s="11">
        <v>3</v>
      </c>
      <c r="J174" s="11">
        <v>2</v>
      </c>
      <c r="K174" s="11">
        <v>0</v>
      </c>
      <c r="L174" s="11">
        <v>2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74">
        <f t="shared" si="87"/>
        <v>16</v>
      </c>
      <c r="U174" s="11"/>
      <c r="V174" s="11"/>
      <c r="W174" s="88" t="s">
        <v>133</v>
      </c>
      <c r="X174" s="11">
        <v>1</v>
      </c>
      <c r="Y174" s="11">
        <v>2</v>
      </c>
      <c r="Z174" s="11">
        <v>5</v>
      </c>
      <c r="AA174" s="11">
        <v>4</v>
      </c>
      <c r="AB174" s="11">
        <v>2</v>
      </c>
      <c r="AC174" s="11">
        <v>0</v>
      </c>
      <c r="AD174" s="11">
        <v>0</v>
      </c>
      <c r="AE174" s="11">
        <v>2</v>
      </c>
      <c r="AF174" s="11">
        <v>0</v>
      </c>
      <c r="AG174" s="11">
        <v>0</v>
      </c>
      <c r="AH174" s="11">
        <v>1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74">
        <f t="shared" si="88"/>
        <v>17</v>
      </c>
      <c r="AP174" s="11"/>
      <c r="AQ174" s="11"/>
      <c r="AR174" s="88" t="s">
        <v>133</v>
      </c>
      <c r="AS174" s="11">
        <v>0</v>
      </c>
      <c r="AT174" s="11">
        <v>2</v>
      </c>
      <c r="AU174" s="11">
        <v>0</v>
      </c>
      <c r="AV174" s="11">
        <v>3</v>
      </c>
      <c r="AW174" s="11">
        <v>4</v>
      </c>
      <c r="AX174" s="11">
        <v>1</v>
      </c>
      <c r="AY174" s="11">
        <v>1</v>
      </c>
      <c r="AZ174" s="11">
        <v>2</v>
      </c>
      <c r="BA174" s="11">
        <v>1</v>
      </c>
      <c r="BB174" s="11">
        <v>0</v>
      </c>
      <c r="BC174" s="11">
        <v>1</v>
      </c>
      <c r="BD174" s="11">
        <v>1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74">
        <f t="shared" si="89"/>
        <v>16</v>
      </c>
      <c r="BK174" s="11"/>
      <c r="BL174" s="11"/>
      <c r="BM174" s="88" t="s">
        <v>133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0</v>
      </c>
      <c r="CE174" s="174">
        <f t="shared" si="90"/>
        <v>0</v>
      </c>
      <c r="CF174" s="11"/>
      <c r="CG174" s="11"/>
      <c r="CH174" s="88" t="s">
        <v>133</v>
      </c>
      <c r="CI174" s="11">
        <v>0</v>
      </c>
      <c r="CJ174" s="11">
        <v>0</v>
      </c>
      <c r="CK174" s="11">
        <v>0</v>
      </c>
      <c r="CL174" s="11">
        <v>0</v>
      </c>
      <c r="CM174" s="11">
        <v>0</v>
      </c>
      <c r="CN174" s="11">
        <v>0</v>
      </c>
      <c r="CO174" s="11">
        <v>0</v>
      </c>
      <c r="CP174" s="11">
        <v>0</v>
      </c>
      <c r="CQ174" s="11">
        <v>0</v>
      </c>
      <c r="CR174" s="11">
        <v>0</v>
      </c>
      <c r="CS174" s="11">
        <v>0</v>
      </c>
      <c r="CT174" s="11">
        <v>0</v>
      </c>
      <c r="CU174" s="11">
        <v>0</v>
      </c>
      <c r="CV174" s="11">
        <v>0</v>
      </c>
      <c r="CW174" s="11">
        <v>0</v>
      </c>
      <c r="CX174" s="11">
        <v>0</v>
      </c>
      <c r="CY174" s="11">
        <v>0</v>
      </c>
      <c r="CZ174" s="174">
        <f t="shared" si="91"/>
        <v>0</v>
      </c>
    </row>
    <row r="175" spans="1:126" ht="15.5" x14ac:dyDescent="0.35">
      <c r="B175" s="88" t="s">
        <v>220</v>
      </c>
      <c r="C175" s="11">
        <v>0</v>
      </c>
      <c r="D175" s="11">
        <v>2</v>
      </c>
      <c r="E175" s="11">
        <v>7</v>
      </c>
      <c r="F175" s="11">
        <v>6</v>
      </c>
      <c r="G175" s="11">
        <v>7</v>
      </c>
      <c r="H175" s="11">
        <v>6</v>
      </c>
      <c r="I175" s="11">
        <v>8</v>
      </c>
      <c r="J175" s="11">
        <v>1</v>
      </c>
      <c r="K175" s="11">
        <v>3</v>
      </c>
      <c r="L175" s="11">
        <v>4</v>
      </c>
      <c r="M175" s="11">
        <v>1</v>
      </c>
      <c r="N175" s="11">
        <v>0</v>
      </c>
      <c r="O175" s="11">
        <v>2</v>
      </c>
      <c r="P175" s="11">
        <v>0</v>
      </c>
      <c r="Q175" s="11">
        <v>0</v>
      </c>
      <c r="R175" s="11">
        <v>0</v>
      </c>
      <c r="S175" s="11">
        <v>0</v>
      </c>
      <c r="T175" s="174">
        <f t="shared" si="87"/>
        <v>47</v>
      </c>
      <c r="U175" s="11"/>
      <c r="V175" s="11"/>
      <c r="W175" s="88" t="s">
        <v>220</v>
      </c>
      <c r="X175" s="11">
        <v>4</v>
      </c>
      <c r="Y175" s="11">
        <v>3</v>
      </c>
      <c r="Z175" s="11">
        <v>14</v>
      </c>
      <c r="AA175" s="11">
        <v>4</v>
      </c>
      <c r="AB175" s="11">
        <v>10</v>
      </c>
      <c r="AC175" s="11">
        <v>19</v>
      </c>
      <c r="AD175" s="11">
        <v>4</v>
      </c>
      <c r="AE175" s="11">
        <v>3</v>
      </c>
      <c r="AF175" s="11">
        <v>3</v>
      </c>
      <c r="AG175" s="11">
        <v>2</v>
      </c>
      <c r="AH175" s="11">
        <v>2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74">
        <f t="shared" si="88"/>
        <v>68</v>
      </c>
      <c r="AP175" s="11"/>
      <c r="AQ175" s="11"/>
      <c r="AR175" s="88" t="s">
        <v>220</v>
      </c>
      <c r="AS175" s="11">
        <v>0</v>
      </c>
      <c r="AT175" s="11">
        <v>13</v>
      </c>
      <c r="AU175" s="11">
        <v>3</v>
      </c>
      <c r="AV175" s="11">
        <v>8</v>
      </c>
      <c r="AW175" s="11">
        <v>15</v>
      </c>
      <c r="AX175" s="11">
        <v>11</v>
      </c>
      <c r="AY175" s="11">
        <v>11</v>
      </c>
      <c r="AZ175" s="11">
        <v>0</v>
      </c>
      <c r="BA175" s="11">
        <v>3</v>
      </c>
      <c r="BB175" s="11">
        <v>2</v>
      </c>
      <c r="BC175" s="11">
        <v>1</v>
      </c>
      <c r="BD175" s="11">
        <v>2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74">
        <f t="shared" si="89"/>
        <v>69</v>
      </c>
      <c r="BK175" s="11"/>
      <c r="BL175" s="11"/>
      <c r="BM175" s="88" t="s">
        <v>220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0</v>
      </c>
      <c r="CD175" s="11">
        <v>0</v>
      </c>
      <c r="CE175" s="174">
        <f t="shared" si="90"/>
        <v>0</v>
      </c>
      <c r="CF175" s="11"/>
      <c r="CG175" s="11"/>
      <c r="CH175" s="88" t="s">
        <v>220</v>
      </c>
      <c r="CI175" s="11">
        <v>0</v>
      </c>
      <c r="CJ175" s="11">
        <v>0</v>
      </c>
      <c r="CK175" s="11">
        <v>0</v>
      </c>
      <c r="CL175" s="11">
        <v>0</v>
      </c>
      <c r="CM175" s="11">
        <v>0</v>
      </c>
      <c r="CN175" s="11">
        <v>0</v>
      </c>
      <c r="CO175" s="11">
        <v>0</v>
      </c>
      <c r="CP175" s="11">
        <v>0</v>
      </c>
      <c r="CQ175" s="11">
        <v>0</v>
      </c>
      <c r="CR175" s="11">
        <v>0</v>
      </c>
      <c r="CS175" s="11">
        <v>0</v>
      </c>
      <c r="CT175" s="11">
        <v>0</v>
      </c>
      <c r="CU175" s="11">
        <v>0</v>
      </c>
      <c r="CV175" s="11">
        <v>0</v>
      </c>
      <c r="CW175" s="11">
        <v>0</v>
      </c>
      <c r="CX175" s="11">
        <v>0</v>
      </c>
      <c r="CY175" s="11">
        <v>0</v>
      </c>
      <c r="CZ175" s="174">
        <f t="shared" si="91"/>
        <v>0</v>
      </c>
    </row>
    <row r="176" spans="1:126" ht="15.5" x14ac:dyDescent="0.35">
      <c r="B176" s="88" t="s">
        <v>68</v>
      </c>
      <c r="C176" s="11">
        <v>0</v>
      </c>
      <c r="D176" s="11">
        <v>2</v>
      </c>
      <c r="E176" s="11">
        <v>2</v>
      </c>
      <c r="F176" s="11">
        <v>12</v>
      </c>
      <c r="G176" s="11">
        <v>8</v>
      </c>
      <c r="H176" s="11">
        <v>16</v>
      </c>
      <c r="I176" s="11">
        <v>15</v>
      </c>
      <c r="J176" s="11">
        <v>19</v>
      </c>
      <c r="K176" s="11">
        <v>15</v>
      </c>
      <c r="L176" s="11">
        <v>30</v>
      </c>
      <c r="M176" s="11">
        <v>34</v>
      </c>
      <c r="N176" s="11">
        <v>31</v>
      </c>
      <c r="O176" s="11">
        <v>38</v>
      </c>
      <c r="P176" s="11">
        <v>26</v>
      </c>
      <c r="Q176" s="11">
        <v>9</v>
      </c>
      <c r="R176" s="11">
        <v>1</v>
      </c>
      <c r="S176" s="11">
        <v>0</v>
      </c>
      <c r="T176" s="174">
        <f t="shared" si="87"/>
        <v>258</v>
      </c>
      <c r="U176" s="11"/>
      <c r="V176" s="11"/>
      <c r="W176" s="88" t="s">
        <v>68</v>
      </c>
      <c r="X176" s="11">
        <v>0</v>
      </c>
      <c r="Y176" s="11">
        <v>0</v>
      </c>
      <c r="Z176" s="11">
        <v>1</v>
      </c>
      <c r="AA176" s="11">
        <v>6</v>
      </c>
      <c r="AB176" s="11">
        <v>4</v>
      </c>
      <c r="AC176" s="11">
        <v>20</v>
      </c>
      <c r="AD176" s="11">
        <v>9</v>
      </c>
      <c r="AE176" s="11">
        <v>20</v>
      </c>
      <c r="AF176" s="11">
        <v>30</v>
      </c>
      <c r="AG176" s="11">
        <v>25</v>
      </c>
      <c r="AH176" s="11">
        <v>38</v>
      </c>
      <c r="AI176" s="11">
        <v>31</v>
      </c>
      <c r="AJ176" s="11">
        <v>26</v>
      </c>
      <c r="AK176" s="11">
        <v>28</v>
      </c>
      <c r="AL176" s="11">
        <v>4</v>
      </c>
      <c r="AM176" s="11">
        <v>1</v>
      </c>
      <c r="AN176" s="11">
        <v>0</v>
      </c>
      <c r="AO176" s="174">
        <f t="shared" si="88"/>
        <v>243</v>
      </c>
      <c r="AP176" s="11"/>
      <c r="AQ176" s="11"/>
      <c r="AR176" s="88" t="s">
        <v>68</v>
      </c>
      <c r="AS176" s="11">
        <v>0</v>
      </c>
      <c r="AT176" s="11">
        <v>0</v>
      </c>
      <c r="AU176" s="11">
        <v>5</v>
      </c>
      <c r="AV176" s="11">
        <v>9</v>
      </c>
      <c r="AW176" s="11">
        <v>6</v>
      </c>
      <c r="AX176" s="11">
        <v>23</v>
      </c>
      <c r="AY176" s="11">
        <v>24</v>
      </c>
      <c r="AZ176" s="11">
        <v>18</v>
      </c>
      <c r="BA176" s="11">
        <v>24</v>
      </c>
      <c r="BB176" s="11">
        <v>22</v>
      </c>
      <c r="BC176" s="11">
        <v>46</v>
      </c>
      <c r="BD176" s="11">
        <v>31</v>
      </c>
      <c r="BE176" s="11">
        <v>36</v>
      </c>
      <c r="BF176" s="11">
        <v>27</v>
      </c>
      <c r="BG176" s="11">
        <v>6</v>
      </c>
      <c r="BH176" s="11">
        <v>2</v>
      </c>
      <c r="BI176" s="11">
        <v>0</v>
      </c>
      <c r="BJ176" s="174">
        <f t="shared" si="89"/>
        <v>279</v>
      </c>
      <c r="BK176" s="11"/>
      <c r="BL176" s="11"/>
      <c r="BM176" s="88" t="s">
        <v>68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74">
        <f t="shared" si="90"/>
        <v>0</v>
      </c>
      <c r="CF176" s="11"/>
      <c r="CG176" s="11"/>
      <c r="CH176" s="88" t="s">
        <v>68</v>
      </c>
      <c r="CI176" s="11">
        <v>0</v>
      </c>
      <c r="CJ176" s="11">
        <v>0</v>
      </c>
      <c r="CK176" s="11">
        <v>0</v>
      </c>
      <c r="CL176" s="11">
        <v>0</v>
      </c>
      <c r="CM176" s="11">
        <v>0</v>
      </c>
      <c r="CN176" s="11">
        <v>0</v>
      </c>
      <c r="CO176" s="11">
        <v>0</v>
      </c>
      <c r="CP176" s="11">
        <v>0</v>
      </c>
      <c r="CQ176" s="11">
        <v>0</v>
      </c>
      <c r="CR176" s="11">
        <v>0</v>
      </c>
      <c r="CS176" s="11">
        <v>0</v>
      </c>
      <c r="CT176" s="11">
        <v>0</v>
      </c>
      <c r="CU176" s="11">
        <v>0</v>
      </c>
      <c r="CV176" s="11">
        <v>0</v>
      </c>
      <c r="CW176" s="11">
        <v>0</v>
      </c>
      <c r="CX176" s="11">
        <v>0</v>
      </c>
      <c r="CY176" s="11">
        <v>0</v>
      </c>
      <c r="CZ176" s="174">
        <f t="shared" si="91"/>
        <v>0</v>
      </c>
    </row>
    <row r="177" spans="1:105" ht="15.5" x14ac:dyDescent="0.35">
      <c r="B177" s="86" t="s">
        <v>71</v>
      </c>
      <c r="C177" s="11">
        <v>0</v>
      </c>
      <c r="D177" s="11">
        <v>1</v>
      </c>
      <c r="E177" s="11">
        <v>0</v>
      </c>
      <c r="F177" s="11">
        <v>0</v>
      </c>
      <c r="G177" s="11">
        <v>0</v>
      </c>
      <c r="H177" s="11">
        <v>0</v>
      </c>
      <c r="I177" s="11">
        <v>5</v>
      </c>
      <c r="J177" s="11">
        <v>0</v>
      </c>
      <c r="K177" s="11">
        <v>4</v>
      </c>
      <c r="L177" s="11">
        <v>0</v>
      </c>
      <c r="M177" s="11">
        <v>4</v>
      </c>
      <c r="N177" s="11">
        <v>10</v>
      </c>
      <c r="O177" s="11">
        <v>5</v>
      </c>
      <c r="P177" s="11">
        <v>2</v>
      </c>
      <c r="Q177" s="11">
        <v>0</v>
      </c>
      <c r="R177" s="11">
        <v>0</v>
      </c>
      <c r="S177" s="11">
        <v>0</v>
      </c>
      <c r="T177" s="174">
        <f t="shared" si="87"/>
        <v>31</v>
      </c>
      <c r="U177" s="11"/>
      <c r="V177" s="11"/>
      <c r="W177" s="86" t="s">
        <v>71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1</v>
      </c>
      <c r="AD177" s="11">
        <v>4</v>
      </c>
      <c r="AE177" s="11">
        <v>2</v>
      </c>
      <c r="AF177" s="11">
        <v>4</v>
      </c>
      <c r="AG177" s="11">
        <v>2</v>
      </c>
      <c r="AH177" s="11">
        <v>6</v>
      </c>
      <c r="AI177" s="11">
        <v>4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74">
        <f t="shared" si="88"/>
        <v>23</v>
      </c>
      <c r="AP177" s="11"/>
      <c r="AQ177" s="11"/>
      <c r="AR177" s="86" t="s">
        <v>71</v>
      </c>
      <c r="AS177" s="11">
        <v>1</v>
      </c>
      <c r="AT177" s="11">
        <v>0</v>
      </c>
      <c r="AU177" s="11">
        <v>1</v>
      </c>
      <c r="AV177" s="11">
        <v>0</v>
      </c>
      <c r="AW177" s="11">
        <v>0</v>
      </c>
      <c r="AX177" s="11">
        <v>3</v>
      </c>
      <c r="AY177" s="11">
        <v>1</v>
      </c>
      <c r="AZ177" s="11">
        <v>2</v>
      </c>
      <c r="BA177" s="11">
        <v>3</v>
      </c>
      <c r="BB177" s="11">
        <v>11</v>
      </c>
      <c r="BC177" s="11">
        <v>10</v>
      </c>
      <c r="BD177" s="11">
        <v>2</v>
      </c>
      <c r="BE177" s="11">
        <v>0</v>
      </c>
      <c r="BF177" s="11">
        <v>6</v>
      </c>
      <c r="BG177" s="11">
        <v>3</v>
      </c>
      <c r="BH177" s="11">
        <v>0</v>
      </c>
      <c r="BI177" s="11">
        <v>0</v>
      </c>
      <c r="BJ177" s="174">
        <f t="shared" si="89"/>
        <v>43</v>
      </c>
      <c r="BK177" s="11"/>
      <c r="BL177" s="11"/>
      <c r="BM177" s="86" t="s">
        <v>71</v>
      </c>
      <c r="BN177" s="11">
        <v>0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0</v>
      </c>
      <c r="CD177" s="11">
        <v>0</v>
      </c>
      <c r="CE177" s="174">
        <f t="shared" si="90"/>
        <v>0</v>
      </c>
      <c r="CF177" s="11"/>
      <c r="CG177" s="11"/>
      <c r="CH177" s="86" t="s">
        <v>71</v>
      </c>
      <c r="CI177" s="11">
        <v>0</v>
      </c>
      <c r="CJ177" s="11">
        <v>0</v>
      </c>
      <c r="CK177" s="11">
        <v>0</v>
      </c>
      <c r="CL177" s="11">
        <v>0</v>
      </c>
      <c r="CM177" s="11">
        <v>0</v>
      </c>
      <c r="CN177" s="11">
        <v>0</v>
      </c>
      <c r="CO177" s="11">
        <v>0</v>
      </c>
      <c r="CP177" s="11">
        <v>0</v>
      </c>
      <c r="CQ177" s="11">
        <v>0</v>
      </c>
      <c r="CR177" s="11">
        <v>0</v>
      </c>
      <c r="CS177" s="11">
        <v>0</v>
      </c>
      <c r="CT177" s="11">
        <v>0</v>
      </c>
      <c r="CU177" s="11">
        <v>0</v>
      </c>
      <c r="CV177" s="11">
        <v>0</v>
      </c>
      <c r="CW177" s="11">
        <v>0</v>
      </c>
      <c r="CX177" s="11">
        <v>0</v>
      </c>
      <c r="CY177" s="11">
        <v>0</v>
      </c>
      <c r="CZ177" s="174">
        <f t="shared" si="91"/>
        <v>0</v>
      </c>
    </row>
    <row r="178" spans="1:105" ht="15.5" x14ac:dyDescent="0.35">
      <c r="B178" s="88" t="s">
        <v>240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74">
        <f t="shared" si="87"/>
        <v>0</v>
      </c>
      <c r="U178" s="11"/>
      <c r="V178" s="11"/>
      <c r="W178" s="88" t="s">
        <v>240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8</v>
      </c>
      <c r="AK178" s="11">
        <v>0</v>
      </c>
      <c r="AL178" s="11">
        <v>0</v>
      </c>
      <c r="AM178" s="11">
        <v>0</v>
      </c>
      <c r="AN178" s="11">
        <v>0</v>
      </c>
      <c r="AO178" s="174">
        <f t="shared" si="88"/>
        <v>8</v>
      </c>
      <c r="AP178" s="11"/>
      <c r="AQ178" s="11"/>
      <c r="AR178" s="88" t="s">
        <v>240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74">
        <f t="shared" si="89"/>
        <v>0</v>
      </c>
      <c r="BK178" s="11"/>
      <c r="BL178" s="11"/>
      <c r="BM178" s="88" t="s">
        <v>240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0</v>
      </c>
      <c r="CD178" s="11">
        <v>0</v>
      </c>
      <c r="CE178" s="174">
        <f t="shared" si="90"/>
        <v>0</v>
      </c>
      <c r="CF178" s="11"/>
      <c r="CG178" s="11"/>
      <c r="CH178" s="88" t="s">
        <v>240</v>
      </c>
      <c r="CI178" s="11">
        <v>0</v>
      </c>
      <c r="CJ178" s="11">
        <v>0</v>
      </c>
      <c r="CK178" s="11">
        <v>0</v>
      </c>
      <c r="CL178" s="11">
        <v>0</v>
      </c>
      <c r="CM178" s="11">
        <v>0</v>
      </c>
      <c r="CN178" s="11">
        <v>0</v>
      </c>
      <c r="CO178" s="11">
        <v>0</v>
      </c>
      <c r="CP178" s="11">
        <v>0</v>
      </c>
      <c r="CQ178" s="11">
        <v>0</v>
      </c>
      <c r="CR178" s="11">
        <v>0</v>
      </c>
      <c r="CS178" s="11">
        <v>0</v>
      </c>
      <c r="CT178" s="11">
        <v>0</v>
      </c>
      <c r="CU178" s="11">
        <v>0</v>
      </c>
      <c r="CV178" s="11">
        <v>0</v>
      </c>
      <c r="CW178" s="11">
        <v>0</v>
      </c>
      <c r="CX178" s="11">
        <v>0</v>
      </c>
      <c r="CY178" s="11">
        <v>0</v>
      </c>
      <c r="CZ178" s="174">
        <f t="shared" si="91"/>
        <v>0</v>
      </c>
    </row>
    <row r="179" spans="1:105" ht="16" thickBot="1" x14ac:dyDescent="0.4">
      <c r="B179" s="88" t="s">
        <v>70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74">
        <f t="shared" si="87"/>
        <v>0</v>
      </c>
      <c r="U179" s="11"/>
      <c r="V179" s="11"/>
      <c r="W179" s="88" t="s">
        <v>70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74">
        <f t="shared" si="88"/>
        <v>0</v>
      </c>
      <c r="AP179" s="11"/>
      <c r="AQ179" s="11"/>
      <c r="AR179" s="88" t="s">
        <v>70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74">
        <f t="shared" si="89"/>
        <v>0</v>
      </c>
      <c r="BK179" s="11"/>
      <c r="BL179" s="11"/>
      <c r="BM179" s="88" t="s">
        <v>70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74">
        <f t="shared" si="90"/>
        <v>0</v>
      </c>
      <c r="CF179" s="11"/>
      <c r="CG179" s="11"/>
      <c r="CH179" s="88" t="s">
        <v>70</v>
      </c>
      <c r="CI179" s="11">
        <v>0</v>
      </c>
      <c r="CJ179" s="11">
        <v>0</v>
      </c>
      <c r="CK179" s="11">
        <v>0</v>
      </c>
      <c r="CL179" s="11">
        <v>0</v>
      </c>
      <c r="CM179" s="11">
        <v>0</v>
      </c>
      <c r="CN179" s="11">
        <v>0</v>
      </c>
      <c r="CO179" s="11">
        <v>0</v>
      </c>
      <c r="CP179" s="11">
        <v>0</v>
      </c>
      <c r="CQ179" s="11">
        <v>0</v>
      </c>
      <c r="CR179" s="11">
        <v>0</v>
      </c>
      <c r="CS179" s="11">
        <v>0</v>
      </c>
      <c r="CT179" s="11">
        <v>0</v>
      </c>
      <c r="CU179" s="11">
        <v>0</v>
      </c>
      <c r="CV179" s="11">
        <v>0</v>
      </c>
      <c r="CW179" s="11">
        <v>0</v>
      </c>
      <c r="CX179" s="11">
        <v>0</v>
      </c>
      <c r="CY179" s="11">
        <v>0</v>
      </c>
      <c r="CZ179" s="174">
        <f t="shared" si="91"/>
        <v>0</v>
      </c>
    </row>
    <row r="180" spans="1:105" ht="16.5" thickTop="1" thickBot="1" x14ac:dyDescent="0.4">
      <c r="B180" s="128" t="s">
        <v>2</v>
      </c>
      <c r="C180" s="23">
        <f t="shared" ref="C180:S180" si="92">SUM(C167:C179)</f>
        <v>7</v>
      </c>
      <c r="D180" s="23">
        <f t="shared" si="92"/>
        <v>24</v>
      </c>
      <c r="E180" s="23">
        <f t="shared" si="92"/>
        <v>33</v>
      </c>
      <c r="F180" s="104">
        <f t="shared" si="92"/>
        <v>38</v>
      </c>
      <c r="G180" s="104">
        <f t="shared" si="92"/>
        <v>37</v>
      </c>
      <c r="H180" s="23">
        <f t="shared" si="92"/>
        <v>39</v>
      </c>
      <c r="I180" s="104">
        <f>SUM(I167:I179)</f>
        <v>40</v>
      </c>
      <c r="J180" s="104">
        <f t="shared" si="92"/>
        <v>32</v>
      </c>
      <c r="K180" s="104">
        <f t="shared" si="92"/>
        <v>35</v>
      </c>
      <c r="L180" s="104">
        <f t="shared" si="92"/>
        <v>48</v>
      </c>
      <c r="M180" s="104">
        <f t="shared" si="92"/>
        <v>47</v>
      </c>
      <c r="N180" s="104">
        <f t="shared" si="92"/>
        <v>46</v>
      </c>
      <c r="O180" s="104">
        <f t="shared" si="92"/>
        <v>58</v>
      </c>
      <c r="P180" s="104">
        <f t="shared" si="92"/>
        <v>28</v>
      </c>
      <c r="Q180" s="104">
        <f t="shared" si="92"/>
        <v>18</v>
      </c>
      <c r="R180" s="104">
        <f t="shared" si="92"/>
        <v>5</v>
      </c>
      <c r="S180" s="104">
        <f t="shared" si="92"/>
        <v>0</v>
      </c>
      <c r="T180" s="151">
        <f t="shared" si="87"/>
        <v>535</v>
      </c>
      <c r="U180" s="11"/>
      <c r="V180" s="11"/>
      <c r="W180" s="128" t="s">
        <v>2</v>
      </c>
      <c r="X180" s="23">
        <f t="shared" ref="X180:AN180" si="93">SUM(X167:X179)</f>
        <v>10</v>
      </c>
      <c r="Y180" s="23">
        <f t="shared" si="93"/>
        <v>25</v>
      </c>
      <c r="Z180" s="104">
        <f t="shared" si="93"/>
        <v>48</v>
      </c>
      <c r="AA180" s="104">
        <f t="shared" si="93"/>
        <v>30</v>
      </c>
      <c r="AB180" s="104">
        <f t="shared" si="93"/>
        <v>36</v>
      </c>
      <c r="AC180" s="104">
        <f t="shared" si="93"/>
        <v>63</v>
      </c>
      <c r="AD180" s="104">
        <f t="shared" si="93"/>
        <v>30</v>
      </c>
      <c r="AE180" s="104">
        <f t="shared" si="93"/>
        <v>32</v>
      </c>
      <c r="AF180" s="104">
        <f t="shared" si="93"/>
        <v>55</v>
      </c>
      <c r="AG180" s="104">
        <f t="shared" si="93"/>
        <v>46</v>
      </c>
      <c r="AH180" s="104">
        <f t="shared" si="93"/>
        <v>65</v>
      </c>
      <c r="AI180" s="104">
        <f t="shared" si="93"/>
        <v>50</v>
      </c>
      <c r="AJ180" s="104">
        <f t="shared" si="93"/>
        <v>41</v>
      </c>
      <c r="AK180" s="104">
        <f t="shared" si="93"/>
        <v>36</v>
      </c>
      <c r="AL180" s="104">
        <f t="shared" si="93"/>
        <v>18</v>
      </c>
      <c r="AM180" s="104">
        <f t="shared" si="93"/>
        <v>2</v>
      </c>
      <c r="AN180" s="104">
        <f t="shared" si="93"/>
        <v>0</v>
      </c>
      <c r="AO180" s="122">
        <f t="shared" si="88"/>
        <v>587</v>
      </c>
      <c r="AP180" s="11"/>
      <c r="AQ180" s="11"/>
      <c r="AR180" s="128" t="s">
        <v>2</v>
      </c>
      <c r="AS180" s="23">
        <f t="shared" ref="AS180:BI180" si="94">SUM(AS167:AS179)</f>
        <v>4</v>
      </c>
      <c r="AT180" s="23">
        <f t="shared" si="94"/>
        <v>32</v>
      </c>
      <c r="AU180" s="104">
        <f t="shared" si="94"/>
        <v>37</v>
      </c>
      <c r="AV180" s="104">
        <f t="shared" si="94"/>
        <v>42</v>
      </c>
      <c r="AW180" s="104">
        <f t="shared" si="94"/>
        <v>41</v>
      </c>
      <c r="AX180" s="104">
        <f t="shared" si="94"/>
        <v>48</v>
      </c>
      <c r="AY180" s="104">
        <f t="shared" si="94"/>
        <v>48</v>
      </c>
      <c r="AZ180" s="104">
        <f t="shared" si="94"/>
        <v>26</v>
      </c>
      <c r="BA180" s="104">
        <f t="shared" si="94"/>
        <v>48</v>
      </c>
      <c r="BB180" s="104">
        <f t="shared" si="94"/>
        <v>46</v>
      </c>
      <c r="BC180" s="104">
        <f t="shared" si="94"/>
        <v>76</v>
      </c>
      <c r="BD180" s="104">
        <f t="shared" si="94"/>
        <v>45</v>
      </c>
      <c r="BE180" s="104">
        <f t="shared" si="94"/>
        <v>59</v>
      </c>
      <c r="BF180" s="104">
        <f t="shared" si="94"/>
        <v>54</v>
      </c>
      <c r="BG180" s="104">
        <f t="shared" si="94"/>
        <v>14</v>
      </c>
      <c r="BH180" s="104">
        <f t="shared" si="94"/>
        <v>7</v>
      </c>
      <c r="BI180" s="104">
        <f t="shared" si="94"/>
        <v>0</v>
      </c>
      <c r="BJ180" s="122">
        <f t="shared" si="89"/>
        <v>627</v>
      </c>
      <c r="BK180" s="11"/>
      <c r="BL180" s="11"/>
      <c r="BM180" s="128" t="s">
        <v>2</v>
      </c>
      <c r="BN180" s="104">
        <f t="shared" ref="BN180:CD180" si="95">SUM(BN167:BN179)</f>
        <v>0</v>
      </c>
      <c r="BO180" s="104">
        <f t="shared" si="95"/>
        <v>0</v>
      </c>
      <c r="BP180" s="104">
        <f t="shared" si="95"/>
        <v>0</v>
      </c>
      <c r="BQ180" s="104">
        <f t="shared" si="95"/>
        <v>0</v>
      </c>
      <c r="BR180" s="104">
        <f t="shared" si="95"/>
        <v>0</v>
      </c>
      <c r="BS180" s="104">
        <f t="shared" si="95"/>
        <v>0</v>
      </c>
      <c r="BT180" s="104">
        <f t="shared" si="95"/>
        <v>0</v>
      </c>
      <c r="BU180" s="104">
        <f t="shared" si="95"/>
        <v>0</v>
      </c>
      <c r="BV180" s="104">
        <f t="shared" si="95"/>
        <v>0</v>
      </c>
      <c r="BW180" s="104">
        <f t="shared" si="95"/>
        <v>0</v>
      </c>
      <c r="BX180" s="104">
        <f t="shared" si="95"/>
        <v>0</v>
      </c>
      <c r="BY180" s="104">
        <f t="shared" si="95"/>
        <v>0</v>
      </c>
      <c r="BZ180" s="104">
        <f t="shared" si="95"/>
        <v>0</v>
      </c>
      <c r="CA180" s="104">
        <f t="shared" si="95"/>
        <v>0</v>
      </c>
      <c r="CB180" s="104">
        <f t="shared" si="95"/>
        <v>0</v>
      </c>
      <c r="CC180" s="104">
        <f t="shared" si="95"/>
        <v>0</v>
      </c>
      <c r="CD180" s="104">
        <f t="shared" si="95"/>
        <v>0</v>
      </c>
      <c r="CE180" s="122">
        <f t="shared" si="90"/>
        <v>0</v>
      </c>
      <c r="CF180" s="11"/>
      <c r="CG180" s="11"/>
      <c r="CH180" s="128" t="s">
        <v>2</v>
      </c>
      <c r="CI180" s="23">
        <f t="shared" ref="CI180:CY180" si="96">SUM(CI167:CI179)</f>
        <v>0</v>
      </c>
      <c r="CJ180" s="23">
        <f t="shared" si="96"/>
        <v>0</v>
      </c>
      <c r="CK180" s="104">
        <f t="shared" si="96"/>
        <v>0</v>
      </c>
      <c r="CL180" s="104">
        <f t="shared" si="96"/>
        <v>0</v>
      </c>
      <c r="CM180" s="104">
        <f t="shared" si="96"/>
        <v>0</v>
      </c>
      <c r="CN180" s="104">
        <f t="shared" si="96"/>
        <v>0</v>
      </c>
      <c r="CO180" s="104">
        <f t="shared" si="96"/>
        <v>0</v>
      </c>
      <c r="CP180" s="104">
        <f t="shared" si="96"/>
        <v>0</v>
      </c>
      <c r="CQ180" s="104">
        <f t="shared" si="96"/>
        <v>0</v>
      </c>
      <c r="CR180" s="104">
        <f t="shared" si="96"/>
        <v>0</v>
      </c>
      <c r="CS180" s="104">
        <f t="shared" si="96"/>
        <v>0</v>
      </c>
      <c r="CT180" s="104">
        <f t="shared" si="96"/>
        <v>0</v>
      </c>
      <c r="CU180" s="104">
        <f t="shared" si="96"/>
        <v>0</v>
      </c>
      <c r="CV180" s="104">
        <f t="shared" si="96"/>
        <v>0</v>
      </c>
      <c r="CW180" s="104">
        <f t="shared" si="96"/>
        <v>0</v>
      </c>
      <c r="CX180" s="104">
        <f t="shared" si="96"/>
        <v>0</v>
      </c>
      <c r="CY180" s="104">
        <f t="shared" si="96"/>
        <v>0</v>
      </c>
      <c r="CZ180" s="122">
        <f t="shared" si="91"/>
        <v>0</v>
      </c>
    </row>
    <row r="181" spans="1:105" ht="16" thickTop="1" x14ac:dyDescent="0.35">
      <c r="B181" s="20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45"/>
      <c r="W181" s="205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45"/>
      <c r="AR181" s="205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45"/>
      <c r="BM181" s="205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45"/>
      <c r="CH181" s="205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45"/>
    </row>
    <row r="182" spans="1:105" ht="15.5" x14ac:dyDescent="0.35">
      <c r="B182" s="20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45"/>
      <c r="W182" s="205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45"/>
      <c r="AR182" s="205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45"/>
      <c r="BM182" s="205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45"/>
      <c r="CH182" s="205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45"/>
    </row>
    <row r="185" spans="1:105" ht="14.5" thickBot="1" x14ac:dyDescent="0.35">
      <c r="A185" s="519" t="s">
        <v>7</v>
      </c>
      <c r="B185" s="519"/>
      <c r="C185" s="519"/>
      <c r="D185" s="519"/>
      <c r="E185" s="519"/>
      <c r="F185" s="519"/>
      <c r="G185" s="519"/>
      <c r="H185" s="519"/>
      <c r="I185" s="519"/>
      <c r="J185" s="519"/>
      <c r="K185" s="519"/>
      <c r="L185" s="519"/>
      <c r="M185" s="519"/>
      <c r="N185" s="519"/>
      <c r="O185" s="519"/>
      <c r="P185" s="519"/>
      <c r="Q185" s="519"/>
      <c r="R185" s="519"/>
      <c r="S185" s="519"/>
      <c r="T185" s="519"/>
      <c r="U185" s="519"/>
      <c r="V185" s="519" t="s">
        <v>7</v>
      </c>
      <c r="W185" s="519"/>
      <c r="X185" s="519"/>
      <c r="Y185" s="519"/>
      <c r="Z185" s="519"/>
      <c r="AA185" s="519"/>
      <c r="AB185" s="519"/>
      <c r="AC185" s="519"/>
      <c r="AD185" s="519"/>
      <c r="AE185" s="519"/>
      <c r="AF185" s="519"/>
      <c r="AG185" s="519"/>
      <c r="AH185" s="519"/>
      <c r="AI185" s="519"/>
      <c r="AJ185" s="519"/>
      <c r="AK185" s="519"/>
      <c r="AL185" s="519"/>
      <c r="AM185" s="519"/>
      <c r="AN185" s="519"/>
      <c r="AO185" s="519"/>
      <c r="AP185" s="519"/>
      <c r="AQ185" s="519" t="s">
        <v>7</v>
      </c>
      <c r="AR185" s="519"/>
      <c r="AS185" s="519"/>
      <c r="AT185" s="519"/>
      <c r="AU185" s="519"/>
      <c r="AV185" s="519"/>
      <c r="AW185" s="519"/>
      <c r="AX185" s="519"/>
      <c r="AY185" s="519"/>
      <c r="AZ185" s="519"/>
      <c r="BA185" s="519"/>
      <c r="BB185" s="519"/>
      <c r="BC185" s="519"/>
      <c r="BD185" s="519"/>
      <c r="BE185" s="519"/>
      <c r="BF185" s="519"/>
      <c r="BG185" s="519"/>
      <c r="BH185" s="519"/>
      <c r="BI185" s="519"/>
      <c r="BJ185" s="519"/>
      <c r="BK185" s="519"/>
      <c r="BL185" s="519" t="s">
        <v>7</v>
      </c>
      <c r="BM185" s="519"/>
      <c r="BN185" s="519"/>
      <c r="BO185" s="519"/>
      <c r="BP185" s="519"/>
      <c r="BQ185" s="519"/>
      <c r="BR185" s="519"/>
      <c r="BS185" s="519"/>
      <c r="BT185" s="519"/>
      <c r="BU185" s="519"/>
      <c r="BV185" s="519"/>
      <c r="BW185" s="519"/>
      <c r="BX185" s="519"/>
      <c r="BY185" s="519"/>
      <c r="BZ185" s="519"/>
      <c r="CA185" s="519"/>
      <c r="CB185" s="519"/>
      <c r="CC185" s="519"/>
      <c r="CD185" s="519"/>
      <c r="CE185" s="519"/>
      <c r="CF185" s="519"/>
      <c r="CG185" s="519" t="s">
        <v>7</v>
      </c>
      <c r="CH185" s="519"/>
      <c r="CI185" s="519"/>
      <c r="CJ185" s="519"/>
      <c r="CK185" s="519"/>
      <c r="CL185" s="519"/>
      <c r="CM185" s="519"/>
      <c r="CN185" s="519"/>
      <c r="CO185" s="519"/>
      <c r="CP185" s="519"/>
      <c r="CQ185" s="519"/>
      <c r="CR185" s="519"/>
      <c r="CS185" s="519"/>
      <c r="CT185" s="519"/>
      <c r="CU185" s="519"/>
      <c r="CV185" s="519"/>
      <c r="CW185" s="519"/>
      <c r="CX185" s="519"/>
      <c r="CY185" s="519"/>
      <c r="CZ185" s="519"/>
      <c r="DA185" s="519"/>
    </row>
    <row r="186" spans="1:105" ht="16.5" thickTop="1" thickBot="1" x14ac:dyDescent="0.3">
      <c r="B186" s="5" t="s">
        <v>131</v>
      </c>
      <c r="C186" s="122">
        <v>525</v>
      </c>
      <c r="D186" s="123">
        <v>625</v>
      </c>
      <c r="E186" s="123">
        <v>745</v>
      </c>
      <c r="F186" s="123">
        <v>845</v>
      </c>
      <c r="G186" s="123">
        <v>945</v>
      </c>
      <c r="H186" s="123">
        <v>1105</v>
      </c>
      <c r="I186" s="123">
        <v>1205</v>
      </c>
      <c r="J186" s="123">
        <v>1305</v>
      </c>
      <c r="K186" s="123">
        <v>1425</v>
      </c>
      <c r="L186" s="123">
        <v>1525</v>
      </c>
      <c r="M186" s="123">
        <v>1625</v>
      </c>
      <c r="N186" s="123">
        <v>1745</v>
      </c>
      <c r="O186" s="123">
        <v>1845</v>
      </c>
      <c r="P186" s="123">
        <v>1945</v>
      </c>
      <c r="Q186" s="123">
        <v>2045</v>
      </c>
      <c r="R186" s="123">
        <v>2205</v>
      </c>
      <c r="S186" s="123"/>
      <c r="T186" s="122" t="s">
        <v>2</v>
      </c>
      <c r="U186" s="145"/>
      <c r="V186" s="145"/>
      <c r="W186" s="5" t="s">
        <v>131</v>
      </c>
      <c r="X186" s="122">
        <v>525</v>
      </c>
      <c r="Y186" s="123">
        <v>625</v>
      </c>
      <c r="Z186" s="123">
        <v>745</v>
      </c>
      <c r="AA186" s="123">
        <v>845</v>
      </c>
      <c r="AB186" s="123">
        <v>945</v>
      </c>
      <c r="AC186" s="123">
        <v>1105</v>
      </c>
      <c r="AD186" s="123">
        <v>1205</v>
      </c>
      <c r="AE186" s="123">
        <v>1305</v>
      </c>
      <c r="AF186" s="123">
        <v>1425</v>
      </c>
      <c r="AG186" s="123">
        <v>1525</v>
      </c>
      <c r="AH186" s="123">
        <v>1625</v>
      </c>
      <c r="AI186" s="123">
        <v>1745</v>
      </c>
      <c r="AJ186" s="123">
        <v>1845</v>
      </c>
      <c r="AK186" s="123">
        <v>1945</v>
      </c>
      <c r="AL186" s="123">
        <v>2045</v>
      </c>
      <c r="AM186" s="123">
        <v>2205</v>
      </c>
      <c r="AN186" s="123"/>
      <c r="AO186" s="122" t="s">
        <v>2</v>
      </c>
      <c r="AP186" s="145"/>
      <c r="AQ186" s="145"/>
      <c r="AR186" s="5" t="s">
        <v>131</v>
      </c>
      <c r="AS186" s="122">
        <v>525</v>
      </c>
      <c r="AT186" s="123">
        <v>625</v>
      </c>
      <c r="AU186" s="123">
        <v>745</v>
      </c>
      <c r="AV186" s="123">
        <v>845</v>
      </c>
      <c r="AW186" s="123">
        <v>945</v>
      </c>
      <c r="AX186" s="123">
        <v>1105</v>
      </c>
      <c r="AY186" s="123">
        <v>1205</v>
      </c>
      <c r="AZ186" s="123">
        <v>1305</v>
      </c>
      <c r="BA186" s="123">
        <v>1425</v>
      </c>
      <c r="BB186" s="123">
        <v>1525</v>
      </c>
      <c r="BC186" s="123">
        <v>1625</v>
      </c>
      <c r="BD186" s="123">
        <v>1745</v>
      </c>
      <c r="BE186" s="123">
        <v>1845</v>
      </c>
      <c r="BF186" s="123">
        <v>1945</v>
      </c>
      <c r="BG186" s="123">
        <v>2045</v>
      </c>
      <c r="BH186" s="123">
        <v>2205</v>
      </c>
      <c r="BI186" s="123"/>
      <c r="BJ186" s="122" t="s">
        <v>2</v>
      </c>
      <c r="BK186" s="145"/>
      <c r="BL186" s="145"/>
      <c r="BM186" s="5" t="s">
        <v>131</v>
      </c>
      <c r="BN186" s="122">
        <v>525</v>
      </c>
      <c r="BO186" s="123">
        <v>625</v>
      </c>
      <c r="BP186" s="123">
        <v>745</v>
      </c>
      <c r="BQ186" s="123">
        <v>845</v>
      </c>
      <c r="BR186" s="123">
        <v>945</v>
      </c>
      <c r="BS186" s="123">
        <v>1105</v>
      </c>
      <c r="BT186" s="123">
        <v>1205</v>
      </c>
      <c r="BU186" s="123">
        <v>1305</v>
      </c>
      <c r="BV186" s="123">
        <v>1425</v>
      </c>
      <c r="BW186" s="123">
        <v>1525</v>
      </c>
      <c r="BX186" s="123">
        <v>1625</v>
      </c>
      <c r="BY186" s="123">
        <v>1745</v>
      </c>
      <c r="BZ186" s="123">
        <v>1845</v>
      </c>
      <c r="CA186" s="123">
        <v>1945</v>
      </c>
      <c r="CB186" s="123">
        <v>2045</v>
      </c>
      <c r="CC186" s="123">
        <v>2205</v>
      </c>
      <c r="CD186" s="123"/>
      <c r="CE186" s="122" t="s">
        <v>2</v>
      </c>
      <c r="CF186" s="145"/>
      <c r="CG186" s="145"/>
      <c r="CH186" s="5" t="s">
        <v>131</v>
      </c>
      <c r="CI186" s="122">
        <v>525</v>
      </c>
      <c r="CJ186" s="123">
        <v>625</v>
      </c>
      <c r="CK186" s="123">
        <v>745</v>
      </c>
      <c r="CL186" s="123">
        <v>845</v>
      </c>
      <c r="CM186" s="123">
        <v>945</v>
      </c>
      <c r="CN186" s="123">
        <v>1105</v>
      </c>
      <c r="CO186" s="123">
        <v>1205</v>
      </c>
      <c r="CP186" s="123">
        <v>1305</v>
      </c>
      <c r="CQ186" s="123">
        <v>1425</v>
      </c>
      <c r="CR186" s="123">
        <v>1525</v>
      </c>
      <c r="CS186" s="123">
        <v>1625</v>
      </c>
      <c r="CT186" s="123">
        <v>1745</v>
      </c>
      <c r="CU186" s="123">
        <v>1845</v>
      </c>
      <c r="CV186" s="123">
        <v>1945</v>
      </c>
      <c r="CW186" s="123">
        <v>2045</v>
      </c>
      <c r="CX186" s="123">
        <v>2205</v>
      </c>
      <c r="CY186" s="123"/>
      <c r="CZ186" s="122" t="s">
        <v>2</v>
      </c>
    </row>
    <row r="187" spans="1:105" ht="16" thickTop="1" x14ac:dyDescent="0.35">
      <c r="B187" s="87" t="s">
        <v>70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73">
        <f t="shared" ref="T187:T200" si="97">SUM(C187:S187)</f>
        <v>0</v>
      </c>
      <c r="U187" s="11"/>
      <c r="V187" s="11"/>
      <c r="W187" s="87" t="s">
        <v>70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73">
        <f t="shared" ref="AO187:AO200" si="98">SUM(X187:AN187)</f>
        <v>0</v>
      </c>
      <c r="AP187" s="11"/>
      <c r="AQ187" s="11"/>
      <c r="AR187" s="87" t="s">
        <v>70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73">
        <f t="shared" ref="BJ187:BJ200" si="99">SUM(AS187:BI187)</f>
        <v>0</v>
      </c>
      <c r="BK187" s="11"/>
      <c r="BL187" s="11"/>
      <c r="BM187" s="87" t="s">
        <v>70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73">
        <f t="shared" ref="CE187:CE200" si="100">SUM(BN187:CD187)</f>
        <v>0</v>
      </c>
      <c r="CF187" s="11"/>
      <c r="CG187" s="11"/>
      <c r="CH187" s="87" t="s">
        <v>70</v>
      </c>
      <c r="CI187" s="11">
        <v>0</v>
      </c>
      <c r="CJ187" s="11">
        <v>0</v>
      </c>
      <c r="CK187" s="11">
        <v>0</v>
      </c>
      <c r="CL187" s="11">
        <v>0</v>
      </c>
      <c r="CM187" s="11">
        <v>0</v>
      </c>
      <c r="CN187" s="11">
        <v>0</v>
      </c>
      <c r="CO187" s="11">
        <v>0</v>
      </c>
      <c r="CP187" s="11">
        <v>0</v>
      </c>
      <c r="CQ187" s="11">
        <v>0</v>
      </c>
      <c r="CR187" s="11">
        <v>0</v>
      </c>
      <c r="CS187" s="11">
        <v>0</v>
      </c>
      <c r="CT187" s="11">
        <v>0</v>
      </c>
      <c r="CU187" s="11">
        <v>0</v>
      </c>
      <c r="CV187" s="11">
        <v>0</v>
      </c>
      <c r="CW187" s="11">
        <v>0</v>
      </c>
      <c r="CX187" s="11">
        <v>0</v>
      </c>
      <c r="CY187" s="11">
        <v>0</v>
      </c>
      <c r="CZ187" s="173">
        <f t="shared" ref="CZ187:CZ200" si="101">SUM(CI187:CY187)</f>
        <v>0</v>
      </c>
    </row>
    <row r="188" spans="1:105" ht="15.5" x14ac:dyDescent="0.35">
      <c r="B188" s="88" t="s">
        <v>53</v>
      </c>
      <c r="C188" s="11">
        <v>0</v>
      </c>
      <c r="D188" s="11">
        <v>0</v>
      </c>
      <c r="E188" s="11">
        <v>0</v>
      </c>
      <c r="F188" s="11">
        <v>1</v>
      </c>
      <c r="G188" s="11">
        <v>2</v>
      </c>
      <c r="H188" s="11">
        <v>2</v>
      </c>
      <c r="I188" s="11">
        <v>4</v>
      </c>
      <c r="J188" s="11">
        <v>2</v>
      </c>
      <c r="K188" s="11">
        <v>5</v>
      </c>
      <c r="L188" s="11">
        <v>6</v>
      </c>
      <c r="M188" s="11">
        <v>9</v>
      </c>
      <c r="N188" s="11">
        <v>9</v>
      </c>
      <c r="O188" s="11">
        <v>9</v>
      </c>
      <c r="P188" s="11">
        <v>9</v>
      </c>
      <c r="Q188" s="11">
        <v>7</v>
      </c>
      <c r="R188" s="11">
        <v>4</v>
      </c>
      <c r="S188" s="11">
        <v>0</v>
      </c>
      <c r="T188" s="174">
        <f t="shared" si="97"/>
        <v>69</v>
      </c>
      <c r="U188" s="11"/>
      <c r="V188" s="11"/>
      <c r="W188" s="88" t="s">
        <v>53</v>
      </c>
      <c r="X188" s="11">
        <v>0</v>
      </c>
      <c r="Y188" s="11">
        <v>0</v>
      </c>
      <c r="Z188" s="11">
        <v>0</v>
      </c>
      <c r="AA188" s="11">
        <v>1</v>
      </c>
      <c r="AB188" s="11">
        <v>1</v>
      </c>
      <c r="AC188" s="11">
        <v>2</v>
      </c>
      <c r="AD188" s="11">
        <v>1</v>
      </c>
      <c r="AE188" s="11">
        <v>1</v>
      </c>
      <c r="AF188" s="11">
        <v>2</v>
      </c>
      <c r="AG188" s="11">
        <v>10</v>
      </c>
      <c r="AH188" s="11">
        <v>7</v>
      </c>
      <c r="AI188" s="11">
        <v>11</v>
      </c>
      <c r="AJ188" s="11">
        <v>12</v>
      </c>
      <c r="AK188" s="11">
        <v>4</v>
      </c>
      <c r="AL188" s="11">
        <v>5</v>
      </c>
      <c r="AM188" s="11">
        <v>2</v>
      </c>
      <c r="AN188" s="11">
        <v>0</v>
      </c>
      <c r="AO188" s="174">
        <f t="shared" si="98"/>
        <v>59</v>
      </c>
      <c r="AP188" s="11"/>
      <c r="AQ188" s="11"/>
      <c r="AR188" s="88" t="s">
        <v>53</v>
      </c>
      <c r="AS188" s="11">
        <v>0</v>
      </c>
      <c r="AT188" s="11">
        <v>0</v>
      </c>
      <c r="AU188" s="11">
        <v>0</v>
      </c>
      <c r="AV188" s="11">
        <v>1</v>
      </c>
      <c r="AW188" s="11">
        <v>1</v>
      </c>
      <c r="AX188" s="11">
        <v>1</v>
      </c>
      <c r="AY188" s="11">
        <v>2</v>
      </c>
      <c r="AZ188" s="11">
        <v>6</v>
      </c>
      <c r="BA188" s="11">
        <v>4</v>
      </c>
      <c r="BB188" s="11">
        <v>5</v>
      </c>
      <c r="BC188" s="11">
        <v>3</v>
      </c>
      <c r="BD188" s="11">
        <v>11</v>
      </c>
      <c r="BE188" s="11">
        <v>5</v>
      </c>
      <c r="BF188" s="11">
        <v>16</v>
      </c>
      <c r="BG188" s="11">
        <v>6</v>
      </c>
      <c r="BH188" s="11">
        <v>1</v>
      </c>
      <c r="BI188" s="11">
        <v>0</v>
      </c>
      <c r="BJ188" s="174">
        <f t="shared" si="99"/>
        <v>62</v>
      </c>
      <c r="BK188" s="11"/>
      <c r="BL188" s="11"/>
      <c r="BM188" s="88" t="s">
        <v>53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0</v>
      </c>
      <c r="CD188" s="11">
        <v>0</v>
      </c>
      <c r="CE188" s="174">
        <f t="shared" si="100"/>
        <v>0</v>
      </c>
      <c r="CF188" s="11"/>
      <c r="CG188" s="11"/>
      <c r="CH188" s="88" t="s">
        <v>53</v>
      </c>
      <c r="CI188" s="11">
        <v>0</v>
      </c>
      <c r="CJ188" s="11">
        <v>0</v>
      </c>
      <c r="CK188" s="11">
        <v>0</v>
      </c>
      <c r="CL188" s="11">
        <v>0</v>
      </c>
      <c r="CM188" s="11">
        <v>0</v>
      </c>
      <c r="CN188" s="11">
        <v>0</v>
      </c>
      <c r="CO188" s="11">
        <v>0</v>
      </c>
      <c r="CP188" s="11">
        <v>0</v>
      </c>
      <c r="CQ188" s="11">
        <v>0</v>
      </c>
      <c r="CR188" s="11">
        <v>0</v>
      </c>
      <c r="CS188" s="11">
        <v>0</v>
      </c>
      <c r="CT188" s="11">
        <v>0</v>
      </c>
      <c r="CU188" s="11">
        <v>0</v>
      </c>
      <c r="CV188" s="11">
        <v>0</v>
      </c>
      <c r="CW188" s="11">
        <v>0</v>
      </c>
      <c r="CX188" s="11">
        <v>0</v>
      </c>
      <c r="CY188" s="11">
        <v>0</v>
      </c>
      <c r="CZ188" s="174">
        <f t="shared" si="101"/>
        <v>0</v>
      </c>
    </row>
    <row r="189" spans="1:105" ht="15.5" x14ac:dyDescent="0.35">
      <c r="B189" s="88" t="s">
        <v>216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1</v>
      </c>
      <c r="K189" s="11">
        <v>0</v>
      </c>
      <c r="L189" s="11">
        <v>0</v>
      </c>
      <c r="M189" s="11">
        <v>1</v>
      </c>
      <c r="N189" s="11">
        <v>0</v>
      </c>
      <c r="O189" s="11">
        <v>2</v>
      </c>
      <c r="P189" s="11">
        <v>3</v>
      </c>
      <c r="Q189" s="11">
        <v>5</v>
      </c>
      <c r="R189" s="11">
        <v>1</v>
      </c>
      <c r="S189" s="11">
        <v>0</v>
      </c>
      <c r="T189" s="174">
        <f t="shared" si="97"/>
        <v>13</v>
      </c>
      <c r="U189" s="11"/>
      <c r="V189" s="11"/>
      <c r="W189" s="88" t="s">
        <v>216</v>
      </c>
      <c r="X189" s="11">
        <v>0</v>
      </c>
      <c r="Y189" s="11">
        <v>0</v>
      </c>
      <c r="Z189" s="11">
        <v>1</v>
      </c>
      <c r="AA189" s="11">
        <v>0</v>
      </c>
      <c r="AB189" s="11">
        <v>0</v>
      </c>
      <c r="AC189" s="11">
        <v>2</v>
      </c>
      <c r="AD189" s="11">
        <v>1</v>
      </c>
      <c r="AE189" s="11">
        <v>0</v>
      </c>
      <c r="AF189" s="11">
        <v>0</v>
      </c>
      <c r="AG189" s="11">
        <v>2</v>
      </c>
      <c r="AH189" s="11">
        <v>1</v>
      </c>
      <c r="AI189" s="11">
        <v>1</v>
      </c>
      <c r="AJ189" s="11">
        <v>0</v>
      </c>
      <c r="AK189" s="11">
        <v>1</v>
      </c>
      <c r="AL189" s="11">
        <v>1</v>
      </c>
      <c r="AM189" s="11">
        <v>0</v>
      </c>
      <c r="AN189" s="11">
        <v>0</v>
      </c>
      <c r="AO189" s="174">
        <f t="shared" si="98"/>
        <v>10</v>
      </c>
      <c r="AP189" s="11"/>
      <c r="AQ189" s="11"/>
      <c r="AR189" s="88" t="s">
        <v>216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3</v>
      </c>
      <c r="BC189" s="11">
        <v>0</v>
      </c>
      <c r="BD189" s="11">
        <v>1</v>
      </c>
      <c r="BE189" s="11">
        <v>1</v>
      </c>
      <c r="BF189" s="11">
        <v>1</v>
      </c>
      <c r="BG189" s="11">
        <v>3</v>
      </c>
      <c r="BH189" s="11">
        <v>0</v>
      </c>
      <c r="BI189" s="11">
        <v>0</v>
      </c>
      <c r="BJ189" s="174">
        <f t="shared" si="99"/>
        <v>9</v>
      </c>
      <c r="BK189" s="11"/>
      <c r="BL189" s="11"/>
      <c r="BM189" s="88" t="s">
        <v>216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0</v>
      </c>
      <c r="CD189" s="11">
        <v>0</v>
      </c>
      <c r="CE189" s="174">
        <f t="shared" si="100"/>
        <v>0</v>
      </c>
      <c r="CF189" s="11"/>
      <c r="CG189" s="11"/>
      <c r="CH189" s="88" t="s">
        <v>216</v>
      </c>
      <c r="CI189" s="11">
        <v>0</v>
      </c>
      <c r="CJ189" s="11">
        <v>0</v>
      </c>
      <c r="CK189" s="11">
        <v>0</v>
      </c>
      <c r="CL189" s="11">
        <v>0</v>
      </c>
      <c r="CM189" s="11">
        <v>0</v>
      </c>
      <c r="CN189" s="11">
        <v>0</v>
      </c>
      <c r="CO189" s="11">
        <v>0</v>
      </c>
      <c r="CP189" s="11">
        <v>0</v>
      </c>
      <c r="CQ189" s="11">
        <v>0</v>
      </c>
      <c r="CR189" s="11">
        <v>0</v>
      </c>
      <c r="CS189" s="11">
        <v>0</v>
      </c>
      <c r="CT189" s="11">
        <v>0</v>
      </c>
      <c r="CU189" s="11">
        <v>0</v>
      </c>
      <c r="CV189" s="11">
        <v>0</v>
      </c>
      <c r="CW189" s="11">
        <v>0</v>
      </c>
      <c r="CX189" s="11">
        <v>0</v>
      </c>
      <c r="CY189" s="11">
        <v>0</v>
      </c>
      <c r="CZ189" s="174">
        <f t="shared" si="101"/>
        <v>0</v>
      </c>
    </row>
    <row r="190" spans="1:105" ht="15.5" x14ac:dyDescent="0.35">
      <c r="B190" s="88" t="s">
        <v>132</v>
      </c>
      <c r="C190" s="11">
        <v>0</v>
      </c>
      <c r="D190" s="11">
        <v>0</v>
      </c>
      <c r="E190" s="11">
        <v>1</v>
      </c>
      <c r="F190" s="11">
        <v>0</v>
      </c>
      <c r="G190" s="11">
        <v>0</v>
      </c>
      <c r="H190" s="11">
        <v>3</v>
      </c>
      <c r="I190" s="11">
        <v>1</v>
      </c>
      <c r="J190" s="11">
        <v>2</v>
      </c>
      <c r="K190" s="11">
        <v>3</v>
      </c>
      <c r="L190" s="11">
        <v>1</v>
      </c>
      <c r="M190" s="11">
        <v>3</v>
      </c>
      <c r="N190" s="11">
        <v>1</v>
      </c>
      <c r="O190" s="11">
        <v>6</v>
      </c>
      <c r="P190" s="11">
        <v>6</v>
      </c>
      <c r="Q190" s="11">
        <v>0</v>
      </c>
      <c r="R190" s="11">
        <v>1</v>
      </c>
      <c r="S190" s="11">
        <v>0</v>
      </c>
      <c r="T190" s="174">
        <f t="shared" si="97"/>
        <v>28</v>
      </c>
      <c r="U190" s="11"/>
      <c r="V190" s="11"/>
      <c r="W190" s="88" t="s">
        <v>132</v>
      </c>
      <c r="X190" s="11">
        <v>0</v>
      </c>
      <c r="Y190" s="11">
        <v>1</v>
      </c>
      <c r="Z190" s="11">
        <v>0</v>
      </c>
      <c r="AA190" s="11">
        <v>0</v>
      </c>
      <c r="AB190" s="11">
        <v>1</v>
      </c>
      <c r="AC190" s="11">
        <v>1</v>
      </c>
      <c r="AD190" s="11">
        <v>3</v>
      </c>
      <c r="AE190" s="11">
        <v>0</v>
      </c>
      <c r="AF190" s="11">
        <v>3</v>
      </c>
      <c r="AG190" s="11">
        <v>6</v>
      </c>
      <c r="AH190" s="11">
        <v>1</v>
      </c>
      <c r="AI190" s="11">
        <v>3</v>
      </c>
      <c r="AJ190" s="11">
        <v>3</v>
      </c>
      <c r="AK190" s="11">
        <v>9</v>
      </c>
      <c r="AL190" s="11">
        <v>3</v>
      </c>
      <c r="AM190" s="11">
        <v>2</v>
      </c>
      <c r="AN190" s="11">
        <v>0</v>
      </c>
      <c r="AO190" s="174">
        <f t="shared" si="98"/>
        <v>36</v>
      </c>
      <c r="AP190" s="11"/>
      <c r="AQ190" s="11"/>
      <c r="AR190" s="88" t="s">
        <v>132</v>
      </c>
      <c r="AS190" s="11">
        <v>0</v>
      </c>
      <c r="AT190" s="11">
        <v>0</v>
      </c>
      <c r="AU190" s="11">
        <v>0</v>
      </c>
      <c r="AV190" s="11">
        <v>0</v>
      </c>
      <c r="AW190" s="11">
        <v>1</v>
      </c>
      <c r="AX190" s="11">
        <v>2</v>
      </c>
      <c r="AY190" s="11">
        <v>0</v>
      </c>
      <c r="AZ190" s="11">
        <v>0</v>
      </c>
      <c r="BA190" s="11">
        <v>1</v>
      </c>
      <c r="BB190" s="11">
        <v>3</v>
      </c>
      <c r="BC190" s="11">
        <v>6</v>
      </c>
      <c r="BD190" s="11">
        <v>5</v>
      </c>
      <c r="BE190" s="11">
        <v>3</v>
      </c>
      <c r="BF190" s="11">
        <v>6</v>
      </c>
      <c r="BG190" s="11">
        <v>2</v>
      </c>
      <c r="BH190" s="11">
        <v>0</v>
      </c>
      <c r="BI190" s="11">
        <v>0</v>
      </c>
      <c r="BJ190" s="174">
        <f t="shared" si="99"/>
        <v>29</v>
      </c>
      <c r="BK190" s="11"/>
      <c r="BL190" s="11"/>
      <c r="BM190" s="88" t="s">
        <v>132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0</v>
      </c>
      <c r="CD190" s="11">
        <v>0</v>
      </c>
      <c r="CE190" s="174">
        <f t="shared" si="100"/>
        <v>0</v>
      </c>
      <c r="CF190" s="11"/>
      <c r="CG190" s="11"/>
      <c r="CH190" s="88" t="s">
        <v>132</v>
      </c>
      <c r="CI190" s="11">
        <v>0</v>
      </c>
      <c r="CJ190" s="11">
        <v>0</v>
      </c>
      <c r="CK190" s="11">
        <v>0</v>
      </c>
      <c r="CL190" s="11">
        <v>0</v>
      </c>
      <c r="CM190" s="11">
        <v>0</v>
      </c>
      <c r="CN190" s="11">
        <v>0</v>
      </c>
      <c r="CO190" s="11">
        <v>0</v>
      </c>
      <c r="CP190" s="11">
        <v>0</v>
      </c>
      <c r="CQ190" s="11">
        <v>0</v>
      </c>
      <c r="CR190" s="11">
        <v>0</v>
      </c>
      <c r="CS190" s="11">
        <v>0</v>
      </c>
      <c r="CT190" s="11">
        <v>0</v>
      </c>
      <c r="CU190" s="11">
        <v>0</v>
      </c>
      <c r="CV190" s="11">
        <v>0</v>
      </c>
      <c r="CW190" s="11">
        <v>0</v>
      </c>
      <c r="CX190" s="11">
        <v>0</v>
      </c>
      <c r="CY190" s="11">
        <v>0</v>
      </c>
      <c r="CZ190" s="174">
        <f t="shared" si="101"/>
        <v>0</v>
      </c>
    </row>
    <row r="191" spans="1:105" ht="15.5" x14ac:dyDescent="0.35">
      <c r="B191" s="88" t="s">
        <v>218</v>
      </c>
      <c r="C191" s="11">
        <v>0</v>
      </c>
      <c r="D191" s="11">
        <v>0</v>
      </c>
      <c r="E191" s="11">
        <v>0</v>
      </c>
      <c r="F191" s="11">
        <v>1</v>
      </c>
      <c r="G191" s="11">
        <v>3</v>
      </c>
      <c r="H191" s="11">
        <v>1</v>
      </c>
      <c r="I191" s="11">
        <v>3</v>
      </c>
      <c r="J191" s="11">
        <v>13</v>
      </c>
      <c r="K191" s="11">
        <v>6</v>
      </c>
      <c r="L191" s="11">
        <v>7</v>
      </c>
      <c r="M191" s="11">
        <v>5</v>
      </c>
      <c r="N191" s="11">
        <v>14</v>
      </c>
      <c r="O191" s="11">
        <v>16</v>
      </c>
      <c r="P191" s="11">
        <v>3</v>
      </c>
      <c r="Q191" s="11">
        <v>2</v>
      </c>
      <c r="R191" s="11">
        <v>1</v>
      </c>
      <c r="S191" s="11">
        <v>0</v>
      </c>
      <c r="T191" s="174">
        <f t="shared" si="97"/>
        <v>75</v>
      </c>
      <c r="U191" s="11"/>
      <c r="V191" s="11"/>
      <c r="W191" s="88" t="s">
        <v>218</v>
      </c>
      <c r="X191" s="11">
        <v>0</v>
      </c>
      <c r="Y191" s="11">
        <v>0</v>
      </c>
      <c r="Z191" s="11">
        <v>0</v>
      </c>
      <c r="AA191" s="11">
        <v>0</v>
      </c>
      <c r="AB191" s="11">
        <v>3</v>
      </c>
      <c r="AC191" s="11">
        <v>1</v>
      </c>
      <c r="AD191" s="11">
        <v>3</v>
      </c>
      <c r="AE191" s="11">
        <v>10</v>
      </c>
      <c r="AF191" s="11">
        <v>12</v>
      </c>
      <c r="AG191" s="11">
        <v>10</v>
      </c>
      <c r="AH191" s="11">
        <v>15</v>
      </c>
      <c r="AI191" s="11">
        <v>17</v>
      </c>
      <c r="AJ191" s="11">
        <v>9</v>
      </c>
      <c r="AK191" s="11">
        <v>15</v>
      </c>
      <c r="AL191" s="11">
        <v>10</v>
      </c>
      <c r="AM191" s="11">
        <v>0</v>
      </c>
      <c r="AN191" s="11">
        <v>0</v>
      </c>
      <c r="AO191" s="174">
        <f t="shared" si="98"/>
        <v>105</v>
      </c>
      <c r="AP191" s="11"/>
      <c r="AQ191" s="11"/>
      <c r="AR191" s="88" t="s">
        <v>218</v>
      </c>
      <c r="AS191" s="11">
        <v>0</v>
      </c>
      <c r="AT191" s="11">
        <v>0</v>
      </c>
      <c r="AU191" s="11">
        <v>0</v>
      </c>
      <c r="AV191" s="11">
        <v>0</v>
      </c>
      <c r="AW191" s="11">
        <v>1</v>
      </c>
      <c r="AX191" s="11">
        <v>2</v>
      </c>
      <c r="AY191" s="11">
        <v>5</v>
      </c>
      <c r="AZ191" s="11">
        <v>14</v>
      </c>
      <c r="BA191" s="11">
        <v>8</v>
      </c>
      <c r="BB191" s="11">
        <v>12</v>
      </c>
      <c r="BC191" s="11">
        <v>13</v>
      </c>
      <c r="BD191" s="11">
        <v>28</v>
      </c>
      <c r="BE191" s="11">
        <v>19</v>
      </c>
      <c r="BF191" s="11">
        <v>4</v>
      </c>
      <c r="BG191" s="11">
        <v>6</v>
      </c>
      <c r="BH191" s="11">
        <v>4</v>
      </c>
      <c r="BI191" s="11">
        <v>0</v>
      </c>
      <c r="BJ191" s="174">
        <f t="shared" si="99"/>
        <v>116</v>
      </c>
      <c r="BK191" s="11"/>
      <c r="BL191" s="11"/>
      <c r="BM191" s="88" t="s">
        <v>218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74">
        <f t="shared" si="100"/>
        <v>0</v>
      </c>
      <c r="CF191" s="11"/>
      <c r="CG191" s="11"/>
      <c r="CH191" s="88" t="s">
        <v>218</v>
      </c>
      <c r="CI191" s="11">
        <v>0</v>
      </c>
      <c r="CJ191" s="11">
        <v>0</v>
      </c>
      <c r="CK191" s="11">
        <v>0</v>
      </c>
      <c r="CL191" s="11">
        <v>0</v>
      </c>
      <c r="CM191" s="11">
        <v>0</v>
      </c>
      <c r="CN191" s="11">
        <v>0</v>
      </c>
      <c r="CO191" s="11">
        <v>0</v>
      </c>
      <c r="CP191" s="11">
        <v>0</v>
      </c>
      <c r="CQ191" s="11">
        <v>0</v>
      </c>
      <c r="CR191" s="11">
        <v>0</v>
      </c>
      <c r="CS191" s="11">
        <v>0</v>
      </c>
      <c r="CT191" s="11">
        <v>0</v>
      </c>
      <c r="CU191" s="11">
        <v>0</v>
      </c>
      <c r="CV191" s="11">
        <v>0</v>
      </c>
      <c r="CW191" s="11">
        <v>0</v>
      </c>
      <c r="CX191" s="11">
        <v>0</v>
      </c>
      <c r="CY191" s="11">
        <v>0</v>
      </c>
      <c r="CZ191" s="174">
        <f t="shared" si="101"/>
        <v>0</v>
      </c>
    </row>
    <row r="192" spans="1:105" ht="15.5" x14ac:dyDescent="0.35">
      <c r="B192" s="88" t="s">
        <v>225</v>
      </c>
      <c r="C192" s="11">
        <v>1</v>
      </c>
      <c r="D192" s="11">
        <v>0</v>
      </c>
      <c r="E192" s="11">
        <v>0</v>
      </c>
      <c r="F192" s="11">
        <v>0</v>
      </c>
      <c r="G192" s="11">
        <v>1</v>
      </c>
      <c r="H192" s="11">
        <v>0</v>
      </c>
      <c r="I192" s="11">
        <v>1</v>
      </c>
      <c r="J192" s="11">
        <v>0</v>
      </c>
      <c r="K192" s="11">
        <v>4</v>
      </c>
      <c r="L192" s="11">
        <v>4</v>
      </c>
      <c r="M192" s="11">
        <v>2</v>
      </c>
      <c r="N192" s="11">
        <v>2</v>
      </c>
      <c r="O192" s="11">
        <v>1</v>
      </c>
      <c r="P192" s="11">
        <v>8</v>
      </c>
      <c r="Q192" s="11">
        <v>3</v>
      </c>
      <c r="R192" s="11">
        <v>2</v>
      </c>
      <c r="S192" s="11">
        <v>0</v>
      </c>
      <c r="T192" s="174">
        <f t="shared" si="97"/>
        <v>29</v>
      </c>
      <c r="U192" s="11"/>
      <c r="V192" s="11"/>
      <c r="W192" s="88" t="s">
        <v>225</v>
      </c>
      <c r="X192" s="11">
        <v>1</v>
      </c>
      <c r="Y192" s="11">
        <v>0</v>
      </c>
      <c r="Z192" s="11">
        <v>0</v>
      </c>
      <c r="AA192" s="11">
        <v>0</v>
      </c>
      <c r="AB192" s="11">
        <v>2</v>
      </c>
      <c r="AC192" s="11">
        <v>1</v>
      </c>
      <c r="AD192" s="11">
        <v>2</v>
      </c>
      <c r="AE192" s="11">
        <v>1</v>
      </c>
      <c r="AF192" s="11">
        <v>2</v>
      </c>
      <c r="AG192" s="11">
        <v>0</v>
      </c>
      <c r="AH192" s="11">
        <v>3</v>
      </c>
      <c r="AI192" s="11">
        <v>4</v>
      </c>
      <c r="AJ192" s="11">
        <v>2</v>
      </c>
      <c r="AK192" s="11">
        <v>1</v>
      </c>
      <c r="AL192" s="11">
        <v>4</v>
      </c>
      <c r="AM192" s="11">
        <v>1</v>
      </c>
      <c r="AN192" s="11">
        <v>0</v>
      </c>
      <c r="AO192" s="174">
        <f t="shared" si="98"/>
        <v>24</v>
      </c>
      <c r="AP192" s="11"/>
      <c r="AQ192" s="11"/>
      <c r="AR192" s="88" t="s">
        <v>225</v>
      </c>
      <c r="AS192" s="11">
        <v>1</v>
      </c>
      <c r="AT192" s="11">
        <v>0</v>
      </c>
      <c r="AU192" s="11">
        <v>0</v>
      </c>
      <c r="AV192" s="11">
        <v>0</v>
      </c>
      <c r="AW192" s="11">
        <v>2</v>
      </c>
      <c r="AX192" s="11">
        <v>1</v>
      </c>
      <c r="AY192" s="11">
        <v>6</v>
      </c>
      <c r="AZ192" s="11">
        <v>3</v>
      </c>
      <c r="BA192" s="11">
        <v>1</v>
      </c>
      <c r="BB192" s="11">
        <v>1</v>
      </c>
      <c r="BC192" s="11">
        <v>0</v>
      </c>
      <c r="BD192" s="11">
        <v>4</v>
      </c>
      <c r="BE192" s="11">
        <v>2</v>
      </c>
      <c r="BF192" s="11">
        <v>1</v>
      </c>
      <c r="BG192" s="11">
        <v>2</v>
      </c>
      <c r="BH192" s="11">
        <v>2</v>
      </c>
      <c r="BI192" s="11">
        <v>0</v>
      </c>
      <c r="BJ192" s="174">
        <f t="shared" si="99"/>
        <v>26</v>
      </c>
      <c r="BK192" s="11"/>
      <c r="BL192" s="11"/>
      <c r="BM192" s="88" t="s">
        <v>225</v>
      </c>
      <c r="BN192" s="11">
        <v>0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0</v>
      </c>
      <c r="CD192" s="11">
        <v>0</v>
      </c>
      <c r="CE192" s="174">
        <f t="shared" si="100"/>
        <v>0</v>
      </c>
      <c r="CF192" s="11"/>
      <c r="CG192" s="11"/>
      <c r="CH192" s="88" t="s">
        <v>225</v>
      </c>
      <c r="CI192" s="11">
        <v>0</v>
      </c>
      <c r="CJ192" s="11">
        <v>0</v>
      </c>
      <c r="CK192" s="11">
        <v>0</v>
      </c>
      <c r="CL192" s="11">
        <v>0</v>
      </c>
      <c r="CM192" s="11">
        <v>0</v>
      </c>
      <c r="CN192" s="11">
        <v>0</v>
      </c>
      <c r="CO192" s="11">
        <v>0</v>
      </c>
      <c r="CP192" s="11">
        <v>0</v>
      </c>
      <c r="CQ192" s="11">
        <v>0</v>
      </c>
      <c r="CR192" s="11">
        <v>0</v>
      </c>
      <c r="CS192" s="11">
        <v>0</v>
      </c>
      <c r="CT192" s="11">
        <v>0</v>
      </c>
      <c r="CU192" s="11">
        <v>0</v>
      </c>
      <c r="CV192" s="11">
        <v>0</v>
      </c>
      <c r="CW192" s="11">
        <v>0</v>
      </c>
      <c r="CX192" s="11">
        <v>0</v>
      </c>
      <c r="CY192" s="11">
        <v>0</v>
      </c>
      <c r="CZ192" s="174">
        <f t="shared" si="101"/>
        <v>0</v>
      </c>
    </row>
    <row r="193" spans="1:105" ht="15.5" x14ac:dyDescent="0.35">
      <c r="B193" s="88" t="s">
        <v>6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1</v>
      </c>
      <c r="P193" s="11">
        <v>0</v>
      </c>
      <c r="Q193" s="11">
        <v>0</v>
      </c>
      <c r="R193" s="11">
        <v>0</v>
      </c>
      <c r="S193" s="11">
        <v>0</v>
      </c>
      <c r="T193" s="174">
        <f t="shared" si="97"/>
        <v>1</v>
      </c>
      <c r="U193" s="11"/>
      <c r="V193" s="11"/>
      <c r="W193" s="88" t="s">
        <v>6</v>
      </c>
      <c r="X193" s="11">
        <v>0</v>
      </c>
      <c r="Y193" s="11">
        <v>0</v>
      </c>
      <c r="Z193" s="11">
        <v>1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2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74">
        <f t="shared" si="98"/>
        <v>3</v>
      </c>
      <c r="AP193" s="11"/>
      <c r="AQ193" s="11"/>
      <c r="AR193" s="88" t="s">
        <v>6</v>
      </c>
      <c r="AS193" s="11">
        <v>0</v>
      </c>
      <c r="AT193" s="11">
        <v>1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3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74">
        <f t="shared" si="99"/>
        <v>4</v>
      </c>
      <c r="BK193" s="11"/>
      <c r="BL193" s="11"/>
      <c r="BM193" s="88" t="s">
        <v>6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74">
        <f t="shared" si="100"/>
        <v>0</v>
      </c>
      <c r="CF193" s="11"/>
      <c r="CG193" s="11"/>
      <c r="CH193" s="88" t="s">
        <v>6</v>
      </c>
      <c r="CI193" s="11">
        <v>0</v>
      </c>
      <c r="CJ193" s="11">
        <v>0</v>
      </c>
      <c r="CK193" s="11">
        <v>0</v>
      </c>
      <c r="CL193" s="11">
        <v>0</v>
      </c>
      <c r="CM193" s="11">
        <v>0</v>
      </c>
      <c r="CN193" s="11">
        <v>0</v>
      </c>
      <c r="CO193" s="11">
        <v>0</v>
      </c>
      <c r="CP193" s="11">
        <v>0</v>
      </c>
      <c r="CQ193" s="11">
        <v>0</v>
      </c>
      <c r="CR193" s="11">
        <v>0</v>
      </c>
      <c r="CS193" s="11">
        <v>0</v>
      </c>
      <c r="CT193" s="11">
        <v>0</v>
      </c>
      <c r="CU193" s="11">
        <v>0</v>
      </c>
      <c r="CV193" s="11">
        <v>0</v>
      </c>
      <c r="CW193" s="11">
        <v>0</v>
      </c>
      <c r="CX193" s="11">
        <v>0</v>
      </c>
      <c r="CY193" s="11">
        <v>0</v>
      </c>
      <c r="CZ193" s="174">
        <f t="shared" si="101"/>
        <v>0</v>
      </c>
    </row>
    <row r="194" spans="1:105" ht="15.5" x14ac:dyDescent="0.35">
      <c r="B194" s="88" t="s">
        <v>133</v>
      </c>
      <c r="C194" s="11">
        <v>0</v>
      </c>
      <c r="D194" s="11">
        <v>0</v>
      </c>
      <c r="E194" s="11">
        <v>0</v>
      </c>
      <c r="F194" s="11">
        <v>0</v>
      </c>
      <c r="G194" s="11">
        <v>2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1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74">
        <f t="shared" si="97"/>
        <v>3</v>
      </c>
      <c r="U194" s="11"/>
      <c r="V194" s="11"/>
      <c r="W194" s="88" t="s">
        <v>133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74">
        <f t="shared" si="98"/>
        <v>0</v>
      </c>
      <c r="AP194" s="11"/>
      <c r="AQ194" s="11"/>
      <c r="AR194" s="88" t="s">
        <v>133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74">
        <f t="shared" si="99"/>
        <v>0</v>
      </c>
      <c r="BK194" s="11"/>
      <c r="BL194" s="11"/>
      <c r="BM194" s="88" t="s">
        <v>133</v>
      </c>
      <c r="BN194" s="11">
        <v>0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0</v>
      </c>
      <c r="CD194" s="11">
        <v>0</v>
      </c>
      <c r="CE194" s="174">
        <f t="shared" si="100"/>
        <v>0</v>
      </c>
      <c r="CF194" s="11"/>
      <c r="CG194" s="11"/>
      <c r="CH194" s="88" t="s">
        <v>133</v>
      </c>
      <c r="CI194" s="11">
        <v>0</v>
      </c>
      <c r="CJ194" s="11">
        <v>0</v>
      </c>
      <c r="CK194" s="11">
        <v>0</v>
      </c>
      <c r="CL194" s="11">
        <v>0</v>
      </c>
      <c r="CM194" s="11">
        <v>0</v>
      </c>
      <c r="CN194" s="11">
        <v>0</v>
      </c>
      <c r="CO194" s="11">
        <v>0</v>
      </c>
      <c r="CP194" s="11">
        <v>0</v>
      </c>
      <c r="CQ194" s="11">
        <v>0</v>
      </c>
      <c r="CR194" s="11">
        <v>0</v>
      </c>
      <c r="CS194" s="11">
        <v>0</v>
      </c>
      <c r="CT194" s="11">
        <v>0</v>
      </c>
      <c r="CU194" s="11">
        <v>0</v>
      </c>
      <c r="CV194" s="11">
        <v>0</v>
      </c>
      <c r="CW194" s="11">
        <v>0</v>
      </c>
      <c r="CX194" s="11">
        <v>0</v>
      </c>
      <c r="CY194" s="11">
        <v>0</v>
      </c>
      <c r="CZ194" s="174">
        <f t="shared" si="101"/>
        <v>0</v>
      </c>
    </row>
    <row r="195" spans="1:105" ht="15.5" x14ac:dyDescent="0.35">
      <c r="B195" s="88" t="s">
        <v>220</v>
      </c>
      <c r="C195" s="11">
        <v>0</v>
      </c>
      <c r="D195" s="11">
        <v>0</v>
      </c>
      <c r="E195" s="11">
        <v>0</v>
      </c>
      <c r="F195" s="11">
        <v>0</v>
      </c>
      <c r="G195" s="11">
        <v>1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74">
        <f t="shared" si="97"/>
        <v>1</v>
      </c>
      <c r="U195" s="11"/>
      <c r="V195" s="11"/>
      <c r="W195" s="88" t="s">
        <v>220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1</v>
      </c>
      <c r="AF195" s="11">
        <v>1</v>
      </c>
      <c r="AG195" s="11">
        <v>0</v>
      </c>
      <c r="AH195" s="11">
        <v>0</v>
      </c>
      <c r="AI195" s="11">
        <v>1</v>
      </c>
      <c r="AJ195" s="11">
        <v>1</v>
      </c>
      <c r="AK195" s="11">
        <v>0</v>
      </c>
      <c r="AL195" s="11">
        <v>1</v>
      </c>
      <c r="AM195" s="11">
        <v>0</v>
      </c>
      <c r="AN195" s="11">
        <v>0</v>
      </c>
      <c r="AO195" s="174">
        <f t="shared" si="98"/>
        <v>5</v>
      </c>
      <c r="AP195" s="11"/>
      <c r="AQ195" s="11"/>
      <c r="AR195" s="88" t="s">
        <v>220</v>
      </c>
      <c r="AS195" s="11">
        <v>0</v>
      </c>
      <c r="AT195" s="11">
        <v>0</v>
      </c>
      <c r="AU195" s="11">
        <v>0</v>
      </c>
      <c r="AV195" s="11">
        <v>0</v>
      </c>
      <c r="AW195" s="11">
        <v>1</v>
      </c>
      <c r="AX195" s="11">
        <v>0</v>
      </c>
      <c r="AY195" s="11">
        <v>1</v>
      </c>
      <c r="AZ195" s="11">
        <v>0</v>
      </c>
      <c r="BA195" s="11">
        <v>3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1</v>
      </c>
      <c r="BI195" s="11">
        <v>0</v>
      </c>
      <c r="BJ195" s="174">
        <f t="shared" si="99"/>
        <v>6</v>
      </c>
      <c r="BK195" s="11"/>
      <c r="BL195" s="11"/>
      <c r="BM195" s="88" t="s">
        <v>220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74">
        <f t="shared" si="100"/>
        <v>0</v>
      </c>
      <c r="CF195" s="11"/>
      <c r="CG195" s="11"/>
      <c r="CH195" s="88" t="s">
        <v>220</v>
      </c>
      <c r="CI195" s="11">
        <v>0</v>
      </c>
      <c r="CJ195" s="11">
        <v>0</v>
      </c>
      <c r="CK195" s="11">
        <v>0</v>
      </c>
      <c r="CL195" s="11">
        <v>0</v>
      </c>
      <c r="CM195" s="11">
        <v>0</v>
      </c>
      <c r="CN195" s="11">
        <v>0</v>
      </c>
      <c r="CO195" s="11">
        <v>0</v>
      </c>
      <c r="CP195" s="11">
        <v>0</v>
      </c>
      <c r="CQ195" s="11">
        <v>0</v>
      </c>
      <c r="CR195" s="11">
        <v>0</v>
      </c>
      <c r="CS195" s="11">
        <v>0</v>
      </c>
      <c r="CT195" s="11">
        <v>0</v>
      </c>
      <c r="CU195" s="11">
        <v>0</v>
      </c>
      <c r="CV195" s="11">
        <v>0</v>
      </c>
      <c r="CW195" s="11">
        <v>0</v>
      </c>
      <c r="CX195" s="11">
        <v>0</v>
      </c>
      <c r="CY195" s="11">
        <v>0</v>
      </c>
      <c r="CZ195" s="174">
        <f t="shared" si="101"/>
        <v>0</v>
      </c>
    </row>
    <row r="196" spans="1:105" ht="15.5" x14ac:dyDescent="0.35">
      <c r="B196" s="88" t="s">
        <v>68</v>
      </c>
      <c r="C196" s="11">
        <v>6</v>
      </c>
      <c r="D196" s="11">
        <v>21</v>
      </c>
      <c r="E196" s="11">
        <v>31</v>
      </c>
      <c r="F196" s="11">
        <v>26</v>
      </c>
      <c r="G196" s="11">
        <v>26</v>
      </c>
      <c r="H196" s="11">
        <v>23</v>
      </c>
      <c r="I196" s="11">
        <v>20</v>
      </c>
      <c r="J196" s="11">
        <v>11</v>
      </c>
      <c r="K196" s="11">
        <v>10</v>
      </c>
      <c r="L196" s="11">
        <v>14</v>
      </c>
      <c r="M196" s="11">
        <v>6</v>
      </c>
      <c r="N196" s="11">
        <v>3</v>
      </c>
      <c r="O196" s="11">
        <v>0</v>
      </c>
      <c r="P196" s="11">
        <v>2</v>
      </c>
      <c r="Q196" s="11">
        <v>9</v>
      </c>
      <c r="R196" s="11">
        <v>8</v>
      </c>
      <c r="S196" s="11">
        <v>0</v>
      </c>
      <c r="T196" s="174">
        <f t="shared" si="97"/>
        <v>216</v>
      </c>
      <c r="U196" s="11"/>
      <c r="V196" s="11"/>
      <c r="W196" s="88" t="s">
        <v>68</v>
      </c>
      <c r="X196" s="11">
        <v>9</v>
      </c>
      <c r="Y196" s="11">
        <v>24</v>
      </c>
      <c r="Z196" s="11">
        <v>45</v>
      </c>
      <c r="AA196" s="11">
        <v>24</v>
      </c>
      <c r="AB196" s="11">
        <v>30</v>
      </c>
      <c r="AC196" s="11">
        <v>38</v>
      </c>
      <c r="AD196" s="11">
        <v>17</v>
      </c>
      <c r="AE196" s="11">
        <v>7</v>
      </c>
      <c r="AF196" s="11">
        <v>13</v>
      </c>
      <c r="AG196" s="11">
        <v>18</v>
      </c>
      <c r="AH196" s="11">
        <v>20</v>
      </c>
      <c r="AI196" s="11">
        <v>6</v>
      </c>
      <c r="AJ196" s="11">
        <v>2</v>
      </c>
      <c r="AK196" s="11">
        <v>3</v>
      </c>
      <c r="AL196" s="11">
        <v>13</v>
      </c>
      <c r="AM196" s="11">
        <v>1</v>
      </c>
      <c r="AN196" s="11">
        <v>0</v>
      </c>
      <c r="AO196" s="174">
        <f t="shared" si="98"/>
        <v>270</v>
      </c>
      <c r="AP196" s="11"/>
      <c r="AQ196" s="11"/>
      <c r="AR196" s="88" t="s">
        <v>68</v>
      </c>
      <c r="AS196" s="11">
        <v>2</v>
      </c>
      <c r="AT196" s="11">
        <v>32</v>
      </c>
      <c r="AU196" s="11">
        <v>35</v>
      </c>
      <c r="AV196" s="11">
        <v>33</v>
      </c>
      <c r="AW196" s="11">
        <v>34</v>
      </c>
      <c r="AX196" s="11">
        <v>21</v>
      </c>
      <c r="AY196" s="11">
        <v>22</v>
      </c>
      <c r="AZ196" s="11">
        <v>4</v>
      </c>
      <c r="BA196" s="11">
        <v>14</v>
      </c>
      <c r="BB196" s="11">
        <v>12</v>
      </c>
      <c r="BC196" s="11">
        <v>20</v>
      </c>
      <c r="BD196" s="11">
        <v>5</v>
      </c>
      <c r="BE196" s="11">
        <v>15</v>
      </c>
      <c r="BF196" s="11">
        <v>16</v>
      </c>
      <c r="BG196" s="11">
        <v>5</v>
      </c>
      <c r="BH196" s="11">
        <v>2</v>
      </c>
      <c r="BI196" s="11">
        <v>0</v>
      </c>
      <c r="BJ196" s="174">
        <f t="shared" si="99"/>
        <v>272</v>
      </c>
      <c r="BK196" s="11"/>
      <c r="BL196" s="11"/>
      <c r="BM196" s="88" t="s">
        <v>68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74">
        <f t="shared" si="100"/>
        <v>0</v>
      </c>
      <c r="CF196" s="11"/>
      <c r="CG196" s="11"/>
      <c r="CH196" s="88" t="s">
        <v>68</v>
      </c>
      <c r="CI196" s="11">
        <v>0</v>
      </c>
      <c r="CJ196" s="11">
        <v>0</v>
      </c>
      <c r="CK196" s="11">
        <v>0</v>
      </c>
      <c r="CL196" s="11">
        <v>0</v>
      </c>
      <c r="CM196" s="11">
        <v>0</v>
      </c>
      <c r="CN196" s="11">
        <v>0</v>
      </c>
      <c r="CO196" s="11">
        <v>0</v>
      </c>
      <c r="CP196" s="11">
        <v>0</v>
      </c>
      <c r="CQ196" s="11">
        <v>0</v>
      </c>
      <c r="CR196" s="11">
        <v>0</v>
      </c>
      <c r="CS196" s="11">
        <v>0</v>
      </c>
      <c r="CT196" s="11">
        <v>0</v>
      </c>
      <c r="CU196" s="11">
        <v>0</v>
      </c>
      <c r="CV196" s="11">
        <v>0</v>
      </c>
      <c r="CW196" s="11">
        <v>0</v>
      </c>
      <c r="CX196" s="11">
        <v>0</v>
      </c>
      <c r="CY196" s="11">
        <v>0</v>
      </c>
      <c r="CZ196" s="174">
        <f t="shared" si="101"/>
        <v>0</v>
      </c>
    </row>
    <row r="197" spans="1:105" ht="15.5" x14ac:dyDescent="0.35">
      <c r="B197" s="86" t="s">
        <v>71</v>
      </c>
      <c r="C197" s="11">
        <v>0</v>
      </c>
      <c r="D197" s="11">
        <v>0</v>
      </c>
      <c r="E197" s="11">
        <v>0</v>
      </c>
      <c r="F197" s="11">
        <v>1</v>
      </c>
      <c r="G197" s="11">
        <v>0</v>
      </c>
      <c r="H197" s="11">
        <v>0</v>
      </c>
      <c r="I197" s="11">
        <v>0</v>
      </c>
      <c r="J197" s="11">
        <v>0</v>
      </c>
      <c r="K197" s="11">
        <v>5</v>
      </c>
      <c r="L197" s="11">
        <v>3</v>
      </c>
      <c r="M197" s="11">
        <v>4</v>
      </c>
      <c r="N197" s="11">
        <v>1</v>
      </c>
      <c r="O197" s="11">
        <v>1</v>
      </c>
      <c r="P197" s="11">
        <v>3</v>
      </c>
      <c r="Q197" s="11">
        <v>0</v>
      </c>
      <c r="R197" s="11">
        <v>3</v>
      </c>
      <c r="S197" s="11">
        <v>0</v>
      </c>
      <c r="T197" s="174">
        <f t="shared" si="97"/>
        <v>21</v>
      </c>
      <c r="U197" s="11"/>
      <c r="V197" s="11"/>
      <c r="W197" s="86" t="s">
        <v>71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1</v>
      </c>
      <c r="AD197" s="11">
        <v>0</v>
      </c>
      <c r="AE197" s="11">
        <v>0</v>
      </c>
      <c r="AF197" s="11">
        <v>5</v>
      </c>
      <c r="AG197" s="11">
        <v>0</v>
      </c>
      <c r="AH197" s="11">
        <v>0</v>
      </c>
      <c r="AI197" s="11">
        <v>4</v>
      </c>
      <c r="AJ197" s="11">
        <v>2</v>
      </c>
      <c r="AK197" s="11">
        <v>4</v>
      </c>
      <c r="AL197" s="11">
        <v>0</v>
      </c>
      <c r="AM197" s="11">
        <v>0</v>
      </c>
      <c r="AN197" s="11">
        <v>0</v>
      </c>
      <c r="AO197" s="174">
        <f t="shared" si="98"/>
        <v>16</v>
      </c>
      <c r="AP197" s="11"/>
      <c r="AQ197" s="11"/>
      <c r="AR197" s="86" t="s">
        <v>71</v>
      </c>
      <c r="AS197" s="11">
        <v>1</v>
      </c>
      <c r="AT197" s="11">
        <v>0</v>
      </c>
      <c r="AU197" s="11">
        <v>1</v>
      </c>
      <c r="AV197" s="11">
        <v>0</v>
      </c>
      <c r="AW197" s="11">
        <v>0</v>
      </c>
      <c r="AX197" s="11">
        <v>1</v>
      </c>
      <c r="AY197" s="11">
        <v>1</v>
      </c>
      <c r="AZ197" s="11">
        <v>0</v>
      </c>
      <c r="BA197" s="11">
        <v>2</v>
      </c>
      <c r="BB197" s="11">
        <v>0</v>
      </c>
      <c r="BC197" s="11">
        <v>0</v>
      </c>
      <c r="BD197" s="11">
        <v>3</v>
      </c>
      <c r="BE197" s="11">
        <v>8</v>
      </c>
      <c r="BF197" s="11">
        <v>3</v>
      </c>
      <c r="BG197" s="11">
        <v>0</v>
      </c>
      <c r="BH197" s="11">
        <v>2</v>
      </c>
      <c r="BI197" s="11">
        <v>0</v>
      </c>
      <c r="BJ197" s="174">
        <f t="shared" si="99"/>
        <v>22</v>
      </c>
      <c r="BK197" s="11"/>
      <c r="BL197" s="11"/>
      <c r="BM197" s="86" t="s">
        <v>71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U197" s="11">
        <v>0</v>
      </c>
      <c r="BV197" s="11">
        <v>0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0</v>
      </c>
      <c r="CD197" s="11">
        <v>0</v>
      </c>
      <c r="CE197" s="174">
        <f t="shared" si="100"/>
        <v>0</v>
      </c>
      <c r="CF197" s="11"/>
      <c r="CG197" s="11"/>
      <c r="CH197" s="86" t="s">
        <v>71</v>
      </c>
      <c r="CI197" s="11">
        <v>0</v>
      </c>
      <c r="CJ197" s="11">
        <v>0</v>
      </c>
      <c r="CK197" s="11">
        <v>0</v>
      </c>
      <c r="CL197" s="11">
        <v>0</v>
      </c>
      <c r="CM197" s="11">
        <v>0</v>
      </c>
      <c r="CN197" s="11">
        <v>0</v>
      </c>
      <c r="CO197" s="11">
        <v>0</v>
      </c>
      <c r="CP197" s="11">
        <v>0</v>
      </c>
      <c r="CQ197" s="11">
        <v>0</v>
      </c>
      <c r="CR197" s="11">
        <v>0</v>
      </c>
      <c r="CS197" s="11">
        <v>0</v>
      </c>
      <c r="CT197" s="11">
        <v>0</v>
      </c>
      <c r="CU197" s="11">
        <v>0</v>
      </c>
      <c r="CV197" s="11">
        <v>0</v>
      </c>
      <c r="CW197" s="11">
        <v>0</v>
      </c>
      <c r="CX197" s="11">
        <v>0</v>
      </c>
      <c r="CY197" s="11">
        <v>0</v>
      </c>
      <c r="CZ197" s="174">
        <f t="shared" si="101"/>
        <v>0</v>
      </c>
    </row>
    <row r="198" spans="1:105" ht="15.5" x14ac:dyDescent="0.35">
      <c r="B198" s="88" t="s">
        <v>240</v>
      </c>
      <c r="C198" s="11">
        <v>0</v>
      </c>
      <c r="D198" s="11">
        <v>0</v>
      </c>
      <c r="E198" s="11">
        <v>0</v>
      </c>
      <c r="F198" s="11">
        <v>0</v>
      </c>
      <c r="G198" s="11">
        <v>1</v>
      </c>
      <c r="H198" s="11">
        <v>1</v>
      </c>
      <c r="I198" s="11">
        <v>2</v>
      </c>
      <c r="J198" s="11">
        <v>2</v>
      </c>
      <c r="K198" s="11">
        <v>1</v>
      </c>
      <c r="L198" s="11">
        <v>2</v>
      </c>
      <c r="M198" s="11">
        <v>5</v>
      </c>
      <c r="N198" s="11">
        <v>4</v>
      </c>
      <c r="O198" s="11">
        <v>4</v>
      </c>
      <c r="P198" s="11">
        <v>0</v>
      </c>
      <c r="Q198" s="11">
        <v>0</v>
      </c>
      <c r="R198" s="11">
        <v>0</v>
      </c>
      <c r="S198" s="11">
        <v>0</v>
      </c>
      <c r="T198" s="174">
        <f t="shared" si="97"/>
        <v>22</v>
      </c>
      <c r="U198" s="11"/>
      <c r="V198" s="11"/>
      <c r="W198" s="88" t="s">
        <v>240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1</v>
      </c>
      <c r="AD198" s="11">
        <v>0</v>
      </c>
      <c r="AE198" s="11">
        <v>3</v>
      </c>
      <c r="AF198" s="11">
        <v>3</v>
      </c>
      <c r="AG198" s="11">
        <v>1</v>
      </c>
      <c r="AH198" s="11">
        <v>8</v>
      </c>
      <c r="AI198" s="11">
        <v>6</v>
      </c>
      <c r="AJ198" s="11">
        <v>0</v>
      </c>
      <c r="AK198" s="11">
        <v>2</v>
      </c>
      <c r="AL198" s="11">
        <v>0</v>
      </c>
      <c r="AM198" s="11">
        <v>0</v>
      </c>
      <c r="AN198" s="11">
        <v>0</v>
      </c>
      <c r="AO198" s="174">
        <f t="shared" si="98"/>
        <v>24</v>
      </c>
      <c r="AP198" s="11"/>
      <c r="AQ198" s="11"/>
      <c r="AR198" s="88" t="s">
        <v>240</v>
      </c>
      <c r="AS198" s="11">
        <v>0</v>
      </c>
      <c r="AT198" s="11">
        <v>0</v>
      </c>
      <c r="AU198" s="11">
        <v>0</v>
      </c>
      <c r="AV198" s="11">
        <v>0</v>
      </c>
      <c r="AW198" s="11">
        <v>1</v>
      </c>
      <c r="AX198" s="11">
        <v>0</v>
      </c>
      <c r="AY198" s="11">
        <v>2</v>
      </c>
      <c r="AZ198" s="11">
        <v>6</v>
      </c>
      <c r="BA198" s="11">
        <v>3</v>
      </c>
      <c r="BB198" s="11">
        <v>5</v>
      </c>
      <c r="BC198" s="11">
        <v>7</v>
      </c>
      <c r="BD198" s="11">
        <v>4</v>
      </c>
      <c r="BE198" s="11">
        <v>2</v>
      </c>
      <c r="BF198" s="11">
        <v>0</v>
      </c>
      <c r="BG198" s="11">
        <v>0</v>
      </c>
      <c r="BH198" s="11">
        <v>1</v>
      </c>
      <c r="BI198" s="11">
        <v>0</v>
      </c>
      <c r="BJ198" s="174">
        <f t="shared" si="99"/>
        <v>31</v>
      </c>
      <c r="BK198" s="11"/>
      <c r="BL198" s="11"/>
      <c r="BM198" s="88" t="s">
        <v>240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0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0</v>
      </c>
      <c r="CD198" s="11">
        <v>0</v>
      </c>
      <c r="CE198" s="174">
        <f t="shared" si="100"/>
        <v>0</v>
      </c>
      <c r="CF198" s="11"/>
      <c r="CG198" s="11"/>
      <c r="CH198" s="88" t="s">
        <v>240</v>
      </c>
      <c r="CI198" s="11">
        <v>0</v>
      </c>
      <c r="CJ198" s="11">
        <v>0</v>
      </c>
      <c r="CK198" s="11">
        <v>0</v>
      </c>
      <c r="CL198" s="11">
        <v>0</v>
      </c>
      <c r="CM198" s="11">
        <v>0</v>
      </c>
      <c r="CN198" s="11">
        <v>0</v>
      </c>
      <c r="CO198" s="11">
        <v>0</v>
      </c>
      <c r="CP198" s="11">
        <v>0</v>
      </c>
      <c r="CQ198" s="11">
        <v>0</v>
      </c>
      <c r="CR198" s="11">
        <v>0</v>
      </c>
      <c r="CS198" s="11">
        <v>0</v>
      </c>
      <c r="CT198" s="11">
        <v>0</v>
      </c>
      <c r="CU198" s="11">
        <v>0</v>
      </c>
      <c r="CV198" s="11">
        <v>0</v>
      </c>
      <c r="CW198" s="11">
        <v>0</v>
      </c>
      <c r="CX198" s="11">
        <v>0</v>
      </c>
      <c r="CY198" s="11">
        <v>0</v>
      </c>
      <c r="CZ198" s="174">
        <f t="shared" si="101"/>
        <v>0</v>
      </c>
    </row>
    <row r="199" spans="1:105" ht="16" thickBot="1" x14ac:dyDescent="0.4">
      <c r="B199" s="88" t="s">
        <v>70</v>
      </c>
      <c r="C199" s="11">
        <v>0</v>
      </c>
      <c r="D199" s="11">
        <v>2</v>
      </c>
      <c r="E199" s="11">
        <v>0</v>
      </c>
      <c r="F199" s="11">
        <v>5</v>
      </c>
      <c r="G199" s="11">
        <v>1</v>
      </c>
      <c r="H199" s="11">
        <v>6</v>
      </c>
      <c r="I199" s="11">
        <v>2</v>
      </c>
      <c r="J199" s="11">
        <v>0</v>
      </c>
      <c r="K199" s="11">
        <v>1</v>
      </c>
      <c r="L199" s="11">
        <v>10</v>
      </c>
      <c r="M199" s="11">
        <v>4</v>
      </c>
      <c r="N199" s="11">
        <v>3</v>
      </c>
      <c r="O199" s="11">
        <v>10</v>
      </c>
      <c r="P199" s="11">
        <v>12</v>
      </c>
      <c r="Q199" s="11">
        <v>0</v>
      </c>
      <c r="R199" s="11">
        <v>1</v>
      </c>
      <c r="S199" s="11">
        <v>0</v>
      </c>
      <c r="T199" s="174">
        <f t="shared" si="97"/>
        <v>57</v>
      </c>
      <c r="U199" s="11"/>
      <c r="V199" s="11"/>
      <c r="W199" s="88" t="s">
        <v>70</v>
      </c>
      <c r="X199" s="11">
        <v>0</v>
      </c>
      <c r="Y199" s="11">
        <v>0</v>
      </c>
      <c r="Z199" s="11">
        <v>0</v>
      </c>
      <c r="AA199" s="11">
        <v>1</v>
      </c>
      <c r="AB199" s="11">
        <v>0</v>
      </c>
      <c r="AC199" s="11">
        <v>9</v>
      </c>
      <c r="AD199" s="11">
        <v>3</v>
      </c>
      <c r="AE199" s="11">
        <v>0</v>
      </c>
      <c r="AF199" s="11">
        <v>3</v>
      </c>
      <c r="AG199" s="11">
        <v>1</v>
      </c>
      <c r="AH199" s="11">
        <v>1</v>
      </c>
      <c r="AI199" s="11">
        <v>4</v>
      </c>
      <c r="AJ199" s="11">
        <v>9</v>
      </c>
      <c r="AK199" s="11">
        <v>3</v>
      </c>
      <c r="AL199" s="11">
        <v>0</v>
      </c>
      <c r="AM199" s="11">
        <v>1</v>
      </c>
      <c r="AN199" s="11">
        <v>0</v>
      </c>
      <c r="AO199" s="174">
        <f t="shared" si="98"/>
        <v>35</v>
      </c>
      <c r="AP199" s="11"/>
      <c r="AQ199" s="11"/>
      <c r="AR199" s="88" t="s">
        <v>70</v>
      </c>
      <c r="AS199" s="11">
        <v>0</v>
      </c>
      <c r="AT199" s="11">
        <v>0</v>
      </c>
      <c r="AU199" s="11">
        <v>0</v>
      </c>
      <c r="AV199" s="11">
        <v>4</v>
      </c>
      <c r="AW199" s="11">
        <v>0</v>
      </c>
      <c r="AX199" s="11">
        <v>12</v>
      </c>
      <c r="AY199" s="11">
        <v>1</v>
      </c>
      <c r="AZ199" s="11">
        <v>0</v>
      </c>
      <c r="BA199" s="11">
        <v>0</v>
      </c>
      <c r="BB199" s="11">
        <v>6</v>
      </c>
      <c r="BC199" s="11">
        <v>2</v>
      </c>
      <c r="BD199" s="11">
        <v>1</v>
      </c>
      <c r="BE199" s="11">
        <v>9</v>
      </c>
      <c r="BF199" s="11">
        <v>14</v>
      </c>
      <c r="BG199" s="11">
        <v>0</v>
      </c>
      <c r="BH199" s="11">
        <v>1</v>
      </c>
      <c r="BI199" s="11">
        <v>0</v>
      </c>
      <c r="BJ199" s="174">
        <f t="shared" si="99"/>
        <v>50</v>
      </c>
      <c r="BK199" s="11"/>
      <c r="BL199" s="11"/>
      <c r="BM199" s="88" t="s">
        <v>70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0</v>
      </c>
      <c r="BW199" s="11">
        <v>0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0</v>
      </c>
      <c r="CD199" s="11">
        <v>0</v>
      </c>
      <c r="CE199" s="174">
        <f t="shared" si="100"/>
        <v>0</v>
      </c>
      <c r="CF199" s="11"/>
      <c r="CG199" s="11"/>
      <c r="CH199" s="88" t="s">
        <v>70</v>
      </c>
      <c r="CI199" s="11">
        <v>0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0</v>
      </c>
      <c r="CP199" s="11">
        <v>0</v>
      </c>
      <c r="CQ199" s="11">
        <v>0</v>
      </c>
      <c r="CR199" s="11">
        <v>0</v>
      </c>
      <c r="CS199" s="11">
        <v>0</v>
      </c>
      <c r="CT199" s="11">
        <v>0</v>
      </c>
      <c r="CU199" s="11">
        <v>0</v>
      </c>
      <c r="CV199" s="11">
        <v>0</v>
      </c>
      <c r="CW199" s="11">
        <v>0</v>
      </c>
      <c r="CX199" s="11">
        <v>0</v>
      </c>
      <c r="CY199" s="11">
        <v>0</v>
      </c>
      <c r="CZ199" s="174">
        <f t="shared" si="101"/>
        <v>0</v>
      </c>
    </row>
    <row r="200" spans="1:105" ht="16.5" thickTop="1" thickBot="1" x14ac:dyDescent="0.4">
      <c r="B200" s="128" t="s">
        <v>2</v>
      </c>
      <c r="C200" s="23">
        <f t="shared" ref="C200:S200" si="102">SUM(C187:C199)</f>
        <v>7</v>
      </c>
      <c r="D200" s="23">
        <f t="shared" si="102"/>
        <v>23</v>
      </c>
      <c r="E200" s="23">
        <f t="shared" si="102"/>
        <v>32</v>
      </c>
      <c r="F200" s="104">
        <f t="shared" si="102"/>
        <v>34</v>
      </c>
      <c r="G200" s="104">
        <f t="shared" si="102"/>
        <v>37</v>
      </c>
      <c r="H200" s="23">
        <f t="shared" si="102"/>
        <v>36</v>
      </c>
      <c r="I200" s="104">
        <f>SUM(I187:I199)</f>
        <v>33</v>
      </c>
      <c r="J200" s="104">
        <f t="shared" si="102"/>
        <v>31</v>
      </c>
      <c r="K200" s="104">
        <f t="shared" si="102"/>
        <v>35</v>
      </c>
      <c r="L200" s="104">
        <f t="shared" si="102"/>
        <v>47</v>
      </c>
      <c r="M200" s="104">
        <f t="shared" si="102"/>
        <v>40</v>
      </c>
      <c r="N200" s="104">
        <f t="shared" si="102"/>
        <v>37</v>
      </c>
      <c r="O200" s="104">
        <f t="shared" si="102"/>
        <v>50</v>
      </c>
      <c r="P200" s="104">
        <f t="shared" si="102"/>
        <v>46</v>
      </c>
      <c r="Q200" s="104">
        <f t="shared" si="102"/>
        <v>26</v>
      </c>
      <c r="R200" s="104">
        <f t="shared" si="102"/>
        <v>21</v>
      </c>
      <c r="S200" s="104">
        <f t="shared" si="102"/>
        <v>0</v>
      </c>
      <c r="T200" s="151">
        <f t="shared" si="97"/>
        <v>535</v>
      </c>
      <c r="U200" s="11"/>
      <c r="V200" s="11"/>
      <c r="W200" s="128" t="s">
        <v>2</v>
      </c>
      <c r="X200" s="23">
        <f t="shared" ref="X200:AN200" si="103">SUM(X187:X199)</f>
        <v>10</v>
      </c>
      <c r="Y200" s="23">
        <f t="shared" si="103"/>
        <v>25</v>
      </c>
      <c r="Z200" s="104">
        <f t="shared" si="103"/>
        <v>47</v>
      </c>
      <c r="AA200" s="104">
        <f t="shared" si="103"/>
        <v>26</v>
      </c>
      <c r="AB200" s="104">
        <f t="shared" si="103"/>
        <v>37</v>
      </c>
      <c r="AC200" s="104">
        <f t="shared" si="103"/>
        <v>56</v>
      </c>
      <c r="AD200" s="104">
        <f t="shared" si="103"/>
        <v>30</v>
      </c>
      <c r="AE200" s="104">
        <f t="shared" si="103"/>
        <v>23</v>
      </c>
      <c r="AF200" s="104">
        <f t="shared" si="103"/>
        <v>44</v>
      </c>
      <c r="AG200" s="104">
        <f t="shared" si="103"/>
        <v>48</v>
      </c>
      <c r="AH200" s="104">
        <f t="shared" si="103"/>
        <v>56</v>
      </c>
      <c r="AI200" s="104">
        <f t="shared" si="103"/>
        <v>59</v>
      </c>
      <c r="AJ200" s="104">
        <f t="shared" si="103"/>
        <v>40</v>
      </c>
      <c r="AK200" s="104">
        <f t="shared" si="103"/>
        <v>42</v>
      </c>
      <c r="AL200" s="104">
        <f t="shared" si="103"/>
        <v>37</v>
      </c>
      <c r="AM200" s="104">
        <f t="shared" si="103"/>
        <v>7</v>
      </c>
      <c r="AN200" s="104">
        <f t="shared" si="103"/>
        <v>0</v>
      </c>
      <c r="AO200" s="122">
        <f t="shared" si="98"/>
        <v>587</v>
      </c>
      <c r="AP200" s="11"/>
      <c r="AQ200" s="11"/>
      <c r="AR200" s="128" t="s">
        <v>2</v>
      </c>
      <c r="AS200" s="23">
        <f t="shared" ref="AS200:BI200" si="104">SUM(AS187:AS199)</f>
        <v>4</v>
      </c>
      <c r="AT200" s="23">
        <f t="shared" si="104"/>
        <v>33</v>
      </c>
      <c r="AU200" s="104">
        <f t="shared" si="104"/>
        <v>36</v>
      </c>
      <c r="AV200" s="104">
        <f t="shared" si="104"/>
        <v>38</v>
      </c>
      <c r="AW200" s="104">
        <f t="shared" si="104"/>
        <v>41</v>
      </c>
      <c r="AX200" s="104">
        <f t="shared" si="104"/>
        <v>40</v>
      </c>
      <c r="AY200" s="104">
        <f t="shared" si="104"/>
        <v>40</v>
      </c>
      <c r="AZ200" s="104">
        <f t="shared" si="104"/>
        <v>33</v>
      </c>
      <c r="BA200" s="104">
        <f t="shared" si="104"/>
        <v>39</v>
      </c>
      <c r="BB200" s="104">
        <f t="shared" si="104"/>
        <v>47</v>
      </c>
      <c r="BC200" s="104">
        <f t="shared" si="104"/>
        <v>51</v>
      </c>
      <c r="BD200" s="104">
        <f t="shared" si="104"/>
        <v>62</v>
      </c>
      <c r="BE200" s="104">
        <f t="shared" si="104"/>
        <v>64</v>
      </c>
      <c r="BF200" s="104">
        <f t="shared" si="104"/>
        <v>61</v>
      </c>
      <c r="BG200" s="104">
        <f t="shared" si="104"/>
        <v>24</v>
      </c>
      <c r="BH200" s="104">
        <f t="shared" si="104"/>
        <v>14</v>
      </c>
      <c r="BI200" s="104">
        <f t="shared" si="104"/>
        <v>0</v>
      </c>
      <c r="BJ200" s="122">
        <f t="shared" si="99"/>
        <v>627</v>
      </c>
      <c r="BK200" s="11"/>
      <c r="BL200" s="11"/>
      <c r="BM200" s="128" t="s">
        <v>2</v>
      </c>
      <c r="BN200" s="104">
        <f t="shared" ref="BN200:CD200" si="105">SUM(BN187:BN199)</f>
        <v>0</v>
      </c>
      <c r="BO200" s="104">
        <f t="shared" si="105"/>
        <v>0</v>
      </c>
      <c r="BP200" s="104">
        <f t="shared" si="105"/>
        <v>0</v>
      </c>
      <c r="BQ200" s="104">
        <f t="shared" si="105"/>
        <v>0</v>
      </c>
      <c r="BR200" s="104">
        <f t="shared" si="105"/>
        <v>0</v>
      </c>
      <c r="BS200" s="104">
        <f t="shared" si="105"/>
        <v>0</v>
      </c>
      <c r="BT200" s="104">
        <f t="shared" si="105"/>
        <v>0</v>
      </c>
      <c r="BU200" s="104">
        <f t="shared" si="105"/>
        <v>0</v>
      </c>
      <c r="BV200" s="104">
        <f t="shared" si="105"/>
        <v>0</v>
      </c>
      <c r="BW200" s="104">
        <f t="shared" si="105"/>
        <v>0</v>
      </c>
      <c r="BX200" s="104">
        <f t="shared" si="105"/>
        <v>0</v>
      </c>
      <c r="BY200" s="104">
        <f t="shared" si="105"/>
        <v>0</v>
      </c>
      <c r="BZ200" s="104">
        <f t="shared" si="105"/>
        <v>0</v>
      </c>
      <c r="CA200" s="104">
        <f t="shared" si="105"/>
        <v>0</v>
      </c>
      <c r="CB200" s="104">
        <f t="shared" si="105"/>
        <v>0</v>
      </c>
      <c r="CC200" s="104">
        <f t="shared" si="105"/>
        <v>0</v>
      </c>
      <c r="CD200" s="104">
        <f t="shared" si="105"/>
        <v>0</v>
      </c>
      <c r="CE200" s="122">
        <f t="shared" si="100"/>
        <v>0</v>
      </c>
      <c r="CF200" s="11"/>
      <c r="CG200" s="11"/>
      <c r="CH200" s="128" t="s">
        <v>2</v>
      </c>
      <c r="CI200" s="23">
        <f t="shared" ref="CI200:CY200" si="106">SUM(CI187:CI199)</f>
        <v>0</v>
      </c>
      <c r="CJ200" s="23">
        <f t="shared" si="106"/>
        <v>0</v>
      </c>
      <c r="CK200" s="104">
        <f t="shared" si="106"/>
        <v>0</v>
      </c>
      <c r="CL200" s="104">
        <f t="shared" si="106"/>
        <v>0</v>
      </c>
      <c r="CM200" s="104">
        <f t="shared" si="106"/>
        <v>0</v>
      </c>
      <c r="CN200" s="104">
        <f t="shared" si="106"/>
        <v>0</v>
      </c>
      <c r="CO200" s="104">
        <f t="shared" si="106"/>
        <v>0</v>
      </c>
      <c r="CP200" s="104">
        <f t="shared" si="106"/>
        <v>0</v>
      </c>
      <c r="CQ200" s="104">
        <f t="shared" si="106"/>
        <v>0</v>
      </c>
      <c r="CR200" s="104">
        <f t="shared" si="106"/>
        <v>0</v>
      </c>
      <c r="CS200" s="104">
        <f t="shared" si="106"/>
        <v>0</v>
      </c>
      <c r="CT200" s="104">
        <f t="shared" si="106"/>
        <v>0</v>
      </c>
      <c r="CU200" s="104">
        <f t="shared" si="106"/>
        <v>0</v>
      </c>
      <c r="CV200" s="104">
        <f t="shared" si="106"/>
        <v>0</v>
      </c>
      <c r="CW200" s="104">
        <f t="shared" si="106"/>
        <v>0</v>
      </c>
      <c r="CX200" s="104">
        <f t="shared" si="106"/>
        <v>0</v>
      </c>
      <c r="CY200" s="104">
        <f t="shared" si="106"/>
        <v>0</v>
      </c>
      <c r="CZ200" s="122">
        <f t="shared" si="101"/>
        <v>0</v>
      </c>
    </row>
    <row r="201" spans="1:105" ht="13" thickTop="1" x14ac:dyDescent="0.25"/>
    <row r="205" spans="1:105" ht="15.5" x14ac:dyDescent="0.35">
      <c r="A205" s="521" t="s">
        <v>8</v>
      </c>
      <c r="B205" s="521"/>
      <c r="C205" s="521"/>
      <c r="D205" s="521"/>
      <c r="E205" s="521"/>
      <c r="F205" s="521"/>
      <c r="G205" s="521"/>
      <c r="H205" s="521"/>
      <c r="I205" s="521"/>
      <c r="J205" s="521"/>
      <c r="K205" s="521"/>
      <c r="L205" s="521"/>
      <c r="M205" s="521"/>
      <c r="N205" s="521"/>
      <c r="O205" s="521"/>
      <c r="P205" s="521"/>
      <c r="Q205" s="521"/>
      <c r="R205" s="521"/>
      <c r="S205" s="521"/>
      <c r="T205" s="521"/>
      <c r="U205" s="521"/>
      <c r="V205" s="521" t="s">
        <v>9</v>
      </c>
      <c r="W205" s="521"/>
      <c r="X205" s="521"/>
      <c r="Y205" s="521"/>
      <c r="Z205" s="521"/>
      <c r="AA205" s="521"/>
      <c r="AB205" s="521"/>
      <c r="AC205" s="521"/>
      <c r="AD205" s="521"/>
      <c r="AE205" s="521"/>
      <c r="AF205" s="521"/>
      <c r="AG205" s="521"/>
      <c r="AH205" s="521"/>
      <c r="AI205" s="521"/>
      <c r="AJ205" s="521"/>
      <c r="AK205" s="521"/>
      <c r="AL205" s="521"/>
      <c r="AM205" s="521"/>
      <c r="AN205" s="521"/>
      <c r="AO205" s="521"/>
      <c r="AP205" s="521"/>
      <c r="AQ205" s="521" t="s">
        <v>10</v>
      </c>
      <c r="AR205" s="521"/>
      <c r="AS205" s="521"/>
      <c r="AT205" s="521"/>
      <c r="AU205" s="521"/>
      <c r="AV205" s="521"/>
      <c r="AW205" s="521"/>
      <c r="AX205" s="521"/>
      <c r="AY205" s="521"/>
      <c r="AZ205" s="521"/>
      <c r="BA205" s="521"/>
      <c r="BB205" s="521"/>
      <c r="BC205" s="521"/>
      <c r="BD205" s="521"/>
      <c r="BE205" s="521"/>
      <c r="BF205" s="521"/>
      <c r="BG205" s="521"/>
      <c r="BH205" s="521"/>
      <c r="BI205" s="521"/>
      <c r="BJ205" s="521"/>
      <c r="BK205" s="521"/>
      <c r="BL205" s="521" t="s">
        <v>11</v>
      </c>
      <c r="BM205" s="521"/>
      <c r="BN205" s="521"/>
      <c r="BO205" s="521"/>
      <c r="BP205" s="521"/>
      <c r="BQ205" s="521"/>
      <c r="BR205" s="521"/>
      <c r="BS205" s="521"/>
      <c r="BT205" s="521"/>
      <c r="BU205" s="521"/>
      <c r="BV205" s="521"/>
      <c r="BW205" s="521"/>
      <c r="BX205" s="521"/>
      <c r="BY205" s="521"/>
      <c r="BZ205" s="521"/>
      <c r="CA205" s="521"/>
      <c r="CB205" s="521"/>
      <c r="CC205" s="521"/>
      <c r="CD205" s="521"/>
      <c r="CE205" s="521"/>
      <c r="CF205" s="521"/>
      <c r="CG205" s="521" t="s">
        <v>12</v>
      </c>
      <c r="CH205" s="521"/>
      <c r="CI205" s="521"/>
      <c r="CJ205" s="521"/>
      <c r="CK205" s="521"/>
      <c r="CL205" s="521"/>
      <c r="CM205" s="521"/>
      <c r="CN205" s="521"/>
      <c r="CO205" s="521"/>
      <c r="CP205" s="521"/>
      <c r="CQ205" s="521"/>
      <c r="CR205" s="521"/>
      <c r="CS205" s="521"/>
      <c r="CT205" s="521"/>
      <c r="CU205" s="521"/>
      <c r="CV205" s="521"/>
      <c r="CW205" s="521"/>
      <c r="CX205" s="521"/>
      <c r="CY205" s="521"/>
      <c r="CZ205" s="521"/>
      <c r="DA205" s="521"/>
    </row>
    <row r="206" spans="1:105" ht="16" thickBot="1" x14ac:dyDescent="0.3">
      <c r="A206" s="518" t="s">
        <v>3</v>
      </c>
      <c r="B206" s="518"/>
      <c r="C206" s="518"/>
      <c r="D206" s="518"/>
      <c r="E206" s="518"/>
      <c r="F206" s="518"/>
      <c r="G206" s="518"/>
      <c r="H206" s="518"/>
      <c r="I206" s="518"/>
      <c r="J206" s="518"/>
      <c r="K206" s="518"/>
      <c r="L206" s="518"/>
      <c r="M206" s="518"/>
      <c r="N206" s="518"/>
      <c r="O206" s="518"/>
      <c r="P206" s="518"/>
      <c r="Q206" s="518"/>
      <c r="R206" s="518"/>
      <c r="S206" s="518"/>
      <c r="T206" s="518"/>
      <c r="U206" s="518"/>
      <c r="V206" s="518" t="s">
        <v>3</v>
      </c>
      <c r="W206" s="518"/>
      <c r="X206" s="518"/>
      <c r="Y206" s="518"/>
      <c r="Z206" s="518"/>
      <c r="AA206" s="518"/>
      <c r="AB206" s="518"/>
      <c r="AC206" s="518"/>
      <c r="AD206" s="518"/>
      <c r="AE206" s="518"/>
      <c r="AF206" s="518"/>
      <c r="AG206" s="518"/>
      <c r="AH206" s="518"/>
      <c r="AI206" s="518"/>
      <c r="AJ206" s="518"/>
      <c r="AK206" s="518"/>
      <c r="AL206" s="518"/>
      <c r="AM206" s="518"/>
      <c r="AN206" s="518"/>
      <c r="AO206" s="518"/>
      <c r="AP206" s="518"/>
      <c r="AQ206" s="518" t="s">
        <v>3</v>
      </c>
      <c r="AR206" s="518"/>
      <c r="AS206" s="518"/>
      <c r="AT206" s="518"/>
      <c r="AU206" s="518"/>
      <c r="AV206" s="518"/>
      <c r="AW206" s="518"/>
      <c r="AX206" s="518"/>
      <c r="AY206" s="518"/>
      <c r="AZ206" s="518"/>
      <c r="BA206" s="518"/>
      <c r="BB206" s="518"/>
      <c r="BC206" s="518"/>
      <c r="BD206" s="518"/>
      <c r="BE206" s="518"/>
      <c r="BF206" s="518"/>
      <c r="BG206" s="518"/>
      <c r="BH206" s="518"/>
      <c r="BI206" s="518"/>
      <c r="BJ206" s="518"/>
      <c r="BK206" s="518"/>
      <c r="BL206" s="518" t="s">
        <v>3</v>
      </c>
      <c r="BM206" s="518"/>
      <c r="BN206" s="518"/>
      <c r="BO206" s="518"/>
      <c r="BP206" s="518"/>
      <c r="BQ206" s="518"/>
      <c r="BR206" s="518"/>
      <c r="BS206" s="518"/>
      <c r="BT206" s="518"/>
      <c r="BU206" s="518"/>
      <c r="BV206" s="518"/>
      <c r="BW206" s="518"/>
      <c r="BX206" s="518"/>
      <c r="BY206" s="518"/>
      <c r="BZ206" s="518"/>
      <c r="CA206" s="518"/>
      <c r="CB206" s="518"/>
      <c r="CC206" s="518"/>
      <c r="CD206" s="518"/>
      <c r="CE206" s="518"/>
      <c r="CF206" s="518"/>
      <c r="CG206" s="518" t="s">
        <v>3</v>
      </c>
      <c r="CH206" s="518"/>
      <c r="CI206" s="518"/>
      <c r="CJ206" s="518"/>
      <c r="CK206" s="518"/>
      <c r="CL206" s="518"/>
      <c r="CM206" s="518"/>
      <c r="CN206" s="518"/>
      <c r="CO206" s="518"/>
      <c r="CP206" s="518"/>
      <c r="CQ206" s="518"/>
      <c r="CR206" s="518"/>
      <c r="CS206" s="518"/>
      <c r="CT206" s="518"/>
      <c r="CU206" s="518"/>
      <c r="CV206" s="518"/>
      <c r="CW206" s="518"/>
      <c r="CX206" s="518"/>
      <c r="CY206" s="518"/>
      <c r="CZ206" s="518"/>
      <c r="DA206" s="518"/>
    </row>
    <row r="207" spans="1:105" ht="16.5" thickTop="1" thickBot="1" x14ac:dyDescent="0.3">
      <c r="B207" s="5" t="s">
        <v>131</v>
      </c>
      <c r="C207" s="122">
        <v>525</v>
      </c>
      <c r="D207" s="123">
        <v>625</v>
      </c>
      <c r="E207" s="123">
        <v>745</v>
      </c>
      <c r="F207" s="123">
        <v>845</v>
      </c>
      <c r="G207" s="123">
        <v>945</v>
      </c>
      <c r="H207" s="123">
        <v>1105</v>
      </c>
      <c r="I207" s="123">
        <v>1205</v>
      </c>
      <c r="J207" s="123">
        <v>1305</v>
      </c>
      <c r="K207" s="123">
        <v>1425</v>
      </c>
      <c r="L207" s="123">
        <v>1525</v>
      </c>
      <c r="M207" s="123">
        <v>1625</v>
      </c>
      <c r="N207" s="123">
        <v>1745</v>
      </c>
      <c r="O207" s="123">
        <v>1845</v>
      </c>
      <c r="P207" s="123">
        <v>1945</v>
      </c>
      <c r="Q207" s="123">
        <v>2045</v>
      </c>
      <c r="R207" s="123">
        <v>2205</v>
      </c>
      <c r="S207" s="123"/>
      <c r="T207" s="122" t="s">
        <v>2</v>
      </c>
      <c r="U207" s="145"/>
      <c r="V207" s="145"/>
      <c r="W207" s="5" t="s">
        <v>131</v>
      </c>
      <c r="X207" s="122">
        <v>525</v>
      </c>
      <c r="Y207" s="123">
        <v>625</v>
      </c>
      <c r="Z207" s="123">
        <v>745</v>
      </c>
      <c r="AA207" s="123">
        <v>845</v>
      </c>
      <c r="AB207" s="123">
        <v>945</v>
      </c>
      <c r="AC207" s="123">
        <v>1105</v>
      </c>
      <c r="AD207" s="123">
        <v>1205</v>
      </c>
      <c r="AE207" s="123">
        <v>1305</v>
      </c>
      <c r="AF207" s="123">
        <v>1425</v>
      </c>
      <c r="AG207" s="123">
        <v>1525</v>
      </c>
      <c r="AH207" s="123">
        <v>1625</v>
      </c>
      <c r="AI207" s="123">
        <v>1745</v>
      </c>
      <c r="AJ207" s="123">
        <v>1845</v>
      </c>
      <c r="AK207" s="123">
        <v>1945</v>
      </c>
      <c r="AL207" s="123">
        <v>2045</v>
      </c>
      <c r="AM207" s="123">
        <v>2205</v>
      </c>
      <c r="AN207" s="123"/>
      <c r="AO207" s="283" t="s">
        <v>2</v>
      </c>
      <c r="AP207" s="145"/>
      <c r="AQ207" s="145"/>
      <c r="AR207" s="5" t="s">
        <v>131</v>
      </c>
      <c r="AS207" s="122">
        <v>525</v>
      </c>
      <c r="AT207" s="123">
        <v>625</v>
      </c>
      <c r="AU207" s="123">
        <v>745</v>
      </c>
      <c r="AV207" s="123">
        <v>845</v>
      </c>
      <c r="AW207" s="123">
        <v>945</v>
      </c>
      <c r="AX207" s="123">
        <v>1105</v>
      </c>
      <c r="AY207" s="123">
        <v>1205</v>
      </c>
      <c r="AZ207" s="123">
        <v>1305</v>
      </c>
      <c r="BA207" s="123">
        <v>1425</v>
      </c>
      <c r="BB207" s="123">
        <v>1525</v>
      </c>
      <c r="BC207" s="123">
        <v>1625</v>
      </c>
      <c r="BD207" s="123">
        <v>1745</v>
      </c>
      <c r="BE207" s="123">
        <v>1845</v>
      </c>
      <c r="BF207" s="123">
        <v>1945</v>
      </c>
      <c r="BG207" s="123">
        <v>2045</v>
      </c>
      <c r="BH207" s="123">
        <v>2205</v>
      </c>
      <c r="BI207" s="123"/>
      <c r="BJ207" s="122" t="s">
        <v>2</v>
      </c>
      <c r="BK207" s="145"/>
      <c r="BL207" s="145"/>
      <c r="BM207" s="5" t="s">
        <v>131</v>
      </c>
      <c r="BN207" s="122">
        <v>525</v>
      </c>
      <c r="BO207" s="123">
        <v>625</v>
      </c>
      <c r="BP207" s="123">
        <v>745</v>
      </c>
      <c r="BQ207" s="123">
        <v>845</v>
      </c>
      <c r="BR207" s="123">
        <v>945</v>
      </c>
      <c r="BS207" s="123">
        <v>1105</v>
      </c>
      <c r="BT207" s="123">
        <v>1205</v>
      </c>
      <c r="BU207" s="123">
        <v>1305</v>
      </c>
      <c r="BV207" s="123">
        <v>1425</v>
      </c>
      <c r="BW207" s="123">
        <v>1525</v>
      </c>
      <c r="BX207" s="123">
        <v>1625</v>
      </c>
      <c r="BY207" s="123">
        <v>1745</v>
      </c>
      <c r="BZ207" s="123">
        <v>1845</v>
      </c>
      <c r="CA207" s="123">
        <v>1945</v>
      </c>
      <c r="CB207" s="123">
        <v>2045</v>
      </c>
      <c r="CC207" s="123">
        <v>2205</v>
      </c>
      <c r="CD207" s="123"/>
      <c r="CE207" s="122" t="s">
        <v>2</v>
      </c>
      <c r="CF207" s="145"/>
      <c r="CG207" s="145"/>
      <c r="CH207" s="5" t="s">
        <v>131</v>
      </c>
      <c r="CI207" s="122">
        <v>525</v>
      </c>
      <c r="CJ207" s="123">
        <v>625</v>
      </c>
      <c r="CK207" s="123">
        <v>745</v>
      </c>
      <c r="CL207" s="123">
        <v>845</v>
      </c>
      <c r="CM207" s="123">
        <v>945</v>
      </c>
      <c r="CN207" s="123">
        <v>1105</v>
      </c>
      <c r="CO207" s="123">
        <v>1205</v>
      </c>
      <c r="CP207" s="123">
        <v>1305</v>
      </c>
      <c r="CQ207" s="123">
        <v>1425</v>
      </c>
      <c r="CR207" s="123">
        <v>1525</v>
      </c>
      <c r="CS207" s="123">
        <v>1625</v>
      </c>
      <c r="CT207" s="123">
        <v>1745</v>
      </c>
      <c r="CU207" s="123">
        <v>1845</v>
      </c>
      <c r="CV207" s="123">
        <v>1945</v>
      </c>
      <c r="CW207" s="123">
        <v>2045</v>
      </c>
      <c r="CX207" s="123">
        <v>2205</v>
      </c>
      <c r="CY207" s="123"/>
      <c r="CZ207" s="122" t="s">
        <v>2</v>
      </c>
    </row>
    <row r="208" spans="1:105" ht="16" thickTop="1" x14ac:dyDescent="0.35">
      <c r="B208" s="87" t="s">
        <v>70</v>
      </c>
      <c r="C208" s="11">
        <f>SUM(C7+C47+C87+C127+C167)</f>
        <v>0</v>
      </c>
      <c r="D208" s="11">
        <f t="shared" ref="D208:T220" si="107">SUM(D7+D47+D87+D127+D167)</f>
        <v>0</v>
      </c>
      <c r="E208" s="11">
        <f t="shared" si="107"/>
        <v>1</v>
      </c>
      <c r="F208" s="11">
        <f t="shared" si="107"/>
        <v>1</v>
      </c>
      <c r="G208" s="11">
        <f t="shared" si="107"/>
        <v>2</v>
      </c>
      <c r="H208" s="11">
        <f t="shared" si="107"/>
        <v>5</v>
      </c>
      <c r="I208" s="11">
        <f t="shared" si="107"/>
        <v>1</v>
      </c>
      <c r="J208" s="11">
        <f t="shared" si="107"/>
        <v>0</v>
      </c>
      <c r="K208" s="11">
        <f t="shared" si="107"/>
        <v>0</v>
      </c>
      <c r="L208" s="11">
        <f t="shared" si="107"/>
        <v>6</v>
      </c>
      <c r="M208" s="11">
        <f t="shared" si="107"/>
        <v>4</v>
      </c>
      <c r="N208" s="11">
        <f t="shared" si="107"/>
        <v>3</v>
      </c>
      <c r="O208" s="11">
        <f t="shared" si="107"/>
        <v>2</v>
      </c>
      <c r="P208" s="11">
        <f t="shared" si="107"/>
        <v>3</v>
      </c>
      <c r="Q208" s="11">
        <f t="shared" si="107"/>
        <v>2</v>
      </c>
      <c r="R208" s="11">
        <f t="shared" si="107"/>
        <v>1</v>
      </c>
      <c r="S208" s="11">
        <f t="shared" si="107"/>
        <v>0</v>
      </c>
      <c r="T208" s="25">
        <f t="shared" si="107"/>
        <v>31</v>
      </c>
      <c r="W208" s="87" t="s">
        <v>70</v>
      </c>
      <c r="X208" s="11">
        <f t="shared" ref="X208:AN221" si="108">SUM(X7+X47+X87+X127+X167)</f>
        <v>0</v>
      </c>
      <c r="Y208" s="11">
        <f t="shared" si="108"/>
        <v>0</v>
      </c>
      <c r="Z208" s="11">
        <f t="shared" si="108"/>
        <v>0</v>
      </c>
      <c r="AA208" s="11">
        <f t="shared" si="108"/>
        <v>1</v>
      </c>
      <c r="AB208" s="11">
        <f t="shared" si="108"/>
        <v>1</v>
      </c>
      <c r="AC208" s="11">
        <f t="shared" si="108"/>
        <v>1</v>
      </c>
      <c r="AD208" s="11">
        <f t="shared" si="108"/>
        <v>2</v>
      </c>
      <c r="AE208" s="11">
        <f t="shared" si="108"/>
        <v>4</v>
      </c>
      <c r="AF208" s="11">
        <f t="shared" si="108"/>
        <v>1</v>
      </c>
      <c r="AG208" s="11">
        <f t="shared" si="108"/>
        <v>2</v>
      </c>
      <c r="AH208" s="11">
        <f t="shared" si="108"/>
        <v>1</v>
      </c>
      <c r="AI208" s="11">
        <f t="shared" si="108"/>
        <v>6</v>
      </c>
      <c r="AJ208" s="11">
        <f t="shared" si="108"/>
        <v>4</v>
      </c>
      <c r="AK208" s="11">
        <f t="shared" si="108"/>
        <v>2</v>
      </c>
      <c r="AL208" s="11">
        <f t="shared" si="108"/>
        <v>3</v>
      </c>
      <c r="AM208" s="11">
        <f t="shared" si="108"/>
        <v>0</v>
      </c>
      <c r="AN208" s="11">
        <f t="shared" si="108"/>
        <v>0</v>
      </c>
      <c r="AO208" s="446">
        <f>SUM(X208:AN208)</f>
        <v>28</v>
      </c>
      <c r="AR208" s="87" t="s">
        <v>70</v>
      </c>
      <c r="AS208" s="11">
        <f t="shared" ref="AS208:BI220" si="109">SUM(AS7+AS47+AS87+AS127+AS167)</f>
        <v>1</v>
      </c>
      <c r="AT208" s="11">
        <f t="shared" si="109"/>
        <v>0</v>
      </c>
      <c r="AU208" s="11">
        <f t="shared" si="109"/>
        <v>0</v>
      </c>
      <c r="AV208" s="11">
        <f t="shared" si="109"/>
        <v>1</v>
      </c>
      <c r="AW208" s="11">
        <f t="shared" si="109"/>
        <v>1</v>
      </c>
      <c r="AX208" s="11">
        <f t="shared" si="109"/>
        <v>2</v>
      </c>
      <c r="AY208" s="11">
        <f t="shared" si="109"/>
        <v>3</v>
      </c>
      <c r="AZ208" s="11">
        <f t="shared" si="109"/>
        <v>3</v>
      </c>
      <c r="BA208" s="11">
        <f t="shared" si="109"/>
        <v>4</v>
      </c>
      <c r="BB208" s="11">
        <f t="shared" si="109"/>
        <v>5</v>
      </c>
      <c r="BC208" s="11">
        <f t="shared" si="109"/>
        <v>0</v>
      </c>
      <c r="BD208" s="11">
        <f t="shared" si="109"/>
        <v>3</v>
      </c>
      <c r="BE208" s="11">
        <f t="shared" si="109"/>
        <v>3</v>
      </c>
      <c r="BF208" s="11">
        <f t="shared" si="109"/>
        <v>3</v>
      </c>
      <c r="BG208" s="11">
        <f t="shared" si="109"/>
        <v>6</v>
      </c>
      <c r="BH208" s="11">
        <f t="shared" si="109"/>
        <v>2</v>
      </c>
      <c r="BI208" s="11">
        <f t="shared" si="109"/>
        <v>0</v>
      </c>
      <c r="BJ208" s="174">
        <f t="shared" ref="BJ208:BJ221" si="110">SUM(AS208:BI208)</f>
        <v>37</v>
      </c>
      <c r="BM208" s="87" t="s">
        <v>70</v>
      </c>
      <c r="BN208" s="11">
        <f t="shared" ref="BN208:CD220" si="111">SUM(BN7+BN47+BN87+BN127+BN167)</f>
        <v>0</v>
      </c>
      <c r="BO208" s="11">
        <f t="shared" si="111"/>
        <v>0</v>
      </c>
      <c r="BP208" s="11">
        <f t="shared" si="111"/>
        <v>2</v>
      </c>
      <c r="BQ208" s="11">
        <f t="shared" si="111"/>
        <v>1</v>
      </c>
      <c r="BR208" s="11">
        <f t="shared" si="111"/>
        <v>0</v>
      </c>
      <c r="BS208" s="11">
        <f t="shared" si="111"/>
        <v>3</v>
      </c>
      <c r="BT208" s="11">
        <f t="shared" si="111"/>
        <v>4</v>
      </c>
      <c r="BU208" s="11">
        <f t="shared" si="111"/>
        <v>2</v>
      </c>
      <c r="BV208" s="11">
        <f t="shared" si="111"/>
        <v>0</v>
      </c>
      <c r="BW208" s="11">
        <f t="shared" si="111"/>
        <v>0</v>
      </c>
      <c r="BX208" s="11">
        <f t="shared" si="111"/>
        <v>0</v>
      </c>
      <c r="BY208" s="11">
        <f t="shared" si="111"/>
        <v>0</v>
      </c>
      <c r="BZ208" s="11">
        <f t="shared" si="111"/>
        <v>3</v>
      </c>
      <c r="CA208" s="11">
        <f t="shared" si="111"/>
        <v>2</v>
      </c>
      <c r="CB208" s="11">
        <f t="shared" si="111"/>
        <v>0</v>
      </c>
      <c r="CC208" s="11">
        <f t="shared" si="111"/>
        <v>2</v>
      </c>
      <c r="CD208" s="11">
        <f t="shared" si="111"/>
        <v>0</v>
      </c>
      <c r="CE208" s="174">
        <f>SUM(BN208:CD208)</f>
        <v>19</v>
      </c>
      <c r="CH208" s="87" t="s">
        <v>70</v>
      </c>
      <c r="CI208" s="11">
        <f t="shared" ref="CI208:CY220" si="112">SUM(CI7+CI47+CI87+CI127+CI167)</f>
        <v>0</v>
      </c>
      <c r="CJ208" s="11">
        <f t="shared" si="112"/>
        <v>1</v>
      </c>
      <c r="CK208" s="11">
        <f t="shared" si="112"/>
        <v>2</v>
      </c>
      <c r="CL208" s="11">
        <f t="shared" si="112"/>
        <v>0</v>
      </c>
      <c r="CM208" s="11">
        <f t="shared" si="112"/>
        <v>2</v>
      </c>
      <c r="CN208" s="11">
        <f t="shared" si="112"/>
        <v>8</v>
      </c>
      <c r="CO208" s="11">
        <f t="shared" si="112"/>
        <v>2</v>
      </c>
      <c r="CP208" s="11">
        <f t="shared" si="112"/>
        <v>1</v>
      </c>
      <c r="CQ208" s="11">
        <f t="shared" si="112"/>
        <v>11</v>
      </c>
      <c r="CR208" s="11">
        <f t="shared" si="112"/>
        <v>7</v>
      </c>
      <c r="CS208" s="11">
        <f t="shared" si="112"/>
        <v>7</v>
      </c>
      <c r="CT208" s="11">
        <f t="shared" si="112"/>
        <v>11</v>
      </c>
      <c r="CU208" s="11">
        <f t="shared" si="112"/>
        <v>6</v>
      </c>
      <c r="CV208" s="11">
        <f t="shared" si="112"/>
        <v>2</v>
      </c>
      <c r="CW208" s="11">
        <f t="shared" si="112"/>
        <v>1</v>
      </c>
      <c r="CX208" s="11">
        <f t="shared" si="112"/>
        <v>1</v>
      </c>
      <c r="CY208" s="11">
        <f t="shared" si="112"/>
        <v>0</v>
      </c>
      <c r="CZ208" s="174">
        <f t="shared" ref="CZ208:CZ221" si="113">SUM(CI208:CY208)</f>
        <v>62</v>
      </c>
    </row>
    <row r="209" spans="2:104" ht="15.5" x14ac:dyDescent="0.35">
      <c r="B209" s="88" t="s">
        <v>53</v>
      </c>
      <c r="C209" s="11">
        <f t="shared" ref="C209:S220" si="114">SUM(C8+C48+C88+C128+C168)</f>
        <v>0</v>
      </c>
      <c r="D209" s="11">
        <f t="shared" si="114"/>
        <v>6</v>
      </c>
      <c r="E209" s="11">
        <f t="shared" si="114"/>
        <v>7</v>
      </c>
      <c r="F209" s="11">
        <f t="shared" si="114"/>
        <v>12</v>
      </c>
      <c r="G209" s="11">
        <f t="shared" si="114"/>
        <v>14</v>
      </c>
      <c r="H209" s="11">
        <f t="shared" si="114"/>
        <v>2</v>
      </c>
      <c r="I209" s="11">
        <f t="shared" si="114"/>
        <v>4</v>
      </c>
      <c r="J209" s="11">
        <f t="shared" si="114"/>
        <v>8</v>
      </c>
      <c r="K209" s="11">
        <f t="shared" si="114"/>
        <v>10</v>
      </c>
      <c r="L209" s="11">
        <f t="shared" si="114"/>
        <v>8</v>
      </c>
      <c r="M209" s="11">
        <f t="shared" si="114"/>
        <v>0</v>
      </c>
      <c r="N209" s="11">
        <f t="shared" si="114"/>
        <v>5</v>
      </c>
      <c r="O209" s="11">
        <f t="shared" si="114"/>
        <v>3</v>
      </c>
      <c r="P209" s="11">
        <f t="shared" si="114"/>
        <v>0</v>
      </c>
      <c r="Q209" s="11">
        <f t="shared" si="114"/>
        <v>0</v>
      </c>
      <c r="R209" s="11">
        <f t="shared" si="114"/>
        <v>0</v>
      </c>
      <c r="S209" s="11">
        <f t="shared" si="114"/>
        <v>0</v>
      </c>
      <c r="T209" s="21">
        <f t="shared" si="107"/>
        <v>79</v>
      </c>
      <c r="W209" s="88" t="s">
        <v>53</v>
      </c>
      <c r="X209" s="11">
        <f t="shared" si="108"/>
        <v>0</v>
      </c>
      <c r="Y209" s="11">
        <f t="shared" si="108"/>
        <v>2</v>
      </c>
      <c r="Z209" s="11">
        <f t="shared" si="108"/>
        <v>13</v>
      </c>
      <c r="AA209" s="11">
        <f t="shared" si="108"/>
        <v>22</v>
      </c>
      <c r="AB209" s="11">
        <f t="shared" si="108"/>
        <v>9</v>
      </c>
      <c r="AC209" s="11">
        <f t="shared" si="108"/>
        <v>34</v>
      </c>
      <c r="AD209" s="11">
        <f t="shared" si="108"/>
        <v>4</v>
      </c>
      <c r="AE209" s="11">
        <f t="shared" si="108"/>
        <v>1</v>
      </c>
      <c r="AF209" s="11">
        <f t="shared" si="108"/>
        <v>5</v>
      </c>
      <c r="AG209" s="11">
        <f t="shared" si="108"/>
        <v>4</v>
      </c>
      <c r="AH209" s="11">
        <f t="shared" si="108"/>
        <v>1</v>
      </c>
      <c r="AI209" s="11">
        <f t="shared" si="108"/>
        <v>2</v>
      </c>
      <c r="AJ209" s="11">
        <f t="shared" si="108"/>
        <v>0</v>
      </c>
      <c r="AK209" s="11">
        <f t="shared" si="108"/>
        <v>0</v>
      </c>
      <c r="AL209" s="11">
        <f t="shared" si="108"/>
        <v>0</v>
      </c>
      <c r="AM209" s="11">
        <f t="shared" si="108"/>
        <v>1</v>
      </c>
      <c r="AN209" s="11">
        <f t="shared" si="108"/>
        <v>0</v>
      </c>
      <c r="AO209" s="281">
        <f t="shared" ref="AO209:AO220" si="115">SUM(X209:AN209)</f>
        <v>98</v>
      </c>
      <c r="AR209" s="88" t="s">
        <v>53</v>
      </c>
      <c r="AS209" s="11">
        <f t="shared" si="109"/>
        <v>0</v>
      </c>
      <c r="AT209" s="11">
        <f t="shared" si="109"/>
        <v>6</v>
      </c>
      <c r="AU209" s="11">
        <f t="shared" si="109"/>
        <v>5</v>
      </c>
      <c r="AV209" s="11">
        <f t="shared" si="109"/>
        <v>11</v>
      </c>
      <c r="AW209" s="11">
        <f t="shared" si="109"/>
        <v>17</v>
      </c>
      <c r="AX209" s="11">
        <f t="shared" si="109"/>
        <v>4</v>
      </c>
      <c r="AY209" s="11">
        <f t="shared" si="109"/>
        <v>8</v>
      </c>
      <c r="AZ209" s="11">
        <f t="shared" si="109"/>
        <v>3</v>
      </c>
      <c r="BA209" s="11">
        <f t="shared" si="109"/>
        <v>7</v>
      </c>
      <c r="BB209" s="11">
        <f t="shared" si="109"/>
        <v>10</v>
      </c>
      <c r="BC209" s="11">
        <f t="shared" si="109"/>
        <v>1</v>
      </c>
      <c r="BD209" s="11">
        <f t="shared" si="109"/>
        <v>5</v>
      </c>
      <c r="BE209" s="11">
        <f t="shared" si="109"/>
        <v>8</v>
      </c>
      <c r="BF209" s="11">
        <f t="shared" si="109"/>
        <v>0</v>
      </c>
      <c r="BG209" s="11">
        <f t="shared" si="109"/>
        <v>0</v>
      </c>
      <c r="BH209" s="11">
        <f t="shared" si="109"/>
        <v>0</v>
      </c>
      <c r="BI209" s="11">
        <f t="shared" si="109"/>
        <v>0</v>
      </c>
      <c r="BJ209" s="174">
        <f t="shared" si="110"/>
        <v>85</v>
      </c>
      <c r="BM209" s="88" t="s">
        <v>53</v>
      </c>
      <c r="BN209" s="11">
        <f t="shared" si="111"/>
        <v>0</v>
      </c>
      <c r="BO209" s="11">
        <f t="shared" si="111"/>
        <v>0</v>
      </c>
      <c r="BP209" s="11">
        <f t="shared" si="111"/>
        <v>9</v>
      </c>
      <c r="BQ209" s="11">
        <f t="shared" si="111"/>
        <v>7</v>
      </c>
      <c r="BR209" s="11">
        <f t="shared" si="111"/>
        <v>9</v>
      </c>
      <c r="BS209" s="11">
        <f t="shared" si="111"/>
        <v>38</v>
      </c>
      <c r="BT209" s="11">
        <f t="shared" si="111"/>
        <v>3</v>
      </c>
      <c r="BU209" s="11">
        <f t="shared" si="111"/>
        <v>1</v>
      </c>
      <c r="BV209" s="11">
        <f t="shared" si="111"/>
        <v>5</v>
      </c>
      <c r="BW209" s="11">
        <f t="shared" si="111"/>
        <v>4</v>
      </c>
      <c r="BX209" s="11">
        <f t="shared" si="111"/>
        <v>2</v>
      </c>
      <c r="BY209" s="11">
        <f t="shared" si="111"/>
        <v>2</v>
      </c>
      <c r="BZ209" s="11">
        <f t="shared" si="111"/>
        <v>1</v>
      </c>
      <c r="CA209" s="11">
        <f t="shared" si="111"/>
        <v>0</v>
      </c>
      <c r="CB209" s="11">
        <f t="shared" si="111"/>
        <v>1</v>
      </c>
      <c r="CC209" s="11">
        <f t="shared" si="111"/>
        <v>1</v>
      </c>
      <c r="CD209" s="11">
        <f t="shared" si="111"/>
        <v>0</v>
      </c>
      <c r="CE209" s="174">
        <f t="shared" ref="CE209:CE221" si="116">SUM(BN209:CD209)</f>
        <v>83</v>
      </c>
      <c r="CH209" s="88" t="s">
        <v>53</v>
      </c>
      <c r="CI209" s="11">
        <f t="shared" si="112"/>
        <v>0</v>
      </c>
      <c r="CJ209" s="11">
        <f t="shared" si="112"/>
        <v>5</v>
      </c>
      <c r="CK209" s="11">
        <f t="shared" si="112"/>
        <v>11</v>
      </c>
      <c r="CL209" s="11">
        <f t="shared" si="112"/>
        <v>13</v>
      </c>
      <c r="CM209" s="11">
        <f t="shared" si="112"/>
        <v>13</v>
      </c>
      <c r="CN209" s="11">
        <f t="shared" si="112"/>
        <v>7</v>
      </c>
      <c r="CO209" s="11">
        <f t="shared" si="112"/>
        <v>10</v>
      </c>
      <c r="CP209" s="11">
        <f t="shared" si="112"/>
        <v>0</v>
      </c>
      <c r="CQ209" s="11">
        <f t="shared" si="112"/>
        <v>3</v>
      </c>
      <c r="CR209" s="11">
        <f t="shared" si="112"/>
        <v>1</v>
      </c>
      <c r="CS209" s="11">
        <f t="shared" si="112"/>
        <v>0</v>
      </c>
      <c r="CT209" s="11">
        <f t="shared" si="112"/>
        <v>0</v>
      </c>
      <c r="CU209" s="11">
        <f t="shared" si="112"/>
        <v>0</v>
      </c>
      <c r="CV209" s="11">
        <f t="shared" si="112"/>
        <v>2</v>
      </c>
      <c r="CW209" s="11">
        <f t="shared" si="112"/>
        <v>0</v>
      </c>
      <c r="CX209" s="11">
        <f t="shared" si="112"/>
        <v>0</v>
      </c>
      <c r="CY209" s="11">
        <f t="shared" si="112"/>
        <v>0</v>
      </c>
      <c r="CZ209" s="174">
        <f t="shared" si="113"/>
        <v>65</v>
      </c>
    </row>
    <row r="210" spans="2:104" ht="15.5" x14ac:dyDescent="0.35">
      <c r="B210" s="88" t="s">
        <v>216</v>
      </c>
      <c r="C210" s="11">
        <f t="shared" si="114"/>
        <v>0</v>
      </c>
      <c r="D210" s="11">
        <f t="shared" si="114"/>
        <v>7</v>
      </c>
      <c r="E210" s="11">
        <f t="shared" si="114"/>
        <v>6</v>
      </c>
      <c r="F210" s="11">
        <f t="shared" si="114"/>
        <v>18</v>
      </c>
      <c r="G210" s="11">
        <f t="shared" si="114"/>
        <v>8</v>
      </c>
      <c r="H210" s="11">
        <f t="shared" si="114"/>
        <v>2</v>
      </c>
      <c r="I210" s="11">
        <f t="shared" si="114"/>
        <v>5</v>
      </c>
      <c r="J210" s="11">
        <f t="shared" si="114"/>
        <v>0</v>
      </c>
      <c r="K210" s="11">
        <f t="shared" si="114"/>
        <v>3</v>
      </c>
      <c r="L210" s="11">
        <f t="shared" si="114"/>
        <v>4</v>
      </c>
      <c r="M210" s="11">
        <f t="shared" si="114"/>
        <v>4</v>
      </c>
      <c r="N210" s="11">
        <f t="shared" si="114"/>
        <v>0</v>
      </c>
      <c r="O210" s="11">
        <f t="shared" si="114"/>
        <v>1</v>
      </c>
      <c r="P210" s="11">
        <f t="shared" si="114"/>
        <v>0</v>
      </c>
      <c r="Q210" s="11">
        <f t="shared" si="114"/>
        <v>0</v>
      </c>
      <c r="R210" s="11">
        <f t="shared" si="114"/>
        <v>0</v>
      </c>
      <c r="S210" s="11">
        <f t="shared" si="114"/>
        <v>0</v>
      </c>
      <c r="T210" s="21">
        <f t="shared" si="107"/>
        <v>58</v>
      </c>
      <c r="W210" s="88" t="s">
        <v>216</v>
      </c>
      <c r="X210" s="11">
        <f t="shared" si="108"/>
        <v>0</v>
      </c>
      <c r="Y210" s="11">
        <f t="shared" si="108"/>
        <v>6</v>
      </c>
      <c r="Z210" s="11">
        <f t="shared" si="108"/>
        <v>10</v>
      </c>
      <c r="AA210" s="11">
        <f t="shared" si="108"/>
        <v>4</v>
      </c>
      <c r="AB210" s="11">
        <f t="shared" si="108"/>
        <v>3</v>
      </c>
      <c r="AC210" s="11">
        <f t="shared" si="108"/>
        <v>8</v>
      </c>
      <c r="AD210" s="11">
        <f t="shared" si="108"/>
        <v>1</v>
      </c>
      <c r="AE210" s="11">
        <f t="shared" si="108"/>
        <v>0</v>
      </c>
      <c r="AF210" s="11">
        <f t="shared" si="108"/>
        <v>9</v>
      </c>
      <c r="AG210" s="11">
        <f t="shared" si="108"/>
        <v>5</v>
      </c>
      <c r="AH210" s="11">
        <f t="shared" si="108"/>
        <v>2</v>
      </c>
      <c r="AI210" s="11">
        <f t="shared" si="108"/>
        <v>2</v>
      </c>
      <c r="AJ210" s="11">
        <f t="shared" si="108"/>
        <v>0</v>
      </c>
      <c r="AK210" s="11">
        <f t="shared" si="108"/>
        <v>1</v>
      </c>
      <c r="AL210" s="11">
        <f t="shared" si="108"/>
        <v>0</v>
      </c>
      <c r="AM210" s="11">
        <f t="shared" si="108"/>
        <v>1</v>
      </c>
      <c r="AN210" s="11">
        <f t="shared" si="108"/>
        <v>0</v>
      </c>
      <c r="AO210" s="281">
        <f t="shared" si="115"/>
        <v>52</v>
      </c>
      <c r="AR210" s="88" t="s">
        <v>216</v>
      </c>
      <c r="AS210" s="11">
        <f t="shared" si="109"/>
        <v>0</v>
      </c>
      <c r="AT210" s="11">
        <f t="shared" si="109"/>
        <v>7</v>
      </c>
      <c r="AU210" s="11">
        <f t="shared" si="109"/>
        <v>11</v>
      </c>
      <c r="AV210" s="11">
        <f t="shared" si="109"/>
        <v>13</v>
      </c>
      <c r="AW210" s="11">
        <f t="shared" si="109"/>
        <v>8</v>
      </c>
      <c r="AX210" s="11">
        <f t="shared" si="109"/>
        <v>6</v>
      </c>
      <c r="AY210" s="11">
        <f t="shared" si="109"/>
        <v>3</v>
      </c>
      <c r="AZ210" s="11">
        <f t="shared" si="109"/>
        <v>0</v>
      </c>
      <c r="BA210" s="11">
        <f t="shared" si="109"/>
        <v>1</v>
      </c>
      <c r="BB210" s="11">
        <f t="shared" si="109"/>
        <v>2</v>
      </c>
      <c r="BC210" s="11">
        <f t="shared" si="109"/>
        <v>1</v>
      </c>
      <c r="BD210" s="11">
        <f t="shared" si="109"/>
        <v>2</v>
      </c>
      <c r="BE210" s="11">
        <f t="shared" si="109"/>
        <v>0</v>
      </c>
      <c r="BF210" s="11">
        <f t="shared" si="109"/>
        <v>0</v>
      </c>
      <c r="BG210" s="11">
        <f t="shared" si="109"/>
        <v>1</v>
      </c>
      <c r="BH210" s="11">
        <f t="shared" si="109"/>
        <v>1</v>
      </c>
      <c r="BI210" s="11">
        <f t="shared" si="109"/>
        <v>0</v>
      </c>
      <c r="BJ210" s="174">
        <f t="shared" si="110"/>
        <v>56</v>
      </c>
      <c r="BM210" s="88" t="s">
        <v>216</v>
      </c>
      <c r="BN210" s="11">
        <f t="shared" si="111"/>
        <v>3</v>
      </c>
      <c r="BO210" s="11">
        <f t="shared" si="111"/>
        <v>4</v>
      </c>
      <c r="BP210" s="11">
        <f t="shared" si="111"/>
        <v>7</v>
      </c>
      <c r="BQ210" s="11">
        <f t="shared" si="111"/>
        <v>3</v>
      </c>
      <c r="BR210" s="11">
        <f t="shared" si="111"/>
        <v>1</v>
      </c>
      <c r="BS210" s="11">
        <f t="shared" si="111"/>
        <v>4</v>
      </c>
      <c r="BT210" s="11">
        <f t="shared" si="111"/>
        <v>1</v>
      </c>
      <c r="BU210" s="11">
        <f t="shared" si="111"/>
        <v>1</v>
      </c>
      <c r="BV210" s="11">
        <f t="shared" si="111"/>
        <v>5</v>
      </c>
      <c r="BW210" s="11">
        <f t="shared" si="111"/>
        <v>4</v>
      </c>
      <c r="BX210" s="11">
        <f t="shared" si="111"/>
        <v>1</v>
      </c>
      <c r="BY210" s="11">
        <f t="shared" si="111"/>
        <v>3</v>
      </c>
      <c r="BZ210" s="11">
        <f t="shared" si="111"/>
        <v>0</v>
      </c>
      <c r="CA210" s="11">
        <f t="shared" si="111"/>
        <v>0</v>
      </c>
      <c r="CB210" s="11">
        <f t="shared" si="111"/>
        <v>0</v>
      </c>
      <c r="CC210" s="11">
        <f t="shared" si="111"/>
        <v>0</v>
      </c>
      <c r="CD210" s="11">
        <f t="shared" si="111"/>
        <v>0</v>
      </c>
      <c r="CE210" s="174">
        <f t="shared" si="116"/>
        <v>37</v>
      </c>
      <c r="CH210" s="88" t="s">
        <v>216</v>
      </c>
      <c r="CI210" s="11">
        <f t="shared" si="112"/>
        <v>2</v>
      </c>
      <c r="CJ210" s="11">
        <f t="shared" si="112"/>
        <v>5</v>
      </c>
      <c r="CK210" s="11">
        <f t="shared" si="112"/>
        <v>8</v>
      </c>
      <c r="CL210" s="11">
        <f t="shared" si="112"/>
        <v>5</v>
      </c>
      <c r="CM210" s="11">
        <f t="shared" si="112"/>
        <v>5</v>
      </c>
      <c r="CN210" s="11">
        <f t="shared" si="112"/>
        <v>0</v>
      </c>
      <c r="CO210" s="11">
        <f t="shared" si="112"/>
        <v>1</v>
      </c>
      <c r="CP210" s="11">
        <f t="shared" si="112"/>
        <v>0</v>
      </c>
      <c r="CQ210" s="11">
        <f t="shared" si="112"/>
        <v>5</v>
      </c>
      <c r="CR210" s="11">
        <f t="shared" si="112"/>
        <v>0</v>
      </c>
      <c r="CS210" s="11">
        <f t="shared" si="112"/>
        <v>2</v>
      </c>
      <c r="CT210" s="11">
        <f t="shared" si="112"/>
        <v>0</v>
      </c>
      <c r="CU210" s="11">
        <f t="shared" si="112"/>
        <v>0</v>
      </c>
      <c r="CV210" s="11">
        <f t="shared" si="112"/>
        <v>0</v>
      </c>
      <c r="CW210" s="11">
        <f t="shared" si="112"/>
        <v>1</v>
      </c>
      <c r="CX210" s="11">
        <f t="shared" si="112"/>
        <v>1</v>
      </c>
      <c r="CY210" s="11">
        <f t="shared" si="112"/>
        <v>0</v>
      </c>
      <c r="CZ210" s="174">
        <f t="shared" si="113"/>
        <v>35</v>
      </c>
    </row>
    <row r="211" spans="2:104" ht="15.5" x14ac:dyDescent="0.35">
      <c r="B211" s="88" t="s">
        <v>132</v>
      </c>
      <c r="C211" s="11">
        <f t="shared" si="114"/>
        <v>11</v>
      </c>
      <c r="D211" s="11">
        <f t="shared" si="114"/>
        <v>20</v>
      </c>
      <c r="E211" s="11">
        <f t="shared" si="114"/>
        <v>31</v>
      </c>
      <c r="F211" s="11">
        <f t="shared" si="114"/>
        <v>28</v>
      </c>
      <c r="G211" s="11">
        <f t="shared" si="114"/>
        <v>28</v>
      </c>
      <c r="H211" s="11">
        <f t="shared" si="114"/>
        <v>19</v>
      </c>
      <c r="I211" s="11">
        <f t="shared" si="114"/>
        <v>12</v>
      </c>
      <c r="J211" s="11">
        <f t="shared" si="114"/>
        <v>6</v>
      </c>
      <c r="K211" s="11">
        <f t="shared" si="114"/>
        <v>10</v>
      </c>
      <c r="L211" s="11">
        <f t="shared" si="114"/>
        <v>8</v>
      </c>
      <c r="M211" s="11">
        <f t="shared" si="114"/>
        <v>5</v>
      </c>
      <c r="N211" s="11">
        <f t="shared" si="114"/>
        <v>4</v>
      </c>
      <c r="O211" s="11">
        <f t="shared" si="114"/>
        <v>4</v>
      </c>
      <c r="P211" s="11">
        <f t="shared" si="114"/>
        <v>0</v>
      </c>
      <c r="Q211" s="11">
        <f t="shared" si="114"/>
        <v>0</v>
      </c>
      <c r="R211" s="11">
        <f t="shared" si="114"/>
        <v>0</v>
      </c>
      <c r="S211" s="11">
        <f t="shared" si="114"/>
        <v>0</v>
      </c>
      <c r="T211" s="21">
        <f t="shared" si="107"/>
        <v>186</v>
      </c>
      <c r="W211" s="88" t="s">
        <v>132</v>
      </c>
      <c r="X211" s="11">
        <f t="shared" si="108"/>
        <v>6</v>
      </c>
      <c r="Y211" s="11">
        <f t="shared" si="108"/>
        <v>20</v>
      </c>
      <c r="Z211" s="11">
        <f t="shared" si="108"/>
        <v>36</v>
      </c>
      <c r="AA211" s="11">
        <f t="shared" si="108"/>
        <v>30</v>
      </c>
      <c r="AB211" s="11">
        <f t="shared" si="108"/>
        <v>21</v>
      </c>
      <c r="AC211" s="11">
        <f t="shared" si="108"/>
        <v>11</v>
      </c>
      <c r="AD211" s="11">
        <f t="shared" si="108"/>
        <v>13</v>
      </c>
      <c r="AE211" s="11">
        <f t="shared" si="108"/>
        <v>7</v>
      </c>
      <c r="AF211" s="11">
        <f t="shared" si="108"/>
        <v>7</v>
      </c>
      <c r="AG211" s="11">
        <f t="shared" si="108"/>
        <v>3</v>
      </c>
      <c r="AH211" s="11">
        <f t="shared" si="108"/>
        <v>4</v>
      </c>
      <c r="AI211" s="11">
        <f t="shared" si="108"/>
        <v>4</v>
      </c>
      <c r="AJ211" s="11">
        <f t="shared" si="108"/>
        <v>1</v>
      </c>
      <c r="AK211" s="11">
        <f t="shared" si="108"/>
        <v>0</v>
      </c>
      <c r="AL211" s="11">
        <f t="shared" si="108"/>
        <v>0</v>
      </c>
      <c r="AM211" s="11">
        <f t="shared" si="108"/>
        <v>0</v>
      </c>
      <c r="AN211" s="11">
        <f t="shared" si="108"/>
        <v>0</v>
      </c>
      <c r="AO211" s="281">
        <f t="shared" si="115"/>
        <v>163</v>
      </c>
      <c r="AR211" s="88" t="s">
        <v>132</v>
      </c>
      <c r="AS211" s="11">
        <f t="shared" si="109"/>
        <v>6</v>
      </c>
      <c r="AT211" s="11">
        <f t="shared" si="109"/>
        <v>21</v>
      </c>
      <c r="AU211" s="11">
        <f t="shared" si="109"/>
        <v>31</v>
      </c>
      <c r="AV211" s="11">
        <f t="shared" si="109"/>
        <v>23</v>
      </c>
      <c r="AW211" s="11">
        <f t="shared" si="109"/>
        <v>18</v>
      </c>
      <c r="AX211" s="11">
        <f t="shared" si="109"/>
        <v>26</v>
      </c>
      <c r="AY211" s="11">
        <f t="shared" si="109"/>
        <v>10</v>
      </c>
      <c r="AZ211" s="11">
        <f t="shared" si="109"/>
        <v>6</v>
      </c>
      <c r="BA211" s="11">
        <f t="shared" si="109"/>
        <v>8</v>
      </c>
      <c r="BB211" s="11">
        <f t="shared" si="109"/>
        <v>10</v>
      </c>
      <c r="BC211" s="11">
        <f t="shared" si="109"/>
        <v>16</v>
      </c>
      <c r="BD211" s="11">
        <f t="shared" si="109"/>
        <v>3</v>
      </c>
      <c r="BE211" s="11">
        <f t="shared" si="109"/>
        <v>1</v>
      </c>
      <c r="BF211" s="11">
        <f t="shared" si="109"/>
        <v>2</v>
      </c>
      <c r="BG211" s="11">
        <f t="shared" si="109"/>
        <v>1</v>
      </c>
      <c r="BH211" s="11">
        <f t="shared" si="109"/>
        <v>0</v>
      </c>
      <c r="BI211" s="11">
        <f t="shared" si="109"/>
        <v>0</v>
      </c>
      <c r="BJ211" s="174">
        <f t="shared" si="110"/>
        <v>182</v>
      </c>
      <c r="BM211" s="88" t="s">
        <v>132</v>
      </c>
      <c r="BN211" s="11">
        <f t="shared" si="111"/>
        <v>0</v>
      </c>
      <c r="BO211" s="11">
        <f t="shared" si="111"/>
        <v>18</v>
      </c>
      <c r="BP211" s="11">
        <f t="shared" si="111"/>
        <v>29</v>
      </c>
      <c r="BQ211" s="11">
        <f t="shared" si="111"/>
        <v>16</v>
      </c>
      <c r="BR211" s="11">
        <f t="shared" si="111"/>
        <v>33</v>
      </c>
      <c r="BS211" s="11">
        <f t="shared" si="111"/>
        <v>13</v>
      </c>
      <c r="BT211" s="11">
        <f t="shared" si="111"/>
        <v>8</v>
      </c>
      <c r="BU211" s="11">
        <f t="shared" si="111"/>
        <v>1</v>
      </c>
      <c r="BV211" s="11">
        <f t="shared" si="111"/>
        <v>7</v>
      </c>
      <c r="BW211" s="11">
        <f t="shared" si="111"/>
        <v>4</v>
      </c>
      <c r="BX211" s="11">
        <f t="shared" si="111"/>
        <v>7</v>
      </c>
      <c r="BY211" s="11">
        <f t="shared" si="111"/>
        <v>4</v>
      </c>
      <c r="BZ211" s="11">
        <f t="shared" si="111"/>
        <v>1</v>
      </c>
      <c r="CA211" s="11">
        <f t="shared" si="111"/>
        <v>0</v>
      </c>
      <c r="CB211" s="11">
        <f t="shared" si="111"/>
        <v>1</v>
      </c>
      <c r="CC211" s="11">
        <f t="shared" si="111"/>
        <v>0</v>
      </c>
      <c r="CD211" s="11">
        <f t="shared" si="111"/>
        <v>0</v>
      </c>
      <c r="CE211" s="174">
        <f t="shared" si="116"/>
        <v>142</v>
      </c>
      <c r="CH211" s="88" t="s">
        <v>132</v>
      </c>
      <c r="CI211" s="11">
        <f t="shared" si="112"/>
        <v>3</v>
      </c>
      <c r="CJ211" s="11">
        <f t="shared" si="112"/>
        <v>12</v>
      </c>
      <c r="CK211" s="11">
        <f t="shared" si="112"/>
        <v>21</v>
      </c>
      <c r="CL211" s="11">
        <f t="shared" si="112"/>
        <v>14</v>
      </c>
      <c r="CM211" s="11">
        <f t="shared" si="112"/>
        <v>13</v>
      </c>
      <c r="CN211" s="11">
        <f t="shared" si="112"/>
        <v>3</v>
      </c>
      <c r="CO211" s="11">
        <f t="shared" si="112"/>
        <v>11</v>
      </c>
      <c r="CP211" s="11">
        <f t="shared" si="112"/>
        <v>6</v>
      </c>
      <c r="CQ211" s="11">
        <f t="shared" si="112"/>
        <v>7</v>
      </c>
      <c r="CR211" s="11">
        <f t="shared" si="112"/>
        <v>6</v>
      </c>
      <c r="CS211" s="11">
        <f t="shared" si="112"/>
        <v>9</v>
      </c>
      <c r="CT211" s="11">
        <f t="shared" si="112"/>
        <v>0</v>
      </c>
      <c r="CU211" s="11">
        <f t="shared" si="112"/>
        <v>0</v>
      </c>
      <c r="CV211" s="11">
        <f t="shared" si="112"/>
        <v>0</v>
      </c>
      <c r="CW211" s="11">
        <f t="shared" si="112"/>
        <v>0</v>
      </c>
      <c r="CX211" s="11">
        <f t="shared" si="112"/>
        <v>0</v>
      </c>
      <c r="CY211" s="11">
        <f t="shared" si="112"/>
        <v>0</v>
      </c>
      <c r="CZ211" s="174">
        <f t="shared" si="113"/>
        <v>105</v>
      </c>
    </row>
    <row r="212" spans="2:104" ht="15.5" x14ac:dyDescent="0.35">
      <c r="B212" s="88" t="s">
        <v>218</v>
      </c>
      <c r="C212" s="11">
        <f t="shared" si="114"/>
        <v>0</v>
      </c>
      <c r="D212" s="11">
        <f t="shared" si="114"/>
        <v>15</v>
      </c>
      <c r="E212" s="11">
        <f t="shared" si="114"/>
        <v>35</v>
      </c>
      <c r="F212" s="11">
        <f t="shared" si="114"/>
        <v>23</v>
      </c>
      <c r="G212" s="11">
        <f t="shared" si="114"/>
        <v>29</v>
      </c>
      <c r="H212" s="11">
        <f t="shared" si="114"/>
        <v>24</v>
      </c>
      <c r="I212" s="11">
        <f t="shared" si="114"/>
        <v>11</v>
      </c>
      <c r="J212" s="11">
        <f t="shared" si="114"/>
        <v>11</v>
      </c>
      <c r="K212" s="11">
        <f t="shared" si="114"/>
        <v>24</v>
      </c>
      <c r="L212" s="11">
        <f t="shared" si="114"/>
        <v>27</v>
      </c>
      <c r="M212" s="11">
        <f t="shared" si="114"/>
        <v>27</v>
      </c>
      <c r="N212" s="11">
        <f t="shared" si="114"/>
        <v>23</v>
      </c>
      <c r="O212" s="11">
        <f t="shared" si="114"/>
        <v>47</v>
      </c>
      <c r="P212" s="11">
        <f t="shared" si="114"/>
        <v>17</v>
      </c>
      <c r="Q212" s="11">
        <f t="shared" si="114"/>
        <v>29</v>
      </c>
      <c r="R212" s="11">
        <f t="shared" si="114"/>
        <v>15</v>
      </c>
      <c r="S212" s="11">
        <f t="shared" si="114"/>
        <v>0</v>
      </c>
      <c r="T212" s="21">
        <f t="shared" si="107"/>
        <v>357</v>
      </c>
      <c r="W212" s="88" t="s">
        <v>218</v>
      </c>
      <c r="X212" s="11">
        <f t="shared" si="108"/>
        <v>0</v>
      </c>
      <c r="Y212" s="11">
        <f t="shared" si="108"/>
        <v>12</v>
      </c>
      <c r="Z212" s="11">
        <f t="shared" si="108"/>
        <v>34</v>
      </c>
      <c r="AA212" s="11">
        <f t="shared" si="108"/>
        <v>28</v>
      </c>
      <c r="AB212" s="11">
        <f t="shared" si="108"/>
        <v>25</v>
      </c>
      <c r="AC212" s="11">
        <f t="shared" si="108"/>
        <v>18</v>
      </c>
      <c r="AD212" s="11">
        <f t="shared" si="108"/>
        <v>27</v>
      </c>
      <c r="AE212" s="11">
        <f t="shared" si="108"/>
        <v>15</v>
      </c>
      <c r="AF212" s="11">
        <f t="shared" si="108"/>
        <v>25</v>
      </c>
      <c r="AG212" s="11">
        <f t="shared" si="108"/>
        <v>43</v>
      </c>
      <c r="AH212" s="11">
        <f t="shared" si="108"/>
        <v>41</v>
      </c>
      <c r="AI212" s="11">
        <f t="shared" si="108"/>
        <v>53</v>
      </c>
      <c r="AJ212" s="11">
        <f t="shared" si="108"/>
        <v>28</v>
      </c>
      <c r="AK212" s="11">
        <f t="shared" si="108"/>
        <v>39</v>
      </c>
      <c r="AL212" s="11">
        <f t="shared" si="108"/>
        <v>58</v>
      </c>
      <c r="AM212" s="11">
        <f t="shared" si="108"/>
        <v>11</v>
      </c>
      <c r="AN212" s="11">
        <f t="shared" si="108"/>
        <v>0</v>
      </c>
      <c r="AO212" s="281">
        <f t="shared" si="115"/>
        <v>457</v>
      </c>
      <c r="AR212" s="88" t="s">
        <v>218</v>
      </c>
      <c r="AS212" s="11">
        <f t="shared" si="109"/>
        <v>0</v>
      </c>
      <c r="AT212" s="11">
        <f t="shared" si="109"/>
        <v>17</v>
      </c>
      <c r="AU212" s="11">
        <f t="shared" si="109"/>
        <v>39</v>
      </c>
      <c r="AV212" s="11">
        <f t="shared" si="109"/>
        <v>24</v>
      </c>
      <c r="AW212" s="11">
        <f t="shared" si="109"/>
        <v>24</v>
      </c>
      <c r="AX212" s="11">
        <f t="shared" si="109"/>
        <v>12</v>
      </c>
      <c r="AY212" s="11">
        <f t="shared" si="109"/>
        <v>18</v>
      </c>
      <c r="AZ212" s="11">
        <f t="shared" si="109"/>
        <v>16</v>
      </c>
      <c r="BA212" s="11">
        <f t="shared" si="109"/>
        <v>30</v>
      </c>
      <c r="BB212" s="11">
        <f t="shared" si="109"/>
        <v>49</v>
      </c>
      <c r="BC212" s="11">
        <f t="shared" si="109"/>
        <v>43</v>
      </c>
      <c r="BD212" s="11">
        <f t="shared" si="109"/>
        <v>57</v>
      </c>
      <c r="BE212" s="11">
        <f t="shared" si="109"/>
        <v>55</v>
      </c>
      <c r="BF212" s="11">
        <f t="shared" si="109"/>
        <v>40</v>
      </c>
      <c r="BG212" s="11">
        <f t="shared" si="109"/>
        <v>42</v>
      </c>
      <c r="BH212" s="11">
        <f t="shared" si="109"/>
        <v>27</v>
      </c>
      <c r="BI212" s="11">
        <f t="shared" si="109"/>
        <v>0</v>
      </c>
      <c r="BJ212" s="174">
        <f t="shared" si="110"/>
        <v>493</v>
      </c>
      <c r="BM212" s="88" t="s">
        <v>218</v>
      </c>
      <c r="BN212" s="11">
        <f t="shared" si="111"/>
        <v>0</v>
      </c>
      <c r="BO212" s="11">
        <f t="shared" si="111"/>
        <v>7</v>
      </c>
      <c r="BP212" s="11">
        <f t="shared" si="111"/>
        <v>22</v>
      </c>
      <c r="BQ212" s="11">
        <f t="shared" si="111"/>
        <v>23</v>
      </c>
      <c r="BR212" s="11">
        <f t="shared" si="111"/>
        <v>15</v>
      </c>
      <c r="BS212" s="11">
        <f t="shared" si="111"/>
        <v>19</v>
      </c>
      <c r="BT212" s="11">
        <f t="shared" si="111"/>
        <v>31</v>
      </c>
      <c r="BU212" s="11">
        <f t="shared" si="111"/>
        <v>17</v>
      </c>
      <c r="BV212" s="11">
        <f t="shared" si="111"/>
        <v>30</v>
      </c>
      <c r="BW212" s="11">
        <f t="shared" si="111"/>
        <v>39</v>
      </c>
      <c r="BX212" s="11">
        <f t="shared" si="111"/>
        <v>32</v>
      </c>
      <c r="BY212" s="11">
        <f t="shared" si="111"/>
        <v>28</v>
      </c>
      <c r="BZ212" s="11">
        <f t="shared" si="111"/>
        <v>18</v>
      </c>
      <c r="CA212" s="11">
        <f t="shared" si="111"/>
        <v>56</v>
      </c>
      <c r="CB212" s="11">
        <f t="shared" si="111"/>
        <v>29</v>
      </c>
      <c r="CC212" s="11">
        <f t="shared" si="111"/>
        <v>26</v>
      </c>
      <c r="CD212" s="11">
        <f t="shared" si="111"/>
        <v>0</v>
      </c>
      <c r="CE212" s="174">
        <f t="shared" si="116"/>
        <v>392</v>
      </c>
      <c r="CH212" s="88" t="s">
        <v>218</v>
      </c>
      <c r="CI212" s="11">
        <f t="shared" si="112"/>
        <v>1</v>
      </c>
      <c r="CJ212" s="11">
        <f t="shared" si="112"/>
        <v>11</v>
      </c>
      <c r="CK212" s="11">
        <f t="shared" si="112"/>
        <v>18</v>
      </c>
      <c r="CL212" s="11">
        <f t="shared" si="112"/>
        <v>20</v>
      </c>
      <c r="CM212" s="11">
        <f t="shared" si="112"/>
        <v>14</v>
      </c>
      <c r="CN212" s="11">
        <f t="shared" si="112"/>
        <v>22</v>
      </c>
      <c r="CO212" s="11">
        <f t="shared" si="112"/>
        <v>25</v>
      </c>
      <c r="CP212" s="11">
        <f t="shared" si="112"/>
        <v>28</v>
      </c>
      <c r="CQ212" s="11">
        <f t="shared" si="112"/>
        <v>45</v>
      </c>
      <c r="CR212" s="11">
        <f t="shared" si="112"/>
        <v>44</v>
      </c>
      <c r="CS212" s="11">
        <f t="shared" si="112"/>
        <v>82</v>
      </c>
      <c r="CT212" s="11">
        <f t="shared" si="112"/>
        <v>103</v>
      </c>
      <c r="CU212" s="11">
        <f t="shared" si="112"/>
        <v>65</v>
      </c>
      <c r="CV212" s="11">
        <f t="shared" si="112"/>
        <v>122</v>
      </c>
      <c r="CW212" s="11">
        <f t="shared" si="112"/>
        <v>67</v>
      </c>
      <c r="CX212" s="11">
        <f t="shared" si="112"/>
        <v>69</v>
      </c>
      <c r="CY212" s="11">
        <f t="shared" si="112"/>
        <v>0</v>
      </c>
      <c r="CZ212" s="174">
        <f t="shared" si="113"/>
        <v>736</v>
      </c>
    </row>
    <row r="213" spans="2:104" ht="15.5" x14ac:dyDescent="0.35">
      <c r="B213" s="88" t="s">
        <v>225</v>
      </c>
      <c r="C213" s="11">
        <f t="shared" si="114"/>
        <v>6</v>
      </c>
      <c r="D213" s="11">
        <f t="shared" si="114"/>
        <v>24</v>
      </c>
      <c r="E213" s="11">
        <f t="shared" si="114"/>
        <v>36</v>
      </c>
      <c r="F213" s="11">
        <f t="shared" si="114"/>
        <v>39</v>
      </c>
      <c r="G213" s="11">
        <f t="shared" si="114"/>
        <v>32</v>
      </c>
      <c r="H213" s="11">
        <f t="shared" si="114"/>
        <v>16</v>
      </c>
      <c r="I213" s="11">
        <f t="shared" si="114"/>
        <v>26</v>
      </c>
      <c r="J213" s="11">
        <f t="shared" si="114"/>
        <v>4</v>
      </c>
      <c r="K213" s="11">
        <f t="shared" si="114"/>
        <v>13</v>
      </c>
      <c r="L213" s="11">
        <f t="shared" si="114"/>
        <v>10</v>
      </c>
      <c r="M213" s="11">
        <f t="shared" si="114"/>
        <v>10</v>
      </c>
      <c r="N213" s="11">
        <f t="shared" si="114"/>
        <v>6</v>
      </c>
      <c r="O213" s="11">
        <f t="shared" si="114"/>
        <v>3</v>
      </c>
      <c r="P213" s="11">
        <f t="shared" si="114"/>
        <v>0</v>
      </c>
      <c r="Q213" s="11">
        <f t="shared" si="114"/>
        <v>2</v>
      </c>
      <c r="R213" s="11">
        <f t="shared" si="114"/>
        <v>0</v>
      </c>
      <c r="S213" s="11">
        <f t="shared" si="114"/>
        <v>0</v>
      </c>
      <c r="T213" s="21">
        <f t="shared" si="107"/>
        <v>227</v>
      </c>
      <c r="W213" s="88" t="s">
        <v>225</v>
      </c>
      <c r="X213" s="11">
        <f t="shared" si="108"/>
        <v>6</v>
      </c>
      <c r="Y213" s="11">
        <f t="shared" si="108"/>
        <v>30</v>
      </c>
      <c r="Z213" s="11">
        <f t="shared" si="108"/>
        <v>45</v>
      </c>
      <c r="AA213" s="11">
        <f t="shared" si="108"/>
        <v>23</v>
      </c>
      <c r="AB213" s="11">
        <f t="shared" si="108"/>
        <v>25</v>
      </c>
      <c r="AC213" s="11">
        <f t="shared" si="108"/>
        <v>26</v>
      </c>
      <c r="AD213" s="11">
        <f t="shared" si="108"/>
        <v>21</v>
      </c>
      <c r="AE213" s="11">
        <f t="shared" si="108"/>
        <v>5</v>
      </c>
      <c r="AF213" s="11">
        <f t="shared" si="108"/>
        <v>12</v>
      </c>
      <c r="AG213" s="11">
        <f t="shared" si="108"/>
        <v>15</v>
      </c>
      <c r="AH213" s="11">
        <f t="shared" si="108"/>
        <v>14</v>
      </c>
      <c r="AI213" s="11">
        <f t="shared" si="108"/>
        <v>4</v>
      </c>
      <c r="AJ213" s="11">
        <f t="shared" si="108"/>
        <v>0</v>
      </c>
      <c r="AK213" s="11">
        <f t="shared" si="108"/>
        <v>0</v>
      </c>
      <c r="AL213" s="11">
        <f t="shared" si="108"/>
        <v>4</v>
      </c>
      <c r="AM213" s="11">
        <f t="shared" si="108"/>
        <v>0</v>
      </c>
      <c r="AN213" s="11">
        <f t="shared" si="108"/>
        <v>0</v>
      </c>
      <c r="AO213" s="281">
        <f t="shared" si="115"/>
        <v>230</v>
      </c>
      <c r="AR213" s="88" t="s">
        <v>225</v>
      </c>
      <c r="AS213" s="11">
        <f t="shared" si="109"/>
        <v>8</v>
      </c>
      <c r="AT213" s="11">
        <f t="shared" si="109"/>
        <v>26</v>
      </c>
      <c r="AU213" s="11">
        <f t="shared" si="109"/>
        <v>35</v>
      </c>
      <c r="AV213" s="11">
        <f t="shared" si="109"/>
        <v>40</v>
      </c>
      <c r="AW213" s="11">
        <f t="shared" si="109"/>
        <v>33</v>
      </c>
      <c r="AX213" s="11">
        <f t="shared" si="109"/>
        <v>13</v>
      </c>
      <c r="AY213" s="11">
        <f t="shared" si="109"/>
        <v>14</v>
      </c>
      <c r="AZ213" s="11">
        <f t="shared" si="109"/>
        <v>8</v>
      </c>
      <c r="BA213" s="11">
        <f t="shared" si="109"/>
        <v>19</v>
      </c>
      <c r="BB213" s="11">
        <f t="shared" si="109"/>
        <v>3</v>
      </c>
      <c r="BC213" s="11">
        <f t="shared" si="109"/>
        <v>10</v>
      </c>
      <c r="BD213" s="11">
        <f t="shared" si="109"/>
        <v>1</v>
      </c>
      <c r="BE213" s="11">
        <f t="shared" si="109"/>
        <v>2</v>
      </c>
      <c r="BF213" s="11">
        <f t="shared" si="109"/>
        <v>2</v>
      </c>
      <c r="BG213" s="11">
        <f t="shared" si="109"/>
        <v>0</v>
      </c>
      <c r="BH213" s="11">
        <f t="shared" si="109"/>
        <v>1</v>
      </c>
      <c r="BI213" s="11">
        <f t="shared" si="109"/>
        <v>0</v>
      </c>
      <c r="BJ213" s="174">
        <f t="shared" si="110"/>
        <v>215</v>
      </c>
      <c r="BM213" s="88" t="s">
        <v>225</v>
      </c>
      <c r="BN213" s="11">
        <f t="shared" si="111"/>
        <v>4</v>
      </c>
      <c r="BO213" s="11">
        <f t="shared" si="111"/>
        <v>18</v>
      </c>
      <c r="BP213" s="11">
        <f t="shared" si="111"/>
        <v>32</v>
      </c>
      <c r="BQ213" s="11">
        <f t="shared" si="111"/>
        <v>7</v>
      </c>
      <c r="BR213" s="11">
        <f t="shared" si="111"/>
        <v>18</v>
      </c>
      <c r="BS213" s="11">
        <f t="shared" si="111"/>
        <v>20</v>
      </c>
      <c r="BT213" s="11">
        <f t="shared" si="111"/>
        <v>10</v>
      </c>
      <c r="BU213" s="11">
        <f t="shared" si="111"/>
        <v>3</v>
      </c>
      <c r="BV213" s="11">
        <f t="shared" si="111"/>
        <v>8</v>
      </c>
      <c r="BW213" s="11">
        <f t="shared" si="111"/>
        <v>14</v>
      </c>
      <c r="BX213" s="11">
        <f t="shared" si="111"/>
        <v>7</v>
      </c>
      <c r="BY213" s="11">
        <f t="shared" si="111"/>
        <v>1</v>
      </c>
      <c r="BZ213" s="11">
        <f t="shared" si="111"/>
        <v>5</v>
      </c>
      <c r="CA213" s="11">
        <f t="shared" si="111"/>
        <v>0</v>
      </c>
      <c r="CB213" s="11">
        <f t="shared" si="111"/>
        <v>0</v>
      </c>
      <c r="CC213" s="11">
        <f t="shared" si="111"/>
        <v>1</v>
      </c>
      <c r="CD213" s="11">
        <f t="shared" si="111"/>
        <v>0</v>
      </c>
      <c r="CE213" s="174">
        <f t="shared" si="116"/>
        <v>148</v>
      </c>
      <c r="CH213" s="88" t="s">
        <v>225</v>
      </c>
      <c r="CI213" s="11">
        <f t="shared" si="112"/>
        <v>4</v>
      </c>
      <c r="CJ213" s="11">
        <f t="shared" si="112"/>
        <v>14</v>
      </c>
      <c r="CK213" s="11">
        <f t="shared" si="112"/>
        <v>29</v>
      </c>
      <c r="CL213" s="11">
        <f t="shared" si="112"/>
        <v>27</v>
      </c>
      <c r="CM213" s="11">
        <f t="shared" si="112"/>
        <v>13</v>
      </c>
      <c r="CN213" s="11">
        <f t="shared" si="112"/>
        <v>17</v>
      </c>
      <c r="CO213" s="11">
        <f t="shared" si="112"/>
        <v>10</v>
      </c>
      <c r="CP213" s="11">
        <f t="shared" si="112"/>
        <v>7</v>
      </c>
      <c r="CQ213" s="11">
        <f t="shared" si="112"/>
        <v>8</v>
      </c>
      <c r="CR213" s="11">
        <f t="shared" si="112"/>
        <v>3</v>
      </c>
      <c r="CS213" s="11">
        <f t="shared" si="112"/>
        <v>2</v>
      </c>
      <c r="CT213" s="11">
        <f t="shared" si="112"/>
        <v>4</v>
      </c>
      <c r="CU213" s="11">
        <f t="shared" si="112"/>
        <v>4</v>
      </c>
      <c r="CV213" s="11">
        <f t="shared" si="112"/>
        <v>3</v>
      </c>
      <c r="CW213" s="11">
        <f t="shared" si="112"/>
        <v>0</v>
      </c>
      <c r="CX213" s="11">
        <f t="shared" si="112"/>
        <v>0</v>
      </c>
      <c r="CY213" s="11">
        <f t="shared" si="112"/>
        <v>0</v>
      </c>
      <c r="CZ213" s="174">
        <f t="shared" si="113"/>
        <v>145</v>
      </c>
    </row>
    <row r="214" spans="2:104" ht="15.5" x14ac:dyDescent="0.35">
      <c r="B214" s="88" t="s">
        <v>6</v>
      </c>
      <c r="C214" s="11">
        <f t="shared" si="114"/>
        <v>4</v>
      </c>
      <c r="D214" s="11">
        <f t="shared" si="114"/>
        <v>19</v>
      </c>
      <c r="E214" s="11">
        <f t="shared" si="114"/>
        <v>2</v>
      </c>
      <c r="F214" s="11">
        <f t="shared" si="114"/>
        <v>3</v>
      </c>
      <c r="G214" s="11">
        <f t="shared" si="114"/>
        <v>8</v>
      </c>
      <c r="H214" s="11">
        <f t="shared" si="114"/>
        <v>3</v>
      </c>
      <c r="I214" s="11">
        <f t="shared" si="114"/>
        <v>2</v>
      </c>
      <c r="J214" s="11">
        <f t="shared" si="114"/>
        <v>1</v>
      </c>
      <c r="K214" s="11">
        <f t="shared" si="114"/>
        <v>2</v>
      </c>
      <c r="L214" s="11">
        <f t="shared" si="114"/>
        <v>0</v>
      </c>
      <c r="M214" s="11">
        <f t="shared" si="114"/>
        <v>1</v>
      </c>
      <c r="N214" s="11">
        <f t="shared" si="114"/>
        <v>0</v>
      </c>
      <c r="O214" s="11">
        <f t="shared" si="114"/>
        <v>0</v>
      </c>
      <c r="P214" s="11">
        <f t="shared" si="114"/>
        <v>0</v>
      </c>
      <c r="Q214" s="11">
        <f t="shared" si="114"/>
        <v>3</v>
      </c>
      <c r="R214" s="11">
        <f t="shared" si="114"/>
        <v>2</v>
      </c>
      <c r="S214" s="11">
        <f t="shared" si="114"/>
        <v>0</v>
      </c>
      <c r="T214" s="21">
        <f t="shared" si="107"/>
        <v>50</v>
      </c>
      <c r="W214" s="88" t="s">
        <v>6</v>
      </c>
      <c r="X214" s="11">
        <f t="shared" si="108"/>
        <v>3</v>
      </c>
      <c r="Y214" s="11">
        <f t="shared" si="108"/>
        <v>12</v>
      </c>
      <c r="Z214" s="11">
        <f t="shared" si="108"/>
        <v>11</v>
      </c>
      <c r="AA214" s="11">
        <f t="shared" si="108"/>
        <v>4</v>
      </c>
      <c r="AB214" s="11">
        <f t="shared" si="108"/>
        <v>2</v>
      </c>
      <c r="AC214" s="11">
        <f t="shared" si="108"/>
        <v>2</v>
      </c>
      <c r="AD214" s="11">
        <f t="shared" si="108"/>
        <v>1</v>
      </c>
      <c r="AE214" s="11">
        <f t="shared" si="108"/>
        <v>0</v>
      </c>
      <c r="AF214" s="11">
        <f t="shared" si="108"/>
        <v>3</v>
      </c>
      <c r="AG214" s="11">
        <f t="shared" si="108"/>
        <v>0</v>
      </c>
      <c r="AH214" s="11">
        <f t="shared" si="108"/>
        <v>1</v>
      </c>
      <c r="AI214" s="11">
        <f t="shared" si="108"/>
        <v>0</v>
      </c>
      <c r="AJ214" s="11">
        <f t="shared" si="108"/>
        <v>1</v>
      </c>
      <c r="AK214" s="11">
        <f t="shared" si="108"/>
        <v>1</v>
      </c>
      <c r="AL214" s="11">
        <f t="shared" si="108"/>
        <v>1</v>
      </c>
      <c r="AM214" s="11">
        <f t="shared" si="108"/>
        <v>2</v>
      </c>
      <c r="AN214" s="11">
        <f t="shared" si="108"/>
        <v>0</v>
      </c>
      <c r="AO214" s="281">
        <f t="shared" si="115"/>
        <v>44</v>
      </c>
      <c r="AR214" s="88" t="s">
        <v>6</v>
      </c>
      <c r="AS214" s="11">
        <f t="shared" si="109"/>
        <v>2</v>
      </c>
      <c r="AT214" s="11">
        <f t="shared" si="109"/>
        <v>16</v>
      </c>
      <c r="AU214" s="11">
        <f t="shared" si="109"/>
        <v>12</v>
      </c>
      <c r="AV214" s="11">
        <f t="shared" si="109"/>
        <v>2</v>
      </c>
      <c r="AW214" s="11">
        <f t="shared" si="109"/>
        <v>4</v>
      </c>
      <c r="AX214" s="11">
        <f t="shared" si="109"/>
        <v>2</v>
      </c>
      <c r="AY214" s="11">
        <f t="shared" si="109"/>
        <v>0</v>
      </c>
      <c r="AZ214" s="11">
        <f t="shared" si="109"/>
        <v>0</v>
      </c>
      <c r="BA214" s="11">
        <f t="shared" si="109"/>
        <v>0</v>
      </c>
      <c r="BB214" s="11">
        <f t="shared" si="109"/>
        <v>0</v>
      </c>
      <c r="BC214" s="11">
        <f t="shared" si="109"/>
        <v>1</v>
      </c>
      <c r="BD214" s="11">
        <f t="shared" si="109"/>
        <v>11</v>
      </c>
      <c r="BE214" s="11">
        <f t="shared" si="109"/>
        <v>0</v>
      </c>
      <c r="BF214" s="11">
        <f t="shared" si="109"/>
        <v>0</v>
      </c>
      <c r="BG214" s="11">
        <f t="shared" si="109"/>
        <v>1</v>
      </c>
      <c r="BH214" s="11">
        <f t="shared" si="109"/>
        <v>0</v>
      </c>
      <c r="BI214" s="11">
        <f t="shared" si="109"/>
        <v>0</v>
      </c>
      <c r="BJ214" s="174">
        <f t="shared" si="110"/>
        <v>51</v>
      </c>
      <c r="BM214" s="88" t="s">
        <v>6</v>
      </c>
      <c r="BN214" s="11">
        <f t="shared" si="111"/>
        <v>1</v>
      </c>
      <c r="BO214" s="11">
        <f t="shared" si="111"/>
        <v>13</v>
      </c>
      <c r="BP214" s="11">
        <f t="shared" si="111"/>
        <v>7</v>
      </c>
      <c r="BQ214" s="11">
        <f t="shared" si="111"/>
        <v>2</v>
      </c>
      <c r="BR214" s="11">
        <f t="shared" si="111"/>
        <v>1</v>
      </c>
      <c r="BS214" s="11">
        <f t="shared" si="111"/>
        <v>1</v>
      </c>
      <c r="BT214" s="11">
        <f t="shared" si="111"/>
        <v>1</v>
      </c>
      <c r="BU214" s="11">
        <f t="shared" si="111"/>
        <v>1</v>
      </c>
      <c r="BV214" s="11">
        <f t="shared" si="111"/>
        <v>0</v>
      </c>
      <c r="BW214" s="11">
        <f t="shared" si="111"/>
        <v>0</v>
      </c>
      <c r="BX214" s="11">
        <f t="shared" si="111"/>
        <v>1</v>
      </c>
      <c r="BY214" s="11">
        <f t="shared" si="111"/>
        <v>0</v>
      </c>
      <c r="BZ214" s="11">
        <f t="shared" si="111"/>
        <v>0</v>
      </c>
      <c r="CA214" s="11">
        <f t="shared" si="111"/>
        <v>3</v>
      </c>
      <c r="CB214" s="11">
        <f t="shared" si="111"/>
        <v>1</v>
      </c>
      <c r="CC214" s="11">
        <f t="shared" si="111"/>
        <v>0</v>
      </c>
      <c r="CD214" s="11">
        <f t="shared" si="111"/>
        <v>0</v>
      </c>
      <c r="CE214" s="174">
        <f t="shared" si="116"/>
        <v>32</v>
      </c>
      <c r="CH214" s="88" t="s">
        <v>6</v>
      </c>
      <c r="CI214" s="11">
        <f t="shared" si="112"/>
        <v>2</v>
      </c>
      <c r="CJ214" s="11">
        <f t="shared" si="112"/>
        <v>6</v>
      </c>
      <c r="CK214" s="11">
        <f t="shared" si="112"/>
        <v>4</v>
      </c>
      <c r="CL214" s="11">
        <f t="shared" si="112"/>
        <v>6</v>
      </c>
      <c r="CM214" s="11">
        <f t="shared" si="112"/>
        <v>5</v>
      </c>
      <c r="CN214" s="11">
        <f t="shared" si="112"/>
        <v>1</v>
      </c>
      <c r="CO214" s="11">
        <f t="shared" si="112"/>
        <v>2</v>
      </c>
      <c r="CP214" s="11">
        <f t="shared" si="112"/>
        <v>0</v>
      </c>
      <c r="CQ214" s="11">
        <f t="shared" si="112"/>
        <v>2</v>
      </c>
      <c r="CR214" s="11">
        <f t="shared" si="112"/>
        <v>3</v>
      </c>
      <c r="CS214" s="11">
        <f t="shared" si="112"/>
        <v>0</v>
      </c>
      <c r="CT214" s="11">
        <f t="shared" si="112"/>
        <v>0</v>
      </c>
      <c r="CU214" s="11">
        <f t="shared" si="112"/>
        <v>1</v>
      </c>
      <c r="CV214" s="11">
        <f t="shared" si="112"/>
        <v>1</v>
      </c>
      <c r="CW214" s="11">
        <f t="shared" si="112"/>
        <v>0</v>
      </c>
      <c r="CX214" s="11">
        <f t="shared" si="112"/>
        <v>0</v>
      </c>
      <c r="CY214" s="11">
        <f t="shared" si="112"/>
        <v>0</v>
      </c>
      <c r="CZ214" s="174">
        <f t="shared" si="113"/>
        <v>33</v>
      </c>
    </row>
    <row r="215" spans="2:104" ht="15.5" x14ac:dyDescent="0.35">
      <c r="B215" s="88" t="s">
        <v>133</v>
      </c>
      <c r="C215" s="11">
        <f t="shared" si="114"/>
        <v>0</v>
      </c>
      <c r="D215" s="11">
        <f t="shared" si="114"/>
        <v>4</v>
      </c>
      <c r="E215" s="11">
        <f t="shared" si="114"/>
        <v>27</v>
      </c>
      <c r="F215" s="11">
        <f t="shared" si="114"/>
        <v>12</v>
      </c>
      <c r="G215" s="11">
        <f t="shared" si="114"/>
        <v>7</v>
      </c>
      <c r="H215" s="11">
        <f t="shared" si="114"/>
        <v>7</v>
      </c>
      <c r="I215" s="11">
        <f t="shared" si="114"/>
        <v>8</v>
      </c>
      <c r="J215" s="11">
        <f t="shared" si="114"/>
        <v>4</v>
      </c>
      <c r="K215" s="11">
        <f t="shared" si="114"/>
        <v>0</v>
      </c>
      <c r="L215" s="11">
        <f t="shared" si="114"/>
        <v>6</v>
      </c>
      <c r="M215" s="11">
        <f t="shared" si="114"/>
        <v>2</v>
      </c>
      <c r="N215" s="11">
        <f t="shared" si="114"/>
        <v>1</v>
      </c>
      <c r="O215" s="11">
        <f t="shared" si="114"/>
        <v>1</v>
      </c>
      <c r="P215" s="11">
        <f t="shared" si="114"/>
        <v>0</v>
      </c>
      <c r="Q215" s="11">
        <f t="shared" si="114"/>
        <v>2</v>
      </c>
      <c r="R215" s="11">
        <f t="shared" si="114"/>
        <v>0</v>
      </c>
      <c r="S215" s="11">
        <f t="shared" si="114"/>
        <v>0</v>
      </c>
      <c r="T215" s="21">
        <f t="shared" si="107"/>
        <v>81</v>
      </c>
      <c r="W215" s="88" t="s">
        <v>133</v>
      </c>
      <c r="X215" s="11">
        <f t="shared" si="108"/>
        <v>4</v>
      </c>
      <c r="Y215" s="11">
        <f t="shared" si="108"/>
        <v>6</v>
      </c>
      <c r="Z215" s="11">
        <f t="shared" si="108"/>
        <v>24</v>
      </c>
      <c r="AA215" s="11">
        <f t="shared" si="108"/>
        <v>17</v>
      </c>
      <c r="AB215" s="11">
        <f t="shared" si="108"/>
        <v>11</v>
      </c>
      <c r="AC215" s="11">
        <f t="shared" si="108"/>
        <v>6</v>
      </c>
      <c r="AD215" s="11">
        <f t="shared" si="108"/>
        <v>5</v>
      </c>
      <c r="AE215" s="11">
        <f t="shared" si="108"/>
        <v>2</v>
      </c>
      <c r="AF215" s="11">
        <f t="shared" si="108"/>
        <v>1</v>
      </c>
      <c r="AG215" s="11">
        <f t="shared" si="108"/>
        <v>1</v>
      </c>
      <c r="AH215" s="11">
        <f t="shared" si="108"/>
        <v>1</v>
      </c>
      <c r="AI215" s="11">
        <f t="shared" si="108"/>
        <v>1</v>
      </c>
      <c r="AJ215" s="11">
        <f t="shared" si="108"/>
        <v>0</v>
      </c>
      <c r="AK215" s="11">
        <f t="shared" si="108"/>
        <v>1</v>
      </c>
      <c r="AL215" s="11">
        <f t="shared" si="108"/>
        <v>0</v>
      </c>
      <c r="AM215" s="11">
        <f t="shared" si="108"/>
        <v>0</v>
      </c>
      <c r="AN215" s="11">
        <f t="shared" si="108"/>
        <v>0</v>
      </c>
      <c r="AO215" s="281">
        <f t="shared" si="115"/>
        <v>80</v>
      </c>
      <c r="AR215" s="88" t="s">
        <v>133</v>
      </c>
      <c r="AS215" s="11">
        <f t="shared" si="109"/>
        <v>4</v>
      </c>
      <c r="AT215" s="11">
        <f t="shared" si="109"/>
        <v>14</v>
      </c>
      <c r="AU215" s="11">
        <f t="shared" si="109"/>
        <v>13</v>
      </c>
      <c r="AV215" s="11">
        <f t="shared" si="109"/>
        <v>9</v>
      </c>
      <c r="AW215" s="11">
        <f t="shared" si="109"/>
        <v>18</v>
      </c>
      <c r="AX215" s="11">
        <f t="shared" si="109"/>
        <v>5</v>
      </c>
      <c r="AY215" s="11">
        <f t="shared" si="109"/>
        <v>8</v>
      </c>
      <c r="AZ215" s="11">
        <f t="shared" si="109"/>
        <v>4</v>
      </c>
      <c r="BA215" s="11">
        <f t="shared" si="109"/>
        <v>3</v>
      </c>
      <c r="BB215" s="11">
        <f t="shared" si="109"/>
        <v>2</v>
      </c>
      <c r="BC215" s="11">
        <f t="shared" si="109"/>
        <v>3</v>
      </c>
      <c r="BD215" s="11">
        <f t="shared" si="109"/>
        <v>4</v>
      </c>
      <c r="BE215" s="11">
        <f t="shared" si="109"/>
        <v>0</v>
      </c>
      <c r="BF215" s="11">
        <f t="shared" si="109"/>
        <v>0</v>
      </c>
      <c r="BG215" s="11">
        <f t="shared" si="109"/>
        <v>0</v>
      </c>
      <c r="BH215" s="11">
        <f t="shared" si="109"/>
        <v>1</v>
      </c>
      <c r="BI215" s="11">
        <f t="shared" si="109"/>
        <v>0</v>
      </c>
      <c r="BJ215" s="174">
        <f t="shared" si="110"/>
        <v>88</v>
      </c>
      <c r="BM215" s="88" t="s">
        <v>133</v>
      </c>
      <c r="BN215" s="11">
        <f t="shared" si="111"/>
        <v>3</v>
      </c>
      <c r="BO215" s="11">
        <f t="shared" si="111"/>
        <v>8</v>
      </c>
      <c r="BP215" s="11">
        <f t="shared" si="111"/>
        <v>21</v>
      </c>
      <c r="BQ215" s="11">
        <f t="shared" si="111"/>
        <v>8</v>
      </c>
      <c r="BR215" s="11">
        <f t="shared" si="111"/>
        <v>8</v>
      </c>
      <c r="BS215" s="11">
        <f t="shared" si="111"/>
        <v>7</v>
      </c>
      <c r="BT215" s="11">
        <f t="shared" si="111"/>
        <v>8</v>
      </c>
      <c r="BU215" s="11">
        <f t="shared" si="111"/>
        <v>2</v>
      </c>
      <c r="BV215" s="11">
        <f t="shared" si="111"/>
        <v>0</v>
      </c>
      <c r="BW215" s="11">
        <f t="shared" si="111"/>
        <v>3</v>
      </c>
      <c r="BX215" s="11">
        <f t="shared" si="111"/>
        <v>0</v>
      </c>
      <c r="BY215" s="11">
        <f t="shared" si="111"/>
        <v>0</v>
      </c>
      <c r="BZ215" s="11">
        <f t="shared" si="111"/>
        <v>2</v>
      </c>
      <c r="CA215" s="11">
        <f t="shared" si="111"/>
        <v>1</v>
      </c>
      <c r="CB215" s="11">
        <f t="shared" si="111"/>
        <v>0</v>
      </c>
      <c r="CC215" s="11">
        <f t="shared" si="111"/>
        <v>0</v>
      </c>
      <c r="CD215" s="11">
        <f t="shared" si="111"/>
        <v>0</v>
      </c>
      <c r="CE215" s="174">
        <f t="shared" si="116"/>
        <v>71</v>
      </c>
      <c r="CH215" s="88" t="s">
        <v>133</v>
      </c>
      <c r="CI215" s="11">
        <f t="shared" si="112"/>
        <v>0</v>
      </c>
      <c r="CJ215" s="11">
        <f t="shared" si="112"/>
        <v>5</v>
      </c>
      <c r="CK215" s="11">
        <f t="shared" si="112"/>
        <v>5</v>
      </c>
      <c r="CL215" s="11">
        <f t="shared" si="112"/>
        <v>6</v>
      </c>
      <c r="CM215" s="11">
        <f t="shared" si="112"/>
        <v>10</v>
      </c>
      <c r="CN215" s="11">
        <f t="shared" si="112"/>
        <v>1</v>
      </c>
      <c r="CO215" s="11">
        <f t="shared" si="112"/>
        <v>1</v>
      </c>
      <c r="CP215" s="11">
        <f t="shared" si="112"/>
        <v>1</v>
      </c>
      <c r="CQ215" s="11">
        <f t="shared" si="112"/>
        <v>1</v>
      </c>
      <c r="CR215" s="11">
        <f t="shared" si="112"/>
        <v>0</v>
      </c>
      <c r="CS215" s="11">
        <f t="shared" si="112"/>
        <v>1</v>
      </c>
      <c r="CT215" s="11">
        <f t="shared" si="112"/>
        <v>3</v>
      </c>
      <c r="CU215" s="11">
        <f t="shared" si="112"/>
        <v>1</v>
      </c>
      <c r="CV215" s="11">
        <f t="shared" si="112"/>
        <v>0</v>
      </c>
      <c r="CW215" s="11">
        <f t="shared" si="112"/>
        <v>0</v>
      </c>
      <c r="CX215" s="11">
        <f t="shared" si="112"/>
        <v>0</v>
      </c>
      <c r="CY215" s="11">
        <f t="shared" si="112"/>
        <v>0</v>
      </c>
      <c r="CZ215" s="174">
        <f t="shared" si="113"/>
        <v>35</v>
      </c>
    </row>
    <row r="216" spans="2:104" ht="15.5" x14ac:dyDescent="0.35">
      <c r="B216" s="88" t="s">
        <v>220</v>
      </c>
      <c r="C216" s="11">
        <f t="shared" si="114"/>
        <v>1</v>
      </c>
      <c r="D216" s="11">
        <f t="shared" si="114"/>
        <v>9</v>
      </c>
      <c r="E216" s="11">
        <f t="shared" si="114"/>
        <v>34</v>
      </c>
      <c r="F216" s="11">
        <f t="shared" si="114"/>
        <v>26</v>
      </c>
      <c r="G216" s="11">
        <f t="shared" si="114"/>
        <v>35</v>
      </c>
      <c r="H216" s="11">
        <f t="shared" si="114"/>
        <v>30</v>
      </c>
      <c r="I216" s="11">
        <f t="shared" si="114"/>
        <v>30</v>
      </c>
      <c r="J216" s="11">
        <f t="shared" si="114"/>
        <v>5</v>
      </c>
      <c r="K216" s="11">
        <f t="shared" si="114"/>
        <v>34</v>
      </c>
      <c r="L216" s="11">
        <f t="shared" si="114"/>
        <v>7</v>
      </c>
      <c r="M216" s="11">
        <f t="shared" si="114"/>
        <v>11</v>
      </c>
      <c r="N216" s="11">
        <f t="shared" si="114"/>
        <v>6</v>
      </c>
      <c r="O216" s="11">
        <f t="shared" si="114"/>
        <v>5</v>
      </c>
      <c r="P216" s="11">
        <f t="shared" si="114"/>
        <v>0</v>
      </c>
      <c r="Q216" s="11">
        <f t="shared" si="114"/>
        <v>2</v>
      </c>
      <c r="R216" s="11">
        <f t="shared" si="114"/>
        <v>1</v>
      </c>
      <c r="S216" s="11">
        <f t="shared" si="114"/>
        <v>0</v>
      </c>
      <c r="T216" s="21">
        <f t="shared" si="107"/>
        <v>236</v>
      </c>
      <c r="W216" s="88" t="s">
        <v>220</v>
      </c>
      <c r="X216" s="11">
        <f t="shared" si="108"/>
        <v>5</v>
      </c>
      <c r="Y216" s="11">
        <f t="shared" si="108"/>
        <v>12</v>
      </c>
      <c r="Z216" s="11">
        <f t="shared" si="108"/>
        <v>53</v>
      </c>
      <c r="AA216" s="11">
        <f t="shared" si="108"/>
        <v>24</v>
      </c>
      <c r="AB216" s="11">
        <f t="shared" si="108"/>
        <v>67</v>
      </c>
      <c r="AC216" s="11">
        <f t="shared" si="108"/>
        <v>83</v>
      </c>
      <c r="AD216" s="11">
        <f t="shared" si="108"/>
        <v>25</v>
      </c>
      <c r="AE216" s="11">
        <f t="shared" si="108"/>
        <v>11</v>
      </c>
      <c r="AF216" s="11">
        <f t="shared" si="108"/>
        <v>11</v>
      </c>
      <c r="AG216" s="11">
        <f t="shared" si="108"/>
        <v>11</v>
      </c>
      <c r="AH216" s="11">
        <f t="shared" si="108"/>
        <v>13</v>
      </c>
      <c r="AI216" s="11">
        <f t="shared" si="108"/>
        <v>1</v>
      </c>
      <c r="AJ216" s="11">
        <f t="shared" si="108"/>
        <v>2</v>
      </c>
      <c r="AK216" s="11">
        <f t="shared" si="108"/>
        <v>0</v>
      </c>
      <c r="AL216" s="11">
        <f t="shared" si="108"/>
        <v>0</v>
      </c>
      <c r="AM216" s="11">
        <f t="shared" si="108"/>
        <v>0</v>
      </c>
      <c r="AN216" s="11">
        <f t="shared" si="108"/>
        <v>0</v>
      </c>
      <c r="AO216" s="281">
        <f t="shared" si="115"/>
        <v>318</v>
      </c>
      <c r="AR216" s="88" t="s">
        <v>220</v>
      </c>
      <c r="AS216" s="11">
        <f t="shared" si="109"/>
        <v>4</v>
      </c>
      <c r="AT216" s="11">
        <f t="shared" si="109"/>
        <v>19</v>
      </c>
      <c r="AU216" s="11">
        <f t="shared" si="109"/>
        <v>34</v>
      </c>
      <c r="AV216" s="11">
        <f t="shared" si="109"/>
        <v>44</v>
      </c>
      <c r="AW216" s="11">
        <f t="shared" si="109"/>
        <v>55</v>
      </c>
      <c r="AX216" s="11">
        <f t="shared" si="109"/>
        <v>43</v>
      </c>
      <c r="AY216" s="11">
        <f t="shared" si="109"/>
        <v>34</v>
      </c>
      <c r="AZ216" s="11">
        <f t="shared" si="109"/>
        <v>4</v>
      </c>
      <c r="BA216" s="11">
        <f t="shared" si="109"/>
        <v>34</v>
      </c>
      <c r="BB216" s="11">
        <f t="shared" si="109"/>
        <v>12</v>
      </c>
      <c r="BC216" s="11">
        <f t="shared" si="109"/>
        <v>6</v>
      </c>
      <c r="BD216" s="11">
        <f t="shared" si="109"/>
        <v>6</v>
      </c>
      <c r="BE216" s="11">
        <f t="shared" si="109"/>
        <v>6</v>
      </c>
      <c r="BF216" s="11">
        <f t="shared" si="109"/>
        <v>3</v>
      </c>
      <c r="BG216" s="11">
        <f t="shared" si="109"/>
        <v>0</v>
      </c>
      <c r="BH216" s="11">
        <f t="shared" si="109"/>
        <v>0</v>
      </c>
      <c r="BI216" s="11">
        <f t="shared" si="109"/>
        <v>0</v>
      </c>
      <c r="BJ216" s="174">
        <f t="shared" si="110"/>
        <v>304</v>
      </c>
      <c r="BM216" s="88" t="s">
        <v>220</v>
      </c>
      <c r="BN216" s="11">
        <f t="shared" si="111"/>
        <v>1</v>
      </c>
      <c r="BO216" s="11">
        <f t="shared" si="111"/>
        <v>10</v>
      </c>
      <c r="BP216" s="11">
        <f t="shared" si="111"/>
        <v>46</v>
      </c>
      <c r="BQ216" s="11">
        <f t="shared" si="111"/>
        <v>16</v>
      </c>
      <c r="BR216" s="11">
        <f t="shared" si="111"/>
        <v>54</v>
      </c>
      <c r="BS216" s="11">
        <f t="shared" si="111"/>
        <v>88</v>
      </c>
      <c r="BT216" s="11">
        <f t="shared" si="111"/>
        <v>25</v>
      </c>
      <c r="BU216" s="11">
        <f t="shared" si="111"/>
        <v>4</v>
      </c>
      <c r="BV216" s="11">
        <f t="shared" si="111"/>
        <v>20</v>
      </c>
      <c r="BW216" s="11">
        <f t="shared" si="111"/>
        <v>7</v>
      </c>
      <c r="BX216" s="11">
        <f t="shared" si="111"/>
        <v>9</v>
      </c>
      <c r="BY216" s="11">
        <f t="shared" si="111"/>
        <v>3</v>
      </c>
      <c r="BZ216" s="11">
        <f t="shared" si="111"/>
        <v>2</v>
      </c>
      <c r="CA216" s="11">
        <f t="shared" si="111"/>
        <v>1</v>
      </c>
      <c r="CB216" s="11">
        <f t="shared" si="111"/>
        <v>2</v>
      </c>
      <c r="CC216" s="11">
        <f t="shared" si="111"/>
        <v>1</v>
      </c>
      <c r="CD216" s="11">
        <f t="shared" si="111"/>
        <v>0</v>
      </c>
      <c r="CE216" s="174">
        <f t="shared" si="116"/>
        <v>289</v>
      </c>
      <c r="CH216" s="88" t="s">
        <v>220</v>
      </c>
      <c r="CI216" s="11">
        <f t="shared" si="112"/>
        <v>3</v>
      </c>
      <c r="CJ216" s="11">
        <f t="shared" si="112"/>
        <v>17</v>
      </c>
      <c r="CK216" s="11">
        <f t="shared" si="112"/>
        <v>15</v>
      </c>
      <c r="CL216" s="11">
        <f t="shared" si="112"/>
        <v>9</v>
      </c>
      <c r="CM216" s="11">
        <f t="shared" si="112"/>
        <v>19</v>
      </c>
      <c r="CN216" s="11">
        <f t="shared" si="112"/>
        <v>36</v>
      </c>
      <c r="CO216" s="11">
        <f t="shared" si="112"/>
        <v>21</v>
      </c>
      <c r="CP216" s="11">
        <f t="shared" si="112"/>
        <v>1</v>
      </c>
      <c r="CQ216" s="11">
        <f t="shared" si="112"/>
        <v>16</v>
      </c>
      <c r="CR216" s="11">
        <f t="shared" si="112"/>
        <v>9</v>
      </c>
      <c r="CS216" s="11">
        <f t="shared" si="112"/>
        <v>5</v>
      </c>
      <c r="CT216" s="11">
        <f t="shared" si="112"/>
        <v>2</v>
      </c>
      <c r="CU216" s="11">
        <f t="shared" si="112"/>
        <v>1</v>
      </c>
      <c r="CV216" s="11">
        <f t="shared" si="112"/>
        <v>1</v>
      </c>
      <c r="CW216" s="11">
        <f t="shared" si="112"/>
        <v>2</v>
      </c>
      <c r="CX216" s="11">
        <f t="shared" si="112"/>
        <v>0</v>
      </c>
      <c r="CY216" s="11">
        <f t="shared" si="112"/>
        <v>0</v>
      </c>
      <c r="CZ216" s="174">
        <f t="shared" si="113"/>
        <v>157</v>
      </c>
    </row>
    <row r="217" spans="2:104" ht="15.5" x14ac:dyDescent="0.35">
      <c r="B217" s="88" t="s">
        <v>68</v>
      </c>
      <c r="C217" s="11">
        <f t="shared" si="114"/>
        <v>0</v>
      </c>
      <c r="D217" s="11">
        <f t="shared" si="114"/>
        <v>3</v>
      </c>
      <c r="E217" s="11">
        <f t="shared" si="114"/>
        <v>7</v>
      </c>
      <c r="F217" s="11">
        <f t="shared" si="114"/>
        <v>46</v>
      </c>
      <c r="G217" s="11">
        <f t="shared" si="114"/>
        <v>25</v>
      </c>
      <c r="H217" s="11">
        <f t="shared" si="114"/>
        <v>86</v>
      </c>
      <c r="I217" s="11">
        <f t="shared" si="114"/>
        <v>58</v>
      </c>
      <c r="J217" s="11">
        <f t="shared" si="114"/>
        <v>83</v>
      </c>
      <c r="K217" s="11">
        <f t="shared" si="114"/>
        <v>81</v>
      </c>
      <c r="L217" s="11">
        <f t="shared" si="114"/>
        <v>116</v>
      </c>
      <c r="M217" s="11">
        <f t="shared" si="114"/>
        <v>153</v>
      </c>
      <c r="N217" s="11">
        <f t="shared" si="114"/>
        <v>141</v>
      </c>
      <c r="O217" s="11">
        <f t="shared" si="114"/>
        <v>155</v>
      </c>
      <c r="P217" s="11">
        <f t="shared" si="114"/>
        <v>143</v>
      </c>
      <c r="Q217" s="11">
        <f t="shared" si="114"/>
        <v>52</v>
      </c>
      <c r="R217" s="11">
        <f t="shared" si="114"/>
        <v>7</v>
      </c>
      <c r="S217" s="11">
        <f t="shared" si="114"/>
        <v>0</v>
      </c>
      <c r="T217" s="21">
        <f t="shared" si="107"/>
        <v>1156</v>
      </c>
      <c r="W217" s="88" t="s">
        <v>68</v>
      </c>
      <c r="X217" s="11">
        <f t="shared" si="108"/>
        <v>0</v>
      </c>
      <c r="Y217" s="11">
        <f t="shared" si="108"/>
        <v>1</v>
      </c>
      <c r="Z217" s="11">
        <f t="shared" si="108"/>
        <v>2</v>
      </c>
      <c r="AA217" s="11">
        <f t="shared" si="108"/>
        <v>35</v>
      </c>
      <c r="AB217" s="11">
        <f t="shared" si="108"/>
        <v>31</v>
      </c>
      <c r="AC217" s="11">
        <f t="shared" si="108"/>
        <v>104</v>
      </c>
      <c r="AD217" s="11">
        <f t="shared" si="108"/>
        <v>43</v>
      </c>
      <c r="AE217" s="11">
        <f t="shared" si="108"/>
        <v>101</v>
      </c>
      <c r="AF217" s="11">
        <f t="shared" si="108"/>
        <v>162</v>
      </c>
      <c r="AG217" s="11">
        <f t="shared" si="108"/>
        <v>135</v>
      </c>
      <c r="AH217" s="11">
        <f t="shared" si="108"/>
        <v>172</v>
      </c>
      <c r="AI217" s="11">
        <f t="shared" si="108"/>
        <v>172</v>
      </c>
      <c r="AJ217" s="11">
        <f t="shared" si="108"/>
        <v>157</v>
      </c>
      <c r="AK217" s="11">
        <f t="shared" si="108"/>
        <v>129</v>
      </c>
      <c r="AL217" s="11">
        <f t="shared" si="108"/>
        <v>55</v>
      </c>
      <c r="AM217" s="11">
        <f t="shared" si="108"/>
        <v>8</v>
      </c>
      <c r="AN217" s="11">
        <f t="shared" si="108"/>
        <v>0</v>
      </c>
      <c r="AO217" s="281">
        <f t="shared" si="115"/>
        <v>1307</v>
      </c>
      <c r="AR217" s="88" t="s">
        <v>68</v>
      </c>
      <c r="AS217" s="11">
        <f t="shared" si="109"/>
        <v>0</v>
      </c>
      <c r="AT217" s="11">
        <f t="shared" si="109"/>
        <v>2</v>
      </c>
      <c r="AU217" s="11">
        <f t="shared" si="109"/>
        <v>13</v>
      </c>
      <c r="AV217" s="11">
        <f t="shared" si="109"/>
        <v>45</v>
      </c>
      <c r="AW217" s="11">
        <f t="shared" si="109"/>
        <v>35</v>
      </c>
      <c r="AX217" s="11">
        <f t="shared" si="109"/>
        <v>96</v>
      </c>
      <c r="AY217" s="11">
        <f t="shared" si="109"/>
        <v>80</v>
      </c>
      <c r="AZ217" s="11">
        <f t="shared" si="109"/>
        <v>100</v>
      </c>
      <c r="BA217" s="11">
        <f t="shared" si="109"/>
        <v>121</v>
      </c>
      <c r="BB217" s="11">
        <f t="shared" si="109"/>
        <v>90</v>
      </c>
      <c r="BC217" s="11">
        <f t="shared" si="109"/>
        <v>158</v>
      </c>
      <c r="BD217" s="11">
        <f t="shared" si="109"/>
        <v>166</v>
      </c>
      <c r="BE217" s="11">
        <f t="shared" si="109"/>
        <v>151</v>
      </c>
      <c r="BF217" s="11">
        <f t="shared" si="109"/>
        <v>127</v>
      </c>
      <c r="BG217" s="11">
        <f t="shared" si="109"/>
        <v>46</v>
      </c>
      <c r="BH217" s="11">
        <f t="shared" si="109"/>
        <v>15</v>
      </c>
      <c r="BI217" s="11">
        <f t="shared" si="109"/>
        <v>0</v>
      </c>
      <c r="BJ217" s="174">
        <f t="shared" si="110"/>
        <v>1245</v>
      </c>
      <c r="BM217" s="88" t="s">
        <v>68</v>
      </c>
      <c r="BN217" s="11">
        <f t="shared" si="111"/>
        <v>0</v>
      </c>
      <c r="BO217" s="11">
        <f t="shared" si="111"/>
        <v>2</v>
      </c>
      <c r="BP217" s="11">
        <f t="shared" si="111"/>
        <v>10</v>
      </c>
      <c r="BQ217" s="11">
        <f t="shared" si="111"/>
        <v>21</v>
      </c>
      <c r="BR217" s="11">
        <f t="shared" si="111"/>
        <v>50</v>
      </c>
      <c r="BS217" s="11">
        <f t="shared" si="111"/>
        <v>86</v>
      </c>
      <c r="BT217" s="11">
        <f t="shared" si="111"/>
        <v>65</v>
      </c>
      <c r="BU217" s="11">
        <f t="shared" si="111"/>
        <v>65</v>
      </c>
      <c r="BV217" s="11">
        <f t="shared" si="111"/>
        <v>125</v>
      </c>
      <c r="BW217" s="11">
        <f t="shared" si="111"/>
        <v>115</v>
      </c>
      <c r="BX217" s="11">
        <f t="shared" si="111"/>
        <v>135</v>
      </c>
      <c r="BY217" s="11">
        <f t="shared" si="111"/>
        <v>123</v>
      </c>
      <c r="BZ217" s="11">
        <f t="shared" si="111"/>
        <v>121</v>
      </c>
      <c r="CA217" s="11">
        <f t="shared" si="111"/>
        <v>112</v>
      </c>
      <c r="CB217" s="11">
        <f t="shared" si="111"/>
        <v>38</v>
      </c>
      <c r="CC217" s="11">
        <f t="shared" si="111"/>
        <v>13</v>
      </c>
      <c r="CD217" s="11">
        <f t="shared" si="111"/>
        <v>0</v>
      </c>
      <c r="CE217" s="174">
        <f t="shared" si="116"/>
        <v>1081</v>
      </c>
      <c r="CH217" s="88" t="s">
        <v>68</v>
      </c>
      <c r="CI217" s="11">
        <f t="shared" si="112"/>
        <v>1</v>
      </c>
      <c r="CJ217" s="11">
        <f t="shared" si="112"/>
        <v>5</v>
      </c>
      <c r="CK217" s="11">
        <f t="shared" si="112"/>
        <v>18</v>
      </c>
      <c r="CL217" s="11">
        <f t="shared" si="112"/>
        <v>31</v>
      </c>
      <c r="CM217" s="11">
        <f t="shared" si="112"/>
        <v>50</v>
      </c>
      <c r="CN217" s="11">
        <f t="shared" si="112"/>
        <v>57</v>
      </c>
      <c r="CO217" s="11">
        <f t="shared" si="112"/>
        <v>61</v>
      </c>
      <c r="CP217" s="11">
        <f t="shared" si="112"/>
        <v>102</v>
      </c>
      <c r="CQ217" s="11">
        <f t="shared" si="112"/>
        <v>118</v>
      </c>
      <c r="CR217" s="11">
        <f t="shared" si="112"/>
        <v>118</v>
      </c>
      <c r="CS217" s="11">
        <f t="shared" si="112"/>
        <v>157</v>
      </c>
      <c r="CT217" s="11">
        <f t="shared" si="112"/>
        <v>64</v>
      </c>
      <c r="CU217" s="11">
        <f t="shared" si="112"/>
        <v>79</v>
      </c>
      <c r="CV217" s="11">
        <f t="shared" si="112"/>
        <v>47</v>
      </c>
      <c r="CW217" s="11">
        <f t="shared" si="112"/>
        <v>28</v>
      </c>
      <c r="CX217" s="11">
        <f t="shared" si="112"/>
        <v>1</v>
      </c>
      <c r="CY217" s="11">
        <f t="shared" si="112"/>
        <v>0</v>
      </c>
      <c r="CZ217" s="174">
        <f t="shared" si="113"/>
        <v>937</v>
      </c>
    </row>
    <row r="218" spans="2:104" ht="15.5" x14ac:dyDescent="0.35">
      <c r="B218" s="86" t="s">
        <v>71</v>
      </c>
      <c r="C218" s="11">
        <f t="shared" si="114"/>
        <v>0</v>
      </c>
      <c r="D218" s="11">
        <f t="shared" si="114"/>
        <v>1</v>
      </c>
      <c r="E218" s="11">
        <f t="shared" si="114"/>
        <v>1</v>
      </c>
      <c r="F218" s="11">
        <f t="shared" si="114"/>
        <v>1</v>
      </c>
      <c r="G218" s="11">
        <f t="shared" si="114"/>
        <v>3</v>
      </c>
      <c r="H218" s="11">
        <f t="shared" si="114"/>
        <v>5</v>
      </c>
      <c r="I218" s="11">
        <f t="shared" si="114"/>
        <v>18</v>
      </c>
      <c r="J218" s="11">
        <f t="shared" si="114"/>
        <v>26</v>
      </c>
      <c r="K218" s="11">
        <f t="shared" si="114"/>
        <v>4</v>
      </c>
      <c r="L218" s="11">
        <f t="shared" si="114"/>
        <v>9</v>
      </c>
      <c r="M218" s="11">
        <f t="shared" si="114"/>
        <v>15</v>
      </c>
      <c r="N218" s="11">
        <f t="shared" si="114"/>
        <v>15</v>
      </c>
      <c r="O218" s="11">
        <f t="shared" si="114"/>
        <v>22</v>
      </c>
      <c r="P218" s="11">
        <f t="shared" si="114"/>
        <v>16</v>
      </c>
      <c r="Q218" s="11">
        <f t="shared" si="114"/>
        <v>8</v>
      </c>
      <c r="R218" s="11">
        <f t="shared" si="114"/>
        <v>0</v>
      </c>
      <c r="S218" s="11">
        <f t="shared" si="114"/>
        <v>0</v>
      </c>
      <c r="T218" s="21">
        <f t="shared" si="107"/>
        <v>144</v>
      </c>
      <c r="W218" s="86" t="s">
        <v>71</v>
      </c>
      <c r="X218" s="11">
        <f t="shared" si="108"/>
        <v>0</v>
      </c>
      <c r="Y218" s="11">
        <f t="shared" si="108"/>
        <v>0</v>
      </c>
      <c r="Z218" s="11">
        <f t="shared" si="108"/>
        <v>1</v>
      </c>
      <c r="AA218" s="11">
        <f t="shared" si="108"/>
        <v>3</v>
      </c>
      <c r="AB218" s="11">
        <f t="shared" si="108"/>
        <v>3</v>
      </c>
      <c r="AC218" s="11">
        <f t="shared" si="108"/>
        <v>3</v>
      </c>
      <c r="AD218" s="11">
        <f t="shared" si="108"/>
        <v>8</v>
      </c>
      <c r="AE218" s="11">
        <f t="shared" si="108"/>
        <v>26</v>
      </c>
      <c r="AF218" s="11">
        <f t="shared" si="108"/>
        <v>18</v>
      </c>
      <c r="AG218" s="11">
        <f t="shared" si="108"/>
        <v>24</v>
      </c>
      <c r="AH218" s="11">
        <f t="shared" si="108"/>
        <v>23</v>
      </c>
      <c r="AI218" s="11">
        <f t="shared" si="108"/>
        <v>22</v>
      </c>
      <c r="AJ218" s="11">
        <f t="shared" si="108"/>
        <v>16</v>
      </c>
      <c r="AK218" s="11">
        <f t="shared" si="108"/>
        <v>8</v>
      </c>
      <c r="AL218" s="11">
        <f t="shared" si="108"/>
        <v>3</v>
      </c>
      <c r="AM218" s="11">
        <f t="shared" si="108"/>
        <v>1</v>
      </c>
      <c r="AN218" s="11">
        <f t="shared" si="108"/>
        <v>0</v>
      </c>
      <c r="AO218" s="281">
        <f t="shared" si="115"/>
        <v>159</v>
      </c>
      <c r="AR218" s="86" t="s">
        <v>71</v>
      </c>
      <c r="AS218" s="11">
        <f t="shared" si="109"/>
        <v>4</v>
      </c>
      <c r="AT218" s="11">
        <f t="shared" si="109"/>
        <v>0</v>
      </c>
      <c r="AU218" s="11">
        <f t="shared" si="109"/>
        <v>1</v>
      </c>
      <c r="AV218" s="11">
        <f t="shared" si="109"/>
        <v>3</v>
      </c>
      <c r="AW218" s="11">
        <f t="shared" si="109"/>
        <v>8</v>
      </c>
      <c r="AX218" s="11">
        <f t="shared" si="109"/>
        <v>10</v>
      </c>
      <c r="AY218" s="11">
        <f t="shared" si="109"/>
        <v>17</v>
      </c>
      <c r="AZ218" s="11">
        <f t="shared" si="109"/>
        <v>18</v>
      </c>
      <c r="BA218" s="11">
        <f t="shared" si="109"/>
        <v>14</v>
      </c>
      <c r="BB218" s="11">
        <f t="shared" si="109"/>
        <v>35</v>
      </c>
      <c r="BC218" s="11">
        <f t="shared" si="109"/>
        <v>24</v>
      </c>
      <c r="BD218" s="11">
        <f t="shared" si="109"/>
        <v>15</v>
      </c>
      <c r="BE218" s="11">
        <f t="shared" si="109"/>
        <v>13</v>
      </c>
      <c r="BF218" s="11">
        <f t="shared" si="109"/>
        <v>25</v>
      </c>
      <c r="BG218" s="11">
        <f t="shared" si="109"/>
        <v>4</v>
      </c>
      <c r="BH218" s="11">
        <f t="shared" si="109"/>
        <v>0</v>
      </c>
      <c r="BI218" s="11">
        <f t="shared" si="109"/>
        <v>0</v>
      </c>
      <c r="BJ218" s="174">
        <f t="shared" si="110"/>
        <v>191</v>
      </c>
      <c r="BM218" s="86" t="s">
        <v>71</v>
      </c>
      <c r="BN218" s="11">
        <f t="shared" si="111"/>
        <v>0</v>
      </c>
      <c r="BO218" s="11">
        <f t="shared" si="111"/>
        <v>0</v>
      </c>
      <c r="BP218" s="11">
        <f t="shared" si="111"/>
        <v>5</v>
      </c>
      <c r="BQ218" s="11">
        <f t="shared" si="111"/>
        <v>2</v>
      </c>
      <c r="BR218" s="11">
        <f t="shared" si="111"/>
        <v>7</v>
      </c>
      <c r="BS218" s="11">
        <f t="shared" si="111"/>
        <v>10</v>
      </c>
      <c r="BT218" s="11">
        <f t="shared" si="111"/>
        <v>19</v>
      </c>
      <c r="BU218" s="11">
        <f t="shared" si="111"/>
        <v>20</v>
      </c>
      <c r="BV218" s="11">
        <f t="shared" si="111"/>
        <v>9</v>
      </c>
      <c r="BW218" s="11">
        <f t="shared" si="111"/>
        <v>26</v>
      </c>
      <c r="BX218" s="11">
        <f t="shared" si="111"/>
        <v>12</v>
      </c>
      <c r="BY218" s="11">
        <f t="shared" si="111"/>
        <v>13</v>
      </c>
      <c r="BZ218" s="11">
        <f t="shared" si="111"/>
        <v>11</v>
      </c>
      <c r="CA218" s="11">
        <f t="shared" si="111"/>
        <v>9</v>
      </c>
      <c r="CB218" s="11">
        <f t="shared" si="111"/>
        <v>5</v>
      </c>
      <c r="CC218" s="11">
        <f t="shared" si="111"/>
        <v>0</v>
      </c>
      <c r="CD218" s="11">
        <f t="shared" si="111"/>
        <v>0</v>
      </c>
      <c r="CE218" s="174">
        <f t="shared" si="116"/>
        <v>148</v>
      </c>
      <c r="CH218" s="86" t="s">
        <v>71</v>
      </c>
      <c r="CI218" s="11">
        <f t="shared" si="112"/>
        <v>0</v>
      </c>
      <c r="CJ218" s="11">
        <f t="shared" si="112"/>
        <v>1</v>
      </c>
      <c r="CK218" s="11">
        <f t="shared" si="112"/>
        <v>3</v>
      </c>
      <c r="CL218" s="11">
        <f t="shared" si="112"/>
        <v>4</v>
      </c>
      <c r="CM218" s="11">
        <f t="shared" si="112"/>
        <v>10</v>
      </c>
      <c r="CN218" s="11">
        <f t="shared" si="112"/>
        <v>17</v>
      </c>
      <c r="CO218" s="11">
        <f t="shared" si="112"/>
        <v>25</v>
      </c>
      <c r="CP218" s="11">
        <f t="shared" si="112"/>
        <v>38</v>
      </c>
      <c r="CQ218" s="11">
        <f t="shared" si="112"/>
        <v>41</v>
      </c>
      <c r="CR218" s="11">
        <f t="shared" si="112"/>
        <v>55</v>
      </c>
      <c r="CS218" s="11">
        <f t="shared" si="112"/>
        <v>50</v>
      </c>
      <c r="CT218" s="11">
        <f t="shared" si="112"/>
        <v>29</v>
      </c>
      <c r="CU218" s="11">
        <f t="shared" si="112"/>
        <v>21</v>
      </c>
      <c r="CV218" s="11">
        <f t="shared" si="112"/>
        <v>6</v>
      </c>
      <c r="CW218" s="11">
        <f t="shared" si="112"/>
        <v>4</v>
      </c>
      <c r="CX218" s="11">
        <f t="shared" si="112"/>
        <v>0</v>
      </c>
      <c r="CY218" s="11">
        <f t="shared" si="112"/>
        <v>0</v>
      </c>
      <c r="CZ218" s="174">
        <f t="shared" si="113"/>
        <v>304</v>
      </c>
    </row>
    <row r="219" spans="2:104" ht="15.5" x14ac:dyDescent="0.35">
      <c r="B219" s="88" t="s">
        <v>240</v>
      </c>
      <c r="C219" s="11">
        <f t="shared" si="114"/>
        <v>0</v>
      </c>
      <c r="D219" s="11">
        <f t="shared" si="114"/>
        <v>0</v>
      </c>
      <c r="E219" s="11">
        <f t="shared" si="114"/>
        <v>0</v>
      </c>
      <c r="F219" s="11">
        <f t="shared" si="114"/>
        <v>0</v>
      </c>
      <c r="G219" s="11">
        <f t="shared" si="114"/>
        <v>0</v>
      </c>
      <c r="H219" s="11">
        <f t="shared" si="114"/>
        <v>0</v>
      </c>
      <c r="I219" s="11">
        <f t="shared" si="114"/>
        <v>0</v>
      </c>
      <c r="J219" s="11">
        <f t="shared" si="114"/>
        <v>0</v>
      </c>
      <c r="K219" s="11">
        <f t="shared" si="114"/>
        <v>0</v>
      </c>
      <c r="L219" s="11">
        <f t="shared" si="114"/>
        <v>0</v>
      </c>
      <c r="M219" s="11">
        <f t="shared" si="114"/>
        <v>0</v>
      </c>
      <c r="N219" s="11">
        <f t="shared" si="114"/>
        <v>0</v>
      </c>
      <c r="O219" s="11">
        <f t="shared" si="114"/>
        <v>0</v>
      </c>
      <c r="P219" s="11">
        <f t="shared" si="114"/>
        <v>0</v>
      </c>
      <c r="Q219" s="11">
        <f t="shared" si="114"/>
        <v>0</v>
      </c>
      <c r="R219" s="11">
        <f t="shared" si="114"/>
        <v>0</v>
      </c>
      <c r="S219" s="11">
        <f t="shared" si="114"/>
        <v>0</v>
      </c>
      <c r="T219" s="21">
        <f t="shared" si="107"/>
        <v>0</v>
      </c>
      <c r="W219" s="88" t="s">
        <v>240</v>
      </c>
      <c r="X219" s="11">
        <f t="shared" si="108"/>
        <v>0</v>
      </c>
      <c r="Y219" s="11">
        <f t="shared" si="108"/>
        <v>0</v>
      </c>
      <c r="Z219" s="11">
        <f t="shared" si="108"/>
        <v>0</v>
      </c>
      <c r="AA219" s="11">
        <f t="shared" si="108"/>
        <v>0</v>
      </c>
      <c r="AB219" s="11">
        <f t="shared" si="108"/>
        <v>0</v>
      </c>
      <c r="AC219" s="11">
        <f t="shared" si="108"/>
        <v>0</v>
      </c>
      <c r="AD219" s="11">
        <f t="shared" si="108"/>
        <v>0</v>
      </c>
      <c r="AE219" s="11">
        <f t="shared" si="108"/>
        <v>0</v>
      </c>
      <c r="AF219" s="11">
        <f t="shared" si="108"/>
        <v>0</v>
      </c>
      <c r="AG219" s="11">
        <f t="shared" si="108"/>
        <v>0</v>
      </c>
      <c r="AH219" s="11">
        <f t="shared" si="108"/>
        <v>0</v>
      </c>
      <c r="AI219" s="11">
        <f t="shared" si="108"/>
        <v>0</v>
      </c>
      <c r="AJ219" s="11">
        <f t="shared" si="108"/>
        <v>8</v>
      </c>
      <c r="AK219" s="11">
        <f t="shared" si="108"/>
        <v>0</v>
      </c>
      <c r="AL219" s="11">
        <f t="shared" si="108"/>
        <v>0</v>
      </c>
      <c r="AM219" s="11">
        <f t="shared" si="108"/>
        <v>0</v>
      </c>
      <c r="AN219" s="11">
        <f t="shared" si="108"/>
        <v>0</v>
      </c>
      <c r="AO219" s="281">
        <f t="shared" si="115"/>
        <v>8</v>
      </c>
      <c r="AR219" s="88" t="s">
        <v>240</v>
      </c>
      <c r="AS219" s="11">
        <f t="shared" si="109"/>
        <v>0</v>
      </c>
      <c r="AT219" s="11">
        <f t="shared" si="109"/>
        <v>0</v>
      </c>
      <c r="AU219" s="11">
        <f t="shared" si="109"/>
        <v>0</v>
      </c>
      <c r="AV219" s="11">
        <f t="shared" si="109"/>
        <v>0</v>
      </c>
      <c r="AW219" s="11">
        <f t="shared" si="109"/>
        <v>0</v>
      </c>
      <c r="AX219" s="11">
        <f t="shared" si="109"/>
        <v>0</v>
      </c>
      <c r="AY219" s="11">
        <f t="shared" si="109"/>
        <v>0</v>
      </c>
      <c r="AZ219" s="11">
        <f t="shared" si="109"/>
        <v>0</v>
      </c>
      <c r="BA219" s="11">
        <f t="shared" si="109"/>
        <v>0</v>
      </c>
      <c r="BB219" s="11">
        <f t="shared" si="109"/>
        <v>0</v>
      </c>
      <c r="BC219" s="11">
        <f t="shared" si="109"/>
        <v>0</v>
      </c>
      <c r="BD219" s="11">
        <f t="shared" si="109"/>
        <v>0</v>
      </c>
      <c r="BE219" s="11">
        <f t="shared" si="109"/>
        <v>0</v>
      </c>
      <c r="BF219" s="11">
        <f t="shared" si="109"/>
        <v>0</v>
      </c>
      <c r="BG219" s="11">
        <f t="shared" si="109"/>
        <v>0</v>
      </c>
      <c r="BH219" s="11">
        <f t="shared" si="109"/>
        <v>0</v>
      </c>
      <c r="BI219" s="11">
        <f t="shared" si="109"/>
        <v>0</v>
      </c>
      <c r="BJ219" s="174">
        <f t="shared" si="110"/>
        <v>0</v>
      </c>
      <c r="BM219" s="88" t="s">
        <v>240</v>
      </c>
      <c r="BN219" s="11">
        <f t="shared" si="111"/>
        <v>0</v>
      </c>
      <c r="BO219" s="11">
        <f t="shared" si="111"/>
        <v>0</v>
      </c>
      <c r="BP219" s="11">
        <f t="shared" si="111"/>
        <v>0</v>
      </c>
      <c r="BQ219" s="11">
        <f t="shared" si="111"/>
        <v>0</v>
      </c>
      <c r="BR219" s="11">
        <f t="shared" si="111"/>
        <v>0</v>
      </c>
      <c r="BS219" s="11">
        <f t="shared" si="111"/>
        <v>0</v>
      </c>
      <c r="BT219" s="11">
        <f t="shared" si="111"/>
        <v>0</v>
      </c>
      <c r="BU219" s="11">
        <f t="shared" si="111"/>
        <v>0</v>
      </c>
      <c r="BV219" s="11">
        <f t="shared" si="111"/>
        <v>0</v>
      </c>
      <c r="BW219" s="11">
        <f t="shared" si="111"/>
        <v>0</v>
      </c>
      <c r="BX219" s="11">
        <f t="shared" si="111"/>
        <v>0</v>
      </c>
      <c r="BY219" s="11">
        <f t="shared" si="111"/>
        <v>0</v>
      </c>
      <c r="BZ219" s="11">
        <f t="shared" si="111"/>
        <v>0</v>
      </c>
      <c r="CA219" s="11">
        <f t="shared" si="111"/>
        <v>0</v>
      </c>
      <c r="CB219" s="11">
        <f t="shared" si="111"/>
        <v>0</v>
      </c>
      <c r="CC219" s="11">
        <f t="shared" si="111"/>
        <v>0</v>
      </c>
      <c r="CD219" s="11">
        <f t="shared" si="111"/>
        <v>0</v>
      </c>
      <c r="CE219" s="174">
        <f t="shared" si="116"/>
        <v>0</v>
      </c>
      <c r="CH219" s="88" t="s">
        <v>240</v>
      </c>
      <c r="CI219" s="11">
        <f t="shared" si="112"/>
        <v>0</v>
      </c>
      <c r="CJ219" s="11">
        <f t="shared" si="112"/>
        <v>0</v>
      </c>
      <c r="CK219" s="11">
        <f t="shared" si="112"/>
        <v>0</v>
      </c>
      <c r="CL219" s="11">
        <f t="shared" si="112"/>
        <v>0</v>
      </c>
      <c r="CM219" s="11">
        <f t="shared" si="112"/>
        <v>0</v>
      </c>
      <c r="CN219" s="11">
        <f t="shared" si="112"/>
        <v>0</v>
      </c>
      <c r="CO219" s="11">
        <f t="shared" si="112"/>
        <v>0</v>
      </c>
      <c r="CP219" s="11">
        <f t="shared" si="112"/>
        <v>0</v>
      </c>
      <c r="CQ219" s="11">
        <f t="shared" si="112"/>
        <v>0</v>
      </c>
      <c r="CR219" s="11">
        <f t="shared" si="112"/>
        <v>0</v>
      </c>
      <c r="CS219" s="11">
        <f t="shared" si="112"/>
        <v>0</v>
      </c>
      <c r="CT219" s="11">
        <f t="shared" si="112"/>
        <v>0</v>
      </c>
      <c r="CU219" s="11">
        <f t="shared" si="112"/>
        <v>0</v>
      </c>
      <c r="CV219" s="11">
        <f t="shared" si="112"/>
        <v>0</v>
      </c>
      <c r="CW219" s="11">
        <f t="shared" si="112"/>
        <v>0</v>
      </c>
      <c r="CX219" s="11">
        <f t="shared" si="112"/>
        <v>0</v>
      </c>
      <c r="CY219" s="11">
        <f t="shared" si="112"/>
        <v>0</v>
      </c>
      <c r="CZ219" s="174">
        <f t="shared" si="113"/>
        <v>0</v>
      </c>
    </row>
    <row r="220" spans="2:104" ht="16" thickBot="1" x14ac:dyDescent="0.4">
      <c r="B220" s="88" t="s">
        <v>70</v>
      </c>
      <c r="C220" s="11">
        <f t="shared" si="114"/>
        <v>0</v>
      </c>
      <c r="D220" s="11">
        <f t="shared" si="114"/>
        <v>0</v>
      </c>
      <c r="E220" s="11">
        <f t="shared" si="114"/>
        <v>0</v>
      </c>
      <c r="F220" s="11">
        <f t="shared" si="114"/>
        <v>0</v>
      </c>
      <c r="G220" s="11">
        <f t="shared" si="114"/>
        <v>0</v>
      </c>
      <c r="H220" s="11">
        <f t="shared" si="114"/>
        <v>0</v>
      </c>
      <c r="I220" s="11">
        <f t="shared" si="114"/>
        <v>0</v>
      </c>
      <c r="J220" s="11">
        <f t="shared" si="114"/>
        <v>0</v>
      </c>
      <c r="K220" s="11">
        <f t="shared" si="114"/>
        <v>0</v>
      </c>
      <c r="L220" s="11">
        <f t="shared" si="114"/>
        <v>0</v>
      </c>
      <c r="M220" s="11">
        <f t="shared" si="114"/>
        <v>0</v>
      </c>
      <c r="N220" s="11">
        <f t="shared" si="114"/>
        <v>0</v>
      </c>
      <c r="O220" s="11">
        <f t="shared" si="114"/>
        <v>0</v>
      </c>
      <c r="P220" s="11">
        <f t="shared" si="114"/>
        <v>0</v>
      </c>
      <c r="Q220" s="11">
        <f t="shared" si="114"/>
        <v>0</v>
      </c>
      <c r="R220" s="11">
        <f t="shared" si="114"/>
        <v>0</v>
      </c>
      <c r="S220" s="11">
        <f t="shared" si="114"/>
        <v>0</v>
      </c>
      <c r="T220" s="209">
        <f t="shared" si="107"/>
        <v>0</v>
      </c>
      <c r="W220" s="88" t="s">
        <v>70</v>
      </c>
      <c r="X220" s="11">
        <f t="shared" si="108"/>
        <v>0</v>
      </c>
      <c r="Y220" s="11">
        <f t="shared" si="108"/>
        <v>0</v>
      </c>
      <c r="Z220" s="11">
        <f t="shared" si="108"/>
        <v>0</v>
      </c>
      <c r="AA220" s="11">
        <f t="shared" si="108"/>
        <v>0</v>
      </c>
      <c r="AB220" s="11">
        <f t="shared" si="108"/>
        <v>0</v>
      </c>
      <c r="AC220" s="11">
        <f t="shared" si="108"/>
        <v>0</v>
      </c>
      <c r="AD220" s="11">
        <f t="shared" si="108"/>
        <v>0</v>
      </c>
      <c r="AE220" s="11">
        <f t="shared" si="108"/>
        <v>0</v>
      </c>
      <c r="AF220" s="11">
        <f t="shared" si="108"/>
        <v>0</v>
      </c>
      <c r="AG220" s="11">
        <f t="shared" si="108"/>
        <v>0</v>
      </c>
      <c r="AH220" s="11">
        <f t="shared" si="108"/>
        <v>0</v>
      </c>
      <c r="AI220" s="11">
        <f t="shared" si="108"/>
        <v>0</v>
      </c>
      <c r="AJ220" s="11">
        <f t="shared" si="108"/>
        <v>0</v>
      </c>
      <c r="AK220" s="11">
        <f t="shared" si="108"/>
        <v>0</v>
      </c>
      <c r="AL220" s="11">
        <f t="shared" si="108"/>
        <v>0</v>
      </c>
      <c r="AM220" s="11">
        <f t="shared" si="108"/>
        <v>0</v>
      </c>
      <c r="AN220" s="11">
        <f t="shared" si="108"/>
        <v>0</v>
      </c>
      <c r="AO220" s="447">
        <f t="shared" si="115"/>
        <v>0</v>
      </c>
      <c r="AR220" s="88" t="s">
        <v>70</v>
      </c>
      <c r="AS220" s="11">
        <f t="shared" si="109"/>
        <v>0</v>
      </c>
      <c r="AT220" s="11">
        <f t="shared" si="109"/>
        <v>0</v>
      </c>
      <c r="AU220" s="11">
        <f t="shared" si="109"/>
        <v>0</v>
      </c>
      <c r="AV220" s="11">
        <f t="shared" si="109"/>
        <v>0</v>
      </c>
      <c r="AW220" s="11">
        <f t="shared" si="109"/>
        <v>0</v>
      </c>
      <c r="AX220" s="11">
        <f t="shared" si="109"/>
        <v>0</v>
      </c>
      <c r="AY220" s="11">
        <f t="shared" si="109"/>
        <v>0</v>
      </c>
      <c r="AZ220" s="11">
        <f t="shared" si="109"/>
        <v>0</v>
      </c>
      <c r="BA220" s="11">
        <f t="shared" si="109"/>
        <v>0</v>
      </c>
      <c r="BB220" s="11">
        <f t="shared" si="109"/>
        <v>0</v>
      </c>
      <c r="BC220" s="11">
        <f t="shared" si="109"/>
        <v>0</v>
      </c>
      <c r="BD220" s="11">
        <f t="shared" si="109"/>
        <v>0</v>
      </c>
      <c r="BE220" s="11">
        <f t="shared" si="109"/>
        <v>0</v>
      </c>
      <c r="BF220" s="11">
        <f t="shared" si="109"/>
        <v>0</v>
      </c>
      <c r="BG220" s="11">
        <f t="shared" si="109"/>
        <v>0</v>
      </c>
      <c r="BH220" s="11">
        <f t="shared" si="109"/>
        <v>0</v>
      </c>
      <c r="BI220" s="11">
        <f t="shared" si="109"/>
        <v>0</v>
      </c>
      <c r="BJ220" s="174">
        <f t="shared" si="110"/>
        <v>0</v>
      </c>
      <c r="BM220" s="88" t="s">
        <v>70</v>
      </c>
      <c r="BN220" s="11">
        <f t="shared" si="111"/>
        <v>0</v>
      </c>
      <c r="BO220" s="11">
        <f t="shared" si="111"/>
        <v>0</v>
      </c>
      <c r="BP220" s="11">
        <f t="shared" si="111"/>
        <v>0</v>
      </c>
      <c r="BQ220" s="11">
        <f t="shared" si="111"/>
        <v>0</v>
      </c>
      <c r="BR220" s="11">
        <f t="shared" si="111"/>
        <v>0</v>
      </c>
      <c r="BS220" s="11">
        <f t="shared" si="111"/>
        <v>0</v>
      </c>
      <c r="BT220" s="11">
        <f t="shared" si="111"/>
        <v>0</v>
      </c>
      <c r="BU220" s="11">
        <f t="shared" si="111"/>
        <v>0</v>
      </c>
      <c r="BV220" s="11">
        <f t="shared" si="111"/>
        <v>0</v>
      </c>
      <c r="BW220" s="11">
        <f t="shared" si="111"/>
        <v>0</v>
      </c>
      <c r="BX220" s="11">
        <f t="shared" si="111"/>
        <v>0</v>
      </c>
      <c r="BY220" s="11">
        <f t="shared" si="111"/>
        <v>0</v>
      </c>
      <c r="BZ220" s="11">
        <f t="shared" si="111"/>
        <v>0</v>
      </c>
      <c r="CA220" s="11">
        <f t="shared" si="111"/>
        <v>0</v>
      </c>
      <c r="CB220" s="11">
        <f t="shared" si="111"/>
        <v>0</v>
      </c>
      <c r="CC220" s="11">
        <f t="shared" si="111"/>
        <v>0</v>
      </c>
      <c r="CD220" s="11">
        <f t="shared" si="111"/>
        <v>0</v>
      </c>
      <c r="CE220" s="174">
        <f t="shared" si="116"/>
        <v>0</v>
      </c>
      <c r="CH220" s="88" t="s">
        <v>70</v>
      </c>
      <c r="CI220" s="11">
        <f t="shared" si="112"/>
        <v>0</v>
      </c>
      <c r="CJ220" s="11">
        <f t="shared" si="112"/>
        <v>0</v>
      </c>
      <c r="CK220" s="11">
        <f t="shared" si="112"/>
        <v>0</v>
      </c>
      <c r="CL220" s="11">
        <f t="shared" si="112"/>
        <v>0</v>
      </c>
      <c r="CM220" s="11">
        <f t="shared" si="112"/>
        <v>0</v>
      </c>
      <c r="CN220" s="11">
        <f t="shared" si="112"/>
        <v>0</v>
      </c>
      <c r="CO220" s="11">
        <f t="shared" si="112"/>
        <v>0</v>
      </c>
      <c r="CP220" s="11">
        <f t="shared" si="112"/>
        <v>0</v>
      </c>
      <c r="CQ220" s="11">
        <f t="shared" si="112"/>
        <v>0</v>
      </c>
      <c r="CR220" s="11">
        <f t="shared" si="112"/>
        <v>0</v>
      </c>
      <c r="CS220" s="11">
        <f t="shared" si="112"/>
        <v>0</v>
      </c>
      <c r="CT220" s="11">
        <f t="shared" si="112"/>
        <v>0</v>
      </c>
      <c r="CU220" s="11">
        <f t="shared" si="112"/>
        <v>0</v>
      </c>
      <c r="CV220" s="11">
        <f t="shared" si="112"/>
        <v>0</v>
      </c>
      <c r="CW220" s="11">
        <f t="shared" si="112"/>
        <v>0</v>
      </c>
      <c r="CX220" s="11">
        <f t="shared" si="112"/>
        <v>0</v>
      </c>
      <c r="CY220" s="11">
        <f t="shared" si="112"/>
        <v>0</v>
      </c>
      <c r="CZ220" s="174">
        <f t="shared" si="113"/>
        <v>0</v>
      </c>
    </row>
    <row r="221" spans="2:104" ht="16.5" thickTop="1" thickBot="1" x14ac:dyDescent="0.4">
      <c r="B221" s="128" t="s">
        <v>2</v>
      </c>
      <c r="C221" s="23">
        <f t="shared" ref="C221:S221" si="117">SUM(C208:C220)</f>
        <v>22</v>
      </c>
      <c r="D221" s="23">
        <f t="shared" si="117"/>
        <v>108</v>
      </c>
      <c r="E221" s="23">
        <f t="shared" si="117"/>
        <v>187</v>
      </c>
      <c r="F221" s="104">
        <f t="shared" si="117"/>
        <v>209</v>
      </c>
      <c r="G221" s="104">
        <f t="shared" si="117"/>
        <v>191</v>
      </c>
      <c r="H221" s="23">
        <f t="shared" si="117"/>
        <v>199</v>
      </c>
      <c r="I221" s="104">
        <f>SUM(I208:I220)</f>
        <v>175</v>
      </c>
      <c r="J221" s="104">
        <f t="shared" si="117"/>
        <v>148</v>
      </c>
      <c r="K221" s="104">
        <f t="shared" si="117"/>
        <v>181</v>
      </c>
      <c r="L221" s="104">
        <f t="shared" si="117"/>
        <v>201</v>
      </c>
      <c r="M221" s="104">
        <f t="shared" si="117"/>
        <v>232</v>
      </c>
      <c r="N221" s="104">
        <f t="shared" si="117"/>
        <v>204</v>
      </c>
      <c r="O221" s="104">
        <f t="shared" si="117"/>
        <v>243</v>
      </c>
      <c r="P221" s="104">
        <f t="shared" si="117"/>
        <v>179</v>
      </c>
      <c r="Q221" s="104">
        <f t="shared" si="117"/>
        <v>100</v>
      </c>
      <c r="R221" s="104">
        <f t="shared" si="117"/>
        <v>26</v>
      </c>
      <c r="S221" s="104">
        <f t="shared" si="117"/>
        <v>0</v>
      </c>
      <c r="T221" s="151">
        <f t="shared" ref="T221" si="118">SUM(C221:S221)</f>
        <v>2605</v>
      </c>
      <c r="W221" s="128" t="s">
        <v>2</v>
      </c>
      <c r="X221" s="23">
        <f t="shared" si="108"/>
        <v>24</v>
      </c>
      <c r="Y221" s="23">
        <f t="shared" si="108"/>
        <v>101</v>
      </c>
      <c r="Z221" s="23">
        <f t="shared" si="108"/>
        <v>229</v>
      </c>
      <c r="AA221" s="23">
        <f t="shared" si="108"/>
        <v>191</v>
      </c>
      <c r="AB221" s="23">
        <f t="shared" si="108"/>
        <v>198</v>
      </c>
      <c r="AC221" s="23">
        <f t="shared" si="108"/>
        <v>296</v>
      </c>
      <c r="AD221" s="23">
        <f t="shared" si="108"/>
        <v>150</v>
      </c>
      <c r="AE221" s="23">
        <f t="shared" si="108"/>
        <v>172</v>
      </c>
      <c r="AF221" s="23">
        <f t="shared" si="108"/>
        <v>254</v>
      </c>
      <c r="AG221" s="23">
        <f t="shared" si="108"/>
        <v>243</v>
      </c>
      <c r="AH221" s="23">
        <f t="shared" si="108"/>
        <v>273</v>
      </c>
      <c r="AI221" s="23">
        <f t="shared" si="108"/>
        <v>267</v>
      </c>
      <c r="AJ221" s="23">
        <f t="shared" si="108"/>
        <v>217</v>
      </c>
      <c r="AK221" s="23">
        <f t="shared" si="108"/>
        <v>181</v>
      </c>
      <c r="AL221" s="23">
        <f t="shared" si="108"/>
        <v>124</v>
      </c>
      <c r="AM221" s="23">
        <f t="shared" si="108"/>
        <v>24</v>
      </c>
      <c r="AN221" s="175">
        <f t="shared" si="108"/>
        <v>0</v>
      </c>
      <c r="AO221" s="285">
        <f>SUM(X221:AN221)</f>
        <v>2944</v>
      </c>
      <c r="AR221" s="128" t="s">
        <v>2</v>
      </c>
      <c r="AS221" s="104">
        <f t="shared" ref="AS221:BI221" si="119">SUM(AS208:AS220)</f>
        <v>29</v>
      </c>
      <c r="AT221" s="23">
        <f t="shared" si="119"/>
        <v>128</v>
      </c>
      <c r="AU221" s="104">
        <f t="shared" si="119"/>
        <v>194</v>
      </c>
      <c r="AV221" s="104">
        <f t="shared" si="119"/>
        <v>215</v>
      </c>
      <c r="AW221" s="104">
        <f t="shared" si="119"/>
        <v>221</v>
      </c>
      <c r="AX221" s="104">
        <f t="shared" si="119"/>
        <v>219</v>
      </c>
      <c r="AY221" s="104">
        <f t="shared" si="119"/>
        <v>195</v>
      </c>
      <c r="AZ221" s="104">
        <f t="shared" si="119"/>
        <v>162</v>
      </c>
      <c r="BA221" s="104">
        <f t="shared" si="119"/>
        <v>241</v>
      </c>
      <c r="BB221" s="104">
        <f t="shared" si="119"/>
        <v>218</v>
      </c>
      <c r="BC221" s="104">
        <f t="shared" si="119"/>
        <v>263</v>
      </c>
      <c r="BD221" s="104">
        <f t="shared" si="119"/>
        <v>273</v>
      </c>
      <c r="BE221" s="104">
        <f t="shared" si="119"/>
        <v>239</v>
      </c>
      <c r="BF221" s="104">
        <f t="shared" si="119"/>
        <v>202</v>
      </c>
      <c r="BG221" s="104">
        <f t="shared" si="119"/>
        <v>101</v>
      </c>
      <c r="BH221" s="104">
        <f t="shared" si="119"/>
        <v>47</v>
      </c>
      <c r="BI221" s="104">
        <f t="shared" si="119"/>
        <v>0</v>
      </c>
      <c r="BJ221" s="122">
        <f t="shared" si="110"/>
        <v>2947</v>
      </c>
      <c r="BM221" s="128" t="s">
        <v>2</v>
      </c>
      <c r="BN221" s="104">
        <f t="shared" ref="BN221:CD221" si="120">SUM(BN208:BN220)</f>
        <v>12</v>
      </c>
      <c r="BO221" s="23">
        <f t="shared" si="120"/>
        <v>80</v>
      </c>
      <c r="BP221" s="104">
        <f t="shared" si="120"/>
        <v>190</v>
      </c>
      <c r="BQ221" s="104">
        <f t="shared" si="120"/>
        <v>106</v>
      </c>
      <c r="BR221" s="104">
        <f t="shared" si="120"/>
        <v>196</v>
      </c>
      <c r="BS221" s="104">
        <f t="shared" si="120"/>
        <v>289</v>
      </c>
      <c r="BT221" s="104">
        <f t="shared" si="120"/>
        <v>175</v>
      </c>
      <c r="BU221" s="104">
        <f t="shared" si="120"/>
        <v>117</v>
      </c>
      <c r="BV221" s="104">
        <f t="shared" si="120"/>
        <v>209</v>
      </c>
      <c r="BW221" s="104">
        <f t="shared" si="120"/>
        <v>216</v>
      </c>
      <c r="BX221" s="104">
        <f t="shared" si="120"/>
        <v>206</v>
      </c>
      <c r="BY221" s="104">
        <f t="shared" si="120"/>
        <v>177</v>
      </c>
      <c r="BZ221" s="104">
        <f t="shared" si="120"/>
        <v>164</v>
      </c>
      <c r="CA221" s="104">
        <f t="shared" si="120"/>
        <v>184</v>
      </c>
      <c r="CB221" s="104">
        <f t="shared" si="120"/>
        <v>77</v>
      </c>
      <c r="CC221" s="104">
        <f t="shared" si="120"/>
        <v>44</v>
      </c>
      <c r="CD221" s="104">
        <f t="shared" si="120"/>
        <v>0</v>
      </c>
      <c r="CE221" s="122">
        <f t="shared" si="116"/>
        <v>2442</v>
      </c>
      <c r="CH221" s="128" t="s">
        <v>2</v>
      </c>
      <c r="CI221" s="104">
        <f t="shared" ref="CI221:CY221" si="121">SUM(CI208:CI220)</f>
        <v>16</v>
      </c>
      <c r="CJ221" s="23">
        <f t="shared" si="121"/>
        <v>82</v>
      </c>
      <c r="CK221" s="104">
        <f t="shared" si="121"/>
        <v>134</v>
      </c>
      <c r="CL221" s="104">
        <f t="shared" si="121"/>
        <v>135</v>
      </c>
      <c r="CM221" s="104">
        <f t="shared" si="121"/>
        <v>154</v>
      </c>
      <c r="CN221" s="104">
        <f t="shared" si="121"/>
        <v>169</v>
      </c>
      <c r="CO221" s="104">
        <f t="shared" si="121"/>
        <v>169</v>
      </c>
      <c r="CP221" s="104">
        <f t="shared" si="121"/>
        <v>184</v>
      </c>
      <c r="CQ221" s="104">
        <f t="shared" si="121"/>
        <v>257</v>
      </c>
      <c r="CR221" s="104">
        <f t="shared" si="121"/>
        <v>246</v>
      </c>
      <c r="CS221" s="104">
        <f t="shared" si="121"/>
        <v>315</v>
      </c>
      <c r="CT221" s="104">
        <f t="shared" si="121"/>
        <v>216</v>
      </c>
      <c r="CU221" s="104">
        <f t="shared" si="121"/>
        <v>178</v>
      </c>
      <c r="CV221" s="104">
        <f t="shared" si="121"/>
        <v>184</v>
      </c>
      <c r="CW221" s="104">
        <f t="shared" si="121"/>
        <v>103</v>
      </c>
      <c r="CX221" s="104">
        <f t="shared" si="121"/>
        <v>72</v>
      </c>
      <c r="CY221" s="104">
        <f t="shared" si="121"/>
        <v>0</v>
      </c>
      <c r="CZ221" s="122">
        <f t="shared" si="113"/>
        <v>2614</v>
      </c>
    </row>
    <row r="222" spans="2:104" ht="16" thickTop="1" x14ac:dyDescent="0.35">
      <c r="B222" s="20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45" t="s">
        <v>180</v>
      </c>
      <c r="W222" s="205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45"/>
      <c r="AR222" s="205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45"/>
      <c r="BM222" s="205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45"/>
      <c r="CH222" s="205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45"/>
    </row>
    <row r="226" spans="1:126" ht="14.5" thickBot="1" x14ac:dyDescent="0.35">
      <c r="A226" s="519" t="s">
        <v>7</v>
      </c>
      <c r="B226" s="519"/>
      <c r="C226" s="519"/>
      <c r="D226" s="519"/>
      <c r="E226" s="519"/>
      <c r="F226" s="519"/>
      <c r="G226" s="519"/>
      <c r="H226" s="519"/>
      <c r="I226" s="519"/>
      <c r="J226" s="519"/>
      <c r="K226" s="519"/>
      <c r="L226" s="519"/>
      <c r="M226" s="519"/>
      <c r="N226" s="519"/>
      <c r="O226" s="519"/>
      <c r="P226" s="519"/>
      <c r="Q226" s="519"/>
      <c r="R226" s="519"/>
      <c r="S226" s="519"/>
      <c r="T226" s="519"/>
      <c r="U226" s="519"/>
      <c r="V226" s="519" t="s">
        <v>7</v>
      </c>
      <c r="W226" s="519"/>
      <c r="X226" s="519"/>
      <c r="Y226" s="519"/>
      <c r="Z226" s="519"/>
      <c r="AA226" s="519"/>
      <c r="AB226" s="519"/>
      <c r="AC226" s="519"/>
      <c r="AD226" s="519"/>
      <c r="AE226" s="519"/>
      <c r="AF226" s="519"/>
      <c r="AG226" s="519"/>
      <c r="AH226" s="519"/>
      <c r="AI226" s="519"/>
      <c r="AJ226" s="519"/>
      <c r="AK226" s="519"/>
      <c r="AL226" s="519"/>
      <c r="AM226" s="519"/>
      <c r="AN226" s="519"/>
      <c r="AO226" s="519"/>
      <c r="AP226" s="519"/>
      <c r="AQ226" s="519" t="s">
        <v>7</v>
      </c>
      <c r="AR226" s="519"/>
      <c r="AS226" s="519"/>
      <c r="AT226" s="519"/>
      <c r="AU226" s="519"/>
      <c r="AV226" s="519"/>
      <c r="AW226" s="519"/>
      <c r="AX226" s="519"/>
      <c r="AY226" s="519"/>
      <c r="AZ226" s="519"/>
      <c r="BA226" s="519"/>
      <c r="BB226" s="519"/>
      <c r="BC226" s="519"/>
      <c r="BD226" s="519"/>
      <c r="BE226" s="519"/>
      <c r="BF226" s="519"/>
      <c r="BG226" s="519"/>
      <c r="BH226" s="519"/>
      <c r="BI226" s="519"/>
      <c r="BJ226" s="519"/>
      <c r="BK226" s="519"/>
      <c r="BL226" s="519" t="s">
        <v>7</v>
      </c>
      <c r="BM226" s="519"/>
      <c r="BN226" s="519"/>
      <c r="BO226" s="519"/>
      <c r="BP226" s="519"/>
      <c r="BQ226" s="519"/>
      <c r="BR226" s="519"/>
      <c r="BS226" s="519"/>
      <c r="BT226" s="519"/>
      <c r="BU226" s="519"/>
      <c r="BV226" s="519"/>
      <c r="BW226" s="519"/>
      <c r="BX226" s="519"/>
      <c r="BY226" s="519"/>
      <c r="BZ226" s="519"/>
      <c r="CA226" s="519"/>
      <c r="CB226" s="519"/>
      <c r="CC226" s="519"/>
      <c r="CD226" s="519"/>
      <c r="CE226" s="519"/>
      <c r="CF226" s="519"/>
      <c r="CG226" s="519" t="s">
        <v>7</v>
      </c>
      <c r="CH226" s="519"/>
      <c r="CI226" s="519"/>
      <c r="CJ226" s="519"/>
      <c r="CK226" s="519"/>
      <c r="CL226" s="519"/>
      <c r="CM226" s="519"/>
      <c r="CN226" s="519"/>
      <c r="CO226" s="519"/>
      <c r="CP226" s="519"/>
      <c r="CQ226" s="519"/>
      <c r="CR226" s="519"/>
      <c r="CS226" s="519"/>
      <c r="CT226" s="519"/>
      <c r="CU226" s="519"/>
      <c r="CV226" s="519"/>
      <c r="CW226" s="519"/>
      <c r="CX226" s="519"/>
      <c r="CY226" s="519"/>
      <c r="CZ226" s="519"/>
      <c r="DA226" s="519"/>
      <c r="DB226" s="440"/>
      <c r="DV226" s="440"/>
    </row>
    <row r="227" spans="1:126" ht="16.5" thickTop="1" thickBot="1" x14ac:dyDescent="0.35">
      <c r="B227" s="5" t="s">
        <v>131</v>
      </c>
      <c r="C227" s="122">
        <v>525</v>
      </c>
      <c r="D227" s="123">
        <v>625</v>
      </c>
      <c r="E227" s="123">
        <v>745</v>
      </c>
      <c r="F227" s="123">
        <v>845</v>
      </c>
      <c r="G227" s="123">
        <v>945</v>
      </c>
      <c r="H227" s="123">
        <v>1105</v>
      </c>
      <c r="I227" s="123">
        <v>1205</v>
      </c>
      <c r="J227" s="123">
        <v>1305</v>
      </c>
      <c r="K227" s="123">
        <v>1425</v>
      </c>
      <c r="L227" s="123">
        <v>1525</v>
      </c>
      <c r="M227" s="123">
        <v>1625</v>
      </c>
      <c r="N227" s="123">
        <v>1745</v>
      </c>
      <c r="O227" s="123">
        <v>1845</v>
      </c>
      <c r="P227" s="123">
        <v>1945</v>
      </c>
      <c r="Q227" s="123">
        <v>2045</v>
      </c>
      <c r="R227" s="123">
        <v>2205</v>
      </c>
      <c r="S227" s="123"/>
      <c r="T227" s="122" t="s">
        <v>2</v>
      </c>
      <c r="U227" s="145"/>
      <c r="V227" s="145"/>
      <c r="W227" s="5" t="s">
        <v>131</v>
      </c>
      <c r="X227" s="122">
        <v>525</v>
      </c>
      <c r="Y227" s="123">
        <v>625</v>
      </c>
      <c r="Z227" s="123">
        <v>745</v>
      </c>
      <c r="AA227" s="123">
        <v>845</v>
      </c>
      <c r="AB227" s="123">
        <v>945</v>
      </c>
      <c r="AC227" s="123">
        <v>1105</v>
      </c>
      <c r="AD227" s="123">
        <v>1205</v>
      </c>
      <c r="AE227" s="123">
        <v>1305</v>
      </c>
      <c r="AF227" s="123">
        <v>1425</v>
      </c>
      <c r="AG227" s="123">
        <v>1525</v>
      </c>
      <c r="AH227" s="123">
        <v>1625</v>
      </c>
      <c r="AI227" s="123">
        <v>1745</v>
      </c>
      <c r="AJ227" s="123">
        <v>1845</v>
      </c>
      <c r="AK227" s="123">
        <v>1945</v>
      </c>
      <c r="AL227" s="123">
        <v>2045</v>
      </c>
      <c r="AM227" s="123">
        <v>2205</v>
      </c>
      <c r="AN227" s="123"/>
      <c r="AO227" s="122" t="s">
        <v>2</v>
      </c>
      <c r="AP227" s="145"/>
      <c r="AQ227" s="145"/>
      <c r="AR227" s="5" t="s">
        <v>131</v>
      </c>
      <c r="AS227" s="122">
        <v>525</v>
      </c>
      <c r="AT227" s="123">
        <v>625</v>
      </c>
      <c r="AU227" s="123">
        <v>745</v>
      </c>
      <c r="AV227" s="123">
        <v>845</v>
      </c>
      <c r="AW227" s="123">
        <v>945</v>
      </c>
      <c r="AX227" s="123">
        <v>1105</v>
      </c>
      <c r="AY227" s="123">
        <v>1205</v>
      </c>
      <c r="AZ227" s="123">
        <v>1305</v>
      </c>
      <c r="BA227" s="123">
        <v>1425</v>
      </c>
      <c r="BB227" s="123">
        <v>1525</v>
      </c>
      <c r="BC227" s="123">
        <v>1625</v>
      </c>
      <c r="BD227" s="123">
        <v>1745</v>
      </c>
      <c r="BE227" s="123">
        <v>1845</v>
      </c>
      <c r="BF227" s="123">
        <v>1945</v>
      </c>
      <c r="BG227" s="123">
        <v>2045</v>
      </c>
      <c r="BH227" s="123">
        <v>2205</v>
      </c>
      <c r="BI227" s="123"/>
      <c r="BJ227" s="122" t="s">
        <v>2</v>
      </c>
      <c r="BK227" s="145"/>
      <c r="BL227" s="145"/>
      <c r="BM227" s="5" t="s">
        <v>131</v>
      </c>
      <c r="BN227" s="122">
        <v>525</v>
      </c>
      <c r="BO227" s="123">
        <v>625</v>
      </c>
      <c r="BP227" s="123">
        <v>745</v>
      </c>
      <c r="BQ227" s="123">
        <v>845</v>
      </c>
      <c r="BR227" s="123">
        <v>945</v>
      </c>
      <c r="BS227" s="123">
        <v>1105</v>
      </c>
      <c r="BT227" s="123">
        <v>1205</v>
      </c>
      <c r="BU227" s="123">
        <v>1305</v>
      </c>
      <c r="BV227" s="123">
        <v>1425</v>
      </c>
      <c r="BW227" s="123">
        <v>1525</v>
      </c>
      <c r="BX227" s="123">
        <v>1625</v>
      </c>
      <c r="BY227" s="123">
        <v>1745</v>
      </c>
      <c r="BZ227" s="123">
        <v>1845</v>
      </c>
      <c r="CA227" s="123">
        <v>1945</v>
      </c>
      <c r="CB227" s="123">
        <v>2045</v>
      </c>
      <c r="CC227" s="123">
        <v>2205</v>
      </c>
      <c r="CD227" s="123"/>
      <c r="CE227" s="122" t="s">
        <v>2</v>
      </c>
      <c r="CF227" s="145"/>
      <c r="CG227" s="145"/>
      <c r="CH227" s="5" t="s">
        <v>131</v>
      </c>
      <c r="CI227" s="122">
        <v>525</v>
      </c>
      <c r="CJ227" s="123">
        <v>625</v>
      </c>
      <c r="CK227" s="123">
        <v>745</v>
      </c>
      <c r="CL227" s="123">
        <v>845</v>
      </c>
      <c r="CM227" s="123">
        <v>945</v>
      </c>
      <c r="CN227" s="123">
        <v>1105</v>
      </c>
      <c r="CO227" s="123">
        <v>1205</v>
      </c>
      <c r="CP227" s="123">
        <v>1305</v>
      </c>
      <c r="CQ227" s="123">
        <v>1425</v>
      </c>
      <c r="CR227" s="123">
        <v>1525</v>
      </c>
      <c r="CS227" s="123">
        <v>1625</v>
      </c>
      <c r="CT227" s="123">
        <v>1745</v>
      </c>
      <c r="CU227" s="123">
        <v>1845</v>
      </c>
      <c r="CV227" s="123">
        <v>1945</v>
      </c>
      <c r="CW227" s="123">
        <v>2045</v>
      </c>
      <c r="CX227" s="123">
        <v>2205</v>
      </c>
      <c r="CY227" s="123"/>
      <c r="CZ227" s="122" t="s">
        <v>2</v>
      </c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</row>
    <row r="228" spans="1:126" ht="16" thickTop="1" x14ac:dyDescent="0.35">
      <c r="B228" s="87" t="s">
        <v>70</v>
      </c>
      <c r="C228" s="11">
        <f>SUM(C27+C67+C107+C147+C187)</f>
        <v>0</v>
      </c>
      <c r="D228" s="11">
        <f t="shared" ref="D228:T240" si="122">SUM(D27+D67+D107+D147+D187)</f>
        <v>0</v>
      </c>
      <c r="E228" s="11">
        <f t="shared" si="122"/>
        <v>0</v>
      </c>
      <c r="F228" s="11">
        <f t="shared" si="122"/>
        <v>0</v>
      </c>
      <c r="G228" s="11">
        <f t="shared" si="122"/>
        <v>0</v>
      </c>
      <c r="H228" s="11">
        <f t="shared" si="122"/>
        <v>0</v>
      </c>
      <c r="I228" s="11">
        <f t="shared" si="122"/>
        <v>0</v>
      </c>
      <c r="J228" s="11">
        <f t="shared" si="122"/>
        <v>0</v>
      </c>
      <c r="K228" s="11">
        <f t="shared" si="122"/>
        <v>0</v>
      </c>
      <c r="L228" s="11">
        <f t="shared" si="122"/>
        <v>0</v>
      </c>
      <c r="M228" s="11">
        <f t="shared" si="122"/>
        <v>0</v>
      </c>
      <c r="N228" s="11">
        <f t="shared" si="122"/>
        <v>0</v>
      </c>
      <c r="O228" s="11">
        <f t="shared" si="122"/>
        <v>0</v>
      </c>
      <c r="P228" s="11">
        <f t="shared" si="122"/>
        <v>0</v>
      </c>
      <c r="Q228" s="11">
        <f t="shared" si="122"/>
        <v>0</v>
      </c>
      <c r="R228" s="11">
        <f t="shared" si="122"/>
        <v>0</v>
      </c>
      <c r="S228" s="11">
        <f t="shared" si="122"/>
        <v>0</v>
      </c>
      <c r="T228" s="25">
        <f t="shared" si="122"/>
        <v>0</v>
      </c>
      <c r="W228" s="87" t="s">
        <v>70</v>
      </c>
      <c r="X228" s="11">
        <f>SUM(X27+X67+X107+X147+X187)</f>
        <v>0</v>
      </c>
      <c r="Y228" s="11">
        <f t="shared" ref="Y228:AN228" si="123">SUM(Y27+Y67+Y107+Y147+Y187)</f>
        <v>0</v>
      </c>
      <c r="Z228" s="11">
        <f t="shared" si="123"/>
        <v>0</v>
      </c>
      <c r="AA228" s="11">
        <f t="shared" si="123"/>
        <v>0</v>
      </c>
      <c r="AB228" s="11">
        <f t="shared" si="123"/>
        <v>0</v>
      </c>
      <c r="AC228" s="11">
        <f t="shared" si="123"/>
        <v>0</v>
      </c>
      <c r="AD228" s="11">
        <f t="shared" si="123"/>
        <v>0</v>
      </c>
      <c r="AE228" s="11">
        <f t="shared" si="123"/>
        <v>0</v>
      </c>
      <c r="AF228" s="11">
        <f t="shared" si="123"/>
        <v>0</v>
      </c>
      <c r="AG228" s="11">
        <f t="shared" si="123"/>
        <v>0</v>
      </c>
      <c r="AH228" s="11">
        <f t="shared" si="123"/>
        <v>0</v>
      </c>
      <c r="AI228" s="11">
        <f t="shared" si="123"/>
        <v>0</v>
      </c>
      <c r="AJ228" s="11">
        <f t="shared" si="123"/>
        <v>0</v>
      </c>
      <c r="AK228" s="11">
        <f t="shared" si="123"/>
        <v>0</v>
      </c>
      <c r="AL228" s="11">
        <f t="shared" si="123"/>
        <v>0</v>
      </c>
      <c r="AM228" s="11">
        <f t="shared" si="123"/>
        <v>0</v>
      </c>
      <c r="AN228" s="11">
        <f t="shared" si="123"/>
        <v>0</v>
      </c>
      <c r="AO228" s="174">
        <f t="shared" ref="AO228:AO241" si="124">SUM(X228:AN228)</f>
        <v>0</v>
      </c>
      <c r="AR228" s="87" t="s">
        <v>70</v>
      </c>
      <c r="AS228" s="11">
        <f>SUM(AS27+AS67+AS107+AS147+AS187)</f>
        <v>0</v>
      </c>
      <c r="AT228" s="11">
        <f t="shared" ref="AT228:BI228" si="125">SUM(AT27+AT67+AT107+AT147+AT187)</f>
        <v>0</v>
      </c>
      <c r="AU228" s="11">
        <f t="shared" si="125"/>
        <v>0</v>
      </c>
      <c r="AV228" s="11">
        <f t="shared" si="125"/>
        <v>0</v>
      </c>
      <c r="AW228" s="11">
        <f t="shared" si="125"/>
        <v>0</v>
      </c>
      <c r="AX228" s="11">
        <f t="shared" si="125"/>
        <v>0</v>
      </c>
      <c r="AY228" s="11">
        <f t="shared" si="125"/>
        <v>0</v>
      </c>
      <c r="AZ228" s="11">
        <f t="shared" si="125"/>
        <v>0</v>
      </c>
      <c r="BA228" s="11">
        <f t="shared" si="125"/>
        <v>0</v>
      </c>
      <c r="BB228" s="11">
        <f t="shared" si="125"/>
        <v>0</v>
      </c>
      <c r="BC228" s="11">
        <f t="shared" si="125"/>
        <v>0</v>
      </c>
      <c r="BD228" s="11">
        <f t="shared" si="125"/>
        <v>0</v>
      </c>
      <c r="BE228" s="11">
        <f t="shared" si="125"/>
        <v>0</v>
      </c>
      <c r="BF228" s="11">
        <f t="shared" si="125"/>
        <v>0</v>
      </c>
      <c r="BG228" s="11">
        <f t="shared" si="125"/>
        <v>0</v>
      </c>
      <c r="BH228" s="11">
        <f t="shared" si="125"/>
        <v>0</v>
      </c>
      <c r="BI228" s="11">
        <f t="shared" si="125"/>
        <v>0</v>
      </c>
      <c r="BJ228" s="174">
        <f>SUM(AS228:BI228)</f>
        <v>0</v>
      </c>
      <c r="BM228" s="87" t="s">
        <v>70</v>
      </c>
      <c r="BN228" s="11">
        <f>SUM(BN27+BN67+BN107+BN147+BN187)</f>
        <v>0</v>
      </c>
      <c r="BO228" s="11">
        <f t="shared" ref="BO228:CD228" si="126">SUM(BO27+BO67+BO107+BO147+BO187)</f>
        <v>0</v>
      </c>
      <c r="BP228" s="11">
        <f t="shared" si="126"/>
        <v>0</v>
      </c>
      <c r="BQ228" s="11">
        <f t="shared" si="126"/>
        <v>0</v>
      </c>
      <c r="BR228" s="11">
        <f t="shared" si="126"/>
        <v>0</v>
      </c>
      <c r="BS228" s="11">
        <f t="shared" si="126"/>
        <v>0</v>
      </c>
      <c r="BT228" s="11">
        <f t="shared" si="126"/>
        <v>0</v>
      </c>
      <c r="BU228" s="11">
        <f t="shared" si="126"/>
        <v>0</v>
      </c>
      <c r="BV228" s="11">
        <f t="shared" si="126"/>
        <v>0</v>
      </c>
      <c r="BW228" s="11">
        <f t="shared" si="126"/>
        <v>0</v>
      </c>
      <c r="BX228" s="11">
        <f t="shared" si="126"/>
        <v>0</v>
      </c>
      <c r="BY228" s="11">
        <f t="shared" si="126"/>
        <v>0</v>
      </c>
      <c r="BZ228" s="11">
        <f t="shared" si="126"/>
        <v>0</v>
      </c>
      <c r="CA228" s="11">
        <f t="shared" si="126"/>
        <v>0</v>
      </c>
      <c r="CB228" s="11">
        <f t="shared" si="126"/>
        <v>0</v>
      </c>
      <c r="CC228" s="11">
        <f t="shared" si="126"/>
        <v>0</v>
      </c>
      <c r="CD228" s="11">
        <f t="shared" si="126"/>
        <v>0</v>
      </c>
      <c r="CE228" s="174">
        <f t="shared" ref="CE228:CE240" si="127">SUM(BN228:CD228)</f>
        <v>0</v>
      </c>
      <c r="CH228" s="87" t="s">
        <v>70</v>
      </c>
      <c r="CI228" s="11">
        <f>SUM(CI27+CI67+CI107+CI147+CI187)</f>
        <v>0</v>
      </c>
      <c r="CJ228" s="11">
        <f t="shared" ref="CJ228:CY228" si="128">SUM(CJ27+CJ67+CJ107+CJ147+CJ187)</f>
        <v>0</v>
      </c>
      <c r="CK228" s="11">
        <f t="shared" si="128"/>
        <v>0</v>
      </c>
      <c r="CL228" s="11">
        <f t="shared" si="128"/>
        <v>0</v>
      </c>
      <c r="CM228" s="11">
        <f t="shared" si="128"/>
        <v>0</v>
      </c>
      <c r="CN228" s="11">
        <f t="shared" si="128"/>
        <v>0</v>
      </c>
      <c r="CO228" s="11">
        <f t="shared" si="128"/>
        <v>0</v>
      </c>
      <c r="CP228" s="11">
        <f t="shared" si="128"/>
        <v>0</v>
      </c>
      <c r="CQ228" s="11">
        <f t="shared" si="128"/>
        <v>0</v>
      </c>
      <c r="CR228" s="11">
        <f t="shared" si="128"/>
        <v>0</v>
      </c>
      <c r="CS228" s="11">
        <f t="shared" si="128"/>
        <v>0</v>
      </c>
      <c r="CT228" s="11">
        <f t="shared" si="128"/>
        <v>0</v>
      </c>
      <c r="CU228" s="11">
        <f t="shared" si="128"/>
        <v>0</v>
      </c>
      <c r="CV228" s="11">
        <f t="shared" si="128"/>
        <v>0</v>
      </c>
      <c r="CW228" s="11">
        <f t="shared" si="128"/>
        <v>2</v>
      </c>
      <c r="CX228" s="11">
        <f t="shared" si="128"/>
        <v>0</v>
      </c>
      <c r="CY228" s="11">
        <f t="shared" si="128"/>
        <v>0</v>
      </c>
      <c r="CZ228" s="173">
        <f t="shared" ref="CZ228:CZ241" si="129">SUM(CI228:CY228)</f>
        <v>2</v>
      </c>
    </row>
    <row r="229" spans="1:126" ht="15.5" x14ac:dyDescent="0.35">
      <c r="B229" s="88" t="s">
        <v>53</v>
      </c>
      <c r="C229" s="11">
        <f t="shared" ref="C229:S240" si="130">SUM(C28+C68+C108+C148+C188)</f>
        <v>0</v>
      </c>
      <c r="D229" s="11">
        <f t="shared" si="130"/>
        <v>0</v>
      </c>
      <c r="E229" s="11">
        <f t="shared" si="130"/>
        <v>0</v>
      </c>
      <c r="F229" s="11">
        <f t="shared" si="130"/>
        <v>1</v>
      </c>
      <c r="G229" s="11">
        <f t="shared" si="130"/>
        <v>9</v>
      </c>
      <c r="H229" s="11">
        <f t="shared" si="130"/>
        <v>7</v>
      </c>
      <c r="I229" s="11">
        <f t="shared" si="130"/>
        <v>13</v>
      </c>
      <c r="J229" s="11">
        <f t="shared" si="130"/>
        <v>21</v>
      </c>
      <c r="K229" s="11">
        <f t="shared" si="130"/>
        <v>17</v>
      </c>
      <c r="L229" s="11">
        <f t="shared" si="130"/>
        <v>28</v>
      </c>
      <c r="M229" s="11">
        <f t="shared" si="130"/>
        <v>30</v>
      </c>
      <c r="N229" s="11">
        <f t="shared" si="130"/>
        <v>31</v>
      </c>
      <c r="O229" s="11">
        <f t="shared" si="130"/>
        <v>44</v>
      </c>
      <c r="P229" s="11">
        <f t="shared" si="130"/>
        <v>56</v>
      </c>
      <c r="Q229" s="11">
        <f t="shared" si="130"/>
        <v>33</v>
      </c>
      <c r="R229" s="11">
        <f t="shared" si="130"/>
        <v>20</v>
      </c>
      <c r="S229" s="11">
        <f t="shared" si="130"/>
        <v>0</v>
      </c>
      <c r="T229" s="21">
        <f t="shared" si="122"/>
        <v>310</v>
      </c>
      <c r="W229" s="88" t="s">
        <v>53</v>
      </c>
      <c r="X229" s="11">
        <f t="shared" ref="X229:AN241" si="131">SUM(X28+X68+X108+X148+X188)</f>
        <v>0</v>
      </c>
      <c r="Y229" s="11">
        <f t="shared" si="131"/>
        <v>0</v>
      </c>
      <c r="Z229" s="11">
        <f t="shared" si="131"/>
        <v>0</v>
      </c>
      <c r="AA229" s="11">
        <f t="shared" si="131"/>
        <v>1</v>
      </c>
      <c r="AB229" s="11">
        <f t="shared" si="131"/>
        <v>8</v>
      </c>
      <c r="AC229" s="11">
        <f t="shared" si="131"/>
        <v>11</v>
      </c>
      <c r="AD229" s="11">
        <f t="shared" si="131"/>
        <v>9</v>
      </c>
      <c r="AE229" s="11">
        <f t="shared" si="131"/>
        <v>4</v>
      </c>
      <c r="AF229" s="11">
        <f t="shared" si="131"/>
        <v>22</v>
      </c>
      <c r="AG229" s="11">
        <f t="shared" si="131"/>
        <v>43</v>
      </c>
      <c r="AH229" s="11">
        <f t="shared" si="131"/>
        <v>34</v>
      </c>
      <c r="AI229" s="11">
        <f t="shared" si="131"/>
        <v>51</v>
      </c>
      <c r="AJ229" s="11">
        <f t="shared" si="131"/>
        <v>66</v>
      </c>
      <c r="AK229" s="11">
        <f t="shared" si="131"/>
        <v>29</v>
      </c>
      <c r="AL229" s="11">
        <f t="shared" si="131"/>
        <v>32</v>
      </c>
      <c r="AM229" s="11">
        <f t="shared" si="131"/>
        <v>16</v>
      </c>
      <c r="AN229" s="11">
        <f t="shared" si="131"/>
        <v>0</v>
      </c>
      <c r="AO229" s="174">
        <f t="shared" si="124"/>
        <v>326</v>
      </c>
      <c r="AR229" s="88" t="s">
        <v>53</v>
      </c>
      <c r="AS229" s="11">
        <f t="shared" ref="AS229:BI240" si="132">SUM(AS28+AS68+AS108+AS148+AS188)</f>
        <v>0</v>
      </c>
      <c r="AT229" s="11">
        <f t="shared" si="132"/>
        <v>0</v>
      </c>
      <c r="AU229" s="11">
        <f t="shared" si="132"/>
        <v>0</v>
      </c>
      <c r="AV229" s="11">
        <f t="shared" si="132"/>
        <v>2</v>
      </c>
      <c r="AW229" s="11">
        <f t="shared" si="132"/>
        <v>5</v>
      </c>
      <c r="AX229" s="11">
        <f t="shared" si="132"/>
        <v>4</v>
      </c>
      <c r="AY229" s="11">
        <f t="shared" si="132"/>
        <v>19</v>
      </c>
      <c r="AZ229" s="11">
        <f t="shared" si="132"/>
        <v>20</v>
      </c>
      <c r="BA229" s="11">
        <f t="shared" si="132"/>
        <v>20</v>
      </c>
      <c r="BB229" s="11">
        <f t="shared" si="132"/>
        <v>28</v>
      </c>
      <c r="BC229" s="11">
        <f t="shared" si="132"/>
        <v>24</v>
      </c>
      <c r="BD229" s="11">
        <f t="shared" si="132"/>
        <v>28</v>
      </c>
      <c r="BE229" s="11">
        <f t="shared" si="132"/>
        <v>46</v>
      </c>
      <c r="BF229" s="11">
        <f t="shared" si="132"/>
        <v>66</v>
      </c>
      <c r="BG229" s="11">
        <f t="shared" si="132"/>
        <v>38</v>
      </c>
      <c r="BH229" s="11">
        <f t="shared" si="132"/>
        <v>11</v>
      </c>
      <c r="BI229" s="11">
        <f t="shared" si="132"/>
        <v>0</v>
      </c>
      <c r="BJ229" s="174">
        <f t="shared" ref="BJ229:BJ240" si="133">SUM(AS229:BI229)</f>
        <v>311</v>
      </c>
      <c r="BM229" s="88" t="s">
        <v>53</v>
      </c>
      <c r="BN229" s="11">
        <f t="shared" ref="BN229:CD240" si="134">SUM(BN28+BN68+BN108+BN148+BN188)</f>
        <v>0</v>
      </c>
      <c r="BO229" s="11">
        <f t="shared" si="134"/>
        <v>0</v>
      </c>
      <c r="BP229" s="11">
        <f t="shared" si="134"/>
        <v>0</v>
      </c>
      <c r="BQ229" s="11">
        <f t="shared" si="134"/>
        <v>0</v>
      </c>
      <c r="BR229" s="11">
        <f t="shared" si="134"/>
        <v>5</v>
      </c>
      <c r="BS229" s="11">
        <f t="shared" si="134"/>
        <v>14</v>
      </c>
      <c r="BT229" s="11">
        <f t="shared" si="134"/>
        <v>6</v>
      </c>
      <c r="BU229" s="11">
        <f t="shared" si="134"/>
        <v>11</v>
      </c>
      <c r="BV229" s="11">
        <f t="shared" si="134"/>
        <v>17</v>
      </c>
      <c r="BW229" s="11">
        <f t="shared" si="134"/>
        <v>25</v>
      </c>
      <c r="BX229" s="11">
        <f t="shared" si="134"/>
        <v>25</v>
      </c>
      <c r="BY229" s="11">
        <f t="shared" si="134"/>
        <v>37</v>
      </c>
      <c r="BZ229" s="11">
        <f t="shared" si="134"/>
        <v>28</v>
      </c>
      <c r="CA229" s="11">
        <f t="shared" si="134"/>
        <v>17</v>
      </c>
      <c r="CB229" s="11">
        <f t="shared" si="134"/>
        <v>14</v>
      </c>
      <c r="CC229" s="11">
        <f t="shared" si="134"/>
        <v>7</v>
      </c>
      <c r="CD229" s="11">
        <f t="shared" si="134"/>
        <v>0</v>
      </c>
      <c r="CE229" s="174">
        <f t="shared" si="127"/>
        <v>206</v>
      </c>
      <c r="CH229" s="88" t="s">
        <v>53</v>
      </c>
      <c r="CI229" s="11">
        <f t="shared" ref="CI229:CY240" si="135">SUM(CI28+CI68+CI108+CI148+CI188)</f>
        <v>0</v>
      </c>
      <c r="CJ229" s="11">
        <f t="shared" si="135"/>
        <v>0</v>
      </c>
      <c r="CK229" s="11">
        <f t="shared" si="135"/>
        <v>0</v>
      </c>
      <c r="CL229" s="11">
        <f t="shared" si="135"/>
        <v>4</v>
      </c>
      <c r="CM229" s="11">
        <f t="shared" si="135"/>
        <v>7</v>
      </c>
      <c r="CN229" s="11">
        <f t="shared" si="135"/>
        <v>13</v>
      </c>
      <c r="CO229" s="11">
        <f t="shared" si="135"/>
        <v>7</v>
      </c>
      <c r="CP229" s="11">
        <f t="shared" si="135"/>
        <v>12</v>
      </c>
      <c r="CQ229" s="11">
        <f t="shared" si="135"/>
        <v>22</v>
      </c>
      <c r="CR229" s="11">
        <f t="shared" si="135"/>
        <v>21</v>
      </c>
      <c r="CS229" s="11">
        <f t="shared" si="135"/>
        <v>29</v>
      </c>
      <c r="CT229" s="11">
        <f t="shared" si="135"/>
        <v>13</v>
      </c>
      <c r="CU229" s="11">
        <f t="shared" si="135"/>
        <v>18</v>
      </c>
      <c r="CV229" s="11">
        <f t="shared" si="135"/>
        <v>17</v>
      </c>
      <c r="CW229" s="11">
        <f t="shared" si="135"/>
        <v>8</v>
      </c>
      <c r="CX229" s="11">
        <f t="shared" si="135"/>
        <v>3</v>
      </c>
      <c r="CY229" s="11">
        <f t="shared" si="135"/>
        <v>0</v>
      </c>
      <c r="CZ229" s="174">
        <f t="shared" si="129"/>
        <v>174</v>
      </c>
    </row>
    <row r="230" spans="1:126" ht="15.5" x14ac:dyDescent="0.35">
      <c r="B230" s="88" t="s">
        <v>216</v>
      </c>
      <c r="C230" s="11">
        <f t="shared" si="130"/>
        <v>0</v>
      </c>
      <c r="D230" s="11">
        <f t="shared" si="130"/>
        <v>0</v>
      </c>
      <c r="E230" s="11">
        <f t="shared" si="130"/>
        <v>0</v>
      </c>
      <c r="F230" s="11">
        <f t="shared" si="130"/>
        <v>1</v>
      </c>
      <c r="G230" s="11">
        <f t="shared" si="130"/>
        <v>0</v>
      </c>
      <c r="H230" s="11">
        <f t="shared" si="130"/>
        <v>0</v>
      </c>
      <c r="I230" s="11">
        <f t="shared" si="130"/>
        <v>1</v>
      </c>
      <c r="J230" s="11">
        <f t="shared" si="130"/>
        <v>4</v>
      </c>
      <c r="K230" s="11">
        <f t="shared" si="130"/>
        <v>5</v>
      </c>
      <c r="L230" s="11">
        <f t="shared" si="130"/>
        <v>2</v>
      </c>
      <c r="M230" s="11">
        <f t="shared" si="130"/>
        <v>5</v>
      </c>
      <c r="N230" s="11">
        <f t="shared" si="130"/>
        <v>4</v>
      </c>
      <c r="O230" s="11">
        <f t="shared" si="130"/>
        <v>6</v>
      </c>
      <c r="P230" s="11">
        <f t="shared" si="130"/>
        <v>10</v>
      </c>
      <c r="Q230" s="11">
        <f t="shared" si="130"/>
        <v>10</v>
      </c>
      <c r="R230" s="11">
        <f t="shared" si="130"/>
        <v>1</v>
      </c>
      <c r="S230" s="11">
        <f t="shared" si="130"/>
        <v>0</v>
      </c>
      <c r="T230" s="21">
        <f t="shared" si="122"/>
        <v>49</v>
      </c>
      <c r="W230" s="88" t="s">
        <v>216</v>
      </c>
      <c r="X230" s="11">
        <f t="shared" si="131"/>
        <v>0</v>
      </c>
      <c r="Y230" s="11">
        <f t="shared" si="131"/>
        <v>0</v>
      </c>
      <c r="Z230" s="11">
        <f t="shared" si="131"/>
        <v>1</v>
      </c>
      <c r="AA230" s="11">
        <f t="shared" si="131"/>
        <v>0</v>
      </c>
      <c r="AB230" s="11">
        <f t="shared" si="131"/>
        <v>2</v>
      </c>
      <c r="AC230" s="11">
        <f t="shared" si="131"/>
        <v>11</v>
      </c>
      <c r="AD230" s="11">
        <f t="shared" si="131"/>
        <v>5</v>
      </c>
      <c r="AE230" s="11">
        <f t="shared" si="131"/>
        <v>2</v>
      </c>
      <c r="AF230" s="11">
        <f t="shared" si="131"/>
        <v>2</v>
      </c>
      <c r="AG230" s="11">
        <f t="shared" si="131"/>
        <v>4</v>
      </c>
      <c r="AH230" s="11">
        <f t="shared" si="131"/>
        <v>4</v>
      </c>
      <c r="AI230" s="11">
        <f t="shared" si="131"/>
        <v>6</v>
      </c>
      <c r="AJ230" s="11">
        <f t="shared" si="131"/>
        <v>2</v>
      </c>
      <c r="AK230" s="11">
        <f t="shared" si="131"/>
        <v>5</v>
      </c>
      <c r="AL230" s="11">
        <f t="shared" si="131"/>
        <v>1</v>
      </c>
      <c r="AM230" s="11">
        <f t="shared" si="131"/>
        <v>3</v>
      </c>
      <c r="AN230" s="11">
        <f t="shared" si="131"/>
        <v>0</v>
      </c>
      <c r="AO230" s="174">
        <f t="shared" si="124"/>
        <v>48</v>
      </c>
      <c r="AR230" s="88" t="s">
        <v>216</v>
      </c>
      <c r="AS230" s="11">
        <f t="shared" si="132"/>
        <v>0</v>
      </c>
      <c r="AT230" s="11">
        <f t="shared" si="132"/>
        <v>0</v>
      </c>
      <c r="AU230" s="11">
        <f t="shared" si="132"/>
        <v>0</v>
      </c>
      <c r="AV230" s="11">
        <f t="shared" si="132"/>
        <v>0</v>
      </c>
      <c r="AW230" s="11">
        <f t="shared" si="132"/>
        <v>1</v>
      </c>
      <c r="AX230" s="11">
        <f t="shared" si="132"/>
        <v>0</v>
      </c>
      <c r="AY230" s="11">
        <f t="shared" si="132"/>
        <v>3</v>
      </c>
      <c r="AZ230" s="11">
        <f t="shared" si="132"/>
        <v>3</v>
      </c>
      <c r="BA230" s="11">
        <f t="shared" si="132"/>
        <v>5</v>
      </c>
      <c r="BB230" s="11">
        <f t="shared" si="132"/>
        <v>8</v>
      </c>
      <c r="BC230" s="11">
        <f t="shared" si="132"/>
        <v>2</v>
      </c>
      <c r="BD230" s="11">
        <f t="shared" si="132"/>
        <v>9</v>
      </c>
      <c r="BE230" s="11">
        <f t="shared" si="132"/>
        <v>11</v>
      </c>
      <c r="BF230" s="11">
        <f t="shared" si="132"/>
        <v>7</v>
      </c>
      <c r="BG230" s="11">
        <f t="shared" si="132"/>
        <v>8</v>
      </c>
      <c r="BH230" s="11">
        <f t="shared" si="132"/>
        <v>0</v>
      </c>
      <c r="BI230" s="11">
        <f t="shared" si="132"/>
        <v>0</v>
      </c>
      <c r="BJ230" s="174">
        <f t="shared" si="133"/>
        <v>57</v>
      </c>
      <c r="BM230" s="88" t="s">
        <v>216</v>
      </c>
      <c r="BN230" s="11">
        <f t="shared" si="134"/>
        <v>0</v>
      </c>
      <c r="BO230" s="11">
        <f t="shared" si="134"/>
        <v>0</v>
      </c>
      <c r="BP230" s="11">
        <f t="shared" si="134"/>
        <v>0</v>
      </c>
      <c r="BQ230" s="11">
        <f t="shared" si="134"/>
        <v>0</v>
      </c>
      <c r="BR230" s="11">
        <f t="shared" si="134"/>
        <v>0</v>
      </c>
      <c r="BS230" s="11">
        <f t="shared" si="134"/>
        <v>16</v>
      </c>
      <c r="BT230" s="11">
        <f t="shared" si="134"/>
        <v>3</v>
      </c>
      <c r="BU230" s="11">
        <f t="shared" si="134"/>
        <v>6</v>
      </c>
      <c r="BV230" s="11">
        <f t="shared" si="134"/>
        <v>2</v>
      </c>
      <c r="BW230" s="11">
        <f t="shared" si="134"/>
        <v>2</v>
      </c>
      <c r="BX230" s="11">
        <f t="shared" si="134"/>
        <v>3</v>
      </c>
      <c r="BY230" s="11">
        <f t="shared" si="134"/>
        <v>1</v>
      </c>
      <c r="BZ230" s="11">
        <f t="shared" si="134"/>
        <v>5</v>
      </c>
      <c r="CA230" s="11">
        <f t="shared" si="134"/>
        <v>4</v>
      </c>
      <c r="CB230" s="11">
        <f t="shared" si="134"/>
        <v>2</v>
      </c>
      <c r="CC230" s="11">
        <f t="shared" si="134"/>
        <v>1</v>
      </c>
      <c r="CD230" s="11">
        <f t="shared" si="134"/>
        <v>0</v>
      </c>
      <c r="CE230" s="174">
        <f t="shared" si="127"/>
        <v>45</v>
      </c>
      <c r="CH230" s="88" t="s">
        <v>216</v>
      </c>
      <c r="CI230" s="11">
        <f t="shared" si="135"/>
        <v>0</v>
      </c>
      <c r="CJ230" s="11">
        <f t="shared" si="135"/>
        <v>0</v>
      </c>
      <c r="CK230" s="11">
        <f t="shared" si="135"/>
        <v>0</v>
      </c>
      <c r="CL230" s="11">
        <f t="shared" si="135"/>
        <v>1</v>
      </c>
      <c r="CM230" s="11">
        <f t="shared" si="135"/>
        <v>0</v>
      </c>
      <c r="CN230" s="11">
        <f t="shared" si="135"/>
        <v>1</v>
      </c>
      <c r="CO230" s="11">
        <f t="shared" si="135"/>
        <v>2</v>
      </c>
      <c r="CP230" s="11">
        <f t="shared" si="135"/>
        <v>1</v>
      </c>
      <c r="CQ230" s="11">
        <f t="shared" si="135"/>
        <v>8</v>
      </c>
      <c r="CR230" s="11">
        <f t="shared" si="135"/>
        <v>8</v>
      </c>
      <c r="CS230" s="11">
        <f t="shared" si="135"/>
        <v>3</v>
      </c>
      <c r="CT230" s="11">
        <f t="shared" si="135"/>
        <v>3</v>
      </c>
      <c r="CU230" s="11">
        <f t="shared" si="135"/>
        <v>0</v>
      </c>
      <c r="CV230" s="11">
        <f t="shared" si="135"/>
        <v>4</v>
      </c>
      <c r="CW230" s="11">
        <f t="shared" si="135"/>
        <v>5</v>
      </c>
      <c r="CX230" s="11">
        <f t="shared" si="135"/>
        <v>1</v>
      </c>
      <c r="CY230" s="11">
        <f t="shared" si="135"/>
        <v>0</v>
      </c>
      <c r="CZ230" s="174">
        <f t="shared" si="129"/>
        <v>37</v>
      </c>
    </row>
    <row r="231" spans="1:126" ht="15.5" x14ac:dyDescent="0.35">
      <c r="B231" s="88" t="s">
        <v>132</v>
      </c>
      <c r="C231" s="11">
        <f t="shared" si="130"/>
        <v>0</v>
      </c>
      <c r="D231" s="11">
        <f t="shared" si="130"/>
        <v>1</v>
      </c>
      <c r="E231" s="11">
        <f t="shared" si="130"/>
        <v>2</v>
      </c>
      <c r="F231" s="11">
        <f t="shared" si="130"/>
        <v>1</v>
      </c>
      <c r="G231" s="11">
        <f t="shared" si="130"/>
        <v>3</v>
      </c>
      <c r="H231" s="11">
        <f t="shared" si="130"/>
        <v>7</v>
      </c>
      <c r="I231" s="11">
        <f t="shared" si="130"/>
        <v>2</v>
      </c>
      <c r="J231" s="11">
        <f t="shared" si="130"/>
        <v>5</v>
      </c>
      <c r="K231" s="11">
        <f t="shared" si="130"/>
        <v>12</v>
      </c>
      <c r="L231" s="11">
        <f t="shared" si="130"/>
        <v>10</v>
      </c>
      <c r="M231" s="11">
        <f t="shared" si="130"/>
        <v>13</v>
      </c>
      <c r="N231" s="11">
        <f t="shared" si="130"/>
        <v>20</v>
      </c>
      <c r="O231" s="11">
        <f t="shared" si="130"/>
        <v>27</v>
      </c>
      <c r="P231" s="11">
        <f t="shared" si="130"/>
        <v>13</v>
      </c>
      <c r="Q231" s="11">
        <f t="shared" si="130"/>
        <v>9</v>
      </c>
      <c r="R231" s="11">
        <f t="shared" si="130"/>
        <v>8</v>
      </c>
      <c r="S231" s="11">
        <f t="shared" si="130"/>
        <v>0</v>
      </c>
      <c r="T231" s="21">
        <f t="shared" si="122"/>
        <v>133</v>
      </c>
      <c r="W231" s="88" t="s">
        <v>132</v>
      </c>
      <c r="X231" s="11">
        <f t="shared" si="131"/>
        <v>0</v>
      </c>
      <c r="Y231" s="11">
        <f t="shared" si="131"/>
        <v>2</v>
      </c>
      <c r="Z231" s="11">
        <f t="shared" si="131"/>
        <v>2</v>
      </c>
      <c r="AA231" s="11">
        <f t="shared" si="131"/>
        <v>0</v>
      </c>
      <c r="AB231" s="11">
        <f t="shared" si="131"/>
        <v>2</v>
      </c>
      <c r="AC231" s="11">
        <f t="shared" si="131"/>
        <v>2</v>
      </c>
      <c r="AD231" s="11">
        <f t="shared" si="131"/>
        <v>7</v>
      </c>
      <c r="AE231" s="11">
        <f t="shared" si="131"/>
        <v>1</v>
      </c>
      <c r="AF231" s="11">
        <f t="shared" si="131"/>
        <v>7</v>
      </c>
      <c r="AG231" s="11">
        <f t="shared" si="131"/>
        <v>25</v>
      </c>
      <c r="AH231" s="11">
        <f t="shared" si="131"/>
        <v>13</v>
      </c>
      <c r="AI231" s="11">
        <f t="shared" si="131"/>
        <v>19</v>
      </c>
      <c r="AJ231" s="11">
        <f t="shared" si="131"/>
        <v>22</v>
      </c>
      <c r="AK231" s="11">
        <f t="shared" si="131"/>
        <v>36</v>
      </c>
      <c r="AL231" s="11">
        <f t="shared" si="131"/>
        <v>13</v>
      </c>
      <c r="AM231" s="11">
        <f t="shared" si="131"/>
        <v>7</v>
      </c>
      <c r="AN231" s="11">
        <f t="shared" si="131"/>
        <v>0</v>
      </c>
      <c r="AO231" s="174">
        <f t="shared" si="124"/>
        <v>158</v>
      </c>
      <c r="AR231" s="88" t="s">
        <v>132</v>
      </c>
      <c r="AS231" s="11">
        <f t="shared" si="132"/>
        <v>0</v>
      </c>
      <c r="AT231" s="11">
        <f t="shared" si="132"/>
        <v>1</v>
      </c>
      <c r="AU231" s="11">
        <f t="shared" si="132"/>
        <v>2</v>
      </c>
      <c r="AV231" s="11">
        <f t="shared" si="132"/>
        <v>4</v>
      </c>
      <c r="AW231" s="11">
        <f t="shared" si="132"/>
        <v>5</v>
      </c>
      <c r="AX231" s="11">
        <f t="shared" si="132"/>
        <v>8</v>
      </c>
      <c r="AY231" s="11">
        <f t="shared" si="132"/>
        <v>2</v>
      </c>
      <c r="AZ231" s="11">
        <f t="shared" si="132"/>
        <v>3</v>
      </c>
      <c r="BA231" s="11">
        <f t="shared" si="132"/>
        <v>12</v>
      </c>
      <c r="BB231" s="11">
        <f t="shared" si="132"/>
        <v>8</v>
      </c>
      <c r="BC231" s="11">
        <f t="shared" si="132"/>
        <v>22</v>
      </c>
      <c r="BD231" s="11">
        <f t="shared" si="132"/>
        <v>22</v>
      </c>
      <c r="BE231" s="11">
        <f t="shared" si="132"/>
        <v>16</v>
      </c>
      <c r="BF231" s="11">
        <f t="shared" si="132"/>
        <v>20</v>
      </c>
      <c r="BG231" s="11">
        <f t="shared" si="132"/>
        <v>15</v>
      </c>
      <c r="BH231" s="11">
        <f t="shared" si="132"/>
        <v>7</v>
      </c>
      <c r="BI231" s="11">
        <f t="shared" si="132"/>
        <v>0</v>
      </c>
      <c r="BJ231" s="174">
        <f t="shared" si="133"/>
        <v>147</v>
      </c>
      <c r="BM231" s="88" t="s">
        <v>132</v>
      </c>
      <c r="BN231" s="11">
        <f t="shared" si="134"/>
        <v>3</v>
      </c>
      <c r="BO231" s="11">
        <f t="shared" si="134"/>
        <v>0</v>
      </c>
      <c r="BP231" s="11">
        <f t="shared" si="134"/>
        <v>1</v>
      </c>
      <c r="BQ231" s="11">
        <f t="shared" si="134"/>
        <v>3</v>
      </c>
      <c r="BR231" s="11">
        <f t="shared" si="134"/>
        <v>1</v>
      </c>
      <c r="BS231" s="11">
        <f t="shared" si="134"/>
        <v>8</v>
      </c>
      <c r="BT231" s="11">
        <f t="shared" si="134"/>
        <v>7</v>
      </c>
      <c r="BU231" s="11">
        <f t="shared" si="134"/>
        <v>9</v>
      </c>
      <c r="BV231" s="11">
        <f t="shared" si="134"/>
        <v>6</v>
      </c>
      <c r="BW231" s="11">
        <f t="shared" si="134"/>
        <v>22</v>
      </c>
      <c r="BX231" s="11">
        <f t="shared" si="134"/>
        <v>13</v>
      </c>
      <c r="BY231" s="11">
        <f t="shared" si="134"/>
        <v>14</v>
      </c>
      <c r="BZ231" s="11">
        <f t="shared" si="134"/>
        <v>4</v>
      </c>
      <c r="CA231" s="11">
        <f t="shared" si="134"/>
        <v>17</v>
      </c>
      <c r="CB231" s="11">
        <f t="shared" si="134"/>
        <v>12</v>
      </c>
      <c r="CC231" s="11">
        <f t="shared" si="134"/>
        <v>1</v>
      </c>
      <c r="CD231" s="11">
        <f t="shared" si="134"/>
        <v>0</v>
      </c>
      <c r="CE231" s="174">
        <f t="shared" si="127"/>
        <v>121</v>
      </c>
      <c r="CH231" s="88" t="s">
        <v>132</v>
      </c>
      <c r="CI231" s="11">
        <f t="shared" si="135"/>
        <v>1</v>
      </c>
      <c r="CJ231" s="11">
        <f t="shared" si="135"/>
        <v>1</v>
      </c>
      <c r="CK231" s="11">
        <f t="shared" si="135"/>
        <v>1</v>
      </c>
      <c r="CL231" s="11">
        <f t="shared" si="135"/>
        <v>5</v>
      </c>
      <c r="CM231" s="11">
        <f t="shared" si="135"/>
        <v>3</v>
      </c>
      <c r="CN231" s="11">
        <f t="shared" si="135"/>
        <v>2</v>
      </c>
      <c r="CO231" s="11">
        <f t="shared" si="135"/>
        <v>1</v>
      </c>
      <c r="CP231" s="11">
        <f t="shared" si="135"/>
        <v>8</v>
      </c>
      <c r="CQ231" s="11">
        <f t="shared" si="135"/>
        <v>5</v>
      </c>
      <c r="CR231" s="11">
        <f t="shared" si="135"/>
        <v>13</v>
      </c>
      <c r="CS231" s="11">
        <f t="shared" si="135"/>
        <v>15</v>
      </c>
      <c r="CT231" s="11">
        <f t="shared" si="135"/>
        <v>11</v>
      </c>
      <c r="CU231" s="11">
        <f t="shared" si="135"/>
        <v>3</v>
      </c>
      <c r="CV231" s="11">
        <f t="shared" si="135"/>
        <v>8</v>
      </c>
      <c r="CW231" s="11">
        <f t="shared" si="135"/>
        <v>12</v>
      </c>
      <c r="CX231" s="11">
        <f t="shared" si="135"/>
        <v>4</v>
      </c>
      <c r="CY231" s="11">
        <f t="shared" si="135"/>
        <v>0</v>
      </c>
      <c r="CZ231" s="174">
        <f t="shared" si="129"/>
        <v>93</v>
      </c>
    </row>
    <row r="232" spans="1:126" ht="15.5" x14ac:dyDescent="0.35">
      <c r="B232" s="88" t="s">
        <v>218</v>
      </c>
      <c r="C232" s="11">
        <f t="shared" si="130"/>
        <v>0</v>
      </c>
      <c r="D232" s="11">
        <f t="shared" si="130"/>
        <v>0</v>
      </c>
      <c r="E232" s="11">
        <f t="shared" si="130"/>
        <v>1</v>
      </c>
      <c r="F232" s="11">
        <f t="shared" si="130"/>
        <v>6</v>
      </c>
      <c r="G232" s="11">
        <f t="shared" si="130"/>
        <v>6</v>
      </c>
      <c r="H232" s="11">
        <f t="shared" si="130"/>
        <v>12</v>
      </c>
      <c r="I232" s="11">
        <f t="shared" si="130"/>
        <v>20</v>
      </c>
      <c r="J232" s="11">
        <f t="shared" si="130"/>
        <v>35</v>
      </c>
      <c r="K232" s="11">
        <f t="shared" si="130"/>
        <v>41</v>
      </c>
      <c r="L232" s="11">
        <f t="shared" si="130"/>
        <v>27</v>
      </c>
      <c r="M232" s="11">
        <f t="shared" si="130"/>
        <v>46</v>
      </c>
      <c r="N232" s="11">
        <f t="shared" si="130"/>
        <v>71</v>
      </c>
      <c r="O232" s="11">
        <f t="shared" si="130"/>
        <v>48</v>
      </c>
      <c r="P232" s="11">
        <f t="shared" si="130"/>
        <v>41</v>
      </c>
      <c r="Q232" s="11">
        <f t="shared" si="130"/>
        <v>11</v>
      </c>
      <c r="R232" s="11">
        <f t="shared" si="130"/>
        <v>1</v>
      </c>
      <c r="S232" s="11">
        <f t="shared" si="130"/>
        <v>0</v>
      </c>
      <c r="T232" s="21">
        <f t="shared" si="122"/>
        <v>366</v>
      </c>
      <c r="W232" s="88" t="s">
        <v>218</v>
      </c>
      <c r="X232" s="11">
        <f t="shared" si="131"/>
        <v>0</v>
      </c>
      <c r="Y232" s="11">
        <f t="shared" si="131"/>
        <v>0</v>
      </c>
      <c r="Z232" s="11">
        <f t="shared" si="131"/>
        <v>0</v>
      </c>
      <c r="AA232" s="11">
        <f t="shared" si="131"/>
        <v>0</v>
      </c>
      <c r="AB232" s="11">
        <f t="shared" si="131"/>
        <v>11</v>
      </c>
      <c r="AC232" s="11">
        <f t="shared" si="131"/>
        <v>11</v>
      </c>
      <c r="AD232" s="11">
        <f t="shared" si="131"/>
        <v>30</v>
      </c>
      <c r="AE232" s="11">
        <f t="shared" si="131"/>
        <v>27</v>
      </c>
      <c r="AF232" s="11">
        <f t="shared" si="131"/>
        <v>69</v>
      </c>
      <c r="AG232" s="11">
        <f t="shared" si="131"/>
        <v>58</v>
      </c>
      <c r="AH232" s="11">
        <f t="shared" si="131"/>
        <v>75</v>
      </c>
      <c r="AI232" s="11">
        <f t="shared" si="131"/>
        <v>59</v>
      </c>
      <c r="AJ232" s="11">
        <f t="shared" si="131"/>
        <v>62</v>
      </c>
      <c r="AK232" s="11">
        <f t="shared" si="131"/>
        <v>59</v>
      </c>
      <c r="AL232" s="11">
        <f t="shared" si="131"/>
        <v>28</v>
      </c>
      <c r="AM232" s="11">
        <f t="shared" si="131"/>
        <v>9</v>
      </c>
      <c r="AN232" s="11">
        <f t="shared" si="131"/>
        <v>0</v>
      </c>
      <c r="AO232" s="174">
        <f t="shared" si="124"/>
        <v>498</v>
      </c>
      <c r="AR232" s="88" t="s">
        <v>218</v>
      </c>
      <c r="AS232" s="11">
        <f t="shared" si="132"/>
        <v>1</v>
      </c>
      <c r="AT232" s="11">
        <f t="shared" si="132"/>
        <v>0</v>
      </c>
      <c r="AU232" s="11">
        <f t="shared" si="132"/>
        <v>0</v>
      </c>
      <c r="AV232" s="11">
        <f t="shared" si="132"/>
        <v>5</v>
      </c>
      <c r="AW232" s="11">
        <f t="shared" si="132"/>
        <v>11</v>
      </c>
      <c r="AX232" s="11">
        <f t="shared" si="132"/>
        <v>21</v>
      </c>
      <c r="AY232" s="11">
        <f t="shared" si="132"/>
        <v>30</v>
      </c>
      <c r="AZ232" s="11">
        <f t="shared" si="132"/>
        <v>41</v>
      </c>
      <c r="BA232" s="11">
        <f t="shared" si="132"/>
        <v>51</v>
      </c>
      <c r="BB232" s="11">
        <f t="shared" si="132"/>
        <v>64</v>
      </c>
      <c r="BC232" s="11">
        <f t="shared" si="132"/>
        <v>54</v>
      </c>
      <c r="BD232" s="11">
        <f t="shared" si="132"/>
        <v>71</v>
      </c>
      <c r="BE232" s="11">
        <f t="shared" si="132"/>
        <v>65</v>
      </c>
      <c r="BF232" s="11">
        <f t="shared" si="132"/>
        <v>30</v>
      </c>
      <c r="BG232" s="11">
        <f t="shared" si="132"/>
        <v>25</v>
      </c>
      <c r="BH232" s="11">
        <f t="shared" si="132"/>
        <v>4</v>
      </c>
      <c r="BI232" s="11">
        <f t="shared" si="132"/>
        <v>0</v>
      </c>
      <c r="BJ232" s="174">
        <f t="shared" si="133"/>
        <v>473</v>
      </c>
      <c r="BM232" s="88" t="s">
        <v>218</v>
      </c>
      <c r="BN232" s="11">
        <f t="shared" si="134"/>
        <v>0</v>
      </c>
      <c r="BO232" s="11">
        <f t="shared" si="134"/>
        <v>1</v>
      </c>
      <c r="BP232" s="11">
        <f t="shared" si="134"/>
        <v>0</v>
      </c>
      <c r="BQ232" s="11">
        <f t="shared" si="134"/>
        <v>6</v>
      </c>
      <c r="BR232" s="11">
        <f t="shared" si="134"/>
        <v>4</v>
      </c>
      <c r="BS232" s="11">
        <f t="shared" si="134"/>
        <v>19</v>
      </c>
      <c r="BT232" s="11">
        <f t="shared" si="134"/>
        <v>24</v>
      </c>
      <c r="BU232" s="11">
        <f t="shared" si="134"/>
        <v>41</v>
      </c>
      <c r="BV232" s="11">
        <f t="shared" si="134"/>
        <v>36</v>
      </c>
      <c r="BW232" s="11">
        <f t="shared" si="134"/>
        <v>33</v>
      </c>
      <c r="BX232" s="11">
        <f t="shared" si="134"/>
        <v>46</v>
      </c>
      <c r="BY232" s="11">
        <f t="shared" si="134"/>
        <v>41</v>
      </c>
      <c r="BZ232" s="11">
        <f t="shared" si="134"/>
        <v>40</v>
      </c>
      <c r="CA232" s="11">
        <f t="shared" si="134"/>
        <v>66</v>
      </c>
      <c r="CB232" s="11">
        <f t="shared" si="134"/>
        <v>9</v>
      </c>
      <c r="CC232" s="11">
        <f t="shared" si="134"/>
        <v>11</v>
      </c>
      <c r="CD232" s="11">
        <f t="shared" si="134"/>
        <v>0</v>
      </c>
      <c r="CE232" s="174">
        <f t="shared" si="127"/>
        <v>377</v>
      </c>
      <c r="CH232" s="88" t="s">
        <v>218</v>
      </c>
      <c r="CI232" s="11">
        <f t="shared" si="135"/>
        <v>0</v>
      </c>
      <c r="CJ232" s="11">
        <f t="shared" si="135"/>
        <v>0</v>
      </c>
      <c r="CK232" s="11">
        <f t="shared" si="135"/>
        <v>2</v>
      </c>
      <c r="CL232" s="11">
        <f t="shared" si="135"/>
        <v>8</v>
      </c>
      <c r="CM232" s="11">
        <f t="shared" si="135"/>
        <v>15</v>
      </c>
      <c r="CN232" s="11">
        <f t="shared" si="135"/>
        <v>30</v>
      </c>
      <c r="CO232" s="11">
        <f t="shared" si="135"/>
        <v>33</v>
      </c>
      <c r="CP232" s="11">
        <f t="shared" si="135"/>
        <v>54</v>
      </c>
      <c r="CQ232" s="11">
        <f t="shared" si="135"/>
        <v>78</v>
      </c>
      <c r="CR232" s="11">
        <f t="shared" si="135"/>
        <v>93</v>
      </c>
      <c r="CS232" s="11">
        <f t="shared" si="135"/>
        <v>113</v>
      </c>
      <c r="CT232" s="11">
        <f t="shared" si="135"/>
        <v>149</v>
      </c>
      <c r="CU232" s="11">
        <f t="shared" si="135"/>
        <v>56</v>
      </c>
      <c r="CV232" s="11">
        <f t="shared" si="135"/>
        <v>51</v>
      </c>
      <c r="CW232" s="11">
        <f t="shared" si="135"/>
        <v>6</v>
      </c>
      <c r="CX232" s="11">
        <f t="shared" si="135"/>
        <v>14</v>
      </c>
      <c r="CY232" s="11">
        <f t="shared" si="135"/>
        <v>0</v>
      </c>
      <c r="CZ232" s="174">
        <f t="shared" si="129"/>
        <v>702</v>
      </c>
    </row>
    <row r="233" spans="1:126" ht="15.5" x14ac:dyDescent="0.35">
      <c r="B233" s="88" t="s">
        <v>225</v>
      </c>
      <c r="C233" s="11">
        <f t="shared" si="130"/>
        <v>1</v>
      </c>
      <c r="D233" s="11">
        <f t="shared" si="130"/>
        <v>0</v>
      </c>
      <c r="E233" s="11">
        <f t="shared" si="130"/>
        <v>0</v>
      </c>
      <c r="F233" s="11">
        <f t="shared" si="130"/>
        <v>0</v>
      </c>
      <c r="G233" s="11">
        <f t="shared" si="130"/>
        <v>7</v>
      </c>
      <c r="H233" s="11">
        <f t="shared" si="130"/>
        <v>0</v>
      </c>
      <c r="I233" s="11">
        <f t="shared" si="130"/>
        <v>7</v>
      </c>
      <c r="J233" s="11">
        <f t="shared" si="130"/>
        <v>6</v>
      </c>
      <c r="K233" s="11">
        <f t="shared" si="130"/>
        <v>16</v>
      </c>
      <c r="L233" s="11">
        <f t="shared" si="130"/>
        <v>9</v>
      </c>
      <c r="M233" s="11">
        <f t="shared" si="130"/>
        <v>7</v>
      </c>
      <c r="N233" s="11">
        <f t="shared" si="130"/>
        <v>9</v>
      </c>
      <c r="O233" s="11">
        <f t="shared" si="130"/>
        <v>6</v>
      </c>
      <c r="P233" s="11">
        <f t="shared" si="130"/>
        <v>14</v>
      </c>
      <c r="Q233" s="11">
        <f t="shared" si="130"/>
        <v>19</v>
      </c>
      <c r="R233" s="11">
        <f t="shared" si="130"/>
        <v>22</v>
      </c>
      <c r="S233" s="11">
        <f t="shared" si="130"/>
        <v>0</v>
      </c>
      <c r="T233" s="21">
        <f t="shared" si="122"/>
        <v>123</v>
      </c>
      <c r="W233" s="88" t="s">
        <v>225</v>
      </c>
      <c r="X233" s="11">
        <f t="shared" si="131"/>
        <v>1</v>
      </c>
      <c r="Y233" s="11">
        <f t="shared" si="131"/>
        <v>0</v>
      </c>
      <c r="Z233" s="11">
        <f t="shared" si="131"/>
        <v>0</v>
      </c>
      <c r="AA233" s="11">
        <f t="shared" si="131"/>
        <v>0</v>
      </c>
      <c r="AB233" s="11">
        <f t="shared" si="131"/>
        <v>10</v>
      </c>
      <c r="AC233" s="11">
        <f t="shared" si="131"/>
        <v>6</v>
      </c>
      <c r="AD233" s="11">
        <f t="shared" si="131"/>
        <v>9</v>
      </c>
      <c r="AE233" s="11">
        <f t="shared" si="131"/>
        <v>6</v>
      </c>
      <c r="AF233" s="11">
        <f t="shared" si="131"/>
        <v>8</v>
      </c>
      <c r="AG233" s="11">
        <f t="shared" si="131"/>
        <v>13</v>
      </c>
      <c r="AH233" s="11">
        <f t="shared" si="131"/>
        <v>7</v>
      </c>
      <c r="AI233" s="11">
        <f t="shared" si="131"/>
        <v>11</v>
      </c>
      <c r="AJ233" s="11">
        <f t="shared" si="131"/>
        <v>15</v>
      </c>
      <c r="AK233" s="11">
        <f t="shared" si="131"/>
        <v>2</v>
      </c>
      <c r="AL233" s="11">
        <f t="shared" si="131"/>
        <v>10</v>
      </c>
      <c r="AM233" s="11">
        <f t="shared" si="131"/>
        <v>12</v>
      </c>
      <c r="AN233" s="11">
        <f t="shared" si="131"/>
        <v>0</v>
      </c>
      <c r="AO233" s="174">
        <f t="shared" si="124"/>
        <v>110</v>
      </c>
      <c r="AR233" s="88" t="s">
        <v>225</v>
      </c>
      <c r="AS233" s="11">
        <f t="shared" si="132"/>
        <v>1</v>
      </c>
      <c r="AT233" s="11">
        <f t="shared" si="132"/>
        <v>0</v>
      </c>
      <c r="AU233" s="11">
        <f t="shared" si="132"/>
        <v>0</v>
      </c>
      <c r="AV233" s="11">
        <f t="shared" si="132"/>
        <v>0</v>
      </c>
      <c r="AW233" s="11">
        <f t="shared" si="132"/>
        <v>4</v>
      </c>
      <c r="AX233" s="11">
        <f t="shared" si="132"/>
        <v>5</v>
      </c>
      <c r="AY233" s="11">
        <f t="shared" si="132"/>
        <v>9</v>
      </c>
      <c r="AZ233" s="11">
        <f t="shared" si="132"/>
        <v>13</v>
      </c>
      <c r="BA233" s="11">
        <f t="shared" si="132"/>
        <v>9</v>
      </c>
      <c r="BB233" s="11">
        <f t="shared" si="132"/>
        <v>9</v>
      </c>
      <c r="BC233" s="11">
        <f t="shared" si="132"/>
        <v>4</v>
      </c>
      <c r="BD233" s="11">
        <f t="shared" si="132"/>
        <v>14</v>
      </c>
      <c r="BE233" s="11">
        <f t="shared" si="132"/>
        <v>20</v>
      </c>
      <c r="BF233" s="11">
        <f t="shared" si="132"/>
        <v>4</v>
      </c>
      <c r="BG233" s="11">
        <f t="shared" si="132"/>
        <v>13</v>
      </c>
      <c r="BH233" s="11">
        <f t="shared" si="132"/>
        <v>16</v>
      </c>
      <c r="BI233" s="11">
        <f t="shared" si="132"/>
        <v>0</v>
      </c>
      <c r="BJ233" s="174">
        <f t="shared" si="133"/>
        <v>121</v>
      </c>
      <c r="BM233" s="88" t="s">
        <v>225</v>
      </c>
      <c r="BN233" s="11">
        <f t="shared" si="134"/>
        <v>0</v>
      </c>
      <c r="BO233" s="11">
        <f t="shared" si="134"/>
        <v>0</v>
      </c>
      <c r="BP233" s="11">
        <f t="shared" si="134"/>
        <v>0</v>
      </c>
      <c r="BQ233" s="11">
        <f t="shared" si="134"/>
        <v>0</v>
      </c>
      <c r="BR233" s="11">
        <f t="shared" si="134"/>
        <v>7</v>
      </c>
      <c r="BS233" s="11">
        <f t="shared" si="134"/>
        <v>7</v>
      </c>
      <c r="BT233" s="11">
        <f t="shared" si="134"/>
        <v>10</v>
      </c>
      <c r="BU233" s="11">
        <f t="shared" si="134"/>
        <v>2</v>
      </c>
      <c r="BV233" s="11">
        <f t="shared" si="134"/>
        <v>2</v>
      </c>
      <c r="BW233" s="11">
        <f t="shared" si="134"/>
        <v>9</v>
      </c>
      <c r="BX233" s="11">
        <f t="shared" si="134"/>
        <v>7</v>
      </c>
      <c r="BY233" s="11">
        <f t="shared" si="134"/>
        <v>15</v>
      </c>
      <c r="BZ233" s="11">
        <f t="shared" si="134"/>
        <v>11</v>
      </c>
      <c r="CA233" s="11">
        <f t="shared" si="134"/>
        <v>7</v>
      </c>
      <c r="CB233" s="11">
        <f t="shared" si="134"/>
        <v>5</v>
      </c>
      <c r="CC233" s="11">
        <f t="shared" si="134"/>
        <v>25</v>
      </c>
      <c r="CD233" s="11">
        <f t="shared" si="134"/>
        <v>0</v>
      </c>
      <c r="CE233" s="174">
        <f t="shared" si="127"/>
        <v>107</v>
      </c>
      <c r="CH233" s="88" t="s">
        <v>225</v>
      </c>
      <c r="CI233" s="11">
        <f t="shared" si="135"/>
        <v>1</v>
      </c>
      <c r="CJ233" s="11">
        <f t="shared" si="135"/>
        <v>0</v>
      </c>
      <c r="CK233" s="11">
        <f t="shared" si="135"/>
        <v>0</v>
      </c>
      <c r="CL233" s="11">
        <f t="shared" si="135"/>
        <v>0</v>
      </c>
      <c r="CM233" s="11">
        <f t="shared" si="135"/>
        <v>0</v>
      </c>
      <c r="CN233" s="11">
        <f t="shared" si="135"/>
        <v>6</v>
      </c>
      <c r="CO233" s="11">
        <f t="shared" si="135"/>
        <v>5</v>
      </c>
      <c r="CP233" s="11">
        <f t="shared" si="135"/>
        <v>6</v>
      </c>
      <c r="CQ233" s="11">
        <f t="shared" si="135"/>
        <v>5</v>
      </c>
      <c r="CR233" s="11">
        <f t="shared" si="135"/>
        <v>6</v>
      </c>
      <c r="CS233" s="11">
        <f t="shared" si="135"/>
        <v>3</v>
      </c>
      <c r="CT233" s="11">
        <f t="shared" si="135"/>
        <v>8</v>
      </c>
      <c r="CU233" s="11">
        <f t="shared" si="135"/>
        <v>5</v>
      </c>
      <c r="CV233" s="11">
        <f t="shared" si="135"/>
        <v>1</v>
      </c>
      <c r="CW233" s="11">
        <f t="shared" si="135"/>
        <v>2</v>
      </c>
      <c r="CX233" s="11">
        <f t="shared" si="135"/>
        <v>3</v>
      </c>
      <c r="CY233" s="11">
        <f t="shared" si="135"/>
        <v>0</v>
      </c>
      <c r="CZ233" s="174">
        <f t="shared" si="129"/>
        <v>51</v>
      </c>
    </row>
    <row r="234" spans="1:126" ht="15.5" x14ac:dyDescent="0.35">
      <c r="B234" s="88" t="s">
        <v>6</v>
      </c>
      <c r="C234" s="11">
        <f t="shared" si="130"/>
        <v>0</v>
      </c>
      <c r="D234" s="11">
        <f t="shared" si="130"/>
        <v>0</v>
      </c>
      <c r="E234" s="11">
        <f t="shared" si="130"/>
        <v>0</v>
      </c>
      <c r="F234" s="11">
        <f t="shared" si="130"/>
        <v>0</v>
      </c>
      <c r="G234" s="11">
        <f t="shared" si="130"/>
        <v>0</v>
      </c>
      <c r="H234" s="11">
        <f t="shared" si="130"/>
        <v>0</v>
      </c>
      <c r="I234" s="11">
        <f t="shared" si="130"/>
        <v>2</v>
      </c>
      <c r="J234" s="11">
        <f t="shared" si="130"/>
        <v>0</v>
      </c>
      <c r="K234" s="11">
        <f t="shared" si="130"/>
        <v>2</v>
      </c>
      <c r="L234" s="11">
        <f t="shared" si="130"/>
        <v>4</v>
      </c>
      <c r="M234" s="11">
        <f t="shared" si="130"/>
        <v>0</v>
      </c>
      <c r="N234" s="11">
        <f t="shared" si="130"/>
        <v>1</v>
      </c>
      <c r="O234" s="11">
        <f t="shared" si="130"/>
        <v>5</v>
      </c>
      <c r="P234" s="11">
        <f t="shared" si="130"/>
        <v>0</v>
      </c>
      <c r="Q234" s="11">
        <f t="shared" si="130"/>
        <v>1</v>
      </c>
      <c r="R234" s="11">
        <f t="shared" si="130"/>
        <v>0</v>
      </c>
      <c r="S234" s="11">
        <f t="shared" si="130"/>
        <v>0</v>
      </c>
      <c r="T234" s="21">
        <f t="shared" si="122"/>
        <v>15</v>
      </c>
      <c r="W234" s="88" t="s">
        <v>6</v>
      </c>
      <c r="X234" s="11">
        <f t="shared" si="131"/>
        <v>0</v>
      </c>
      <c r="Y234" s="11">
        <f t="shared" si="131"/>
        <v>0</v>
      </c>
      <c r="Z234" s="11">
        <f t="shared" si="131"/>
        <v>1</v>
      </c>
      <c r="AA234" s="11">
        <f t="shared" si="131"/>
        <v>0</v>
      </c>
      <c r="AB234" s="11">
        <f t="shared" si="131"/>
        <v>0</v>
      </c>
      <c r="AC234" s="11">
        <f t="shared" si="131"/>
        <v>0</v>
      </c>
      <c r="AD234" s="11">
        <f t="shared" si="131"/>
        <v>0</v>
      </c>
      <c r="AE234" s="11">
        <f t="shared" si="131"/>
        <v>2</v>
      </c>
      <c r="AF234" s="11">
        <f t="shared" si="131"/>
        <v>0</v>
      </c>
      <c r="AG234" s="11">
        <f t="shared" si="131"/>
        <v>5</v>
      </c>
      <c r="AH234" s="11">
        <f t="shared" si="131"/>
        <v>2</v>
      </c>
      <c r="AI234" s="11">
        <f t="shared" si="131"/>
        <v>5</v>
      </c>
      <c r="AJ234" s="11">
        <f t="shared" si="131"/>
        <v>0</v>
      </c>
      <c r="AK234" s="11">
        <f t="shared" si="131"/>
        <v>4</v>
      </c>
      <c r="AL234" s="11">
        <f t="shared" si="131"/>
        <v>0</v>
      </c>
      <c r="AM234" s="11">
        <f t="shared" si="131"/>
        <v>0</v>
      </c>
      <c r="AN234" s="11">
        <f t="shared" si="131"/>
        <v>0</v>
      </c>
      <c r="AO234" s="174">
        <f t="shared" si="124"/>
        <v>19</v>
      </c>
      <c r="AR234" s="88" t="s">
        <v>6</v>
      </c>
      <c r="AS234" s="11">
        <f t="shared" si="132"/>
        <v>0</v>
      </c>
      <c r="AT234" s="11">
        <f t="shared" si="132"/>
        <v>4</v>
      </c>
      <c r="AU234" s="11">
        <f t="shared" si="132"/>
        <v>0</v>
      </c>
      <c r="AV234" s="11">
        <f t="shared" si="132"/>
        <v>1</v>
      </c>
      <c r="AW234" s="11">
        <f t="shared" si="132"/>
        <v>0</v>
      </c>
      <c r="AX234" s="11">
        <f t="shared" si="132"/>
        <v>0</v>
      </c>
      <c r="AY234" s="11">
        <f t="shared" si="132"/>
        <v>0</v>
      </c>
      <c r="AZ234" s="11">
        <f t="shared" si="132"/>
        <v>0</v>
      </c>
      <c r="BA234" s="11">
        <f t="shared" si="132"/>
        <v>7</v>
      </c>
      <c r="BB234" s="11">
        <f t="shared" si="132"/>
        <v>1</v>
      </c>
      <c r="BC234" s="11">
        <f t="shared" si="132"/>
        <v>0</v>
      </c>
      <c r="BD234" s="11">
        <f t="shared" si="132"/>
        <v>1</v>
      </c>
      <c r="BE234" s="11">
        <f t="shared" si="132"/>
        <v>0</v>
      </c>
      <c r="BF234" s="11">
        <f t="shared" si="132"/>
        <v>0</v>
      </c>
      <c r="BG234" s="11">
        <f t="shared" si="132"/>
        <v>0</v>
      </c>
      <c r="BH234" s="11">
        <f t="shared" si="132"/>
        <v>0</v>
      </c>
      <c r="BI234" s="11">
        <f t="shared" si="132"/>
        <v>0</v>
      </c>
      <c r="BJ234" s="174">
        <f t="shared" si="133"/>
        <v>14</v>
      </c>
      <c r="BM234" s="88" t="s">
        <v>6</v>
      </c>
      <c r="BN234" s="11">
        <f t="shared" si="134"/>
        <v>0</v>
      </c>
      <c r="BO234" s="11">
        <f t="shared" si="134"/>
        <v>0</v>
      </c>
      <c r="BP234" s="11">
        <f t="shared" si="134"/>
        <v>0</v>
      </c>
      <c r="BQ234" s="11">
        <f t="shared" si="134"/>
        <v>0</v>
      </c>
      <c r="BR234" s="11">
        <f t="shared" si="134"/>
        <v>0</v>
      </c>
      <c r="BS234" s="11">
        <f t="shared" si="134"/>
        <v>0</v>
      </c>
      <c r="BT234" s="11">
        <f t="shared" si="134"/>
        <v>2</v>
      </c>
      <c r="BU234" s="11">
        <f t="shared" si="134"/>
        <v>1</v>
      </c>
      <c r="BV234" s="11">
        <f t="shared" si="134"/>
        <v>2</v>
      </c>
      <c r="BW234" s="11">
        <f t="shared" si="134"/>
        <v>4</v>
      </c>
      <c r="BX234" s="11">
        <f t="shared" si="134"/>
        <v>4</v>
      </c>
      <c r="BY234" s="11">
        <f t="shared" si="134"/>
        <v>1</v>
      </c>
      <c r="BZ234" s="11">
        <f t="shared" si="134"/>
        <v>0</v>
      </c>
      <c r="CA234" s="11">
        <f t="shared" si="134"/>
        <v>2</v>
      </c>
      <c r="CB234" s="11">
        <f t="shared" si="134"/>
        <v>0</v>
      </c>
      <c r="CC234" s="11">
        <f t="shared" si="134"/>
        <v>0</v>
      </c>
      <c r="CD234" s="11">
        <f t="shared" si="134"/>
        <v>0</v>
      </c>
      <c r="CE234" s="174">
        <f t="shared" si="127"/>
        <v>16</v>
      </c>
      <c r="CH234" s="88" t="s">
        <v>6</v>
      </c>
      <c r="CI234" s="11">
        <f t="shared" si="135"/>
        <v>0</v>
      </c>
      <c r="CJ234" s="11">
        <f t="shared" si="135"/>
        <v>1</v>
      </c>
      <c r="CK234" s="11">
        <f t="shared" si="135"/>
        <v>0</v>
      </c>
      <c r="CL234" s="11">
        <f t="shared" si="135"/>
        <v>1</v>
      </c>
      <c r="CM234" s="11">
        <f t="shared" si="135"/>
        <v>0</v>
      </c>
      <c r="CN234" s="11">
        <f t="shared" si="135"/>
        <v>0</v>
      </c>
      <c r="CO234" s="11">
        <f t="shared" si="135"/>
        <v>2</v>
      </c>
      <c r="CP234" s="11">
        <f t="shared" si="135"/>
        <v>5</v>
      </c>
      <c r="CQ234" s="11">
        <f t="shared" si="135"/>
        <v>3</v>
      </c>
      <c r="CR234" s="11">
        <f t="shared" si="135"/>
        <v>9</v>
      </c>
      <c r="CS234" s="11">
        <f t="shared" si="135"/>
        <v>2</v>
      </c>
      <c r="CT234" s="11">
        <f t="shared" si="135"/>
        <v>2</v>
      </c>
      <c r="CU234" s="11">
        <f t="shared" si="135"/>
        <v>3</v>
      </c>
      <c r="CV234" s="11">
        <f t="shared" si="135"/>
        <v>1</v>
      </c>
      <c r="CW234" s="11">
        <f t="shared" si="135"/>
        <v>0</v>
      </c>
      <c r="CX234" s="11">
        <f t="shared" si="135"/>
        <v>3</v>
      </c>
      <c r="CY234" s="11">
        <f t="shared" si="135"/>
        <v>0</v>
      </c>
      <c r="CZ234" s="174">
        <f t="shared" si="129"/>
        <v>32</v>
      </c>
    </row>
    <row r="235" spans="1:126" ht="15.5" x14ac:dyDescent="0.35">
      <c r="B235" s="88" t="s">
        <v>133</v>
      </c>
      <c r="C235" s="11">
        <f t="shared" si="130"/>
        <v>0</v>
      </c>
      <c r="D235" s="11">
        <f t="shared" si="130"/>
        <v>0</v>
      </c>
      <c r="E235" s="11">
        <f t="shared" si="130"/>
        <v>0</v>
      </c>
      <c r="F235" s="11">
        <f t="shared" si="130"/>
        <v>1</v>
      </c>
      <c r="G235" s="11">
        <f t="shared" si="130"/>
        <v>2</v>
      </c>
      <c r="H235" s="11">
        <f t="shared" si="130"/>
        <v>0</v>
      </c>
      <c r="I235" s="11">
        <f t="shared" si="130"/>
        <v>0</v>
      </c>
      <c r="J235" s="11">
        <f t="shared" si="130"/>
        <v>0</v>
      </c>
      <c r="K235" s="11">
        <f t="shared" si="130"/>
        <v>0</v>
      </c>
      <c r="L235" s="11">
        <f t="shared" si="130"/>
        <v>0</v>
      </c>
      <c r="M235" s="11">
        <f t="shared" si="130"/>
        <v>1</v>
      </c>
      <c r="N235" s="11">
        <f t="shared" si="130"/>
        <v>0</v>
      </c>
      <c r="O235" s="11">
        <f t="shared" si="130"/>
        <v>0</v>
      </c>
      <c r="P235" s="11">
        <f t="shared" si="130"/>
        <v>0</v>
      </c>
      <c r="Q235" s="11">
        <f t="shared" si="130"/>
        <v>0</v>
      </c>
      <c r="R235" s="11">
        <f t="shared" si="130"/>
        <v>0</v>
      </c>
      <c r="S235" s="11">
        <f t="shared" si="130"/>
        <v>0</v>
      </c>
      <c r="T235" s="21">
        <f t="shared" si="122"/>
        <v>4</v>
      </c>
      <c r="W235" s="88" t="s">
        <v>133</v>
      </c>
      <c r="X235" s="11">
        <f t="shared" si="131"/>
        <v>0</v>
      </c>
      <c r="Y235" s="11">
        <f t="shared" si="131"/>
        <v>0</v>
      </c>
      <c r="Z235" s="11">
        <f t="shared" si="131"/>
        <v>0</v>
      </c>
      <c r="AA235" s="11">
        <f t="shared" si="131"/>
        <v>0</v>
      </c>
      <c r="AB235" s="11">
        <f t="shared" si="131"/>
        <v>0</v>
      </c>
      <c r="AC235" s="11">
        <f t="shared" si="131"/>
        <v>0</v>
      </c>
      <c r="AD235" s="11">
        <f t="shared" si="131"/>
        <v>0</v>
      </c>
      <c r="AE235" s="11">
        <f t="shared" si="131"/>
        <v>0</v>
      </c>
      <c r="AF235" s="11">
        <f t="shared" si="131"/>
        <v>0</v>
      </c>
      <c r="AG235" s="11">
        <f t="shared" si="131"/>
        <v>0</v>
      </c>
      <c r="AH235" s="11">
        <f t="shared" si="131"/>
        <v>0</v>
      </c>
      <c r="AI235" s="11">
        <f t="shared" si="131"/>
        <v>0</v>
      </c>
      <c r="AJ235" s="11">
        <f t="shared" si="131"/>
        <v>0</v>
      </c>
      <c r="AK235" s="11">
        <f t="shared" si="131"/>
        <v>0</v>
      </c>
      <c r="AL235" s="11">
        <f t="shared" si="131"/>
        <v>0</v>
      </c>
      <c r="AM235" s="11">
        <f t="shared" si="131"/>
        <v>0</v>
      </c>
      <c r="AN235" s="11">
        <f t="shared" si="131"/>
        <v>0</v>
      </c>
      <c r="AO235" s="174">
        <f t="shared" si="124"/>
        <v>0</v>
      </c>
      <c r="AR235" s="88" t="s">
        <v>133</v>
      </c>
      <c r="AS235" s="11">
        <f t="shared" si="132"/>
        <v>0</v>
      </c>
      <c r="AT235" s="11">
        <f t="shared" si="132"/>
        <v>0</v>
      </c>
      <c r="AU235" s="11">
        <f t="shared" si="132"/>
        <v>0</v>
      </c>
      <c r="AV235" s="11">
        <f t="shared" si="132"/>
        <v>1</v>
      </c>
      <c r="AW235" s="11">
        <f t="shared" si="132"/>
        <v>0</v>
      </c>
      <c r="AX235" s="11">
        <f t="shared" si="132"/>
        <v>0</v>
      </c>
      <c r="AY235" s="11">
        <f t="shared" si="132"/>
        <v>0</v>
      </c>
      <c r="AZ235" s="11">
        <f t="shared" si="132"/>
        <v>0</v>
      </c>
      <c r="BA235" s="11">
        <f t="shared" si="132"/>
        <v>0</v>
      </c>
      <c r="BB235" s="11">
        <f t="shared" si="132"/>
        <v>0</v>
      </c>
      <c r="BC235" s="11">
        <f t="shared" si="132"/>
        <v>0</v>
      </c>
      <c r="BD235" s="11">
        <f t="shared" si="132"/>
        <v>2</v>
      </c>
      <c r="BE235" s="11">
        <f t="shared" si="132"/>
        <v>0</v>
      </c>
      <c r="BF235" s="11">
        <f t="shared" si="132"/>
        <v>0</v>
      </c>
      <c r="BG235" s="11">
        <f t="shared" si="132"/>
        <v>3</v>
      </c>
      <c r="BH235" s="11">
        <f t="shared" si="132"/>
        <v>0</v>
      </c>
      <c r="BI235" s="11">
        <f t="shared" si="132"/>
        <v>0</v>
      </c>
      <c r="BJ235" s="174">
        <f t="shared" si="133"/>
        <v>6</v>
      </c>
      <c r="BM235" s="88" t="s">
        <v>133</v>
      </c>
      <c r="BN235" s="11">
        <f t="shared" si="134"/>
        <v>0</v>
      </c>
      <c r="BO235" s="11">
        <f t="shared" si="134"/>
        <v>0</v>
      </c>
      <c r="BP235" s="11">
        <f t="shared" si="134"/>
        <v>0</v>
      </c>
      <c r="BQ235" s="11">
        <f t="shared" si="134"/>
        <v>0</v>
      </c>
      <c r="BR235" s="11">
        <f t="shared" si="134"/>
        <v>0</v>
      </c>
      <c r="BS235" s="11">
        <f t="shared" si="134"/>
        <v>0</v>
      </c>
      <c r="BT235" s="11">
        <f t="shared" si="134"/>
        <v>2</v>
      </c>
      <c r="BU235" s="11">
        <f t="shared" si="134"/>
        <v>0</v>
      </c>
      <c r="BV235" s="11">
        <f t="shared" si="134"/>
        <v>0</v>
      </c>
      <c r="BW235" s="11">
        <f t="shared" si="134"/>
        <v>2</v>
      </c>
      <c r="BX235" s="11">
        <f t="shared" si="134"/>
        <v>0</v>
      </c>
      <c r="BY235" s="11">
        <f t="shared" si="134"/>
        <v>0</v>
      </c>
      <c r="BZ235" s="11">
        <f t="shared" si="134"/>
        <v>0</v>
      </c>
      <c r="CA235" s="11">
        <f t="shared" si="134"/>
        <v>0</v>
      </c>
      <c r="CB235" s="11">
        <f t="shared" si="134"/>
        <v>0</v>
      </c>
      <c r="CC235" s="11">
        <f t="shared" si="134"/>
        <v>2</v>
      </c>
      <c r="CD235" s="11">
        <f t="shared" si="134"/>
        <v>0</v>
      </c>
      <c r="CE235" s="174">
        <f t="shared" si="127"/>
        <v>6</v>
      </c>
      <c r="CH235" s="88" t="s">
        <v>133</v>
      </c>
      <c r="CI235" s="11">
        <f t="shared" si="135"/>
        <v>0</v>
      </c>
      <c r="CJ235" s="11">
        <f t="shared" si="135"/>
        <v>0</v>
      </c>
      <c r="CK235" s="11">
        <f t="shared" si="135"/>
        <v>0</v>
      </c>
      <c r="CL235" s="11">
        <f t="shared" si="135"/>
        <v>0</v>
      </c>
      <c r="CM235" s="11">
        <f t="shared" si="135"/>
        <v>1</v>
      </c>
      <c r="CN235" s="11">
        <f t="shared" si="135"/>
        <v>2</v>
      </c>
      <c r="CO235" s="11">
        <f t="shared" si="135"/>
        <v>1</v>
      </c>
      <c r="CP235" s="11">
        <f t="shared" si="135"/>
        <v>0</v>
      </c>
      <c r="CQ235" s="11">
        <f t="shared" si="135"/>
        <v>0</v>
      </c>
      <c r="CR235" s="11">
        <f t="shared" si="135"/>
        <v>2</v>
      </c>
      <c r="CS235" s="11">
        <f t="shared" si="135"/>
        <v>0</v>
      </c>
      <c r="CT235" s="11">
        <f t="shared" si="135"/>
        <v>1</v>
      </c>
      <c r="CU235" s="11">
        <f t="shared" si="135"/>
        <v>0</v>
      </c>
      <c r="CV235" s="11">
        <f t="shared" si="135"/>
        <v>0</v>
      </c>
      <c r="CW235" s="11">
        <f t="shared" si="135"/>
        <v>0</v>
      </c>
      <c r="CX235" s="11">
        <f t="shared" si="135"/>
        <v>0</v>
      </c>
      <c r="CY235" s="11">
        <f t="shared" si="135"/>
        <v>0</v>
      </c>
      <c r="CZ235" s="174">
        <f t="shared" si="129"/>
        <v>7</v>
      </c>
    </row>
    <row r="236" spans="1:126" ht="15.5" x14ac:dyDescent="0.35">
      <c r="B236" s="88" t="s">
        <v>220</v>
      </c>
      <c r="C236" s="11">
        <f t="shared" si="130"/>
        <v>0</v>
      </c>
      <c r="D236" s="11">
        <f t="shared" si="130"/>
        <v>0</v>
      </c>
      <c r="E236" s="11">
        <f t="shared" si="130"/>
        <v>0</v>
      </c>
      <c r="F236" s="11">
        <f t="shared" si="130"/>
        <v>0</v>
      </c>
      <c r="G236" s="11">
        <f t="shared" si="130"/>
        <v>5</v>
      </c>
      <c r="H236" s="11">
        <f t="shared" si="130"/>
        <v>0</v>
      </c>
      <c r="I236" s="11">
        <f t="shared" si="130"/>
        <v>1</v>
      </c>
      <c r="J236" s="11">
        <f t="shared" si="130"/>
        <v>2</v>
      </c>
      <c r="K236" s="11">
        <f t="shared" si="130"/>
        <v>1</v>
      </c>
      <c r="L236" s="11">
        <f t="shared" si="130"/>
        <v>0</v>
      </c>
      <c r="M236" s="11">
        <f t="shared" si="130"/>
        <v>2</v>
      </c>
      <c r="N236" s="11">
        <f t="shared" si="130"/>
        <v>2</v>
      </c>
      <c r="O236" s="11">
        <f t="shared" si="130"/>
        <v>9</v>
      </c>
      <c r="P236" s="11">
        <f t="shared" si="130"/>
        <v>8</v>
      </c>
      <c r="Q236" s="11">
        <f t="shared" si="130"/>
        <v>14</v>
      </c>
      <c r="R236" s="11">
        <f t="shared" si="130"/>
        <v>4</v>
      </c>
      <c r="S236" s="11">
        <f t="shared" si="130"/>
        <v>0</v>
      </c>
      <c r="T236" s="21">
        <f t="shared" si="122"/>
        <v>48</v>
      </c>
      <c r="W236" s="88" t="s">
        <v>220</v>
      </c>
      <c r="X236" s="11">
        <f t="shared" si="131"/>
        <v>2</v>
      </c>
      <c r="Y236" s="11">
        <f t="shared" si="131"/>
        <v>0</v>
      </c>
      <c r="Z236" s="11">
        <f t="shared" si="131"/>
        <v>0</v>
      </c>
      <c r="AA236" s="11">
        <f t="shared" si="131"/>
        <v>0</v>
      </c>
      <c r="AB236" s="11">
        <f t="shared" si="131"/>
        <v>0</v>
      </c>
      <c r="AC236" s="11">
        <f t="shared" si="131"/>
        <v>1</v>
      </c>
      <c r="AD236" s="11">
        <f t="shared" si="131"/>
        <v>1</v>
      </c>
      <c r="AE236" s="11">
        <f t="shared" si="131"/>
        <v>2</v>
      </c>
      <c r="AF236" s="11">
        <f t="shared" si="131"/>
        <v>4</v>
      </c>
      <c r="AG236" s="11">
        <f t="shared" si="131"/>
        <v>2</v>
      </c>
      <c r="AH236" s="11">
        <f t="shared" si="131"/>
        <v>3</v>
      </c>
      <c r="AI236" s="11">
        <f t="shared" si="131"/>
        <v>4</v>
      </c>
      <c r="AJ236" s="11">
        <f t="shared" si="131"/>
        <v>4</v>
      </c>
      <c r="AK236" s="11">
        <f t="shared" si="131"/>
        <v>3</v>
      </c>
      <c r="AL236" s="11">
        <f t="shared" si="131"/>
        <v>2</v>
      </c>
      <c r="AM236" s="11">
        <f t="shared" si="131"/>
        <v>0</v>
      </c>
      <c r="AN236" s="11">
        <f t="shared" si="131"/>
        <v>0</v>
      </c>
      <c r="AO236" s="174">
        <f t="shared" si="124"/>
        <v>28</v>
      </c>
      <c r="AR236" s="88" t="s">
        <v>220</v>
      </c>
      <c r="AS236" s="11">
        <f t="shared" si="132"/>
        <v>0</v>
      </c>
      <c r="AT236" s="11">
        <f t="shared" si="132"/>
        <v>0</v>
      </c>
      <c r="AU236" s="11">
        <f t="shared" si="132"/>
        <v>0</v>
      </c>
      <c r="AV236" s="11">
        <f t="shared" si="132"/>
        <v>0</v>
      </c>
      <c r="AW236" s="11">
        <f t="shared" si="132"/>
        <v>4</v>
      </c>
      <c r="AX236" s="11">
        <f t="shared" si="132"/>
        <v>2</v>
      </c>
      <c r="AY236" s="11">
        <f t="shared" si="132"/>
        <v>2</v>
      </c>
      <c r="AZ236" s="11">
        <f t="shared" si="132"/>
        <v>0</v>
      </c>
      <c r="BA236" s="11">
        <f t="shared" si="132"/>
        <v>4</v>
      </c>
      <c r="BB236" s="11">
        <f t="shared" si="132"/>
        <v>1</v>
      </c>
      <c r="BC236" s="11">
        <f t="shared" si="132"/>
        <v>5</v>
      </c>
      <c r="BD236" s="11">
        <f t="shared" si="132"/>
        <v>1</v>
      </c>
      <c r="BE236" s="11">
        <f t="shared" si="132"/>
        <v>1</v>
      </c>
      <c r="BF236" s="11">
        <f t="shared" si="132"/>
        <v>0</v>
      </c>
      <c r="BG236" s="11">
        <f t="shared" si="132"/>
        <v>0</v>
      </c>
      <c r="BH236" s="11">
        <f t="shared" si="132"/>
        <v>1</v>
      </c>
      <c r="BI236" s="11">
        <f t="shared" si="132"/>
        <v>0</v>
      </c>
      <c r="BJ236" s="174">
        <f t="shared" si="133"/>
        <v>21</v>
      </c>
      <c r="BM236" s="88" t="s">
        <v>220</v>
      </c>
      <c r="BN236" s="11">
        <f t="shared" si="134"/>
        <v>0</v>
      </c>
      <c r="BO236" s="11">
        <f t="shared" si="134"/>
        <v>0</v>
      </c>
      <c r="BP236" s="11">
        <f t="shared" si="134"/>
        <v>0</v>
      </c>
      <c r="BQ236" s="11">
        <f t="shared" si="134"/>
        <v>0</v>
      </c>
      <c r="BR236" s="11">
        <f t="shared" si="134"/>
        <v>0</v>
      </c>
      <c r="BS236" s="11">
        <f t="shared" si="134"/>
        <v>0</v>
      </c>
      <c r="BT236" s="11">
        <f t="shared" si="134"/>
        <v>2</v>
      </c>
      <c r="BU236" s="11">
        <f t="shared" si="134"/>
        <v>3</v>
      </c>
      <c r="BV236" s="11">
        <f t="shared" si="134"/>
        <v>0</v>
      </c>
      <c r="BW236" s="11">
        <f t="shared" si="134"/>
        <v>3</v>
      </c>
      <c r="BX236" s="11">
        <f t="shared" si="134"/>
        <v>6</v>
      </c>
      <c r="BY236" s="11">
        <f t="shared" si="134"/>
        <v>8</v>
      </c>
      <c r="BZ236" s="11">
        <f t="shared" si="134"/>
        <v>0</v>
      </c>
      <c r="CA236" s="11">
        <f t="shared" si="134"/>
        <v>1</v>
      </c>
      <c r="CB236" s="11">
        <f t="shared" si="134"/>
        <v>1</v>
      </c>
      <c r="CC236" s="11">
        <f t="shared" si="134"/>
        <v>0</v>
      </c>
      <c r="CD236" s="11">
        <f t="shared" si="134"/>
        <v>0</v>
      </c>
      <c r="CE236" s="174">
        <f t="shared" si="127"/>
        <v>24</v>
      </c>
      <c r="CH236" s="88" t="s">
        <v>220</v>
      </c>
      <c r="CI236" s="11">
        <f t="shared" si="135"/>
        <v>0</v>
      </c>
      <c r="CJ236" s="11">
        <f t="shared" si="135"/>
        <v>0</v>
      </c>
      <c r="CK236" s="11">
        <f t="shared" si="135"/>
        <v>0</v>
      </c>
      <c r="CL236" s="11">
        <f t="shared" si="135"/>
        <v>0</v>
      </c>
      <c r="CM236" s="11">
        <f t="shared" si="135"/>
        <v>2</v>
      </c>
      <c r="CN236" s="11">
        <f t="shared" si="135"/>
        <v>4</v>
      </c>
      <c r="CO236" s="11">
        <f t="shared" si="135"/>
        <v>8</v>
      </c>
      <c r="CP236" s="11">
        <f t="shared" si="135"/>
        <v>4</v>
      </c>
      <c r="CQ236" s="11">
        <f t="shared" si="135"/>
        <v>0</v>
      </c>
      <c r="CR236" s="11">
        <f t="shared" si="135"/>
        <v>2</v>
      </c>
      <c r="CS236" s="11">
        <f t="shared" si="135"/>
        <v>2</v>
      </c>
      <c r="CT236" s="11">
        <f t="shared" si="135"/>
        <v>6</v>
      </c>
      <c r="CU236" s="11">
        <f t="shared" si="135"/>
        <v>3</v>
      </c>
      <c r="CV236" s="11">
        <f t="shared" si="135"/>
        <v>4</v>
      </c>
      <c r="CW236" s="11">
        <f t="shared" si="135"/>
        <v>6</v>
      </c>
      <c r="CX236" s="11">
        <f t="shared" si="135"/>
        <v>1</v>
      </c>
      <c r="CY236" s="11">
        <f t="shared" si="135"/>
        <v>0</v>
      </c>
      <c r="CZ236" s="174">
        <f t="shared" si="129"/>
        <v>42</v>
      </c>
    </row>
    <row r="237" spans="1:126" ht="15.5" x14ac:dyDescent="0.35">
      <c r="B237" s="88" t="s">
        <v>68</v>
      </c>
      <c r="C237" s="11">
        <f t="shared" si="130"/>
        <v>21</v>
      </c>
      <c r="D237" s="11">
        <f t="shared" si="130"/>
        <v>103</v>
      </c>
      <c r="E237" s="11">
        <f t="shared" si="130"/>
        <v>181</v>
      </c>
      <c r="F237" s="11">
        <f t="shared" si="130"/>
        <v>160</v>
      </c>
      <c r="G237" s="11">
        <f t="shared" si="130"/>
        <v>151</v>
      </c>
      <c r="H237" s="11">
        <f t="shared" si="130"/>
        <v>105</v>
      </c>
      <c r="I237" s="11">
        <f t="shared" si="130"/>
        <v>96</v>
      </c>
      <c r="J237" s="11">
        <f t="shared" si="130"/>
        <v>35</v>
      </c>
      <c r="K237" s="11">
        <f t="shared" si="130"/>
        <v>72</v>
      </c>
      <c r="L237" s="11">
        <f t="shared" si="130"/>
        <v>57</v>
      </c>
      <c r="M237" s="11">
        <f t="shared" si="130"/>
        <v>56</v>
      </c>
      <c r="N237" s="11">
        <f t="shared" si="130"/>
        <v>29</v>
      </c>
      <c r="O237" s="11">
        <f t="shared" si="130"/>
        <v>1</v>
      </c>
      <c r="P237" s="11">
        <f t="shared" si="130"/>
        <v>18</v>
      </c>
      <c r="Q237" s="11">
        <f t="shared" si="130"/>
        <v>35</v>
      </c>
      <c r="R237" s="11">
        <f t="shared" si="130"/>
        <v>26</v>
      </c>
      <c r="S237" s="11">
        <f t="shared" si="130"/>
        <v>0</v>
      </c>
      <c r="T237" s="21">
        <f t="shared" si="122"/>
        <v>1146</v>
      </c>
      <c r="W237" s="88" t="s">
        <v>68</v>
      </c>
      <c r="X237" s="11">
        <f t="shared" si="131"/>
        <v>21</v>
      </c>
      <c r="Y237" s="11">
        <f t="shared" si="131"/>
        <v>99</v>
      </c>
      <c r="Z237" s="11">
        <f t="shared" si="131"/>
        <v>217</v>
      </c>
      <c r="AA237" s="11">
        <f t="shared" si="131"/>
        <v>153</v>
      </c>
      <c r="AB237" s="11">
        <f t="shared" si="131"/>
        <v>162</v>
      </c>
      <c r="AC237" s="11">
        <f t="shared" si="131"/>
        <v>176</v>
      </c>
      <c r="AD237" s="11">
        <f t="shared" si="131"/>
        <v>97</v>
      </c>
      <c r="AE237" s="11">
        <f t="shared" si="131"/>
        <v>40</v>
      </c>
      <c r="AF237" s="11">
        <f t="shared" si="131"/>
        <v>59</v>
      </c>
      <c r="AG237" s="11">
        <f t="shared" si="131"/>
        <v>68</v>
      </c>
      <c r="AH237" s="11">
        <f t="shared" si="131"/>
        <v>72</v>
      </c>
      <c r="AI237" s="11">
        <f t="shared" si="131"/>
        <v>41</v>
      </c>
      <c r="AJ237" s="11">
        <f t="shared" si="131"/>
        <v>21</v>
      </c>
      <c r="AK237" s="11">
        <f t="shared" si="131"/>
        <v>24</v>
      </c>
      <c r="AL237" s="11">
        <f t="shared" si="131"/>
        <v>63</v>
      </c>
      <c r="AM237" s="11">
        <f t="shared" si="131"/>
        <v>14</v>
      </c>
      <c r="AN237" s="11">
        <f t="shared" si="131"/>
        <v>0</v>
      </c>
      <c r="AO237" s="174">
        <f t="shared" si="124"/>
        <v>1327</v>
      </c>
      <c r="AR237" s="88" t="s">
        <v>68</v>
      </c>
      <c r="AS237" s="11">
        <f t="shared" si="132"/>
        <v>23</v>
      </c>
      <c r="AT237" s="11">
        <f t="shared" si="132"/>
        <v>124</v>
      </c>
      <c r="AU237" s="11">
        <f t="shared" si="132"/>
        <v>178</v>
      </c>
      <c r="AV237" s="11">
        <f t="shared" si="132"/>
        <v>165</v>
      </c>
      <c r="AW237" s="11">
        <f t="shared" si="132"/>
        <v>176</v>
      </c>
      <c r="AX237" s="11">
        <f t="shared" si="132"/>
        <v>114</v>
      </c>
      <c r="AY237" s="11">
        <f t="shared" si="132"/>
        <v>97</v>
      </c>
      <c r="AZ237" s="11">
        <f t="shared" si="132"/>
        <v>38</v>
      </c>
      <c r="BA237" s="11">
        <f t="shared" si="132"/>
        <v>90</v>
      </c>
      <c r="BB237" s="11">
        <f t="shared" si="132"/>
        <v>80</v>
      </c>
      <c r="BC237" s="11">
        <f t="shared" si="132"/>
        <v>82</v>
      </c>
      <c r="BD237" s="11">
        <f t="shared" si="132"/>
        <v>56</v>
      </c>
      <c r="BE237" s="11">
        <f t="shared" si="132"/>
        <v>22</v>
      </c>
      <c r="BF237" s="11">
        <f t="shared" si="132"/>
        <v>35</v>
      </c>
      <c r="BG237" s="11">
        <f t="shared" si="132"/>
        <v>45</v>
      </c>
      <c r="BH237" s="11">
        <f t="shared" si="132"/>
        <v>24</v>
      </c>
      <c r="BI237" s="11">
        <f t="shared" si="132"/>
        <v>0</v>
      </c>
      <c r="BJ237" s="174">
        <f t="shared" si="133"/>
        <v>1349</v>
      </c>
      <c r="BM237" s="88" t="s">
        <v>68</v>
      </c>
      <c r="BN237" s="11">
        <f t="shared" si="134"/>
        <v>6</v>
      </c>
      <c r="BO237" s="11">
        <f t="shared" si="134"/>
        <v>77</v>
      </c>
      <c r="BP237" s="11">
        <f t="shared" si="134"/>
        <v>167</v>
      </c>
      <c r="BQ237" s="11">
        <f t="shared" si="134"/>
        <v>82</v>
      </c>
      <c r="BR237" s="11">
        <f t="shared" si="134"/>
        <v>150</v>
      </c>
      <c r="BS237" s="11">
        <f t="shared" si="134"/>
        <v>185</v>
      </c>
      <c r="BT237" s="11">
        <f t="shared" si="134"/>
        <v>86</v>
      </c>
      <c r="BU237" s="11">
        <f t="shared" si="134"/>
        <v>28</v>
      </c>
      <c r="BV237" s="11">
        <f t="shared" si="134"/>
        <v>81</v>
      </c>
      <c r="BW237" s="11">
        <f t="shared" si="134"/>
        <v>73</v>
      </c>
      <c r="BX237" s="11">
        <f t="shared" si="134"/>
        <v>54</v>
      </c>
      <c r="BY237" s="11">
        <f t="shared" si="134"/>
        <v>26</v>
      </c>
      <c r="BZ237" s="11">
        <f t="shared" si="134"/>
        <v>27</v>
      </c>
      <c r="CA237" s="11">
        <f t="shared" si="134"/>
        <v>42</v>
      </c>
      <c r="CB237" s="11">
        <f t="shared" si="134"/>
        <v>30</v>
      </c>
      <c r="CC237" s="11">
        <f t="shared" si="134"/>
        <v>12</v>
      </c>
      <c r="CD237" s="11">
        <f t="shared" si="134"/>
        <v>0</v>
      </c>
      <c r="CE237" s="174">
        <f t="shared" si="127"/>
        <v>1126</v>
      </c>
      <c r="CH237" s="88" t="s">
        <v>68</v>
      </c>
      <c r="CI237" s="11">
        <f t="shared" si="135"/>
        <v>13</v>
      </c>
      <c r="CJ237" s="11">
        <f t="shared" si="135"/>
        <v>74</v>
      </c>
      <c r="CK237" s="11">
        <f t="shared" si="135"/>
        <v>106</v>
      </c>
      <c r="CL237" s="11">
        <f t="shared" si="135"/>
        <v>97</v>
      </c>
      <c r="CM237" s="11">
        <f t="shared" si="135"/>
        <v>88</v>
      </c>
      <c r="CN237" s="11">
        <f t="shared" si="135"/>
        <v>90</v>
      </c>
      <c r="CO237" s="11">
        <f t="shared" si="135"/>
        <v>77</v>
      </c>
      <c r="CP237" s="11">
        <f t="shared" si="135"/>
        <v>40</v>
      </c>
      <c r="CQ237" s="11">
        <f t="shared" si="135"/>
        <v>88</v>
      </c>
      <c r="CR237" s="11">
        <f t="shared" si="135"/>
        <v>41</v>
      </c>
      <c r="CS237" s="11">
        <f t="shared" si="135"/>
        <v>87</v>
      </c>
      <c r="CT237" s="11">
        <f t="shared" si="135"/>
        <v>71</v>
      </c>
      <c r="CU237" s="11">
        <f t="shared" si="135"/>
        <v>69</v>
      </c>
      <c r="CV237" s="11">
        <f t="shared" si="135"/>
        <v>73</v>
      </c>
      <c r="CW237" s="11">
        <f t="shared" si="135"/>
        <v>69</v>
      </c>
      <c r="CX237" s="11">
        <f t="shared" si="135"/>
        <v>34</v>
      </c>
      <c r="CY237" s="11">
        <f t="shared" si="135"/>
        <v>0</v>
      </c>
      <c r="CZ237" s="174">
        <f t="shared" si="129"/>
        <v>1117</v>
      </c>
    </row>
    <row r="238" spans="1:126" ht="15.5" x14ac:dyDescent="0.35">
      <c r="B238" s="86" t="s">
        <v>71</v>
      </c>
      <c r="C238" s="11">
        <f t="shared" si="130"/>
        <v>0</v>
      </c>
      <c r="D238" s="11">
        <f t="shared" si="130"/>
        <v>0</v>
      </c>
      <c r="E238" s="11">
        <f t="shared" si="130"/>
        <v>0</v>
      </c>
      <c r="F238" s="11">
        <f t="shared" si="130"/>
        <v>5</v>
      </c>
      <c r="G238" s="11">
        <f t="shared" si="130"/>
        <v>1</v>
      </c>
      <c r="H238" s="11">
        <f t="shared" si="130"/>
        <v>0</v>
      </c>
      <c r="I238" s="11">
        <f t="shared" si="130"/>
        <v>0</v>
      </c>
      <c r="J238" s="11">
        <f t="shared" si="130"/>
        <v>2</v>
      </c>
      <c r="K238" s="11">
        <f t="shared" si="130"/>
        <v>7</v>
      </c>
      <c r="L238" s="11">
        <f t="shared" si="130"/>
        <v>9</v>
      </c>
      <c r="M238" s="11">
        <f t="shared" si="130"/>
        <v>4</v>
      </c>
      <c r="N238" s="11">
        <f t="shared" si="130"/>
        <v>10</v>
      </c>
      <c r="O238" s="11">
        <f t="shared" si="130"/>
        <v>5</v>
      </c>
      <c r="P238" s="11">
        <f t="shared" si="130"/>
        <v>4</v>
      </c>
      <c r="Q238" s="11">
        <f t="shared" si="130"/>
        <v>0</v>
      </c>
      <c r="R238" s="11">
        <f t="shared" si="130"/>
        <v>6</v>
      </c>
      <c r="S238" s="11">
        <f t="shared" si="130"/>
        <v>0</v>
      </c>
      <c r="T238" s="21">
        <f t="shared" si="122"/>
        <v>53</v>
      </c>
      <c r="W238" s="86" t="s">
        <v>71</v>
      </c>
      <c r="X238" s="11">
        <f t="shared" si="131"/>
        <v>0</v>
      </c>
      <c r="Y238" s="11">
        <f t="shared" si="131"/>
        <v>0</v>
      </c>
      <c r="Z238" s="11">
        <f t="shared" si="131"/>
        <v>2</v>
      </c>
      <c r="AA238" s="11">
        <f t="shared" si="131"/>
        <v>0</v>
      </c>
      <c r="AB238" s="11">
        <f t="shared" si="131"/>
        <v>0</v>
      </c>
      <c r="AC238" s="11">
        <f t="shared" si="131"/>
        <v>3</v>
      </c>
      <c r="AD238" s="11">
        <f t="shared" si="131"/>
        <v>3</v>
      </c>
      <c r="AE238" s="11">
        <f t="shared" si="131"/>
        <v>1</v>
      </c>
      <c r="AF238" s="11">
        <f t="shared" si="131"/>
        <v>9</v>
      </c>
      <c r="AG238" s="11">
        <f t="shared" si="131"/>
        <v>9</v>
      </c>
      <c r="AH238" s="11">
        <f t="shared" si="131"/>
        <v>0</v>
      </c>
      <c r="AI238" s="11">
        <f t="shared" si="131"/>
        <v>14</v>
      </c>
      <c r="AJ238" s="11">
        <f t="shared" si="131"/>
        <v>7</v>
      </c>
      <c r="AK238" s="11">
        <f t="shared" si="131"/>
        <v>11</v>
      </c>
      <c r="AL238" s="11">
        <f t="shared" si="131"/>
        <v>1</v>
      </c>
      <c r="AM238" s="11">
        <f t="shared" si="131"/>
        <v>3</v>
      </c>
      <c r="AN238" s="11">
        <f t="shared" si="131"/>
        <v>0</v>
      </c>
      <c r="AO238" s="174">
        <f t="shared" si="124"/>
        <v>63</v>
      </c>
      <c r="AR238" s="86" t="s">
        <v>71</v>
      </c>
      <c r="AS238" s="11">
        <f t="shared" si="132"/>
        <v>1</v>
      </c>
      <c r="AT238" s="11">
        <f t="shared" si="132"/>
        <v>0</v>
      </c>
      <c r="AU238" s="11">
        <f t="shared" si="132"/>
        <v>4</v>
      </c>
      <c r="AV238" s="11">
        <f t="shared" si="132"/>
        <v>1</v>
      </c>
      <c r="AW238" s="11">
        <f t="shared" si="132"/>
        <v>1</v>
      </c>
      <c r="AX238" s="11">
        <f t="shared" si="132"/>
        <v>5</v>
      </c>
      <c r="AY238" s="11">
        <f t="shared" si="132"/>
        <v>5</v>
      </c>
      <c r="AZ238" s="11">
        <f t="shared" si="132"/>
        <v>0</v>
      </c>
      <c r="BA238" s="11">
        <f t="shared" si="132"/>
        <v>2</v>
      </c>
      <c r="BB238" s="11">
        <f t="shared" si="132"/>
        <v>6</v>
      </c>
      <c r="BC238" s="11">
        <f t="shared" si="132"/>
        <v>0</v>
      </c>
      <c r="BD238" s="11">
        <f t="shared" si="132"/>
        <v>10</v>
      </c>
      <c r="BE238" s="11">
        <f t="shared" si="132"/>
        <v>20</v>
      </c>
      <c r="BF238" s="11">
        <f t="shared" si="132"/>
        <v>12</v>
      </c>
      <c r="BG238" s="11">
        <f t="shared" si="132"/>
        <v>3</v>
      </c>
      <c r="BH238" s="11">
        <f t="shared" si="132"/>
        <v>14</v>
      </c>
      <c r="BI238" s="11">
        <f t="shared" si="132"/>
        <v>0</v>
      </c>
      <c r="BJ238" s="174">
        <f t="shared" si="133"/>
        <v>84</v>
      </c>
      <c r="BM238" s="86" t="s">
        <v>71</v>
      </c>
      <c r="BN238" s="11">
        <f t="shared" si="134"/>
        <v>0</v>
      </c>
      <c r="BO238" s="11">
        <f t="shared" si="134"/>
        <v>0</v>
      </c>
      <c r="BP238" s="11">
        <f t="shared" si="134"/>
        <v>4</v>
      </c>
      <c r="BQ238" s="11">
        <f t="shared" si="134"/>
        <v>0</v>
      </c>
      <c r="BR238" s="11">
        <f t="shared" si="134"/>
        <v>0</v>
      </c>
      <c r="BS238" s="11">
        <f t="shared" si="134"/>
        <v>6</v>
      </c>
      <c r="BT238" s="11">
        <f t="shared" si="134"/>
        <v>4</v>
      </c>
      <c r="BU238" s="11">
        <f t="shared" si="134"/>
        <v>0</v>
      </c>
      <c r="BV238" s="11">
        <f t="shared" si="134"/>
        <v>7</v>
      </c>
      <c r="BW238" s="11">
        <f t="shared" si="134"/>
        <v>13</v>
      </c>
      <c r="BX238" s="11">
        <f t="shared" si="134"/>
        <v>8</v>
      </c>
      <c r="BY238" s="11">
        <f t="shared" si="134"/>
        <v>17</v>
      </c>
      <c r="BZ238" s="11">
        <f t="shared" si="134"/>
        <v>2</v>
      </c>
      <c r="CA238" s="11">
        <f t="shared" si="134"/>
        <v>17</v>
      </c>
      <c r="CB238" s="11">
        <f t="shared" si="134"/>
        <v>8</v>
      </c>
      <c r="CC238" s="11">
        <f t="shared" si="134"/>
        <v>9</v>
      </c>
      <c r="CD238" s="11">
        <f t="shared" si="134"/>
        <v>0</v>
      </c>
      <c r="CE238" s="174">
        <f t="shared" si="127"/>
        <v>95</v>
      </c>
      <c r="CH238" s="86" t="s">
        <v>71</v>
      </c>
      <c r="CI238" s="11">
        <f t="shared" si="135"/>
        <v>0</v>
      </c>
      <c r="CJ238" s="11">
        <f t="shared" si="135"/>
        <v>0</v>
      </c>
      <c r="CK238" s="11">
        <f t="shared" si="135"/>
        <v>2</v>
      </c>
      <c r="CL238" s="11">
        <f t="shared" si="135"/>
        <v>0</v>
      </c>
      <c r="CM238" s="11">
        <f t="shared" si="135"/>
        <v>1</v>
      </c>
      <c r="CN238" s="11">
        <f t="shared" si="135"/>
        <v>2</v>
      </c>
      <c r="CO238" s="11">
        <f t="shared" si="135"/>
        <v>2</v>
      </c>
      <c r="CP238" s="11">
        <f t="shared" si="135"/>
        <v>2</v>
      </c>
      <c r="CQ238" s="11">
        <f t="shared" si="135"/>
        <v>7</v>
      </c>
      <c r="CR238" s="11">
        <f t="shared" si="135"/>
        <v>13</v>
      </c>
      <c r="CS238" s="11">
        <f t="shared" si="135"/>
        <v>0</v>
      </c>
      <c r="CT238" s="11">
        <f t="shared" si="135"/>
        <v>32</v>
      </c>
      <c r="CU238" s="11">
        <f t="shared" si="135"/>
        <v>5</v>
      </c>
      <c r="CV238" s="11">
        <f t="shared" si="135"/>
        <v>37</v>
      </c>
      <c r="CW238" s="11">
        <f t="shared" si="135"/>
        <v>2</v>
      </c>
      <c r="CX238" s="11">
        <f t="shared" si="135"/>
        <v>25</v>
      </c>
      <c r="CY238" s="11">
        <f t="shared" si="135"/>
        <v>0</v>
      </c>
      <c r="CZ238" s="174">
        <f t="shared" si="129"/>
        <v>130</v>
      </c>
    </row>
    <row r="239" spans="1:126" ht="15.5" x14ac:dyDescent="0.35">
      <c r="B239" s="88" t="s">
        <v>240</v>
      </c>
      <c r="C239" s="11">
        <f t="shared" si="130"/>
        <v>0</v>
      </c>
      <c r="D239" s="11">
        <f t="shared" si="130"/>
        <v>0</v>
      </c>
      <c r="E239" s="11">
        <f t="shared" si="130"/>
        <v>0</v>
      </c>
      <c r="F239" s="11">
        <f t="shared" si="130"/>
        <v>0</v>
      </c>
      <c r="G239" s="11">
        <f t="shared" si="130"/>
        <v>8</v>
      </c>
      <c r="H239" s="11">
        <f t="shared" si="130"/>
        <v>8</v>
      </c>
      <c r="I239" s="11">
        <f t="shared" si="130"/>
        <v>5</v>
      </c>
      <c r="J239" s="11">
        <f t="shared" si="130"/>
        <v>13</v>
      </c>
      <c r="K239" s="11">
        <f t="shared" si="130"/>
        <v>4</v>
      </c>
      <c r="L239" s="11">
        <f t="shared" si="130"/>
        <v>4</v>
      </c>
      <c r="M239" s="11">
        <f t="shared" si="130"/>
        <v>27</v>
      </c>
      <c r="N239" s="11">
        <f t="shared" si="130"/>
        <v>17</v>
      </c>
      <c r="O239" s="11">
        <f t="shared" si="130"/>
        <v>12</v>
      </c>
      <c r="P239" s="11">
        <f t="shared" si="130"/>
        <v>5</v>
      </c>
      <c r="Q239" s="11">
        <f t="shared" si="130"/>
        <v>3</v>
      </c>
      <c r="R239" s="11">
        <f t="shared" si="130"/>
        <v>1</v>
      </c>
      <c r="S239" s="11">
        <f t="shared" si="130"/>
        <v>0</v>
      </c>
      <c r="T239" s="21">
        <f t="shared" si="122"/>
        <v>107</v>
      </c>
      <c r="W239" s="88" t="s">
        <v>240</v>
      </c>
      <c r="X239" s="11">
        <f t="shared" si="131"/>
        <v>0</v>
      </c>
      <c r="Y239" s="11">
        <f t="shared" si="131"/>
        <v>0</v>
      </c>
      <c r="Z239" s="11">
        <f t="shared" si="131"/>
        <v>0</v>
      </c>
      <c r="AA239" s="11">
        <f t="shared" si="131"/>
        <v>1</v>
      </c>
      <c r="AB239" s="11">
        <f t="shared" si="131"/>
        <v>0</v>
      </c>
      <c r="AC239" s="11">
        <f t="shared" si="131"/>
        <v>8</v>
      </c>
      <c r="AD239" s="11">
        <f t="shared" si="131"/>
        <v>5</v>
      </c>
      <c r="AE239" s="11">
        <f t="shared" si="131"/>
        <v>12</v>
      </c>
      <c r="AF239" s="11">
        <f t="shared" si="131"/>
        <v>14</v>
      </c>
      <c r="AG239" s="11">
        <f t="shared" si="131"/>
        <v>12</v>
      </c>
      <c r="AH239" s="11">
        <f t="shared" si="131"/>
        <v>35</v>
      </c>
      <c r="AI239" s="11">
        <f t="shared" si="131"/>
        <v>19</v>
      </c>
      <c r="AJ239" s="11">
        <f t="shared" si="131"/>
        <v>4</v>
      </c>
      <c r="AK239" s="11">
        <f t="shared" si="131"/>
        <v>13</v>
      </c>
      <c r="AL239" s="11">
        <f t="shared" si="131"/>
        <v>4</v>
      </c>
      <c r="AM239" s="11">
        <f t="shared" si="131"/>
        <v>0</v>
      </c>
      <c r="AN239" s="11">
        <f t="shared" si="131"/>
        <v>0</v>
      </c>
      <c r="AO239" s="174">
        <f t="shared" si="124"/>
        <v>127</v>
      </c>
      <c r="AR239" s="88" t="s">
        <v>240</v>
      </c>
      <c r="AS239" s="11">
        <f t="shared" si="132"/>
        <v>0</v>
      </c>
      <c r="AT239" s="11">
        <f t="shared" si="132"/>
        <v>0</v>
      </c>
      <c r="AU239" s="11">
        <f t="shared" si="132"/>
        <v>0</v>
      </c>
      <c r="AV239" s="11">
        <f t="shared" si="132"/>
        <v>4</v>
      </c>
      <c r="AW239" s="11">
        <f t="shared" si="132"/>
        <v>5</v>
      </c>
      <c r="AX239" s="11">
        <f t="shared" si="132"/>
        <v>2</v>
      </c>
      <c r="AY239" s="11">
        <f t="shared" si="132"/>
        <v>5</v>
      </c>
      <c r="AZ239" s="11">
        <f t="shared" si="132"/>
        <v>9</v>
      </c>
      <c r="BA239" s="11">
        <f t="shared" si="132"/>
        <v>12</v>
      </c>
      <c r="BB239" s="11">
        <f t="shared" si="132"/>
        <v>14</v>
      </c>
      <c r="BC239" s="11">
        <f t="shared" si="132"/>
        <v>24</v>
      </c>
      <c r="BD239" s="11">
        <f t="shared" si="132"/>
        <v>20</v>
      </c>
      <c r="BE239" s="11">
        <f t="shared" si="132"/>
        <v>9</v>
      </c>
      <c r="BF239" s="11">
        <f t="shared" si="132"/>
        <v>7</v>
      </c>
      <c r="BG239" s="11">
        <f t="shared" si="132"/>
        <v>6</v>
      </c>
      <c r="BH239" s="11">
        <f t="shared" si="132"/>
        <v>3</v>
      </c>
      <c r="BI239" s="11">
        <f t="shared" si="132"/>
        <v>0</v>
      </c>
      <c r="BJ239" s="174">
        <f t="shared" si="133"/>
        <v>120</v>
      </c>
      <c r="BM239" s="88" t="s">
        <v>240</v>
      </c>
      <c r="BN239" s="11">
        <f t="shared" si="134"/>
        <v>0</v>
      </c>
      <c r="BO239" s="11">
        <f t="shared" si="134"/>
        <v>0</v>
      </c>
      <c r="BP239" s="11">
        <f t="shared" si="134"/>
        <v>0</v>
      </c>
      <c r="BQ239" s="11">
        <f t="shared" si="134"/>
        <v>1</v>
      </c>
      <c r="BR239" s="11">
        <f t="shared" si="134"/>
        <v>2</v>
      </c>
      <c r="BS239" s="11">
        <f t="shared" si="134"/>
        <v>3</v>
      </c>
      <c r="BT239" s="11">
        <f t="shared" si="134"/>
        <v>5</v>
      </c>
      <c r="BU239" s="11">
        <f t="shared" si="134"/>
        <v>15</v>
      </c>
      <c r="BV239" s="11">
        <f t="shared" si="134"/>
        <v>13</v>
      </c>
      <c r="BW239" s="11">
        <f t="shared" si="134"/>
        <v>18</v>
      </c>
      <c r="BX239" s="11">
        <f t="shared" si="134"/>
        <v>18</v>
      </c>
      <c r="BY239" s="11">
        <f t="shared" si="134"/>
        <v>15</v>
      </c>
      <c r="BZ239" s="11">
        <f t="shared" si="134"/>
        <v>9</v>
      </c>
      <c r="CA239" s="11">
        <f t="shared" si="134"/>
        <v>13</v>
      </c>
      <c r="CB239" s="11">
        <f t="shared" si="134"/>
        <v>5</v>
      </c>
      <c r="CC239" s="11">
        <f t="shared" si="134"/>
        <v>0</v>
      </c>
      <c r="CD239" s="11">
        <f t="shared" si="134"/>
        <v>0</v>
      </c>
      <c r="CE239" s="174">
        <f t="shared" si="127"/>
        <v>117</v>
      </c>
      <c r="CH239" s="88" t="s">
        <v>240</v>
      </c>
      <c r="CI239" s="11">
        <f t="shared" si="135"/>
        <v>0</v>
      </c>
      <c r="CJ239" s="11">
        <f t="shared" si="135"/>
        <v>0</v>
      </c>
      <c r="CK239" s="11">
        <f t="shared" si="135"/>
        <v>0</v>
      </c>
      <c r="CL239" s="11">
        <f t="shared" si="135"/>
        <v>0</v>
      </c>
      <c r="CM239" s="11">
        <f t="shared" si="135"/>
        <v>1</v>
      </c>
      <c r="CN239" s="11">
        <f t="shared" si="135"/>
        <v>5</v>
      </c>
      <c r="CO239" s="11">
        <f t="shared" si="135"/>
        <v>5</v>
      </c>
      <c r="CP239" s="11">
        <f t="shared" si="135"/>
        <v>5</v>
      </c>
      <c r="CQ239" s="11">
        <f t="shared" si="135"/>
        <v>6</v>
      </c>
      <c r="CR239" s="11">
        <f t="shared" si="135"/>
        <v>15</v>
      </c>
      <c r="CS239" s="11">
        <f t="shared" si="135"/>
        <v>3</v>
      </c>
      <c r="CT239" s="11">
        <f t="shared" si="135"/>
        <v>6</v>
      </c>
      <c r="CU239" s="11">
        <f t="shared" si="135"/>
        <v>4</v>
      </c>
      <c r="CV239" s="11">
        <f t="shared" si="135"/>
        <v>2</v>
      </c>
      <c r="CW239" s="11">
        <f t="shared" si="135"/>
        <v>1</v>
      </c>
      <c r="CX239" s="11">
        <f t="shared" si="135"/>
        <v>0</v>
      </c>
      <c r="CY239" s="11">
        <f t="shared" si="135"/>
        <v>0</v>
      </c>
      <c r="CZ239" s="174">
        <f t="shared" si="129"/>
        <v>53</v>
      </c>
    </row>
    <row r="240" spans="1:126" ht="16" thickBot="1" x14ac:dyDescent="0.4">
      <c r="B240" s="88" t="s">
        <v>70</v>
      </c>
      <c r="C240" s="11">
        <f t="shared" si="130"/>
        <v>0</v>
      </c>
      <c r="D240" s="11">
        <f t="shared" si="130"/>
        <v>3</v>
      </c>
      <c r="E240" s="11">
        <f t="shared" si="130"/>
        <v>0</v>
      </c>
      <c r="F240" s="11">
        <f t="shared" si="130"/>
        <v>20</v>
      </c>
      <c r="G240" s="11">
        <f t="shared" si="130"/>
        <v>1</v>
      </c>
      <c r="H240" s="11">
        <f t="shared" si="130"/>
        <v>40</v>
      </c>
      <c r="I240" s="11">
        <f t="shared" si="130"/>
        <v>14</v>
      </c>
      <c r="J240" s="11">
        <f t="shared" si="130"/>
        <v>1</v>
      </c>
      <c r="K240" s="11">
        <f t="shared" si="130"/>
        <v>10</v>
      </c>
      <c r="L240" s="11">
        <f t="shared" si="130"/>
        <v>27</v>
      </c>
      <c r="M240" s="11">
        <f t="shared" si="130"/>
        <v>7</v>
      </c>
      <c r="N240" s="11">
        <f t="shared" si="130"/>
        <v>9</v>
      </c>
      <c r="O240" s="11">
        <f t="shared" si="130"/>
        <v>34</v>
      </c>
      <c r="P240" s="11">
        <f t="shared" si="130"/>
        <v>73</v>
      </c>
      <c r="Q240" s="11">
        <f t="shared" si="130"/>
        <v>6</v>
      </c>
      <c r="R240" s="11">
        <f t="shared" si="130"/>
        <v>6</v>
      </c>
      <c r="S240" s="11">
        <f t="shared" si="130"/>
        <v>0</v>
      </c>
      <c r="T240" s="209">
        <f t="shared" si="122"/>
        <v>251</v>
      </c>
      <c r="W240" s="88" t="s">
        <v>70</v>
      </c>
      <c r="X240" s="11">
        <f t="shared" si="131"/>
        <v>0</v>
      </c>
      <c r="Y240" s="11">
        <f t="shared" si="131"/>
        <v>1</v>
      </c>
      <c r="Z240" s="11">
        <f t="shared" si="131"/>
        <v>0</v>
      </c>
      <c r="AA240" s="11">
        <f t="shared" si="131"/>
        <v>6</v>
      </c>
      <c r="AB240" s="11">
        <f t="shared" si="131"/>
        <v>4</v>
      </c>
      <c r="AC240" s="11">
        <f t="shared" si="131"/>
        <v>37</v>
      </c>
      <c r="AD240" s="11">
        <f t="shared" si="131"/>
        <v>6</v>
      </c>
      <c r="AE240" s="11">
        <f t="shared" si="131"/>
        <v>7</v>
      </c>
      <c r="AF240" s="11">
        <f t="shared" si="131"/>
        <v>20</v>
      </c>
      <c r="AG240" s="11">
        <f t="shared" si="131"/>
        <v>16</v>
      </c>
      <c r="AH240" s="11">
        <f t="shared" si="131"/>
        <v>19</v>
      </c>
      <c r="AI240" s="11">
        <f t="shared" si="131"/>
        <v>16</v>
      </c>
      <c r="AJ240" s="11">
        <f t="shared" si="131"/>
        <v>47</v>
      </c>
      <c r="AK240" s="11">
        <f t="shared" si="131"/>
        <v>49</v>
      </c>
      <c r="AL240" s="11">
        <f t="shared" si="131"/>
        <v>7</v>
      </c>
      <c r="AM240" s="11">
        <f t="shared" si="131"/>
        <v>5</v>
      </c>
      <c r="AN240" s="11">
        <f t="shared" si="131"/>
        <v>0</v>
      </c>
      <c r="AO240" s="174">
        <f t="shared" si="124"/>
        <v>240</v>
      </c>
      <c r="AR240" s="88" t="s">
        <v>70</v>
      </c>
      <c r="AS240" s="11">
        <f t="shared" si="132"/>
        <v>0</v>
      </c>
      <c r="AT240" s="11">
        <f t="shared" si="132"/>
        <v>2</v>
      </c>
      <c r="AU240" s="11">
        <f t="shared" si="132"/>
        <v>2</v>
      </c>
      <c r="AV240" s="11">
        <f t="shared" si="132"/>
        <v>16</v>
      </c>
      <c r="AW240" s="11">
        <f t="shared" si="132"/>
        <v>4</v>
      </c>
      <c r="AX240" s="11">
        <f t="shared" si="132"/>
        <v>36</v>
      </c>
      <c r="AY240" s="11">
        <f t="shared" si="132"/>
        <v>12</v>
      </c>
      <c r="AZ240" s="11">
        <f t="shared" si="132"/>
        <v>13</v>
      </c>
      <c r="BA240" s="11">
        <f t="shared" si="132"/>
        <v>13</v>
      </c>
      <c r="BB240" s="11">
        <f t="shared" si="132"/>
        <v>11</v>
      </c>
      <c r="BC240" s="11">
        <f t="shared" si="132"/>
        <v>33</v>
      </c>
      <c r="BD240" s="11">
        <f t="shared" si="132"/>
        <v>12</v>
      </c>
      <c r="BE240" s="11">
        <f t="shared" si="132"/>
        <v>29</v>
      </c>
      <c r="BF240" s="11">
        <f t="shared" si="132"/>
        <v>48</v>
      </c>
      <c r="BG240" s="11">
        <f t="shared" si="132"/>
        <v>1</v>
      </c>
      <c r="BH240" s="11">
        <f t="shared" si="132"/>
        <v>12</v>
      </c>
      <c r="BI240" s="11">
        <f t="shared" si="132"/>
        <v>0</v>
      </c>
      <c r="BJ240" s="174">
        <f t="shared" si="133"/>
        <v>244</v>
      </c>
      <c r="BM240" s="88" t="s">
        <v>70</v>
      </c>
      <c r="BN240" s="11">
        <f t="shared" si="134"/>
        <v>0</v>
      </c>
      <c r="BO240" s="11">
        <f t="shared" si="134"/>
        <v>2</v>
      </c>
      <c r="BP240" s="11">
        <f t="shared" si="134"/>
        <v>5</v>
      </c>
      <c r="BQ240" s="11">
        <f t="shared" si="134"/>
        <v>5</v>
      </c>
      <c r="BR240" s="11">
        <f t="shared" si="134"/>
        <v>3</v>
      </c>
      <c r="BS240" s="11">
        <f t="shared" si="134"/>
        <v>35</v>
      </c>
      <c r="BT240" s="11">
        <f t="shared" si="134"/>
        <v>7</v>
      </c>
      <c r="BU240" s="11">
        <f t="shared" si="134"/>
        <v>11</v>
      </c>
      <c r="BV240" s="11">
        <f t="shared" si="134"/>
        <v>7</v>
      </c>
      <c r="BW240" s="11">
        <f t="shared" si="134"/>
        <v>18</v>
      </c>
      <c r="BX240" s="11">
        <f t="shared" si="134"/>
        <v>11</v>
      </c>
      <c r="BY240" s="11">
        <f t="shared" si="134"/>
        <v>2</v>
      </c>
      <c r="BZ240" s="11">
        <f t="shared" si="134"/>
        <v>35</v>
      </c>
      <c r="CA240" s="11">
        <f t="shared" si="134"/>
        <v>47</v>
      </c>
      <c r="CB240" s="11">
        <f t="shared" si="134"/>
        <v>7</v>
      </c>
      <c r="CC240" s="11">
        <f t="shared" si="134"/>
        <v>7</v>
      </c>
      <c r="CD240" s="11">
        <f t="shared" si="134"/>
        <v>0</v>
      </c>
      <c r="CE240" s="174">
        <f t="shared" si="127"/>
        <v>202</v>
      </c>
      <c r="CH240" s="88" t="s">
        <v>70</v>
      </c>
      <c r="CI240" s="11">
        <f t="shared" si="135"/>
        <v>1</v>
      </c>
      <c r="CJ240" s="11">
        <f t="shared" si="135"/>
        <v>5</v>
      </c>
      <c r="CK240" s="11">
        <f t="shared" si="135"/>
        <v>3</v>
      </c>
      <c r="CL240" s="11">
        <f t="shared" si="135"/>
        <v>13</v>
      </c>
      <c r="CM240" s="11">
        <f t="shared" si="135"/>
        <v>12</v>
      </c>
      <c r="CN240" s="11">
        <f t="shared" si="135"/>
        <v>23</v>
      </c>
      <c r="CO240" s="11">
        <f t="shared" si="135"/>
        <v>9</v>
      </c>
      <c r="CP240" s="11">
        <f t="shared" si="135"/>
        <v>26</v>
      </c>
      <c r="CQ240" s="11">
        <f t="shared" si="135"/>
        <v>13</v>
      </c>
      <c r="CR240" s="11">
        <f t="shared" si="135"/>
        <v>11</v>
      </c>
      <c r="CS240" s="11">
        <f t="shared" si="135"/>
        <v>9</v>
      </c>
      <c r="CT240" s="11">
        <f t="shared" si="135"/>
        <v>8</v>
      </c>
      <c r="CU240" s="11">
        <f t="shared" si="135"/>
        <v>14</v>
      </c>
      <c r="CV240" s="11">
        <f t="shared" si="135"/>
        <v>20</v>
      </c>
      <c r="CW240" s="11">
        <f t="shared" si="135"/>
        <v>5</v>
      </c>
      <c r="CX240" s="11">
        <f t="shared" si="135"/>
        <v>2</v>
      </c>
      <c r="CY240" s="11">
        <f t="shared" si="135"/>
        <v>0</v>
      </c>
      <c r="CZ240" s="204">
        <f t="shared" si="129"/>
        <v>174</v>
      </c>
    </row>
    <row r="241" spans="2:104" ht="16.5" thickTop="1" thickBot="1" x14ac:dyDescent="0.4">
      <c r="B241" s="128" t="s">
        <v>2</v>
      </c>
      <c r="C241" s="23">
        <f t="shared" ref="C241:S241" si="136">SUM(C228:C240)</f>
        <v>22</v>
      </c>
      <c r="D241" s="23">
        <f t="shared" si="136"/>
        <v>107</v>
      </c>
      <c r="E241" s="23">
        <f t="shared" si="136"/>
        <v>184</v>
      </c>
      <c r="F241" s="104">
        <f t="shared" si="136"/>
        <v>195</v>
      </c>
      <c r="G241" s="104">
        <f t="shared" si="136"/>
        <v>193</v>
      </c>
      <c r="H241" s="23">
        <f t="shared" si="136"/>
        <v>179</v>
      </c>
      <c r="I241" s="104">
        <f>SUM(I228:I240)</f>
        <v>161</v>
      </c>
      <c r="J241" s="104">
        <f t="shared" si="136"/>
        <v>124</v>
      </c>
      <c r="K241" s="104">
        <f t="shared" si="136"/>
        <v>187</v>
      </c>
      <c r="L241" s="104">
        <f t="shared" si="136"/>
        <v>177</v>
      </c>
      <c r="M241" s="104">
        <f t="shared" si="136"/>
        <v>198</v>
      </c>
      <c r="N241" s="104">
        <f t="shared" si="136"/>
        <v>203</v>
      </c>
      <c r="O241" s="104">
        <f t="shared" si="136"/>
        <v>197</v>
      </c>
      <c r="P241" s="104">
        <f t="shared" si="136"/>
        <v>242</v>
      </c>
      <c r="Q241" s="104">
        <f t="shared" si="136"/>
        <v>141</v>
      </c>
      <c r="R241" s="104">
        <f t="shared" si="136"/>
        <v>95</v>
      </c>
      <c r="S241" s="104">
        <f t="shared" si="136"/>
        <v>0</v>
      </c>
      <c r="T241" s="151">
        <f t="shared" ref="T241" si="137">SUM(C241:S241)</f>
        <v>2605</v>
      </c>
      <c r="W241" s="128" t="s">
        <v>2</v>
      </c>
      <c r="X241" s="23">
        <f t="shared" si="131"/>
        <v>24</v>
      </c>
      <c r="Y241" s="23">
        <f t="shared" si="131"/>
        <v>102</v>
      </c>
      <c r="Z241" s="23">
        <f t="shared" si="131"/>
        <v>223</v>
      </c>
      <c r="AA241" s="23">
        <f t="shared" si="131"/>
        <v>161</v>
      </c>
      <c r="AB241" s="23">
        <f t="shared" si="131"/>
        <v>199</v>
      </c>
      <c r="AC241" s="23">
        <f t="shared" si="131"/>
        <v>266</v>
      </c>
      <c r="AD241" s="23">
        <f t="shared" si="131"/>
        <v>172</v>
      </c>
      <c r="AE241" s="23">
        <f t="shared" si="131"/>
        <v>104</v>
      </c>
      <c r="AF241" s="23">
        <f t="shared" si="131"/>
        <v>214</v>
      </c>
      <c r="AG241" s="23">
        <f t="shared" si="131"/>
        <v>255</v>
      </c>
      <c r="AH241" s="23">
        <f t="shared" si="131"/>
        <v>264</v>
      </c>
      <c r="AI241" s="23">
        <f t="shared" si="131"/>
        <v>245</v>
      </c>
      <c r="AJ241" s="23">
        <f t="shared" si="131"/>
        <v>250</v>
      </c>
      <c r="AK241" s="23">
        <f t="shared" si="131"/>
        <v>235</v>
      </c>
      <c r="AL241" s="23">
        <f t="shared" si="131"/>
        <v>161</v>
      </c>
      <c r="AM241" s="23">
        <f t="shared" si="131"/>
        <v>69</v>
      </c>
      <c r="AN241" s="23">
        <f t="shared" si="131"/>
        <v>0</v>
      </c>
      <c r="AO241" s="122">
        <f t="shared" si="124"/>
        <v>2944</v>
      </c>
      <c r="AR241" s="128" t="s">
        <v>2</v>
      </c>
      <c r="AS241" s="151">
        <f t="shared" ref="AS241:BI241" si="138">SUM(AS228:AS240)</f>
        <v>26</v>
      </c>
      <c r="AT241" s="151">
        <f t="shared" si="138"/>
        <v>131</v>
      </c>
      <c r="AU241" s="151">
        <f t="shared" si="138"/>
        <v>186</v>
      </c>
      <c r="AV241" s="151">
        <f t="shared" si="138"/>
        <v>199</v>
      </c>
      <c r="AW241" s="151">
        <f t="shared" si="138"/>
        <v>216</v>
      </c>
      <c r="AX241" s="151">
        <f t="shared" si="138"/>
        <v>197</v>
      </c>
      <c r="AY241" s="151">
        <f t="shared" si="138"/>
        <v>184</v>
      </c>
      <c r="AZ241" s="151">
        <f t="shared" si="138"/>
        <v>140</v>
      </c>
      <c r="BA241" s="151">
        <f t="shared" si="138"/>
        <v>225</v>
      </c>
      <c r="BB241" s="151">
        <f t="shared" si="138"/>
        <v>230</v>
      </c>
      <c r="BC241" s="151">
        <f t="shared" si="138"/>
        <v>250</v>
      </c>
      <c r="BD241" s="151">
        <f t="shared" si="138"/>
        <v>246</v>
      </c>
      <c r="BE241" s="151">
        <f t="shared" si="138"/>
        <v>239</v>
      </c>
      <c r="BF241" s="151">
        <f t="shared" si="138"/>
        <v>229</v>
      </c>
      <c r="BG241" s="151">
        <f t="shared" si="138"/>
        <v>157</v>
      </c>
      <c r="BH241" s="151">
        <f t="shared" si="138"/>
        <v>92</v>
      </c>
      <c r="BI241" s="151">
        <f t="shared" si="138"/>
        <v>0</v>
      </c>
      <c r="BJ241" s="122">
        <f>SUM(AS241:BI241)</f>
        <v>2947</v>
      </c>
      <c r="BM241" s="128" t="s">
        <v>2</v>
      </c>
      <c r="BN241" s="104">
        <f t="shared" ref="BN241:CD241" si="139">SUM(BN228:BN240)</f>
        <v>9</v>
      </c>
      <c r="BO241" s="23">
        <f t="shared" si="139"/>
        <v>80</v>
      </c>
      <c r="BP241" s="104">
        <f t="shared" si="139"/>
        <v>177</v>
      </c>
      <c r="BQ241" s="104">
        <f t="shared" si="139"/>
        <v>97</v>
      </c>
      <c r="BR241" s="104">
        <f t="shared" si="139"/>
        <v>172</v>
      </c>
      <c r="BS241" s="104">
        <f t="shared" si="139"/>
        <v>293</v>
      </c>
      <c r="BT241" s="104">
        <f t="shared" si="139"/>
        <v>158</v>
      </c>
      <c r="BU241" s="104">
        <f t="shared" si="139"/>
        <v>127</v>
      </c>
      <c r="BV241" s="104">
        <f t="shared" si="139"/>
        <v>173</v>
      </c>
      <c r="BW241" s="104">
        <f t="shared" si="139"/>
        <v>222</v>
      </c>
      <c r="BX241" s="104">
        <f t="shared" si="139"/>
        <v>195</v>
      </c>
      <c r="BY241" s="104">
        <f t="shared" si="139"/>
        <v>177</v>
      </c>
      <c r="BZ241" s="104">
        <f t="shared" si="139"/>
        <v>161</v>
      </c>
      <c r="CA241" s="104">
        <f t="shared" si="139"/>
        <v>233</v>
      </c>
      <c r="CB241" s="104">
        <f t="shared" si="139"/>
        <v>93</v>
      </c>
      <c r="CC241" s="104">
        <f t="shared" si="139"/>
        <v>75</v>
      </c>
      <c r="CD241" s="104">
        <f t="shared" si="139"/>
        <v>0</v>
      </c>
      <c r="CE241" s="122">
        <f t="shared" ref="CE241" si="140">SUM(BN241:CD241)</f>
        <v>2442</v>
      </c>
      <c r="CH241" s="128" t="s">
        <v>2</v>
      </c>
      <c r="CI241" s="151">
        <f t="shared" ref="CI241:CY241" si="141">SUM(CI228:CI240)</f>
        <v>16</v>
      </c>
      <c r="CJ241" s="175">
        <f t="shared" si="141"/>
        <v>81</v>
      </c>
      <c r="CK241" s="128">
        <f t="shared" si="141"/>
        <v>114</v>
      </c>
      <c r="CL241" s="175">
        <f t="shared" si="141"/>
        <v>129</v>
      </c>
      <c r="CM241" s="128">
        <f t="shared" si="141"/>
        <v>130</v>
      </c>
      <c r="CN241" s="128">
        <f t="shared" si="141"/>
        <v>178</v>
      </c>
      <c r="CO241" s="128">
        <f t="shared" si="141"/>
        <v>152</v>
      </c>
      <c r="CP241" s="128">
        <f t="shared" si="141"/>
        <v>163</v>
      </c>
      <c r="CQ241" s="128">
        <f t="shared" si="141"/>
        <v>235</v>
      </c>
      <c r="CR241" s="128">
        <f t="shared" si="141"/>
        <v>234</v>
      </c>
      <c r="CS241" s="128">
        <f t="shared" si="141"/>
        <v>266</v>
      </c>
      <c r="CT241" s="128">
        <f t="shared" si="141"/>
        <v>310</v>
      </c>
      <c r="CU241" s="128">
        <f t="shared" si="141"/>
        <v>180</v>
      </c>
      <c r="CV241" s="128">
        <f t="shared" si="141"/>
        <v>218</v>
      </c>
      <c r="CW241" s="128">
        <f t="shared" si="141"/>
        <v>118</v>
      </c>
      <c r="CX241" s="128">
        <f t="shared" si="141"/>
        <v>90</v>
      </c>
      <c r="CY241" s="151">
        <f t="shared" si="141"/>
        <v>0</v>
      </c>
      <c r="CZ241" s="122">
        <f t="shared" si="129"/>
        <v>2614</v>
      </c>
    </row>
    <row r="242" spans="2:104" ht="13" thickTop="1" x14ac:dyDescent="0.25"/>
    <row r="243" spans="2:104" x14ac:dyDescent="0.25">
      <c r="T243" s="221" t="s">
        <v>180</v>
      </c>
    </row>
  </sheetData>
  <customSheetViews>
    <customSheetView guid="{6AC61866-78F1-41C5-8B4F-937BF8377097}" scale="80" topLeftCell="CC201">
      <selection activeCell="CG205" sqref="CG205:DA205"/>
      <rowBreaks count="1" manualBreakCount="1">
        <brk id="161" max="101" man="1"/>
      </rowBreaks>
      <colBreaks count="5" manualBreakCount="5">
        <brk id="21" max="219" man="1"/>
        <brk id="42" max="241" man="1"/>
        <brk id="63" max="219" man="1"/>
        <brk id="84" max="219" man="1"/>
        <brk id="105" max="241" man="1"/>
      </colBreaks>
      <pageMargins left="0.7" right="0.7" top="0.75" bottom="0.75" header="0.3" footer="0.3"/>
      <printOptions horizontalCentered="1"/>
      <pageSetup scale="38" fitToWidth="6" fitToHeight="5" orientation="portrait" r:id="rId1"/>
    </customSheetView>
    <customSheetView guid="{C5B75287-B195-4DA5-9F35-2FE10EB0521E}" scale="80" topLeftCell="CT1">
      <selection activeCell="A3" sqref="A3:AF3"/>
      <rowBreaks count="1" manualBreakCount="1">
        <brk id="161" max="101" man="1"/>
      </rowBreaks>
      <colBreaks count="5" manualBreakCount="5">
        <brk id="21" max="219" man="1"/>
        <brk id="42" max="241" man="1"/>
        <brk id="63" max="219" man="1"/>
        <brk id="84" max="219" man="1"/>
        <brk id="105" max="241" man="1"/>
      </colBreaks>
      <pageMargins left="0.7" right="0.7" top="0.75" bottom="0.75" header="0.3" footer="0.3"/>
      <printOptions horizontalCentered="1"/>
      <pageSetup scale="38" fitToWidth="6" fitToHeight="5" orientation="portrait" r:id="rId2"/>
    </customSheetView>
    <customSheetView guid="{725C9295-46E8-409D-894E-BFC305C25E3E}" scale="80" showPageBreaks="1" printArea="1" topLeftCell="CC201">
      <selection activeCell="CG205" sqref="CG205:DA205"/>
      <rowBreaks count="1" manualBreakCount="1">
        <brk id="161" max="101" man="1"/>
      </rowBreaks>
      <colBreaks count="5" manualBreakCount="5">
        <brk id="21" max="219" man="1"/>
        <brk id="42" max="241" man="1"/>
        <brk id="63" max="219" man="1"/>
        <brk id="84" max="219" man="1"/>
        <brk id="105" max="241" man="1"/>
      </colBreaks>
      <pageMargins left="0.7" right="0.7" top="0.75" bottom="0.75" header="0.3" footer="0.3"/>
      <printOptions horizontalCentered="1"/>
      <pageSetup scale="38" fitToWidth="6" fitToHeight="5" orientation="portrait" r:id="rId3"/>
    </customSheetView>
  </customSheetViews>
  <mergeCells count="104">
    <mergeCell ref="A123:U123"/>
    <mergeCell ref="V123:AP123"/>
    <mergeCell ref="A205:U205"/>
    <mergeCell ref="V205:AP205"/>
    <mergeCell ref="AQ205:BK205"/>
    <mergeCell ref="BL205:CF205"/>
    <mergeCell ref="CG205:DA205"/>
    <mergeCell ref="A125:U125"/>
    <mergeCell ref="V125:AP125"/>
    <mergeCell ref="AQ125:BK125"/>
    <mergeCell ref="BL125:CF125"/>
    <mergeCell ref="CG125:DA125"/>
    <mergeCell ref="BL123:CF123"/>
    <mergeCell ref="CG123:DA123"/>
    <mergeCell ref="A145:U145"/>
    <mergeCell ref="V145:AP145"/>
    <mergeCell ref="AQ145:BK145"/>
    <mergeCell ref="BL145:CF145"/>
    <mergeCell ref="CG145:DA145"/>
    <mergeCell ref="A163:U163"/>
    <mergeCell ref="V163:AP163"/>
    <mergeCell ref="AQ163:BK163"/>
    <mergeCell ref="BL163:CF163"/>
    <mergeCell ref="CG163:DA163"/>
    <mergeCell ref="CG105:DA105"/>
    <mergeCell ref="CG85:DA85"/>
    <mergeCell ref="CG25:DA25"/>
    <mergeCell ref="BL45:CF45"/>
    <mergeCell ref="AQ85:BK85"/>
    <mergeCell ref="BL85:CF85"/>
    <mergeCell ref="BL105:CF105"/>
    <mergeCell ref="AQ105:BK105"/>
    <mergeCell ref="AQ83:BK83"/>
    <mergeCell ref="BL83:CF83"/>
    <mergeCell ref="CG83:DA83"/>
    <mergeCell ref="DB5:DV5"/>
    <mergeCell ref="BL5:CF5"/>
    <mergeCell ref="V65:AP65"/>
    <mergeCell ref="AQ65:BK65"/>
    <mergeCell ref="BL65:CF65"/>
    <mergeCell ref="CG65:DA65"/>
    <mergeCell ref="CG5:DA5"/>
    <mergeCell ref="AR44:AS44"/>
    <mergeCell ref="BR44:BS44"/>
    <mergeCell ref="CG45:DA45"/>
    <mergeCell ref="AQ45:BK45"/>
    <mergeCell ref="BL1:CF1"/>
    <mergeCell ref="AQ25:BK25"/>
    <mergeCell ref="AW44:AX44"/>
    <mergeCell ref="BL44:BM44"/>
    <mergeCell ref="CG1:DA1"/>
    <mergeCell ref="AQ43:BK43"/>
    <mergeCell ref="BL43:CF43"/>
    <mergeCell ref="CG43:DA43"/>
    <mergeCell ref="BL25:CF25"/>
    <mergeCell ref="BL3:CF3"/>
    <mergeCell ref="CG3:DA3"/>
    <mergeCell ref="CM44:CN44"/>
    <mergeCell ref="AQ3:BK3"/>
    <mergeCell ref="AQ5:BK5"/>
    <mergeCell ref="A43:U43"/>
    <mergeCell ref="AQ123:BK123"/>
    <mergeCell ref="A1:U1"/>
    <mergeCell ref="V1:AP1"/>
    <mergeCell ref="AQ1:BK1"/>
    <mergeCell ref="V3:AP3"/>
    <mergeCell ref="V25:AP25"/>
    <mergeCell ref="V43:AP43"/>
    <mergeCell ref="A3:U3"/>
    <mergeCell ref="A5:U5"/>
    <mergeCell ref="A25:U25"/>
    <mergeCell ref="V5:AP5"/>
    <mergeCell ref="A65:U65"/>
    <mergeCell ref="AB44:AC44"/>
    <mergeCell ref="A105:U105"/>
    <mergeCell ref="E44:F44"/>
    <mergeCell ref="E84:F84"/>
    <mergeCell ref="A45:U45"/>
    <mergeCell ref="V45:AP45"/>
    <mergeCell ref="A85:U85"/>
    <mergeCell ref="A83:U83"/>
    <mergeCell ref="V83:AP83"/>
    <mergeCell ref="V85:AP85"/>
    <mergeCell ref="V105:AP105"/>
    <mergeCell ref="A165:U165"/>
    <mergeCell ref="V165:AP165"/>
    <mergeCell ref="AQ165:BK165"/>
    <mergeCell ref="BL165:CF165"/>
    <mergeCell ref="CG165:DA165"/>
    <mergeCell ref="A185:U185"/>
    <mergeCell ref="V185:AP185"/>
    <mergeCell ref="AQ185:BK185"/>
    <mergeCell ref="BL185:CF185"/>
    <mergeCell ref="CG185:DA185"/>
    <mergeCell ref="A206:U206"/>
    <mergeCell ref="V206:AP206"/>
    <mergeCell ref="AQ206:BK206"/>
    <mergeCell ref="BL206:CF206"/>
    <mergeCell ref="CG206:DA206"/>
    <mergeCell ref="A226:U226"/>
    <mergeCell ref="V226:AP226"/>
    <mergeCell ref="AQ226:BK226"/>
    <mergeCell ref="BL226:CF226"/>
    <mergeCell ref="CG226:DA226"/>
  </mergeCells>
  <printOptions horizontalCentered="1"/>
  <pageMargins left="0.7" right="0.7" top="0.75" bottom="0.75" header="0.3" footer="0.3"/>
  <pageSetup scale="38" fitToWidth="6" fitToHeight="5" orientation="portrait" r:id="rId4"/>
  <rowBreaks count="1" manualBreakCount="1">
    <brk id="160" max="101" man="1"/>
  </rowBreaks>
  <colBreaks count="5" manualBreakCount="5">
    <brk id="21" max="219" man="1"/>
    <brk id="42" max="241" man="1"/>
    <brk id="63" max="219" man="1"/>
    <brk id="84" max="219" man="1"/>
    <brk id="105" max="241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M313"/>
  <sheetViews>
    <sheetView topLeftCell="CQ1" zoomScale="80" zoomScaleNormal="80" workbookViewId="0">
      <selection activeCell="CS13" sqref="CS13"/>
    </sheetView>
  </sheetViews>
  <sheetFormatPr defaultRowHeight="12.5" x14ac:dyDescent="0.25"/>
  <cols>
    <col min="2" max="2" width="24.81640625" bestFit="1" customWidth="1"/>
    <col min="3" max="3" width="9.26953125" bestFit="1" customWidth="1"/>
    <col min="4" max="5" width="9.26953125" customWidth="1"/>
    <col min="6" max="11" width="9.26953125" bestFit="1" customWidth="1"/>
    <col min="12" max="17" width="9.26953125" customWidth="1"/>
    <col min="18" max="18" width="9.26953125" bestFit="1" customWidth="1"/>
    <col min="21" max="21" width="23.26953125" bestFit="1" customWidth="1"/>
    <col min="22" max="22" width="9.26953125" bestFit="1" customWidth="1"/>
    <col min="23" max="24" width="9.26953125" customWidth="1"/>
    <col min="25" max="30" width="9.26953125" bestFit="1" customWidth="1"/>
    <col min="31" max="36" width="9.26953125" customWidth="1"/>
    <col min="37" max="37" width="9.26953125" bestFit="1" customWidth="1"/>
    <col min="40" max="40" width="24.81640625" bestFit="1" customWidth="1"/>
    <col min="41" max="41" width="9.26953125" bestFit="1" customWidth="1"/>
    <col min="42" max="43" width="9.26953125" customWidth="1"/>
    <col min="44" max="48" width="9.26953125" bestFit="1" customWidth="1"/>
    <col min="49" max="53" width="9.26953125" customWidth="1"/>
    <col min="54" max="54" width="9.26953125" bestFit="1" customWidth="1"/>
    <col min="55" max="55" width="9.26953125" customWidth="1"/>
    <col min="59" max="59" width="24.81640625" bestFit="1" customWidth="1"/>
    <col min="62" max="62" width="10.54296875" bestFit="1" customWidth="1"/>
    <col min="78" max="78" width="24.81640625" bestFit="1" customWidth="1"/>
    <col min="97" max="97" width="24.81640625" bestFit="1" customWidth="1"/>
    <col min="104" max="104" width="12.26953125" bestFit="1" customWidth="1"/>
    <col min="106" max="106" width="13.453125" bestFit="1" customWidth="1"/>
    <col min="110" max="110" width="10.1796875" bestFit="1" customWidth="1"/>
    <col min="258" max="258" width="24.81640625" bestFit="1" customWidth="1"/>
    <col min="259" max="259" width="9.26953125" bestFit="1" customWidth="1"/>
    <col min="260" max="261" width="9.26953125" customWidth="1"/>
    <col min="262" max="267" width="9.26953125" bestFit="1" customWidth="1"/>
    <col min="268" max="273" width="9.26953125" customWidth="1"/>
    <col min="274" max="274" width="9.26953125" bestFit="1" customWidth="1"/>
    <col min="277" max="277" width="23.26953125" bestFit="1" customWidth="1"/>
    <col min="278" max="278" width="9.26953125" bestFit="1" customWidth="1"/>
    <col min="279" max="280" width="9.26953125" customWidth="1"/>
    <col min="281" max="286" width="9.26953125" bestFit="1" customWidth="1"/>
    <col min="287" max="292" width="9.26953125" customWidth="1"/>
    <col min="293" max="293" width="9.26953125" bestFit="1" customWidth="1"/>
    <col min="296" max="296" width="24.81640625" bestFit="1" customWidth="1"/>
    <col min="297" max="297" width="9.26953125" bestFit="1" customWidth="1"/>
    <col min="298" max="299" width="9.26953125" customWidth="1"/>
    <col min="300" max="304" width="9.26953125" bestFit="1" customWidth="1"/>
    <col min="305" max="309" width="9.26953125" customWidth="1"/>
    <col min="310" max="310" width="9.26953125" bestFit="1" customWidth="1"/>
    <col min="311" max="311" width="9.26953125" customWidth="1"/>
    <col min="315" max="315" width="24.81640625" bestFit="1" customWidth="1"/>
    <col min="318" max="318" width="10.54296875" bestFit="1" customWidth="1"/>
    <col min="334" max="334" width="24.81640625" bestFit="1" customWidth="1"/>
    <col min="353" max="353" width="24.81640625" bestFit="1" customWidth="1"/>
    <col min="514" max="514" width="24.81640625" bestFit="1" customWidth="1"/>
    <col min="515" max="515" width="9.26953125" bestFit="1" customWidth="1"/>
    <col min="516" max="517" width="9.26953125" customWidth="1"/>
    <col min="518" max="523" width="9.26953125" bestFit="1" customWidth="1"/>
    <col min="524" max="529" width="9.26953125" customWidth="1"/>
    <col min="530" max="530" width="9.26953125" bestFit="1" customWidth="1"/>
    <col min="533" max="533" width="23.26953125" bestFit="1" customWidth="1"/>
    <col min="534" max="534" width="9.26953125" bestFit="1" customWidth="1"/>
    <col min="535" max="536" width="9.26953125" customWidth="1"/>
    <col min="537" max="542" width="9.26953125" bestFit="1" customWidth="1"/>
    <col min="543" max="548" width="9.26953125" customWidth="1"/>
    <col min="549" max="549" width="9.26953125" bestFit="1" customWidth="1"/>
    <col min="552" max="552" width="24.81640625" bestFit="1" customWidth="1"/>
    <col min="553" max="553" width="9.26953125" bestFit="1" customWidth="1"/>
    <col min="554" max="555" width="9.26953125" customWidth="1"/>
    <col min="556" max="560" width="9.26953125" bestFit="1" customWidth="1"/>
    <col min="561" max="565" width="9.26953125" customWidth="1"/>
    <col min="566" max="566" width="9.26953125" bestFit="1" customWidth="1"/>
    <col min="567" max="567" width="9.26953125" customWidth="1"/>
    <col min="571" max="571" width="24.81640625" bestFit="1" customWidth="1"/>
    <col min="574" max="574" width="10.54296875" bestFit="1" customWidth="1"/>
    <col min="590" max="590" width="24.81640625" bestFit="1" customWidth="1"/>
    <col min="609" max="609" width="24.81640625" bestFit="1" customWidth="1"/>
    <col min="770" max="770" width="24.81640625" bestFit="1" customWidth="1"/>
    <col min="771" max="771" width="9.26953125" bestFit="1" customWidth="1"/>
    <col min="772" max="773" width="9.26953125" customWidth="1"/>
    <col min="774" max="779" width="9.26953125" bestFit="1" customWidth="1"/>
    <col min="780" max="785" width="9.26953125" customWidth="1"/>
    <col min="786" max="786" width="9.26953125" bestFit="1" customWidth="1"/>
    <col min="789" max="789" width="23.26953125" bestFit="1" customWidth="1"/>
    <col min="790" max="790" width="9.26953125" bestFit="1" customWidth="1"/>
    <col min="791" max="792" width="9.26953125" customWidth="1"/>
    <col min="793" max="798" width="9.26953125" bestFit="1" customWidth="1"/>
    <col min="799" max="804" width="9.26953125" customWidth="1"/>
    <col min="805" max="805" width="9.26953125" bestFit="1" customWidth="1"/>
    <col min="808" max="808" width="24.81640625" bestFit="1" customWidth="1"/>
    <col min="809" max="809" width="9.26953125" bestFit="1" customWidth="1"/>
    <col min="810" max="811" width="9.26953125" customWidth="1"/>
    <col min="812" max="816" width="9.26953125" bestFit="1" customWidth="1"/>
    <col min="817" max="821" width="9.26953125" customWidth="1"/>
    <col min="822" max="822" width="9.26953125" bestFit="1" customWidth="1"/>
    <col min="823" max="823" width="9.26953125" customWidth="1"/>
    <col min="827" max="827" width="24.81640625" bestFit="1" customWidth="1"/>
    <col min="830" max="830" width="10.54296875" bestFit="1" customWidth="1"/>
    <col min="846" max="846" width="24.81640625" bestFit="1" customWidth="1"/>
    <col min="865" max="865" width="24.81640625" bestFit="1" customWidth="1"/>
    <col min="1026" max="1026" width="24.81640625" bestFit="1" customWidth="1"/>
    <col min="1027" max="1027" width="9.26953125" bestFit="1" customWidth="1"/>
    <col min="1028" max="1029" width="9.26953125" customWidth="1"/>
    <col min="1030" max="1035" width="9.26953125" bestFit="1" customWidth="1"/>
    <col min="1036" max="1041" width="9.26953125" customWidth="1"/>
    <col min="1042" max="1042" width="9.26953125" bestFit="1" customWidth="1"/>
    <col min="1045" max="1045" width="23.26953125" bestFit="1" customWidth="1"/>
    <col min="1046" max="1046" width="9.26953125" bestFit="1" customWidth="1"/>
    <col min="1047" max="1048" width="9.26953125" customWidth="1"/>
    <col min="1049" max="1054" width="9.26953125" bestFit="1" customWidth="1"/>
    <col min="1055" max="1060" width="9.26953125" customWidth="1"/>
    <col min="1061" max="1061" width="9.26953125" bestFit="1" customWidth="1"/>
    <col min="1064" max="1064" width="24.81640625" bestFit="1" customWidth="1"/>
    <col min="1065" max="1065" width="9.26953125" bestFit="1" customWidth="1"/>
    <col min="1066" max="1067" width="9.26953125" customWidth="1"/>
    <col min="1068" max="1072" width="9.26953125" bestFit="1" customWidth="1"/>
    <col min="1073" max="1077" width="9.26953125" customWidth="1"/>
    <col min="1078" max="1078" width="9.26953125" bestFit="1" customWidth="1"/>
    <col min="1079" max="1079" width="9.26953125" customWidth="1"/>
    <col min="1083" max="1083" width="24.81640625" bestFit="1" customWidth="1"/>
    <col min="1086" max="1086" width="10.54296875" bestFit="1" customWidth="1"/>
    <col min="1102" max="1102" width="24.81640625" bestFit="1" customWidth="1"/>
    <col min="1121" max="1121" width="24.81640625" bestFit="1" customWidth="1"/>
    <col min="1282" max="1282" width="24.81640625" bestFit="1" customWidth="1"/>
    <col min="1283" max="1283" width="9.26953125" bestFit="1" customWidth="1"/>
    <col min="1284" max="1285" width="9.26953125" customWidth="1"/>
    <col min="1286" max="1291" width="9.26953125" bestFit="1" customWidth="1"/>
    <col min="1292" max="1297" width="9.26953125" customWidth="1"/>
    <col min="1298" max="1298" width="9.26953125" bestFit="1" customWidth="1"/>
    <col min="1301" max="1301" width="23.26953125" bestFit="1" customWidth="1"/>
    <col min="1302" max="1302" width="9.26953125" bestFit="1" customWidth="1"/>
    <col min="1303" max="1304" width="9.26953125" customWidth="1"/>
    <col min="1305" max="1310" width="9.26953125" bestFit="1" customWidth="1"/>
    <col min="1311" max="1316" width="9.26953125" customWidth="1"/>
    <col min="1317" max="1317" width="9.26953125" bestFit="1" customWidth="1"/>
    <col min="1320" max="1320" width="24.81640625" bestFit="1" customWidth="1"/>
    <col min="1321" max="1321" width="9.26953125" bestFit="1" customWidth="1"/>
    <col min="1322" max="1323" width="9.26953125" customWidth="1"/>
    <col min="1324" max="1328" width="9.26953125" bestFit="1" customWidth="1"/>
    <col min="1329" max="1333" width="9.26953125" customWidth="1"/>
    <col min="1334" max="1334" width="9.26953125" bestFit="1" customWidth="1"/>
    <col min="1335" max="1335" width="9.26953125" customWidth="1"/>
    <col min="1339" max="1339" width="24.81640625" bestFit="1" customWidth="1"/>
    <col min="1342" max="1342" width="10.54296875" bestFit="1" customWidth="1"/>
    <col min="1358" max="1358" width="24.81640625" bestFit="1" customWidth="1"/>
    <col min="1377" max="1377" width="24.81640625" bestFit="1" customWidth="1"/>
    <col min="1538" max="1538" width="24.81640625" bestFit="1" customWidth="1"/>
    <col min="1539" max="1539" width="9.26953125" bestFit="1" customWidth="1"/>
    <col min="1540" max="1541" width="9.26953125" customWidth="1"/>
    <col min="1542" max="1547" width="9.26953125" bestFit="1" customWidth="1"/>
    <col min="1548" max="1553" width="9.26953125" customWidth="1"/>
    <col min="1554" max="1554" width="9.26953125" bestFit="1" customWidth="1"/>
    <col min="1557" max="1557" width="23.26953125" bestFit="1" customWidth="1"/>
    <col min="1558" max="1558" width="9.26953125" bestFit="1" customWidth="1"/>
    <col min="1559" max="1560" width="9.26953125" customWidth="1"/>
    <col min="1561" max="1566" width="9.26953125" bestFit="1" customWidth="1"/>
    <col min="1567" max="1572" width="9.26953125" customWidth="1"/>
    <col min="1573" max="1573" width="9.26953125" bestFit="1" customWidth="1"/>
    <col min="1576" max="1576" width="24.81640625" bestFit="1" customWidth="1"/>
    <col min="1577" max="1577" width="9.26953125" bestFit="1" customWidth="1"/>
    <col min="1578" max="1579" width="9.26953125" customWidth="1"/>
    <col min="1580" max="1584" width="9.26953125" bestFit="1" customWidth="1"/>
    <col min="1585" max="1589" width="9.26953125" customWidth="1"/>
    <col min="1590" max="1590" width="9.26953125" bestFit="1" customWidth="1"/>
    <col min="1591" max="1591" width="9.26953125" customWidth="1"/>
    <col min="1595" max="1595" width="24.81640625" bestFit="1" customWidth="1"/>
    <col min="1598" max="1598" width="10.54296875" bestFit="1" customWidth="1"/>
    <col min="1614" max="1614" width="24.81640625" bestFit="1" customWidth="1"/>
    <col min="1633" max="1633" width="24.81640625" bestFit="1" customWidth="1"/>
    <col min="1794" max="1794" width="24.81640625" bestFit="1" customWidth="1"/>
    <col min="1795" max="1795" width="9.26953125" bestFit="1" customWidth="1"/>
    <col min="1796" max="1797" width="9.26953125" customWidth="1"/>
    <col min="1798" max="1803" width="9.26953125" bestFit="1" customWidth="1"/>
    <col min="1804" max="1809" width="9.26953125" customWidth="1"/>
    <col min="1810" max="1810" width="9.26953125" bestFit="1" customWidth="1"/>
    <col min="1813" max="1813" width="23.26953125" bestFit="1" customWidth="1"/>
    <col min="1814" max="1814" width="9.26953125" bestFit="1" customWidth="1"/>
    <col min="1815" max="1816" width="9.26953125" customWidth="1"/>
    <col min="1817" max="1822" width="9.26953125" bestFit="1" customWidth="1"/>
    <col min="1823" max="1828" width="9.26953125" customWidth="1"/>
    <col min="1829" max="1829" width="9.26953125" bestFit="1" customWidth="1"/>
    <col min="1832" max="1832" width="24.81640625" bestFit="1" customWidth="1"/>
    <col min="1833" max="1833" width="9.26953125" bestFit="1" customWidth="1"/>
    <col min="1834" max="1835" width="9.26953125" customWidth="1"/>
    <col min="1836" max="1840" width="9.26953125" bestFit="1" customWidth="1"/>
    <col min="1841" max="1845" width="9.26953125" customWidth="1"/>
    <col min="1846" max="1846" width="9.26953125" bestFit="1" customWidth="1"/>
    <col min="1847" max="1847" width="9.26953125" customWidth="1"/>
    <col min="1851" max="1851" width="24.81640625" bestFit="1" customWidth="1"/>
    <col min="1854" max="1854" width="10.54296875" bestFit="1" customWidth="1"/>
    <col min="1870" max="1870" width="24.81640625" bestFit="1" customWidth="1"/>
    <col min="1889" max="1889" width="24.81640625" bestFit="1" customWidth="1"/>
    <col min="2050" max="2050" width="24.81640625" bestFit="1" customWidth="1"/>
    <col min="2051" max="2051" width="9.26953125" bestFit="1" customWidth="1"/>
    <col min="2052" max="2053" width="9.26953125" customWidth="1"/>
    <col min="2054" max="2059" width="9.26953125" bestFit="1" customWidth="1"/>
    <col min="2060" max="2065" width="9.26953125" customWidth="1"/>
    <col min="2066" max="2066" width="9.26953125" bestFit="1" customWidth="1"/>
    <col min="2069" max="2069" width="23.26953125" bestFit="1" customWidth="1"/>
    <col min="2070" max="2070" width="9.26953125" bestFit="1" customWidth="1"/>
    <col min="2071" max="2072" width="9.26953125" customWidth="1"/>
    <col min="2073" max="2078" width="9.26953125" bestFit="1" customWidth="1"/>
    <col min="2079" max="2084" width="9.26953125" customWidth="1"/>
    <col min="2085" max="2085" width="9.26953125" bestFit="1" customWidth="1"/>
    <col min="2088" max="2088" width="24.81640625" bestFit="1" customWidth="1"/>
    <col min="2089" max="2089" width="9.26953125" bestFit="1" customWidth="1"/>
    <col min="2090" max="2091" width="9.26953125" customWidth="1"/>
    <col min="2092" max="2096" width="9.26953125" bestFit="1" customWidth="1"/>
    <col min="2097" max="2101" width="9.26953125" customWidth="1"/>
    <col min="2102" max="2102" width="9.26953125" bestFit="1" customWidth="1"/>
    <col min="2103" max="2103" width="9.26953125" customWidth="1"/>
    <col min="2107" max="2107" width="24.81640625" bestFit="1" customWidth="1"/>
    <col min="2110" max="2110" width="10.54296875" bestFit="1" customWidth="1"/>
    <col min="2126" max="2126" width="24.81640625" bestFit="1" customWidth="1"/>
    <col min="2145" max="2145" width="24.81640625" bestFit="1" customWidth="1"/>
    <col min="2306" max="2306" width="24.81640625" bestFit="1" customWidth="1"/>
    <col min="2307" max="2307" width="9.26953125" bestFit="1" customWidth="1"/>
    <col min="2308" max="2309" width="9.26953125" customWidth="1"/>
    <col min="2310" max="2315" width="9.26953125" bestFit="1" customWidth="1"/>
    <col min="2316" max="2321" width="9.26953125" customWidth="1"/>
    <col min="2322" max="2322" width="9.26953125" bestFit="1" customWidth="1"/>
    <col min="2325" max="2325" width="23.26953125" bestFit="1" customWidth="1"/>
    <col min="2326" max="2326" width="9.26953125" bestFit="1" customWidth="1"/>
    <col min="2327" max="2328" width="9.26953125" customWidth="1"/>
    <col min="2329" max="2334" width="9.26953125" bestFit="1" customWidth="1"/>
    <col min="2335" max="2340" width="9.26953125" customWidth="1"/>
    <col min="2341" max="2341" width="9.26953125" bestFit="1" customWidth="1"/>
    <col min="2344" max="2344" width="24.81640625" bestFit="1" customWidth="1"/>
    <col min="2345" max="2345" width="9.26953125" bestFit="1" customWidth="1"/>
    <col min="2346" max="2347" width="9.26953125" customWidth="1"/>
    <col min="2348" max="2352" width="9.26953125" bestFit="1" customWidth="1"/>
    <col min="2353" max="2357" width="9.26953125" customWidth="1"/>
    <col min="2358" max="2358" width="9.26953125" bestFit="1" customWidth="1"/>
    <col min="2359" max="2359" width="9.26953125" customWidth="1"/>
    <col min="2363" max="2363" width="24.81640625" bestFit="1" customWidth="1"/>
    <col min="2366" max="2366" width="10.54296875" bestFit="1" customWidth="1"/>
    <col min="2382" max="2382" width="24.81640625" bestFit="1" customWidth="1"/>
    <col min="2401" max="2401" width="24.81640625" bestFit="1" customWidth="1"/>
    <col min="2562" max="2562" width="24.81640625" bestFit="1" customWidth="1"/>
    <col min="2563" max="2563" width="9.26953125" bestFit="1" customWidth="1"/>
    <col min="2564" max="2565" width="9.26953125" customWidth="1"/>
    <col min="2566" max="2571" width="9.26953125" bestFit="1" customWidth="1"/>
    <col min="2572" max="2577" width="9.26953125" customWidth="1"/>
    <col min="2578" max="2578" width="9.26953125" bestFit="1" customWidth="1"/>
    <col min="2581" max="2581" width="23.26953125" bestFit="1" customWidth="1"/>
    <col min="2582" max="2582" width="9.26953125" bestFit="1" customWidth="1"/>
    <col min="2583" max="2584" width="9.26953125" customWidth="1"/>
    <col min="2585" max="2590" width="9.26953125" bestFit="1" customWidth="1"/>
    <col min="2591" max="2596" width="9.26953125" customWidth="1"/>
    <col min="2597" max="2597" width="9.26953125" bestFit="1" customWidth="1"/>
    <col min="2600" max="2600" width="24.81640625" bestFit="1" customWidth="1"/>
    <col min="2601" max="2601" width="9.26953125" bestFit="1" customWidth="1"/>
    <col min="2602" max="2603" width="9.26953125" customWidth="1"/>
    <col min="2604" max="2608" width="9.26953125" bestFit="1" customWidth="1"/>
    <col min="2609" max="2613" width="9.26953125" customWidth="1"/>
    <col min="2614" max="2614" width="9.26953125" bestFit="1" customWidth="1"/>
    <col min="2615" max="2615" width="9.26953125" customWidth="1"/>
    <col min="2619" max="2619" width="24.81640625" bestFit="1" customWidth="1"/>
    <col min="2622" max="2622" width="10.54296875" bestFit="1" customWidth="1"/>
    <col min="2638" max="2638" width="24.81640625" bestFit="1" customWidth="1"/>
    <col min="2657" max="2657" width="24.81640625" bestFit="1" customWidth="1"/>
    <col min="2818" max="2818" width="24.81640625" bestFit="1" customWidth="1"/>
    <col min="2819" max="2819" width="9.26953125" bestFit="1" customWidth="1"/>
    <col min="2820" max="2821" width="9.26953125" customWidth="1"/>
    <col min="2822" max="2827" width="9.26953125" bestFit="1" customWidth="1"/>
    <col min="2828" max="2833" width="9.26953125" customWidth="1"/>
    <col min="2834" max="2834" width="9.26953125" bestFit="1" customWidth="1"/>
    <col min="2837" max="2837" width="23.26953125" bestFit="1" customWidth="1"/>
    <col min="2838" max="2838" width="9.26953125" bestFit="1" customWidth="1"/>
    <col min="2839" max="2840" width="9.26953125" customWidth="1"/>
    <col min="2841" max="2846" width="9.26953125" bestFit="1" customWidth="1"/>
    <col min="2847" max="2852" width="9.26953125" customWidth="1"/>
    <col min="2853" max="2853" width="9.26953125" bestFit="1" customWidth="1"/>
    <col min="2856" max="2856" width="24.81640625" bestFit="1" customWidth="1"/>
    <col min="2857" max="2857" width="9.26953125" bestFit="1" customWidth="1"/>
    <col min="2858" max="2859" width="9.26953125" customWidth="1"/>
    <col min="2860" max="2864" width="9.26953125" bestFit="1" customWidth="1"/>
    <col min="2865" max="2869" width="9.26953125" customWidth="1"/>
    <col min="2870" max="2870" width="9.26953125" bestFit="1" customWidth="1"/>
    <col min="2871" max="2871" width="9.26953125" customWidth="1"/>
    <col min="2875" max="2875" width="24.81640625" bestFit="1" customWidth="1"/>
    <col min="2878" max="2878" width="10.54296875" bestFit="1" customWidth="1"/>
    <col min="2894" max="2894" width="24.81640625" bestFit="1" customWidth="1"/>
    <col min="2913" max="2913" width="24.81640625" bestFit="1" customWidth="1"/>
    <col min="3074" max="3074" width="24.81640625" bestFit="1" customWidth="1"/>
    <col min="3075" max="3075" width="9.26953125" bestFit="1" customWidth="1"/>
    <col min="3076" max="3077" width="9.26953125" customWidth="1"/>
    <col min="3078" max="3083" width="9.26953125" bestFit="1" customWidth="1"/>
    <col min="3084" max="3089" width="9.26953125" customWidth="1"/>
    <col min="3090" max="3090" width="9.26953125" bestFit="1" customWidth="1"/>
    <col min="3093" max="3093" width="23.26953125" bestFit="1" customWidth="1"/>
    <col min="3094" max="3094" width="9.26953125" bestFit="1" customWidth="1"/>
    <col min="3095" max="3096" width="9.26953125" customWidth="1"/>
    <col min="3097" max="3102" width="9.26953125" bestFit="1" customWidth="1"/>
    <col min="3103" max="3108" width="9.26953125" customWidth="1"/>
    <col min="3109" max="3109" width="9.26953125" bestFit="1" customWidth="1"/>
    <col min="3112" max="3112" width="24.81640625" bestFit="1" customWidth="1"/>
    <col min="3113" max="3113" width="9.26953125" bestFit="1" customWidth="1"/>
    <col min="3114" max="3115" width="9.26953125" customWidth="1"/>
    <col min="3116" max="3120" width="9.26953125" bestFit="1" customWidth="1"/>
    <col min="3121" max="3125" width="9.26953125" customWidth="1"/>
    <col min="3126" max="3126" width="9.26953125" bestFit="1" customWidth="1"/>
    <col min="3127" max="3127" width="9.26953125" customWidth="1"/>
    <col min="3131" max="3131" width="24.81640625" bestFit="1" customWidth="1"/>
    <col min="3134" max="3134" width="10.54296875" bestFit="1" customWidth="1"/>
    <col min="3150" max="3150" width="24.81640625" bestFit="1" customWidth="1"/>
    <col min="3169" max="3169" width="24.81640625" bestFit="1" customWidth="1"/>
    <col min="3330" max="3330" width="24.81640625" bestFit="1" customWidth="1"/>
    <col min="3331" max="3331" width="9.26953125" bestFit="1" customWidth="1"/>
    <col min="3332" max="3333" width="9.26953125" customWidth="1"/>
    <col min="3334" max="3339" width="9.26953125" bestFit="1" customWidth="1"/>
    <col min="3340" max="3345" width="9.26953125" customWidth="1"/>
    <col min="3346" max="3346" width="9.26953125" bestFit="1" customWidth="1"/>
    <col min="3349" max="3349" width="23.26953125" bestFit="1" customWidth="1"/>
    <col min="3350" max="3350" width="9.26953125" bestFit="1" customWidth="1"/>
    <col min="3351" max="3352" width="9.26953125" customWidth="1"/>
    <col min="3353" max="3358" width="9.26953125" bestFit="1" customWidth="1"/>
    <col min="3359" max="3364" width="9.26953125" customWidth="1"/>
    <col min="3365" max="3365" width="9.26953125" bestFit="1" customWidth="1"/>
    <col min="3368" max="3368" width="24.81640625" bestFit="1" customWidth="1"/>
    <col min="3369" max="3369" width="9.26953125" bestFit="1" customWidth="1"/>
    <col min="3370" max="3371" width="9.26953125" customWidth="1"/>
    <col min="3372" max="3376" width="9.26953125" bestFit="1" customWidth="1"/>
    <col min="3377" max="3381" width="9.26953125" customWidth="1"/>
    <col min="3382" max="3382" width="9.26953125" bestFit="1" customWidth="1"/>
    <col min="3383" max="3383" width="9.26953125" customWidth="1"/>
    <col min="3387" max="3387" width="24.81640625" bestFit="1" customWidth="1"/>
    <col min="3390" max="3390" width="10.54296875" bestFit="1" customWidth="1"/>
    <col min="3406" max="3406" width="24.81640625" bestFit="1" customWidth="1"/>
    <col min="3425" max="3425" width="24.81640625" bestFit="1" customWidth="1"/>
    <col min="3586" max="3586" width="24.81640625" bestFit="1" customWidth="1"/>
    <col min="3587" max="3587" width="9.26953125" bestFit="1" customWidth="1"/>
    <col min="3588" max="3589" width="9.26953125" customWidth="1"/>
    <col min="3590" max="3595" width="9.26953125" bestFit="1" customWidth="1"/>
    <col min="3596" max="3601" width="9.26953125" customWidth="1"/>
    <col min="3602" max="3602" width="9.26953125" bestFit="1" customWidth="1"/>
    <col min="3605" max="3605" width="23.26953125" bestFit="1" customWidth="1"/>
    <col min="3606" max="3606" width="9.26953125" bestFit="1" customWidth="1"/>
    <col min="3607" max="3608" width="9.26953125" customWidth="1"/>
    <col min="3609" max="3614" width="9.26953125" bestFit="1" customWidth="1"/>
    <col min="3615" max="3620" width="9.26953125" customWidth="1"/>
    <col min="3621" max="3621" width="9.26953125" bestFit="1" customWidth="1"/>
    <col min="3624" max="3624" width="24.81640625" bestFit="1" customWidth="1"/>
    <col min="3625" max="3625" width="9.26953125" bestFit="1" customWidth="1"/>
    <col min="3626" max="3627" width="9.26953125" customWidth="1"/>
    <col min="3628" max="3632" width="9.26953125" bestFit="1" customWidth="1"/>
    <col min="3633" max="3637" width="9.26953125" customWidth="1"/>
    <col min="3638" max="3638" width="9.26953125" bestFit="1" customWidth="1"/>
    <col min="3639" max="3639" width="9.26953125" customWidth="1"/>
    <col min="3643" max="3643" width="24.81640625" bestFit="1" customWidth="1"/>
    <col min="3646" max="3646" width="10.54296875" bestFit="1" customWidth="1"/>
    <col min="3662" max="3662" width="24.81640625" bestFit="1" customWidth="1"/>
    <col min="3681" max="3681" width="24.81640625" bestFit="1" customWidth="1"/>
    <col min="3842" max="3842" width="24.81640625" bestFit="1" customWidth="1"/>
    <col min="3843" max="3843" width="9.26953125" bestFit="1" customWidth="1"/>
    <col min="3844" max="3845" width="9.26953125" customWidth="1"/>
    <col min="3846" max="3851" width="9.26953125" bestFit="1" customWidth="1"/>
    <col min="3852" max="3857" width="9.26953125" customWidth="1"/>
    <col min="3858" max="3858" width="9.26953125" bestFit="1" customWidth="1"/>
    <col min="3861" max="3861" width="23.26953125" bestFit="1" customWidth="1"/>
    <col min="3862" max="3862" width="9.26953125" bestFit="1" customWidth="1"/>
    <col min="3863" max="3864" width="9.26953125" customWidth="1"/>
    <col min="3865" max="3870" width="9.26953125" bestFit="1" customWidth="1"/>
    <col min="3871" max="3876" width="9.26953125" customWidth="1"/>
    <col min="3877" max="3877" width="9.26953125" bestFit="1" customWidth="1"/>
    <col min="3880" max="3880" width="24.81640625" bestFit="1" customWidth="1"/>
    <col min="3881" max="3881" width="9.26953125" bestFit="1" customWidth="1"/>
    <col min="3882" max="3883" width="9.26953125" customWidth="1"/>
    <col min="3884" max="3888" width="9.26953125" bestFit="1" customWidth="1"/>
    <col min="3889" max="3893" width="9.26953125" customWidth="1"/>
    <col min="3894" max="3894" width="9.26953125" bestFit="1" customWidth="1"/>
    <col min="3895" max="3895" width="9.26953125" customWidth="1"/>
    <col min="3899" max="3899" width="24.81640625" bestFit="1" customWidth="1"/>
    <col min="3902" max="3902" width="10.54296875" bestFit="1" customWidth="1"/>
    <col min="3918" max="3918" width="24.81640625" bestFit="1" customWidth="1"/>
    <col min="3937" max="3937" width="24.81640625" bestFit="1" customWidth="1"/>
    <col min="4098" max="4098" width="24.81640625" bestFit="1" customWidth="1"/>
    <col min="4099" max="4099" width="9.26953125" bestFit="1" customWidth="1"/>
    <col min="4100" max="4101" width="9.26953125" customWidth="1"/>
    <col min="4102" max="4107" width="9.26953125" bestFit="1" customWidth="1"/>
    <col min="4108" max="4113" width="9.26953125" customWidth="1"/>
    <col min="4114" max="4114" width="9.26953125" bestFit="1" customWidth="1"/>
    <col min="4117" max="4117" width="23.26953125" bestFit="1" customWidth="1"/>
    <col min="4118" max="4118" width="9.26953125" bestFit="1" customWidth="1"/>
    <col min="4119" max="4120" width="9.26953125" customWidth="1"/>
    <col min="4121" max="4126" width="9.26953125" bestFit="1" customWidth="1"/>
    <col min="4127" max="4132" width="9.26953125" customWidth="1"/>
    <col min="4133" max="4133" width="9.26953125" bestFit="1" customWidth="1"/>
    <col min="4136" max="4136" width="24.81640625" bestFit="1" customWidth="1"/>
    <col min="4137" max="4137" width="9.26953125" bestFit="1" customWidth="1"/>
    <col min="4138" max="4139" width="9.26953125" customWidth="1"/>
    <col min="4140" max="4144" width="9.26953125" bestFit="1" customWidth="1"/>
    <col min="4145" max="4149" width="9.26953125" customWidth="1"/>
    <col min="4150" max="4150" width="9.26953125" bestFit="1" customWidth="1"/>
    <col min="4151" max="4151" width="9.26953125" customWidth="1"/>
    <col min="4155" max="4155" width="24.81640625" bestFit="1" customWidth="1"/>
    <col min="4158" max="4158" width="10.54296875" bestFit="1" customWidth="1"/>
    <col min="4174" max="4174" width="24.81640625" bestFit="1" customWidth="1"/>
    <col min="4193" max="4193" width="24.81640625" bestFit="1" customWidth="1"/>
    <col min="4354" max="4354" width="24.81640625" bestFit="1" customWidth="1"/>
    <col min="4355" max="4355" width="9.26953125" bestFit="1" customWidth="1"/>
    <col min="4356" max="4357" width="9.26953125" customWidth="1"/>
    <col min="4358" max="4363" width="9.26953125" bestFit="1" customWidth="1"/>
    <col min="4364" max="4369" width="9.26953125" customWidth="1"/>
    <col min="4370" max="4370" width="9.26953125" bestFit="1" customWidth="1"/>
    <col min="4373" max="4373" width="23.26953125" bestFit="1" customWidth="1"/>
    <col min="4374" max="4374" width="9.26953125" bestFit="1" customWidth="1"/>
    <col min="4375" max="4376" width="9.26953125" customWidth="1"/>
    <col min="4377" max="4382" width="9.26953125" bestFit="1" customWidth="1"/>
    <col min="4383" max="4388" width="9.26953125" customWidth="1"/>
    <col min="4389" max="4389" width="9.26953125" bestFit="1" customWidth="1"/>
    <col min="4392" max="4392" width="24.81640625" bestFit="1" customWidth="1"/>
    <col min="4393" max="4393" width="9.26953125" bestFit="1" customWidth="1"/>
    <col min="4394" max="4395" width="9.26953125" customWidth="1"/>
    <col min="4396" max="4400" width="9.26953125" bestFit="1" customWidth="1"/>
    <col min="4401" max="4405" width="9.26953125" customWidth="1"/>
    <col min="4406" max="4406" width="9.26953125" bestFit="1" customWidth="1"/>
    <col min="4407" max="4407" width="9.26953125" customWidth="1"/>
    <col min="4411" max="4411" width="24.81640625" bestFit="1" customWidth="1"/>
    <col min="4414" max="4414" width="10.54296875" bestFit="1" customWidth="1"/>
    <col min="4430" max="4430" width="24.81640625" bestFit="1" customWidth="1"/>
    <col min="4449" max="4449" width="24.81640625" bestFit="1" customWidth="1"/>
    <col min="4610" max="4610" width="24.81640625" bestFit="1" customWidth="1"/>
    <col min="4611" max="4611" width="9.26953125" bestFit="1" customWidth="1"/>
    <col min="4612" max="4613" width="9.26953125" customWidth="1"/>
    <col min="4614" max="4619" width="9.26953125" bestFit="1" customWidth="1"/>
    <col min="4620" max="4625" width="9.26953125" customWidth="1"/>
    <col min="4626" max="4626" width="9.26953125" bestFit="1" customWidth="1"/>
    <col min="4629" max="4629" width="23.26953125" bestFit="1" customWidth="1"/>
    <col min="4630" max="4630" width="9.26953125" bestFit="1" customWidth="1"/>
    <col min="4631" max="4632" width="9.26953125" customWidth="1"/>
    <col min="4633" max="4638" width="9.26953125" bestFit="1" customWidth="1"/>
    <col min="4639" max="4644" width="9.26953125" customWidth="1"/>
    <col min="4645" max="4645" width="9.26953125" bestFit="1" customWidth="1"/>
    <col min="4648" max="4648" width="24.81640625" bestFit="1" customWidth="1"/>
    <col min="4649" max="4649" width="9.26953125" bestFit="1" customWidth="1"/>
    <col min="4650" max="4651" width="9.26953125" customWidth="1"/>
    <col min="4652" max="4656" width="9.26953125" bestFit="1" customWidth="1"/>
    <col min="4657" max="4661" width="9.26953125" customWidth="1"/>
    <col min="4662" max="4662" width="9.26953125" bestFit="1" customWidth="1"/>
    <col min="4663" max="4663" width="9.26953125" customWidth="1"/>
    <col min="4667" max="4667" width="24.81640625" bestFit="1" customWidth="1"/>
    <col min="4670" max="4670" width="10.54296875" bestFit="1" customWidth="1"/>
    <col min="4686" max="4686" width="24.81640625" bestFit="1" customWidth="1"/>
    <col min="4705" max="4705" width="24.81640625" bestFit="1" customWidth="1"/>
    <col min="4866" max="4866" width="24.81640625" bestFit="1" customWidth="1"/>
    <col min="4867" max="4867" width="9.26953125" bestFit="1" customWidth="1"/>
    <col min="4868" max="4869" width="9.26953125" customWidth="1"/>
    <col min="4870" max="4875" width="9.26953125" bestFit="1" customWidth="1"/>
    <col min="4876" max="4881" width="9.26953125" customWidth="1"/>
    <col min="4882" max="4882" width="9.26953125" bestFit="1" customWidth="1"/>
    <col min="4885" max="4885" width="23.26953125" bestFit="1" customWidth="1"/>
    <col min="4886" max="4886" width="9.26953125" bestFit="1" customWidth="1"/>
    <col min="4887" max="4888" width="9.26953125" customWidth="1"/>
    <col min="4889" max="4894" width="9.26953125" bestFit="1" customWidth="1"/>
    <col min="4895" max="4900" width="9.26953125" customWidth="1"/>
    <col min="4901" max="4901" width="9.26953125" bestFit="1" customWidth="1"/>
    <col min="4904" max="4904" width="24.81640625" bestFit="1" customWidth="1"/>
    <col min="4905" max="4905" width="9.26953125" bestFit="1" customWidth="1"/>
    <col min="4906" max="4907" width="9.26953125" customWidth="1"/>
    <col min="4908" max="4912" width="9.26953125" bestFit="1" customWidth="1"/>
    <col min="4913" max="4917" width="9.26953125" customWidth="1"/>
    <col min="4918" max="4918" width="9.26953125" bestFit="1" customWidth="1"/>
    <col min="4919" max="4919" width="9.26953125" customWidth="1"/>
    <col min="4923" max="4923" width="24.81640625" bestFit="1" customWidth="1"/>
    <col min="4926" max="4926" width="10.54296875" bestFit="1" customWidth="1"/>
    <col min="4942" max="4942" width="24.81640625" bestFit="1" customWidth="1"/>
    <col min="4961" max="4961" width="24.81640625" bestFit="1" customWidth="1"/>
    <col min="5122" max="5122" width="24.81640625" bestFit="1" customWidth="1"/>
    <col min="5123" max="5123" width="9.26953125" bestFit="1" customWidth="1"/>
    <col min="5124" max="5125" width="9.26953125" customWidth="1"/>
    <col min="5126" max="5131" width="9.26953125" bestFit="1" customWidth="1"/>
    <col min="5132" max="5137" width="9.26953125" customWidth="1"/>
    <col min="5138" max="5138" width="9.26953125" bestFit="1" customWidth="1"/>
    <col min="5141" max="5141" width="23.26953125" bestFit="1" customWidth="1"/>
    <col min="5142" max="5142" width="9.26953125" bestFit="1" customWidth="1"/>
    <col min="5143" max="5144" width="9.26953125" customWidth="1"/>
    <col min="5145" max="5150" width="9.26953125" bestFit="1" customWidth="1"/>
    <col min="5151" max="5156" width="9.26953125" customWidth="1"/>
    <col min="5157" max="5157" width="9.26953125" bestFit="1" customWidth="1"/>
    <col min="5160" max="5160" width="24.81640625" bestFit="1" customWidth="1"/>
    <col min="5161" max="5161" width="9.26953125" bestFit="1" customWidth="1"/>
    <col min="5162" max="5163" width="9.26953125" customWidth="1"/>
    <col min="5164" max="5168" width="9.26953125" bestFit="1" customWidth="1"/>
    <col min="5169" max="5173" width="9.26953125" customWidth="1"/>
    <col min="5174" max="5174" width="9.26953125" bestFit="1" customWidth="1"/>
    <col min="5175" max="5175" width="9.26953125" customWidth="1"/>
    <col min="5179" max="5179" width="24.81640625" bestFit="1" customWidth="1"/>
    <col min="5182" max="5182" width="10.54296875" bestFit="1" customWidth="1"/>
    <col min="5198" max="5198" width="24.81640625" bestFit="1" customWidth="1"/>
    <col min="5217" max="5217" width="24.81640625" bestFit="1" customWidth="1"/>
    <col min="5378" max="5378" width="24.81640625" bestFit="1" customWidth="1"/>
    <col min="5379" max="5379" width="9.26953125" bestFit="1" customWidth="1"/>
    <col min="5380" max="5381" width="9.26953125" customWidth="1"/>
    <col min="5382" max="5387" width="9.26953125" bestFit="1" customWidth="1"/>
    <col min="5388" max="5393" width="9.26953125" customWidth="1"/>
    <col min="5394" max="5394" width="9.26953125" bestFit="1" customWidth="1"/>
    <col min="5397" max="5397" width="23.26953125" bestFit="1" customWidth="1"/>
    <col min="5398" max="5398" width="9.26953125" bestFit="1" customWidth="1"/>
    <col min="5399" max="5400" width="9.26953125" customWidth="1"/>
    <col min="5401" max="5406" width="9.26953125" bestFit="1" customWidth="1"/>
    <col min="5407" max="5412" width="9.26953125" customWidth="1"/>
    <col min="5413" max="5413" width="9.26953125" bestFit="1" customWidth="1"/>
    <col min="5416" max="5416" width="24.81640625" bestFit="1" customWidth="1"/>
    <col min="5417" max="5417" width="9.26953125" bestFit="1" customWidth="1"/>
    <col min="5418" max="5419" width="9.26953125" customWidth="1"/>
    <col min="5420" max="5424" width="9.26953125" bestFit="1" customWidth="1"/>
    <col min="5425" max="5429" width="9.26953125" customWidth="1"/>
    <col min="5430" max="5430" width="9.26953125" bestFit="1" customWidth="1"/>
    <col min="5431" max="5431" width="9.26953125" customWidth="1"/>
    <col min="5435" max="5435" width="24.81640625" bestFit="1" customWidth="1"/>
    <col min="5438" max="5438" width="10.54296875" bestFit="1" customWidth="1"/>
    <col min="5454" max="5454" width="24.81640625" bestFit="1" customWidth="1"/>
    <col min="5473" max="5473" width="24.81640625" bestFit="1" customWidth="1"/>
    <col min="5634" max="5634" width="24.81640625" bestFit="1" customWidth="1"/>
    <col min="5635" max="5635" width="9.26953125" bestFit="1" customWidth="1"/>
    <col min="5636" max="5637" width="9.26953125" customWidth="1"/>
    <col min="5638" max="5643" width="9.26953125" bestFit="1" customWidth="1"/>
    <col min="5644" max="5649" width="9.26953125" customWidth="1"/>
    <col min="5650" max="5650" width="9.26953125" bestFit="1" customWidth="1"/>
    <col min="5653" max="5653" width="23.26953125" bestFit="1" customWidth="1"/>
    <col min="5654" max="5654" width="9.26953125" bestFit="1" customWidth="1"/>
    <col min="5655" max="5656" width="9.26953125" customWidth="1"/>
    <col min="5657" max="5662" width="9.26953125" bestFit="1" customWidth="1"/>
    <col min="5663" max="5668" width="9.26953125" customWidth="1"/>
    <col min="5669" max="5669" width="9.26953125" bestFit="1" customWidth="1"/>
    <col min="5672" max="5672" width="24.81640625" bestFit="1" customWidth="1"/>
    <col min="5673" max="5673" width="9.26953125" bestFit="1" customWidth="1"/>
    <col min="5674" max="5675" width="9.26953125" customWidth="1"/>
    <col min="5676" max="5680" width="9.26953125" bestFit="1" customWidth="1"/>
    <col min="5681" max="5685" width="9.26953125" customWidth="1"/>
    <col min="5686" max="5686" width="9.26953125" bestFit="1" customWidth="1"/>
    <col min="5687" max="5687" width="9.26953125" customWidth="1"/>
    <col min="5691" max="5691" width="24.81640625" bestFit="1" customWidth="1"/>
    <col min="5694" max="5694" width="10.54296875" bestFit="1" customWidth="1"/>
    <col min="5710" max="5710" width="24.81640625" bestFit="1" customWidth="1"/>
    <col min="5729" max="5729" width="24.81640625" bestFit="1" customWidth="1"/>
    <col min="5890" max="5890" width="24.81640625" bestFit="1" customWidth="1"/>
    <col min="5891" max="5891" width="9.26953125" bestFit="1" customWidth="1"/>
    <col min="5892" max="5893" width="9.26953125" customWidth="1"/>
    <col min="5894" max="5899" width="9.26953125" bestFit="1" customWidth="1"/>
    <col min="5900" max="5905" width="9.26953125" customWidth="1"/>
    <col min="5906" max="5906" width="9.26953125" bestFit="1" customWidth="1"/>
    <col min="5909" max="5909" width="23.26953125" bestFit="1" customWidth="1"/>
    <col min="5910" max="5910" width="9.26953125" bestFit="1" customWidth="1"/>
    <col min="5911" max="5912" width="9.26953125" customWidth="1"/>
    <col min="5913" max="5918" width="9.26953125" bestFit="1" customWidth="1"/>
    <col min="5919" max="5924" width="9.26953125" customWidth="1"/>
    <col min="5925" max="5925" width="9.26953125" bestFit="1" customWidth="1"/>
    <col min="5928" max="5928" width="24.81640625" bestFit="1" customWidth="1"/>
    <col min="5929" max="5929" width="9.26953125" bestFit="1" customWidth="1"/>
    <col min="5930" max="5931" width="9.26953125" customWidth="1"/>
    <col min="5932" max="5936" width="9.26953125" bestFit="1" customWidth="1"/>
    <col min="5937" max="5941" width="9.26953125" customWidth="1"/>
    <col min="5942" max="5942" width="9.26953125" bestFit="1" customWidth="1"/>
    <col min="5943" max="5943" width="9.26953125" customWidth="1"/>
    <col min="5947" max="5947" width="24.81640625" bestFit="1" customWidth="1"/>
    <col min="5950" max="5950" width="10.54296875" bestFit="1" customWidth="1"/>
    <col min="5966" max="5966" width="24.81640625" bestFit="1" customWidth="1"/>
    <col min="5985" max="5985" width="24.81640625" bestFit="1" customWidth="1"/>
    <col min="6146" max="6146" width="24.81640625" bestFit="1" customWidth="1"/>
    <col min="6147" max="6147" width="9.26953125" bestFit="1" customWidth="1"/>
    <col min="6148" max="6149" width="9.26953125" customWidth="1"/>
    <col min="6150" max="6155" width="9.26953125" bestFit="1" customWidth="1"/>
    <col min="6156" max="6161" width="9.26953125" customWidth="1"/>
    <col min="6162" max="6162" width="9.26953125" bestFit="1" customWidth="1"/>
    <col min="6165" max="6165" width="23.26953125" bestFit="1" customWidth="1"/>
    <col min="6166" max="6166" width="9.26953125" bestFit="1" customWidth="1"/>
    <col min="6167" max="6168" width="9.26953125" customWidth="1"/>
    <col min="6169" max="6174" width="9.26953125" bestFit="1" customWidth="1"/>
    <col min="6175" max="6180" width="9.26953125" customWidth="1"/>
    <col min="6181" max="6181" width="9.26953125" bestFit="1" customWidth="1"/>
    <col min="6184" max="6184" width="24.81640625" bestFit="1" customWidth="1"/>
    <col min="6185" max="6185" width="9.26953125" bestFit="1" customWidth="1"/>
    <col min="6186" max="6187" width="9.26953125" customWidth="1"/>
    <col min="6188" max="6192" width="9.26953125" bestFit="1" customWidth="1"/>
    <col min="6193" max="6197" width="9.26953125" customWidth="1"/>
    <col min="6198" max="6198" width="9.26953125" bestFit="1" customWidth="1"/>
    <col min="6199" max="6199" width="9.26953125" customWidth="1"/>
    <col min="6203" max="6203" width="24.81640625" bestFit="1" customWidth="1"/>
    <col min="6206" max="6206" width="10.54296875" bestFit="1" customWidth="1"/>
    <col min="6222" max="6222" width="24.81640625" bestFit="1" customWidth="1"/>
    <col min="6241" max="6241" width="24.81640625" bestFit="1" customWidth="1"/>
    <col min="6402" max="6402" width="24.81640625" bestFit="1" customWidth="1"/>
    <col min="6403" max="6403" width="9.26953125" bestFit="1" customWidth="1"/>
    <col min="6404" max="6405" width="9.26953125" customWidth="1"/>
    <col min="6406" max="6411" width="9.26953125" bestFit="1" customWidth="1"/>
    <col min="6412" max="6417" width="9.26953125" customWidth="1"/>
    <col min="6418" max="6418" width="9.26953125" bestFit="1" customWidth="1"/>
    <col min="6421" max="6421" width="23.26953125" bestFit="1" customWidth="1"/>
    <col min="6422" max="6422" width="9.26953125" bestFit="1" customWidth="1"/>
    <col min="6423" max="6424" width="9.26953125" customWidth="1"/>
    <col min="6425" max="6430" width="9.26953125" bestFit="1" customWidth="1"/>
    <col min="6431" max="6436" width="9.26953125" customWidth="1"/>
    <col min="6437" max="6437" width="9.26953125" bestFit="1" customWidth="1"/>
    <col min="6440" max="6440" width="24.81640625" bestFit="1" customWidth="1"/>
    <col min="6441" max="6441" width="9.26953125" bestFit="1" customWidth="1"/>
    <col min="6442" max="6443" width="9.26953125" customWidth="1"/>
    <col min="6444" max="6448" width="9.26953125" bestFit="1" customWidth="1"/>
    <col min="6449" max="6453" width="9.26953125" customWidth="1"/>
    <col min="6454" max="6454" width="9.26953125" bestFit="1" customWidth="1"/>
    <col min="6455" max="6455" width="9.26953125" customWidth="1"/>
    <col min="6459" max="6459" width="24.81640625" bestFit="1" customWidth="1"/>
    <col min="6462" max="6462" width="10.54296875" bestFit="1" customWidth="1"/>
    <col min="6478" max="6478" width="24.81640625" bestFit="1" customWidth="1"/>
    <col min="6497" max="6497" width="24.81640625" bestFit="1" customWidth="1"/>
    <col min="6658" max="6658" width="24.81640625" bestFit="1" customWidth="1"/>
    <col min="6659" max="6659" width="9.26953125" bestFit="1" customWidth="1"/>
    <col min="6660" max="6661" width="9.26953125" customWidth="1"/>
    <col min="6662" max="6667" width="9.26953125" bestFit="1" customWidth="1"/>
    <col min="6668" max="6673" width="9.26953125" customWidth="1"/>
    <col min="6674" max="6674" width="9.26953125" bestFit="1" customWidth="1"/>
    <col min="6677" max="6677" width="23.26953125" bestFit="1" customWidth="1"/>
    <col min="6678" max="6678" width="9.26953125" bestFit="1" customWidth="1"/>
    <col min="6679" max="6680" width="9.26953125" customWidth="1"/>
    <col min="6681" max="6686" width="9.26953125" bestFit="1" customWidth="1"/>
    <col min="6687" max="6692" width="9.26953125" customWidth="1"/>
    <col min="6693" max="6693" width="9.26953125" bestFit="1" customWidth="1"/>
    <col min="6696" max="6696" width="24.81640625" bestFit="1" customWidth="1"/>
    <col min="6697" max="6697" width="9.26953125" bestFit="1" customWidth="1"/>
    <col min="6698" max="6699" width="9.26953125" customWidth="1"/>
    <col min="6700" max="6704" width="9.26953125" bestFit="1" customWidth="1"/>
    <col min="6705" max="6709" width="9.26953125" customWidth="1"/>
    <col min="6710" max="6710" width="9.26953125" bestFit="1" customWidth="1"/>
    <col min="6711" max="6711" width="9.26953125" customWidth="1"/>
    <col min="6715" max="6715" width="24.81640625" bestFit="1" customWidth="1"/>
    <col min="6718" max="6718" width="10.54296875" bestFit="1" customWidth="1"/>
    <col min="6734" max="6734" width="24.81640625" bestFit="1" customWidth="1"/>
    <col min="6753" max="6753" width="24.81640625" bestFit="1" customWidth="1"/>
    <col min="6914" max="6914" width="24.81640625" bestFit="1" customWidth="1"/>
    <col min="6915" max="6915" width="9.26953125" bestFit="1" customWidth="1"/>
    <col min="6916" max="6917" width="9.26953125" customWidth="1"/>
    <col min="6918" max="6923" width="9.26953125" bestFit="1" customWidth="1"/>
    <col min="6924" max="6929" width="9.26953125" customWidth="1"/>
    <col min="6930" max="6930" width="9.26953125" bestFit="1" customWidth="1"/>
    <col min="6933" max="6933" width="23.26953125" bestFit="1" customWidth="1"/>
    <col min="6934" max="6934" width="9.26953125" bestFit="1" customWidth="1"/>
    <col min="6935" max="6936" width="9.26953125" customWidth="1"/>
    <col min="6937" max="6942" width="9.26953125" bestFit="1" customWidth="1"/>
    <col min="6943" max="6948" width="9.26953125" customWidth="1"/>
    <col min="6949" max="6949" width="9.26953125" bestFit="1" customWidth="1"/>
    <col min="6952" max="6952" width="24.81640625" bestFit="1" customWidth="1"/>
    <col min="6953" max="6953" width="9.26953125" bestFit="1" customWidth="1"/>
    <col min="6954" max="6955" width="9.26953125" customWidth="1"/>
    <col min="6956" max="6960" width="9.26953125" bestFit="1" customWidth="1"/>
    <col min="6961" max="6965" width="9.26953125" customWidth="1"/>
    <col min="6966" max="6966" width="9.26953125" bestFit="1" customWidth="1"/>
    <col min="6967" max="6967" width="9.26953125" customWidth="1"/>
    <col min="6971" max="6971" width="24.81640625" bestFit="1" customWidth="1"/>
    <col min="6974" max="6974" width="10.54296875" bestFit="1" customWidth="1"/>
    <col min="6990" max="6990" width="24.81640625" bestFit="1" customWidth="1"/>
    <col min="7009" max="7009" width="24.81640625" bestFit="1" customWidth="1"/>
    <col min="7170" max="7170" width="24.81640625" bestFit="1" customWidth="1"/>
    <col min="7171" max="7171" width="9.26953125" bestFit="1" customWidth="1"/>
    <col min="7172" max="7173" width="9.26953125" customWidth="1"/>
    <col min="7174" max="7179" width="9.26953125" bestFit="1" customWidth="1"/>
    <col min="7180" max="7185" width="9.26953125" customWidth="1"/>
    <col min="7186" max="7186" width="9.26953125" bestFit="1" customWidth="1"/>
    <col min="7189" max="7189" width="23.26953125" bestFit="1" customWidth="1"/>
    <col min="7190" max="7190" width="9.26953125" bestFit="1" customWidth="1"/>
    <col min="7191" max="7192" width="9.26953125" customWidth="1"/>
    <col min="7193" max="7198" width="9.26953125" bestFit="1" customWidth="1"/>
    <col min="7199" max="7204" width="9.26953125" customWidth="1"/>
    <col min="7205" max="7205" width="9.26953125" bestFit="1" customWidth="1"/>
    <col min="7208" max="7208" width="24.81640625" bestFit="1" customWidth="1"/>
    <col min="7209" max="7209" width="9.26953125" bestFit="1" customWidth="1"/>
    <col min="7210" max="7211" width="9.26953125" customWidth="1"/>
    <col min="7212" max="7216" width="9.26953125" bestFit="1" customWidth="1"/>
    <col min="7217" max="7221" width="9.26953125" customWidth="1"/>
    <col min="7222" max="7222" width="9.26953125" bestFit="1" customWidth="1"/>
    <col min="7223" max="7223" width="9.26953125" customWidth="1"/>
    <col min="7227" max="7227" width="24.81640625" bestFit="1" customWidth="1"/>
    <col min="7230" max="7230" width="10.54296875" bestFit="1" customWidth="1"/>
    <col min="7246" max="7246" width="24.81640625" bestFit="1" customWidth="1"/>
    <col min="7265" max="7265" width="24.81640625" bestFit="1" customWidth="1"/>
    <col min="7426" max="7426" width="24.81640625" bestFit="1" customWidth="1"/>
    <col min="7427" max="7427" width="9.26953125" bestFit="1" customWidth="1"/>
    <col min="7428" max="7429" width="9.26953125" customWidth="1"/>
    <col min="7430" max="7435" width="9.26953125" bestFit="1" customWidth="1"/>
    <col min="7436" max="7441" width="9.26953125" customWidth="1"/>
    <col min="7442" max="7442" width="9.26953125" bestFit="1" customWidth="1"/>
    <col min="7445" max="7445" width="23.26953125" bestFit="1" customWidth="1"/>
    <col min="7446" max="7446" width="9.26953125" bestFit="1" customWidth="1"/>
    <col min="7447" max="7448" width="9.26953125" customWidth="1"/>
    <col min="7449" max="7454" width="9.26953125" bestFit="1" customWidth="1"/>
    <col min="7455" max="7460" width="9.26953125" customWidth="1"/>
    <col min="7461" max="7461" width="9.26953125" bestFit="1" customWidth="1"/>
    <col min="7464" max="7464" width="24.81640625" bestFit="1" customWidth="1"/>
    <col min="7465" max="7465" width="9.26953125" bestFit="1" customWidth="1"/>
    <col min="7466" max="7467" width="9.26953125" customWidth="1"/>
    <col min="7468" max="7472" width="9.26953125" bestFit="1" customWidth="1"/>
    <col min="7473" max="7477" width="9.26953125" customWidth="1"/>
    <col min="7478" max="7478" width="9.26953125" bestFit="1" customWidth="1"/>
    <col min="7479" max="7479" width="9.26953125" customWidth="1"/>
    <col min="7483" max="7483" width="24.81640625" bestFit="1" customWidth="1"/>
    <col min="7486" max="7486" width="10.54296875" bestFit="1" customWidth="1"/>
    <col min="7502" max="7502" width="24.81640625" bestFit="1" customWidth="1"/>
    <col min="7521" max="7521" width="24.81640625" bestFit="1" customWidth="1"/>
    <col min="7682" max="7682" width="24.81640625" bestFit="1" customWidth="1"/>
    <col min="7683" max="7683" width="9.26953125" bestFit="1" customWidth="1"/>
    <col min="7684" max="7685" width="9.26953125" customWidth="1"/>
    <col min="7686" max="7691" width="9.26953125" bestFit="1" customWidth="1"/>
    <col min="7692" max="7697" width="9.26953125" customWidth="1"/>
    <col min="7698" max="7698" width="9.26953125" bestFit="1" customWidth="1"/>
    <col min="7701" max="7701" width="23.26953125" bestFit="1" customWidth="1"/>
    <col min="7702" max="7702" width="9.26953125" bestFit="1" customWidth="1"/>
    <col min="7703" max="7704" width="9.26953125" customWidth="1"/>
    <col min="7705" max="7710" width="9.26953125" bestFit="1" customWidth="1"/>
    <col min="7711" max="7716" width="9.26953125" customWidth="1"/>
    <col min="7717" max="7717" width="9.26953125" bestFit="1" customWidth="1"/>
    <col min="7720" max="7720" width="24.81640625" bestFit="1" customWidth="1"/>
    <col min="7721" max="7721" width="9.26953125" bestFit="1" customWidth="1"/>
    <col min="7722" max="7723" width="9.26953125" customWidth="1"/>
    <col min="7724" max="7728" width="9.26953125" bestFit="1" customWidth="1"/>
    <col min="7729" max="7733" width="9.26953125" customWidth="1"/>
    <col min="7734" max="7734" width="9.26953125" bestFit="1" customWidth="1"/>
    <col min="7735" max="7735" width="9.26953125" customWidth="1"/>
    <col min="7739" max="7739" width="24.81640625" bestFit="1" customWidth="1"/>
    <col min="7742" max="7742" width="10.54296875" bestFit="1" customWidth="1"/>
    <col min="7758" max="7758" width="24.81640625" bestFit="1" customWidth="1"/>
    <col min="7777" max="7777" width="24.81640625" bestFit="1" customWidth="1"/>
    <col min="7938" max="7938" width="24.81640625" bestFit="1" customWidth="1"/>
    <col min="7939" max="7939" width="9.26953125" bestFit="1" customWidth="1"/>
    <col min="7940" max="7941" width="9.26953125" customWidth="1"/>
    <col min="7942" max="7947" width="9.26953125" bestFit="1" customWidth="1"/>
    <col min="7948" max="7953" width="9.26953125" customWidth="1"/>
    <col min="7954" max="7954" width="9.26953125" bestFit="1" customWidth="1"/>
    <col min="7957" max="7957" width="23.26953125" bestFit="1" customWidth="1"/>
    <col min="7958" max="7958" width="9.26953125" bestFit="1" customWidth="1"/>
    <col min="7959" max="7960" width="9.26953125" customWidth="1"/>
    <col min="7961" max="7966" width="9.26953125" bestFit="1" customWidth="1"/>
    <col min="7967" max="7972" width="9.26953125" customWidth="1"/>
    <col min="7973" max="7973" width="9.26953125" bestFit="1" customWidth="1"/>
    <col min="7976" max="7976" width="24.81640625" bestFit="1" customWidth="1"/>
    <col min="7977" max="7977" width="9.26953125" bestFit="1" customWidth="1"/>
    <col min="7978" max="7979" width="9.26953125" customWidth="1"/>
    <col min="7980" max="7984" width="9.26953125" bestFit="1" customWidth="1"/>
    <col min="7985" max="7989" width="9.26953125" customWidth="1"/>
    <col min="7990" max="7990" width="9.26953125" bestFit="1" customWidth="1"/>
    <col min="7991" max="7991" width="9.26953125" customWidth="1"/>
    <col min="7995" max="7995" width="24.81640625" bestFit="1" customWidth="1"/>
    <col min="7998" max="7998" width="10.54296875" bestFit="1" customWidth="1"/>
    <col min="8014" max="8014" width="24.81640625" bestFit="1" customWidth="1"/>
    <col min="8033" max="8033" width="24.81640625" bestFit="1" customWidth="1"/>
    <col min="8194" max="8194" width="24.81640625" bestFit="1" customWidth="1"/>
    <col min="8195" max="8195" width="9.26953125" bestFit="1" customWidth="1"/>
    <col min="8196" max="8197" width="9.26953125" customWidth="1"/>
    <col min="8198" max="8203" width="9.26953125" bestFit="1" customWidth="1"/>
    <col min="8204" max="8209" width="9.26953125" customWidth="1"/>
    <col min="8210" max="8210" width="9.26953125" bestFit="1" customWidth="1"/>
    <col min="8213" max="8213" width="23.26953125" bestFit="1" customWidth="1"/>
    <col min="8214" max="8214" width="9.26953125" bestFit="1" customWidth="1"/>
    <col min="8215" max="8216" width="9.26953125" customWidth="1"/>
    <col min="8217" max="8222" width="9.26953125" bestFit="1" customWidth="1"/>
    <col min="8223" max="8228" width="9.26953125" customWidth="1"/>
    <col min="8229" max="8229" width="9.26953125" bestFit="1" customWidth="1"/>
    <col min="8232" max="8232" width="24.81640625" bestFit="1" customWidth="1"/>
    <col min="8233" max="8233" width="9.26953125" bestFit="1" customWidth="1"/>
    <col min="8234" max="8235" width="9.26953125" customWidth="1"/>
    <col min="8236" max="8240" width="9.26953125" bestFit="1" customWidth="1"/>
    <col min="8241" max="8245" width="9.26953125" customWidth="1"/>
    <col min="8246" max="8246" width="9.26953125" bestFit="1" customWidth="1"/>
    <col min="8247" max="8247" width="9.26953125" customWidth="1"/>
    <col min="8251" max="8251" width="24.81640625" bestFit="1" customWidth="1"/>
    <col min="8254" max="8254" width="10.54296875" bestFit="1" customWidth="1"/>
    <col min="8270" max="8270" width="24.81640625" bestFit="1" customWidth="1"/>
    <col min="8289" max="8289" width="24.81640625" bestFit="1" customWidth="1"/>
    <col min="8450" max="8450" width="24.81640625" bestFit="1" customWidth="1"/>
    <col min="8451" max="8451" width="9.26953125" bestFit="1" customWidth="1"/>
    <col min="8452" max="8453" width="9.26953125" customWidth="1"/>
    <col min="8454" max="8459" width="9.26953125" bestFit="1" customWidth="1"/>
    <col min="8460" max="8465" width="9.26953125" customWidth="1"/>
    <col min="8466" max="8466" width="9.26953125" bestFit="1" customWidth="1"/>
    <col min="8469" max="8469" width="23.26953125" bestFit="1" customWidth="1"/>
    <col min="8470" max="8470" width="9.26953125" bestFit="1" customWidth="1"/>
    <col min="8471" max="8472" width="9.26953125" customWidth="1"/>
    <col min="8473" max="8478" width="9.26953125" bestFit="1" customWidth="1"/>
    <col min="8479" max="8484" width="9.26953125" customWidth="1"/>
    <col min="8485" max="8485" width="9.26953125" bestFit="1" customWidth="1"/>
    <col min="8488" max="8488" width="24.81640625" bestFit="1" customWidth="1"/>
    <col min="8489" max="8489" width="9.26953125" bestFit="1" customWidth="1"/>
    <col min="8490" max="8491" width="9.26953125" customWidth="1"/>
    <col min="8492" max="8496" width="9.26953125" bestFit="1" customWidth="1"/>
    <col min="8497" max="8501" width="9.26953125" customWidth="1"/>
    <col min="8502" max="8502" width="9.26953125" bestFit="1" customWidth="1"/>
    <col min="8503" max="8503" width="9.26953125" customWidth="1"/>
    <col min="8507" max="8507" width="24.81640625" bestFit="1" customWidth="1"/>
    <col min="8510" max="8510" width="10.54296875" bestFit="1" customWidth="1"/>
    <col min="8526" max="8526" width="24.81640625" bestFit="1" customWidth="1"/>
    <col min="8545" max="8545" width="24.81640625" bestFit="1" customWidth="1"/>
    <col min="8706" max="8706" width="24.81640625" bestFit="1" customWidth="1"/>
    <col min="8707" max="8707" width="9.26953125" bestFit="1" customWidth="1"/>
    <col min="8708" max="8709" width="9.26953125" customWidth="1"/>
    <col min="8710" max="8715" width="9.26953125" bestFit="1" customWidth="1"/>
    <col min="8716" max="8721" width="9.26953125" customWidth="1"/>
    <col min="8722" max="8722" width="9.26953125" bestFit="1" customWidth="1"/>
    <col min="8725" max="8725" width="23.26953125" bestFit="1" customWidth="1"/>
    <col min="8726" max="8726" width="9.26953125" bestFit="1" customWidth="1"/>
    <col min="8727" max="8728" width="9.26953125" customWidth="1"/>
    <col min="8729" max="8734" width="9.26953125" bestFit="1" customWidth="1"/>
    <col min="8735" max="8740" width="9.26953125" customWidth="1"/>
    <col min="8741" max="8741" width="9.26953125" bestFit="1" customWidth="1"/>
    <col min="8744" max="8744" width="24.81640625" bestFit="1" customWidth="1"/>
    <col min="8745" max="8745" width="9.26953125" bestFit="1" customWidth="1"/>
    <col min="8746" max="8747" width="9.26953125" customWidth="1"/>
    <col min="8748" max="8752" width="9.26953125" bestFit="1" customWidth="1"/>
    <col min="8753" max="8757" width="9.26953125" customWidth="1"/>
    <col min="8758" max="8758" width="9.26953125" bestFit="1" customWidth="1"/>
    <col min="8759" max="8759" width="9.26953125" customWidth="1"/>
    <col min="8763" max="8763" width="24.81640625" bestFit="1" customWidth="1"/>
    <col min="8766" max="8766" width="10.54296875" bestFit="1" customWidth="1"/>
    <col min="8782" max="8782" width="24.81640625" bestFit="1" customWidth="1"/>
    <col min="8801" max="8801" width="24.81640625" bestFit="1" customWidth="1"/>
    <col min="8962" max="8962" width="24.81640625" bestFit="1" customWidth="1"/>
    <col min="8963" max="8963" width="9.26953125" bestFit="1" customWidth="1"/>
    <col min="8964" max="8965" width="9.26953125" customWidth="1"/>
    <col min="8966" max="8971" width="9.26953125" bestFit="1" customWidth="1"/>
    <col min="8972" max="8977" width="9.26953125" customWidth="1"/>
    <col min="8978" max="8978" width="9.26953125" bestFit="1" customWidth="1"/>
    <col min="8981" max="8981" width="23.26953125" bestFit="1" customWidth="1"/>
    <col min="8982" max="8982" width="9.26953125" bestFit="1" customWidth="1"/>
    <col min="8983" max="8984" width="9.26953125" customWidth="1"/>
    <col min="8985" max="8990" width="9.26953125" bestFit="1" customWidth="1"/>
    <col min="8991" max="8996" width="9.26953125" customWidth="1"/>
    <col min="8997" max="8997" width="9.26953125" bestFit="1" customWidth="1"/>
    <col min="9000" max="9000" width="24.81640625" bestFit="1" customWidth="1"/>
    <col min="9001" max="9001" width="9.26953125" bestFit="1" customWidth="1"/>
    <col min="9002" max="9003" width="9.26953125" customWidth="1"/>
    <col min="9004" max="9008" width="9.26953125" bestFit="1" customWidth="1"/>
    <col min="9009" max="9013" width="9.26953125" customWidth="1"/>
    <col min="9014" max="9014" width="9.26953125" bestFit="1" customWidth="1"/>
    <col min="9015" max="9015" width="9.26953125" customWidth="1"/>
    <col min="9019" max="9019" width="24.81640625" bestFit="1" customWidth="1"/>
    <col min="9022" max="9022" width="10.54296875" bestFit="1" customWidth="1"/>
    <col min="9038" max="9038" width="24.81640625" bestFit="1" customWidth="1"/>
    <col min="9057" max="9057" width="24.81640625" bestFit="1" customWidth="1"/>
    <col min="9218" max="9218" width="24.81640625" bestFit="1" customWidth="1"/>
    <col min="9219" max="9219" width="9.26953125" bestFit="1" customWidth="1"/>
    <col min="9220" max="9221" width="9.26953125" customWidth="1"/>
    <col min="9222" max="9227" width="9.26953125" bestFit="1" customWidth="1"/>
    <col min="9228" max="9233" width="9.26953125" customWidth="1"/>
    <col min="9234" max="9234" width="9.26953125" bestFit="1" customWidth="1"/>
    <col min="9237" max="9237" width="23.26953125" bestFit="1" customWidth="1"/>
    <col min="9238" max="9238" width="9.26953125" bestFit="1" customWidth="1"/>
    <col min="9239" max="9240" width="9.26953125" customWidth="1"/>
    <col min="9241" max="9246" width="9.26953125" bestFit="1" customWidth="1"/>
    <col min="9247" max="9252" width="9.26953125" customWidth="1"/>
    <col min="9253" max="9253" width="9.26953125" bestFit="1" customWidth="1"/>
    <col min="9256" max="9256" width="24.81640625" bestFit="1" customWidth="1"/>
    <col min="9257" max="9257" width="9.26953125" bestFit="1" customWidth="1"/>
    <col min="9258" max="9259" width="9.26953125" customWidth="1"/>
    <col min="9260" max="9264" width="9.26953125" bestFit="1" customWidth="1"/>
    <col min="9265" max="9269" width="9.26953125" customWidth="1"/>
    <col min="9270" max="9270" width="9.26953125" bestFit="1" customWidth="1"/>
    <col min="9271" max="9271" width="9.26953125" customWidth="1"/>
    <col min="9275" max="9275" width="24.81640625" bestFit="1" customWidth="1"/>
    <col min="9278" max="9278" width="10.54296875" bestFit="1" customWidth="1"/>
    <col min="9294" max="9294" width="24.81640625" bestFit="1" customWidth="1"/>
    <col min="9313" max="9313" width="24.81640625" bestFit="1" customWidth="1"/>
    <col min="9474" max="9474" width="24.81640625" bestFit="1" customWidth="1"/>
    <col min="9475" max="9475" width="9.26953125" bestFit="1" customWidth="1"/>
    <col min="9476" max="9477" width="9.26953125" customWidth="1"/>
    <col min="9478" max="9483" width="9.26953125" bestFit="1" customWidth="1"/>
    <col min="9484" max="9489" width="9.26953125" customWidth="1"/>
    <col min="9490" max="9490" width="9.26953125" bestFit="1" customWidth="1"/>
    <col min="9493" max="9493" width="23.26953125" bestFit="1" customWidth="1"/>
    <col min="9494" max="9494" width="9.26953125" bestFit="1" customWidth="1"/>
    <col min="9495" max="9496" width="9.26953125" customWidth="1"/>
    <col min="9497" max="9502" width="9.26953125" bestFit="1" customWidth="1"/>
    <col min="9503" max="9508" width="9.26953125" customWidth="1"/>
    <col min="9509" max="9509" width="9.26953125" bestFit="1" customWidth="1"/>
    <col min="9512" max="9512" width="24.81640625" bestFit="1" customWidth="1"/>
    <col min="9513" max="9513" width="9.26953125" bestFit="1" customWidth="1"/>
    <col min="9514" max="9515" width="9.26953125" customWidth="1"/>
    <col min="9516" max="9520" width="9.26953125" bestFit="1" customWidth="1"/>
    <col min="9521" max="9525" width="9.26953125" customWidth="1"/>
    <col min="9526" max="9526" width="9.26953125" bestFit="1" customWidth="1"/>
    <col min="9527" max="9527" width="9.26953125" customWidth="1"/>
    <col min="9531" max="9531" width="24.81640625" bestFit="1" customWidth="1"/>
    <col min="9534" max="9534" width="10.54296875" bestFit="1" customWidth="1"/>
    <col min="9550" max="9550" width="24.81640625" bestFit="1" customWidth="1"/>
    <col min="9569" max="9569" width="24.81640625" bestFit="1" customWidth="1"/>
    <col min="9730" max="9730" width="24.81640625" bestFit="1" customWidth="1"/>
    <col min="9731" max="9731" width="9.26953125" bestFit="1" customWidth="1"/>
    <col min="9732" max="9733" width="9.26953125" customWidth="1"/>
    <col min="9734" max="9739" width="9.26953125" bestFit="1" customWidth="1"/>
    <col min="9740" max="9745" width="9.26953125" customWidth="1"/>
    <col min="9746" max="9746" width="9.26953125" bestFit="1" customWidth="1"/>
    <col min="9749" max="9749" width="23.26953125" bestFit="1" customWidth="1"/>
    <col min="9750" max="9750" width="9.26953125" bestFit="1" customWidth="1"/>
    <col min="9751" max="9752" width="9.26953125" customWidth="1"/>
    <col min="9753" max="9758" width="9.26953125" bestFit="1" customWidth="1"/>
    <col min="9759" max="9764" width="9.26953125" customWidth="1"/>
    <col min="9765" max="9765" width="9.26953125" bestFit="1" customWidth="1"/>
    <col min="9768" max="9768" width="24.81640625" bestFit="1" customWidth="1"/>
    <col min="9769" max="9769" width="9.26953125" bestFit="1" customWidth="1"/>
    <col min="9770" max="9771" width="9.26953125" customWidth="1"/>
    <col min="9772" max="9776" width="9.26953125" bestFit="1" customWidth="1"/>
    <col min="9777" max="9781" width="9.26953125" customWidth="1"/>
    <col min="9782" max="9782" width="9.26953125" bestFit="1" customWidth="1"/>
    <col min="9783" max="9783" width="9.26953125" customWidth="1"/>
    <col min="9787" max="9787" width="24.81640625" bestFit="1" customWidth="1"/>
    <col min="9790" max="9790" width="10.54296875" bestFit="1" customWidth="1"/>
    <col min="9806" max="9806" width="24.81640625" bestFit="1" customWidth="1"/>
    <col min="9825" max="9825" width="24.81640625" bestFit="1" customWidth="1"/>
    <col min="9986" max="9986" width="24.81640625" bestFit="1" customWidth="1"/>
    <col min="9987" max="9987" width="9.26953125" bestFit="1" customWidth="1"/>
    <col min="9988" max="9989" width="9.26953125" customWidth="1"/>
    <col min="9990" max="9995" width="9.26953125" bestFit="1" customWidth="1"/>
    <col min="9996" max="10001" width="9.26953125" customWidth="1"/>
    <col min="10002" max="10002" width="9.26953125" bestFit="1" customWidth="1"/>
    <col min="10005" max="10005" width="23.26953125" bestFit="1" customWidth="1"/>
    <col min="10006" max="10006" width="9.26953125" bestFit="1" customWidth="1"/>
    <col min="10007" max="10008" width="9.26953125" customWidth="1"/>
    <col min="10009" max="10014" width="9.26953125" bestFit="1" customWidth="1"/>
    <col min="10015" max="10020" width="9.26953125" customWidth="1"/>
    <col min="10021" max="10021" width="9.26953125" bestFit="1" customWidth="1"/>
    <col min="10024" max="10024" width="24.81640625" bestFit="1" customWidth="1"/>
    <col min="10025" max="10025" width="9.26953125" bestFit="1" customWidth="1"/>
    <col min="10026" max="10027" width="9.26953125" customWidth="1"/>
    <col min="10028" max="10032" width="9.26953125" bestFit="1" customWidth="1"/>
    <col min="10033" max="10037" width="9.26953125" customWidth="1"/>
    <col min="10038" max="10038" width="9.26953125" bestFit="1" customWidth="1"/>
    <col min="10039" max="10039" width="9.26953125" customWidth="1"/>
    <col min="10043" max="10043" width="24.81640625" bestFit="1" customWidth="1"/>
    <col min="10046" max="10046" width="10.54296875" bestFit="1" customWidth="1"/>
    <col min="10062" max="10062" width="24.81640625" bestFit="1" customWidth="1"/>
    <col min="10081" max="10081" width="24.81640625" bestFit="1" customWidth="1"/>
    <col min="10242" max="10242" width="24.81640625" bestFit="1" customWidth="1"/>
    <col min="10243" max="10243" width="9.26953125" bestFit="1" customWidth="1"/>
    <col min="10244" max="10245" width="9.26953125" customWidth="1"/>
    <col min="10246" max="10251" width="9.26953125" bestFit="1" customWidth="1"/>
    <col min="10252" max="10257" width="9.26953125" customWidth="1"/>
    <col min="10258" max="10258" width="9.26953125" bestFit="1" customWidth="1"/>
    <col min="10261" max="10261" width="23.26953125" bestFit="1" customWidth="1"/>
    <col min="10262" max="10262" width="9.26953125" bestFit="1" customWidth="1"/>
    <col min="10263" max="10264" width="9.26953125" customWidth="1"/>
    <col min="10265" max="10270" width="9.26953125" bestFit="1" customWidth="1"/>
    <col min="10271" max="10276" width="9.26953125" customWidth="1"/>
    <col min="10277" max="10277" width="9.26953125" bestFit="1" customWidth="1"/>
    <col min="10280" max="10280" width="24.81640625" bestFit="1" customWidth="1"/>
    <col min="10281" max="10281" width="9.26953125" bestFit="1" customWidth="1"/>
    <col min="10282" max="10283" width="9.26953125" customWidth="1"/>
    <col min="10284" max="10288" width="9.26953125" bestFit="1" customWidth="1"/>
    <col min="10289" max="10293" width="9.26953125" customWidth="1"/>
    <col min="10294" max="10294" width="9.26953125" bestFit="1" customWidth="1"/>
    <col min="10295" max="10295" width="9.26953125" customWidth="1"/>
    <col min="10299" max="10299" width="24.81640625" bestFit="1" customWidth="1"/>
    <col min="10302" max="10302" width="10.54296875" bestFit="1" customWidth="1"/>
    <col min="10318" max="10318" width="24.81640625" bestFit="1" customWidth="1"/>
    <col min="10337" max="10337" width="24.81640625" bestFit="1" customWidth="1"/>
    <col min="10498" max="10498" width="24.81640625" bestFit="1" customWidth="1"/>
    <col min="10499" max="10499" width="9.26953125" bestFit="1" customWidth="1"/>
    <col min="10500" max="10501" width="9.26953125" customWidth="1"/>
    <col min="10502" max="10507" width="9.26953125" bestFit="1" customWidth="1"/>
    <col min="10508" max="10513" width="9.26953125" customWidth="1"/>
    <col min="10514" max="10514" width="9.26953125" bestFit="1" customWidth="1"/>
    <col min="10517" max="10517" width="23.26953125" bestFit="1" customWidth="1"/>
    <col min="10518" max="10518" width="9.26953125" bestFit="1" customWidth="1"/>
    <col min="10519" max="10520" width="9.26953125" customWidth="1"/>
    <col min="10521" max="10526" width="9.26953125" bestFit="1" customWidth="1"/>
    <col min="10527" max="10532" width="9.26953125" customWidth="1"/>
    <col min="10533" max="10533" width="9.26953125" bestFit="1" customWidth="1"/>
    <col min="10536" max="10536" width="24.81640625" bestFit="1" customWidth="1"/>
    <col min="10537" max="10537" width="9.26953125" bestFit="1" customWidth="1"/>
    <col min="10538" max="10539" width="9.26953125" customWidth="1"/>
    <col min="10540" max="10544" width="9.26953125" bestFit="1" customWidth="1"/>
    <col min="10545" max="10549" width="9.26953125" customWidth="1"/>
    <col min="10550" max="10550" width="9.26953125" bestFit="1" customWidth="1"/>
    <col min="10551" max="10551" width="9.26953125" customWidth="1"/>
    <col min="10555" max="10555" width="24.81640625" bestFit="1" customWidth="1"/>
    <col min="10558" max="10558" width="10.54296875" bestFit="1" customWidth="1"/>
    <col min="10574" max="10574" width="24.81640625" bestFit="1" customWidth="1"/>
    <col min="10593" max="10593" width="24.81640625" bestFit="1" customWidth="1"/>
    <col min="10754" max="10754" width="24.81640625" bestFit="1" customWidth="1"/>
    <col min="10755" max="10755" width="9.26953125" bestFit="1" customWidth="1"/>
    <col min="10756" max="10757" width="9.26953125" customWidth="1"/>
    <col min="10758" max="10763" width="9.26953125" bestFit="1" customWidth="1"/>
    <col min="10764" max="10769" width="9.26953125" customWidth="1"/>
    <col min="10770" max="10770" width="9.26953125" bestFit="1" customWidth="1"/>
    <col min="10773" max="10773" width="23.26953125" bestFit="1" customWidth="1"/>
    <col min="10774" max="10774" width="9.26953125" bestFit="1" customWidth="1"/>
    <col min="10775" max="10776" width="9.26953125" customWidth="1"/>
    <col min="10777" max="10782" width="9.26953125" bestFit="1" customWidth="1"/>
    <col min="10783" max="10788" width="9.26953125" customWidth="1"/>
    <col min="10789" max="10789" width="9.26953125" bestFit="1" customWidth="1"/>
    <col min="10792" max="10792" width="24.81640625" bestFit="1" customWidth="1"/>
    <col min="10793" max="10793" width="9.26953125" bestFit="1" customWidth="1"/>
    <col min="10794" max="10795" width="9.26953125" customWidth="1"/>
    <col min="10796" max="10800" width="9.26953125" bestFit="1" customWidth="1"/>
    <col min="10801" max="10805" width="9.26953125" customWidth="1"/>
    <col min="10806" max="10806" width="9.26953125" bestFit="1" customWidth="1"/>
    <col min="10807" max="10807" width="9.26953125" customWidth="1"/>
    <col min="10811" max="10811" width="24.81640625" bestFit="1" customWidth="1"/>
    <col min="10814" max="10814" width="10.54296875" bestFit="1" customWidth="1"/>
    <col min="10830" max="10830" width="24.81640625" bestFit="1" customWidth="1"/>
    <col min="10849" max="10849" width="24.81640625" bestFit="1" customWidth="1"/>
    <col min="11010" max="11010" width="24.81640625" bestFit="1" customWidth="1"/>
    <col min="11011" max="11011" width="9.26953125" bestFit="1" customWidth="1"/>
    <col min="11012" max="11013" width="9.26953125" customWidth="1"/>
    <col min="11014" max="11019" width="9.26953125" bestFit="1" customWidth="1"/>
    <col min="11020" max="11025" width="9.26953125" customWidth="1"/>
    <col min="11026" max="11026" width="9.26953125" bestFit="1" customWidth="1"/>
    <col min="11029" max="11029" width="23.26953125" bestFit="1" customWidth="1"/>
    <col min="11030" max="11030" width="9.26953125" bestFit="1" customWidth="1"/>
    <col min="11031" max="11032" width="9.26953125" customWidth="1"/>
    <col min="11033" max="11038" width="9.26953125" bestFit="1" customWidth="1"/>
    <col min="11039" max="11044" width="9.26953125" customWidth="1"/>
    <col min="11045" max="11045" width="9.26953125" bestFit="1" customWidth="1"/>
    <col min="11048" max="11048" width="24.81640625" bestFit="1" customWidth="1"/>
    <col min="11049" max="11049" width="9.26953125" bestFit="1" customWidth="1"/>
    <col min="11050" max="11051" width="9.26953125" customWidth="1"/>
    <col min="11052" max="11056" width="9.26953125" bestFit="1" customWidth="1"/>
    <col min="11057" max="11061" width="9.26953125" customWidth="1"/>
    <col min="11062" max="11062" width="9.26953125" bestFit="1" customWidth="1"/>
    <col min="11063" max="11063" width="9.26953125" customWidth="1"/>
    <col min="11067" max="11067" width="24.81640625" bestFit="1" customWidth="1"/>
    <col min="11070" max="11070" width="10.54296875" bestFit="1" customWidth="1"/>
    <col min="11086" max="11086" width="24.81640625" bestFit="1" customWidth="1"/>
    <col min="11105" max="11105" width="24.81640625" bestFit="1" customWidth="1"/>
    <col min="11266" max="11266" width="24.81640625" bestFit="1" customWidth="1"/>
    <col min="11267" max="11267" width="9.26953125" bestFit="1" customWidth="1"/>
    <col min="11268" max="11269" width="9.26953125" customWidth="1"/>
    <col min="11270" max="11275" width="9.26953125" bestFit="1" customWidth="1"/>
    <col min="11276" max="11281" width="9.26953125" customWidth="1"/>
    <col min="11282" max="11282" width="9.26953125" bestFit="1" customWidth="1"/>
    <col min="11285" max="11285" width="23.26953125" bestFit="1" customWidth="1"/>
    <col min="11286" max="11286" width="9.26953125" bestFit="1" customWidth="1"/>
    <col min="11287" max="11288" width="9.26953125" customWidth="1"/>
    <col min="11289" max="11294" width="9.26953125" bestFit="1" customWidth="1"/>
    <col min="11295" max="11300" width="9.26953125" customWidth="1"/>
    <col min="11301" max="11301" width="9.26953125" bestFit="1" customWidth="1"/>
    <col min="11304" max="11304" width="24.81640625" bestFit="1" customWidth="1"/>
    <col min="11305" max="11305" width="9.26953125" bestFit="1" customWidth="1"/>
    <col min="11306" max="11307" width="9.26953125" customWidth="1"/>
    <col min="11308" max="11312" width="9.26953125" bestFit="1" customWidth="1"/>
    <col min="11313" max="11317" width="9.26953125" customWidth="1"/>
    <col min="11318" max="11318" width="9.26953125" bestFit="1" customWidth="1"/>
    <col min="11319" max="11319" width="9.26953125" customWidth="1"/>
    <col min="11323" max="11323" width="24.81640625" bestFit="1" customWidth="1"/>
    <col min="11326" max="11326" width="10.54296875" bestFit="1" customWidth="1"/>
    <col min="11342" max="11342" width="24.81640625" bestFit="1" customWidth="1"/>
    <col min="11361" max="11361" width="24.81640625" bestFit="1" customWidth="1"/>
    <col min="11522" max="11522" width="24.81640625" bestFit="1" customWidth="1"/>
    <col min="11523" max="11523" width="9.26953125" bestFit="1" customWidth="1"/>
    <col min="11524" max="11525" width="9.26953125" customWidth="1"/>
    <col min="11526" max="11531" width="9.26953125" bestFit="1" customWidth="1"/>
    <col min="11532" max="11537" width="9.26953125" customWidth="1"/>
    <col min="11538" max="11538" width="9.26953125" bestFit="1" customWidth="1"/>
    <col min="11541" max="11541" width="23.26953125" bestFit="1" customWidth="1"/>
    <col min="11542" max="11542" width="9.26953125" bestFit="1" customWidth="1"/>
    <col min="11543" max="11544" width="9.26953125" customWidth="1"/>
    <col min="11545" max="11550" width="9.26953125" bestFit="1" customWidth="1"/>
    <col min="11551" max="11556" width="9.26953125" customWidth="1"/>
    <col min="11557" max="11557" width="9.26953125" bestFit="1" customWidth="1"/>
    <col min="11560" max="11560" width="24.81640625" bestFit="1" customWidth="1"/>
    <col min="11561" max="11561" width="9.26953125" bestFit="1" customWidth="1"/>
    <col min="11562" max="11563" width="9.26953125" customWidth="1"/>
    <col min="11564" max="11568" width="9.26953125" bestFit="1" customWidth="1"/>
    <col min="11569" max="11573" width="9.26953125" customWidth="1"/>
    <col min="11574" max="11574" width="9.26953125" bestFit="1" customWidth="1"/>
    <col min="11575" max="11575" width="9.26953125" customWidth="1"/>
    <col min="11579" max="11579" width="24.81640625" bestFit="1" customWidth="1"/>
    <col min="11582" max="11582" width="10.54296875" bestFit="1" customWidth="1"/>
    <col min="11598" max="11598" width="24.81640625" bestFit="1" customWidth="1"/>
    <col min="11617" max="11617" width="24.81640625" bestFit="1" customWidth="1"/>
    <col min="11778" max="11778" width="24.81640625" bestFit="1" customWidth="1"/>
    <col min="11779" max="11779" width="9.26953125" bestFit="1" customWidth="1"/>
    <col min="11780" max="11781" width="9.26953125" customWidth="1"/>
    <col min="11782" max="11787" width="9.26953125" bestFit="1" customWidth="1"/>
    <col min="11788" max="11793" width="9.26953125" customWidth="1"/>
    <col min="11794" max="11794" width="9.26953125" bestFit="1" customWidth="1"/>
    <col min="11797" max="11797" width="23.26953125" bestFit="1" customWidth="1"/>
    <col min="11798" max="11798" width="9.26953125" bestFit="1" customWidth="1"/>
    <col min="11799" max="11800" width="9.26953125" customWidth="1"/>
    <col min="11801" max="11806" width="9.26953125" bestFit="1" customWidth="1"/>
    <col min="11807" max="11812" width="9.26953125" customWidth="1"/>
    <col min="11813" max="11813" width="9.26953125" bestFit="1" customWidth="1"/>
    <col min="11816" max="11816" width="24.81640625" bestFit="1" customWidth="1"/>
    <col min="11817" max="11817" width="9.26953125" bestFit="1" customWidth="1"/>
    <col min="11818" max="11819" width="9.26953125" customWidth="1"/>
    <col min="11820" max="11824" width="9.26953125" bestFit="1" customWidth="1"/>
    <col min="11825" max="11829" width="9.26953125" customWidth="1"/>
    <col min="11830" max="11830" width="9.26953125" bestFit="1" customWidth="1"/>
    <col min="11831" max="11831" width="9.26953125" customWidth="1"/>
    <col min="11835" max="11835" width="24.81640625" bestFit="1" customWidth="1"/>
    <col min="11838" max="11838" width="10.54296875" bestFit="1" customWidth="1"/>
    <col min="11854" max="11854" width="24.81640625" bestFit="1" customWidth="1"/>
    <col min="11873" max="11873" width="24.81640625" bestFit="1" customWidth="1"/>
    <col min="12034" max="12034" width="24.81640625" bestFit="1" customWidth="1"/>
    <col min="12035" max="12035" width="9.26953125" bestFit="1" customWidth="1"/>
    <col min="12036" max="12037" width="9.26953125" customWidth="1"/>
    <col min="12038" max="12043" width="9.26953125" bestFit="1" customWidth="1"/>
    <col min="12044" max="12049" width="9.26953125" customWidth="1"/>
    <col min="12050" max="12050" width="9.26953125" bestFit="1" customWidth="1"/>
    <col min="12053" max="12053" width="23.26953125" bestFit="1" customWidth="1"/>
    <col min="12054" max="12054" width="9.26953125" bestFit="1" customWidth="1"/>
    <col min="12055" max="12056" width="9.26953125" customWidth="1"/>
    <col min="12057" max="12062" width="9.26953125" bestFit="1" customWidth="1"/>
    <col min="12063" max="12068" width="9.26953125" customWidth="1"/>
    <col min="12069" max="12069" width="9.26953125" bestFit="1" customWidth="1"/>
    <col min="12072" max="12072" width="24.81640625" bestFit="1" customWidth="1"/>
    <col min="12073" max="12073" width="9.26953125" bestFit="1" customWidth="1"/>
    <col min="12074" max="12075" width="9.26953125" customWidth="1"/>
    <col min="12076" max="12080" width="9.26953125" bestFit="1" customWidth="1"/>
    <col min="12081" max="12085" width="9.26953125" customWidth="1"/>
    <col min="12086" max="12086" width="9.26953125" bestFit="1" customWidth="1"/>
    <col min="12087" max="12087" width="9.26953125" customWidth="1"/>
    <col min="12091" max="12091" width="24.81640625" bestFit="1" customWidth="1"/>
    <col min="12094" max="12094" width="10.54296875" bestFit="1" customWidth="1"/>
    <col min="12110" max="12110" width="24.81640625" bestFit="1" customWidth="1"/>
    <col min="12129" max="12129" width="24.81640625" bestFit="1" customWidth="1"/>
    <col min="12290" max="12290" width="24.81640625" bestFit="1" customWidth="1"/>
    <col min="12291" max="12291" width="9.26953125" bestFit="1" customWidth="1"/>
    <col min="12292" max="12293" width="9.26953125" customWidth="1"/>
    <col min="12294" max="12299" width="9.26953125" bestFit="1" customWidth="1"/>
    <col min="12300" max="12305" width="9.26953125" customWidth="1"/>
    <col min="12306" max="12306" width="9.26953125" bestFit="1" customWidth="1"/>
    <col min="12309" max="12309" width="23.26953125" bestFit="1" customWidth="1"/>
    <col min="12310" max="12310" width="9.26953125" bestFit="1" customWidth="1"/>
    <col min="12311" max="12312" width="9.26953125" customWidth="1"/>
    <col min="12313" max="12318" width="9.26953125" bestFit="1" customWidth="1"/>
    <col min="12319" max="12324" width="9.26953125" customWidth="1"/>
    <col min="12325" max="12325" width="9.26953125" bestFit="1" customWidth="1"/>
    <col min="12328" max="12328" width="24.81640625" bestFit="1" customWidth="1"/>
    <col min="12329" max="12329" width="9.26953125" bestFit="1" customWidth="1"/>
    <col min="12330" max="12331" width="9.26953125" customWidth="1"/>
    <col min="12332" max="12336" width="9.26953125" bestFit="1" customWidth="1"/>
    <col min="12337" max="12341" width="9.26953125" customWidth="1"/>
    <col min="12342" max="12342" width="9.26953125" bestFit="1" customWidth="1"/>
    <col min="12343" max="12343" width="9.26953125" customWidth="1"/>
    <col min="12347" max="12347" width="24.81640625" bestFit="1" customWidth="1"/>
    <col min="12350" max="12350" width="10.54296875" bestFit="1" customWidth="1"/>
    <col min="12366" max="12366" width="24.81640625" bestFit="1" customWidth="1"/>
    <col min="12385" max="12385" width="24.81640625" bestFit="1" customWidth="1"/>
    <col min="12546" max="12546" width="24.81640625" bestFit="1" customWidth="1"/>
    <col min="12547" max="12547" width="9.26953125" bestFit="1" customWidth="1"/>
    <col min="12548" max="12549" width="9.26953125" customWidth="1"/>
    <col min="12550" max="12555" width="9.26953125" bestFit="1" customWidth="1"/>
    <col min="12556" max="12561" width="9.26953125" customWidth="1"/>
    <col min="12562" max="12562" width="9.26953125" bestFit="1" customWidth="1"/>
    <col min="12565" max="12565" width="23.26953125" bestFit="1" customWidth="1"/>
    <col min="12566" max="12566" width="9.26953125" bestFit="1" customWidth="1"/>
    <col min="12567" max="12568" width="9.26953125" customWidth="1"/>
    <col min="12569" max="12574" width="9.26953125" bestFit="1" customWidth="1"/>
    <col min="12575" max="12580" width="9.26953125" customWidth="1"/>
    <col min="12581" max="12581" width="9.26953125" bestFit="1" customWidth="1"/>
    <col min="12584" max="12584" width="24.81640625" bestFit="1" customWidth="1"/>
    <col min="12585" max="12585" width="9.26953125" bestFit="1" customWidth="1"/>
    <col min="12586" max="12587" width="9.26953125" customWidth="1"/>
    <col min="12588" max="12592" width="9.26953125" bestFit="1" customWidth="1"/>
    <col min="12593" max="12597" width="9.26953125" customWidth="1"/>
    <col min="12598" max="12598" width="9.26953125" bestFit="1" customWidth="1"/>
    <col min="12599" max="12599" width="9.26953125" customWidth="1"/>
    <col min="12603" max="12603" width="24.81640625" bestFit="1" customWidth="1"/>
    <col min="12606" max="12606" width="10.54296875" bestFit="1" customWidth="1"/>
    <col min="12622" max="12622" width="24.81640625" bestFit="1" customWidth="1"/>
    <col min="12641" max="12641" width="24.81640625" bestFit="1" customWidth="1"/>
    <col min="12802" max="12802" width="24.81640625" bestFit="1" customWidth="1"/>
    <col min="12803" max="12803" width="9.26953125" bestFit="1" customWidth="1"/>
    <col min="12804" max="12805" width="9.26953125" customWidth="1"/>
    <col min="12806" max="12811" width="9.26953125" bestFit="1" customWidth="1"/>
    <col min="12812" max="12817" width="9.26953125" customWidth="1"/>
    <col min="12818" max="12818" width="9.26953125" bestFit="1" customWidth="1"/>
    <col min="12821" max="12821" width="23.26953125" bestFit="1" customWidth="1"/>
    <col min="12822" max="12822" width="9.26953125" bestFit="1" customWidth="1"/>
    <col min="12823" max="12824" width="9.26953125" customWidth="1"/>
    <col min="12825" max="12830" width="9.26953125" bestFit="1" customWidth="1"/>
    <col min="12831" max="12836" width="9.26953125" customWidth="1"/>
    <col min="12837" max="12837" width="9.26953125" bestFit="1" customWidth="1"/>
    <col min="12840" max="12840" width="24.81640625" bestFit="1" customWidth="1"/>
    <col min="12841" max="12841" width="9.26953125" bestFit="1" customWidth="1"/>
    <col min="12842" max="12843" width="9.26953125" customWidth="1"/>
    <col min="12844" max="12848" width="9.26953125" bestFit="1" customWidth="1"/>
    <col min="12849" max="12853" width="9.26953125" customWidth="1"/>
    <col min="12854" max="12854" width="9.26953125" bestFit="1" customWidth="1"/>
    <col min="12855" max="12855" width="9.26953125" customWidth="1"/>
    <col min="12859" max="12859" width="24.81640625" bestFit="1" customWidth="1"/>
    <col min="12862" max="12862" width="10.54296875" bestFit="1" customWidth="1"/>
    <col min="12878" max="12878" width="24.81640625" bestFit="1" customWidth="1"/>
    <col min="12897" max="12897" width="24.81640625" bestFit="1" customWidth="1"/>
    <col min="13058" max="13058" width="24.81640625" bestFit="1" customWidth="1"/>
    <col min="13059" max="13059" width="9.26953125" bestFit="1" customWidth="1"/>
    <col min="13060" max="13061" width="9.26953125" customWidth="1"/>
    <col min="13062" max="13067" width="9.26953125" bestFit="1" customWidth="1"/>
    <col min="13068" max="13073" width="9.26953125" customWidth="1"/>
    <col min="13074" max="13074" width="9.26953125" bestFit="1" customWidth="1"/>
    <col min="13077" max="13077" width="23.26953125" bestFit="1" customWidth="1"/>
    <col min="13078" max="13078" width="9.26953125" bestFit="1" customWidth="1"/>
    <col min="13079" max="13080" width="9.26953125" customWidth="1"/>
    <col min="13081" max="13086" width="9.26953125" bestFit="1" customWidth="1"/>
    <col min="13087" max="13092" width="9.26953125" customWidth="1"/>
    <col min="13093" max="13093" width="9.26953125" bestFit="1" customWidth="1"/>
    <col min="13096" max="13096" width="24.81640625" bestFit="1" customWidth="1"/>
    <col min="13097" max="13097" width="9.26953125" bestFit="1" customWidth="1"/>
    <col min="13098" max="13099" width="9.26953125" customWidth="1"/>
    <col min="13100" max="13104" width="9.26953125" bestFit="1" customWidth="1"/>
    <col min="13105" max="13109" width="9.26953125" customWidth="1"/>
    <col min="13110" max="13110" width="9.26953125" bestFit="1" customWidth="1"/>
    <col min="13111" max="13111" width="9.26953125" customWidth="1"/>
    <col min="13115" max="13115" width="24.81640625" bestFit="1" customWidth="1"/>
    <col min="13118" max="13118" width="10.54296875" bestFit="1" customWidth="1"/>
    <col min="13134" max="13134" width="24.81640625" bestFit="1" customWidth="1"/>
    <col min="13153" max="13153" width="24.81640625" bestFit="1" customWidth="1"/>
    <col min="13314" max="13314" width="24.81640625" bestFit="1" customWidth="1"/>
    <col min="13315" max="13315" width="9.26953125" bestFit="1" customWidth="1"/>
    <col min="13316" max="13317" width="9.26953125" customWidth="1"/>
    <col min="13318" max="13323" width="9.26953125" bestFit="1" customWidth="1"/>
    <col min="13324" max="13329" width="9.26953125" customWidth="1"/>
    <col min="13330" max="13330" width="9.26953125" bestFit="1" customWidth="1"/>
    <col min="13333" max="13333" width="23.26953125" bestFit="1" customWidth="1"/>
    <col min="13334" max="13334" width="9.26953125" bestFit="1" customWidth="1"/>
    <col min="13335" max="13336" width="9.26953125" customWidth="1"/>
    <col min="13337" max="13342" width="9.26953125" bestFit="1" customWidth="1"/>
    <col min="13343" max="13348" width="9.26953125" customWidth="1"/>
    <col min="13349" max="13349" width="9.26953125" bestFit="1" customWidth="1"/>
    <col min="13352" max="13352" width="24.81640625" bestFit="1" customWidth="1"/>
    <col min="13353" max="13353" width="9.26953125" bestFit="1" customWidth="1"/>
    <col min="13354" max="13355" width="9.26953125" customWidth="1"/>
    <col min="13356" max="13360" width="9.26953125" bestFit="1" customWidth="1"/>
    <col min="13361" max="13365" width="9.26953125" customWidth="1"/>
    <col min="13366" max="13366" width="9.26953125" bestFit="1" customWidth="1"/>
    <col min="13367" max="13367" width="9.26953125" customWidth="1"/>
    <col min="13371" max="13371" width="24.81640625" bestFit="1" customWidth="1"/>
    <col min="13374" max="13374" width="10.54296875" bestFit="1" customWidth="1"/>
    <col min="13390" max="13390" width="24.81640625" bestFit="1" customWidth="1"/>
    <col min="13409" max="13409" width="24.81640625" bestFit="1" customWidth="1"/>
    <col min="13570" max="13570" width="24.81640625" bestFit="1" customWidth="1"/>
    <col min="13571" max="13571" width="9.26953125" bestFit="1" customWidth="1"/>
    <col min="13572" max="13573" width="9.26953125" customWidth="1"/>
    <col min="13574" max="13579" width="9.26953125" bestFit="1" customWidth="1"/>
    <col min="13580" max="13585" width="9.26953125" customWidth="1"/>
    <col min="13586" max="13586" width="9.26953125" bestFit="1" customWidth="1"/>
    <col min="13589" max="13589" width="23.26953125" bestFit="1" customWidth="1"/>
    <col min="13590" max="13590" width="9.26953125" bestFit="1" customWidth="1"/>
    <col min="13591" max="13592" width="9.26953125" customWidth="1"/>
    <col min="13593" max="13598" width="9.26953125" bestFit="1" customWidth="1"/>
    <col min="13599" max="13604" width="9.26953125" customWidth="1"/>
    <col min="13605" max="13605" width="9.26953125" bestFit="1" customWidth="1"/>
    <col min="13608" max="13608" width="24.81640625" bestFit="1" customWidth="1"/>
    <col min="13609" max="13609" width="9.26953125" bestFit="1" customWidth="1"/>
    <col min="13610" max="13611" width="9.26953125" customWidth="1"/>
    <col min="13612" max="13616" width="9.26953125" bestFit="1" customWidth="1"/>
    <col min="13617" max="13621" width="9.26953125" customWidth="1"/>
    <col min="13622" max="13622" width="9.26953125" bestFit="1" customWidth="1"/>
    <col min="13623" max="13623" width="9.26953125" customWidth="1"/>
    <col min="13627" max="13627" width="24.81640625" bestFit="1" customWidth="1"/>
    <col min="13630" max="13630" width="10.54296875" bestFit="1" customWidth="1"/>
    <col min="13646" max="13646" width="24.81640625" bestFit="1" customWidth="1"/>
    <col min="13665" max="13665" width="24.81640625" bestFit="1" customWidth="1"/>
    <col min="13826" max="13826" width="24.81640625" bestFit="1" customWidth="1"/>
    <col min="13827" max="13827" width="9.26953125" bestFit="1" customWidth="1"/>
    <col min="13828" max="13829" width="9.26953125" customWidth="1"/>
    <col min="13830" max="13835" width="9.26953125" bestFit="1" customWidth="1"/>
    <col min="13836" max="13841" width="9.26953125" customWidth="1"/>
    <col min="13842" max="13842" width="9.26953125" bestFit="1" customWidth="1"/>
    <col min="13845" max="13845" width="23.26953125" bestFit="1" customWidth="1"/>
    <col min="13846" max="13846" width="9.26953125" bestFit="1" customWidth="1"/>
    <col min="13847" max="13848" width="9.26953125" customWidth="1"/>
    <col min="13849" max="13854" width="9.26953125" bestFit="1" customWidth="1"/>
    <col min="13855" max="13860" width="9.26953125" customWidth="1"/>
    <col min="13861" max="13861" width="9.26953125" bestFit="1" customWidth="1"/>
    <col min="13864" max="13864" width="24.81640625" bestFit="1" customWidth="1"/>
    <col min="13865" max="13865" width="9.26953125" bestFit="1" customWidth="1"/>
    <col min="13866" max="13867" width="9.26953125" customWidth="1"/>
    <col min="13868" max="13872" width="9.26953125" bestFit="1" customWidth="1"/>
    <col min="13873" max="13877" width="9.26953125" customWidth="1"/>
    <col min="13878" max="13878" width="9.26953125" bestFit="1" customWidth="1"/>
    <col min="13879" max="13879" width="9.26953125" customWidth="1"/>
    <col min="13883" max="13883" width="24.81640625" bestFit="1" customWidth="1"/>
    <col min="13886" max="13886" width="10.54296875" bestFit="1" customWidth="1"/>
    <col min="13902" max="13902" width="24.81640625" bestFit="1" customWidth="1"/>
    <col min="13921" max="13921" width="24.81640625" bestFit="1" customWidth="1"/>
    <col min="14082" max="14082" width="24.81640625" bestFit="1" customWidth="1"/>
    <col min="14083" max="14083" width="9.26953125" bestFit="1" customWidth="1"/>
    <col min="14084" max="14085" width="9.26953125" customWidth="1"/>
    <col min="14086" max="14091" width="9.26953125" bestFit="1" customWidth="1"/>
    <col min="14092" max="14097" width="9.26953125" customWidth="1"/>
    <col min="14098" max="14098" width="9.26953125" bestFit="1" customWidth="1"/>
    <col min="14101" max="14101" width="23.26953125" bestFit="1" customWidth="1"/>
    <col min="14102" max="14102" width="9.26953125" bestFit="1" customWidth="1"/>
    <col min="14103" max="14104" width="9.26953125" customWidth="1"/>
    <col min="14105" max="14110" width="9.26953125" bestFit="1" customWidth="1"/>
    <col min="14111" max="14116" width="9.26953125" customWidth="1"/>
    <col min="14117" max="14117" width="9.26953125" bestFit="1" customWidth="1"/>
    <col min="14120" max="14120" width="24.81640625" bestFit="1" customWidth="1"/>
    <col min="14121" max="14121" width="9.26953125" bestFit="1" customWidth="1"/>
    <col min="14122" max="14123" width="9.26953125" customWidth="1"/>
    <col min="14124" max="14128" width="9.26953125" bestFit="1" customWidth="1"/>
    <col min="14129" max="14133" width="9.26953125" customWidth="1"/>
    <col min="14134" max="14134" width="9.26953125" bestFit="1" customWidth="1"/>
    <col min="14135" max="14135" width="9.26953125" customWidth="1"/>
    <col min="14139" max="14139" width="24.81640625" bestFit="1" customWidth="1"/>
    <col min="14142" max="14142" width="10.54296875" bestFit="1" customWidth="1"/>
    <col min="14158" max="14158" width="24.81640625" bestFit="1" customWidth="1"/>
    <col min="14177" max="14177" width="24.81640625" bestFit="1" customWidth="1"/>
    <col min="14338" max="14338" width="24.81640625" bestFit="1" customWidth="1"/>
    <col min="14339" max="14339" width="9.26953125" bestFit="1" customWidth="1"/>
    <col min="14340" max="14341" width="9.26953125" customWidth="1"/>
    <col min="14342" max="14347" width="9.26953125" bestFit="1" customWidth="1"/>
    <col min="14348" max="14353" width="9.26953125" customWidth="1"/>
    <col min="14354" max="14354" width="9.26953125" bestFit="1" customWidth="1"/>
    <col min="14357" max="14357" width="23.26953125" bestFit="1" customWidth="1"/>
    <col min="14358" max="14358" width="9.26953125" bestFit="1" customWidth="1"/>
    <col min="14359" max="14360" width="9.26953125" customWidth="1"/>
    <col min="14361" max="14366" width="9.26953125" bestFit="1" customWidth="1"/>
    <col min="14367" max="14372" width="9.26953125" customWidth="1"/>
    <col min="14373" max="14373" width="9.26953125" bestFit="1" customWidth="1"/>
    <col min="14376" max="14376" width="24.81640625" bestFit="1" customWidth="1"/>
    <col min="14377" max="14377" width="9.26953125" bestFit="1" customWidth="1"/>
    <col min="14378" max="14379" width="9.26953125" customWidth="1"/>
    <col min="14380" max="14384" width="9.26953125" bestFit="1" customWidth="1"/>
    <col min="14385" max="14389" width="9.26953125" customWidth="1"/>
    <col min="14390" max="14390" width="9.26953125" bestFit="1" customWidth="1"/>
    <col min="14391" max="14391" width="9.26953125" customWidth="1"/>
    <col min="14395" max="14395" width="24.81640625" bestFit="1" customWidth="1"/>
    <col min="14398" max="14398" width="10.54296875" bestFit="1" customWidth="1"/>
    <col min="14414" max="14414" width="24.81640625" bestFit="1" customWidth="1"/>
    <col min="14433" max="14433" width="24.81640625" bestFit="1" customWidth="1"/>
    <col min="14594" max="14594" width="24.81640625" bestFit="1" customWidth="1"/>
    <col min="14595" max="14595" width="9.26953125" bestFit="1" customWidth="1"/>
    <col min="14596" max="14597" width="9.26953125" customWidth="1"/>
    <col min="14598" max="14603" width="9.26953125" bestFit="1" customWidth="1"/>
    <col min="14604" max="14609" width="9.26953125" customWidth="1"/>
    <col min="14610" max="14610" width="9.26953125" bestFit="1" customWidth="1"/>
    <col min="14613" max="14613" width="23.26953125" bestFit="1" customWidth="1"/>
    <col min="14614" max="14614" width="9.26953125" bestFit="1" customWidth="1"/>
    <col min="14615" max="14616" width="9.26953125" customWidth="1"/>
    <col min="14617" max="14622" width="9.26953125" bestFit="1" customWidth="1"/>
    <col min="14623" max="14628" width="9.26953125" customWidth="1"/>
    <col min="14629" max="14629" width="9.26953125" bestFit="1" customWidth="1"/>
    <col min="14632" max="14632" width="24.81640625" bestFit="1" customWidth="1"/>
    <col min="14633" max="14633" width="9.26953125" bestFit="1" customWidth="1"/>
    <col min="14634" max="14635" width="9.26953125" customWidth="1"/>
    <col min="14636" max="14640" width="9.26953125" bestFit="1" customWidth="1"/>
    <col min="14641" max="14645" width="9.26953125" customWidth="1"/>
    <col min="14646" max="14646" width="9.26953125" bestFit="1" customWidth="1"/>
    <col min="14647" max="14647" width="9.26953125" customWidth="1"/>
    <col min="14651" max="14651" width="24.81640625" bestFit="1" customWidth="1"/>
    <col min="14654" max="14654" width="10.54296875" bestFit="1" customWidth="1"/>
    <col min="14670" max="14670" width="24.81640625" bestFit="1" customWidth="1"/>
    <col min="14689" max="14689" width="24.81640625" bestFit="1" customWidth="1"/>
    <col min="14850" max="14850" width="24.81640625" bestFit="1" customWidth="1"/>
    <col min="14851" max="14851" width="9.26953125" bestFit="1" customWidth="1"/>
    <col min="14852" max="14853" width="9.26953125" customWidth="1"/>
    <col min="14854" max="14859" width="9.26953125" bestFit="1" customWidth="1"/>
    <col min="14860" max="14865" width="9.26953125" customWidth="1"/>
    <col min="14866" max="14866" width="9.26953125" bestFit="1" customWidth="1"/>
    <col min="14869" max="14869" width="23.26953125" bestFit="1" customWidth="1"/>
    <col min="14870" max="14870" width="9.26953125" bestFit="1" customWidth="1"/>
    <col min="14871" max="14872" width="9.26953125" customWidth="1"/>
    <col min="14873" max="14878" width="9.26953125" bestFit="1" customWidth="1"/>
    <col min="14879" max="14884" width="9.26953125" customWidth="1"/>
    <col min="14885" max="14885" width="9.26953125" bestFit="1" customWidth="1"/>
    <col min="14888" max="14888" width="24.81640625" bestFit="1" customWidth="1"/>
    <col min="14889" max="14889" width="9.26953125" bestFit="1" customWidth="1"/>
    <col min="14890" max="14891" width="9.26953125" customWidth="1"/>
    <col min="14892" max="14896" width="9.26953125" bestFit="1" customWidth="1"/>
    <col min="14897" max="14901" width="9.26953125" customWidth="1"/>
    <col min="14902" max="14902" width="9.26953125" bestFit="1" customWidth="1"/>
    <col min="14903" max="14903" width="9.26953125" customWidth="1"/>
    <col min="14907" max="14907" width="24.81640625" bestFit="1" customWidth="1"/>
    <col min="14910" max="14910" width="10.54296875" bestFit="1" customWidth="1"/>
    <col min="14926" max="14926" width="24.81640625" bestFit="1" customWidth="1"/>
    <col min="14945" max="14945" width="24.81640625" bestFit="1" customWidth="1"/>
    <col min="15106" max="15106" width="24.81640625" bestFit="1" customWidth="1"/>
    <col min="15107" max="15107" width="9.26953125" bestFit="1" customWidth="1"/>
    <col min="15108" max="15109" width="9.26953125" customWidth="1"/>
    <col min="15110" max="15115" width="9.26953125" bestFit="1" customWidth="1"/>
    <col min="15116" max="15121" width="9.26953125" customWidth="1"/>
    <col min="15122" max="15122" width="9.26953125" bestFit="1" customWidth="1"/>
    <col min="15125" max="15125" width="23.26953125" bestFit="1" customWidth="1"/>
    <col min="15126" max="15126" width="9.26953125" bestFit="1" customWidth="1"/>
    <col min="15127" max="15128" width="9.26953125" customWidth="1"/>
    <col min="15129" max="15134" width="9.26953125" bestFit="1" customWidth="1"/>
    <col min="15135" max="15140" width="9.26953125" customWidth="1"/>
    <col min="15141" max="15141" width="9.26953125" bestFit="1" customWidth="1"/>
    <col min="15144" max="15144" width="24.81640625" bestFit="1" customWidth="1"/>
    <col min="15145" max="15145" width="9.26953125" bestFit="1" customWidth="1"/>
    <col min="15146" max="15147" width="9.26953125" customWidth="1"/>
    <col min="15148" max="15152" width="9.26953125" bestFit="1" customWidth="1"/>
    <col min="15153" max="15157" width="9.26953125" customWidth="1"/>
    <col min="15158" max="15158" width="9.26953125" bestFit="1" customWidth="1"/>
    <col min="15159" max="15159" width="9.26953125" customWidth="1"/>
    <col min="15163" max="15163" width="24.81640625" bestFit="1" customWidth="1"/>
    <col min="15166" max="15166" width="10.54296875" bestFit="1" customWidth="1"/>
    <col min="15182" max="15182" width="24.81640625" bestFit="1" customWidth="1"/>
    <col min="15201" max="15201" width="24.81640625" bestFit="1" customWidth="1"/>
    <col min="15362" max="15362" width="24.81640625" bestFit="1" customWidth="1"/>
    <col min="15363" max="15363" width="9.26953125" bestFit="1" customWidth="1"/>
    <col min="15364" max="15365" width="9.26953125" customWidth="1"/>
    <col min="15366" max="15371" width="9.26953125" bestFit="1" customWidth="1"/>
    <col min="15372" max="15377" width="9.26953125" customWidth="1"/>
    <col min="15378" max="15378" width="9.26953125" bestFit="1" customWidth="1"/>
    <col min="15381" max="15381" width="23.26953125" bestFit="1" customWidth="1"/>
    <col min="15382" max="15382" width="9.26953125" bestFit="1" customWidth="1"/>
    <col min="15383" max="15384" width="9.26953125" customWidth="1"/>
    <col min="15385" max="15390" width="9.26953125" bestFit="1" customWidth="1"/>
    <col min="15391" max="15396" width="9.26953125" customWidth="1"/>
    <col min="15397" max="15397" width="9.26953125" bestFit="1" customWidth="1"/>
    <col min="15400" max="15400" width="24.81640625" bestFit="1" customWidth="1"/>
    <col min="15401" max="15401" width="9.26953125" bestFit="1" customWidth="1"/>
    <col min="15402" max="15403" width="9.26953125" customWidth="1"/>
    <col min="15404" max="15408" width="9.26953125" bestFit="1" customWidth="1"/>
    <col min="15409" max="15413" width="9.26953125" customWidth="1"/>
    <col min="15414" max="15414" width="9.26953125" bestFit="1" customWidth="1"/>
    <col min="15415" max="15415" width="9.26953125" customWidth="1"/>
    <col min="15419" max="15419" width="24.81640625" bestFit="1" customWidth="1"/>
    <col min="15422" max="15422" width="10.54296875" bestFit="1" customWidth="1"/>
    <col min="15438" max="15438" width="24.81640625" bestFit="1" customWidth="1"/>
    <col min="15457" max="15457" width="24.81640625" bestFit="1" customWidth="1"/>
    <col min="15618" max="15618" width="24.81640625" bestFit="1" customWidth="1"/>
    <col min="15619" max="15619" width="9.26953125" bestFit="1" customWidth="1"/>
    <col min="15620" max="15621" width="9.26953125" customWidth="1"/>
    <col min="15622" max="15627" width="9.26953125" bestFit="1" customWidth="1"/>
    <col min="15628" max="15633" width="9.26953125" customWidth="1"/>
    <col min="15634" max="15634" width="9.26953125" bestFit="1" customWidth="1"/>
    <col min="15637" max="15637" width="23.26953125" bestFit="1" customWidth="1"/>
    <col min="15638" max="15638" width="9.26953125" bestFit="1" customWidth="1"/>
    <col min="15639" max="15640" width="9.26953125" customWidth="1"/>
    <col min="15641" max="15646" width="9.26953125" bestFit="1" customWidth="1"/>
    <col min="15647" max="15652" width="9.26953125" customWidth="1"/>
    <col min="15653" max="15653" width="9.26953125" bestFit="1" customWidth="1"/>
    <col min="15656" max="15656" width="24.81640625" bestFit="1" customWidth="1"/>
    <col min="15657" max="15657" width="9.26953125" bestFit="1" customWidth="1"/>
    <col min="15658" max="15659" width="9.26953125" customWidth="1"/>
    <col min="15660" max="15664" width="9.26953125" bestFit="1" customWidth="1"/>
    <col min="15665" max="15669" width="9.26953125" customWidth="1"/>
    <col min="15670" max="15670" width="9.26953125" bestFit="1" customWidth="1"/>
    <col min="15671" max="15671" width="9.26953125" customWidth="1"/>
    <col min="15675" max="15675" width="24.81640625" bestFit="1" customWidth="1"/>
    <col min="15678" max="15678" width="10.54296875" bestFit="1" customWidth="1"/>
    <col min="15694" max="15694" width="24.81640625" bestFit="1" customWidth="1"/>
    <col min="15713" max="15713" width="24.81640625" bestFit="1" customWidth="1"/>
    <col min="15874" max="15874" width="24.81640625" bestFit="1" customWidth="1"/>
    <col min="15875" max="15875" width="9.26953125" bestFit="1" customWidth="1"/>
    <col min="15876" max="15877" width="9.26953125" customWidth="1"/>
    <col min="15878" max="15883" width="9.26953125" bestFit="1" customWidth="1"/>
    <col min="15884" max="15889" width="9.26953125" customWidth="1"/>
    <col min="15890" max="15890" width="9.26953125" bestFit="1" customWidth="1"/>
    <col min="15893" max="15893" width="23.26953125" bestFit="1" customWidth="1"/>
    <col min="15894" max="15894" width="9.26953125" bestFit="1" customWidth="1"/>
    <col min="15895" max="15896" width="9.26953125" customWidth="1"/>
    <col min="15897" max="15902" width="9.26953125" bestFit="1" customWidth="1"/>
    <col min="15903" max="15908" width="9.26953125" customWidth="1"/>
    <col min="15909" max="15909" width="9.26953125" bestFit="1" customWidth="1"/>
    <col min="15912" max="15912" width="24.81640625" bestFit="1" customWidth="1"/>
    <col min="15913" max="15913" width="9.26953125" bestFit="1" customWidth="1"/>
    <col min="15914" max="15915" width="9.26953125" customWidth="1"/>
    <col min="15916" max="15920" width="9.26953125" bestFit="1" customWidth="1"/>
    <col min="15921" max="15925" width="9.26953125" customWidth="1"/>
    <col min="15926" max="15926" width="9.26953125" bestFit="1" customWidth="1"/>
    <col min="15927" max="15927" width="9.26953125" customWidth="1"/>
    <col min="15931" max="15931" width="24.81640625" bestFit="1" customWidth="1"/>
    <col min="15934" max="15934" width="10.54296875" bestFit="1" customWidth="1"/>
    <col min="15950" max="15950" width="24.81640625" bestFit="1" customWidth="1"/>
    <col min="15969" max="15969" width="24.81640625" bestFit="1" customWidth="1"/>
    <col min="16130" max="16130" width="24.81640625" bestFit="1" customWidth="1"/>
    <col min="16131" max="16131" width="9.26953125" bestFit="1" customWidth="1"/>
    <col min="16132" max="16133" width="9.26953125" customWidth="1"/>
    <col min="16134" max="16139" width="9.26953125" bestFit="1" customWidth="1"/>
    <col min="16140" max="16145" width="9.26953125" customWidth="1"/>
    <col min="16146" max="16146" width="9.26953125" bestFit="1" customWidth="1"/>
    <col min="16149" max="16149" width="23.26953125" bestFit="1" customWidth="1"/>
    <col min="16150" max="16150" width="9.26953125" bestFit="1" customWidth="1"/>
    <col min="16151" max="16152" width="9.26953125" customWidth="1"/>
    <col min="16153" max="16158" width="9.26953125" bestFit="1" customWidth="1"/>
    <col min="16159" max="16164" width="9.26953125" customWidth="1"/>
    <col min="16165" max="16165" width="9.26953125" bestFit="1" customWidth="1"/>
    <col min="16168" max="16168" width="24.81640625" bestFit="1" customWidth="1"/>
    <col min="16169" max="16169" width="9.26953125" bestFit="1" customWidth="1"/>
    <col min="16170" max="16171" width="9.26953125" customWidth="1"/>
    <col min="16172" max="16176" width="9.26953125" bestFit="1" customWidth="1"/>
    <col min="16177" max="16181" width="9.26953125" customWidth="1"/>
    <col min="16182" max="16182" width="9.26953125" bestFit="1" customWidth="1"/>
    <col min="16183" max="16183" width="9.26953125" customWidth="1"/>
    <col min="16187" max="16187" width="24.81640625" bestFit="1" customWidth="1"/>
    <col min="16190" max="16190" width="10.54296875" bestFit="1" customWidth="1"/>
    <col min="16206" max="16206" width="24.81640625" bestFit="1" customWidth="1"/>
    <col min="16225" max="16225" width="24.81640625" bestFit="1" customWidth="1"/>
  </cols>
  <sheetData>
    <row r="1" spans="1:114" ht="22.5" x14ac:dyDescent="0.25">
      <c r="A1" s="516" t="s">
        <v>96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  <c r="M1" s="516"/>
      <c r="N1" s="516"/>
      <c r="O1" s="516"/>
      <c r="P1" s="516"/>
      <c r="Q1" s="516"/>
      <c r="R1" s="516"/>
      <c r="S1" s="516"/>
      <c r="T1" s="516" t="s">
        <v>97</v>
      </c>
      <c r="U1" s="516"/>
      <c r="V1" s="516"/>
      <c r="W1" s="516"/>
      <c r="X1" s="516"/>
      <c r="Y1" s="516"/>
      <c r="Z1" s="516"/>
      <c r="AA1" s="516" t="s">
        <v>97</v>
      </c>
      <c r="AB1" s="516"/>
      <c r="AC1" s="516"/>
      <c r="AD1" s="516"/>
      <c r="AE1" s="516"/>
      <c r="AF1" s="516"/>
      <c r="AG1" s="516"/>
      <c r="AH1" s="516"/>
      <c r="AI1" s="516"/>
      <c r="AJ1" s="516"/>
      <c r="AK1" s="516"/>
      <c r="AL1" s="516"/>
      <c r="AM1" s="516" t="s">
        <v>98</v>
      </c>
      <c r="AN1" s="516"/>
      <c r="AO1" s="516"/>
      <c r="AP1" s="516"/>
      <c r="AQ1" s="516"/>
      <c r="AR1" s="516"/>
      <c r="AS1" s="516"/>
      <c r="AT1" s="516"/>
      <c r="AU1" s="516" t="s">
        <v>98</v>
      </c>
      <c r="AV1" s="516"/>
      <c r="AW1" s="516"/>
      <c r="AX1" s="516"/>
      <c r="AY1" s="516"/>
      <c r="AZ1" s="516"/>
      <c r="BA1" s="516"/>
      <c r="BB1" s="516"/>
      <c r="BC1" s="516"/>
      <c r="BD1" s="516"/>
      <c r="BE1" s="516"/>
      <c r="BF1" s="516" t="s">
        <v>99</v>
      </c>
      <c r="BG1" s="516"/>
      <c r="BH1" s="516"/>
      <c r="BI1" s="516"/>
      <c r="BJ1" s="516"/>
      <c r="BK1" s="516"/>
      <c r="BL1" s="516"/>
      <c r="BM1" s="516" t="s">
        <v>99</v>
      </c>
      <c r="BN1" s="516"/>
      <c r="BO1" s="516"/>
      <c r="BP1" s="516"/>
      <c r="BQ1" s="516"/>
      <c r="BR1" s="516"/>
      <c r="BS1" s="516"/>
      <c r="BT1" s="516"/>
      <c r="BU1" s="516"/>
      <c r="BV1" s="516"/>
      <c r="BW1" s="516"/>
      <c r="BX1" s="516"/>
      <c r="BY1" s="516" t="s">
        <v>100</v>
      </c>
      <c r="BZ1" s="516"/>
      <c r="CA1" s="516"/>
      <c r="CB1" s="516"/>
      <c r="CC1" s="516"/>
      <c r="CD1" s="516"/>
      <c r="CE1" s="516"/>
      <c r="CF1" s="516"/>
      <c r="CG1" s="516"/>
      <c r="CH1" s="516"/>
      <c r="CI1" s="516"/>
      <c r="CJ1" s="516"/>
      <c r="CK1" s="516"/>
      <c r="CL1" s="516"/>
      <c r="CM1" s="516"/>
      <c r="CN1" s="516"/>
      <c r="CO1" s="516"/>
      <c r="CP1" s="516"/>
      <c r="CQ1" s="516"/>
      <c r="DF1" s="478"/>
      <c r="DG1" s="479"/>
    </row>
    <row r="2" spans="1:114" ht="15" customHeight="1" x14ac:dyDescent="0.35">
      <c r="S2" s="1"/>
      <c r="BC2" s="1"/>
      <c r="BP2" s="1"/>
      <c r="BQ2" s="1"/>
      <c r="BR2" s="1"/>
      <c r="BS2" s="1"/>
      <c r="BT2" s="1"/>
      <c r="BU2" s="1"/>
      <c r="CV2" s="295" t="s">
        <v>191</v>
      </c>
      <c r="CW2" s="295"/>
      <c r="CX2" s="295"/>
      <c r="CY2" s="295"/>
      <c r="CZ2" s="295"/>
      <c r="DA2" s="295"/>
      <c r="DB2" s="427">
        <f>'AB LINE'!GK3</f>
        <v>43374</v>
      </c>
      <c r="DC2" s="328"/>
      <c r="DF2" s="476"/>
      <c r="DG2" s="29"/>
    </row>
    <row r="3" spans="1:114" ht="18" x14ac:dyDescent="0.4">
      <c r="A3" s="530">
        <v>43374</v>
      </c>
      <c r="B3" s="530"/>
      <c r="C3" s="530"/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>
        <f>A3+1</f>
        <v>43375</v>
      </c>
      <c r="U3" s="530"/>
      <c r="V3" s="530"/>
      <c r="W3" s="530"/>
      <c r="X3" s="530"/>
      <c r="Y3" s="530"/>
      <c r="Z3" s="530"/>
      <c r="AA3" s="530"/>
      <c r="AB3" s="530"/>
      <c r="AC3" s="530"/>
      <c r="AD3" s="530"/>
      <c r="AE3" s="530"/>
      <c r="AF3" s="530"/>
      <c r="AG3" s="530"/>
      <c r="AH3" s="530"/>
      <c r="AI3" s="530"/>
      <c r="AJ3" s="530"/>
      <c r="AK3" s="530"/>
      <c r="AL3" s="530"/>
      <c r="AM3" s="530">
        <f>T3+1</f>
        <v>43376</v>
      </c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30"/>
      <c r="AY3" s="530"/>
      <c r="AZ3" s="530"/>
      <c r="BA3" s="530"/>
      <c r="BB3" s="530"/>
      <c r="BC3" s="530"/>
      <c r="BD3" s="530"/>
      <c r="BE3" s="530"/>
      <c r="BF3" s="530">
        <f>AM3+1</f>
        <v>43377</v>
      </c>
      <c r="BG3" s="530"/>
      <c r="BH3" s="530"/>
      <c r="BI3" s="530"/>
      <c r="BJ3" s="530"/>
      <c r="BK3" s="530"/>
      <c r="BL3" s="530"/>
      <c r="BM3" s="530"/>
      <c r="BN3" s="530"/>
      <c r="BO3" s="530"/>
      <c r="BP3" s="530"/>
      <c r="BQ3" s="530"/>
      <c r="BR3" s="530"/>
      <c r="BS3" s="530"/>
      <c r="BT3" s="530"/>
      <c r="BU3" s="530"/>
      <c r="BV3" s="530"/>
      <c r="BW3" s="530"/>
      <c r="BX3" s="530"/>
      <c r="BY3" s="530">
        <f>BF3+1</f>
        <v>43378</v>
      </c>
      <c r="BZ3" s="530"/>
      <c r="CA3" s="530"/>
      <c r="CB3" s="530"/>
      <c r="CC3" s="530"/>
      <c r="CD3" s="530"/>
      <c r="CE3" s="530"/>
      <c r="CF3" s="530"/>
      <c r="CG3" s="530"/>
      <c r="CH3" s="530"/>
      <c r="CI3" s="530"/>
      <c r="CJ3" s="530"/>
      <c r="CK3" s="530"/>
      <c r="CL3" s="530"/>
      <c r="CM3" s="530"/>
      <c r="CN3" s="530"/>
      <c r="CO3" s="530"/>
      <c r="CP3" s="530"/>
      <c r="CQ3" s="530"/>
      <c r="CR3" s="186"/>
      <c r="CS3" s="186"/>
      <c r="CT3" s="186"/>
      <c r="CU3" s="186"/>
      <c r="CV3" s="186"/>
      <c r="CW3" s="186"/>
      <c r="CX3" s="186"/>
      <c r="CY3" s="186"/>
      <c r="CZ3" s="296"/>
      <c r="DA3" s="186"/>
      <c r="DB3" s="186"/>
      <c r="DC3" s="186"/>
      <c r="DD3" s="186"/>
      <c r="DE3" s="186"/>
      <c r="DF3" s="477"/>
      <c r="DG3" s="477"/>
      <c r="DH3" s="186"/>
      <c r="DI3" s="186"/>
      <c r="DJ3" s="186"/>
    </row>
    <row r="4" spans="1:114" ht="16" thickBot="1" x14ac:dyDescent="0.3">
      <c r="A4" s="518" t="s">
        <v>3</v>
      </c>
      <c r="B4" s="518"/>
      <c r="C4" s="518"/>
      <c r="D4" s="518"/>
      <c r="E4" s="518"/>
      <c r="F4" s="518"/>
      <c r="G4" s="518"/>
      <c r="H4" s="518"/>
      <c r="I4" s="518"/>
      <c r="J4" s="518"/>
      <c r="K4" s="518"/>
      <c r="L4" s="518"/>
      <c r="M4" s="518"/>
      <c r="N4" s="518"/>
      <c r="O4" s="518"/>
      <c r="P4" s="518"/>
      <c r="Q4" s="518"/>
      <c r="R4" s="518"/>
      <c r="S4" s="518"/>
      <c r="T4" s="518" t="s">
        <v>3</v>
      </c>
      <c r="U4" s="518"/>
      <c r="V4" s="518"/>
      <c r="W4" s="518"/>
      <c r="X4" s="518"/>
      <c r="Y4" s="518"/>
      <c r="Z4" s="518"/>
      <c r="AA4" s="518"/>
      <c r="AB4" s="518"/>
      <c r="AC4" s="518"/>
      <c r="AD4" s="518"/>
      <c r="AE4" s="518"/>
      <c r="AF4" s="518"/>
      <c r="AG4" s="518"/>
      <c r="AH4" s="518"/>
      <c r="AI4" s="518"/>
      <c r="AJ4" s="518"/>
      <c r="AK4" s="518"/>
      <c r="AL4" s="518"/>
      <c r="AM4" s="518" t="s">
        <v>3</v>
      </c>
      <c r="AN4" s="518"/>
      <c r="AO4" s="518"/>
      <c r="AP4" s="518"/>
      <c r="AQ4" s="518"/>
      <c r="AR4" s="518"/>
      <c r="AS4" s="518"/>
      <c r="AT4" s="518"/>
      <c r="AU4" s="518"/>
      <c r="AV4" s="518"/>
      <c r="AW4" s="518"/>
      <c r="AX4" s="518"/>
      <c r="AY4" s="518"/>
      <c r="AZ4" s="518"/>
      <c r="BA4" s="518"/>
      <c r="BB4" s="518"/>
      <c r="BC4" s="518"/>
      <c r="BD4" s="518"/>
      <c r="BE4" s="518"/>
      <c r="BF4" s="518" t="s">
        <v>3</v>
      </c>
      <c r="BG4" s="518"/>
      <c r="BH4" s="518"/>
      <c r="BI4" s="518"/>
      <c r="BJ4" s="518"/>
      <c r="BK4" s="518"/>
      <c r="BL4" s="518"/>
      <c r="BM4" s="518"/>
      <c r="BN4" s="518"/>
      <c r="BO4" s="518"/>
      <c r="BP4" s="518"/>
      <c r="BQ4" s="518"/>
      <c r="BR4" s="518"/>
      <c r="BS4" s="518"/>
      <c r="BT4" s="518"/>
      <c r="BU4" s="518"/>
      <c r="BV4" s="518"/>
      <c r="BW4" s="518"/>
      <c r="BX4" s="518"/>
      <c r="BY4" s="518" t="s">
        <v>3</v>
      </c>
      <c r="BZ4" s="518"/>
      <c r="CA4" s="518"/>
      <c r="CB4" s="518"/>
      <c r="CC4" s="518"/>
      <c r="CD4" s="518"/>
      <c r="CE4" s="518"/>
      <c r="CF4" s="518"/>
      <c r="CG4" s="518"/>
      <c r="CH4" s="518"/>
      <c r="CI4" s="518"/>
      <c r="CJ4" s="518"/>
      <c r="CK4" s="518"/>
      <c r="CL4" s="518"/>
      <c r="CM4" s="518"/>
      <c r="CN4" s="518"/>
      <c r="CO4" s="518"/>
      <c r="CP4" s="518"/>
      <c r="CQ4" s="518"/>
      <c r="CR4" s="518" t="s">
        <v>3</v>
      </c>
      <c r="CS4" s="518"/>
      <c r="CT4" s="518"/>
      <c r="CU4" s="518"/>
      <c r="CV4" s="518"/>
      <c r="CW4" s="518"/>
      <c r="CX4" s="518"/>
      <c r="CY4" s="518"/>
      <c r="CZ4" s="518"/>
      <c r="DA4" s="518"/>
      <c r="DB4" s="518"/>
      <c r="DC4" s="518"/>
      <c r="DD4" s="518"/>
      <c r="DE4" s="518"/>
      <c r="DF4" s="518"/>
      <c r="DG4" s="518"/>
      <c r="DH4" s="518"/>
      <c r="DI4" s="518"/>
      <c r="DJ4" s="518"/>
    </row>
    <row r="5" spans="1:114" ht="16.5" thickTop="1" thickBot="1" x14ac:dyDescent="0.3">
      <c r="B5" s="5" t="s">
        <v>93</v>
      </c>
      <c r="C5" s="122">
        <v>555</v>
      </c>
      <c r="D5" s="122">
        <v>702</v>
      </c>
      <c r="E5" s="122">
        <v>829</v>
      </c>
      <c r="F5" s="123">
        <v>936</v>
      </c>
      <c r="G5" s="123">
        <v>1043</v>
      </c>
      <c r="H5" s="123">
        <v>1150</v>
      </c>
      <c r="I5" s="123">
        <v>1317</v>
      </c>
      <c r="J5" s="123">
        <v>1424</v>
      </c>
      <c r="K5" s="123">
        <v>1551</v>
      </c>
      <c r="L5" s="123">
        <v>1658</v>
      </c>
      <c r="M5" s="123">
        <v>1825</v>
      </c>
      <c r="N5" s="123">
        <v>1932</v>
      </c>
      <c r="O5" s="123">
        <v>2039</v>
      </c>
      <c r="P5" s="123">
        <v>2146</v>
      </c>
      <c r="Q5" s="123">
        <v>2313</v>
      </c>
      <c r="R5" s="122" t="s">
        <v>2</v>
      </c>
      <c r="S5" s="145"/>
      <c r="U5" s="5" t="s">
        <v>93</v>
      </c>
      <c r="V5" s="122">
        <v>555</v>
      </c>
      <c r="W5" s="122">
        <v>702</v>
      </c>
      <c r="X5" s="122">
        <v>829</v>
      </c>
      <c r="Y5" s="123">
        <v>936</v>
      </c>
      <c r="Z5" s="123">
        <v>1043</v>
      </c>
      <c r="AA5" s="123">
        <v>1150</v>
      </c>
      <c r="AB5" s="123">
        <v>1317</v>
      </c>
      <c r="AC5" s="123">
        <v>1424</v>
      </c>
      <c r="AD5" s="123">
        <v>1551</v>
      </c>
      <c r="AE5" s="123">
        <v>1658</v>
      </c>
      <c r="AF5" s="123">
        <v>1825</v>
      </c>
      <c r="AG5" s="123">
        <v>1932</v>
      </c>
      <c r="AH5" s="123">
        <v>2039</v>
      </c>
      <c r="AI5" s="123">
        <v>2146</v>
      </c>
      <c r="AJ5" s="123">
        <v>2313</v>
      </c>
      <c r="AK5" s="122" t="s">
        <v>2</v>
      </c>
      <c r="AL5" s="145"/>
      <c r="AN5" s="5" t="s">
        <v>93</v>
      </c>
      <c r="AO5" s="122">
        <v>555</v>
      </c>
      <c r="AP5" s="122">
        <v>702</v>
      </c>
      <c r="AQ5" s="122">
        <v>829</v>
      </c>
      <c r="AR5" s="123">
        <v>936</v>
      </c>
      <c r="AS5" s="123">
        <v>1043</v>
      </c>
      <c r="AT5" s="123">
        <v>1150</v>
      </c>
      <c r="AU5" s="123">
        <v>1317</v>
      </c>
      <c r="AV5" s="123">
        <v>1424</v>
      </c>
      <c r="AW5" s="123">
        <v>1551</v>
      </c>
      <c r="AX5" s="123">
        <v>1658</v>
      </c>
      <c r="AY5" s="123">
        <v>1825</v>
      </c>
      <c r="AZ5" s="123">
        <v>1932</v>
      </c>
      <c r="BA5" s="123">
        <v>2039</v>
      </c>
      <c r="BB5" s="123">
        <v>2146</v>
      </c>
      <c r="BC5" s="123">
        <v>2313</v>
      </c>
      <c r="BD5" s="122" t="s">
        <v>2</v>
      </c>
      <c r="BE5" s="145"/>
      <c r="BG5" s="5" t="s">
        <v>93</v>
      </c>
      <c r="BH5" s="122">
        <v>555</v>
      </c>
      <c r="BI5" s="122">
        <v>702</v>
      </c>
      <c r="BJ5" s="122">
        <v>829</v>
      </c>
      <c r="BK5" s="123">
        <v>936</v>
      </c>
      <c r="BL5" s="123">
        <v>1043</v>
      </c>
      <c r="BM5" s="123">
        <v>1150</v>
      </c>
      <c r="BN5" s="123">
        <v>1317</v>
      </c>
      <c r="BO5" s="123">
        <v>1424</v>
      </c>
      <c r="BP5" s="123">
        <v>1551</v>
      </c>
      <c r="BQ5" s="123">
        <v>1658</v>
      </c>
      <c r="BR5" s="123">
        <v>1825</v>
      </c>
      <c r="BS5" s="123">
        <v>1932</v>
      </c>
      <c r="BT5" s="123">
        <v>2039</v>
      </c>
      <c r="BU5" s="123">
        <v>2146</v>
      </c>
      <c r="BV5" s="123">
        <v>2313</v>
      </c>
      <c r="BW5" s="122" t="s">
        <v>2</v>
      </c>
      <c r="BX5" s="145"/>
      <c r="BZ5" s="5" t="s">
        <v>93</v>
      </c>
      <c r="CA5" s="122">
        <v>555</v>
      </c>
      <c r="CB5" s="122">
        <v>702</v>
      </c>
      <c r="CC5" s="122">
        <v>829</v>
      </c>
      <c r="CD5" s="123">
        <v>936</v>
      </c>
      <c r="CE5" s="123">
        <v>1043</v>
      </c>
      <c r="CF5" s="123">
        <v>1150</v>
      </c>
      <c r="CG5" s="123">
        <v>1317</v>
      </c>
      <c r="CH5" s="123">
        <v>1424</v>
      </c>
      <c r="CI5" s="123">
        <v>1551</v>
      </c>
      <c r="CJ5" s="123">
        <v>1658</v>
      </c>
      <c r="CK5" s="123">
        <v>1825</v>
      </c>
      <c r="CL5" s="123">
        <v>1932</v>
      </c>
      <c r="CM5" s="123">
        <v>2039</v>
      </c>
      <c r="CN5" s="123">
        <v>2146</v>
      </c>
      <c r="CO5" s="123">
        <v>2313</v>
      </c>
      <c r="CP5" s="122" t="s">
        <v>2</v>
      </c>
      <c r="CQ5" s="145"/>
      <c r="CS5" s="5" t="s">
        <v>93</v>
      </c>
      <c r="CT5" s="122">
        <v>555</v>
      </c>
      <c r="CU5" s="122">
        <v>702</v>
      </c>
      <c r="CV5" s="122">
        <v>829</v>
      </c>
      <c r="CW5" s="123">
        <v>935</v>
      </c>
      <c r="CX5" s="123">
        <v>1043</v>
      </c>
      <c r="CY5" s="123">
        <v>1150</v>
      </c>
      <c r="CZ5" s="123">
        <v>1317</v>
      </c>
      <c r="DA5" s="123">
        <v>1424</v>
      </c>
      <c r="DB5" s="123">
        <v>1551</v>
      </c>
      <c r="DC5" s="123">
        <v>1658</v>
      </c>
      <c r="DD5" s="123">
        <v>1825</v>
      </c>
      <c r="DE5" s="123">
        <v>1932</v>
      </c>
      <c r="DF5" s="123">
        <v>2039</v>
      </c>
      <c r="DG5" s="123">
        <v>2146</v>
      </c>
      <c r="DH5" s="123">
        <v>2313</v>
      </c>
      <c r="DI5" s="122" t="s">
        <v>2</v>
      </c>
    </row>
    <row r="6" spans="1:114" ht="16" thickTop="1" x14ac:dyDescent="0.35">
      <c r="B6" s="87" t="s">
        <v>46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73">
        <f>SUM(C6:Q6)</f>
        <v>1</v>
      </c>
      <c r="S6" s="11"/>
      <c r="U6" s="87" t="s">
        <v>46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1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73">
        <f>SUM(V6:AJ6)</f>
        <v>1</v>
      </c>
      <c r="AL6" s="11"/>
      <c r="AN6" s="87" t="s">
        <v>46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1">
        <v>1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73">
        <f>SUM(AO6:BC6)</f>
        <v>1</v>
      </c>
      <c r="BE6" s="11"/>
      <c r="BG6" s="87" t="s">
        <v>46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11">
        <v>0</v>
      </c>
      <c r="BV6" s="11">
        <v>0</v>
      </c>
      <c r="BW6" s="173">
        <f>SUM(BH6:BV6)</f>
        <v>0</v>
      </c>
      <c r="BX6" s="11"/>
      <c r="BZ6" s="87" t="s">
        <v>46</v>
      </c>
      <c r="CA6" s="11">
        <v>0</v>
      </c>
      <c r="CB6" s="11">
        <v>1</v>
      </c>
      <c r="CC6" s="11">
        <v>0</v>
      </c>
      <c r="CD6" s="11">
        <v>0</v>
      </c>
      <c r="CE6" s="11">
        <v>0</v>
      </c>
      <c r="CF6" s="11">
        <v>0</v>
      </c>
      <c r="CG6" s="11">
        <v>1</v>
      </c>
      <c r="CH6" s="11">
        <v>0</v>
      </c>
      <c r="CI6" s="11">
        <v>0</v>
      </c>
      <c r="CJ6" s="11">
        <v>0</v>
      </c>
      <c r="CK6" s="11">
        <v>0</v>
      </c>
      <c r="CL6" s="11">
        <v>0</v>
      </c>
      <c r="CM6" s="11">
        <v>0</v>
      </c>
      <c r="CN6" s="11">
        <v>0</v>
      </c>
      <c r="CO6" s="11">
        <v>0</v>
      </c>
      <c r="CP6" s="173">
        <f>SUM(CA6:CO6)</f>
        <v>2</v>
      </c>
      <c r="CQ6" s="11"/>
      <c r="CS6" s="87" t="s">
        <v>46</v>
      </c>
      <c r="CT6" s="11">
        <f t="shared" ref="CT6:DH6" si="0">SUM(C267++V267+AO267+BH267+CA267)</f>
        <v>2</v>
      </c>
      <c r="CU6" s="11">
        <f t="shared" si="0"/>
        <v>6</v>
      </c>
      <c r="CV6" s="11">
        <f t="shared" si="0"/>
        <v>4</v>
      </c>
      <c r="CW6" s="11">
        <f t="shared" si="0"/>
        <v>0</v>
      </c>
      <c r="CX6" s="11">
        <f t="shared" si="0"/>
        <v>3</v>
      </c>
      <c r="CY6" s="11">
        <f t="shared" si="0"/>
        <v>9</v>
      </c>
      <c r="CZ6" s="11">
        <f t="shared" si="0"/>
        <v>1</v>
      </c>
      <c r="DA6" s="11">
        <f t="shared" si="0"/>
        <v>2</v>
      </c>
      <c r="DB6" s="11">
        <f t="shared" si="0"/>
        <v>2</v>
      </c>
      <c r="DC6" s="11">
        <f t="shared" si="0"/>
        <v>1</v>
      </c>
      <c r="DD6" s="11">
        <f t="shared" si="0"/>
        <v>3</v>
      </c>
      <c r="DE6" s="11">
        <f t="shared" si="0"/>
        <v>2</v>
      </c>
      <c r="DF6" s="11">
        <f t="shared" si="0"/>
        <v>1</v>
      </c>
      <c r="DG6" s="11">
        <f t="shared" si="0"/>
        <v>1</v>
      </c>
      <c r="DH6" s="11">
        <f t="shared" si="0"/>
        <v>1</v>
      </c>
      <c r="DI6" s="174">
        <f>SUM(CT6:DH6)</f>
        <v>38</v>
      </c>
    </row>
    <row r="7" spans="1:114" ht="15.5" x14ac:dyDescent="0.35">
      <c r="B7" s="88" t="s">
        <v>134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74">
        <f t="shared" ref="R7:R24" si="1">SUM(C7:Q7)</f>
        <v>0</v>
      </c>
      <c r="S7" s="11"/>
      <c r="U7" s="88" t="s">
        <v>134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74">
        <f t="shared" ref="AK7:AK24" si="2">SUM(V7:AJ7)</f>
        <v>0</v>
      </c>
      <c r="AL7" s="11"/>
      <c r="AN7" s="88" t="s">
        <v>134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74">
        <f t="shared" ref="BD7:BD24" si="3">SUM(AO7:BC7)</f>
        <v>0</v>
      </c>
      <c r="BE7" s="11"/>
      <c r="BG7" s="88" t="s">
        <v>134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11">
        <v>0</v>
      </c>
      <c r="BV7" s="11">
        <v>0</v>
      </c>
      <c r="BW7" s="174">
        <f t="shared" ref="BW7:BW24" si="4">SUM(BH7:BV7)</f>
        <v>0</v>
      </c>
      <c r="BX7" s="11"/>
      <c r="BZ7" s="88" t="s">
        <v>134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74">
        <f t="shared" ref="CP7:CP24" si="5">SUM(CA7:CO7)</f>
        <v>0</v>
      </c>
      <c r="CQ7" s="11"/>
      <c r="CS7" s="88" t="s">
        <v>134</v>
      </c>
      <c r="CT7" s="11">
        <f t="shared" ref="CT7:DH23" si="6">SUM(C268++V268+AO268+BH268+CA268)</f>
        <v>0</v>
      </c>
      <c r="CU7" s="11">
        <f t="shared" si="6"/>
        <v>0</v>
      </c>
      <c r="CV7" s="11">
        <f t="shared" si="6"/>
        <v>0</v>
      </c>
      <c r="CW7" s="11">
        <f t="shared" si="6"/>
        <v>0</v>
      </c>
      <c r="CX7" s="11">
        <f t="shared" si="6"/>
        <v>0</v>
      </c>
      <c r="CY7" s="11">
        <f t="shared" si="6"/>
        <v>0</v>
      </c>
      <c r="CZ7" s="11">
        <f t="shared" si="6"/>
        <v>0</v>
      </c>
      <c r="DA7" s="11">
        <f t="shared" si="6"/>
        <v>0</v>
      </c>
      <c r="DB7" s="11">
        <f t="shared" si="6"/>
        <v>0</v>
      </c>
      <c r="DC7" s="11">
        <f t="shared" si="6"/>
        <v>0</v>
      </c>
      <c r="DD7" s="11">
        <f t="shared" si="6"/>
        <v>0</v>
      </c>
      <c r="DE7" s="11">
        <f t="shared" si="6"/>
        <v>0</v>
      </c>
      <c r="DF7" s="11">
        <f t="shared" si="6"/>
        <v>0</v>
      </c>
      <c r="DG7" s="11">
        <f t="shared" si="6"/>
        <v>1</v>
      </c>
      <c r="DH7" s="11">
        <f t="shared" si="6"/>
        <v>0</v>
      </c>
      <c r="DI7" s="174">
        <f>SUM(CT7:DH7)</f>
        <v>1</v>
      </c>
    </row>
    <row r="8" spans="1:114" ht="15.5" x14ac:dyDescent="0.35">
      <c r="B8" s="88" t="s">
        <v>94</v>
      </c>
      <c r="C8" s="11">
        <v>0</v>
      </c>
      <c r="D8" s="11">
        <v>1</v>
      </c>
      <c r="E8" s="11">
        <v>1</v>
      </c>
      <c r="F8" s="11">
        <v>0</v>
      </c>
      <c r="G8" s="11">
        <v>0</v>
      </c>
      <c r="H8" s="11">
        <v>0</v>
      </c>
      <c r="I8" s="11">
        <v>0</v>
      </c>
      <c r="J8" s="11">
        <v>1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74">
        <f t="shared" si="1"/>
        <v>3</v>
      </c>
      <c r="S8" s="11"/>
      <c r="U8" s="88" t="s">
        <v>94</v>
      </c>
      <c r="V8" s="11">
        <v>0</v>
      </c>
      <c r="W8" s="11">
        <v>1</v>
      </c>
      <c r="X8" s="11">
        <v>1</v>
      </c>
      <c r="Y8" s="11">
        <v>2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1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74">
        <f t="shared" si="2"/>
        <v>5</v>
      </c>
      <c r="AL8" s="11"/>
      <c r="AN8" s="88" t="s">
        <v>94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2</v>
      </c>
      <c r="AW8" s="11">
        <v>1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74">
        <f t="shared" si="3"/>
        <v>3</v>
      </c>
      <c r="BE8" s="11"/>
      <c r="BG8" s="88" t="s">
        <v>94</v>
      </c>
      <c r="BH8" s="11">
        <v>0</v>
      </c>
      <c r="BI8" s="11">
        <v>0</v>
      </c>
      <c r="BJ8" s="11">
        <v>1</v>
      </c>
      <c r="BK8" s="11">
        <v>1</v>
      </c>
      <c r="BL8" s="11">
        <v>1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74">
        <f t="shared" si="4"/>
        <v>3</v>
      </c>
      <c r="BX8" s="11"/>
      <c r="BZ8" s="88" t="s">
        <v>94</v>
      </c>
      <c r="CA8" s="11">
        <v>1</v>
      </c>
      <c r="CB8" s="11">
        <v>0</v>
      </c>
      <c r="CC8" s="11">
        <v>0</v>
      </c>
      <c r="CD8" s="11">
        <v>0</v>
      </c>
      <c r="CE8" s="11">
        <v>0</v>
      </c>
      <c r="CF8" s="11">
        <v>1</v>
      </c>
      <c r="CG8" s="11">
        <v>0</v>
      </c>
      <c r="CH8" s="11">
        <v>1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74">
        <f t="shared" si="5"/>
        <v>3</v>
      </c>
      <c r="CQ8" s="11"/>
      <c r="CS8" s="88" t="s">
        <v>94</v>
      </c>
      <c r="CT8" s="11">
        <f t="shared" si="6"/>
        <v>1</v>
      </c>
      <c r="CU8" s="11">
        <f t="shared" si="6"/>
        <v>8</v>
      </c>
      <c r="CV8" s="11">
        <f t="shared" si="6"/>
        <v>14</v>
      </c>
      <c r="CW8" s="11">
        <f t="shared" si="6"/>
        <v>21</v>
      </c>
      <c r="CX8" s="11">
        <f t="shared" si="6"/>
        <v>9</v>
      </c>
      <c r="CY8" s="11">
        <f t="shared" si="6"/>
        <v>5</v>
      </c>
      <c r="CZ8" s="11">
        <f t="shared" si="6"/>
        <v>2</v>
      </c>
      <c r="DA8" s="11">
        <f t="shared" si="6"/>
        <v>13</v>
      </c>
      <c r="DB8" s="11">
        <f t="shared" si="6"/>
        <v>3</v>
      </c>
      <c r="DC8" s="11">
        <f t="shared" si="6"/>
        <v>5</v>
      </c>
      <c r="DD8" s="11">
        <f t="shared" si="6"/>
        <v>1</v>
      </c>
      <c r="DE8" s="11">
        <f t="shared" si="6"/>
        <v>4</v>
      </c>
      <c r="DF8" s="11">
        <f t="shared" si="6"/>
        <v>0</v>
      </c>
      <c r="DG8" s="11">
        <f t="shared" si="6"/>
        <v>2</v>
      </c>
      <c r="DH8" s="11">
        <f t="shared" si="6"/>
        <v>1</v>
      </c>
      <c r="DI8" s="174">
        <f>SUM(CT8:DH8)</f>
        <v>89</v>
      </c>
    </row>
    <row r="9" spans="1:114" ht="15.5" x14ac:dyDescent="0.35">
      <c r="B9" s="88" t="s">
        <v>95</v>
      </c>
      <c r="C9" s="11">
        <v>0</v>
      </c>
      <c r="D9" s="11">
        <v>1</v>
      </c>
      <c r="E9" s="11">
        <v>4</v>
      </c>
      <c r="F9" s="11">
        <v>1</v>
      </c>
      <c r="G9" s="11">
        <v>2</v>
      </c>
      <c r="H9" s="11">
        <v>2</v>
      </c>
      <c r="I9" s="11">
        <v>2</v>
      </c>
      <c r="J9" s="11">
        <v>0</v>
      </c>
      <c r="K9" s="11">
        <v>6</v>
      </c>
      <c r="L9" s="11">
        <v>1</v>
      </c>
      <c r="M9" s="11">
        <v>1</v>
      </c>
      <c r="N9" s="11">
        <v>0</v>
      </c>
      <c r="O9" s="11">
        <v>1</v>
      </c>
      <c r="P9" s="11">
        <v>1</v>
      </c>
      <c r="Q9" s="11">
        <v>0</v>
      </c>
      <c r="R9" s="174">
        <f t="shared" si="1"/>
        <v>22</v>
      </c>
      <c r="S9" s="11"/>
      <c r="U9" s="88" t="s">
        <v>95</v>
      </c>
      <c r="V9" s="11">
        <v>0</v>
      </c>
      <c r="W9" s="11">
        <v>1</v>
      </c>
      <c r="X9" s="11">
        <v>1</v>
      </c>
      <c r="Y9" s="11">
        <v>0</v>
      </c>
      <c r="Z9" s="11">
        <v>2</v>
      </c>
      <c r="AA9" s="11">
        <v>2</v>
      </c>
      <c r="AB9" s="11">
        <v>0</v>
      </c>
      <c r="AC9" s="11">
        <v>3</v>
      </c>
      <c r="AD9" s="11">
        <v>0</v>
      </c>
      <c r="AE9" s="11">
        <v>1</v>
      </c>
      <c r="AF9" s="11">
        <v>2</v>
      </c>
      <c r="AG9" s="11">
        <v>4</v>
      </c>
      <c r="AH9" s="11">
        <v>0</v>
      </c>
      <c r="AI9" s="11">
        <v>0</v>
      </c>
      <c r="AJ9" s="11">
        <v>1</v>
      </c>
      <c r="AK9" s="174">
        <f t="shared" si="2"/>
        <v>17</v>
      </c>
      <c r="AL9" s="11"/>
      <c r="AN9" s="88" t="s">
        <v>95</v>
      </c>
      <c r="AO9" s="11">
        <v>0</v>
      </c>
      <c r="AP9" s="11">
        <v>1</v>
      </c>
      <c r="AQ9" s="11">
        <v>1</v>
      </c>
      <c r="AR9" s="11">
        <v>4</v>
      </c>
      <c r="AS9" s="11">
        <v>1</v>
      </c>
      <c r="AT9" s="11">
        <v>1</v>
      </c>
      <c r="AU9" s="11">
        <v>0</v>
      </c>
      <c r="AV9" s="11">
        <v>3</v>
      </c>
      <c r="AW9" s="11">
        <v>2</v>
      </c>
      <c r="AX9" s="11">
        <v>0</v>
      </c>
      <c r="AY9" s="11">
        <v>0</v>
      </c>
      <c r="AZ9" s="11">
        <v>2</v>
      </c>
      <c r="BA9" s="11">
        <v>0</v>
      </c>
      <c r="BB9" s="11">
        <v>0</v>
      </c>
      <c r="BC9" s="11">
        <v>2</v>
      </c>
      <c r="BD9" s="174">
        <f t="shared" si="3"/>
        <v>17</v>
      </c>
      <c r="BE9" s="11"/>
      <c r="BG9" s="88" t="s">
        <v>95</v>
      </c>
      <c r="BH9" s="11">
        <v>0</v>
      </c>
      <c r="BI9" s="11">
        <v>1</v>
      </c>
      <c r="BJ9" s="11">
        <v>0</v>
      </c>
      <c r="BK9" s="11">
        <v>3</v>
      </c>
      <c r="BL9" s="11">
        <v>2</v>
      </c>
      <c r="BM9" s="11">
        <v>0</v>
      </c>
      <c r="BN9" s="11">
        <v>1</v>
      </c>
      <c r="BO9" s="11">
        <v>3</v>
      </c>
      <c r="BP9" s="11">
        <v>1</v>
      </c>
      <c r="BQ9" s="11">
        <v>1</v>
      </c>
      <c r="BR9" s="11">
        <v>0</v>
      </c>
      <c r="BS9" s="11">
        <v>3</v>
      </c>
      <c r="BT9" s="11">
        <v>0</v>
      </c>
      <c r="BU9" s="11">
        <v>5</v>
      </c>
      <c r="BV9" s="11">
        <v>0</v>
      </c>
      <c r="BW9" s="174">
        <f t="shared" si="4"/>
        <v>20</v>
      </c>
      <c r="BX9" s="11"/>
      <c r="BZ9" s="88" t="s">
        <v>95</v>
      </c>
      <c r="CA9" s="11">
        <v>0</v>
      </c>
      <c r="CB9" s="11">
        <v>0</v>
      </c>
      <c r="CC9" s="11">
        <v>2</v>
      </c>
      <c r="CD9" s="11">
        <v>1</v>
      </c>
      <c r="CE9" s="11">
        <v>3</v>
      </c>
      <c r="CF9" s="11">
        <v>0</v>
      </c>
      <c r="CG9" s="11">
        <v>0</v>
      </c>
      <c r="CH9" s="11">
        <v>0</v>
      </c>
      <c r="CI9" s="11">
        <v>3</v>
      </c>
      <c r="CJ9" s="11">
        <v>2</v>
      </c>
      <c r="CK9" s="11">
        <v>0</v>
      </c>
      <c r="CL9" s="11">
        <v>8</v>
      </c>
      <c r="CM9" s="11">
        <v>3</v>
      </c>
      <c r="CN9" s="11">
        <v>3</v>
      </c>
      <c r="CO9" s="11">
        <v>1</v>
      </c>
      <c r="CP9" s="174">
        <f t="shared" si="5"/>
        <v>26</v>
      </c>
      <c r="CQ9" s="11"/>
      <c r="CS9" s="88" t="s">
        <v>95</v>
      </c>
      <c r="CT9" s="11">
        <f t="shared" si="6"/>
        <v>0</v>
      </c>
      <c r="CU9" s="11">
        <f t="shared" si="6"/>
        <v>27</v>
      </c>
      <c r="CV9" s="11">
        <f t="shared" si="6"/>
        <v>23</v>
      </c>
      <c r="CW9" s="11">
        <f t="shared" si="6"/>
        <v>27</v>
      </c>
      <c r="CX9" s="11">
        <f t="shared" si="6"/>
        <v>27</v>
      </c>
      <c r="CY9" s="11">
        <f t="shared" si="6"/>
        <v>20</v>
      </c>
      <c r="CZ9" s="11">
        <f t="shared" si="6"/>
        <v>13</v>
      </c>
      <c r="DA9" s="11">
        <f t="shared" si="6"/>
        <v>29</v>
      </c>
      <c r="DB9" s="11">
        <f t="shared" si="6"/>
        <v>31</v>
      </c>
      <c r="DC9" s="11">
        <f t="shared" si="6"/>
        <v>40</v>
      </c>
      <c r="DD9" s="11">
        <f t="shared" si="6"/>
        <v>15</v>
      </c>
      <c r="DE9" s="11">
        <f t="shared" si="6"/>
        <v>35</v>
      </c>
      <c r="DF9" s="11">
        <f t="shared" si="6"/>
        <v>19</v>
      </c>
      <c r="DG9" s="11">
        <f t="shared" si="6"/>
        <v>33</v>
      </c>
      <c r="DH9" s="11">
        <f t="shared" si="6"/>
        <v>7</v>
      </c>
      <c r="DI9" s="174">
        <f t="shared" ref="DI9:DI25" si="7">SUM(CT9:DH9)</f>
        <v>346</v>
      </c>
    </row>
    <row r="10" spans="1:114" ht="15.5" x14ac:dyDescent="0.35">
      <c r="B10" s="88" t="s">
        <v>85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74">
        <f t="shared" si="1"/>
        <v>0</v>
      </c>
      <c r="S10" s="11"/>
      <c r="U10" s="88" t="s">
        <v>85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74">
        <f t="shared" si="2"/>
        <v>1</v>
      </c>
      <c r="AL10" s="11"/>
      <c r="AN10" s="88" t="s">
        <v>85</v>
      </c>
      <c r="AO10" s="11">
        <v>0</v>
      </c>
      <c r="AP10" s="11">
        <v>0</v>
      </c>
      <c r="AQ10" s="11">
        <v>0</v>
      </c>
      <c r="AR10" s="11">
        <v>1</v>
      </c>
      <c r="AS10" s="11">
        <v>0</v>
      </c>
      <c r="AT10" s="11">
        <v>0</v>
      </c>
      <c r="AU10" s="11">
        <v>0</v>
      </c>
      <c r="AV10" s="11">
        <v>0</v>
      </c>
      <c r="AW10" s="11">
        <v>1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74">
        <f t="shared" si="3"/>
        <v>2</v>
      </c>
      <c r="BE10" s="11"/>
      <c r="BG10" s="88" t="s">
        <v>85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2</v>
      </c>
      <c r="BN10" s="11">
        <v>0</v>
      </c>
      <c r="BO10" s="11">
        <v>0</v>
      </c>
      <c r="BP10" s="11">
        <v>2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74">
        <f t="shared" si="4"/>
        <v>4</v>
      </c>
      <c r="BX10" s="11"/>
      <c r="BZ10" s="88" t="s">
        <v>85</v>
      </c>
      <c r="CA10" s="11">
        <v>0</v>
      </c>
      <c r="CB10" s="11">
        <v>0</v>
      </c>
      <c r="CC10" s="11">
        <v>1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74">
        <f t="shared" si="5"/>
        <v>1</v>
      </c>
      <c r="CQ10" s="11"/>
      <c r="CS10" s="88" t="s">
        <v>85</v>
      </c>
      <c r="CT10" s="11">
        <f t="shared" si="6"/>
        <v>1</v>
      </c>
      <c r="CU10" s="11">
        <f t="shared" si="6"/>
        <v>5</v>
      </c>
      <c r="CV10" s="11">
        <f t="shared" si="6"/>
        <v>2</v>
      </c>
      <c r="CW10" s="11">
        <f t="shared" si="6"/>
        <v>13</v>
      </c>
      <c r="CX10" s="11">
        <f t="shared" si="6"/>
        <v>1</v>
      </c>
      <c r="CY10" s="11">
        <f t="shared" si="6"/>
        <v>4</v>
      </c>
      <c r="CZ10" s="11">
        <f t="shared" si="6"/>
        <v>0</v>
      </c>
      <c r="DA10" s="11">
        <f t="shared" si="6"/>
        <v>3</v>
      </c>
      <c r="DB10" s="11">
        <f t="shared" si="6"/>
        <v>14</v>
      </c>
      <c r="DC10" s="11">
        <f t="shared" si="6"/>
        <v>1</v>
      </c>
      <c r="DD10" s="11">
        <f t="shared" si="6"/>
        <v>5</v>
      </c>
      <c r="DE10" s="11">
        <f t="shared" si="6"/>
        <v>0</v>
      </c>
      <c r="DF10" s="11">
        <f t="shared" si="6"/>
        <v>0</v>
      </c>
      <c r="DG10" s="11">
        <f t="shared" si="6"/>
        <v>3</v>
      </c>
      <c r="DH10" s="11">
        <f t="shared" si="6"/>
        <v>0</v>
      </c>
      <c r="DI10" s="174">
        <f t="shared" si="7"/>
        <v>52</v>
      </c>
    </row>
    <row r="11" spans="1:114" ht="15.5" x14ac:dyDescent="0.35">
      <c r="B11" s="89" t="s">
        <v>221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74">
        <f t="shared" si="1"/>
        <v>0</v>
      </c>
      <c r="S11" s="11"/>
      <c r="U11" s="89" t="s">
        <v>221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74">
        <f t="shared" si="2"/>
        <v>0</v>
      </c>
      <c r="AL11" s="11"/>
      <c r="AN11" s="89" t="s">
        <v>221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1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74">
        <f t="shared" si="3"/>
        <v>1</v>
      </c>
      <c r="BE11" s="11"/>
      <c r="BG11" s="89" t="s">
        <v>221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74">
        <f t="shared" si="4"/>
        <v>0</v>
      </c>
      <c r="BX11" s="11"/>
      <c r="BZ11" s="89" t="s">
        <v>221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74">
        <f t="shared" si="5"/>
        <v>0</v>
      </c>
      <c r="CQ11" s="11"/>
      <c r="CS11" s="89" t="s">
        <v>221</v>
      </c>
      <c r="CT11" s="11">
        <f t="shared" si="6"/>
        <v>0</v>
      </c>
      <c r="CU11" s="11">
        <f t="shared" si="6"/>
        <v>0</v>
      </c>
      <c r="CV11" s="11">
        <f t="shared" si="6"/>
        <v>27</v>
      </c>
      <c r="CW11" s="11">
        <f t="shared" si="6"/>
        <v>24</v>
      </c>
      <c r="CX11" s="11">
        <f t="shared" si="6"/>
        <v>20</v>
      </c>
      <c r="CY11" s="11">
        <f t="shared" si="6"/>
        <v>19</v>
      </c>
      <c r="CZ11" s="11">
        <f t="shared" si="6"/>
        <v>0</v>
      </c>
      <c r="DA11" s="11">
        <f t="shared" si="6"/>
        <v>5</v>
      </c>
      <c r="DB11" s="11">
        <f t="shared" si="6"/>
        <v>1</v>
      </c>
      <c r="DC11" s="11">
        <f t="shared" si="6"/>
        <v>2</v>
      </c>
      <c r="DD11" s="11">
        <f t="shared" si="6"/>
        <v>0</v>
      </c>
      <c r="DE11" s="11">
        <f t="shared" si="6"/>
        <v>0</v>
      </c>
      <c r="DF11" s="11">
        <f t="shared" si="6"/>
        <v>1</v>
      </c>
      <c r="DG11" s="11">
        <f t="shared" si="6"/>
        <v>0</v>
      </c>
      <c r="DH11" s="11">
        <f t="shared" si="6"/>
        <v>0</v>
      </c>
      <c r="DI11" s="174">
        <f t="shared" si="7"/>
        <v>99</v>
      </c>
    </row>
    <row r="12" spans="1:114" ht="15.5" x14ac:dyDescent="0.35">
      <c r="B12" s="88" t="s">
        <v>158</v>
      </c>
      <c r="C12" s="11">
        <v>6</v>
      </c>
      <c r="D12" s="11">
        <v>11</v>
      </c>
      <c r="E12" s="11">
        <v>32</v>
      </c>
      <c r="F12" s="11">
        <v>27</v>
      </c>
      <c r="G12" s="11">
        <v>24</v>
      </c>
      <c r="H12" s="11">
        <v>4</v>
      </c>
      <c r="I12" s="11">
        <v>2</v>
      </c>
      <c r="J12" s="11">
        <v>10</v>
      </c>
      <c r="K12" s="11">
        <v>7</v>
      </c>
      <c r="L12" s="11">
        <v>0</v>
      </c>
      <c r="M12" s="11">
        <v>4</v>
      </c>
      <c r="N12" s="11">
        <v>0</v>
      </c>
      <c r="O12" s="11">
        <v>0</v>
      </c>
      <c r="P12" s="11">
        <v>0</v>
      </c>
      <c r="Q12" s="11">
        <v>0</v>
      </c>
      <c r="R12" s="174">
        <f t="shared" si="1"/>
        <v>127</v>
      </c>
      <c r="S12" s="11"/>
      <c r="U12" s="88" t="s">
        <v>158</v>
      </c>
      <c r="V12" s="11">
        <v>3</v>
      </c>
      <c r="W12" s="11">
        <v>12</v>
      </c>
      <c r="X12" s="11">
        <v>44</v>
      </c>
      <c r="Y12" s="11">
        <v>24</v>
      </c>
      <c r="Z12" s="11">
        <v>10</v>
      </c>
      <c r="AA12" s="11">
        <v>9</v>
      </c>
      <c r="AB12" s="11">
        <v>1</v>
      </c>
      <c r="AC12" s="11">
        <v>5</v>
      </c>
      <c r="AD12" s="11">
        <v>8</v>
      </c>
      <c r="AE12" s="11">
        <v>3</v>
      </c>
      <c r="AF12" s="11">
        <v>1</v>
      </c>
      <c r="AG12" s="11">
        <v>0</v>
      </c>
      <c r="AH12" s="11">
        <v>0</v>
      </c>
      <c r="AI12" s="11">
        <v>0</v>
      </c>
      <c r="AJ12" s="11">
        <v>0</v>
      </c>
      <c r="AK12" s="174">
        <f t="shared" si="2"/>
        <v>120</v>
      </c>
      <c r="AL12" s="11"/>
      <c r="AN12" s="88" t="s">
        <v>158</v>
      </c>
      <c r="AO12" s="11">
        <v>8</v>
      </c>
      <c r="AP12" s="11">
        <v>16</v>
      </c>
      <c r="AQ12" s="11">
        <v>23</v>
      </c>
      <c r="AR12" s="11">
        <v>19</v>
      </c>
      <c r="AS12" s="11">
        <v>21</v>
      </c>
      <c r="AT12" s="11">
        <v>9</v>
      </c>
      <c r="AU12" s="11">
        <v>2</v>
      </c>
      <c r="AV12" s="11">
        <v>7</v>
      </c>
      <c r="AW12" s="11">
        <v>8</v>
      </c>
      <c r="AX12" s="11">
        <v>0</v>
      </c>
      <c r="AY12" s="11">
        <v>2</v>
      </c>
      <c r="AZ12" s="11">
        <v>0</v>
      </c>
      <c r="BA12" s="11">
        <v>0</v>
      </c>
      <c r="BB12" s="11">
        <v>0</v>
      </c>
      <c r="BC12" s="11">
        <v>1</v>
      </c>
      <c r="BD12" s="174">
        <f t="shared" si="3"/>
        <v>116</v>
      </c>
      <c r="BE12" s="11"/>
      <c r="BG12" s="88" t="s">
        <v>158</v>
      </c>
      <c r="BH12" s="11">
        <v>4</v>
      </c>
      <c r="BI12" s="11">
        <v>12</v>
      </c>
      <c r="BJ12" s="11">
        <v>37</v>
      </c>
      <c r="BK12" s="11">
        <v>30</v>
      </c>
      <c r="BL12" s="11">
        <v>15</v>
      </c>
      <c r="BM12" s="11">
        <v>4</v>
      </c>
      <c r="BN12" s="11">
        <v>2</v>
      </c>
      <c r="BO12" s="11">
        <v>12</v>
      </c>
      <c r="BP12" s="11">
        <v>12</v>
      </c>
      <c r="BQ12" s="11">
        <v>6</v>
      </c>
      <c r="BR12" s="11">
        <v>0</v>
      </c>
      <c r="BS12" s="11">
        <v>0</v>
      </c>
      <c r="BT12" s="11">
        <v>3</v>
      </c>
      <c r="BU12" s="11">
        <v>0</v>
      </c>
      <c r="BV12" s="11">
        <v>0</v>
      </c>
      <c r="BW12" s="174">
        <f t="shared" si="4"/>
        <v>137</v>
      </c>
      <c r="BX12" s="11"/>
      <c r="BZ12" s="88" t="s">
        <v>158</v>
      </c>
      <c r="CA12" s="11">
        <v>3</v>
      </c>
      <c r="CB12" s="11">
        <v>8</v>
      </c>
      <c r="CC12" s="11">
        <v>27</v>
      </c>
      <c r="CD12" s="11">
        <v>20</v>
      </c>
      <c r="CE12" s="11">
        <v>13</v>
      </c>
      <c r="CF12" s="11">
        <v>10</v>
      </c>
      <c r="CG12" s="11">
        <v>2</v>
      </c>
      <c r="CH12" s="11">
        <v>2</v>
      </c>
      <c r="CI12" s="11">
        <v>7</v>
      </c>
      <c r="CJ12" s="11">
        <v>1</v>
      </c>
      <c r="CK12" s="11">
        <v>2</v>
      </c>
      <c r="CL12" s="11">
        <v>0</v>
      </c>
      <c r="CM12" s="11">
        <v>2</v>
      </c>
      <c r="CN12" s="11">
        <v>0</v>
      </c>
      <c r="CO12" s="11">
        <v>0</v>
      </c>
      <c r="CP12" s="174">
        <f t="shared" si="5"/>
        <v>97</v>
      </c>
      <c r="CQ12" s="11"/>
      <c r="CS12" s="88" t="s">
        <v>158</v>
      </c>
      <c r="CT12" s="11">
        <f t="shared" si="6"/>
        <v>64</v>
      </c>
      <c r="CU12" s="11">
        <f t="shared" si="6"/>
        <v>223</v>
      </c>
      <c r="CV12" s="11">
        <f t="shared" si="6"/>
        <v>648</v>
      </c>
      <c r="CW12" s="11">
        <f t="shared" si="6"/>
        <v>547</v>
      </c>
      <c r="CX12" s="11">
        <f t="shared" si="6"/>
        <v>384</v>
      </c>
      <c r="CY12" s="11">
        <f t="shared" si="6"/>
        <v>172</v>
      </c>
      <c r="CZ12" s="11">
        <f t="shared" si="6"/>
        <v>75</v>
      </c>
      <c r="DA12" s="11">
        <f t="shared" si="6"/>
        <v>170</v>
      </c>
      <c r="DB12" s="11">
        <f t="shared" si="6"/>
        <v>194</v>
      </c>
      <c r="DC12" s="11">
        <f t="shared" si="6"/>
        <v>79</v>
      </c>
      <c r="DD12" s="11">
        <f t="shared" si="6"/>
        <v>47</v>
      </c>
      <c r="DE12" s="11">
        <f t="shared" si="6"/>
        <v>2</v>
      </c>
      <c r="DF12" s="11">
        <f t="shared" si="6"/>
        <v>15</v>
      </c>
      <c r="DG12" s="11">
        <f t="shared" si="6"/>
        <v>0</v>
      </c>
      <c r="DH12" s="11">
        <f t="shared" si="6"/>
        <v>5</v>
      </c>
      <c r="DI12" s="174">
        <f t="shared" si="7"/>
        <v>2625</v>
      </c>
    </row>
    <row r="13" spans="1:114" ht="15.5" x14ac:dyDescent="0.35">
      <c r="B13" s="88" t="s">
        <v>68</v>
      </c>
      <c r="C13" s="11">
        <v>1</v>
      </c>
      <c r="D13" s="11">
        <v>0</v>
      </c>
      <c r="E13" s="11">
        <v>0</v>
      </c>
      <c r="F13" s="11">
        <v>4</v>
      </c>
      <c r="G13" s="11">
        <v>4</v>
      </c>
      <c r="H13" s="11">
        <v>26</v>
      </c>
      <c r="I13" s="11">
        <v>14</v>
      </c>
      <c r="J13" s="11">
        <v>30</v>
      </c>
      <c r="K13" s="11">
        <v>23</v>
      </c>
      <c r="L13" s="11">
        <v>29</v>
      </c>
      <c r="M13" s="11">
        <v>25</v>
      </c>
      <c r="N13" s="11">
        <v>17</v>
      </c>
      <c r="O13" s="11">
        <v>14</v>
      </c>
      <c r="P13" s="11">
        <v>10</v>
      </c>
      <c r="Q13" s="11">
        <v>0</v>
      </c>
      <c r="R13" s="174">
        <f t="shared" si="1"/>
        <v>197</v>
      </c>
      <c r="S13" s="11"/>
      <c r="U13" s="88" t="s">
        <v>68</v>
      </c>
      <c r="V13" s="11">
        <v>0</v>
      </c>
      <c r="W13" s="11">
        <v>1</v>
      </c>
      <c r="X13" s="11">
        <v>3</v>
      </c>
      <c r="Y13" s="11">
        <v>5</v>
      </c>
      <c r="Z13" s="11">
        <v>15</v>
      </c>
      <c r="AA13" s="11">
        <v>13</v>
      </c>
      <c r="AB13" s="11">
        <v>30</v>
      </c>
      <c r="AC13" s="11">
        <v>30</v>
      </c>
      <c r="AD13" s="11">
        <v>36</v>
      </c>
      <c r="AE13" s="11">
        <v>27</v>
      </c>
      <c r="AF13" s="11">
        <v>23</v>
      </c>
      <c r="AG13" s="11">
        <v>22</v>
      </c>
      <c r="AH13" s="11">
        <v>9</v>
      </c>
      <c r="AI13" s="11">
        <v>6</v>
      </c>
      <c r="AJ13" s="11">
        <v>0</v>
      </c>
      <c r="AK13" s="174">
        <f t="shared" si="2"/>
        <v>220</v>
      </c>
      <c r="AL13" s="11"/>
      <c r="AN13" s="88" t="s">
        <v>68</v>
      </c>
      <c r="AO13" s="11">
        <v>0</v>
      </c>
      <c r="AP13" s="11">
        <v>1</v>
      </c>
      <c r="AQ13" s="11">
        <v>8</v>
      </c>
      <c r="AR13" s="11">
        <v>2</v>
      </c>
      <c r="AS13" s="11">
        <v>12</v>
      </c>
      <c r="AT13" s="11">
        <v>13</v>
      </c>
      <c r="AU13" s="11">
        <v>16</v>
      </c>
      <c r="AV13" s="11">
        <v>16</v>
      </c>
      <c r="AW13" s="11">
        <v>25</v>
      </c>
      <c r="AX13" s="11">
        <v>38</v>
      </c>
      <c r="AY13" s="11">
        <v>26</v>
      </c>
      <c r="AZ13" s="11">
        <v>10</v>
      </c>
      <c r="BA13" s="11">
        <v>10</v>
      </c>
      <c r="BB13" s="11">
        <v>12</v>
      </c>
      <c r="BC13" s="11">
        <v>0</v>
      </c>
      <c r="BD13" s="174">
        <f t="shared" si="3"/>
        <v>189</v>
      </c>
      <c r="BE13" s="11"/>
      <c r="BG13" s="88" t="s">
        <v>68</v>
      </c>
      <c r="BH13" s="11">
        <v>0</v>
      </c>
      <c r="BI13" s="11">
        <v>1</v>
      </c>
      <c r="BJ13" s="11">
        <v>7</v>
      </c>
      <c r="BK13" s="11">
        <v>6</v>
      </c>
      <c r="BL13" s="11">
        <v>12</v>
      </c>
      <c r="BM13" s="11">
        <v>28</v>
      </c>
      <c r="BN13" s="11">
        <v>24</v>
      </c>
      <c r="BO13" s="11">
        <v>42</v>
      </c>
      <c r="BP13" s="11">
        <v>0</v>
      </c>
      <c r="BQ13" s="11">
        <v>40</v>
      </c>
      <c r="BR13" s="11">
        <v>16</v>
      </c>
      <c r="BS13" s="11">
        <v>14</v>
      </c>
      <c r="BT13" s="11">
        <v>6</v>
      </c>
      <c r="BU13" s="11">
        <v>6</v>
      </c>
      <c r="BV13" s="11">
        <v>0</v>
      </c>
      <c r="BW13" s="174">
        <f t="shared" si="4"/>
        <v>202</v>
      </c>
      <c r="BX13" s="11"/>
      <c r="BZ13" s="88" t="s">
        <v>68</v>
      </c>
      <c r="CA13" s="11">
        <v>0</v>
      </c>
      <c r="CB13" s="11">
        <v>0</v>
      </c>
      <c r="CC13" s="11">
        <v>3</v>
      </c>
      <c r="CD13" s="11">
        <v>8</v>
      </c>
      <c r="CE13" s="11">
        <v>16</v>
      </c>
      <c r="CF13" s="11">
        <v>17</v>
      </c>
      <c r="CG13" s="11">
        <v>23</v>
      </c>
      <c r="CH13" s="11">
        <v>23</v>
      </c>
      <c r="CI13" s="11">
        <v>20</v>
      </c>
      <c r="CJ13" s="11">
        <v>30</v>
      </c>
      <c r="CK13" s="11">
        <v>18</v>
      </c>
      <c r="CL13" s="11">
        <v>9</v>
      </c>
      <c r="CM13" s="11">
        <v>5</v>
      </c>
      <c r="CN13" s="11">
        <v>0</v>
      </c>
      <c r="CO13" s="11">
        <v>0</v>
      </c>
      <c r="CP13" s="174">
        <f t="shared" si="5"/>
        <v>172</v>
      </c>
      <c r="CQ13" s="11"/>
      <c r="CS13" s="88" t="s">
        <v>68</v>
      </c>
      <c r="CT13" s="11">
        <f t="shared" si="6"/>
        <v>3</v>
      </c>
      <c r="CU13" s="11">
        <f t="shared" si="6"/>
        <v>7</v>
      </c>
      <c r="CV13" s="11">
        <f t="shared" si="6"/>
        <v>72</v>
      </c>
      <c r="CW13" s="11">
        <f t="shared" si="6"/>
        <v>131</v>
      </c>
      <c r="CX13" s="11">
        <f t="shared" si="6"/>
        <v>216</v>
      </c>
      <c r="CY13" s="11">
        <f t="shared" si="6"/>
        <v>398</v>
      </c>
      <c r="CZ13" s="11">
        <f t="shared" si="6"/>
        <v>490</v>
      </c>
      <c r="DA13" s="11">
        <f t="shared" si="6"/>
        <v>774</v>
      </c>
      <c r="DB13" s="11">
        <f t="shared" si="6"/>
        <v>550</v>
      </c>
      <c r="DC13" s="11">
        <f t="shared" si="6"/>
        <v>780</v>
      </c>
      <c r="DD13" s="11">
        <f t="shared" si="6"/>
        <v>405</v>
      </c>
      <c r="DE13" s="11">
        <f t="shared" si="6"/>
        <v>401</v>
      </c>
      <c r="DF13" s="11">
        <f t="shared" si="6"/>
        <v>256</v>
      </c>
      <c r="DG13" s="11">
        <f t="shared" si="6"/>
        <v>152</v>
      </c>
      <c r="DH13" s="11">
        <f t="shared" si="6"/>
        <v>0</v>
      </c>
      <c r="DI13" s="174">
        <f t="shared" si="7"/>
        <v>4635</v>
      </c>
    </row>
    <row r="14" spans="1:114" ht="15.5" x14ac:dyDescent="0.35">
      <c r="B14" s="88" t="s">
        <v>83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1</v>
      </c>
      <c r="M14" s="11">
        <v>2</v>
      </c>
      <c r="N14" s="11">
        <v>3</v>
      </c>
      <c r="O14" s="11">
        <v>4</v>
      </c>
      <c r="P14" s="11">
        <v>2</v>
      </c>
      <c r="Q14" s="11">
        <v>0</v>
      </c>
      <c r="R14" s="174">
        <f t="shared" si="1"/>
        <v>12</v>
      </c>
      <c r="S14" s="11"/>
      <c r="U14" s="88" t="s">
        <v>83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3</v>
      </c>
      <c r="AB14" s="11">
        <v>0</v>
      </c>
      <c r="AC14" s="11">
        <v>0</v>
      </c>
      <c r="AD14" s="11">
        <v>0</v>
      </c>
      <c r="AE14" s="11">
        <v>0</v>
      </c>
      <c r="AF14" s="11">
        <v>1</v>
      </c>
      <c r="AG14" s="11">
        <v>1</v>
      </c>
      <c r="AH14" s="11">
        <v>0</v>
      </c>
      <c r="AI14" s="11">
        <v>2</v>
      </c>
      <c r="AJ14" s="11">
        <v>0</v>
      </c>
      <c r="AK14" s="174">
        <f t="shared" si="2"/>
        <v>7</v>
      </c>
      <c r="AL14" s="11"/>
      <c r="AN14" s="88" t="s">
        <v>83</v>
      </c>
      <c r="AO14" s="11">
        <v>0</v>
      </c>
      <c r="AP14" s="11">
        <v>0</v>
      </c>
      <c r="AQ14" s="11">
        <v>0</v>
      </c>
      <c r="AR14" s="11">
        <v>2</v>
      </c>
      <c r="AS14" s="11">
        <v>0</v>
      </c>
      <c r="AT14" s="11">
        <v>0</v>
      </c>
      <c r="AU14" s="11">
        <v>2</v>
      </c>
      <c r="AV14" s="11">
        <v>1</v>
      </c>
      <c r="AW14" s="11">
        <v>6</v>
      </c>
      <c r="AX14" s="11">
        <v>7</v>
      </c>
      <c r="AY14" s="11">
        <v>2</v>
      </c>
      <c r="AZ14" s="11">
        <v>4</v>
      </c>
      <c r="BA14" s="11">
        <v>2</v>
      </c>
      <c r="BB14" s="11">
        <v>1</v>
      </c>
      <c r="BC14" s="11">
        <v>0</v>
      </c>
      <c r="BD14" s="174">
        <f t="shared" si="3"/>
        <v>27</v>
      </c>
      <c r="BE14" s="11"/>
      <c r="BG14" s="88" t="s">
        <v>83</v>
      </c>
      <c r="BH14" s="11">
        <v>0</v>
      </c>
      <c r="BI14" s="11">
        <v>0</v>
      </c>
      <c r="BJ14" s="11">
        <v>1</v>
      </c>
      <c r="BK14" s="11">
        <v>0</v>
      </c>
      <c r="BL14" s="11">
        <v>0</v>
      </c>
      <c r="BM14" s="11">
        <v>0</v>
      </c>
      <c r="BN14" s="11">
        <v>0</v>
      </c>
      <c r="BO14" s="11">
        <v>6</v>
      </c>
      <c r="BP14" s="11">
        <v>0</v>
      </c>
      <c r="BQ14" s="11">
        <v>2</v>
      </c>
      <c r="BR14" s="11">
        <v>5</v>
      </c>
      <c r="BS14" s="11">
        <v>0</v>
      </c>
      <c r="BT14" s="11">
        <v>0</v>
      </c>
      <c r="BU14" s="11">
        <v>6</v>
      </c>
      <c r="BV14" s="11">
        <v>0</v>
      </c>
      <c r="BW14" s="174">
        <f t="shared" si="4"/>
        <v>20</v>
      </c>
      <c r="BX14" s="11"/>
      <c r="BZ14" s="88" t="s">
        <v>83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0</v>
      </c>
      <c r="CG14" s="11">
        <v>2</v>
      </c>
      <c r="CH14" s="11">
        <v>0</v>
      </c>
      <c r="CI14" s="11">
        <v>1</v>
      </c>
      <c r="CJ14" s="11">
        <v>4</v>
      </c>
      <c r="CK14" s="11">
        <v>2</v>
      </c>
      <c r="CL14" s="11">
        <v>4</v>
      </c>
      <c r="CM14" s="11">
        <v>0</v>
      </c>
      <c r="CN14" s="11">
        <v>3</v>
      </c>
      <c r="CO14" s="11">
        <v>0</v>
      </c>
      <c r="CP14" s="174">
        <f t="shared" si="5"/>
        <v>16</v>
      </c>
      <c r="CQ14" s="11"/>
      <c r="CS14" s="88" t="s">
        <v>83</v>
      </c>
      <c r="CT14" s="11">
        <f t="shared" si="6"/>
        <v>6</v>
      </c>
      <c r="CU14" s="11">
        <f t="shared" si="6"/>
        <v>8</v>
      </c>
      <c r="CV14" s="11">
        <f t="shared" si="6"/>
        <v>6</v>
      </c>
      <c r="CW14" s="11">
        <f t="shared" si="6"/>
        <v>8</v>
      </c>
      <c r="CX14" s="11">
        <f t="shared" si="6"/>
        <v>7</v>
      </c>
      <c r="CY14" s="11">
        <f t="shared" si="6"/>
        <v>35</v>
      </c>
      <c r="CZ14" s="11">
        <f t="shared" si="6"/>
        <v>44</v>
      </c>
      <c r="DA14" s="11">
        <f t="shared" si="6"/>
        <v>75</v>
      </c>
      <c r="DB14" s="11">
        <f t="shared" si="6"/>
        <v>38</v>
      </c>
      <c r="DC14" s="11">
        <f t="shared" si="6"/>
        <v>49</v>
      </c>
      <c r="DD14" s="11">
        <f t="shared" si="6"/>
        <v>61</v>
      </c>
      <c r="DE14" s="11">
        <f t="shared" si="6"/>
        <v>35</v>
      </c>
      <c r="DF14" s="11">
        <f t="shared" si="6"/>
        <v>20</v>
      </c>
      <c r="DG14" s="11">
        <f t="shared" si="6"/>
        <v>40</v>
      </c>
      <c r="DH14" s="11">
        <f t="shared" si="6"/>
        <v>0</v>
      </c>
      <c r="DI14" s="174">
        <f t="shared" si="7"/>
        <v>432</v>
      </c>
    </row>
    <row r="15" spans="1:114" ht="15.5" x14ac:dyDescent="0.35">
      <c r="B15" s="89" t="s">
        <v>158</v>
      </c>
      <c r="C15" s="11">
        <v>1</v>
      </c>
      <c r="D15" s="11">
        <v>9</v>
      </c>
      <c r="E15" s="11">
        <v>0</v>
      </c>
      <c r="F15" s="11">
        <v>3</v>
      </c>
      <c r="G15" s="11">
        <v>2</v>
      </c>
      <c r="H15" s="11">
        <v>8</v>
      </c>
      <c r="I15" s="11">
        <v>6</v>
      </c>
      <c r="J15" s="11">
        <v>6</v>
      </c>
      <c r="K15" s="11">
        <v>0</v>
      </c>
      <c r="L15" s="11">
        <v>1</v>
      </c>
      <c r="M15" s="11">
        <v>2</v>
      </c>
      <c r="N15" s="11">
        <v>1</v>
      </c>
      <c r="O15" s="11">
        <v>0</v>
      </c>
      <c r="P15" s="11">
        <v>0</v>
      </c>
      <c r="Q15" s="11">
        <v>0</v>
      </c>
      <c r="R15" s="174">
        <f t="shared" si="1"/>
        <v>39</v>
      </c>
      <c r="S15" s="11"/>
      <c r="U15" s="89" t="s">
        <v>158</v>
      </c>
      <c r="V15" s="11">
        <v>3</v>
      </c>
      <c r="W15" s="11">
        <v>9</v>
      </c>
      <c r="X15" s="11">
        <v>4</v>
      </c>
      <c r="Y15" s="11">
        <v>4</v>
      </c>
      <c r="Z15" s="11">
        <v>8</v>
      </c>
      <c r="AA15" s="11">
        <v>13</v>
      </c>
      <c r="AB15" s="11">
        <v>6</v>
      </c>
      <c r="AC15" s="11">
        <v>2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74">
        <f t="shared" si="2"/>
        <v>49</v>
      </c>
      <c r="AL15" s="11"/>
      <c r="AN15" s="89" t="s">
        <v>158</v>
      </c>
      <c r="AO15" s="11">
        <v>2</v>
      </c>
      <c r="AP15" s="11">
        <v>7</v>
      </c>
      <c r="AQ15" s="11">
        <v>0</v>
      </c>
      <c r="AR15" s="11">
        <v>1</v>
      </c>
      <c r="AS15" s="11">
        <v>2</v>
      </c>
      <c r="AT15" s="11">
        <v>8</v>
      </c>
      <c r="AU15" s="11">
        <v>7</v>
      </c>
      <c r="AV15" s="11">
        <v>7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74">
        <f t="shared" si="3"/>
        <v>34</v>
      </c>
      <c r="BE15" s="11"/>
      <c r="BG15" s="89" t="s">
        <v>158</v>
      </c>
      <c r="BH15" s="11">
        <v>0</v>
      </c>
      <c r="BI15" s="11">
        <v>13</v>
      </c>
      <c r="BJ15" s="11">
        <v>2</v>
      </c>
      <c r="BK15" s="11">
        <v>3</v>
      </c>
      <c r="BL15" s="11">
        <v>6</v>
      </c>
      <c r="BM15" s="11">
        <v>17</v>
      </c>
      <c r="BN15" s="11">
        <v>0</v>
      </c>
      <c r="BO15" s="11">
        <v>0</v>
      </c>
      <c r="BP15" s="11">
        <v>0</v>
      </c>
      <c r="BQ15" s="11">
        <v>1</v>
      </c>
      <c r="BR15" s="11">
        <v>1</v>
      </c>
      <c r="BS15" s="11">
        <v>0</v>
      </c>
      <c r="BT15" s="11">
        <v>1</v>
      </c>
      <c r="BU15" s="11">
        <v>0</v>
      </c>
      <c r="BV15" s="11">
        <v>0</v>
      </c>
      <c r="BW15" s="174">
        <f t="shared" si="4"/>
        <v>44</v>
      </c>
      <c r="BX15" s="11"/>
      <c r="BZ15" s="89" t="s">
        <v>158</v>
      </c>
      <c r="CA15" s="11">
        <v>1</v>
      </c>
      <c r="CB15" s="11">
        <v>13</v>
      </c>
      <c r="CC15" s="11">
        <v>0</v>
      </c>
      <c r="CD15" s="11">
        <v>5</v>
      </c>
      <c r="CE15" s="11">
        <v>5</v>
      </c>
      <c r="CF15" s="11">
        <v>7</v>
      </c>
      <c r="CG15" s="11">
        <v>3</v>
      </c>
      <c r="CH15" s="11">
        <v>1</v>
      </c>
      <c r="CI15" s="11">
        <v>1</v>
      </c>
      <c r="CJ15" s="11">
        <v>1</v>
      </c>
      <c r="CK15" s="11">
        <v>0</v>
      </c>
      <c r="CL15" s="11">
        <v>0</v>
      </c>
      <c r="CM15" s="11">
        <v>1</v>
      </c>
      <c r="CN15" s="11">
        <v>0</v>
      </c>
      <c r="CO15" s="11">
        <v>0</v>
      </c>
      <c r="CP15" s="174">
        <f t="shared" si="5"/>
        <v>38</v>
      </c>
      <c r="CQ15" s="11"/>
      <c r="CS15" s="89" t="s">
        <v>158</v>
      </c>
      <c r="CT15" s="11">
        <f t="shared" si="6"/>
        <v>47</v>
      </c>
      <c r="CU15" s="11">
        <f t="shared" si="6"/>
        <v>183</v>
      </c>
      <c r="CV15" s="11">
        <f t="shared" si="6"/>
        <v>47</v>
      </c>
      <c r="CW15" s="11">
        <f t="shared" si="6"/>
        <v>77</v>
      </c>
      <c r="CX15" s="11">
        <f t="shared" si="6"/>
        <v>114</v>
      </c>
      <c r="CY15" s="11">
        <f t="shared" si="6"/>
        <v>220</v>
      </c>
      <c r="CZ15" s="11">
        <f t="shared" si="6"/>
        <v>69</v>
      </c>
      <c r="DA15" s="11">
        <f t="shared" si="6"/>
        <v>32</v>
      </c>
      <c r="DB15" s="11">
        <f t="shared" si="6"/>
        <v>16</v>
      </c>
      <c r="DC15" s="11">
        <f t="shared" si="6"/>
        <v>15</v>
      </c>
      <c r="DD15" s="11">
        <f t="shared" si="6"/>
        <v>27</v>
      </c>
      <c r="DE15" s="11">
        <f t="shared" si="6"/>
        <v>8</v>
      </c>
      <c r="DF15" s="11">
        <f t="shared" si="6"/>
        <v>6</v>
      </c>
      <c r="DG15" s="11">
        <f t="shared" si="6"/>
        <v>0</v>
      </c>
      <c r="DH15" s="11">
        <f t="shared" si="6"/>
        <v>3</v>
      </c>
      <c r="DI15" s="174">
        <f t="shared" si="7"/>
        <v>864</v>
      </c>
    </row>
    <row r="16" spans="1:114" ht="15.5" x14ac:dyDescent="0.35">
      <c r="B16" s="86" t="s">
        <v>226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1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74">
        <f t="shared" si="1"/>
        <v>1</v>
      </c>
      <c r="S16" s="11"/>
      <c r="U16" s="86" t="s">
        <v>226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74">
        <f t="shared" si="2"/>
        <v>1</v>
      </c>
      <c r="AL16" s="11"/>
      <c r="AN16" s="86" t="s">
        <v>226</v>
      </c>
      <c r="AO16" s="11">
        <v>0</v>
      </c>
      <c r="AP16" s="11">
        <v>0</v>
      </c>
      <c r="AQ16" s="11">
        <v>0</v>
      </c>
      <c r="AR16" s="11">
        <v>1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74">
        <f t="shared" si="3"/>
        <v>1</v>
      </c>
      <c r="BE16" s="11"/>
      <c r="BG16" s="86" t="s">
        <v>226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74">
        <f t="shared" si="4"/>
        <v>0</v>
      </c>
      <c r="BX16" s="11"/>
      <c r="BZ16" s="86" t="s">
        <v>226</v>
      </c>
      <c r="CA16" s="11">
        <v>1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1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74">
        <f t="shared" si="5"/>
        <v>2</v>
      </c>
      <c r="CQ16" s="11"/>
      <c r="CS16" s="86" t="s">
        <v>226</v>
      </c>
      <c r="CT16" s="11">
        <f t="shared" si="6"/>
        <v>2</v>
      </c>
      <c r="CU16" s="11">
        <f t="shared" si="6"/>
        <v>13</v>
      </c>
      <c r="CV16" s="11">
        <f t="shared" si="6"/>
        <v>1</v>
      </c>
      <c r="CW16" s="11">
        <f t="shared" si="6"/>
        <v>1</v>
      </c>
      <c r="CX16" s="11">
        <f t="shared" si="6"/>
        <v>0</v>
      </c>
      <c r="CY16" s="11">
        <f t="shared" si="6"/>
        <v>0</v>
      </c>
      <c r="CZ16" s="11">
        <f t="shared" si="6"/>
        <v>11</v>
      </c>
      <c r="DA16" s="11">
        <f t="shared" si="6"/>
        <v>3</v>
      </c>
      <c r="DB16" s="11">
        <f t="shared" si="6"/>
        <v>2</v>
      </c>
      <c r="DC16" s="11">
        <f t="shared" si="6"/>
        <v>0</v>
      </c>
      <c r="DD16" s="11">
        <f t="shared" si="6"/>
        <v>0</v>
      </c>
      <c r="DE16" s="11">
        <f t="shared" si="6"/>
        <v>0</v>
      </c>
      <c r="DF16" s="11">
        <f t="shared" si="6"/>
        <v>1</v>
      </c>
      <c r="DG16" s="11">
        <f t="shared" si="6"/>
        <v>6</v>
      </c>
      <c r="DH16" s="11">
        <f t="shared" si="6"/>
        <v>0</v>
      </c>
      <c r="DI16" s="174">
        <f t="shared" si="7"/>
        <v>40</v>
      </c>
    </row>
    <row r="17" spans="1:114" ht="15.5" x14ac:dyDescent="0.35">
      <c r="B17" s="86" t="s">
        <v>213</v>
      </c>
      <c r="C17" s="11">
        <v>0</v>
      </c>
      <c r="D17" s="11">
        <v>4</v>
      </c>
      <c r="E17" s="11">
        <v>0</v>
      </c>
      <c r="F17" s="11">
        <v>0</v>
      </c>
      <c r="G17" s="11">
        <v>4</v>
      </c>
      <c r="H17" s="11">
        <v>2</v>
      </c>
      <c r="I17" s="11">
        <v>2</v>
      </c>
      <c r="J17" s="11">
        <v>1</v>
      </c>
      <c r="K17" s="11">
        <v>0</v>
      </c>
      <c r="L17" s="11">
        <v>1</v>
      </c>
      <c r="M17" s="11">
        <v>1</v>
      </c>
      <c r="N17" s="11">
        <v>0</v>
      </c>
      <c r="O17" s="11">
        <v>0</v>
      </c>
      <c r="P17" s="11">
        <v>0</v>
      </c>
      <c r="Q17" s="11">
        <v>0</v>
      </c>
      <c r="R17" s="174">
        <f t="shared" si="1"/>
        <v>15</v>
      </c>
      <c r="S17" s="11"/>
      <c r="U17" s="86" t="s">
        <v>213</v>
      </c>
      <c r="V17" s="11">
        <v>0</v>
      </c>
      <c r="W17" s="11">
        <v>7</v>
      </c>
      <c r="X17" s="11">
        <v>6</v>
      </c>
      <c r="Y17" s="11">
        <v>1</v>
      </c>
      <c r="Z17" s="11">
        <v>5</v>
      </c>
      <c r="AA17" s="11">
        <v>4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4</v>
      </c>
      <c r="AI17" s="11">
        <v>0</v>
      </c>
      <c r="AJ17" s="11">
        <v>0</v>
      </c>
      <c r="AK17" s="174">
        <f t="shared" si="2"/>
        <v>27</v>
      </c>
      <c r="AL17" s="11"/>
      <c r="AN17" s="86" t="s">
        <v>213</v>
      </c>
      <c r="AO17" s="11">
        <v>5</v>
      </c>
      <c r="AP17" s="11">
        <v>6</v>
      </c>
      <c r="AQ17" s="11">
        <v>9</v>
      </c>
      <c r="AR17" s="11">
        <v>0</v>
      </c>
      <c r="AS17" s="11">
        <v>2</v>
      </c>
      <c r="AT17" s="11">
        <v>0</v>
      </c>
      <c r="AU17" s="11">
        <v>1</v>
      </c>
      <c r="AV17" s="11">
        <v>0</v>
      </c>
      <c r="AW17" s="11">
        <v>1</v>
      </c>
      <c r="AX17" s="11">
        <v>0</v>
      </c>
      <c r="AY17" s="11">
        <v>2</v>
      </c>
      <c r="AZ17" s="11">
        <v>0</v>
      </c>
      <c r="BA17" s="11">
        <v>0</v>
      </c>
      <c r="BB17" s="11">
        <v>0</v>
      </c>
      <c r="BC17" s="11">
        <v>0</v>
      </c>
      <c r="BD17" s="174">
        <f t="shared" si="3"/>
        <v>26</v>
      </c>
      <c r="BE17" s="11"/>
      <c r="BG17" s="86" t="s">
        <v>213</v>
      </c>
      <c r="BH17" s="11">
        <v>6</v>
      </c>
      <c r="BI17" s="11">
        <v>12</v>
      </c>
      <c r="BJ17" s="11">
        <v>5</v>
      </c>
      <c r="BK17" s="11">
        <v>0</v>
      </c>
      <c r="BL17" s="11">
        <v>4</v>
      </c>
      <c r="BM17" s="11">
        <v>2</v>
      </c>
      <c r="BN17" s="11">
        <v>0</v>
      </c>
      <c r="BO17" s="11">
        <v>0</v>
      </c>
      <c r="BP17" s="11">
        <v>0</v>
      </c>
      <c r="BQ17" s="11">
        <v>1</v>
      </c>
      <c r="BR17" s="11">
        <v>0</v>
      </c>
      <c r="BS17" s="11">
        <v>0</v>
      </c>
      <c r="BT17" s="11">
        <v>0</v>
      </c>
      <c r="BU17" s="11">
        <v>3</v>
      </c>
      <c r="BV17" s="11">
        <v>0</v>
      </c>
      <c r="BW17" s="174">
        <f t="shared" si="4"/>
        <v>33</v>
      </c>
      <c r="BX17" s="11"/>
      <c r="BZ17" s="86" t="s">
        <v>213</v>
      </c>
      <c r="CA17" s="11">
        <v>0</v>
      </c>
      <c r="CB17" s="11">
        <v>2</v>
      </c>
      <c r="CC17" s="11">
        <v>2</v>
      </c>
      <c r="CD17" s="11">
        <v>0</v>
      </c>
      <c r="CE17" s="11">
        <v>0</v>
      </c>
      <c r="CF17" s="11">
        <v>3</v>
      </c>
      <c r="CG17" s="11">
        <v>0</v>
      </c>
      <c r="CH17" s="11">
        <v>0</v>
      </c>
      <c r="CI17" s="11">
        <v>0</v>
      </c>
      <c r="CJ17" s="11">
        <v>1</v>
      </c>
      <c r="CK17" s="11">
        <v>9</v>
      </c>
      <c r="CL17" s="11">
        <v>0</v>
      </c>
      <c r="CM17" s="11">
        <v>0</v>
      </c>
      <c r="CN17" s="11">
        <v>0</v>
      </c>
      <c r="CO17" s="11">
        <v>0</v>
      </c>
      <c r="CP17" s="174">
        <f t="shared" si="5"/>
        <v>17</v>
      </c>
      <c r="CQ17" s="11"/>
      <c r="CS17" s="86" t="s">
        <v>213</v>
      </c>
      <c r="CT17" s="11">
        <f t="shared" si="6"/>
        <v>48</v>
      </c>
      <c r="CU17" s="11">
        <f t="shared" si="6"/>
        <v>137</v>
      </c>
      <c r="CV17" s="11">
        <f t="shared" si="6"/>
        <v>66</v>
      </c>
      <c r="CW17" s="11">
        <f t="shared" si="6"/>
        <v>17</v>
      </c>
      <c r="CX17" s="11">
        <f t="shared" si="6"/>
        <v>125</v>
      </c>
      <c r="CY17" s="11">
        <f t="shared" si="6"/>
        <v>69</v>
      </c>
      <c r="CZ17" s="11">
        <f t="shared" si="6"/>
        <v>16</v>
      </c>
      <c r="DA17" s="11">
        <f t="shared" si="6"/>
        <v>14</v>
      </c>
      <c r="DB17" s="11">
        <f t="shared" si="6"/>
        <v>30</v>
      </c>
      <c r="DC17" s="11">
        <f t="shared" si="6"/>
        <v>32</v>
      </c>
      <c r="DD17" s="11">
        <f t="shared" si="6"/>
        <v>22</v>
      </c>
      <c r="DE17" s="11">
        <f t="shared" si="6"/>
        <v>4</v>
      </c>
      <c r="DF17" s="11">
        <f t="shared" si="6"/>
        <v>22</v>
      </c>
      <c r="DG17" s="11">
        <f t="shared" si="6"/>
        <v>7</v>
      </c>
      <c r="DH17" s="11">
        <f t="shared" si="6"/>
        <v>0</v>
      </c>
      <c r="DI17" s="174">
        <f t="shared" si="7"/>
        <v>609</v>
      </c>
    </row>
    <row r="18" spans="1:114" ht="15.5" x14ac:dyDescent="0.35">
      <c r="B18" s="88" t="s">
        <v>94</v>
      </c>
      <c r="C18" s="11">
        <v>1</v>
      </c>
      <c r="D18" s="11">
        <v>0</v>
      </c>
      <c r="E18" s="11">
        <v>0</v>
      </c>
      <c r="F18" s="11">
        <v>3</v>
      </c>
      <c r="G18" s="11">
        <v>0</v>
      </c>
      <c r="H18" s="11">
        <v>2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74">
        <f t="shared" si="1"/>
        <v>6</v>
      </c>
      <c r="S18" s="11"/>
      <c r="U18" s="88" t="s">
        <v>94</v>
      </c>
      <c r="V18" s="11">
        <v>0</v>
      </c>
      <c r="W18" s="11">
        <v>4</v>
      </c>
      <c r="X18" s="11">
        <v>0</v>
      </c>
      <c r="Y18" s="11">
        <v>2</v>
      </c>
      <c r="Z18" s="11">
        <v>1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74">
        <f t="shared" si="2"/>
        <v>7</v>
      </c>
      <c r="AL18" s="11"/>
      <c r="AN18" s="88" t="s">
        <v>94</v>
      </c>
      <c r="AO18" s="11">
        <v>0</v>
      </c>
      <c r="AP18" s="11">
        <v>3</v>
      </c>
      <c r="AQ18" s="11">
        <v>4</v>
      </c>
      <c r="AR18" s="11">
        <v>4</v>
      </c>
      <c r="AS18" s="11">
        <v>0</v>
      </c>
      <c r="AT18" s="11">
        <v>3</v>
      </c>
      <c r="AU18" s="11">
        <v>0</v>
      </c>
      <c r="AV18" s="11">
        <v>2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74">
        <f t="shared" si="3"/>
        <v>16</v>
      </c>
      <c r="BE18" s="11"/>
      <c r="BG18" s="88" t="s">
        <v>94</v>
      </c>
      <c r="BH18" s="11">
        <v>0</v>
      </c>
      <c r="BI18" s="11">
        <v>1</v>
      </c>
      <c r="BJ18" s="11">
        <v>1</v>
      </c>
      <c r="BK18" s="11">
        <v>2</v>
      </c>
      <c r="BL18" s="11">
        <v>1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74">
        <f t="shared" si="4"/>
        <v>5</v>
      </c>
      <c r="BX18" s="11"/>
      <c r="BZ18" s="88" t="s">
        <v>94</v>
      </c>
      <c r="CA18" s="11">
        <v>0</v>
      </c>
      <c r="CB18" s="11">
        <v>1</v>
      </c>
      <c r="CC18" s="11">
        <v>5</v>
      </c>
      <c r="CD18" s="11">
        <v>1</v>
      </c>
      <c r="CE18" s="11">
        <v>0</v>
      </c>
      <c r="CF18" s="11">
        <v>0</v>
      </c>
      <c r="CG18" s="11">
        <v>0</v>
      </c>
      <c r="CH18" s="11">
        <v>1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74">
        <f t="shared" si="5"/>
        <v>8</v>
      </c>
      <c r="CQ18" s="11"/>
      <c r="CS18" s="88" t="s">
        <v>94</v>
      </c>
      <c r="CT18" s="11">
        <f t="shared" si="6"/>
        <v>19</v>
      </c>
      <c r="CU18" s="11">
        <f t="shared" si="6"/>
        <v>85</v>
      </c>
      <c r="CV18" s="11">
        <f t="shared" si="6"/>
        <v>47</v>
      </c>
      <c r="CW18" s="11">
        <f t="shared" si="6"/>
        <v>40</v>
      </c>
      <c r="CX18" s="11">
        <f t="shared" si="6"/>
        <v>28</v>
      </c>
      <c r="CY18" s="11">
        <f t="shared" si="6"/>
        <v>36</v>
      </c>
      <c r="CZ18" s="11">
        <f t="shared" si="6"/>
        <v>7</v>
      </c>
      <c r="DA18" s="11">
        <f t="shared" si="6"/>
        <v>9</v>
      </c>
      <c r="DB18" s="11">
        <f t="shared" si="6"/>
        <v>2</v>
      </c>
      <c r="DC18" s="11">
        <f t="shared" si="6"/>
        <v>0</v>
      </c>
      <c r="DD18" s="11">
        <f t="shared" si="6"/>
        <v>3</v>
      </c>
      <c r="DE18" s="11">
        <f t="shared" si="6"/>
        <v>2</v>
      </c>
      <c r="DF18" s="11">
        <f t="shared" si="6"/>
        <v>3</v>
      </c>
      <c r="DG18" s="11">
        <f t="shared" si="6"/>
        <v>0</v>
      </c>
      <c r="DH18" s="11">
        <f t="shared" si="6"/>
        <v>0</v>
      </c>
      <c r="DI18" s="174">
        <f t="shared" si="7"/>
        <v>281</v>
      </c>
    </row>
    <row r="19" spans="1:114" ht="15.5" x14ac:dyDescent="0.35">
      <c r="B19" s="88" t="s">
        <v>134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74">
        <f t="shared" si="1"/>
        <v>0</v>
      </c>
      <c r="S19" s="11"/>
      <c r="U19" s="88" t="s">
        <v>134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74">
        <f t="shared" si="2"/>
        <v>0</v>
      </c>
      <c r="AL19" s="11"/>
      <c r="AN19" s="88" t="s">
        <v>134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74">
        <f t="shared" si="3"/>
        <v>0</v>
      </c>
      <c r="BE19" s="11"/>
      <c r="BG19" s="88" t="s">
        <v>134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74">
        <f t="shared" si="4"/>
        <v>0</v>
      </c>
      <c r="BX19" s="11"/>
      <c r="BZ19" s="88" t="s">
        <v>134</v>
      </c>
      <c r="CA19" s="11">
        <v>0</v>
      </c>
      <c r="CB19" s="11">
        <v>11</v>
      </c>
      <c r="CC19" s="11">
        <v>0</v>
      </c>
      <c r="CD19" s="11">
        <v>0</v>
      </c>
      <c r="CE19" s="11">
        <v>0</v>
      </c>
      <c r="CF19" s="11">
        <v>3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74">
        <f t="shared" si="5"/>
        <v>14</v>
      </c>
      <c r="CQ19" s="11"/>
      <c r="CS19" s="88" t="s">
        <v>134</v>
      </c>
      <c r="CT19" s="11">
        <f t="shared" si="6"/>
        <v>4</v>
      </c>
      <c r="CU19" s="11">
        <f t="shared" si="6"/>
        <v>17</v>
      </c>
      <c r="CV19" s="11">
        <f t="shared" si="6"/>
        <v>0</v>
      </c>
      <c r="CW19" s="11">
        <f t="shared" si="6"/>
        <v>0</v>
      </c>
      <c r="CX19" s="11">
        <f t="shared" si="6"/>
        <v>2</v>
      </c>
      <c r="CY19" s="11">
        <f t="shared" si="6"/>
        <v>18</v>
      </c>
      <c r="CZ19" s="11">
        <f t="shared" si="6"/>
        <v>0</v>
      </c>
      <c r="DA19" s="11">
        <f t="shared" si="6"/>
        <v>0</v>
      </c>
      <c r="DB19" s="11">
        <f t="shared" si="6"/>
        <v>0</v>
      </c>
      <c r="DC19" s="11">
        <f t="shared" si="6"/>
        <v>2</v>
      </c>
      <c r="DD19" s="11">
        <f t="shared" si="6"/>
        <v>0</v>
      </c>
      <c r="DE19" s="11">
        <f t="shared" si="6"/>
        <v>0</v>
      </c>
      <c r="DF19" s="11">
        <f t="shared" si="6"/>
        <v>2</v>
      </c>
      <c r="DG19" s="11">
        <f t="shared" si="6"/>
        <v>0</v>
      </c>
      <c r="DH19" s="11">
        <f t="shared" si="6"/>
        <v>0</v>
      </c>
      <c r="DI19" s="174">
        <f t="shared" si="7"/>
        <v>45</v>
      </c>
    </row>
    <row r="20" spans="1:114" ht="15.5" x14ac:dyDescent="0.35">
      <c r="B20" s="88" t="s">
        <v>46</v>
      </c>
      <c r="C20" s="11">
        <v>1</v>
      </c>
      <c r="D20" s="11">
        <v>3</v>
      </c>
      <c r="E20" s="11">
        <v>0</v>
      </c>
      <c r="F20" s="11">
        <v>1</v>
      </c>
      <c r="G20" s="11">
        <v>5</v>
      </c>
      <c r="H20" s="11">
        <v>5</v>
      </c>
      <c r="I20" s="11">
        <v>1</v>
      </c>
      <c r="J20" s="11">
        <v>3</v>
      </c>
      <c r="K20" s="11">
        <v>0</v>
      </c>
      <c r="L20" s="11">
        <v>0</v>
      </c>
      <c r="M20" s="11">
        <v>1</v>
      </c>
      <c r="N20" s="11">
        <v>1</v>
      </c>
      <c r="O20" s="11">
        <v>0</v>
      </c>
      <c r="P20" s="11">
        <v>0</v>
      </c>
      <c r="Q20" s="11">
        <v>0</v>
      </c>
      <c r="R20" s="174">
        <f t="shared" si="1"/>
        <v>21</v>
      </c>
      <c r="S20" s="11"/>
      <c r="U20" s="88" t="s">
        <v>46</v>
      </c>
      <c r="V20" s="11">
        <v>3</v>
      </c>
      <c r="W20" s="11">
        <v>18</v>
      </c>
      <c r="X20" s="11">
        <v>0</v>
      </c>
      <c r="Y20" s="11">
        <v>9</v>
      </c>
      <c r="Z20" s="11">
        <v>5</v>
      </c>
      <c r="AA20" s="11">
        <v>6</v>
      </c>
      <c r="AB20" s="11">
        <v>0</v>
      </c>
      <c r="AC20" s="11">
        <v>1</v>
      </c>
      <c r="AD20" s="11">
        <v>2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74">
        <f t="shared" si="2"/>
        <v>44</v>
      </c>
      <c r="AL20" s="11"/>
      <c r="AN20" s="88" t="s">
        <v>46</v>
      </c>
      <c r="AO20" s="11">
        <v>1</v>
      </c>
      <c r="AP20" s="11">
        <v>11</v>
      </c>
      <c r="AQ20" s="11">
        <v>18</v>
      </c>
      <c r="AR20" s="11">
        <v>5</v>
      </c>
      <c r="AS20" s="11">
        <v>5</v>
      </c>
      <c r="AT20" s="11">
        <v>4</v>
      </c>
      <c r="AU20" s="11">
        <v>3</v>
      </c>
      <c r="AV20" s="11">
        <v>2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74">
        <f t="shared" si="3"/>
        <v>49</v>
      </c>
      <c r="BE20" s="11"/>
      <c r="BG20" s="88" t="s">
        <v>46</v>
      </c>
      <c r="BH20" s="11">
        <v>5</v>
      </c>
      <c r="BI20" s="11">
        <v>9</v>
      </c>
      <c r="BJ20" s="11">
        <v>12</v>
      </c>
      <c r="BK20" s="11">
        <v>6</v>
      </c>
      <c r="BL20" s="11">
        <v>3</v>
      </c>
      <c r="BM20" s="11">
        <v>7</v>
      </c>
      <c r="BN20" s="11">
        <v>1</v>
      </c>
      <c r="BO20" s="11">
        <v>1</v>
      </c>
      <c r="BP20" s="11">
        <v>0</v>
      </c>
      <c r="BQ20" s="11">
        <v>0</v>
      </c>
      <c r="BR20" s="11">
        <v>0</v>
      </c>
      <c r="BS20" s="11">
        <v>0</v>
      </c>
      <c r="BT20" s="11">
        <v>1</v>
      </c>
      <c r="BU20" s="11">
        <v>0</v>
      </c>
      <c r="BV20" s="11">
        <v>0</v>
      </c>
      <c r="BW20" s="174">
        <f t="shared" si="4"/>
        <v>45</v>
      </c>
      <c r="BX20" s="11"/>
      <c r="BZ20" s="88" t="s">
        <v>46</v>
      </c>
      <c r="CA20" s="11">
        <v>0</v>
      </c>
      <c r="CB20" s="11">
        <v>0</v>
      </c>
      <c r="CC20" s="11">
        <v>8</v>
      </c>
      <c r="CD20" s="11">
        <v>4</v>
      </c>
      <c r="CE20" s="11">
        <v>1</v>
      </c>
      <c r="CF20" s="11">
        <v>0</v>
      </c>
      <c r="CG20" s="11">
        <v>2</v>
      </c>
      <c r="CH20" s="11">
        <v>0</v>
      </c>
      <c r="CI20" s="11">
        <v>0</v>
      </c>
      <c r="CJ20" s="11">
        <v>2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74">
        <f t="shared" si="5"/>
        <v>17</v>
      </c>
      <c r="CQ20" s="11"/>
      <c r="CS20" s="88" t="s">
        <v>46</v>
      </c>
      <c r="CT20" s="11">
        <f t="shared" si="6"/>
        <v>43</v>
      </c>
      <c r="CU20" s="11">
        <f t="shared" si="6"/>
        <v>168</v>
      </c>
      <c r="CV20" s="11">
        <f t="shared" si="6"/>
        <v>127</v>
      </c>
      <c r="CW20" s="11">
        <f t="shared" si="6"/>
        <v>103</v>
      </c>
      <c r="CX20" s="11">
        <f t="shared" si="6"/>
        <v>106</v>
      </c>
      <c r="CY20" s="11">
        <f t="shared" si="6"/>
        <v>115</v>
      </c>
      <c r="CZ20" s="11">
        <f t="shared" si="6"/>
        <v>24</v>
      </c>
      <c r="DA20" s="11">
        <f t="shared" si="6"/>
        <v>35</v>
      </c>
      <c r="DB20" s="11">
        <f t="shared" si="6"/>
        <v>15</v>
      </c>
      <c r="DC20" s="11">
        <f t="shared" si="6"/>
        <v>7</v>
      </c>
      <c r="DD20" s="11">
        <f t="shared" si="6"/>
        <v>11</v>
      </c>
      <c r="DE20" s="11">
        <f t="shared" si="6"/>
        <v>6</v>
      </c>
      <c r="DF20" s="11">
        <f t="shared" si="6"/>
        <v>11</v>
      </c>
      <c r="DG20" s="11">
        <f t="shared" si="6"/>
        <v>7</v>
      </c>
      <c r="DH20" s="11">
        <f t="shared" si="6"/>
        <v>0</v>
      </c>
      <c r="DI20" s="174">
        <f t="shared" si="7"/>
        <v>778</v>
      </c>
    </row>
    <row r="21" spans="1:114" ht="15.5" x14ac:dyDescent="0.35">
      <c r="B21" s="88" t="s">
        <v>68</v>
      </c>
      <c r="C21" s="11">
        <v>1</v>
      </c>
      <c r="D21" s="11">
        <v>0</v>
      </c>
      <c r="E21" s="11">
        <v>9</v>
      </c>
      <c r="F21" s="11">
        <v>8</v>
      </c>
      <c r="G21" s="11">
        <v>17</v>
      </c>
      <c r="H21" s="11">
        <v>6</v>
      </c>
      <c r="I21" s="11">
        <v>8</v>
      </c>
      <c r="J21" s="11">
        <v>22</v>
      </c>
      <c r="K21" s="11">
        <v>28</v>
      </c>
      <c r="L21" s="11">
        <v>23</v>
      </c>
      <c r="M21" s="11">
        <v>29</v>
      </c>
      <c r="N21" s="11">
        <v>13</v>
      </c>
      <c r="O21" s="11">
        <v>7</v>
      </c>
      <c r="P21" s="11">
        <v>7</v>
      </c>
      <c r="Q21" s="11">
        <v>0</v>
      </c>
      <c r="R21" s="174">
        <f t="shared" si="1"/>
        <v>178</v>
      </c>
      <c r="S21" s="11"/>
      <c r="U21" s="88" t="s">
        <v>68</v>
      </c>
      <c r="V21" s="11">
        <v>0</v>
      </c>
      <c r="W21" s="11">
        <v>0</v>
      </c>
      <c r="X21" s="11">
        <v>2</v>
      </c>
      <c r="Y21" s="11">
        <v>17</v>
      </c>
      <c r="Z21" s="11">
        <v>7</v>
      </c>
      <c r="AA21" s="11">
        <v>12</v>
      </c>
      <c r="AB21" s="11">
        <v>6</v>
      </c>
      <c r="AC21" s="11">
        <v>11</v>
      </c>
      <c r="AD21" s="11">
        <v>27</v>
      </c>
      <c r="AE21" s="11">
        <v>22</v>
      </c>
      <c r="AF21" s="11">
        <v>26</v>
      </c>
      <c r="AG21" s="11">
        <v>9</v>
      </c>
      <c r="AH21" s="11">
        <v>0</v>
      </c>
      <c r="AI21" s="11">
        <v>5</v>
      </c>
      <c r="AJ21" s="11">
        <v>0</v>
      </c>
      <c r="AK21" s="174">
        <f t="shared" si="2"/>
        <v>144</v>
      </c>
      <c r="AL21" s="11"/>
      <c r="AN21" s="88" t="s">
        <v>68</v>
      </c>
      <c r="AO21" s="11">
        <v>0</v>
      </c>
      <c r="AP21" s="11">
        <v>0</v>
      </c>
      <c r="AQ21" s="11">
        <v>9</v>
      </c>
      <c r="AR21" s="11">
        <v>9</v>
      </c>
      <c r="AS21" s="11">
        <v>18</v>
      </c>
      <c r="AT21" s="11">
        <v>9</v>
      </c>
      <c r="AU21" s="11">
        <v>9</v>
      </c>
      <c r="AV21" s="11">
        <v>25</v>
      </c>
      <c r="AW21" s="11">
        <v>26</v>
      </c>
      <c r="AX21" s="11">
        <v>21</v>
      </c>
      <c r="AY21" s="11">
        <v>20</v>
      </c>
      <c r="AZ21" s="11">
        <v>8</v>
      </c>
      <c r="BA21" s="11">
        <v>6</v>
      </c>
      <c r="BB21" s="11">
        <v>2</v>
      </c>
      <c r="BC21" s="11">
        <v>0</v>
      </c>
      <c r="BD21" s="174">
        <f t="shared" si="3"/>
        <v>162</v>
      </c>
      <c r="BE21" s="11"/>
      <c r="BG21" s="88" t="s">
        <v>68</v>
      </c>
      <c r="BH21" s="11">
        <v>0</v>
      </c>
      <c r="BI21" s="11">
        <v>3</v>
      </c>
      <c r="BJ21" s="11">
        <v>3</v>
      </c>
      <c r="BK21" s="11">
        <v>15</v>
      </c>
      <c r="BL21" s="11">
        <v>6</v>
      </c>
      <c r="BM21" s="11">
        <v>14</v>
      </c>
      <c r="BN21" s="11">
        <v>8</v>
      </c>
      <c r="BO21" s="11">
        <v>25</v>
      </c>
      <c r="BP21" s="11">
        <v>0</v>
      </c>
      <c r="BQ21" s="11">
        <v>28</v>
      </c>
      <c r="BR21" s="11">
        <v>32</v>
      </c>
      <c r="BS21" s="11">
        <v>5</v>
      </c>
      <c r="BT21" s="11">
        <v>13</v>
      </c>
      <c r="BU21" s="11">
        <v>4</v>
      </c>
      <c r="BV21" s="11">
        <v>0</v>
      </c>
      <c r="BW21" s="174">
        <f t="shared" si="4"/>
        <v>156</v>
      </c>
      <c r="BX21" s="11"/>
      <c r="BZ21" s="88" t="s">
        <v>68</v>
      </c>
      <c r="CA21" s="11">
        <v>0</v>
      </c>
      <c r="CB21" s="11">
        <v>3</v>
      </c>
      <c r="CC21" s="11">
        <v>6</v>
      </c>
      <c r="CD21" s="11">
        <v>20</v>
      </c>
      <c r="CE21" s="11">
        <v>18</v>
      </c>
      <c r="CF21" s="11">
        <v>12</v>
      </c>
      <c r="CG21" s="11">
        <v>13</v>
      </c>
      <c r="CH21" s="11">
        <v>0</v>
      </c>
      <c r="CI21" s="11">
        <v>16</v>
      </c>
      <c r="CJ21" s="11">
        <v>3</v>
      </c>
      <c r="CK21" s="11">
        <v>9</v>
      </c>
      <c r="CL21" s="11">
        <v>5</v>
      </c>
      <c r="CM21" s="11">
        <v>9</v>
      </c>
      <c r="CN21" s="11">
        <v>7</v>
      </c>
      <c r="CO21" s="11">
        <v>0</v>
      </c>
      <c r="CP21" s="174">
        <f t="shared" si="5"/>
        <v>121</v>
      </c>
      <c r="CQ21" s="11"/>
      <c r="CS21" s="88" t="s">
        <v>68</v>
      </c>
      <c r="CT21" s="11">
        <f t="shared" si="6"/>
        <v>3</v>
      </c>
      <c r="CU21" s="11">
        <f t="shared" si="6"/>
        <v>16</v>
      </c>
      <c r="CV21" s="11">
        <f t="shared" si="6"/>
        <v>136</v>
      </c>
      <c r="CW21" s="11">
        <f t="shared" si="6"/>
        <v>290</v>
      </c>
      <c r="CX21" s="11">
        <f t="shared" si="6"/>
        <v>280</v>
      </c>
      <c r="CY21" s="11">
        <f t="shared" si="6"/>
        <v>304</v>
      </c>
      <c r="CZ21" s="11">
        <f t="shared" si="6"/>
        <v>223</v>
      </c>
      <c r="DA21" s="11">
        <f t="shared" si="6"/>
        <v>463</v>
      </c>
      <c r="DB21" s="11">
        <f t="shared" si="6"/>
        <v>500</v>
      </c>
      <c r="DC21" s="11">
        <f t="shared" si="6"/>
        <v>477</v>
      </c>
      <c r="DD21" s="11">
        <f t="shared" si="6"/>
        <v>513</v>
      </c>
      <c r="DE21" s="11">
        <f t="shared" si="6"/>
        <v>239</v>
      </c>
      <c r="DF21" s="11">
        <f t="shared" si="6"/>
        <v>152</v>
      </c>
      <c r="DG21" s="11">
        <f t="shared" si="6"/>
        <v>61</v>
      </c>
      <c r="DH21" s="11">
        <f t="shared" si="6"/>
        <v>0</v>
      </c>
      <c r="DI21" s="174">
        <f t="shared" si="7"/>
        <v>3657</v>
      </c>
    </row>
    <row r="22" spans="1:114" ht="15.5" x14ac:dyDescent="0.35">
      <c r="B22" s="88" t="s">
        <v>83</v>
      </c>
      <c r="C22" s="11">
        <v>0</v>
      </c>
      <c r="D22" s="11">
        <v>0</v>
      </c>
      <c r="E22" s="11">
        <v>1</v>
      </c>
      <c r="F22" s="11">
        <v>0</v>
      </c>
      <c r="G22" s="11">
        <v>0</v>
      </c>
      <c r="H22" s="11">
        <v>0</v>
      </c>
      <c r="I22" s="11">
        <v>1</v>
      </c>
      <c r="J22" s="11">
        <v>0</v>
      </c>
      <c r="K22" s="11">
        <v>0</v>
      </c>
      <c r="L22" s="11">
        <v>0</v>
      </c>
      <c r="M22" s="11">
        <v>1</v>
      </c>
      <c r="N22" s="11">
        <v>0</v>
      </c>
      <c r="O22" s="11">
        <v>0</v>
      </c>
      <c r="P22" s="11">
        <v>1</v>
      </c>
      <c r="Q22" s="11">
        <v>0</v>
      </c>
      <c r="R22" s="174">
        <f t="shared" si="1"/>
        <v>4</v>
      </c>
      <c r="S22" s="11"/>
      <c r="U22" s="88" t="s">
        <v>83</v>
      </c>
      <c r="V22" s="11">
        <v>0</v>
      </c>
      <c r="W22" s="11">
        <v>0</v>
      </c>
      <c r="X22" s="11">
        <v>0</v>
      </c>
      <c r="Y22" s="11">
        <v>3</v>
      </c>
      <c r="Z22" s="11">
        <v>0</v>
      </c>
      <c r="AA22" s="11">
        <v>0</v>
      </c>
      <c r="AB22" s="11">
        <v>0</v>
      </c>
      <c r="AC22" s="11">
        <v>1</v>
      </c>
      <c r="AD22" s="11">
        <v>2</v>
      </c>
      <c r="AE22" s="11">
        <v>0</v>
      </c>
      <c r="AF22" s="11">
        <v>3</v>
      </c>
      <c r="AG22" s="11">
        <v>1</v>
      </c>
      <c r="AH22" s="11">
        <v>13</v>
      </c>
      <c r="AI22" s="11">
        <v>1</v>
      </c>
      <c r="AJ22" s="11">
        <v>0</v>
      </c>
      <c r="AK22" s="174">
        <f t="shared" si="2"/>
        <v>24</v>
      </c>
      <c r="AL22" s="11"/>
      <c r="AN22" s="88" t="s">
        <v>83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2</v>
      </c>
      <c r="AW22" s="11">
        <v>0</v>
      </c>
      <c r="AX22" s="11">
        <v>3</v>
      </c>
      <c r="AY22" s="11">
        <v>1</v>
      </c>
      <c r="AZ22" s="11">
        <v>4</v>
      </c>
      <c r="BA22" s="11">
        <v>0</v>
      </c>
      <c r="BB22" s="11">
        <v>1</v>
      </c>
      <c r="BC22" s="11">
        <v>0</v>
      </c>
      <c r="BD22" s="174">
        <f t="shared" si="3"/>
        <v>11</v>
      </c>
      <c r="BE22" s="11"/>
      <c r="BG22" s="88" t="s">
        <v>83</v>
      </c>
      <c r="BH22" s="11">
        <v>0</v>
      </c>
      <c r="BI22" s="11">
        <v>0</v>
      </c>
      <c r="BJ22" s="11">
        <v>0</v>
      </c>
      <c r="BK22" s="11">
        <v>1</v>
      </c>
      <c r="BL22" s="11">
        <v>0</v>
      </c>
      <c r="BM22" s="11">
        <v>2</v>
      </c>
      <c r="BN22" s="11">
        <v>1</v>
      </c>
      <c r="BO22" s="11">
        <v>4</v>
      </c>
      <c r="BP22" s="11">
        <v>0</v>
      </c>
      <c r="BQ22" s="11">
        <v>2</v>
      </c>
      <c r="BR22" s="11">
        <v>1</v>
      </c>
      <c r="BS22" s="11">
        <v>3</v>
      </c>
      <c r="BT22" s="11">
        <v>0</v>
      </c>
      <c r="BU22" s="11">
        <v>0</v>
      </c>
      <c r="BV22" s="11">
        <v>0</v>
      </c>
      <c r="BW22" s="174">
        <f t="shared" si="4"/>
        <v>14</v>
      </c>
      <c r="BX22" s="11"/>
      <c r="BZ22" s="88" t="s">
        <v>83</v>
      </c>
      <c r="CA22" s="11">
        <v>0</v>
      </c>
      <c r="CB22" s="11">
        <v>0</v>
      </c>
      <c r="CC22" s="11">
        <v>2</v>
      </c>
      <c r="CD22" s="11">
        <v>0</v>
      </c>
      <c r="CE22" s="11">
        <v>2</v>
      </c>
      <c r="CF22" s="11">
        <v>1</v>
      </c>
      <c r="CG22" s="11">
        <v>0</v>
      </c>
      <c r="CH22" s="11">
        <v>45</v>
      </c>
      <c r="CI22" s="11">
        <v>1</v>
      </c>
      <c r="CJ22" s="11">
        <v>19</v>
      </c>
      <c r="CK22" s="11">
        <v>7</v>
      </c>
      <c r="CL22" s="11">
        <v>0</v>
      </c>
      <c r="CM22" s="11">
        <v>0</v>
      </c>
      <c r="CN22" s="11">
        <v>4</v>
      </c>
      <c r="CO22" s="11">
        <v>0</v>
      </c>
      <c r="CP22" s="174">
        <f t="shared" si="5"/>
        <v>81</v>
      </c>
      <c r="CQ22" s="11"/>
      <c r="CS22" s="88" t="s">
        <v>83</v>
      </c>
      <c r="CT22" s="11">
        <f t="shared" si="6"/>
        <v>0</v>
      </c>
      <c r="CU22" s="11">
        <f t="shared" si="6"/>
        <v>1</v>
      </c>
      <c r="CV22" s="11">
        <f t="shared" si="6"/>
        <v>20</v>
      </c>
      <c r="CW22" s="11">
        <f t="shared" si="6"/>
        <v>23</v>
      </c>
      <c r="CX22" s="11">
        <f t="shared" si="6"/>
        <v>28</v>
      </c>
      <c r="CY22" s="11">
        <f t="shared" si="6"/>
        <v>22</v>
      </c>
      <c r="CZ22" s="11">
        <f t="shared" si="6"/>
        <v>11</v>
      </c>
      <c r="DA22" s="11">
        <f t="shared" si="6"/>
        <v>120</v>
      </c>
      <c r="DB22" s="11">
        <f t="shared" si="6"/>
        <v>35</v>
      </c>
      <c r="DC22" s="11">
        <f t="shared" si="6"/>
        <v>48</v>
      </c>
      <c r="DD22" s="11">
        <f t="shared" si="6"/>
        <v>69</v>
      </c>
      <c r="DE22" s="11">
        <f t="shared" si="6"/>
        <v>37</v>
      </c>
      <c r="DF22" s="11">
        <f t="shared" si="6"/>
        <v>26</v>
      </c>
      <c r="DG22" s="11">
        <f t="shared" si="6"/>
        <v>18</v>
      </c>
      <c r="DH22" s="11">
        <f t="shared" si="6"/>
        <v>0</v>
      </c>
      <c r="DI22" s="174">
        <f t="shared" si="7"/>
        <v>458</v>
      </c>
    </row>
    <row r="23" spans="1:114" ht="15.5" x14ac:dyDescent="0.35">
      <c r="B23" s="88" t="s">
        <v>46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2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74">
        <f t="shared" si="1"/>
        <v>2</v>
      </c>
      <c r="S23" s="11"/>
      <c r="U23" s="88" t="s">
        <v>46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1</v>
      </c>
      <c r="AI23" s="11">
        <v>0</v>
      </c>
      <c r="AJ23" s="11">
        <v>0</v>
      </c>
      <c r="AK23" s="174">
        <f t="shared" si="2"/>
        <v>1</v>
      </c>
      <c r="AL23" s="11"/>
      <c r="AN23" s="88" t="s">
        <v>46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74">
        <f t="shared" si="3"/>
        <v>0</v>
      </c>
      <c r="BE23" s="11"/>
      <c r="BG23" s="88" t="s">
        <v>46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74">
        <f t="shared" si="4"/>
        <v>0</v>
      </c>
      <c r="BX23" s="11"/>
      <c r="BZ23" s="88" t="s">
        <v>46</v>
      </c>
      <c r="CA23" s="11">
        <v>0</v>
      </c>
      <c r="CB23" s="11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74">
        <f t="shared" si="5"/>
        <v>0</v>
      </c>
      <c r="CQ23" s="11"/>
      <c r="CS23" s="88" t="s">
        <v>46</v>
      </c>
      <c r="CT23" s="11">
        <f t="shared" si="6"/>
        <v>0</v>
      </c>
      <c r="CU23" s="11">
        <f t="shared" si="6"/>
        <v>0</v>
      </c>
      <c r="CV23" s="11">
        <f t="shared" si="6"/>
        <v>3</v>
      </c>
      <c r="CW23" s="11">
        <f t="shared" si="6"/>
        <v>0</v>
      </c>
      <c r="CX23" s="11">
        <f t="shared" si="6"/>
        <v>1</v>
      </c>
      <c r="CY23" s="11">
        <f t="shared" si="6"/>
        <v>1</v>
      </c>
      <c r="CZ23" s="11">
        <f t="shared" si="6"/>
        <v>0</v>
      </c>
      <c r="DA23" s="11">
        <f t="shared" si="6"/>
        <v>0</v>
      </c>
      <c r="DB23" s="11">
        <f t="shared" si="6"/>
        <v>5</v>
      </c>
      <c r="DC23" s="11">
        <f t="shared" si="6"/>
        <v>4</v>
      </c>
      <c r="DD23" s="11">
        <f t="shared" si="6"/>
        <v>1</v>
      </c>
      <c r="DE23" s="11">
        <f t="shared" si="6"/>
        <v>0</v>
      </c>
      <c r="DF23" s="11">
        <f t="shared" si="6"/>
        <v>1</v>
      </c>
      <c r="DG23" s="11">
        <f t="shared" si="6"/>
        <v>0</v>
      </c>
      <c r="DH23" s="11">
        <f t="shared" si="6"/>
        <v>0</v>
      </c>
      <c r="DI23" s="174">
        <f t="shared" si="7"/>
        <v>16</v>
      </c>
    </row>
    <row r="24" spans="1:114" ht="16" thickBot="1" x14ac:dyDescent="0.4">
      <c r="B24" s="86"/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204">
        <f t="shared" si="1"/>
        <v>0</v>
      </c>
      <c r="S24" s="11"/>
      <c r="U24" s="86"/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204">
        <f t="shared" si="2"/>
        <v>0</v>
      </c>
      <c r="AL24" s="11"/>
      <c r="AN24" s="86"/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204">
        <f t="shared" si="3"/>
        <v>0</v>
      </c>
      <c r="BE24" s="11"/>
      <c r="BG24" s="86"/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204">
        <f t="shared" si="4"/>
        <v>0</v>
      </c>
      <c r="BX24" s="11"/>
      <c r="BZ24" s="86"/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204">
        <f t="shared" si="5"/>
        <v>0</v>
      </c>
      <c r="CQ24" s="11"/>
      <c r="CS24" s="86"/>
      <c r="CT24" s="11">
        <f t="shared" ref="CT24:DH24" si="8">SUM(C285++V285+AO285+BH285+CA285)</f>
        <v>0</v>
      </c>
      <c r="CU24" s="11">
        <f t="shared" si="8"/>
        <v>0</v>
      </c>
      <c r="CV24" s="11">
        <f t="shared" si="8"/>
        <v>0</v>
      </c>
      <c r="CW24" s="11">
        <f t="shared" si="8"/>
        <v>0</v>
      </c>
      <c r="CX24" s="11">
        <f t="shared" si="8"/>
        <v>0</v>
      </c>
      <c r="CY24" s="11">
        <f t="shared" si="8"/>
        <v>0</v>
      </c>
      <c r="CZ24" s="11">
        <f t="shared" si="8"/>
        <v>0</v>
      </c>
      <c r="DA24" s="11">
        <f t="shared" si="8"/>
        <v>0</v>
      </c>
      <c r="DB24" s="11">
        <f t="shared" si="8"/>
        <v>0</v>
      </c>
      <c r="DC24" s="11">
        <f t="shared" si="8"/>
        <v>0</v>
      </c>
      <c r="DD24" s="11">
        <f t="shared" si="8"/>
        <v>0</v>
      </c>
      <c r="DE24" s="11">
        <f t="shared" si="8"/>
        <v>0</v>
      </c>
      <c r="DF24" s="11">
        <f t="shared" si="8"/>
        <v>0</v>
      </c>
      <c r="DG24" s="11">
        <f t="shared" si="8"/>
        <v>0</v>
      </c>
      <c r="DH24" s="11">
        <f t="shared" si="8"/>
        <v>0</v>
      </c>
      <c r="DI24" s="174">
        <f t="shared" si="7"/>
        <v>0</v>
      </c>
    </row>
    <row r="25" spans="1:114" ht="16.5" thickTop="1" thickBot="1" x14ac:dyDescent="0.4">
      <c r="B25" s="128" t="s">
        <v>2</v>
      </c>
      <c r="C25" s="23">
        <f t="shared" ref="C25:Q25" si="9">SUM(C6:C24)</f>
        <v>11</v>
      </c>
      <c r="D25" s="23">
        <f t="shared" si="9"/>
        <v>29</v>
      </c>
      <c r="E25" s="23">
        <f t="shared" si="9"/>
        <v>47</v>
      </c>
      <c r="F25" s="23">
        <f t="shared" si="9"/>
        <v>47</v>
      </c>
      <c r="G25" s="23">
        <f t="shared" si="9"/>
        <v>58</v>
      </c>
      <c r="H25" s="23">
        <f t="shared" si="9"/>
        <v>56</v>
      </c>
      <c r="I25" s="23">
        <f t="shared" si="9"/>
        <v>36</v>
      </c>
      <c r="J25" s="23">
        <f t="shared" si="9"/>
        <v>73</v>
      </c>
      <c r="K25" s="23">
        <f t="shared" si="9"/>
        <v>65</v>
      </c>
      <c r="L25" s="23">
        <f t="shared" si="9"/>
        <v>58</v>
      </c>
      <c r="M25" s="23">
        <f t="shared" si="9"/>
        <v>66</v>
      </c>
      <c r="N25" s="23">
        <f t="shared" si="9"/>
        <v>35</v>
      </c>
      <c r="O25" s="23">
        <f t="shared" si="9"/>
        <v>26</v>
      </c>
      <c r="P25" s="23">
        <f t="shared" si="9"/>
        <v>21</v>
      </c>
      <c r="Q25" s="23">
        <f t="shared" si="9"/>
        <v>0</v>
      </c>
      <c r="R25" s="122">
        <f>SUM(C25:Q25)</f>
        <v>628</v>
      </c>
      <c r="S25" s="11"/>
      <c r="U25" s="128" t="s">
        <v>2</v>
      </c>
      <c r="V25" s="23">
        <f t="shared" ref="V25:AJ25" si="10">SUM(V6:V24)</f>
        <v>9</v>
      </c>
      <c r="W25" s="23">
        <f t="shared" si="10"/>
        <v>53</v>
      </c>
      <c r="X25" s="23">
        <f t="shared" si="10"/>
        <v>61</v>
      </c>
      <c r="Y25" s="23">
        <f t="shared" si="10"/>
        <v>67</v>
      </c>
      <c r="Z25" s="23">
        <f t="shared" si="10"/>
        <v>53</v>
      </c>
      <c r="AA25" s="23">
        <f t="shared" si="10"/>
        <v>63</v>
      </c>
      <c r="AB25" s="23">
        <f t="shared" si="10"/>
        <v>44</v>
      </c>
      <c r="AC25" s="23">
        <f t="shared" si="10"/>
        <v>53</v>
      </c>
      <c r="AD25" s="23">
        <f t="shared" si="10"/>
        <v>76</v>
      </c>
      <c r="AE25" s="23">
        <f t="shared" si="10"/>
        <v>54</v>
      </c>
      <c r="AF25" s="23">
        <f t="shared" si="10"/>
        <v>56</v>
      </c>
      <c r="AG25" s="23">
        <f t="shared" si="10"/>
        <v>37</v>
      </c>
      <c r="AH25" s="23">
        <f t="shared" si="10"/>
        <v>27</v>
      </c>
      <c r="AI25" s="23">
        <f t="shared" si="10"/>
        <v>14</v>
      </c>
      <c r="AJ25" s="23">
        <f t="shared" si="10"/>
        <v>1</v>
      </c>
      <c r="AK25" s="122">
        <f>SUM(V25:AJ25)</f>
        <v>668</v>
      </c>
      <c r="AL25" s="11"/>
      <c r="AN25" s="128" t="s">
        <v>2</v>
      </c>
      <c r="AO25" s="23">
        <f t="shared" ref="AO25:BC25" si="11">SUM(AO6:AO24)</f>
        <v>16</v>
      </c>
      <c r="AP25" s="23">
        <f t="shared" si="11"/>
        <v>45</v>
      </c>
      <c r="AQ25" s="23">
        <f t="shared" si="11"/>
        <v>72</v>
      </c>
      <c r="AR25" s="23">
        <f t="shared" si="11"/>
        <v>48</v>
      </c>
      <c r="AS25" s="23">
        <f t="shared" si="11"/>
        <v>61</v>
      </c>
      <c r="AT25" s="23">
        <f t="shared" si="11"/>
        <v>48</v>
      </c>
      <c r="AU25" s="23">
        <f t="shared" si="11"/>
        <v>40</v>
      </c>
      <c r="AV25" s="23">
        <f t="shared" si="11"/>
        <v>67</v>
      </c>
      <c r="AW25" s="23">
        <f t="shared" si="11"/>
        <v>71</v>
      </c>
      <c r="AX25" s="23">
        <f t="shared" si="11"/>
        <v>69</v>
      </c>
      <c r="AY25" s="23">
        <f t="shared" si="11"/>
        <v>53</v>
      </c>
      <c r="AZ25" s="23">
        <f t="shared" si="11"/>
        <v>28</v>
      </c>
      <c r="BA25" s="23">
        <f t="shared" si="11"/>
        <v>18</v>
      </c>
      <c r="BB25" s="23">
        <f t="shared" si="11"/>
        <v>16</v>
      </c>
      <c r="BC25" s="23">
        <f t="shared" si="11"/>
        <v>3</v>
      </c>
      <c r="BD25" s="122">
        <f>SUM(AO25:BC25)</f>
        <v>655</v>
      </c>
      <c r="BE25" s="11"/>
      <c r="BG25" s="128" t="s">
        <v>2</v>
      </c>
      <c r="BH25" s="23">
        <f t="shared" ref="BH25:BV25" si="12">SUM(BH6:BH24)</f>
        <v>15</v>
      </c>
      <c r="BI25" s="23">
        <f t="shared" si="12"/>
        <v>52</v>
      </c>
      <c r="BJ25" s="23">
        <f t="shared" si="12"/>
        <v>69</v>
      </c>
      <c r="BK25" s="23">
        <f t="shared" si="12"/>
        <v>67</v>
      </c>
      <c r="BL25" s="23">
        <f t="shared" si="12"/>
        <v>50</v>
      </c>
      <c r="BM25" s="23">
        <f t="shared" si="12"/>
        <v>76</v>
      </c>
      <c r="BN25" s="23">
        <f t="shared" si="12"/>
        <v>37</v>
      </c>
      <c r="BO25" s="23">
        <f t="shared" si="12"/>
        <v>93</v>
      </c>
      <c r="BP25" s="23">
        <f t="shared" si="12"/>
        <v>15</v>
      </c>
      <c r="BQ25" s="23">
        <f t="shared" si="12"/>
        <v>81</v>
      </c>
      <c r="BR25" s="23">
        <f t="shared" si="12"/>
        <v>55</v>
      </c>
      <c r="BS25" s="23">
        <f t="shared" si="12"/>
        <v>25</v>
      </c>
      <c r="BT25" s="23">
        <f t="shared" si="12"/>
        <v>24</v>
      </c>
      <c r="BU25" s="23">
        <f t="shared" si="12"/>
        <v>24</v>
      </c>
      <c r="BV25" s="23">
        <f t="shared" si="12"/>
        <v>0</v>
      </c>
      <c r="BW25" s="122">
        <f>SUM(BH25:BV25)</f>
        <v>683</v>
      </c>
      <c r="BX25" s="11"/>
      <c r="BZ25" s="128" t="s">
        <v>2</v>
      </c>
      <c r="CA25" s="23">
        <f t="shared" ref="CA25:CO25" si="13">SUM(CA6:CA24)</f>
        <v>6</v>
      </c>
      <c r="CB25" s="23">
        <f t="shared" si="13"/>
        <v>39</v>
      </c>
      <c r="CC25" s="23">
        <f t="shared" si="13"/>
        <v>56</v>
      </c>
      <c r="CD25" s="23">
        <f t="shared" si="13"/>
        <v>59</v>
      </c>
      <c r="CE25" s="23">
        <f t="shared" si="13"/>
        <v>58</v>
      </c>
      <c r="CF25" s="23">
        <f t="shared" si="13"/>
        <v>54</v>
      </c>
      <c r="CG25" s="23">
        <f t="shared" si="13"/>
        <v>47</v>
      </c>
      <c r="CH25" s="23">
        <f t="shared" si="13"/>
        <v>73</v>
      </c>
      <c r="CI25" s="23">
        <f t="shared" si="13"/>
        <v>49</v>
      </c>
      <c r="CJ25" s="23">
        <f t="shared" si="13"/>
        <v>63</v>
      </c>
      <c r="CK25" s="23">
        <f t="shared" si="13"/>
        <v>47</v>
      </c>
      <c r="CL25" s="23">
        <f t="shared" si="13"/>
        <v>26</v>
      </c>
      <c r="CM25" s="23">
        <f t="shared" si="13"/>
        <v>20</v>
      </c>
      <c r="CN25" s="23">
        <f t="shared" si="13"/>
        <v>17</v>
      </c>
      <c r="CO25" s="23">
        <f t="shared" si="13"/>
        <v>1</v>
      </c>
      <c r="CP25" s="122">
        <f>SUM(CA25:CO25)</f>
        <v>615</v>
      </c>
      <c r="CQ25" s="11"/>
      <c r="CS25" s="128" t="s">
        <v>2</v>
      </c>
      <c r="CT25" s="23">
        <f t="shared" ref="CT25:DG25" si="14">SUM(CT6:CT24)</f>
        <v>243</v>
      </c>
      <c r="CU25" s="23">
        <f t="shared" si="14"/>
        <v>904</v>
      </c>
      <c r="CV25" s="23">
        <f t="shared" si="14"/>
        <v>1243</v>
      </c>
      <c r="CW25" s="23">
        <f t="shared" si="14"/>
        <v>1322</v>
      </c>
      <c r="CX25" s="23">
        <f t="shared" si="14"/>
        <v>1351</v>
      </c>
      <c r="CY25" s="23">
        <f t="shared" si="14"/>
        <v>1447</v>
      </c>
      <c r="CZ25" s="23">
        <f t="shared" si="14"/>
        <v>986</v>
      </c>
      <c r="DA25" s="23">
        <f t="shared" si="14"/>
        <v>1747</v>
      </c>
      <c r="DB25" s="23">
        <f t="shared" si="14"/>
        <v>1438</v>
      </c>
      <c r="DC25" s="23">
        <f t="shared" si="14"/>
        <v>1542</v>
      </c>
      <c r="DD25" s="23">
        <f t="shared" si="14"/>
        <v>1183</v>
      </c>
      <c r="DE25" s="23">
        <f t="shared" si="14"/>
        <v>775</v>
      </c>
      <c r="DF25" s="23">
        <f t="shared" si="14"/>
        <v>536</v>
      </c>
      <c r="DG25" s="23">
        <f t="shared" si="14"/>
        <v>331</v>
      </c>
      <c r="DH25" s="23">
        <f>SUM(DH6:DH24)</f>
        <v>17</v>
      </c>
      <c r="DI25" s="122">
        <f t="shared" si="7"/>
        <v>15065</v>
      </c>
    </row>
    <row r="26" spans="1:114" ht="16" thickTop="1" x14ac:dyDescent="0.35">
      <c r="B26" s="20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45"/>
      <c r="S26" s="11"/>
      <c r="U26" s="205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45"/>
      <c r="AL26" s="11"/>
      <c r="AN26" s="205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45"/>
      <c r="BE26" s="11"/>
      <c r="BG26" s="205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45"/>
      <c r="BX26" s="11"/>
      <c r="BZ26" s="205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45"/>
      <c r="CQ26" s="11"/>
    </row>
    <row r="27" spans="1:114" ht="15.5" x14ac:dyDescent="0.35">
      <c r="B27" s="20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45"/>
      <c r="S27" s="11"/>
      <c r="U27" s="205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45"/>
      <c r="AL27" s="11"/>
      <c r="AN27" s="205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45"/>
      <c r="BE27" s="11"/>
      <c r="BG27" s="205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45"/>
      <c r="BX27" s="11"/>
      <c r="BZ27" s="205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45"/>
      <c r="CQ27" s="11"/>
    </row>
    <row r="28" spans="1:114" ht="15.5" x14ac:dyDescent="0.35">
      <c r="S28" s="11"/>
      <c r="AL28" s="11"/>
      <c r="BE28" s="11"/>
      <c r="BX28" s="11"/>
      <c r="CQ28" s="11"/>
    </row>
    <row r="29" spans="1:114" ht="15.5" x14ac:dyDescent="0.35">
      <c r="S29" s="11"/>
      <c r="AL29" s="11"/>
      <c r="BE29" s="11"/>
      <c r="BX29" s="11"/>
      <c r="CQ29" s="11"/>
    </row>
    <row r="30" spans="1:114" ht="16" thickBot="1" x14ac:dyDescent="0.3">
      <c r="A30" s="518" t="s">
        <v>7</v>
      </c>
      <c r="B30" s="518"/>
      <c r="C30" s="518"/>
      <c r="D30" s="518"/>
      <c r="E30" s="518"/>
      <c r="F30" s="518"/>
      <c r="G30" s="518"/>
      <c r="H30" s="518"/>
      <c r="I30" s="518"/>
      <c r="J30" s="518"/>
      <c r="K30" s="518"/>
      <c r="L30" s="518"/>
      <c r="M30" s="518"/>
      <c r="N30" s="518"/>
      <c r="O30" s="518"/>
      <c r="P30" s="518"/>
      <c r="Q30" s="518"/>
      <c r="R30" s="518"/>
      <c r="S30" s="518"/>
      <c r="T30" s="518" t="s">
        <v>7</v>
      </c>
      <c r="U30" s="518"/>
      <c r="V30" s="518"/>
      <c r="W30" s="518"/>
      <c r="X30" s="518"/>
      <c r="Y30" s="518"/>
      <c r="Z30" s="518"/>
      <c r="AA30" s="518"/>
      <c r="AB30" s="518"/>
      <c r="AC30" s="518"/>
      <c r="AD30" s="518"/>
      <c r="AE30" s="518"/>
      <c r="AF30" s="518"/>
      <c r="AG30" s="518"/>
      <c r="AH30" s="518"/>
      <c r="AI30" s="518"/>
      <c r="AJ30" s="518"/>
      <c r="AK30" s="518"/>
      <c r="AL30" s="518"/>
      <c r="AM30" s="518" t="s">
        <v>7</v>
      </c>
      <c r="AN30" s="518"/>
      <c r="AO30" s="518"/>
      <c r="AP30" s="518"/>
      <c r="AQ30" s="518"/>
      <c r="AR30" s="518"/>
      <c r="AS30" s="518"/>
      <c r="AT30" s="518"/>
      <c r="AU30" s="518"/>
      <c r="AV30" s="518"/>
      <c r="AW30" s="518"/>
      <c r="AX30" s="518"/>
      <c r="AY30" s="518"/>
      <c r="AZ30" s="518"/>
      <c r="BA30" s="518"/>
      <c r="BB30" s="518"/>
      <c r="BC30" s="518"/>
      <c r="BD30" s="518"/>
      <c r="BE30" s="518"/>
      <c r="BF30" s="518" t="s">
        <v>7</v>
      </c>
      <c r="BG30" s="518"/>
      <c r="BH30" s="518"/>
      <c r="BI30" s="518"/>
      <c r="BJ30" s="518"/>
      <c r="BK30" s="518"/>
      <c r="BL30" s="518"/>
      <c r="BM30" s="518"/>
      <c r="BN30" s="518"/>
      <c r="BO30" s="518"/>
      <c r="BP30" s="518"/>
      <c r="BQ30" s="518"/>
      <c r="BR30" s="518"/>
      <c r="BS30" s="518"/>
      <c r="BT30" s="518"/>
      <c r="BU30" s="518"/>
      <c r="BV30" s="518"/>
      <c r="BW30" s="518"/>
      <c r="BX30" s="518"/>
      <c r="BY30" s="518" t="s">
        <v>7</v>
      </c>
      <c r="BZ30" s="518"/>
      <c r="CA30" s="518"/>
      <c r="CB30" s="518"/>
      <c r="CC30" s="518"/>
      <c r="CD30" s="518"/>
      <c r="CE30" s="518"/>
      <c r="CF30" s="518"/>
      <c r="CG30" s="518"/>
      <c r="CH30" s="518"/>
      <c r="CI30" s="518"/>
      <c r="CJ30" s="518"/>
      <c r="CK30" s="518"/>
      <c r="CL30" s="518"/>
      <c r="CM30" s="518"/>
      <c r="CN30" s="518"/>
      <c r="CO30" s="518"/>
      <c r="CP30" s="518"/>
      <c r="CQ30" s="518"/>
      <c r="CR30" s="518" t="s">
        <v>7</v>
      </c>
      <c r="CS30" s="518"/>
      <c r="CT30" s="518"/>
      <c r="CU30" s="518"/>
      <c r="CV30" s="518"/>
      <c r="CW30" s="518"/>
      <c r="CX30" s="518"/>
      <c r="CY30" s="518"/>
      <c r="CZ30" s="518"/>
      <c r="DA30" s="518"/>
      <c r="DB30" s="518"/>
      <c r="DC30" s="518"/>
      <c r="DD30" s="518"/>
      <c r="DE30" s="518"/>
      <c r="DF30" s="518"/>
      <c r="DG30" s="518"/>
      <c r="DH30" s="518"/>
      <c r="DI30" s="518"/>
      <c r="DJ30" s="518"/>
    </row>
    <row r="31" spans="1:114" ht="16.5" thickTop="1" thickBot="1" x14ac:dyDescent="0.3">
      <c r="B31" s="5" t="s">
        <v>93</v>
      </c>
      <c r="C31" s="122">
        <v>555</v>
      </c>
      <c r="D31" s="122">
        <v>702</v>
      </c>
      <c r="E31" s="122">
        <v>829</v>
      </c>
      <c r="F31" s="123">
        <v>936</v>
      </c>
      <c r="G31" s="123">
        <v>1043</v>
      </c>
      <c r="H31" s="123">
        <v>1150</v>
      </c>
      <c r="I31" s="123">
        <v>1317</v>
      </c>
      <c r="J31" s="123">
        <v>1424</v>
      </c>
      <c r="K31" s="123">
        <v>1551</v>
      </c>
      <c r="L31" s="123">
        <v>1658</v>
      </c>
      <c r="M31" s="123">
        <v>1825</v>
      </c>
      <c r="N31" s="123">
        <v>1932</v>
      </c>
      <c r="O31" s="123">
        <v>2039</v>
      </c>
      <c r="P31" s="123">
        <v>2146</v>
      </c>
      <c r="Q31" s="123">
        <v>2313</v>
      </c>
      <c r="R31" s="122" t="s">
        <v>2</v>
      </c>
      <c r="S31" s="145"/>
      <c r="U31" s="5" t="s">
        <v>93</v>
      </c>
      <c r="V31" s="122">
        <v>555</v>
      </c>
      <c r="W31" s="122">
        <v>702</v>
      </c>
      <c r="X31" s="122">
        <v>829</v>
      </c>
      <c r="Y31" s="123">
        <v>936</v>
      </c>
      <c r="Z31" s="123">
        <v>1043</v>
      </c>
      <c r="AA31" s="123">
        <v>1150</v>
      </c>
      <c r="AB31" s="123">
        <v>1317</v>
      </c>
      <c r="AC31" s="123">
        <v>1424</v>
      </c>
      <c r="AD31" s="123">
        <v>1551</v>
      </c>
      <c r="AE31" s="123">
        <v>1658</v>
      </c>
      <c r="AF31" s="123">
        <v>1825</v>
      </c>
      <c r="AG31" s="123">
        <v>1932</v>
      </c>
      <c r="AH31" s="123">
        <v>2039</v>
      </c>
      <c r="AI31" s="123">
        <v>2146</v>
      </c>
      <c r="AJ31" s="123">
        <v>2313</v>
      </c>
      <c r="AK31" s="122" t="s">
        <v>2</v>
      </c>
      <c r="AL31" s="145"/>
      <c r="AN31" s="5" t="s">
        <v>93</v>
      </c>
      <c r="AO31" s="122">
        <v>555</v>
      </c>
      <c r="AP31" s="122">
        <v>702</v>
      </c>
      <c r="AQ31" s="122">
        <v>829</v>
      </c>
      <c r="AR31" s="123">
        <v>936</v>
      </c>
      <c r="AS31" s="123">
        <v>1043</v>
      </c>
      <c r="AT31" s="123">
        <v>1150</v>
      </c>
      <c r="AU31" s="123">
        <v>1317</v>
      </c>
      <c r="AV31" s="123">
        <v>1424</v>
      </c>
      <c r="AW31" s="123">
        <v>1551</v>
      </c>
      <c r="AX31" s="123">
        <v>1658</v>
      </c>
      <c r="AY31" s="123">
        <v>1825</v>
      </c>
      <c r="AZ31" s="123">
        <v>1932</v>
      </c>
      <c r="BA31" s="123">
        <v>2039</v>
      </c>
      <c r="BB31" s="123">
        <v>2146</v>
      </c>
      <c r="BC31" s="123">
        <v>2313</v>
      </c>
      <c r="BD31" s="122" t="s">
        <v>2</v>
      </c>
      <c r="BE31" s="145"/>
      <c r="BG31" s="5" t="s">
        <v>93</v>
      </c>
      <c r="BH31" s="122">
        <v>555</v>
      </c>
      <c r="BI31" s="122">
        <v>702</v>
      </c>
      <c r="BJ31" s="122">
        <v>829</v>
      </c>
      <c r="BK31" s="123">
        <v>936</v>
      </c>
      <c r="BL31" s="123">
        <v>1043</v>
      </c>
      <c r="BM31" s="123">
        <v>1150</v>
      </c>
      <c r="BN31" s="123">
        <v>1317</v>
      </c>
      <c r="BO31" s="123">
        <v>1424</v>
      </c>
      <c r="BP31" s="123">
        <v>1551</v>
      </c>
      <c r="BQ31" s="123">
        <v>1658</v>
      </c>
      <c r="BR31" s="123">
        <v>1825</v>
      </c>
      <c r="BS31" s="123">
        <v>1932</v>
      </c>
      <c r="BT31" s="123">
        <v>2039</v>
      </c>
      <c r="BU31" s="123">
        <v>2146</v>
      </c>
      <c r="BV31" s="123">
        <v>2313</v>
      </c>
      <c r="BW31" s="122" t="s">
        <v>2</v>
      </c>
      <c r="BX31" s="145"/>
      <c r="BZ31" s="5" t="s">
        <v>93</v>
      </c>
      <c r="CA31" s="122">
        <v>555</v>
      </c>
      <c r="CB31" s="122">
        <v>702</v>
      </c>
      <c r="CC31" s="122">
        <v>829</v>
      </c>
      <c r="CD31" s="123">
        <v>936</v>
      </c>
      <c r="CE31" s="123">
        <v>1043</v>
      </c>
      <c r="CF31" s="123">
        <v>1150</v>
      </c>
      <c r="CG31" s="123">
        <v>1317</v>
      </c>
      <c r="CH31" s="123">
        <v>1424</v>
      </c>
      <c r="CI31" s="123">
        <v>1551</v>
      </c>
      <c r="CJ31" s="123">
        <v>1658</v>
      </c>
      <c r="CK31" s="123">
        <v>1825</v>
      </c>
      <c r="CL31" s="123">
        <v>1932</v>
      </c>
      <c r="CM31" s="123">
        <v>2039</v>
      </c>
      <c r="CN31" s="123">
        <v>2146</v>
      </c>
      <c r="CO31" s="123">
        <v>2313</v>
      </c>
      <c r="CP31" s="122" t="s">
        <v>2</v>
      </c>
      <c r="CQ31" s="145"/>
      <c r="CS31" s="5" t="s">
        <v>93</v>
      </c>
      <c r="CT31" s="122">
        <v>555</v>
      </c>
      <c r="CU31" s="122">
        <v>702</v>
      </c>
      <c r="CV31" s="122">
        <v>829</v>
      </c>
      <c r="CW31" s="123">
        <v>935</v>
      </c>
      <c r="CX31" s="123">
        <v>1043</v>
      </c>
      <c r="CY31" s="123">
        <v>1150</v>
      </c>
      <c r="CZ31" s="123">
        <v>1317</v>
      </c>
      <c r="DA31" s="123">
        <v>1424</v>
      </c>
      <c r="DB31" s="123">
        <v>1551</v>
      </c>
      <c r="DC31" s="123">
        <v>1658</v>
      </c>
      <c r="DD31" s="123">
        <v>1825</v>
      </c>
      <c r="DE31" s="123">
        <v>1932</v>
      </c>
      <c r="DF31" s="123">
        <v>2039</v>
      </c>
      <c r="DG31" s="123">
        <v>2146</v>
      </c>
      <c r="DH31" s="123">
        <v>2313</v>
      </c>
      <c r="DI31" s="122" t="s">
        <v>2</v>
      </c>
    </row>
    <row r="32" spans="1:114" ht="16" thickTop="1" x14ac:dyDescent="0.35">
      <c r="B32" s="87" t="s">
        <v>46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73">
        <f>SUM(C32:Q32)</f>
        <v>0</v>
      </c>
      <c r="S32" s="11"/>
      <c r="U32" s="87" t="s">
        <v>46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3</v>
      </c>
      <c r="AG32" s="11">
        <v>0</v>
      </c>
      <c r="AH32" s="11">
        <v>0</v>
      </c>
      <c r="AI32" s="11">
        <v>0</v>
      </c>
      <c r="AJ32" s="11">
        <v>0</v>
      </c>
      <c r="AK32" s="173">
        <f>SUM(V32:AJ32)</f>
        <v>3</v>
      </c>
      <c r="AL32" s="11"/>
      <c r="AN32" s="87" t="s">
        <v>46</v>
      </c>
      <c r="AO32" s="11">
        <v>0</v>
      </c>
      <c r="AP32" s="11">
        <v>0</v>
      </c>
      <c r="AQ32" s="11">
        <v>0</v>
      </c>
      <c r="AR32" s="11">
        <v>0</v>
      </c>
      <c r="AS32" s="11">
        <v>1</v>
      </c>
      <c r="AT32" s="11">
        <v>0</v>
      </c>
      <c r="AU32" s="11">
        <v>0</v>
      </c>
      <c r="AV32" s="11">
        <v>1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73">
        <f>SUM(AO32:BC32)</f>
        <v>2</v>
      </c>
      <c r="BE32" s="11"/>
      <c r="BG32" s="87" t="s">
        <v>46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73">
        <f>SUM(BH32:BV32)</f>
        <v>0</v>
      </c>
      <c r="BX32" s="11"/>
      <c r="BZ32" s="87" t="s">
        <v>46</v>
      </c>
      <c r="CA32" s="11">
        <v>0</v>
      </c>
      <c r="CB32" s="11">
        <v>0</v>
      </c>
      <c r="CC32" s="11">
        <v>2</v>
      </c>
      <c r="CD32" s="11">
        <v>0</v>
      </c>
      <c r="CE32" s="11">
        <v>3</v>
      </c>
      <c r="CF32" s="11">
        <v>2</v>
      </c>
      <c r="CG32" s="11">
        <v>2</v>
      </c>
      <c r="CH32" s="11">
        <v>7</v>
      </c>
      <c r="CI32" s="11">
        <v>0</v>
      </c>
      <c r="CJ32" s="11">
        <v>0</v>
      </c>
      <c r="CK32" s="11">
        <v>2</v>
      </c>
      <c r="CL32" s="11">
        <v>0</v>
      </c>
      <c r="CM32" s="11">
        <v>0</v>
      </c>
      <c r="CN32" s="11">
        <v>0</v>
      </c>
      <c r="CO32" s="11">
        <v>0</v>
      </c>
      <c r="CP32" s="173">
        <f>SUM(CA32:CO32)</f>
        <v>18</v>
      </c>
      <c r="CQ32" s="11"/>
      <c r="CS32" s="87" t="s">
        <v>46</v>
      </c>
      <c r="CT32" s="11">
        <f t="shared" ref="CT32:DH48" si="15">SUM(C293++V293+AO293+BH293+CA293)</f>
        <v>0</v>
      </c>
      <c r="CU32" s="11">
        <f t="shared" si="15"/>
        <v>1</v>
      </c>
      <c r="CV32" s="11">
        <f t="shared" si="15"/>
        <v>4</v>
      </c>
      <c r="CW32" s="11">
        <f t="shared" si="15"/>
        <v>0</v>
      </c>
      <c r="CX32" s="11">
        <f t="shared" si="15"/>
        <v>23</v>
      </c>
      <c r="CY32" s="11">
        <f t="shared" si="15"/>
        <v>17</v>
      </c>
      <c r="CZ32" s="11">
        <f t="shared" si="15"/>
        <v>13</v>
      </c>
      <c r="DA32" s="11">
        <f t="shared" si="15"/>
        <v>22</v>
      </c>
      <c r="DB32" s="11">
        <f t="shared" si="15"/>
        <v>5</v>
      </c>
      <c r="DC32" s="11">
        <f t="shared" si="15"/>
        <v>0</v>
      </c>
      <c r="DD32" s="11">
        <f t="shared" si="15"/>
        <v>9</v>
      </c>
      <c r="DE32" s="11">
        <f t="shared" si="15"/>
        <v>0</v>
      </c>
      <c r="DF32" s="11">
        <f t="shared" si="15"/>
        <v>0</v>
      </c>
      <c r="DG32" s="11">
        <f t="shared" si="15"/>
        <v>0</v>
      </c>
      <c r="DH32" s="11">
        <f t="shared" si="15"/>
        <v>0</v>
      </c>
      <c r="DI32" s="174">
        <f t="shared" ref="DI32:DI50" si="16">SUM(CT32:DH32)</f>
        <v>94</v>
      </c>
    </row>
    <row r="33" spans="2:113" ht="15.5" x14ac:dyDescent="0.35">
      <c r="B33" s="88" t="s">
        <v>134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2</v>
      </c>
      <c r="R33" s="174">
        <f t="shared" ref="R33:R50" si="17">SUM(C33:Q33)</f>
        <v>2</v>
      </c>
      <c r="S33" s="11"/>
      <c r="U33" s="88" t="s">
        <v>134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74">
        <f t="shared" ref="AK33:AK50" si="18">SUM(V33:AJ33)</f>
        <v>0</v>
      </c>
      <c r="AL33" s="11"/>
      <c r="AN33" s="88" t="s">
        <v>134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1</v>
      </c>
      <c r="BA33" s="11">
        <v>0</v>
      </c>
      <c r="BB33" s="11">
        <v>0</v>
      </c>
      <c r="BC33" s="11">
        <v>0</v>
      </c>
      <c r="BD33" s="174">
        <f t="shared" ref="BD33:BD50" si="19">SUM(AO33:BC33)</f>
        <v>1</v>
      </c>
      <c r="BE33" s="11"/>
      <c r="BG33" s="88" t="s">
        <v>134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1</v>
      </c>
      <c r="BT33" s="11">
        <v>0</v>
      </c>
      <c r="BU33" s="11">
        <v>0</v>
      </c>
      <c r="BV33" s="11">
        <v>0</v>
      </c>
      <c r="BW33" s="174">
        <f t="shared" ref="BW33:BW50" si="20">SUM(BH33:BV33)</f>
        <v>1</v>
      </c>
      <c r="BX33" s="11"/>
      <c r="BZ33" s="88" t="s">
        <v>134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74">
        <f t="shared" ref="CP33:CP50" si="21">SUM(CA33:CO33)</f>
        <v>0</v>
      </c>
      <c r="CQ33" s="11"/>
      <c r="CS33" s="88" t="s">
        <v>134</v>
      </c>
      <c r="CT33" s="11">
        <f t="shared" si="15"/>
        <v>0</v>
      </c>
      <c r="CU33" s="11">
        <f t="shared" si="15"/>
        <v>0</v>
      </c>
      <c r="CV33" s="11">
        <f t="shared" si="15"/>
        <v>0</v>
      </c>
      <c r="CW33" s="11">
        <f t="shared" si="15"/>
        <v>0</v>
      </c>
      <c r="CX33" s="11">
        <f t="shared" si="15"/>
        <v>0</v>
      </c>
      <c r="CY33" s="11">
        <f t="shared" si="15"/>
        <v>0</v>
      </c>
      <c r="CZ33" s="11">
        <f t="shared" si="15"/>
        <v>1</v>
      </c>
      <c r="DA33" s="11">
        <f t="shared" si="15"/>
        <v>0</v>
      </c>
      <c r="DB33" s="11">
        <f t="shared" si="15"/>
        <v>0</v>
      </c>
      <c r="DC33" s="11">
        <f t="shared" si="15"/>
        <v>0</v>
      </c>
      <c r="DD33" s="11">
        <f t="shared" si="15"/>
        <v>6</v>
      </c>
      <c r="DE33" s="11">
        <f t="shared" si="15"/>
        <v>2</v>
      </c>
      <c r="DF33" s="11">
        <f t="shared" si="15"/>
        <v>0</v>
      </c>
      <c r="DG33" s="11">
        <f t="shared" si="15"/>
        <v>0</v>
      </c>
      <c r="DH33" s="11">
        <f t="shared" si="15"/>
        <v>2</v>
      </c>
      <c r="DI33" s="174">
        <f t="shared" si="16"/>
        <v>11</v>
      </c>
    </row>
    <row r="34" spans="2:113" ht="15.5" x14ac:dyDescent="0.35">
      <c r="B34" s="88" t="s">
        <v>94</v>
      </c>
      <c r="C34" s="11">
        <v>0</v>
      </c>
      <c r="D34" s="11">
        <v>0</v>
      </c>
      <c r="E34" s="11">
        <v>0</v>
      </c>
      <c r="F34" s="11">
        <v>1</v>
      </c>
      <c r="G34" s="11">
        <v>1</v>
      </c>
      <c r="H34" s="11">
        <v>0</v>
      </c>
      <c r="I34" s="11">
        <v>1</v>
      </c>
      <c r="J34" s="11">
        <v>1</v>
      </c>
      <c r="K34" s="11">
        <v>2</v>
      </c>
      <c r="L34" s="11">
        <v>0</v>
      </c>
      <c r="M34" s="11">
        <v>0</v>
      </c>
      <c r="N34" s="11">
        <v>1</v>
      </c>
      <c r="O34" s="11">
        <v>0</v>
      </c>
      <c r="P34" s="11">
        <v>0</v>
      </c>
      <c r="Q34" s="11">
        <v>0</v>
      </c>
      <c r="R34" s="174">
        <f t="shared" si="17"/>
        <v>7</v>
      </c>
      <c r="S34" s="11"/>
      <c r="U34" s="88" t="s">
        <v>94</v>
      </c>
      <c r="V34" s="11">
        <v>0</v>
      </c>
      <c r="W34" s="11">
        <v>0</v>
      </c>
      <c r="X34" s="11">
        <v>0</v>
      </c>
      <c r="Y34" s="11">
        <v>0</v>
      </c>
      <c r="Z34" s="11">
        <v>1</v>
      </c>
      <c r="AA34" s="11">
        <v>0</v>
      </c>
      <c r="AB34" s="11">
        <v>0</v>
      </c>
      <c r="AC34" s="11">
        <v>0</v>
      </c>
      <c r="AD34" s="11">
        <v>1</v>
      </c>
      <c r="AE34" s="11">
        <v>1</v>
      </c>
      <c r="AF34" s="11">
        <v>1</v>
      </c>
      <c r="AG34" s="11">
        <v>2</v>
      </c>
      <c r="AH34" s="11">
        <v>2</v>
      </c>
      <c r="AI34" s="11">
        <v>1</v>
      </c>
      <c r="AJ34" s="11">
        <v>1</v>
      </c>
      <c r="AK34" s="174">
        <f t="shared" si="18"/>
        <v>10</v>
      </c>
      <c r="AL34" s="11"/>
      <c r="AN34" s="88" t="s">
        <v>94</v>
      </c>
      <c r="AO34" s="11">
        <v>0</v>
      </c>
      <c r="AP34" s="11">
        <v>0</v>
      </c>
      <c r="AQ34" s="11">
        <v>0</v>
      </c>
      <c r="AR34" s="11">
        <v>0</v>
      </c>
      <c r="AS34" s="11">
        <v>4</v>
      </c>
      <c r="AT34" s="11">
        <v>0</v>
      </c>
      <c r="AU34" s="11">
        <v>3</v>
      </c>
      <c r="AV34" s="11">
        <v>0</v>
      </c>
      <c r="AW34" s="11">
        <v>1</v>
      </c>
      <c r="AX34" s="11">
        <v>2</v>
      </c>
      <c r="AY34" s="11">
        <v>2</v>
      </c>
      <c r="AZ34" s="11">
        <v>1</v>
      </c>
      <c r="BA34" s="11">
        <v>0</v>
      </c>
      <c r="BB34" s="11">
        <v>0</v>
      </c>
      <c r="BC34" s="11">
        <v>0</v>
      </c>
      <c r="BD34" s="174">
        <f t="shared" si="19"/>
        <v>13</v>
      </c>
      <c r="BE34" s="11"/>
      <c r="BG34" s="88" t="s">
        <v>94</v>
      </c>
      <c r="BH34" s="11">
        <v>0</v>
      </c>
      <c r="BI34" s="11">
        <v>0</v>
      </c>
      <c r="BJ34" s="11">
        <v>1</v>
      </c>
      <c r="BK34" s="11">
        <v>0</v>
      </c>
      <c r="BL34" s="11">
        <v>0</v>
      </c>
      <c r="BM34" s="11">
        <v>0</v>
      </c>
      <c r="BN34" s="11">
        <v>0</v>
      </c>
      <c r="BO34" s="11">
        <v>1</v>
      </c>
      <c r="BP34" s="11">
        <v>1</v>
      </c>
      <c r="BQ34" s="11">
        <v>0</v>
      </c>
      <c r="BR34" s="11">
        <v>0</v>
      </c>
      <c r="BS34" s="11">
        <v>2</v>
      </c>
      <c r="BT34" s="11">
        <v>1</v>
      </c>
      <c r="BU34" s="11">
        <v>0</v>
      </c>
      <c r="BV34" s="11">
        <v>0</v>
      </c>
      <c r="BW34" s="174">
        <f t="shared" si="20"/>
        <v>6</v>
      </c>
      <c r="BX34" s="11"/>
      <c r="BZ34" s="88" t="s">
        <v>94</v>
      </c>
      <c r="CA34" s="11">
        <v>0</v>
      </c>
      <c r="CB34" s="11">
        <v>0</v>
      </c>
      <c r="CC34" s="11">
        <v>0</v>
      </c>
      <c r="CD34" s="11">
        <v>0</v>
      </c>
      <c r="CE34" s="11">
        <v>3</v>
      </c>
      <c r="CF34" s="11">
        <v>2</v>
      </c>
      <c r="CG34" s="11">
        <v>0</v>
      </c>
      <c r="CH34" s="11">
        <v>1</v>
      </c>
      <c r="CI34" s="11">
        <v>1</v>
      </c>
      <c r="CJ34" s="11">
        <v>2</v>
      </c>
      <c r="CK34" s="11">
        <v>0</v>
      </c>
      <c r="CL34" s="11">
        <v>1</v>
      </c>
      <c r="CM34" s="11">
        <v>1</v>
      </c>
      <c r="CN34" s="11">
        <v>0</v>
      </c>
      <c r="CO34" s="11">
        <v>0</v>
      </c>
      <c r="CP34" s="174">
        <f t="shared" si="21"/>
        <v>11</v>
      </c>
      <c r="CQ34" s="11"/>
      <c r="CS34" s="88" t="s">
        <v>94</v>
      </c>
      <c r="CT34" s="11">
        <f t="shared" si="15"/>
        <v>0</v>
      </c>
      <c r="CU34" s="11">
        <f t="shared" si="15"/>
        <v>1</v>
      </c>
      <c r="CV34" s="11">
        <f t="shared" si="15"/>
        <v>3</v>
      </c>
      <c r="CW34" s="11">
        <f t="shared" si="15"/>
        <v>16</v>
      </c>
      <c r="CX34" s="11">
        <f t="shared" si="15"/>
        <v>25</v>
      </c>
      <c r="CY34" s="11">
        <f t="shared" si="15"/>
        <v>8</v>
      </c>
      <c r="CZ34" s="11">
        <f t="shared" si="15"/>
        <v>9</v>
      </c>
      <c r="DA34" s="11">
        <f t="shared" si="15"/>
        <v>11</v>
      </c>
      <c r="DB34" s="11">
        <f t="shared" si="15"/>
        <v>20</v>
      </c>
      <c r="DC34" s="11">
        <f t="shared" si="15"/>
        <v>39</v>
      </c>
      <c r="DD34" s="11">
        <f t="shared" si="15"/>
        <v>31</v>
      </c>
      <c r="DE34" s="11">
        <f t="shared" si="15"/>
        <v>37</v>
      </c>
      <c r="DF34" s="11">
        <f t="shared" si="15"/>
        <v>25</v>
      </c>
      <c r="DG34" s="11">
        <f t="shared" si="15"/>
        <v>7</v>
      </c>
      <c r="DH34" s="11">
        <f t="shared" si="15"/>
        <v>3</v>
      </c>
      <c r="DI34" s="174">
        <f t="shared" si="16"/>
        <v>235</v>
      </c>
    </row>
    <row r="35" spans="2:113" ht="15.5" x14ac:dyDescent="0.35">
      <c r="B35" s="88" t="s">
        <v>95</v>
      </c>
      <c r="C35" s="11">
        <v>0</v>
      </c>
      <c r="D35" s="11">
        <v>0</v>
      </c>
      <c r="E35" s="11">
        <v>0</v>
      </c>
      <c r="F35" s="11">
        <v>3</v>
      </c>
      <c r="G35" s="11">
        <v>0</v>
      </c>
      <c r="H35" s="11">
        <v>2</v>
      </c>
      <c r="I35" s="11">
        <v>1</v>
      </c>
      <c r="J35" s="11">
        <v>0</v>
      </c>
      <c r="K35" s="11">
        <v>1</v>
      </c>
      <c r="L35" s="11">
        <v>1</v>
      </c>
      <c r="M35" s="11">
        <v>8</v>
      </c>
      <c r="N35" s="11">
        <v>3</v>
      </c>
      <c r="O35" s="11">
        <v>4</v>
      </c>
      <c r="P35" s="11">
        <v>1</v>
      </c>
      <c r="Q35" s="11">
        <v>0</v>
      </c>
      <c r="R35" s="174">
        <f t="shared" si="17"/>
        <v>24</v>
      </c>
      <c r="S35" s="11"/>
      <c r="U35" s="88" t="s">
        <v>95</v>
      </c>
      <c r="V35" s="11">
        <v>0</v>
      </c>
      <c r="W35" s="11">
        <v>0</v>
      </c>
      <c r="X35" s="11">
        <v>0</v>
      </c>
      <c r="Y35" s="11">
        <v>0</v>
      </c>
      <c r="Z35" s="11">
        <v>1</v>
      </c>
      <c r="AA35" s="11">
        <v>1</v>
      </c>
      <c r="AB35" s="11">
        <v>3</v>
      </c>
      <c r="AC35" s="11">
        <v>0</v>
      </c>
      <c r="AD35" s="11">
        <v>3</v>
      </c>
      <c r="AE35" s="11">
        <v>4</v>
      </c>
      <c r="AF35" s="11">
        <v>2</v>
      </c>
      <c r="AG35" s="11">
        <v>4</v>
      </c>
      <c r="AH35" s="11">
        <v>3</v>
      </c>
      <c r="AI35" s="11">
        <v>0</v>
      </c>
      <c r="AJ35" s="11">
        <v>2</v>
      </c>
      <c r="AK35" s="174">
        <f t="shared" si="18"/>
        <v>23</v>
      </c>
      <c r="AL35" s="11"/>
      <c r="AN35" s="88" t="s">
        <v>95</v>
      </c>
      <c r="AO35" s="11">
        <v>0</v>
      </c>
      <c r="AP35" s="11">
        <v>0</v>
      </c>
      <c r="AQ35" s="11">
        <v>0</v>
      </c>
      <c r="AR35" s="11">
        <v>2</v>
      </c>
      <c r="AS35" s="11">
        <v>0</v>
      </c>
      <c r="AT35" s="11">
        <v>5</v>
      </c>
      <c r="AU35" s="11">
        <v>1</v>
      </c>
      <c r="AV35" s="11">
        <v>2</v>
      </c>
      <c r="AW35" s="11">
        <v>9</v>
      </c>
      <c r="AX35" s="11">
        <v>2</v>
      </c>
      <c r="AY35" s="11">
        <v>3</v>
      </c>
      <c r="AZ35" s="11">
        <v>1</v>
      </c>
      <c r="BA35" s="11">
        <v>6</v>
      </c>
      <c r="BB35" s="11">
        <v>0</v>
      </c>
      <c r="BC35" s="11">
        <v>0</v>
      </c>
      <c r="BD35" s="174">
        <f t="shared" si="19"/>
        <v>31</v>
      </c>
      <c r="BE35" s="11"/>
      <c r="BG35" s="88" t="s">
        <v>95</v>
      </c>
      <c r="BH35" s="11">
        <v>0</v>
      </c>
      <c r="BI35" s="11">
        <v>0</v>
      </c>
      <c r="BJ35" s="11">
        <v>0</v>
      </c>
      <c r="BK35" s="11">
        <v>0</v>
      </c>
      <c r="BL35" s="11">
        <v>3</v>
      </c>
      <c r="BM35" s="11">
        <v>1</v>
      </c>
      <c r="BN35" s="11">
        <v>1</v>
      </c>
      <c r="BO35" s="11">
        <v>0</v>
      </c>
      <c r="BP35" s="11">
        <v>6</v>
      </c>
      <c r="BQ35" s="11">
        <v>0</v>
      </c>
      <c r="BR35" s="11">
        <v>8</v>
      </c>
      <c r="BS35" s="11">
        <v>2</v>
      </c>
      <c r="BT35" s="11">
        <v>3</v>
      </c>
      <c r="BU35" s="11">
        <v>1</v>
      </c>
      <c r="BV35" s="11">
        <v>0</v>
      </c>
      <c r="BW35" s="174">
        <f t="shared" si="20"/>
        <v>25</v>
      </c>
      <c r="BX35" s="11"/>
      <c r="BZ35" s="88" t="s">
        <v>95</v>
      </c>
      <c r="CA35" s="11">
        <v>0</v>
      </c>
      <c r="CB35" s="11">
        <v>0</v>
      </c>
      <c r="CC35" s="11">
        <v>0</v>
      </c>
      <c r="CD35" s="11">
        <v>5</v>
      </c>
      <c r="CE35" s="11">
        <v>3</v>
      </c>
      <c r="CF35" s="11">
        <v>0</v>
      </c>
      <c r="CG35" s="11">
        <v>5</v>
      </c>
      <c r="CH35" s="11">
        <v>2</v>
      </c>
      <c r="CI35" s="11">
        <v>10</v>
      </c>
      <c r="CJ35" s="11">
        <v>2</v>
      </c>
      <c r="CK35" s="11">
        <v>10</v>
      </c>
      <c r="CL35" s="11">
        <v>5</v>
      </c>
      <c r="CM35" s="11">
        <v>0</v>
      </c>
      <c r="CN35" s="11">
        <v>4</v>
      </c>
      <c r="CO35" s="11">
        <v>2</v>
      </c>
      <c r="CP35" s="174">
        <f t="shared" si="21"/>
        <v>48</v>
      </c>
      <c r="CQ35" s="11"/>
      <c r="CS35" s="88" t="s">
        <v>95</v>
      </c>
      <c r="CT35" s="11">
        <f t="shared" si="15"/>
        <v>0</v>
      </c>
      <c r="CU35" s="11">
        <f t="shared" si="15"/>
        <v>0</v>
      </c>
      <c r="CV35" s="11">
        <f t="shared" si="15"/>
        <v>5</v>
      </c>
      <c r="CW35" s="11">
        <f t="shared" si="15"/>
        <v>28</v>
      </c>
      <c r="CX35" s="11">
        <f t="shared" si="15"/>
        <v>36</v>
      </c>
      <c r="CY35" s="11">
        <f t="shared" si="15"/>
        <v>68</v>
      </c>
      <c r="CZ35" s="11">
        <f t="shared" si="15"/>
        <v>53</v>
      </c>
      <c r="DA35" s="11">
        <f t="shared" si="15"/>
        <v>29</v>
      </c>
      <c r="DB35" s="11">
        <f t="shared" si="15"/>
        <v>117</v>
      </c>
      <c r="DC35" s="11">
        <f t="shared" si="15"/>
        <v>50</v>
      </c>
      <c r="DD35" s="11">
        <f t="shared" si="15"/>
        <v>88</v>
      </c>
      <c r="DE35" s="11">
        <f t="shared" si="15"/>
        <v>77</v>
      </c>
      <c r="DF35" s="11">
        <f t="shared" si="15"/>
        <v>84</v>
      </c>
      <c r="DG35" s="11">
        <f t="shared" si="15"/>
        <v>17</v>
      </c>
      <c r="DH35" s="11">
        <f t="shared" si="15"/>
        <v>9</v>
      </c>
      <c r="DI35" s="174">
        <f t="shared" si="16"/>
        <v>661</v>
      </c>
    </row>
    <row r="36" spans="2:113" ht="15.5" x14ac:dyDescent="0.35">
      <c r="B36" s="88" t="s">
        <v>85</v>
      </c>
      <c r="C36" s="11">
        <v>0</v>
      </c>
      <c r="D36" s="11">
        <v>0</v>
      </c>
      <c r="E36" s="11">
        <v>0</v>
      </c>
      <c r="F36" s="11">
        <v>0</v>
      </c>
      <c r="G36" s="11">
        <v>1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74">
        <f t="shared" si="17"/>
        <v>1</v>
      </c>
      <c r="S36" s="11"/>
      <c r="U36" s="88" t="s">
        <v>85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2</v>
      </c>
      <c r="AH36" s="11">
        <v>0</v>
      </c>
      <c r="AI36" s="11">
        <v>0</v>
      </c>
      <c r="AJ36" s="11">
        <v>0</v>
      </c>
      <c r="AK36" s="174">
        <f t="shared" si="18"/>
        <v>2</v>
      </c>
      <c r="AL36" s="11"/>
      <c r="AN36" s="88" t="s">
        <v>85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1</v>
      </c>
      <c r="AZ36" s="11">
        <v>0</v>
      </c>
      <c r="BA36" s="11">
        <v>0</v>
      </c>
      <c r="BB36" s="11">
        <v>1</v>
      </c>
      <c r="BC36" s="11">
        <v>0</v>
      </c>
      <c r="BD36" s="174">
        <f t="shared" si="19"/>
        <v>2</v>
      </c>
      <c r="BE36" s="11"/>
      <c r="BG36" s="88" t="s">
        <v>85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0</v>
      </c>
      <c r="BW36" s="174">
        <f t="shared" si="20"/>
        <v>0</v>
      </c>
      <c r="BX36" s="11"/>
      <c r="BZ36" s="88" t="s">
        <v>85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2</v>
      </c>
      <c r="CG36" s="11">
        <v>0</v>
      </c>
      <c r="CH36" s="11">
        <v>0</v>
      </c>
      <c r="CI36" s="11">
        <v>1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74">
        <f t="shared" si="21"/>
        <v>3</v>
      </c>
      <c r="CQ36" s="11"/>
      <c r="CS36" s="88" t="s">
        <v>85</v>
      </c>
      <c r="CT36" s="11">
        <f t="shared" si="15"/>
        <v>0</v>
      </c>
      <c r="CU36" s="11">
        <f t="shared" si="15"/>
        <v>0</v>
      </c>
      <c r="CV36" s="11">
        <f t="shared" si="15"/>
        <v>1</v>
      </c>
      <c r="CW36" s="11">
        <f t="shared" si="15"/>
        <v>2</v>
      </c>
      <c r="CX36" s="11">
        <f t="shared" si="15"/>
        <v>4</v>
      </c>
      <c r="CY36" s="11">
        <f t="shared" si="15"/>
        <v>5</v>
      </c>
      <c r="CZ36" s="11">
        <f t="shared" si="15"/>
        <v>8</v>
      </c>
      <c r="DA36" s="11">
        <f t="shared" si="15"/>
        <v>8</v>
      </c>
      <c r="DB36" s="11">
        <f t="shared" si="15"/>
        <v>2</v>
      </c>
      <c r="DC36" s="11">
        <f t="shared" si="15"/>
        <v>0</v>
      </c>
      <c r="DD36" s="11">
        <f t="shared" si="15"/>
        <v>3</v>
      </c>
      <c r="DE36" s="11">
        <f t="shared" si="15"/>
        <v>2</v>
      </c>
      <c r="DF36" s="11">
        <f t="shared" si="15"/>
        <v>5</v>
      </c>
      <c r="DG36" s="11">
        <f t="shared" si="15"/>
        <v>1</v>
      </c>
      <c r="DH36" s="11">
        <f t="shared" si="15"/>
        <v>0</v>
      </c>
      <c r="DI36" s="174">
        <f t="shared" si="16"/>
        <v>41</v>
      </c>
    </row>
    <row r="37" spans="2:113" ht="15.5" x14ac:dyDescent="0.35">
      <c r="B37" s="89" t="s">
        <v>221</v>
      </c>
      <c r="C37" s="11">
        <v>0</v>
      </c>
      <c r="D37" s="11">
        <v>0</v>
      </c>
      <c r="E37" s="11">
        <v>0</v>
      </c>
      <c r="F37" s="11">
        <v>4</v>
      </c>
      <c r="G37" s="11">
        <v>0</v>
      </c>
      <c r="H37" s="11">
        <v>4</v>
      </c>
      <c r="I37" s="11">
        <v>0</v>
      </c>
      <c r="J37" s="11">
        <v>1</v>
      </c>
      <c r="K37" s="11">
        <v>5</v>
      </c>
      <c r="L37" s="11">
        <v>6</v>
      </c>
      <c r="M37" s="11">
        <v>6</v>
      </c>
      <c r="N37" s="11">
        <v>5</v>
      </c>
      <c r="O37" s="11">
        <v>0</v>
      </c>
      <c r="P37" s="11">
        <v>1</v>
      </c>
      <c r="Q37" s="11">
        <v>1</v>
      </c>
      <c r="R37" s="174">
        <f t="shared" si="17"/>
        <v>33</v>
      </c>
      <c r="S37" s="11"/>
      <c r="U37" s="89" t="s">
        <v>221</v>
      </c>
      <c r="V37" s="11">
        <v>0</v>
      </c>
      <c r="W37" s="11">
        <v>0</v>
      </c>
      <c r="X37" s="11">
        <v>0</v>
      </c>
      <c r="Y37" s="11">
        <v>0</v>
      </c>
      <c r="Z37" s="11">
        <v>1</v>
      </c>
      <c r="AA37" s="11">
        <v>0</v>
      </c>
      <c r="AB37" s="11">
        <v>1</v>
      </c>
      <c r="AC37" s="11">
        <v>0</v>
      </c>
      <c r="AD37" s="11">
        <v>1</v>
      </c>
      <c r="AE37" s="11">
        <v>7</v>
      </c>
      <c r="AF37" s="11">
        <v>2</v>
      </c>
      <c r="AG37" s="11">
        <v>5</v>
      </c>
      <c r="AH37" s="11">
        <v>0</v>
      </c>
      <c r="AI37" s="11">
        <v>12</v>
      </c>
      <c r="AJ37" s="11">
        <v>0</v>
      </c>
      <c r="AK37" s="174">
        <f t="shared" si="18"/>
        <v>29</v>
      </c>
      <c r="AL37" s="11"/>
      <c r="AN37" s="89" t="s">
        <v>221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2</v>
      </c>
      <c r="AV37" s="11">
        <v>0</v>
      </c>
      <c r="AW37" s="11">
        <v>2</v>
      </c>
      <c r="AX37" s="11">
        <v>8</v>
      </c>
      <c r="AY37" s="11">
        <v>4</v>
      </c>
      <c r="AZ37" s="11">
        <v>7</v>
      </c>
      <c r="BA37" s="11">
        <v>3</v>
      </c>
      <c r="BB37" s="11">
        <v>1</v>
      </c>
      <c r="BC37" s="11">
        <v>2</v>
      </c>
      <c r="BD37" s="174">
        <f t="shared" si="19"/>
        <v>29</v>
      </c>
      <c r="BE37" s="11"/>
      <c r="BG37" s="89" t="s">
        <v>221</v>
      </c>
      <c r="BH37" s="11">
        <v>0</v>
      </c>
      <c r="BI37" s="11">
        <v>0</v>
      </c>
      <c r="BJ37" s="11">
        <v>0</v>
      </c>
      <c r="BK37" s="11">
        <v>0</v>
      </c>
      <c r="BL37" s="11">
        <v>3</v>
      </c>
      <c r="BM37" s="11">
        <v>0</v>
      </c>
      <c r="BN37" s="11">
        <v>6</v>
      </c>
      <c r="BO37" s="11">
        <v>2</v>
      </c>
      <c r="BP37" s="11">
        <v>3</v>
      </c>
      <c r="BQ37" s="11">
        <v>0</v>
      </c>
      <c r="BR37" s="11">
        <v>5</v>
      </c>
      <c r="BS37" s="11">
        <v>4</v>
      </c>
      <c r="BT37" s="11">
        <v>0</v>
      </c>
      <c r="BU37" s="11">
        <v>4</v>
      </c>
      <c r="BV37" s="11">
        <v>0</v>
      </c>
      <c r="BW37" s="174">
        <f t="shared" si="20"/>
        <v>27</v>
      </c>
      <c r="BX37" s="11"/>
      <c r="BZ37" s="89" t="s">
        <v>221</v>
      </c>
      <c r="CA37" s="11">
        <v>0</v>
      </c>
      <c r="CB37" s="11">
        <v>0</v>
      </c>
      <c r="CC37" s="11">
        <v>0</v>
      </c>
      <c r="CD37" s="11">
        <v>0</v>
      </c>
      <c r="CE37" s="11">
        <v>3</v>
      </c>
      <c r="CF37" s="11">
        <v>0</v>
      </c>
      <c r="CG37" s="11">
        <v>1</v>
      </c>
      <c r="CH37" s="11">
        <v>1</v>
      </c>
      <c r="CI37" s="11">
        <v>6</v>
      </c>
      <c r="CJ37" s="11">
        <v>1</v>
      </c>
      <c r="CK37" s="11">
        <v>3</v>
      </c>
      <c r="CL37" s="11">
        <v>0</v>
      </c>
      <c r="CM37" s="11">
        <v>3</v>
      </c>
      <c r="CN37" s="11">
        <v>1</v>
      </c>
      <c r="CO37" s="11">
        <v>3</v>
      </c>
      <c r="CP37" s="174">
        <f t="shared" si="21"/>
        <v>22</v>
      </c>
      <c r="CQ37" s="11"/>
      <c r="CS37" s="89" t="s">
        <v>221</v>
      </c>
      <c r="CT37" s="11">
        <f t="shared" si="15"/>
        <v>0</v>
      </c>
      <c r="CU37" s="11">
        <f t="shared" si="15"/>
        <v>0</v>
      </c>
      <c r="CV37" s="11">
        <f t="shared" si="15"/>
        <v>1</v>
      </c>
      <c r="CW37" s="11">
        <f t="shared" si="15"/>
        <v>27</v>
      </c>
      <c r="CX37" s="11">
        <f t="shared" si="15"/>
        <v>37</v>
      </c>
      <c r="CY37" s="11">
        <f t="shared" si="15"/>
        <v>30</v>
      </c>
      <c r="CZ37" s="11">
        <f t="shared" si="15"/>
        <v>37</v>
      </c>
      <c r="DA37" s="11">
        <f t="shared" si="15"/>
        <v>26</v>
      </c>
      <c r="DB37" s="11">
        <f t="shared" si="15"/>
        <v>102</v>
      </c>
      <c r="DC37" s="11">
        <f t="shared" si="15"/>
        <v>99</v>
      </c>
      <c r="DD37" s="11">
        <f t="shared" si="15"/>
        <v>117</v>
      </c>
      <c r="DE37" s="11">
        <f t="shared" si="15"/>
        <v>92</v>
      </c>
      <c r="DF37" s="11">
        <f t="shared" si="15"/>
        <v>33</v>
      </c>
      <c r="DG37" s="11">
        <f t="shared" si="15"/>
        <v>54</v>
      </c>
      <c r="DH37" s="11">
        <f t="shared" si="15"/>
        <v>14</v>
      </c>
      <c r="DI37" s="174">
        <f t="shared" si="16"/>
        <v>669</v>
      </c>
    </row>
    <row r="38" spans="2:113" ht="15.5" x14ac:dyDescent="0.35">
      <c r="B38" s="88" t="s">
        <v>158</v>
      </c>
      <c r="C38" s="11">
        <v>0</v>
      </c>
      <c r="D38" s="11">
        <v>0</v>
      </c>
      <c r="E38" s="11">
        <v>0</v>
      </c>
      <c r="F38" s="11">
        <v>2</v>
      </c>
      <c r="G38" s="11">
        <v>5</v>
      </c>
      <c r="H38" s="11">
        <v>8</v>
      </c>
      <c r="I38" s="11">
        <v>2</v>
      </c>
      <c r="J38" s="11">
        <v>5</v>
      </c>
      <c r="K38" s="11">
        <v>19</v>
      </c>
      <c r="L38" s="11">
        <v>15</v>
      </c>
      <c r="M38" s="11">
        <v>14</v>
      </c>
      <c r="N38" s="11">
        <v>18</v>
      </c>
      <c r="O38" s="11">
        <v>8</v>
      </c>
      <c r="P38" s="11">
        <v>4</v>
      </c>
      <c r="Q38" s="11">
        <v>4</v>
      </c>
      <c r="R38" s="174">
        <f t="shared" si="17"/>
        <v>104</v>
      </c>
      <c r="S38" s="11"/>
      <c r="U38" s="88" t="s">
        <v>158</v>
      </c>
      <c r="V38" s="11">
        <v>0</v>
      </c>
      <c r="W38" s="11">
        <v>0</v>
      </c>
      <c r="X38" s="11">
        <v>0</v>
      </c>
      <c r="Y38" s="11">
        <v>2</v>
      </c>
      <c r="Z38" s="11">
        <v>15</v>
      </c>
      <c r="AA38" s="11">
        <v>4</v>
      </c>
      <c r="AB38" s="11">
        <v>6</v>
      </c>
      <c r="AC38" s="11">
        <v>4</v>
      </c>
      <c r="AD38" s="11">
        <v>6</v>
      </c>
      <c r="AE38" s="11">
        <v>15</v>
      </c>
      <c r="AF38" s="11">
        <v>1</v>
      </c>
      <c r="AG38" s="11">
        <v>16</v>
      </c>
      <c r="AH38" s="11">
        <v>4</v>
      </c>
      <c r="AI38" s="11">
        <v>1</v>
      </c>
      <c r="AJ38" s="11">
        <v>18</v>
      </c>
      <c r="AK38" s="174">
        <f t="shared" si="18"/>
        <v>92</v>
      </c>
      <c r="AL38" s="11"/>
      <c r="AN38" s="88" t="s">
        <v>158</v>
      </c>
      <c r="AO38" s="11">
        <v>0</v>
      </c>
      <c r="AP38" s="11">
        <v>0</v>
      </c>
      <c r="AQ38" s="11">
        <v>0</v>
      </c>
      <c r="AR38" s="11">
        <v>6</v>
      </c>
      <c r="AS38" s="11">
        <v>4</v>
      </c>
      <c r="AT38" s="11">
        <v>11</v>
      </c>
      <c r="AU38" s="11">
        <v>4</v>
      </c>
      <c r="AV38" s="11">
        <v>8</v>
      </c>
      <c r="AW38" s="11">
        <v>14</v>
      </c>
      <c r="AX38" s="11">
        <v>10</v>
      </c>
      <c r="AY38" s="11">
        <v>14</v>
      </c>
      <c r="AZ38" s="11">
        <v>10</v>
      </c>
      <c r="BA38" s="11">
        <v>2</v>
      </c>
      <c r="BB38" s="11">
        <v>4</v>
      </c>
      <c r="BC38" s="11">
        <v>0</v>
      </c>
      <c r="BD38" s="174">
        <f t="shared" si="19"/>
        <v>87</v>
      </c>
      <c r="BE38" s="11"/>
      <c r="BG38" s="88" t="s">
        <v>158</v>
      </c>
      <c r="BH38" s="11">
        <v>0</v>
      </c>
      <c r="BI38" s="11">
        <v>0</v>
      </c>
      <c r="BJ38" s="11">
        <v>1</v>
      </c>
      <c r="BK38" s="11">
        <v>3</v>
      </c>
      <c r="BL38" s="11">
        <v>7</v>
      </c>
      <c r="BM38" s="11">
        <v>6</v>
      </c>
      <c r="BN38" s="11">
        <v>7</v>
      </c>
      <c r="BO38" s="11">
        <v>6</v>
      </c>
      <c r="BP38" s="11">
        <v>16</v>
      </c>
      <c r="BQ38" s="11">
        <v>0</v>
      </c>
      <c r="BR38" s="11">
        <v>14</v>
      </c>
      <c r="BS38" s="11">
        <v>11</v>
      </c>
      <c r="BT38" s="11">
        <v>3</v>
      </c>
      <c r="BU38" s="11">
        <v>7</v>
      </c>
      <c r="BV38" s="11">
        <v>3</v>
      </c>
      <c r="BW38" s="174">
        <f t="shared" si="20"/>
        <v>84</v>
      </c>
      <c r="BX38" s="11"/>
      <c r="BZ38" s="88" t="s">
        <v>158</v>
      </c>
      <c r="CA38" s="11">
        <v>0</v>
      </c>
      <c r="CB38" s="11">
        <v>0</v>
      </c>
      <c r="CC38" s="11">
        <v>1</v>
      </c>
      <c r="CD38" s="11">
        <v>0</v>
      </c>
      <c r="CE38" s="11">
        <v>8</v>
      </c>
      <c r="CF38" s="11">
        <v>14</v>
      </c>
      <c r="CG38" s="11">
        <v>5</v>
      </c>
      <c r="CH38" s="11">
        <v>2</v>
      </c>
      <c r="CI38" s="11">
        <v>25</v>
      </c>
      <c r="CJ38" s="11">
        <v>17</v>
      </c>
      <c r="CK38" s="11">
        <v>5</v>
      </c>
      <c r="CL38" s="11">
        <v>5</v>
      </c>
      <c r="CM38" s="11">
        <v>0</v>
      </c>
      <c r="CN38" s="11">
        <v>2</v>
      </c>
      <c r="CO38" s="11">
        <v>1</v>
      </c>
      <c r="CP38" s="174">
        <f t="shared" si="21"/>
        <v>85</v>
      </c>
      <c r="CQ38" s="11"/>
      <c r="CS38" s="88" t="s">
        <v>158</v>
      </c>
      <c r="CT38" s="11">
        <f t="shared" si="15"/>
        <v>1</v>
      </c>
      <c r="CU38" s="11">
        <f t="shared" si="15"/>
        <v>0</v>
      </c>
      <c r="CV38" s="11">
        <f t="shared" si="15"/>
        <v>4</v>
      </c>
      <c r="CW38" s="11">
        <f t="shared" si="15"/>
        <v>73</v>
      </c>
      <c r="CX38" s="11">
        <f t="shared" si="15"/>
        <v>173</v>
      </c>
      <c r="CY38" s="11">
        <f t="shared" si="15"/>
        <v>161</v>
      </c>
      <c r="CZ38" s="11">
        <f t="shared" si="15"/>
        <v>154</v>
      </c>
      <c r="DA38" s="11">
        <f t="shared" si="15"/>
        <v>142</v>
      </c>
      <c r="DB38" s="11">
        <f t="shared" si="15"/>
        <v>276</v>
      </c>
      <c r="DC38" s="11">
        <f t="shared" si="15"/>
        <v>265</v>
      </c>
      <c r="DD38" s="11">
        <f t="shared" si="15"/>
        <v>225</v>
      </c>
      <c r="DE38" s="11">
        <f t="shared" si="15"/>
        <v>280</v>
      </c>
      <c r="DF38" s="11">
        <f t="shared" si="15"/>
        <v>82</v>
      </c>
      <c r="DG38" s="11">
        <f t="shared" si="15"/>
        <v>103</v>
      </c>
      <c r="DH38" s="11">
        <f t="shared" si="15"/>
        <v>48</v>
      </c>
      <c r="DI38" s="174">
        <f t="shared" si="16"/>
        <v>1987</v>
      </c>
    </row>
    <row r="39" spans="2:113" ht="15.5" x14ac:dyDescent="0.35">
      <c r="B39" s="88" t="s">
        <v>68</v>
      </c>
      <c r="C39" s="11">
        <v>6</v>
      </c>
      <c r="D39" s="11">
        <v>13</v>
      </c>
      <c r="E39" s="11">
        <v>37</v>
      </c>
      <c r="F39" s="11">
        <v>27</v>
      </c>
      <c r="G39" s="11">
        <v>26</v>
      </c>
      <c r="H39" s="11">
        <v>7</v>
      </c>
      <c r="I39" s="11">
        <v>4</v>
      </c>
      <c r="J39" s="11">
        <v>11</v>
      </c>
      <c r="K39" s="11">
        <v>9</v>
      </c>
      <c r="L39" s="11">
        <v>0</v>
      </c>
      <c r="M39" s="11">
        <v>7</v>
      </c>
      <c r="N39" s="11">
        <v>0</v>
      </c>
      <c r="O39" s="11">
        <v>1</v>
      </c>
      <c r="P39" s="11">
        <v>0</v>
      </c>
      <c r="Q39" s="11">
        <v>0</v>
      </c>
      <c r="R39" s="174">
        <f t="shared" si="17"/>
        <v>148</v>
      </c>
      <c r="S39" s="11"/>
      <c r="U39" s="88" t="s">
        <v>68</v>
      </c>
      <c r="V39" s="11">
        <v>3</v>
      </c>
      <c r="W39" s="11">
        <v>14</v>
      </c>
      <c r="X39" s="11">
        <v>46</v>
      </c>
      <c r="Y39" s="11">
        <v>26</v>
      </c>
      <c r="Z39" s="11">
        <v>12</v>
      </c>
      <c r="AA39" s="11">
        <v>12</v>
      </c>
      <c r="AB39" s="11">
        <v>1</v>
      </c>
      <c r="AC39" s="11">
        <v>8</v>
      </c>
      <c r="AD39" s="11">
        <v>7</v>
      </c>
      <c r="AE39" s="11">
        <v>5</v>
      </c>
      <c r="AF39" s="11">
        <v>1</v>
      </c>
      <c r="AG39" s="11">
        <v>0</v>
      </c>
      <c r="AH39" s="11">
        <v>1</v>
      </c>
      <c r="AI39" s="11">
        <v>0</v>
      </c>
      <c r="AJ39" s="11">
        <v>0</v>
      </c>
      <c r="AK39" s="174">
        <f t="shared" si="18"/>
        <v>136</v>
      </c>
      <c r="AL39" s="11"/>
      <c r="AN39" s="88" t="s">
        <v>68</v>
      </c>
      <c r="AO39" s="11">
        <v>8</v>
      </c>
      <c r="AP39" s="11">
        <v>17</v>
      </c>
      <c r="AQ39" s="11">
        <v>40</v>
      </c>
      <c r="AR39" s="11">
        <v>25</v>
      </c>
      <c r="AS39" s="11">
        <v>22</v>
      </c>
      <c r="AT39" s="11">
        <v>13</v>
      </c>
      <c r="AU39" s="11">
        <v>2</v>
      </c>
      <c r="AV39" s="11">
        <v>10</v>
      </c>
      <c r="AW39" s="11">
        <v>13</v>
      </c>
      <c r="AX39" s="11">
        <v>1</v>
      </c>
      <c r="AY39" s="11">
        <v>2</v>
      </c>
      <c r="AZ39" s="11">
        <v>0</v>
      </c>
      <c r="BA39" s="11">
        <v>1</v>
      </c>
      <c r="BB39" s="11">
        <v>0</v>
      </c>
      <c r="BC39" s="11">
        <v>3</v>
      </c>
      <c r="BD39" s="174">
        <f t="shared" si="19"/>
        <v>157</v>
      </c>
      <c r="BE39" s="11"/>
      <c r="BG39" s="88" t="s">
        <v>68</v>
      </c>
      <c r="BH39" s="11">
        <v>4</v>
      </c>
      <c r="BI39" s="11">
        <v>13</v>
      </c>
      <c r="BJ39" s="11">
        <v>21</v>
      </c>
      <c r="BK39" s="11">
        <v>14</v>
      </c>
      <c r="BL39" s="11">
        <v>18</v>
      </c>
      <c r="BM39" s="11">
        <v>6</v>
      </c>
      <c r="BN39" s="11">
        <v>2</v>
      </c>
      <c r="BO39" s="11">
        <v>12</v>
      </c>
      <c r="BP39" s="11">
        <v>14</v>
      </c>
      <c r="BQ39" s="11">
        <v>8</v>
      </c>
      <c r="BR39" s="11">
        <v>0</v>
      </c>
      <c r="BS39" s="11">
        <v>2</v>
      </c>
      <c r="BT39" s="11">
        <v>3</v>
      </c>
      <c r="BU39" s="11">
        <v>6</v>
      </c>
      <c r="BV39" s="11">
        <v>0</v>
      </c>
      <c r="BW39" s="174">
        <f t="shared" si="20"/>
        <v>123</v>
      </c>
      <c r="BX39" s="11"/>
      <c r="BZ39" s="88" t="s">
        <v>68</v>
      </c>
      <c r="CA39" s="11">
        <v>4</v>
      </c>
      <c r="CB39" s="11">
        <v>9</v>
      </c>
      <c r="CC39" s="11">
        <v>30</v>
      </c>
      <c r="CD39" s="11">
        <v>21</v>
      </c>
      <c r="CE39" s="11">
        <v>16</v>
      </c>
      <c r="CF39" s="11">
        <v>11</v>
      </c>
      <c r="CG39" s="11">
        <v>3</v>
      </c>
      <c r="CH39" s="11">
        <v>3</v>
      </c>
      <c r="CI39" s="11">
        <v>15</v>
      </c>
      <c r="CJ39" s="11">
        <v>3</v>
      </c>
      <c r="CK39" s="11">
        <v>0</v>
      </c>
      <c r="CL39" s="11">
        <v>11</v>
      </c>
      <c r="CM39" s="11">
        <v>5</v>
      </c>
      <c r="CN39" s="11">
        <v>2</v>
      </c>
      <c r="CO39" s="11">
        <v>1</v>
      </c>
      <c r="CP39" s="174">
        <f t="shared" si="21"/>
        <v>134</v>
      </c>
      <c r="CQ39" s="11"/>
      <c r="CS39" s="88" t="s">
        <v>68</v>
      </c>
      <c r="CT39" s="11">
        <f t="shared" si="15"/>
        <v>59</v>
      </c>
      <c r="CU39" s="11">
        <f t="shared" si="15"/>
        <v>285</v>
      </c>
      <c r="CV39" s="11">
        <f t="shared" si="15"/>
        <v>782</v>
      </c>
      <c r="CW39" s="11">
        <f t="shared" si="15"/>
        <v>559</v>
      </c>
      <c r="CX39" s="11">
        <f t="shared" si="15"/>
        <v>440</v>
      </c>
      <c r="CY39" s="11">
        <f t="shared" si="15"/>
        <v>217</v>
      </c>
      <c r="CZ39" s="11">
        <f t="shared" si="15"/>
        <v>58</v>
      </c>
      <c r="DA39" s="11">
        <f t="shared" si="15"/>
        <v>225</v>
      </c>
      <c r="DB39" s="11">
        <f t="shared" si="15"/>
        <v>248</v>
      </c>
      <c r="DC39" s="11">
        <f t="shared" si="15"/>
        <v>116</v>
      </c>
      <c r="DD39" s="11">
        <f t="shared" si="15"/>
        <v>57</v>
      </c>
      <c r="DE39" s="11">
        <f t="shared" si="15"/>
        <v>22</v>
      </c>
      <c r="DF39" s="11">
        <f t="shared" si="15"/>
        <v>31</v>
      </c>
      <c r="DG39" s="11">
        <f t="shared" si="15"/>
        <v>25</v>
      </c>
      <c r="DH39" s="11">
        <f t="shared" si="15"/>
        <v>8</v>
      </c>
      <c r="DI39" s="174">
        <f t="shared" si="16"/>
        <v>3132</v>
      </c>
    </row>
    <row r="40" spans="2:113" ht="15.5" x14ac:dyDescent="0.35">
      <c r="B40" s="88" t="s">
        <v>83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1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74">
        <f t="shared" si="17"/>
        <v>1</v>
      </c>
      <c r="S40" s="11"/>
      <c r="U40" s="88" t="s">
        <v>83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2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74">
        <f t="shared" si="18"/>
        <v>2</v>
      </c>
      <c r="AL40" s="11"/>
      <c r="AN40" s="88" t="s">
        <v>83</v>
      </c>
      <c r="AO40" s="11">
        <v>0</v>
      </c>
      <c r="AP40" s="11">
        <v>0</v>
      </c>
      <c r="AQ40" s="11">
        <v>0</v>
      </c>
      <c r="AR40" s="11">
        <v>1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74">
        <f t="shared" si="19"/>
        <v>1</v>
      </c>
      <c r="BE40" s="11"/>
      <c r="BG40" s="88" t="s">
        <v>83</v>
      </c>
      <c r="BH40" s="11">
        <v>0</v>
      </c>
      <c r="BI40" s="11">
        <v>0</v>
      </c>
      <c r="BJ40" s="11">
        <v>0</v>
      </c>
      <c r="BK40" s="11">
        <v>0</v>
      </c>
      <c r="BL40" s="11">
        <v>1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74">
        <f t="shared" si="20"/>
        <v>1</v>
      </c>
      <c r="BX40" s="11"/>
      <c r="BZ40" s="88" t="s">
        <v>83</v>
      </c>
      <c r="CA40" s="11">
        <v>0</v>
      </c>
      <c r="CB40" s="11">
        <v>0</v>
      </c>
      <c r="CC40" s="11">
        <v>0</v>
      </c>
      <c r="CD40" s="11">
        <v>4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1</v>
      </c>
      <c r="CK40" s="11">
        <v>1</v>
      </c>
      <c r="CL40" s="11">
        <v>1</v>
      </c>
      <c r="CM40" s="11">
        <v>0</v>
      </c>
      <c r="CN40" s="11">
        <v>0</v>
      </c>
      <c r="CO40" s="11">
        <v>0</v>
      </c>
      <c r="CP40" s="174">
        <f t="shared" si="21"/>
        <v>7</v>
      </c>
      <c r="CQ40" s="11"/>
      <c r="CS40" s="88" t="s">
        <v>83</v>
      </c>
      <c r="CT40" s="11">
        <f t="shared" si="15"/>
        <v>0</v>
      </c>
      <c r="CU40" s="11">
        <f t="shared" si="15"/>
        <v>0</v>
      </c>
      <c r="CV40" s="11">
        <f t="shared" si="15"/>
        <v>1</v>
      </c>
      <c r="CW40" s="11">
        <f t="shared" si="15"/>
        <v>15</v>
      </c>
      <c r="CX40" s="11">
        <f t="shared" si="15"/>
        <v>1</v>
      </c>
      <c r="CY40" s="11">
        <f t="shared" si="15"/>
        <v>0</v>
      </c>
      <c r="CZ40" s="11">
        <f t="shared" si="15"/>
        <v>1</v>
      </c>
      <c r="DA40" s="11">
        <f t="shared" si="15"/>
        <v>1</v>
      </c>
      <c r="DB40" s="11">
        <f t="shared" si="15"/>
        <v>42</v>
      </c>
      <c r="DC40" s="11">
        <f t="shared" si="15"/>
        <v>9</v>
      </c>
      <c r="DD40" s="11">
        <f t="shared" si="15"/>
        <v>8</v>
      </c>
      <c r="DE40" s="11">
        <f t="shared" si="15"/>
        <v>22</v>
      </c>
      <c r="DF40" s="11">
        <f t="shared" si="15"/>
        <v>7</v>
      </c>
      <c r="DG40" s="11">
        <f t="shared" si="15"/>
        <v>1</v>
      </c>
      <c r="DH40" s="11">
        <f t="shared" si="15"/>
        <v>0</v>
      </c>
      <c r="DI40" s="174">
        <f t="shared" si="16"/>
        <v>108</v>
      </c>
    </row>
    <row r="41" spans="2:113" ht="15.5" x14ac:dyDescent="0.35">
      <c r="B41" s="89" t="s">
        <v>158</v>
      </c>
      <c r="C41" s="11">
        <v>1</v>
      </c>
      <c r="D41" s="11">
        <v>0</v>
      </c>
      <c r="E41" s="11">
        <v>0</v>
      </c>
      <c r="F41" s="11">
        <v>4</v>
      </c>
      <c r="G41" s="11">
        <v>4</v>
      </c>
      <c r="H41" s="11">
        <v>25</v>
      </c>
      <c r="I41" s="11">
        <v>14</v>
      </c>
      <c r="J41" s="11">
        <v>20</v>
      </c>
      <c r="K41" s="11">
        <v>25</v>
      </c>
      <c r="L41" s="11">
        <v>24</v>
      </c>
      <c r="M41" s="11">
        <v>20</v>
      </c>
      <c r="N41" s="11">
        <v>15</v>
      </c>
      <c r="O41" s="11">
        <v>11</v>
      </c>
      <c r="P41" s="11">
        <v>2</v>
      </c>
      <c r="Q41" s="11">
        <v>0</v>
      </c>
      <c r="R41" s="174">
        <f t="shared" si="17"/>
        <v>165</v>
      </c>
      <c r="S41" s="11"/>
      <c r="U41" s="89" t="s">
        <v>158</v>
      </c>
      <c r="V41" s="11">
        <v>0</v>
      </c>
      <c r="W41" s="11">
        <v>1</v>
      </c>
      <c r="X41" s="11">
        <v>3</v>
      </c>
      <c r="Y41" s="11">
        <v>3</v>
      </c>
      <c r="Z41" s="11">
        <v>12</v>
      </c>
      <c r="AA41" s="11">
        <v>13</v>
      </c>
      <c r="AB41" s="11">
        <v>29</v>
      </c>
      <c r="AC41" s="11">
        <v>33</v>
      </c>
      <c r="AD41" s="11">
        <v>30</v>
      </c>
      <c r="AE41" s="11">
        <v>0</v>
      </c>
      <c r="AF41" s="11">
        <v>18</v>
      </c>
      <c r="AG41" s="11">
        <v>18</v>
      </c>
      <c r="AH41" s="11">
        <v>8</v>
      </c>
      <c r="AI41" s="11">
        <v>5</v>
      </c>
      <c r="AJ41" s="11">
        <v>0</v>
      </c>
      <c r="AK41" s="174">
        <f t="shared" si="18"/>
        <v>173</v>
      </c>
      <c r="AL41" s="11"/>
      <c r="AN41" s="89" t="s">
        <v>158</v>
      </c>
      <c r="AO41" s="11">
        <v>0</v>
      </c>
      <c r="AP41" s="11">
        <v>1</v>
      </c>
      <c r="AQ41" s="11">
        <v>6</v>
      </c>
      <c r="AR41" s="11">
        <v>3</v>
      </c>
      <c r="AS41" s="11">
        <v>11</v>
      </c>
      <c r="AT41" s="11">
        <v>11</v>
      </c>
      <c r="AU41" s="11">
        <v>16</v>
      </c>
      <c r="AV41" s="11">
        <v>14</v>
      </c>
      <c r="AW41" s="11">
        <v>26</v>
      </c>
      <c r="AX41" s="11">
        <v>42</v>
      </c>
      <c r="AY41" s="11">
        <v>24</v>
      </c>
      <c r="AZ41" s="11">
        <v>10</v>
      </c>
      <c r="BA41" s="11">
        <v>9</v>
      </c>
      <c r="BB41" s="11">
        <v>11</v>
      </c>
      <c r="BC41" s="11">
        <v>0</v>
      </c>
      <c r="BD41" s="174">
        <f t="shared" si="19"/>
        <v>184</v>
      </c>
      <c r="BE41" s="11"/>
      <c r="BG41" s="89" t="s">
        <v>158</v>
      </c>
      <c r="BH41" s="11">
        <v>0</v>
      </c>
      <c r="BI41" s="11">
        <v>1</v>
      </c>
      <c r="BJ41" s="11">
        <v>3</v>
      </c>
      <c r="BK41" s="11">
        <v>4</v>
      </c>
      <c r="BL41" s="11">
        <v>4</v>
      </c>
      <c r="BM41" s="11">
        <v>6</v>
      </c>
      <c r="BN41" s="11">
        <v>20</v>
      </c>
      <c r="BO41" s="11">
        <v>40</v>
      </c>
      <c r="BP41" s="11">
        <v>14</v>
      </c>
      <c r="BQ41" s="11">
        <v>41</v>
      </c>
      <c r="BR41" s="11">
        <v>15</v>
      </c>
      <c r="BS41" s="11">
        <v>16</v>
      </c>
      <c r="BT41" s="11">
        <v>6</v>
      </c>
      <c r="BU41" s="11">
        <v>12</v>
      </c>
      <c r="BV41" s="11">
        <v>0</v>
      </c>
      <c r="BW41" s="174">
        <f t="shared" si="20"/>
        <v>182</v>
      </c>
      <c r="BX41" s="11"/>
      <c r="BZ41" s="89" t="s">
        <v>158</v>
      </c>
      <c r="CA41" s="11">
        <v>0</v>
      </c>
      <c r="CB41" s="11">
        <v>0</v>
      </c>
      <c r="CC41" s="11">
        <v>3</v>
      </c>
      <c r="CD41" s="11">
        <v>4</v>
      </c>
      <c r="CE41" s="11">
        <v>14</v>
      </c>
      <c r="CF41" s="11">
        <v>15</v>
      </c>
      <c r="CG41" s="11">
        <v>22</v>
      </c>
      <c r="CH41" s="11">
        <v>20</v>
      </c>
      <c r="CI41" s="11">
        <v>14</v>
      </c>
      <c r="CJ41" s="11">
        <v>23</v>
      </c>
      <c r="CK41" s="11">
        <v>17</v>
      </c>
      <c r="CL41" s="11">
        <v>10</v>
      </c>
      <c r="CM41" s="11">
        <v>3</v>
      </c>
      <c r="CN41" s="11">
        <v>3</v>
      </c>
      <c r="CO41" s="11">
        <v>0</v>
      </c>
      <c r="CP41" s="174">
        <f t="shared" si="21"/>
        <v>148</v>
      </c>
      <c r="CQ41" s="11"/>
      <c r="CS41" s="89" t="s">
        <v>158</v>
      </c>
      <c r="CT41" s="11">
        <f t="shared" si="15"/>
        <v>2</v>
      </c>
      <c r="CU41" s="11">
        <f t="shared" si="15"/>
        <v>8</v>
      </c>
      <c r="CV41" s="11">
        <f t="shared" si="15"/>
        <v>59</v>
      </c>
      <c r="CW41" s="11">
        <f t="shared" si="15"/>
        <v>116</v>
      </c>
      <c r="CX41" s="11">
        <f t="shared" si="15"/>
        <v>195</v>
      </c>
      <c r="CY41" s="11">
        <f t="shared" si="15"/>
        <v>351</v>
      </c>
      <c r="CZ41" s="11">
        <f t="shared" si="15"/>
        <v>483</v>
      </c>
      <c r="DA41" s="11">
        <f t="shared" si="15"/>
        <v>677</v>
      </c>
      <c r="DB41" s="11">
        <f t="shared" si="15"/>
        <v>423</v>
      </c>
      <c r="DC41" s="11">
        <f t="shared" si="15"/>
        <v>686</v>
      </c>
      <c r="DD41" s="11">
        <f t="shared" si="15"/>
        <v>388</v>
      </c>
      <c r="DE41" s="11">
        <f t="shared" si="15"/>
        <v>326</v>
      </c>
      <c r="DF41" s="11">
        <f t="shared" si="15"/>
        <v>197</v>
      </c>
      <c r="DG41" s="11">
        <f t="shared" si="15"/>
        <v>151</v>
      </c>
      <c r="DH41" s="11">
        <f t="shared" si="15"/>
        <v>3</v>
      </c>
      <c r="DI41" s="174">
        <f t="shared" si="16"/>
        <v>4065</v>
      </c>
    </row>
    <row r="42" spans="2:113" ht="15.5" x14ac:dyDescent="0.35">
      <c r="B42" s="86" t="s">
        <v>226</v>
      </c>
      <c r="C42" s="11">
        <v>0</v>
      </c>
      <c r="D42" s="11">
        <v>1</v>
      </c>
      <c r="E42" s="11">
        <v>0</v>
      </c>
      <c r="F42" s="11">
        <v>0</v>
      </c>
      <c r="G42" s="11">
        <v>0</v>
      </c>
      <c r="H42" s="11">
        <v>1</v>
      </c>
      <c r="I42" s="11">
        <v>0</v>
      </c>
      <c r="J42" s="11">
        <v>0</v>
      </c>
      <c r="K42" s="11">
        <v>0</v>
      </c>
      <c r="L42" s="11">
        <v>2</v>
      </c>
      <c r="M42" s="11">
        <v>2</v>
      </c>
      <c r="N42" s="11">
        <v>0</v>
      </c>
      <c r="O42" s="11">
        <v>4</v>
      </c>
      <c r="P42" s="11">
        <v>1</v>
      </c>
      <c r="Q42" s="11">
        <v>0</v>
      </c>
      <c r="R42" s="174">
        <f t="shared" si="17"/>
        <v>11</v>
      </c>
      <c r="S42" s="11"/>
      <c r="U42" s="86" t="s">
        <v>226</v>
      </c>
      <c r="V42" s="11">
        <v>0</v>
      </c>
      <c r="W42" s="11">
        <v>0</v>
      </c>
      <c r="X42" s="11">
        <v>0</v>
      </c>
      <c r="Y42" s="11">
        <v>0</v>
      </c>
      <c r="Z42" s="11">
        <v>1</v>
      </c>
      <c r="AA42" s="11">
        <v>0</v>
      </c>
      <c r="AB42" s="11">
        <v>0</v>
      </c>
      <c r="AC42" s="11">
        <v>1</v>
      </c>
      <c r="AD42" s="11">
        <v>1</v>
      </c>
      <c r="AE42" s="11">
        <v>1</v>
      </c>
      <c r="AF42" s="11">
        <v>1</v>
      </c>
      <c r="AG42" s="11">
        <v>2</v>
      </c>
      <c r="AH42" s="11">
        <v>0</v>
      </c>
      <c r="AI42" s="11">
        <v>0</v>
      </c>
      <c r="AJ42" s="11">
        <v>0</v>
      </c>
      <c r="AK42" s="174">
        <f t="shared" si="18"/>
        <v>7</v>
      </c>
      <c r="AL42" s="11"/>
      <c r="AN42" s="86" t="s">
        <v>226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1</v>
      </c>
      <c r="AU42" s="11">
        <v>0</v>
      </c>
      <c r="AV42" s="11">
        <v>0</v>
      </c>
      <c r="AW42" s="11">
        <v>1</v>
      </c>
      <c r="AX42" s="11">
        <v>0</v>
      </c>
      <c r="AY42" s="11">
        <v>0</v>
      </c>
      <c r="AZ42" s="11">
        <v>3</v>
      </c>
      <c r="BA42" s="11">
        <v>0</v>
      </c>
      <c r="BB42" s="11">
        <v>0</v>
      </c>
      <c r="BC42" s="11">
        <v>0</v>
      </c>
      <c r="BD42" s="174">
        <f t="shared" si="19"/>
        <v>5</v>
      </c>
      <c r="BE42" s="11"/>
      <c r="BG42" s="86" t="s">
        <v>226</v>
      </c>
      <c r="BH42" s="11">
        <v>0</v>
      </c>
      <c r="BI42" s="11">
        <v>1</v>
      </c>
      <c r="BJ42" s="11">
        <v>1</v>
      </c>
      <c r="BK42" s="11">
        <v>0</v>
      </c>
      <c r="BL42" s="11">
        <v>1</v>
      </c>
      <c r="BM42" s="11">
        <v>0</v>
      </c>
      <c r="BN42" s="11">
        <v>1</v>
      </c>
      <c r="BO42" s="11">
        <v>2</v>
      </c>
      <c r="BP42" s="11">
        <v>0</v>
      </c>
      <c r="BQ42" s="11">
        <v>0</v>
      </c>
      <c r="BR42" s="11">
        <v>4</v>
      </c>
      <c r="BS42" s="11">
        <v>0</v>
      </c>
      <c r="BT42" s="11">
        <v>0</v>
      </c>
      <c r="BU42" s="11">
        <v>0</v>
      </c>
      <c r="BV42" s="11">
        <v>0</v>
      </c>
      <c r="BW42" s="174">
        <f t="shared" si="20"/>
        <v>10</v>
      </c>
      <c r="BX42" s="11"/>
      <c r="BZ42" s="86" t="s">
        <v>226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1</v>
      </c>
      <c r="CG42" s="11">
        <v>0</v>
      </c>
      <c r="CH42" s="11">
        <v>1</v>
      </c>
      <c r="CI42" s="11">
        <v>0</v>
      </c>
      <c r="CJ42" s="11">
        <v>3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74">
        <f t="shared" si="21"/>
        <v>5</v>
      </c>
      <c r="CQ42" s="11"/>
      <c r="CS42" s="86" t="s">
        <v>226</v>
      </c>
      <c r="CT42" s="11">
        <f t="shared" si="15"/>
        <v>3</v>
      </c>
      <c r="CU42" s="11">
        <f t="shared" si="15"/>
        <v>8</v>
      </c>
      <c r="CV42" s="11">
        <f t="shared" si="15"/>
        <v>7</v>
      </c>
      <c r="CW42" s="11">
        <f t="shared" si="15"/>
        <v>6</v>
      </c>
      <c r="CX42" s="11">
        <f t="shared" si="15"/>
        <v>8</v>
      </c>
      <c r="CY42" s="11">
        <f t="shared" si="15"/>
        <v>19</v>
      </c>
      <c r="CZ42" s="11">
        <f t="shared" si="15"/>
        <v>15</v>
      </c>
      <c r="DA42" s="11">
        <f t="shared" si="15"/>
        <v>26</v>
      </c>
      <c r="DB42" s="11">
        <f t="shared" si="15"/>
        <v>14</v>
      </c>
      <c r="DC42" s="11">
        <f t="shared" si="15"/>
        <v>17</v>
      </c>
      <c r="DD42" s="11">
        <f t="shared" si="15"/>
        <v>23</v>
      </c>
      <c r="DE42" s="11">
        <f t="shared" si="15"/>
        <v>31</v>
      </c>
      <c r="DF42" s="11">
        <f t="shared" si="15"/>
        <v>8</v>
      </c>
      <c r="DG42" s="11">
        <f t="shared" si="15"/>
        <v>5</v>
      </c>
      <c r="DH42" s="11">
        <f t="shared" si="15"/>
        <v>2</v>
      </c>
      <c r="DI42" s="174">
        <f t="shared" si="16"/>
        <v>192</v>
      </c>
    </row>
    <row r="43" spans="2:113" ht="15.5" x14ac:dyDescent="0.35">
      <c r="B43" s="86" t="s">
        <v>213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8</v>
      </c>
      <c r="K43" s="11">
        <v>1</v>
      </c>
      <c r="L43" s="11">
        <v>2</v>
      </c>
      <c r="M43" s="11">
        <v>7</v>
      </c>
      <c r="N43" s="11">
        <v>2</v>
      </c>
      <c r="O43" s="11">
        <v>0</v>
      </c>
      <c r="P43" s="11">
        <v>0</v>
      </c>
      <c r="Q43" s="11">
        <v>0</v>
      </c>
      <c r="R43" s="174">
        <f t="shared" si="17"/>
        <v>20</v>
      </c>
      <c r="S43" s="11"/>
      <c r="U43" s="86" t="s">
        <v>213</v>
      </c>
      <c r="V43" s="11">
        <v>0</v>
      </c>
      <c r="W43" s="11">
        <v>0</v>
      </c>
      <c r="X43" s="11">
        <v>0</v>
      </c>
      <c r="Y43" s="11">
        <v>2</v>
      </c>
      <c r="Z43" s="11">
        <v>2</v>
      </c>
      <c r="AA43" s="11">
        <v>3</v>
      </c>
      <c r="AB43" s="11">
        <v>1</v>
      </c>
      <c r="AC43" s="11">
        <v>2</v>
      </c>
      <c r="AD43" s="11">
        <v>0</v>
      </c>
      <c r="AE43" s="11">
        <v>2</v>
      </c>
      <c r="AF43" s="11">
        <v>6</v>
      </c>
      <c r="AG43" s="11">
        <v>2</v>
      </c>
      <c r="AH43" s="11">
        <v>1</v>
      </c>
      <c r="AI43" s="11">
        <v>0</v>
      </c>
      <c r="AJ43" s="11">
        <v>0</v>
      </c>
      <c r="AK43" s="174">
        <f t="shared" si="18"/>
        <v>21</v>
      </c>
      <c r="AL43" s="11"/>
      <c r="AN43" s="86" t="s">
        <v>213</v>
      </c>
      <c r="AO43" s="11">
        <v>0</v>
      </c>
      <c r="AP43" s="11">
        <v>0</v>
      </c>
      <c r="AQ43" s="11">
        <v>1</v>
      </c>
      <c r="AR43" s="11">
        <v>1</v>
      </c>
      <c r="AS43" s="11">
        <v>0</v>
      </c>
      <c r="AT43" s="11">
        <v>0</v>
      </c>
      <c r="AU43" s="11">
        <v>1</v>
      </c>
      <c r="AV43" s="11">
        <v>0</v>
      </c>
      <c r="AW43" s="11">
        <v>1</v>
      </c>
      <c r="AX43" s="11">
        <v>2</v>
      </c>
      <c r="AY43" s="11">
        <v>2</v>
      </c>
      <c r="AZ43" s="11">
        <v>1</v>
      </c>
      <c r="BA43" s="11">
        <v>0</v>
      </c>
      <c r="BB43" s="11">
        <v>1</v>
      </c>
      <c r="BC43" s="11">
        <v>0</v>
      </c>
      <c r="BD43" s="174">
        <f t="shared" si="19"/>
        <v>10</v>
      </c>
      <c r="BE43" s="11"/>
      <c r="BG43" s="86" t="s">
        <v>213</v>
      </c>
      <c r="BH43" s="11">
        <v>0</v>
      </c>
      <c r="BI43" s="11">
        <v>0</v>
      </c>
      <c r="BJ43" s="11">
        <v>3</v>
      </c>
      <c r="BK43" s="11">
        <v>1</v>
      </c>
      <c r="BL43" s="11">
        <v>2</v>
      </c>
      <c r="BM43" s="11">
        <v>1</v>
      </c>
      <c r="BN43" s="11">
        <v>3</v>
      </c>
      <c r="BO43" s="11">
        <v>0</v>
      </c>
      <c r="BP43" s="11">
        <v>5</v>
      </c>
      <c r="BQ43" s="11">
        <v>1</v>
      </c>
      <c r="BR43" s="11">
        <v>1</v>
      </c>
      <c r="BS43" s="11">
        <v>0</v>
      </c>
      <c r="BT43" s="11">
        <v>1</v>
      </c>
      <c r="BU43" s="11">
        <v>0</v>
      </c>
      <c r="BV43" s="11">
        <v>0</v>
      </c>
      <c r="BW43" s="174">
        <f t="shared" si="20"/>
        <v>18</v>
      </c>
      <c r="BX43" s="11"/>
      <c r="BZ43" s="86" t="s">
        <v>213</v>
      </c>
      <c r="CA43" s="11">
        <v>0</v>
      </c>
      <c r="CB43" s="11">
        <v>0</v>
      </c>
      <c r="CC43" s="11">
        <v>0</v>
      </c>
      <c r="CD43" s="11">
        <v>1</v>
      </c>
      <c r="CE43" s="11">
        <v>3</v>
      </c>
      <c r="CF43" s="11">
        <v>1</v>
      </c>
      <c r="CG43" s="11">
        <v>3</v>
      </c>
      <c r="CH43" s="11">
        <v>1</v>
      </c>
      <c r="CI43" s="11">
        <v>1</v>
      </c>
      <c r="CJ43" s="11">
        <v>7</v>
      </c>
      <c r="CK43" s="11">
        <v>2</v>
      </c>
      <c r="CL43" s="11">
        <v>3</v>
      </c>
      <c r="CM43" s="11">
        <v>3</v>
      </c>
      <c r="CN43" s="11">
        <v>0</v>
      </c>
      <c r="CO43" s="11">
        <v>0</v>
      </c>
      <c r="CP43" s="174">
        <f t="shared" si="21"/>
        <v>25</v>
      </c>
      <c r="CQ43" s="11"/>
      <c r="CS43" s="86" t="s">
        <v>213</v>
      </c>
      <c r="CT43" s="11">
        <f t="shared" si="15"/>
        <v>3</v>
      </c>
      <c r="CU43" s="11">
        <f t="shared" si="15"/>
        <v>3</v>
      </c>
      <c r="CV43" s="11">
        <f t="shared" si="15"/>
        <v>13</v>
      </c>
      <c r="CW43" s="11">
        <f t="shared" si="15"/>
        <v>14</v>
      </c>
      <c r="CX43" s="11">
        <f t="shared" si="15"/>
        <v>18</v>
      </c>
      <c r="CY43" s="11">
        <f t="shared" si="15"/>
        <v>31</v>
      </c>
      <c r="CZ43" s="11">
        <f t="shared" si="15"/>
        <v>28</v>
      </c>
      <c r="DA43" s="11">
        <f t="shared" si="15"/>
        <v>45</v>
      </c>
      <c r="DB43" s="11">
        <f t="shared" si="15"/>
        <v>56</v>
      </c>
      <c r="DC43" s="11">
        <f t="shared" si="15"/>
        <v>58</v>
      </c>
      <c r="DD43" s="11">
        <f t="shared" si="15"/>
        <v>53</v>
      </c>
      <c r="DE43" s="11">
        <f t="shared" si="15"/>
        <v>25</v>
      </c>
      <c r="DF43" s="11">
        <f t="shared" si="15"/>
        <v>26</v>
      </c>
      <c r="DG43" s="11">
        <f t="shared" si="15"/>
        <v>3</v>
      </c>
      <c r="DH43" s="11">
        <f t="shared" si="15"/>
        <v>0</v>
      </c>
      <c r="DI43" s="174">
        <f t="shared" si="16"/>
        <v>376</v>
      </c>
    </row>
    <row r="44" spans="2:113" ht="15.5" x14ac:dyDescent="0.35">
      <c r="B44" s="88" t="s">
        <v>94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1</v>
      </c>
      <c r="I44" s="11">
        <v>0</v>
      </c>
      <c r="J44" s="11">
        <v>1</v>
      </c>
      <c r="K44" s="11">
        <v>0</v>
      </c>
      <c r="L44" s="11">
        <v>3</v>
      </c>
      <c r="M44" s="11">
        <v>3</v>
      </c>
      <c r="N44" s="11">
        <v>1</v>
      </c>
      <c r="O44" s="11">
        <v>2</v>
      </c>
      <c r="P44" s="11">
        <v>4</v>
      </c>
      <c r="Q44" s="11">
        <v>0</v>
      </c>
      <c r="R44" s="174">
        <f t="shared" si="17"/>
        <v>15</v>
      </c>
      <c r="S44" s="11"/>
      <c r="U44" s="88" t="s">
        <v>94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1</v>
      </c>
      <c r="AC44" s="11">
        <v>3</v>
      </c>
      <c r="AD44" s="11">
        <v>0</v>
      </c>
      <c r="AE44" s="11">
        <v>0</v>
      </c>
      <c r="AF44" s="11">
        <v>1</v>
      </c>
      <c r="AG44" s="11">
        <v>0</v>
      </c>
      <c r="AH44" s="11">
        <v>0</v>
      </c>
      <c r="AI44" s="11">
        <v>2</v>
      </c>
      <c r="AJ44" s="11">
        <v>0</v>
      </c>
      <c r="AK44" s="174">
        <f t="shared" si="18"/>
        <v>7</v>
      </c>
      <c r="AL44" s="11"/>
      <c r="AN44" s="88" t="s">
        <v>94</v>
      </c>
      <c r="AO44" s="11">
        <v>0</v>
      </c>
      <c r="AP44" s="11">
        <v>0</v>
      </c>
      <c r="AQ44" s="11">
        <v>0</v>
      </c>
      <c r="AR44" s="11">
        <v>1</v>
      </c>
      <c r="AS44" s="11">
        <v>0</v>
      </c>
      <c r="AT44" s="11">
        <v>0</v>
      </c>
      <c r="AU44" s="11">
        <v>1</v>
      </c>
      <c r="AV44" s="11">
        <v>1</v>
      </c>
      <c r="AW44" s="11">
        <v>2</v>
      </c>
      <c r="AX44" s="11">
        <v>1</v>
      </c>
      <c r="AY44" s="11">
        <v>2</v>
      </c>
      <c r="AZ44" s="11">
        <v>1</v>
      </c>
      <c r="BA44" s="11">
        <v>1</v>
      </c>
      <c r="BB44" s="11">
        <v>0</v>
      </c>
      <c r="BC44" s="11">
        <v>0</v>
      </c>
      <c r="BD44" s="174">
        <f t="shared" si="19"/>
        <v>10</v>
      </c>
      <c r="BE44" s="11"/>
      <c r="BG44" s="88" t="s">
        <v>94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2</v>
      </c>
      <c r="BP44" s="11">
        <v>0</v>
      </c>
      <c r="BQ44" s="11">
        <v>0</v>
      </c>
      <c r="BR44" s="11">
        <v>1</v>
      </c>
      <c r="BS44" s="11">
        <v>2</v>
      </c>
      <c r="BT44" s="11">
        <v>0</v>
      </c>
      <c r="BU44" s="11">
        <v>0</v>
      </c>
      <c r="BV44" s="11">
        <v>0</v>
      </c>
      <c r="BW44" s="174">
        <f t="shared" si="20"/>
        <v>5</v>
      </c>
      <c r="BX44" s="11"/>
      <c r="BZ44" s="88" t="s">
        <v>94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1</v>
      </c>
      <c r="CG44" s="11">
        <v>1</v>
      </c>
      <c r="CH44" s="11">
        <v>1</v>
      </c>
      <c r="CI44" s="11">
        <v>0</v>
      </c>
      <c r="CJ44" s="11">
        <v>3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74">
        <f t="shared" si="21"/>
        <v>6</v>
      </c>
      <c r="CQ44" s="11"/>
      <c r="CS44" s="88" t="s">
        <v>94</v>
      </c>
      <c r="CT44" s="11">
        <f t="shared" si="15"/>
        <v>0</v>
      </c>
      <c r="CU44" s="11">
        <f t="shared" si="15"/>
        <v>0</v>
      </c>
      <c r="CV44" s="11">
        <f t="shared" si="15"/>
        <v>2</v>
      </c>
      <c r="CW44" s="11">
        <f t="shared" si="15"/>
        <v>4</v>
      </c>
      <c r="CX44" s="11">
        <f t="shared" si="15"/>
        <v>6</v>
      </c>
      <c r="CY44" s="11">
        <f t="shared" si="15"/>
        <v>14</v>
      </c>
      <c r="CZ44" s="11">
        <f t="shared" si="15"/>
        <v>11</v>
      </c>
      <c r="DA44" s="11">
        <f t="shared" si="15"/>
        <v>28</v>
      </c>
      <c r="DB44" s="11">
        <f t="shared" si="15"/>
        <v>21</v>
      </c>
      <c r="DC44" s="11">
        <f t="shared" si="15"/>
        <v>27</v>
      </c>
      <c r="DD44" s="11">
        <f t="shared" si="15"/>
        <v>24</v>
      </c>
      <c r="DE44" s="11">
        <f t="shared" si="15"/>
        <v>22</v>
      </c>
      <c r="DF44" s="11">
        <f t="shared" si="15"/>
        <v>18</v>
      </c>
      <c r="DG44" s="11">
        <f t="shared" si="15"/>
        <v>18</v>
      </c>
      <c r="DH44" s="11">
        <f t="shared" si="15"/>
        <v>0</v>
      </c>
      <c r="DI44" s="174">
        <f t="shared" si="16"/>
        <v>195</v>
      </c>
    </row>
    <row r="45" spans="2:113" ht="15.5" x14ac:dyDescent="0.35">
      <c r="B45" s="88" t="s">
        <v>134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74">
        <f t="shared" si="17"/>
        <v>0</v>
      </c>
      <c r="S45" s="11"/>
      <c r="U45" s="88" t="s">
        <v>134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74">
        <f t="shared" si="18"/>
        <v>0</v>
      </c>
      <c r="AL45" s="11"/>
      <c r="AN45" s="88" t="s">
        <v>134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74">
        <f t="shared" si="19"/>
        <v>0</v>
      </c>
      <c r="BE45" s="11"/>
      <c r="BG45" s="88" t="s">
        <v>134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74">
        <f t="shared" si="20"/>
        <v>0</v>
      </c>
      <c r="BX45" s="11"/>
      <c r="BZ45" s="88" t="s">
        <v>134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74">
        <f t="shared" si="21"/>
        <v>0</v>
      </c>
      <c r="CQ45" s="11"/>
      <c r="CS45" s="88" t="s">
        <v>134</v>
      </c>
      <c r="CT45" s="11">
        <f t="shared" si="15"/>
        <v>0</v>
      </c>
      <c r="CU45" s="11">
        <f t="shared" si="15"/>
        <v>0</v>
      </c>
      <c r="CV45" s="11">
        <f t="shared" si="15"/>
        <v>0</v>
      </c>
      <c r="CW45" s="11">
        <f t="shared" si="15"/>
        <v>0</v>
      </c>
      <c r="CX45" s="11">
        <f t="shared" si="15"/>
        <v>0</v>
      </c>
      <c r="CY45" s="11">
        <f t="shared" si="15"/>
        <v>1</v>
      </c>
      <c r="CZ45" s="11">
        <f t="shared" si="15"/>
        <v>1</v>
      </c>
      <c r="DA45" s="11">
        <f t="shared" si="15"/>
        <v>3</v>
      </c>
      <c r="DB45" s="11">
        <f t="shared" si="15"/>
        <v>0</v>
      </c>
      <c r="DC45" s="11">
        <f t="shared" si="15"/>
        <v>3</v>
      </c>
      <c r="DD45" s="11">
        <f t="shared" si="15"/>
        <v>1</v>
      </c>
      <c r="DE45" s="11">
        <f t="shared" si="15"/>
        <v>0</v>
      </c>
      <c r="DF45" s="11">
        <f t="shared" si="15"/>
        <v>0</v>
      </c>
      <c r="DG45" s="11">
        <f t="shared" si="15"/>
        <v>0</v>
      </c>
      <c r="DH45" s="11">
        <f t="shared" si="15"/>
        <v>0</v>
      </c>
      <c r="DI45" s="174">
        <f t="shared" si="16"/>
        <v>9</v>
      </c>
    </row>
    <row r="46" spans="2:113" ht="15.5" x14ac:dyDescent="0.35">
      <c r="B46" s="88" t="s">
        <v>46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3</v>
      </c>
      <c r="K46" s="11">
        <v>2</v>
      </c>
      <c r="L46" s="11">
        <v>1</v>
      </c>
      <c r="M46" s="11">
        <v>0</v>
      </c>
      <c r="N46" s="11">
        <v>2</v>
      </c>
      <c r="O46" s="11">
        <v>2</v>
      </c>
      <c r="P46" s="11">
        <v>0</v>
      </c>
      <c r="Q46" s="11">
        <v>0</v>
      </c>
      <c r="R46" s="174">
        <f t="shared" si="17"/>
        <v>10</v>
      </c>
      <c r="S46" s="11"/>
      <c r="U46" s="88" t="s">
        <v>46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1</v>
      </c>
      <c r="AD46" s="11">
        <v>4</v>
      </c>
      <c r="AE46" s="11">
        <v>0</v>
      </c>
      <c r="AF46" s="11">
        <v>1</v>
      </c>
      <c r="AG46" s="11">
        <v>1</v>
      </c>
      <c r="AH46" s="11">
        <v>0</v>
      </c>
      <c r="AI46" s="11">
        <v>1</v>
      </c>
      <c r="AJ46" s="11">
        <v>0</v>
      </c>
      <c r="AK46" s="174">
        <f t="shared" si="18"/>
        <v>8</v>
      </c>
      <c r="AL46" s="11"/>
      <c r="AN46" s="88" t="s">
        <v>46</v>
      </c>
      <c r="AO46" s="11">
        <v>0</v>
      </c>
      <c r="AP46" s="11">
        <v>0</v>
      </c>
      <c r="AQ46" s="11">
        <v>0</v>
      </c>
      <c r="AR46" s="11">
        <v>0</v>
      </c>
      <c r="AS46" s="11">
        <v>2</v>
      </c>
      <c r="AT46" s="11">
        <v>1</v>
      </c>
      <c r="AU46" s="11">
        <v>1</v>
      </c>
      <c r="AV46" s="11">
        <v>2</v>
      </c>
      <c r="AW46" s="11">
        <v>1</v>
      </c>
      <c r="AX46" s="11">
        <v>1</v>
      </c>
      <c r="AY46" s="11">
        <v>1</v>
      </c>
      <c r="AZ46" s="11">
        <v>0</v>
      </c>
      <c r="BA46" s="11">
        <v>2</v>
      </c>
      <c r="BB46" s="11">
        <v>1</v>
      </c>
      <c r="BC46" s="11">
        <v>0</v>
      </c>
      <c r="BD46" s="174">
        <f t="shared" si="19"/>
        <v>12</v>
      </c>
      <c r="BE46" s="11"/>
      <c r="BG46" s="88" t="s">
        <v>46</v>
      </c>
      <c r="BH46" s="11">
        <v>0</v>
      </c>
      <c r="BI46" s="11">
        <v>0</v>
      </c>
      <c r="BJ46" s="11">
        <v>1</v>
      </c>
      <c r="BK46" s="11">
        <v>1</v>
      </c>
      <c r="BL46" s="11">
        <v>1</v>
      </c>
      <c r="BM46" s="11">
        <v>2</v>
      </c>
      <c r="BN46" s="11">
        <v>1</v>
      </c>
      <c r="BO46" s="11">
        <v>4</v>
      </c>
      <c r="BP46" s="11">
        <v>0</v>
      </c>
      <c r="BQ46" s="11">
        <v>0</v>
      </c>
      <c r="BR46" s="11">
        <v>0</v>
      </c>
      <c r="BS46" s="11">
        <v>2</v>
      </c>
      <c r="BT46" s="11">
        <v>0</v>
      </c>
      <c r="BU46" s="11">
        <v>0</v>
      </c>
      <c r="BV46" s="11">
        <v>0</v>
      </c>
      <c r="BW46" s="174">
        <f t="shared" si="20"/>
        <v>12</v>
      </c>
      <c r="BX46" s="11"/>
      <c r="BZ46" s="88" t="s">
        <v>46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1</v>
      </c>
      <c r="CH46" s="11">
        <v>0</v>
      </c>
      <c r="CI46" s="11">
        <v>0</v>
      </c>
      <c r="CJ46" s="11">
        <v>1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74">
        <f t="shared" si="21"/>
        <v>2</v>
      </c>
      <c r="CQ46" s="11"/>
      <c r="CS46" s="88" t="s">
        <v>46</v>
      </c>
      <c r="CT46" s="11">
        <f t="shared" si="15"/>
        <v>0</v>
      </c>
      <c r="CU46" s="11">
        <f t="shared" si="15"/>
        <v>33</v>
      </c>
      <c r="CV46" s="11">
        <f t="shared" si="15"/>
        <v>15</v>
      </c>
      <c r="CW46" s="11">
        <f t="shared" si="15"/>
        <v>11</v>
      </c>
      <c r="CX46" s="11">
        <f t="shared" si="15"/>
        <v>11</v>
      </c>
      <c r="CY46" s="11">
        <f t="shared" si="15"/>
        <v>13</v>
      </c>
      <c r="CZ46" s="11">
        <f t="shared" si="15"/>
        <v>16</v>
      </c>
      <c r="DA46" s="11">
        <f t="shared" si="15"/>
        <v>42</v>
      </c>
      <c r="DB46" s="11">
        <f t="shared" si="15"/>
        <v>31</v>
      </c>
      <c r="DC46" s="11">
        <f t="shared" si="15"/>
        <v>20</v>
      </c>
      <c r="DD46" s="11">
        <f t="shared" si="15"/>
        <v>10</v>
      </c>
      <c r="DE46" s="11">
        <f t="shared" si="15"/>
        <v>23</v>
      </c>
      <c r="DF46" s="11">
        <f t="shared" si="15"/>
        <v>20</v>
      </c>
      <c r="DG46" s="11">
        <f t="shared" si="15"/>
        <v>8</v>
      </c>
      <c r="DH46" s="11">
        <f t="shared" si="15"/>
        <v>0</v>
      </c>
      <c r="DI46" s="174">
        <f t="shared" si="16"/>
        <v>253</v>
      </c>
    </row>
    <row r="47" spans="2:113" ht="15.5" x14ac:dyDescent="0.35">
      <c r="B47" s="88" t="s">
        <v>68</v>
      </c>
      <c r="C47" s="11">
        <v>3</v>
      </c>
      <c r="D47" s="11">
        <v>15</v>
      </c>
      <c r="E47" s="11">
        <v>0</v>
      </c>
      <c r="F47" s="11">
        <v>7</v>
      </c>
      <c r="G47" s="11">
        <v>11</v>
      </c>
      <c r="H47" s="11">
        <v>0</v>
      </c>
      <c r="I47" s="11">
        <v>9</v>
      </c>
      <c r="J47" s="11">
        <v>10</v>
      </c>
      <c r="K47" s="11">
        <v>2</v>
      </c>
      <c r="L47" s="11">
        <v>0</v>
      </c>
      <c r="M47" s="11">
        <v>3</v>
      </c>
      <c r="N47" s="11">
        <v>2</v>
      </c>
      <c r="O47" s="11">
        <v>0</v>
      </c>
      <c r="P47" s="11">
        <v>0</v>
      </c>
      <c r="Q47" s="11">
        <v>0</v>
      </c>
      <c r="R47" s="174">
        <f t="shared" si="17"/>
        <v>62</v>
      </c>
      <c r="S47" s="11"/>
      <c r="U47" s="88" t="s">
        <v>68</v>
      </c>
      <c r="V47" s="11">
        <v>6</v>
      </c>
      <c r="W47" s="11">
        <v>38</v>
      </c>
      <c r="X47" s="11">
        <v>10</v>
      </c>
      <c r="Y47" s="11">
        <v>16</v>
      </c>
      <c r="Z47" s="11">
        <v>19</v>
      </c>
      <c r="AA47" s="11">
        <v>23</v>
      </c>
      <c r="AB47" s="11">
        <v>6</v>
      </c>
      <c r="AC47" s="11">
        <v>3</v>
      </c>
      <c r="AD47" s="11">
        <v>2</v>
      </c>
      <c r="AE47" s="11">
        <v>0</v>
      </c>
      <c r="AF47" s="11">
        <v>2</v>
      </c>
      <c r="AG47" s="11">
        <v>0</v>
      </c>
      <c r="AH47" s="11">
        <v>4</v>
      </c>
      <c r="AI47" s="11">
        <v>0</v>
      </c>
      <c r="AJ47" s="11">
        <v>0</v>
      </c>
      <c r="AK47" s="174">
        <f t="shared" si="18"/>
        <v>129</v>
      </c>
      <c r="AL47" s="11"/>
      <c r="AN47" s="88" t="s">
        <v>68</v>
      </c>
      <c r="AO47" s="11">
        <v>8</v>
      </c>
      <c r="AP47" s="11">
        <v>27</v>
      </c>
      <c r="AQ47" s="11">
        <v>0</v>
      </c>
      <c r="AR47" s="11">
        <v>13</v>
      </c>
      <c r="AS47" s="11">
        <v>9</v>
      </c>
      <c r="AT47" s="11">
        <v>15</v>
      </c>
      <c r="AU47" s="11">
        <v>11</v>
      </c>
      <c r="AV47" s="11">
        <v>9</v>
      </c>
      <c r="AW47" s="11">
        <v>1</v>
      </c>
      <c r="AX47" s="11">
        <v>1</v>
      </c>
      <c r="AY47" s="11">
        <v>1</v>
      </c>
      <c r="AZ47" s="11">
        <v>1</v>
      </c>
      <c r="BA47" s="11">
        <v>0</v>
      </c>
      <c r="BB47" s="11">
        <v>0</v>
      </c>
      <c r="BC47" s="11">
        <v>0</v>
      </c>
      <c r="BD47" s="174">
        <f t="shared" si="19"/>
        <v>96</v>
      </c>
      <c r="BE47" s="11"/>
      <c r="BG47" s="88" t="s">
        <v>68</v>
      </c>
      <c r="BH47" s="11">
        <v>11</v>
      </c>
      <c r="BI47" s="11">
        <v>34</v>
      </c>
      <c r="BJ47" s="11">
        <v>27</v>
      </c>
      <c r="BK47" s="11">
        <v>40</v>
      </c>
      <c r="BL47" s="11">
        <v>16</v>
      </c>
      <c r="BM47" s="11">
        <v>26</v>
      </c>
      <c r="BN47" s="11">
        <v>1</v>
      </c>
      <c r="BO47" s="11">
        <v>1</v>
      </c>
      <c r="BP47" s="11">
        <v>0</v>
      </c>
      <c r="BQ47" s="11">
        <v>2</v>
      </c>
      <c r="BR47" s="11">
        <v>1</v>
      </c>
      <c r="BS47" s="11">
        <v>0</v>
      </c>
      <c r="BT47" s="11">
        <v>1</v>
      </c>
      <c r="BU47" s="11">
        <v>0</v>
      </c>
      <c r="BV47" s="11">
        <v>0</v>
      </c>
      <c r="BW47" s="174">
        <f t="shared" si="20"/>
        <v>160</v>
      </c>
      <c r="BX47" s="11"/>
      <c r="BZ47" s="88" t="s">
        <v>68</v>
      </c>
      <c r="CA47" s="11">
        <v>2</v>
      </c>
      <c r="CB47" s="11">
        <v>27</v>
      </c>
      <c r="CC47" s="11">
        <v>15</v>
      </c>
      <c r="CD47" s="11">
        <v>10</v>
      </c>
      <c r="CE47" s="11">
        <v>6</v>
      </c>
      <c r="CF47" s="11">
        <v>12</v>
      </c>
      <c r="CG47" s="11">
        <v>5</v>
      </c>
      <c r="CH47" s="11">
        <v>1</v>
      </c>
      <c r="CI47" s="11">
        <v>0</v>
      </c>
      <c r="CJ47" s="11">
        <v>4</v>
      </c>
      <c r="CK47" s="11">
        <v>2</v>
      </c>
      <c r="CL47" s="11">
        <v>0</v>
      </c>
      <c r="CM47" s="11">
        <v>0</v>
      </c>
      <c r="CN47" s="11">
        <v>0</v>
      </c>
      <c r="CO47" s="11">
        <v>0</v>
      </c>
      <c r="CP47" s="174">
        <f t="shared" si="21"/>
        <v>84</v>
      </c>
      <c r="CQ47" s="11"/>
      <c r="CS47" s="88" t="s">
        <v>68</v>
      </c>
      <c r="CT47" s="11">
        <f t="shared" si="15"/>
        <v>175</v>
      </c>
      <c r="CU47" s="11">
        <f t="shared" si="15"/>
        <v>545</v>
      </c>
      <c r="CV47" s="11">
        <f t="shared" si="15"/>
        <v>246</v>
      </c>
      <c r="CW47" s="11">
        <f t="shared" si="15"/>
        <v>264</v>
      </c>
      <c r="CX47" s="11">
        <f t="shared" si="15"/>
        <v>375</v>
      </c>
      <c r="CY47" s="11">
        <f t="shared" si="15"/>
        <v>426</v>
      </c>
      <c r="CZ47" s="11">
        <f t="shared" si="15"/>
        <v>115</v>
      </c>
      <c r="DA47" s="11">
        <f t="shared" si="15"/>
        <v>92</v>
      </c>
      <c r="DB47" s="11">
        <f t="shared" si="15"/>
        <v>59</v>
      </c>
      <c r="DC47" s="11">
        <f t="shared" si="15"/>
        <v>63</v>
      </c>
      <c r="DD47" s="11">
        <f t="shared" si="15"/>
        <v>42</v>
      </c>
      <c r="DE47" s="11">
        <f t="shared" si="15"/>
        <v>19</v>
      </c>
      <c r="DF47" s="11">
        <f t="shared" si="15"/>
        <v>25</v>
      </c>
      <c r="DG47" s="11">
        <f t="shared" si="15"/>
        <v>9</v>
      </c>
      <c r="DH47" s="11">
        <f t="shared" si="15"/>
        <v>0</v>
      </c>
      <c r="DI47" s="174">
        <f>SUM(CT47:DH47)</f>
        <v>2455</v>
      </c>
    </row>
    <row r="48" spans="2:113" ht="15.5" x14ac:dyDescent="0.35">
      <c r="B48" s="88" t="s">
        <v>83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1</v>
      </c>
      <c r="O48" s="11">
        <v>0</v>
      </c>
      <c r="P48" s="11">
        <v>0</v>
      </c>
      <c r="Q48" s="11">
        <v>0</v>
      </c>
      <c r="R48" s="174">
        <f t="shared" si="17"/>
        <v>1</v>
      </c>
      <c r="S48" s="11"/>
      <c r="U48" s="88" t="s">
        <v>83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74">
        <f t="shared" si="18"/>
        <v>0</v>
      </c>
      <c r="AL48" s="11"/>
      <c r="AN48" s="88" t="s">
        <v>83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74">
        <f t="shared" si="19"/>
        <v>0</v>
      </c>
      <c r="BE48" s="11"/>
      <c r="BG48" s="88" t="s">
        <v>83</v>
      </c>
      <c r="BH48" s="11">
        <v>0</v>
      </c>
      <c r="BI48" s="11">
        <v>0</v>
      </c>
      <c r="BJ48" s="11">
        <v>0</v>
      </c>
      <c r="BK48" s="11">
        <v>1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3</v>
      </c>
      <c r="BV48" s="11">
        <v>0</v>
      </c>
      <c r="BW48" s="174">
        <f t="shared" si="20"/>
        <v>4</v>
      </c>
      <c r="BX48" s="11"/>
      <c r="BZ48" s="88" t="s">
        <v>83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5</v>
      </c>
      <c r="CI48" s="11">
        <v>0</v>
      </c>
      <c r="CJ48" s="11">
        <v>0</v>
      </c>
      <c r="CK48" s="11">
        <v>0</v>
      </c>
      <c r="CL48" s="11">
        <v>0</v>
      </c>
      <c r="CM48" s="11">
        <v>2</v>
      </c>
      <c r="CN48" s="11">
        <v>0</v>
      </c>
      <c r="CO48" s="11">
        <v>0</v>
      </c>
      <c r="CP48" s="174">
        <f t="shared" si="21"/>
        <v>7</v>
      </c>
      <c r="CQ48" s="11"/>
      <c r="CS48" s="88" t="s">
        <v>83</v>
      </c>
      <c r="CT48" s="11">
        <f t="shared" si="15"/>
        <v>1</v>
      </c>
      <c r="CU48" s="11">
        <f t="shared" si="15"/>
        <v>1</v>
      </c>
      <c r="CV48" s="11">
        <f t="shared" si="15"/>
        <v>8</v>
      </c>
      <c r="CW48" s="11">
        <f t="shared" si="15"/>
        <v>1</v>
      </c>
      <c r="CX48" s="11">
        <f t="shared" si="15"/>
        <v>0</v>
      </c>
      <c r="CY48" s="11">
        <f t="shared" si="15"/>
        <v>0</v>
      </c>
      <c r="CZ48" s="11">
        <f t="shared" si="15"/>
        <v>15</v>
      </c>
      <c r="DA48" s="11">
        <f t="shared" si="15"/>
        <v>10</v>
      </c>
      <c r="DB48" s="11">
        <f t="shared" si="15"/>
        <v>9</v>
      </c>
      <c r="DC48" s="11">
        <f t="shared" si="15"/>
        <v>1</v>
      </c>
      <c r="DD48" s="11">
        <f t="shared" si="15"/>
        <v>6</v>
      </c>
      <c r="DE48" s="11">
        <f t="shared" si="15"/>
        <v>13</v>
      </c>
      <c r="DF48" s="11">
        <f t="shared" si="15"/>
        <v>7</v>
      </c>
      <c r="DG48" s="11">
        <f t="shared" si="15"/>
        <v>6</v>
      </c>
      <c r="DH48" s="11">
        <f t="shared" si="15"/>
        <v>0</v>
      </c>
      <c r="DI48" s="174">
        <f>SUM(CT48:DH48)</f>
        <v>78</v>
      </c>
    </row>
    <row r="49" spans="1:114" ht="15.5" x14ac:dyDescent="0.35">
      <c r="B49" s="88" t="s">
        <v>46</v>
      </c>
      <c r="C49" s="11">
        <v>1</v>
      </c>
      <c r="D49" s="11">
        <v>0</v>
      </c>
      <c r="E49" s="11">
        <v>0</v>
      </c>
      <c r="F49" s="11">
        <v>1</v>
      </c>
      <c r="G49" s="11">
        <v>3</v>
      </c>
      <c r="H49" s="11">
        <v>0</v>
      </c>
      <c r="I49" s="11">
        <v>2</v>
      </c>
      <c r="J49" s="11">
        <v>0</v>
      </c>
      <c r="K49" s="11">
        <v>2</v>
      </c>
      <c r="L49" s="11">
        <v>1</v>
      </c>
      <c r="M49" s="11">
        <v>3</v>
      </c>
      <c r="N49" s="11">
        <v>8</v>
      </c>
      <c r="O49" s="11">
        <v>1</v>
      </c>
      <c r="P49" s="11">
        <v>2</v>
      </c>
      <c r="Q49" s="11">
        <v>0</v>
      </c>
      <c r="R49" s="174">
        <f t="shared" si="17"/>
        <v>24</v>
      </c>
      <c r="S49" s="11"/>
      <c r="U49" s="88" t="s">
        <v>46</v>
      </c>
      <c r="V49" s="11">
        <v>0</v>
      </c>
      <c r="W49" s="11">
        <v>0</v>
      </c>
      <c r="X49" s="11">
        <v>0</v>
      </c>
      <c r="Y49" s="11">
        <v>2</v>
      </c>
      <c r="Z49" s="11">
        <v>2</v>
      </c>
      <c r="AA49" s="11">
        <v>2</v>
      </c>
      <c r="AB49" s="11">
        <v>2</v>
      </c>
      <c r="AC49" s="11">
        <v>3</v>
      </c>
      <c r="AD49" s="11">
        <v>5</v>
      </c>
      <c r="AE49" s="11">
        <v>0</v>
      </c>
      <c r="AF49" s="11">
        <v>5</v>
      </c>
      <c r="AG49" s="11">
        <v>1</v>
      </c>
      <c r="AH49" s="11">
        <v>2</v>
      </c>
      <c r="AI49" s="11">
        <v>2</v>
      </c>
      <c r="AJ49" s="11">
        <v>0</v>
      </c>
      <c r="AK49" s="174">
        <f t="shared" si="18"/>
        <v>26</v>
      </c>
      <c r="AL49" s="11"/>
      <c r="AN49" s="88" t="s">
        <v>46</v>
      </c>
      <c r="AO49" s="11">
        <v>0</v>
      </c>
      <c r="AP49" s="11">
        <v>0</v>
      </c>
      <c r="AQ49" s="11">
        <v>1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2</v>
      </c>
      <c r="AX49" s="11">
        <v>7</v>
      </c>
      <c r="AY49" s="11">
        <v>3</v>
      </c>
      <c r="AZ49" s="11">
        <v>1</v>
      </c>
      <c r="BA49" s="11">
        <v>0</v>
      </c>
      <c r="BB49" s="11">
        <v>1</v>
      </c>
      <c r="BC49" s="11">
        <v>0</v>
      </c>
      <c r="BD49" s="174">
        <f t="shared" si="19"/>
        <v>15</v>
      </c>
      <c r="BE49" s="11"/>
      <c r="BG49" s="88" t="s">
        <v>46</v>
      </c>
      <c r="BH49" s="11">
        <v>0</v>
      </c>
      <c r="BI49" s="11">
        <v>1</v>
      </c>
      <c r="BJ49" s="11">
        <v>0</v>
      </c>
      <c r="BK49" s="11">
        <v>2</v>
      </c>
      <c r="BL49" s="11">
        <v>0</v>
      </c>
      <c r="BM49" s="11">
        <v>2</v>
      </c>
      <c r="BN49" s="11">
        <v>1</v>
      </c>
      <c r="BO49" s="11">
        <v>7</v>
      </c>
      <c r="BP49" s="11">
        <v>0</v>
      </c>
      <c r="BQ49" s="11">
        <v>3</v>
      </c>
      <c r="BR49" s="11">
        <v>5</v>
      </c>
      <c r="BS49" s="11">
        <v>1</v>
      </c>
      <c r="BT49" s="11">
        <v>2</v>
      </c>
      <c r="BU49" s="11">
        <v>1</v>
      </c>
      <c r="BV49" s="11">
        <v>0</v>
      </c>
      <c r="BW49" s="174">
        <f t="shared" si="20"/>
        <v>25</v>
      </c>
      <c r="BX49" s="11"/>
      <c r="BZ49" s="88" t="s">
        <v>46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2</v>
      </c>
      <c r="CI49" s="11">
        <v>1</v>
      </c>
      <c r="CJ49" s="11">
        <v>0</v>
      </c>
      <c r="CK49" s="11">
        <v>5</v>
      </c>
      <c r="CL49" s="11">
        <v>1</v>
      </c>
      <c r="CM49" s="11">
        <v>0</v>
      </c>
      <c r="CN49" s="11">
        <v>1</v>
      </c>
      <c r="CO49" s="11">
        <v>0</v>
      </c>
      <c r="CP49" s="174">
        <f t="shared" si="21"/>
        <v>10</v>
      </c>
      <c r="CQ49" s="11"/>
      <c r="CS49" s="88" t="s">
        <v>46</v>
      </c>
      <c r="CT49" s="11">
        <f t="shared" ref="CT49:DH50" si="22">SUM(C310++V310+AO310+BH310+CA310)</f>
        <v>2</v>
      </c>
      <c r="CU49" s="11">
        <f t="shared" si="22"/>
        <v>3</v>
      </c>
      <c r="CV49" s="11">
        <f t="shared" si="22"/>
        <v>9</v>
      </c>
      <c r="CW49" s="11">
        <f t="shared" si="22"/>
        <v>28</v>
      </c>
      <c r="CX49" s="11">
        <f t="shared" si="22"/>
        <v>20</v>
      </c>
      <c r="CY49" s="11">
        <f t="shared" si="22"/>
        <v>44</v>
      </c>
      <c r="CZ49" s="11">
        <f t="shared" si="22"/>
        <v>17</v>
      </c>
      <c r="DA49" s="11">
        <f t="shared" si="22"/>
        <v>47</v>
      </c>
      <c r="DB49" s="11">
        <f t="shared" si="22"/>
        <v>46</v>
      </c>
      <c r="DC49" s="11">
        <f t="shared" si="22"/>
        <v>66</v>
      </c>
      <c r="DD49" s="11">
        <f t="shared" si="22"/>
        <v>107</v>
      </c>
      <c r="DE49" s="11">
        <f t="shared" si="22"/>
        <v>55</v>
      </c>
      <c r="DF49" s="11">
        <f t="shared" si="22"/>
        <v>36</v>
      </c>
      <c r="DG49" s="11">
        <f t="shared" si="22"/>
        <v>22</v>
      </c>
      <c r="DH49" s="11">
        <f t="shared" si="22"/>
        <v>0</v>
      </c>
      <c r="DI49" s="174">
        <f t="shared" si="16"/>
        <v>502</v>
      </c>
    </row>
    <row r="50" spans="1:114" ht="16" thickBot="1" x14ac:dyDescent="0.4">
      <c r="B50" s="86"/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204">
        <f t="shared" si="17"/>
        <v>0</v>
      </c>
      <c r="S50" s="11"/>
      <c r="U50" s="86"/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204">
        <f t="shared" si="18"/>
        <v>0</v>
      </c>
      <c r="AL50" s="11"/>
      <c r="AN50" s="86"/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204">
        <f t="shared" si="19"/>
        <v>0</v>
      </c>
      <c r="BE50" s="11"/>
      <c r="BG50" s="86"/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204">
        <f t="shared" si="20"/>
        <v>0</v>
      </c>
      <c r="BX50" s="11"/>
      <c r="BZ50" s="86"/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204">
        <f t="shared" si="21"/>
        <v>0</v>
      </c>
      <c r="CQ50" s="11"/>
      <c r="CS50" s="86"/>
      <c r="CT50" s="11">
        <f t="shared" si="22"/>
        <v>0</v>
      </c>
      <c r="CU50" s="11">
        <f t="shared" si="22"/>
        <v>0</v>
      </c>
      <c r="CV50" s="11">
        <f t="shared" si="22"/>
        <v>0</v>
      </c>
      <c r="CW50" s="11">
        <f t="shared" si="22"/>
        <v>0</v>
      </c>
      <c r="CX50" s="11">
        <f t="shared" si="22"/>
        <v>0</v>
      </c>
      <c r="CY50" s="11">
        <f t="shared" si="22"/>
        <v>0</v>
      </c>
      <c r="CZ50" s="11">
        <f t="shared" si="22"/>
        <v>0</v>
      </c>
      <c r="DA50" s="11">
        <f t="shared" si="22"/>
        <v>0</v>
      </c>
      <c r="DB50" s="11">
        <f t="shared" si="22"/>
        <v>2</v>
      </c>
      <c r="DC50" s="11">
        <f t="shared" si="22"/>
        <v>0</v>
      </c>
      <c r="DD50" s="11">
        <f t="shared" si="22"/>
        <v>0</v>
      </c>
      <c r="DE50" s="11">
        <f t="shared" si="22"/>
        <v>0</v>
      </c>
      <c r="DF50" s="11">
        <f t="shared" si="22"/>
        <v>0</v>
      </c>
      <c r="DG50" s="11">
        <f t="shared" si="22"/>
        <v>0</v>
      </c>
      <c r="DH50" s="11">
        <f t="shared" si="22"/>
        <v>0</v>
      </c>
      <c r="DI50" s="174">
        <f t="shared" si="16"/>
        <v>2</v>
      </c>
    </row>
    <row r="51" spans="1:114" ht="16.5" thickTop="1" thickBot="1" x14ac:dyDescent="0.4">
      <c r="A51" s="1"/>
      <c r="B51" s="128" t="s">
        <v>2</v>
      </c>
      <c r="C51" s="23">
        <f t="shared" ref="C51:Q51" si="23">SUM(C32:C50)</f>
        <v>11</v>
      </c>
      <c r="D51" s="23">
        <f t="shared" si="23"/>
        <v>29</v>
      </c>
      <c r="E51" s="23">
        <f t="shared" si="23"/>
        <v>37</v>
      </c>
      <c r="F51" s="23">
        <f t="shared" si="23"/>
        <v>49</v>
      </c>
      <c r="G51" s="23">
        <f t="shared" si="23"/>
        <v>51</v>
      </c>
      <c r="H51" s="23">
        <f t="shared" si="23"/>
        <v>48</v>
      </c>
      <c r="I51" s="23">
        <f t="shared" si="23"/>
        <v>33</v>
      </c>
      <c r="J51" s="23">
        <f t="shared" si="23"/>
        <v>60</v>
      </c>
      <c r="K51" s="23">
        <f t="shared" si="23"/>
        <v>68</v>
      </c>
      <c r="L51" s="23">
        <f t="shared" si="23"/>
        <v>56</v>
      </c>
      <c r="M51" s="23">
        <f t="shared" si="23"/>
        <v>73</v>
      </c>
      <c r="N51" s="23">
        <f t="shared" si="23"/>
        <v>58</v>
      </c>
      <c r="O51" s="23">
        <f t="shared" si="23"/>
        <v>33</v>
      </c>
      <c r="P51" s="23">
        <f t="shared" si="23"/>
        <v>15</v>
      </c>
      <c r="Q51" s="23">
        <f t="shared" si="23"/>
        <v>7</v>
      </c>
      <c r="R51" s="122">
        <f>SUM(C51:Q51)</f>
        <v>628</v>
      </c>
      <c r="S51" s="11"/>
      <c r="T51" s="1"/>
      <c r="U51" s="128" t="s">
        <v>2</v>
      </c>
      <c r="V51" s="23">
        <f t="shared" ref="V51:AJ51" si="24">SUM(V32:V50)</f>
        <v>9</v>
      </c>
      <c r="W51" s="23">
        <f t="shared" si="24"/>
        <v>53</v>
      </c>
      <c r="X51" s="23">
        <f t="shared" si="24"/>
        <v>59</v>
      </c>
      <c r="Y51" s="23">
        <f t="shared" si="24"/>
        <v>51</v>
      </c>
      <c r="Z51" s="23">
        <f t="shared" si="24"/>
        <v>66</v>
      </c>
      <c r="AA51" s="23">
        <f t="shared" si="24"/>
        <v>58</v>
      </c>
      <c r="AB51" s="23">
        <f t="shared" si="24"/>
        <v>50</v>
      </c>
      <c r="AC51" s="23">
        <f t="shared" si="24"/>
        <v>58</v>
      </c>
      <c r="AD51" s="23">
        <f t="shared" si="24"/>
        <v>62</v>
      </c>
      <c r="AE51" s="23">
        <f t="shared" si="24"/>
        <v>35</v>
      </c>
      <c r="AF51" s="23">
        <f t="shared" si="24"/>
        <v>44</v>
      </c>
      <c r="AG51" s="23">
        <f t="shared" si="24"/>
        <v>53</v>
      </c>
      <c r="AH51" s="23">
        <f t="shared" si="24"/>
        <v>25</v>
      </c>
      <c r="AI51" s="23">
        <f t="shared" si="24"/>
        <v>24</v>
      </c>
      <c r="AJ51" s="23">
        <f t="shared" si="24"/>
        <v>21</v>
      </c>
      <c r="AK51" s="122">
        <f>SUM(V51:AJ51)</f>
        <v>668</v>
      </c>
      <c r="AL51" s="11"/>
      <c r="AM51" s="1"/>
      <c r="AN51" s="128" t="s">
        <v>2</v>
      </c>
      <c r="AO51" s="23">
        <f t="shared" ref="AO51:BC51" si="25">SUM(AO32:AO50)</f>
        <v>16</v>
      </c>
      <c r="AP51" s="23">
        <f t="shared" si="25"/>
        <v>45</v>
      </c>
      <c r="AQ51" s="23">
        <f t="shared" si="25"/>
        <v>48</v>
      </c>
      <c r="AR51" s="23">
        <f t="shared" si="25"/>
        <v>52</v>
      </c>
      <c r="AS51" s="23">
        <f t="shared" si="25"/>
        <v>53</v>
      </c>
      <c r="AT51" s="23">
        <f t="shared" si="25"/>
        <v>57</v>
      </c>
      <c r="AU51" s="23">
        <f t="shared" si="25"/>
        <v>42</v>
      </c>
      <c r="AV51" s="23">
        <f t="shared" si="25"/>
        <v>47</v>
      </c>
      <c r="AW51" s="23">
        <f t="shared" si="25"/>
        <v>73</v>
      </c>
      <c r="AX51" s="23">
        <f t="shared" si="25"/>
        <v>77</v>
      </c>
      <c r="AY51" s="23">
        <f t="shared" si="25"/>
        <v>59</v>
      </c>
      <c r="AZ51" s="23">
        <f t="shared" si="25"/>
        <v>37</v>
      </c>
      <c r="BA51" s="23">
        <f t="shared" si="25"/>
        <v>24</v>
      </c>
      <c r="BB51" s="23">
        <f t="shared" si="25"/>
        <v>20</v>
      </c>
      <c r="BC51" s="23">
        <f t="shared" si="25"/>
        <v>5</v>
      </c>
      <c r="BD51" s="122">
        <f>SUM(AO51:BC51)</f>
        <v>655</v>
      </c>
      <c r="BE51" s="11"/>
      <c r="BF51" s="1"/>
      <c r="BG51" s="128" t="s">
        <v>2</v>
      </c>
      <c r="BH51" s="23">
        <f t="shared" ref="BH51:BV51" si="26">SUM(BH32:BH50)</f>
        <v>15</v>
      </c>
      <c r="BI51" s="23">
        <f t="shared" si="26"/>
        <v>50</v>
      </c>
      <c r="BJ51" s="23">
        <f t="shared" si="26"/>
        <v>58</v>
      </c>
      <c r="BK51" s="23">
        <f t="shared" si="26"/>
        <v>66</v>
      </c>
      <c r="BL51" s="23">
        <f t="shared" si="26"/>
        <v>56</v>
      </c>
      <c r="BM51" s="23">
        <f t="shared" si="26"/>
        <v>50</v>
      </c>
      <c r="BN51" s="23">
        <f t="shared" si="26"/>
        <v>43</v>
      </c>
      <c r="BO51" s="23">
        <f t="shared" si="26"/>
        <v>77</v>
      </c>
      <c r="BP51" s="23">
        <f t="shared" si="26"/>
        <v>59</v>
      </c>
      <c r="BQ51" s="23">
        <f t="shared" si="26"/>
        <v>55</v>
      </c>
      <c r="BR51" s="23">
        <f t="shared" si="26"/>
        <v>54</v>
      </c>
      <c r="BS51" s="23">
        <f t="shared" si="26"/>
        <v>43</v>
      </c>
      <c r="BT51" s="23">
        <f t="shared" si="26"/>
        <v>20</v>
      </c>
      <c r="BU51" s="23">
        <f t="shared" si="26"/>
        <v>34</v>
      </c>
      <c r="BV51" s="23">
        <f t="shared" si="26"/>
        <v>3</v>
      </c>
      <c r="BW51" s="122">
        <f>SUM(BH51:BV51)</f>
        <v>683</v>
      </c>
      <c r="BX51" s="11"/>
      <c r="BY51" s="1"/>
      <c r="BZ51" s="128" t="s">
        <v>2</v>
      </c>
      <c r="CA51" s="23">
        <f t="shared" ref="CA51:CO51" si="27">SUM(CA32:CA50)</f>
        <v>6</v>
      </c>
      <c r="CB51" s="23">
        <f t="shared" si="27"/>
        <v>36</v>
      </c>
      <c r="CC51" s="23">
        <f t="shared" si="27"/>
        <v>51</v>
      </c>
      <c r="CD51" s="23">
        <f t="shared" si="27"/>
        <v>45</v>
      </c>
      <c r="CE51" s="23">
        <f t="shared" si="27"/>
        <v>59</v>
      </c>
      <c r="CF51" s="23">
        <f t="shared" si="27"/>
        <v>61</v>
      </c>
      <c r="CG51" s="23">
        <f t="shared" si="27"/>
        <v>48</v>
      </c>
      <c r="CH51" s="23">
        <f t="shared" si="27"/>
        <v>47</v>
      </c>
      <c r="CI51" s="23">
        <f t="shared" si="27"/>
        <v>74</v>
      </c>
      <c r="CJ51" s="23">
        <f t="shared" si="27"/>
        <v>67</v>
      </c>
      <c r="CK51" s="23">
        <f t="shared" si="27"/>
        <v>47</v>
      </c>
      <c r="CL51" s="23">
        <f t="shared" si="27"/>
        <v>37</v>
      </c>
      <c r="CM51" s="23">
        <f t="shared" si="27"/>
        <v>17</v>
      </c>
      <c r="CN51" s="23">
        <f t="shared" si="27"/>
        <v>13</v>
      </c>
      <c r="CO51" s="23">
        <f t="shared" si="27"/>
        <v>7</v>
      </c>
      <c r="CP51" s="122">
        <f>SUM(CA51:CO51)</f>
        <v>615</v>
      </c>
      <c r="CQ51" s="11"/>
      <c r="CS51" s="128" t="s">
        <v>2</v>
      </c>
      <c r="CT51" s="23">
        <f t="shared" ref="CT51:DH51" si="28">SUM(CT32:CT50)</f>
        <v>246</v>
      </c>
      <c r="CU51" s="23">
        <f t="shared" si="28"/>
        <v>888</v>
      </c>
      <c r="CV51" s="23">
        <f t="shared" si="28"/>
        <v>1160</v>
      </c>
      <c r="CW51" s="23">
        <f t="shared" si="28"/>
        <v>1164</v>
      </c>
      <c r="CX51" s="23">
        <f t="shared" si="28"/>
        <v>1372</v>
      </c>
      <c r="CY51" s="23">
        <f t="shared" si="28"/>
        <v>1405</v>
      </c>
      <c r="CZ51" s="23">
        <f t="shared" si="28"/>
        <v>1035</v>
      </c>
      <c r="DA51" s="23">
        <f t="shared" si="28"/>
        <v>1434</v>
      </c>
      <c r="DB51" s="23">
        <f t="shared" si="28"/>
        <v>1473</v>
      </c>
      <c r="DC51" s="23">
        <f t="shared" si="28"/>
        <v>1519</v>
      </c>
      <c r="DD51" s="23">
        <f t="shared" si="28"/>
        <v>1198</v>
      </c>
      <c r="DE51" s="23">
        <f t="shared" si="28"/>
        <v>1048</v>
      </c>
      <c r="DF51" s="23">
        <f t="shared" si="28"/>
        <v>604</v>
      </c>
      <c r="DG51" s="23">
        <f t="shared" si="28"/>
        <v>430</v>
      </c>
      <c r="DH51" s="23">
        <f t="shared" si="28"/>
        <v>89</v>
      </c>
      <c r="DI51" s="122">
        <f>SUM(CT51:DH51)</f>
        <v>15065</v>
      </c>
    </row>
    <row r="52" spans="1:114" ht="16" thickTop="1" x14ac:dyDescent="0.25">
      <c r="A52" s="1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200"/>
      <c r="T52" s="1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200"/>
      <c r="AM52" s="1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  <c r="AX52" s="172"/>
      <c r="AY52" s="172"/>
      <c r="AZ52" s="172"/>
      <c r="BA52" s="172"/>
      <c r="BB52" s="172"/>
      <c r="BC52" s="172"/>
      <c r="BD52" s="172"/>
      <c r="BE52" s="200"/>
      <c r="BF52" s="1"/>
      <c r="BG52" s="172"/>
      <c r="BH52" s="172"/>
      <c r="BI52" s="172"/>
      <c r="BJ52" s="172"/>
      <c r="BK52" s="172"/>
      <c r="BL52" s="172"/>
      <c r="BM52" s="172"/>
      <c r="BN52" s="172"/>
      <c r="BO52" s="172"/>
      <c r="BP52" s="172"/>
      <c r="BQ52" s="172"/>
      <c r="BR52" s="172"/>
      <c r="BS52" s="172"/>
      <c r="BT52" s="172"/>
      <c r="BU52" s="172"/>
      <c r="BV52" s="172"/>
      <c r="BW52" s="172"/>
      <c r="BX52" s="200"/>
      <c r="BY52" s="1"/>
      <c r="BZ52" s="172"/>
      <c r="CA52" s="172"/>
      <c r="CB52" s="172"/>
      <c r="CC52" s="172"/>
      <c r="CD52" s="172"/>
      <c r="CE52" s="172"/>
      <c r="CF52" s="172"/>
      <c r="CG52" s="172"/>
      <c r="CH52" s="172"/>
      <c r="CI52" s="172"/>
      <c r="CJ52" s="172"/>
      <c r="CK52" s="172"/>
      <c r="CL52" s="172"/>
      <c r="CM52" s="172"/>
      <c r="CN52" s="172"/>
      <c r="CO52" s="172"/>
      <c r="CP52" s="172"/>
      <c r="CQ52" s="200"/>
    </row>
    <row r="53" spans="1:114" ht="17.5" x14ac:dyDescent="0.25">
      <c r="A53" s="1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3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145"/>
      <c r="AL53" s="1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145"/>
      <c r="BE53" s="1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145"/>
      <c r="BX53" s="1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145"/>
      <c r="CQ53" s="1"/>
      <c r="CR53" s="188"/>
      <c r="CS53" s="188"/>
      <c r="DJ53" s="188"/>
    </row>
    <row r="54" spans="1:114" ht="17.5" x14ac:dyDescent="0.25">
      <c r="A54" s="520">
        <f>A3+7</f>
        <v>43381</v>
      </c>
      <c r="B54" s="520"/>
      <c r="C54" s="520"/>
      <c r="D54" s="520"/>
      <c r="E54" s="520"/>
      <c r="F54" s="520"/>
      <c r="G54" s="520"/>
      <c r="H54" s="520"/>
      <c r="I54" s="520"/>
      <c r="J54" s="520"/>
      <c r="K54" s="520"/>
      <c r="L54" s="520"/>
      <c r="M54" s="520"/>
      <c r="N54" s="520"/>
      <c r="O54" s="520"/>
      <c r="P54" s="520"/>
      <c r="Q54" s="520"/>
      <c r="R54" s="520"/>
      <c r="S54" s="520"/>
      <c r="T54" s="520">
        <f>T3+7</f>
        <v>43382</v>
      </c>
      <c r="U54" s="520"/>
      <c r="V54" s="520"/>
      <c r="W54" s="520"/>
      <c r="X54" s="520"/>
      <c r="Y54" s="520"/>
      <c r="Z54" s="520"/>
      <c r="AA54" s="520"/>
      <c r="AB54" s="520"/>
      <c r="AC54" s="520"/>
      <c r="AD54" s="520"/>
      <c r="AE54" s="520"/>
      <c r="AF54" s="520"/>
      <c r="AG54" s="520"/>
      <c r="AH54" s="520"/>
      <c r="AI54" s="520"/>
      <c r="AJ54" s="520"/>
      <c r="AK54" s="520"/>
      <c r="AL54" s="520"/>
      <c r="AM54" s="520">
        <f>AM3+7</f>
        <v>43383</v>
      </c>
      <c r="AN54" s="520"/>
      <c r="AO54" s="520"/>
      <c r="AP54" s="520"/>
      <c r="AQ54" s="520"/>
      <c r="AR54" s="520"/>
      <c r="AS54" s="520"/>
      <c r="AT54" s="520"/>
      <c r="AU54" s="520"/>
      <c r="AV54" s="520"/>
      <c r="AW54" s="520"/>
      <c r="AX54" s="520"/>
      <c r="AY54" s="520"/>
      <c r="AZ54" s="520"/>
      <c r="BA54" s="520"/>
      <c r="BB54" s="520"/>
      <c r="BC54" s="520"/>
      <c r="BD54" s="520"/>
      <c r="BE54" s="520"/>
      <c r="BF54" s="520">
        <f>BF3+7</f>
        <v>43384</v>
      </c>
      <c r="BG54" s="520"/>
      <c r="BH54" s="520"/>
      <c r="BI54" s="520"/>
      <c r="BJ54" s="520"/>
      <c r="BK54" s="520"/>
      <c r="BL54" s="520"/>
      <c r="BM54" s="520"/>
      <c r="BN54" s="520"/>
      <c r="BO54" s="520"/>
      <c r="BP54" s="520"/>
      <c r="BQ54" s="520"/>
      <c r="BR54" s="520"/>
      <c r="BS54" s="520"/>
      <c r="BT54" s="520"/>
      <c r="BU54" s="520"/>
      <c r="BV54" s="520"/>
      <c r="BW54" s="520"/>
      <c r="BX54" s="520"/>
      <c r="BY54" s="520">
        <f>BY3+7</f>
        <v>43385</v>
      </c>
      <c r="BZ54" s="520"/>
      <c r="CA54" s="520"/>
      <c r="CB54" s="520"/>
      <c r="CC54" s="520"/>
      <c r="CD54" s="520"/>
      <c r="CE54" s="520"/>
      <c r="CF54" s="520"/>
      <c r="CG54" s="520"/>
      <c r="CH54" s="520"/>
      <c r="CI54" s="520"/>
      <c r="CJ54" s="520"/>
      <c r="CK54" s="520"/>
      <c r="CL54" s="520"/>
      <c r="CM54" s="520"/>
      <c r="CN54" s="520"/>
      <c r="CO54" s="520"/>
      <c r="CP54" s="520"/>
      <c r="CQ54" s="520"/>
    </row>
    <row r="55" spans="1:114" ht="17.5" x14ac:dyDescent="0.25">
      <c r="A55" s="1"/>
      <c r="B55" s="1"/>
      <c r="C55" s="200"/>
      <c r="D55" s="200" t="s">
        <v>180</v>
      </c>
      <c r="E55" s="200"/>
      <c r="F55" s="200"/>
      <c r="G55" s="520"/>
      <c r="H55" s="520"/>
      <c r="I55" s="109"/>
      <c r="J55" s="109"/>
      <c r="K55" s="200"/>
      <c r="L55" s="200"/>
      <c r="M55" s="200"/>
      <c r="N55" s="200"/>
      <c r="O55" s="200"/>
      <c r="P55" s="200"/>
      <c r="Q55" s="200"/>
      <c r="R55" s="200"/>
      <c r="S55" s="145"/>
      <c r="T55" s="145"/>
      <c r="U55" s="172"/>
      <c r="V55" s="172"/>
      <c r="W55" s="172"/>
      <c r="X55" s="172"/>
      <c r="Y55" s="172"/>
      <c r="Z55" s="187"/>
      <c r="AA55" s="187"/>
      <c r="AB55" s="520"/>
      <c r="AC55" s="531"/>
      <c r="AD55" s="172"/>
      <c r="AE55" s="172"/>
      <c r="AF55" s="172"/>
      <c r="AG55" s="172"/>
      <c r="AH55" s="172"/>
      <c r="AI55" s="172"/>
      <c r="AJ55" s="172"/>
      <c r="AK55" s="145"/>
      <c r="AL55" s="1"/>
      <c r="AM55" s="145"/>
      <c r="AN55" s="172"/>
      <c r="AO55" s="172"/>
      <c r="AP55" s="172"/>
      <c r="AQ55" s="172"/>
      <c r="AR55" s="172"/>
      <c r="AS55" s="198"/>
      <c r="AT55" s="198"/>
      <c r="AU55" s="520"/>
      <c r="AV55" s="531"/>
      <c r="AW55" s="172"/>
      <c r="AX55" s="172"/>
      <c r="AY55" s="172"/>
      <c r="AZ55" s="172"/>
      <c r="BA55" s="172"/>
      <c r="BB55" s="172"/>
      <c r="BC55" s="172"/>
      <c r="BD55" s="145"/>
      <c r="BE55" s="1"/>
      <c r="BF55" s="145"/>
      <c r="BG55" s="172"/>
      <c r="BH55" s="172"/>
      <c r="BI55" s="172"/>
      <c r="BJ55" s="172"/>
      <c r="BK55" s="172"/>
      <c r="BL55" s="198"/>
      <c r="BM55" s="198"/>
      <c r="BN55" s="520"/>
      <c r="BO55" s="531"/>
      <c r="BP55" s="172"/>
      <c r="BQ55" s="172"/>
      <c r="BR55" s="172"/>
      <c r="BS55" s="172"/>
      <c r="BT55" s="172"/>
      <c r="BU55" s="172"/>
      <c r="BV55" s="172"/>
      <c r="BW55" s="145"/>
      <c r="BX55" s="1"/>
      <c r="BY55" s="145"/>
      <c r="BZ55" s="172"/>
      <c r="CA55" s="172"/>
      <c r="CB55" s="172"/>
      <c r="CC55" s="172"/>
      <c r="CD55" s="172"/>
      <c r="CE55" s="198"/>
      <c r="CF55" s="198"/>
      <c r="CG55" s="520"/>
      <c r="CH55" s="531"/>
      <c r="CI55" s="172"/>
      <c r="CJ55" s="172"/>
      <c r="CK55" s="172"/>
      <c r="CL55" s="172"/>
      <c r="CM55" s="172"/>
      <c r="CN55" s="172"/>
      <c r="CO55" s="172"/>
      <c r="CP55" s="145"/>
      <c r="CQ55" s="1"/>
      <c r="CR55" s="189"/>
      <c r="CS55" s="189"/>
      <c r="CT55" s="188"/>
      <c r="CU55" s="188"/>
      <c r="CV55" s="188"/>
      <c r="CW55" s="188"/>
      <c r="CX55" s="188"/>
      <c r="CY55" s="188"/>
      <c r="CZ55" s="188"/>
      <c r="DA55" s="188"/>
      <c r="DB55" s="188"/>
      <c r="DC55" s="188"/>
      <c r="DD55" s="188"/>
      <c r="DE55" s="188"/>
      <c r="DF55" s="188"/>
      <c r="DG55" s="188"/>
      <c r="DH55" s="188"/>
      <c r="DI55" s="188"/>
      <c r="DJ55" s="189"/>
    </row>
    <row r="56" spans="1:114" ht="16" thickBot="1" x14ac:dyDescent="0.3">
      <c r="A56" s="518" t="s">
        <v>3</v>
      </c>
      <c r="B56" s="518"/>
      <c r="C56" s="518"/>
      <c r="D56" s="518"/>
      <c r="E56" s="518"/>
      <c r="F56" s="518"/>
      <c r="G56" s="518"/>
      <c r="H56" s="518"/>
      <c r="I56" s="518"/>
      <c r="J56" s="518"/>
      <c r="K56" s="518"/>
      <c r="L56" s="518"/>
      <c r="M56" s="518"/>
      <c r="N56" s="518"/>
      <c r="O56" s="518"/>
      <c r="P56" s="518"/>
      <c r="Q56" s="518"/>
      <c r="R56" s="518"/>
      <c r="S56" s="518"/>
      <c r="T56" s="518" t="s">
        <v>3</v>
      </c>
      <c r="U56" s="518"/>
      <c r="V56" s="518"/>
      <c r="W56" s="518"/>
      <c r="X56" s="518"/>
      <c r="Y56" s="518"/>
      <c r="Z56" s="518"/>
      <c r="AA56" s="518"/>
      <c r="AB56" s="518"/>
      <c r="AC56" s="518"/>
      <c r="AD56" s="518"/>
      <c r="AE56" s="518"/>
      <c r="AF56" s="518"/>
      <c r="AG56" s="518"/>
      <c r="AH56" s="518"/>
      <c r="AI56" s="518"/>
      <c r="AJ56" s="518"/>
      <c r="AK56" s="518"/>
      <c r="AL56" s="518"/>
      <c r="AM56" s="518" t="s">
        <v>3</v>
      </c>
      <c r="AN56" s="518"/>
      <c r="AO56" s="518"/>
      <c r="AP56" s="518"/>
      <c r="AQ56" s="518"/>
      <c r="AR56" s="518"/>
      <c r="AS56" s="518"/>
      <c r="AT56" s="518"/>
      <c r="AU56" s="518"/>
      <c r="AV56" s="518"/>
      <c r="AW56" s="518"/>
      <c r="AX56" s="518"/>
      <c r="AY56" s="518"/>
      <c r="AZ56" s="518"/>
      <c r="BA56" s="518"/>
      <c r="BB56" s="518"/>
      <c r="BC56" s="518"/>
      <c r="BD56" s="518"/>
      <c r="BE56" s="518"/>
      <c r="BF56" s="518" t="s">
        <v>3</v>
      </c>
      <c r="BG56" s="518"/>
      <c r="BH56" s="518"/>
      <c r="BI56" s="518"/>
      <c r="BJ56" s="518"/>
      <c r="BK56" s="518"/>
      <c r="BL56" s="518"/>
      <c r="BM56" s="518"/>
      <c r="BN56" s="518"/>
      <c r="BO56" s="518"/>
      <c r="BP56" s="518"/>
      <c r="BQ56" s="518"/>
      <c r="BR56" s="518"/>
      <c r="BS56" s="518"/>
      <c r="BT56" s="518"/>
      <c r="BU56" s="518"/>
      <c r="BV56" s="518"/>
      <c r="BW56" s="518"/>
      <c r="BX56" s="518"/>
      <c r="BY56" s="518" t="s">
        <v>3</v>
      </c>
      <c r="BZ56" s="518"/>
      <c r="CA56" s="518"/>
      <c r="CB56" s="518"/>
      <c r="CC56" s="518"/>
      <c r="CD56" s="518"/>
      <c r="CE56" s="518"/>
      <c r="CF56" s="518"/>
      <c r="CG56" s="518"/>
      <c r="CH56" s="518"/>
      <c r="CI56" s="518"/>
      <c r="CJ56" s="518"/>
      <c r="CK56" s="518"/>
      <c r="CL56" s="518"/>
      <c r="CM56" s="518"/>
      <c r="CN56" s="518"/>
      <c r="CO56" s="518"/>
      <c r="CP56" s="518"/>
      <c r="CQ56" s="518"/>
    </row>
    <row r="57" spans="1:114" ht="16.5" thickTop="1" thickBot="1" x14ac:dyDescent="0.3">
      <c r="B57" s="5" t="s">
        <v>93</v>
      </c>
      <c r="C57" s="122">
        <v>555</v>
      </c>
      <c r="D57" s="122">
        <v>702</v>
      </c>
      <c r="E57" s="122">
        <v>829</v>
      </c>
      <c r="F57" s="123">
        <v>936</v>
      </c>
      <c r="G57" s="123">
        <v>1043</v>
      </c>
      <c r="H57" s="123">
        <v>1150</v>
      </c>
      <c r="I57" s="123">
        <v>1317</v>
      </c>
      <c r="J57" s="123">
        <v>1424</v>
      </c>
      <c r="K57" s="123">
        <v>1551</v>
      </c>
      <c r="L57" s="123">
        <v>1658</v>
      </c>
      <c r="M57" s="123">
        <v>1825</v>
      </c>
      <c r="N57" s="123">
        <v>1932</v>
      </c>
      <c r="O57" s="123">
        <v>2039</v>
      </c>
      <c r="P57" s="123">
        <v>2146</v>
      </c>
      <c r="Q57" s="123">
        <v>2313</v>
      </c>
      <c r="R57" s="122" t="s">
        <v>2</v>
      </c>
      <c r="S57" s="145"/>
      <c r="U57" s="5" t="s">
        <v>93</v>
      </c>
      <c r="V57" s="122">
        <v>555</v>
      </c>
      <c r="W57" s="122">
        <v>702</v>
      </c>
      <c r="X57" s="122">
        <v>829</v>
      </c>
      <c r="Y57" s="123">
        <v>936</v>
      </c>
      <c r="Z57" s="123">
        <v>1043</v>
      </c>
      <c r="AA57" s="123">
        <v>1150</v>
      </c>
      <c r="AB57" s="123">
        <v>1317</v>
      </c>
      <c r="AC57" s="123">
        <v>1424</v>
      </c>
      <c r="AD57" s="123">
        <v>1551</v>
      </c>
      <c r="AE57" s="123">
        <v>1658</v>
      </c>
      <c r="AF57" s="123">
        <v>1825</v>
      </c>
      <c r="AG57" s="123">
        <v>1932</v>
      </c>
      <c r="AH57" s="123">
        <v>2039</v>
      </c>
      <c r="AI57" s="123">
        <v>2146</v>
      </c>
      <c r="AJ57" s="123">
        <v>2313</v>
      </c>
      <c r="AK57" s="122" t="s">
        <v>2</v>
      </c>
      <c r="AL57" s="145"/>
      <c r="AN57" s="5" t="s">
        <v>93</v>
      </c>
      <c r="AO57" s="122">
        <v>555</v>
      </c>
      <c r="AP57" s="122">
        <v>702</v>
      </c>
      <c r="AQ57" s="122">
        <v>829</v>
      </c>
      <c r="AR57" s="123">
        <v>936</v>
      </c>
      <c r="AS57" s="123">
        <v>1043</v>
      </c>
      <c r="AT57" s="123">
        <v>1150</v>
      </c>
      <c r="AU57" s="123">
        <v>1317</v>
      </c>
      <c r="AV57" s="123">
        <v>1424</v>
      </c>
      <c r="AW57" s="123">
        <v>1551</v>
      </c>
      <c r="AX57" s="123">
        <v>1658</v>
      </c>
      <c r="AY57" s="123">
        <v>1825</v>
      </c>
      <c r="AZ57" s="123">
        <v>1932</v>
      </c>
      <c r="BA57" s="123">
        <v>2039</v>
      </c>
      <c r="BB57" s="123">
        <v>2146</v>
      </c>
      <c r="BC57" s="123">
        <v>2313</v>
      </c>
      <c r="BD57" s="122" t="s">
        <v>2</v>
      </c>
      <c r="BE57" s="145"/>
      <c r="BG57" s="5" t="s">
        <v>93</v>
      </c>
      <c r="BH57" s="122">
        <v>555</v>
      </c>
      <c r="BI57" s="122">
        <v>702</v>
      </c>
      <c r="BJ57" s="122">
        <v>829</v>
      </c>
      <c r="BK57" s="123">
        <v>936</v>
      </c>
      <c r="BL57" s="123">
        <v>1043</v>
      </c>
      <c r="BM57" s="123">
        <v>1150</v>
      </c>
      <c r="BN57" s="123">
        <v>1317</v>
      </c>
      <c r="BO57" s="123">
        <v>1424</v>
      </c>
      <c r="BP57" s="123">
        <v>1551</v>
      </c>
      <c r="BQ57" s="123">
        <v>1658</v>
      </c>
      <c r="BR57" s="123">
        <v>1825</v>
      </c>
      <c r="BS57" s="123">
        <v>1932</v>
      </c>
      <c r="BT57" s="123">
        <v>2039</v>
      </c>
      <c r="BU57" s="123">
        <v>2146</v>
      </c>
      <c r="BV57" s="123">
        <v>2313</v>
      </c>
      <c r="BW57" s="122" t="s">
        <v>2</v>
      </c>
      <c r="BX57" s="145"/>
      <c r="BZ57" s="5" t="s">
        <v>93</v>
      </c>
      <c r="CA57" s="122">
        <v>555</v>
      </c>
      <c r="CB57" s="122">
        <v>702</v>
      </c>
      <c r="CC57" s="122">
        <v>829</v>
      </c>
      <c r="CD57" s="123">
        <v>936</v>
      </c>
      <c r="CE57" s="123">
        <v>1043</v>
      </c>
      <c r="CF57" s="123">
        <v>1150</v>
      </c>
      <c r="CG57" s="123">
        <v>1317</v>
      </c>
      <c r="CH57" s="123">
        <v>1424</v>
      </c>
      <c r="CI57" s="123">
        <v>1551</v>
      </c>
      <c r="CJ57" s="123">
        <v>1658</v>
      </c>
      <c r="CK57" s="123">
        <v>1825</v>
      </c>
      <c r="CL57" s="123">
        <v>1932</v>
      </c>
      <c r="CM57" s="123">
        <v>2039</v>
      </c>
      <c r="CN57" s="123">
        <v>2146</v>
      </c>
      <c r="CO57" s="123">
        <v>2313</v>
      </c>
      <c r="CP57" s="122" t="s">
        <v>2</v>
      </c>
      <c r="CQ57" s="145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</row>
    <row r="58" spans="1:114" ht="16" thickTop="1" x14ac:dyDescent="0.35">
      <c r="B58" s="87" t="s">
        <v>46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1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</v>
      </c>
      <c r="P58" s="11">
        <v>0</v>
      </c>
      <c r="Q58" s="11">
        <v>0</v>
      </c>
      <c r="R58" s="173">
        <f>SUM(C58:Q58)</f>
        <v>2</v>
      </c>
      <c r="S58" s="11"/>
      <c r="U58" s="87" t="s">
        <v>46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1</v>
      </c>
      <c r="AJ58" s="11">
        <v>0</v>
      </c>
      <c r="AK58" s="173">
        <f>SUM(V58:AJ58)</f>
        <v>1</v>
      </c>
      <c r="AL58" s="11"/>
      <c r="AN58" s="87" t="s">
        <v>46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1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73">
        <f>SUM(AO58:BC58)</f>
        <v>1</v>
      </c>
      <c r="BE58" s="11"/>
      <c r="BG58" s="87" t="s">
        <v>46</v>
      </c>
      <c r="BH58" s="11">
        <v>0</v>
      </c>
      <c r="BI58" s="11">
        <v>0</v>
      </c>
      <c r="BJ58" s="11">
        <v>1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73">
        <f>SUM(BH58:BV58)</f>
        <v>1</v>
      </c>
      <c r="BX58" s="11"/>
      <c r="BZ58" s="87" t="s">
        <v>46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73">
        <f>SUM(CA58:CO58)</f>
        <v>0</v>
      </c>
      <c r="CQ58" s="11"/>
    </row>
    <row r="59" spans="1:114" ht="15.5" x14ac:dyDescent="0.35">
      <c r="B59" s="88" t="s">
        <v>134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74">
        <f t="shared" ref="R59:R76" si="29">SUM(C59:Q59)</f>
        <v>0</v>
      </c>
      <c r="S59" s="11"/>
      <c r="U59" s="88" t="s">
        <v>134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74">
        <f t="shared" ref="AK59:AK76" si="30">SUM(V59:AJ59)</f>
        <v>0</v>
      </c>
      <c r="AL59" s="11"/>
      <c r="AN59" s="88" t="s">
        <v>134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74">
        <f t="shared" ref="BD59:BD76" si="31">SUM(AO59:BC59)</f>
        <v>0</v>
      </c>
      <c r="BE59" s="11"/>
      <c r="BG59" s="88" t="s">
        <v>134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1</v>
      </c>
      <c r="BV59" s="11">
        <v>0</v>
      </c>
      <c r="BW59" s="174">
        <f t="shared" ref="BW59:BW76" si="32">SUM(BH59:BV59)</f>
        <v>1</v>
      </c>
      <c r="BX59" s="11"/>
      <c r="BZ59" s="88" t="s">
        <v>134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74">
        <f t="shared" ref="CP59:CP76" si="33">SUM(CA59:CO59)</f>
        <v>0</v>
      </c>
      <c r="CQ59" s="11"/>
    </row>
    <row r="60" spans="1:114" ht="15.5" x14ac:dyDescent="0.35">
      <c r="B60" s="88" t="s">
        <v>94</v>
      </c>
      <c r="C60" s="11">
        <v>0</v>
      </c>
      <c r="D60" s="11">
        <v>0</v>
      </c>
      <c r="E60" s="11">
        <v>0</v>
      </c>
      <c r="F60" s="11">
        <v>1</v>
      </c>
      <c r="G60" s="11">
        <v>1</v>
      </c>
      <c r="H60" s="11">
        <v>1</v>
      </c>
      <c r="I60" s="11">
        <v>0</v>
      </c>
      <c r="J60" s="11">
        <v>2</v>
      </c>
      <c r="K60" s="11">
        <v>0</v>
      </c>
      <c r="L60" s="11">
        <v>4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74">
        <f t="shared" si="29"/>
        <v>9</v>
      </c>
      <c r="S60" s="11"/>
      <c r="U60" s="88" t="s">
        <v>94</v>
      </c>
      <c r="V60" s="11">
        <v>0</v>
      </c>
      <c r="W60" s="11">
        <v>0</v>
      </c>
      <c r="X60" s="11">
        <v>0</v>
      </c>
      <c r="Y60" s="11">
        <v>3</v>
      </c>
      <c r="Z60" s="11">
        <v>1</v>
      </c>
      <c r="AA60" s="11">
        <v>0</v>
      </c>
      <c r="AB60" s="11">
        <v>1</v>
      </c>
      <c r="AC60" s="11">
        <v>0</v>
      </c>
      <c r="AD60" s="11">
        <v>1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74">
        <f t="shared" si="30"/>
        <v>6</v>
      </c>
      <c r="AL60" s="11"/>
      <c r="AN60" s="88" t="s">
        <v>94</v>
      </c>
      <c r="AO60" s="11">
        <v>0</v>
      </c>
      <c r="AP60" s="11">
        <v>1</v>
      </c>
      <c r="AQ60" s="11">
        <v>0</v>
      </c>
      <c r="AR60" s="11">
        <v>0</v>
      </c>
      <c r="AS60" s="11">
        <v>1</v>
      </c>
      <c r="AT60" s="11">
        <v>0</v>
      </c>
      <c r="AU60" s="11">
        <v>0</v>
      </c>
      <c r="AV60" s="11">
        <v>2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74">
        <f t="shared" si="31"/>
        <v>4</v>
      </c>
      <c r="BE60" s="11"/>
      <c r="BG60" s="88" t="s">
        <v>94</v>
      </c>
      <c r="BH60" s="11">
        <v>0</v>
      </c>
      <c r="BI60" s="11">
        <v>0</v>
      </c>
      <c r="BJ60" s="11">
        <v>1</v>
      </c>
      <c r="BK60" s="11">
        <v>0</v>
      </c>
      <c r="BL60" s="11">
        <v>1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2</v>
      </c>
      <c r="BV60" s="11">
        <v>0</v>
      </c>
      <c r="BW60" s="174">
        <f t="shared" si="32"/>
        <v>4</v>
      </c>
      <c r="BX60" s="11"/>
      <c r="BZ60" s="88" t="s">
        <v>94</v>
      </c>
      <c r="CA60" s="11">
        <v>0</v>
      </c>
      <c r="CB60" s="11">
        <v>0</v>
      </c>
      <c r="CC60" s="11">
        <v>1</v>
      </c>
      <c r="CD60" s="11">
        <v>1</v>
      </c>
      <c r="CE60" s="11">
        <v>0</v>
      </c>
      <c r="CF60" s="11">
        <v>1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74">
        <f t="shared" si="33"/>
        <v>3</v>
      </c>
      <c r="CQ60" s="11"/>
    </row>
    <row r="61" spans="1:114" ht="15.5" x14ac:dyDescent="0.35">
      <c r="B61" s="88" t="s">
        <v>95</v>
      </c>
      <c r="C61" s="11">
        <v>0</v>
      </c>
      <c r="D61" s="11">
        <v>0</v>
      </c>
      <c r="E61" s="11">
        <v>0</v>
      </c>
      <c r="F61" s="11">
        <v>4</v>
      </c>
      <c r="G61" s="11">
        <v>1</v>
      </c>
      <c r="H61" s="11">
        <v>2</v>
      </c>
      <c r="I61" s="11">
        <v>0</v>
      </c>
      <c r="J61" s="11">
        <v>1</v>
      </c>
      <c r="K61" s="11">
        <v>2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74">
        <f t="shared" si="29"/>
        <v>10</v>
      </c>
      <c r="S61" s="11"/>
      <c r="U61" s="88" t="s">
        <v>95</v>
      </c>
      <c r="V61" s="11">
        <v>0</v>
      </c>
      <c r="W61" s="11">
        <v>1</v>
      </c>
      <c r="X61" s="11">
        <v>0</v>
      </c>
      <c r="Y61" s="11">
        <v>0</v>
      </c>
      <c r="Z61" s="11">
        <v>0</v>
      </c>
      <c r="AA61" s="11">
        <v>2</v>
      </c>
      <c r="AB61" s="11">
        <v>1</v>
      </c>
      <c r="AC61" s="11">
        <v>1</v>
      </c>
      <c r="AD61" s="11">
        <v>1</v>
      </c>
      <c r="AE61" s="11">
        <v>1</v>
      </c>
      <c r="AF61" s="11">
        <v>1</v>
      </c>
      <c r="AG61" s="11">
        <v>1</v>
      </c>
      <c r="AH61" s="11">
        <v>1</v>
      </c>
      <c r="AI61" s="11">
        <v>5</v>
      </c>
      <c r="AJ61" s="11">
        <v>0</v>
      </c>
      <c r="AK61" s="174">
        <f t="shared" si="30"/>
        <v>15</v>
      </c>
      <c r="AL61" s="11"/>
      <c r="AN61" s="88" t="s">
        <v>95</v>
      </c>
      <c r="AO61" s="11">
        <v>0</v>
      </c>
      <c r="AP61" s="11">
        <v>1</v>
      </c>
      <c r="AQ61" s="11">
        <v>0</v>
      </c>
      <c r="AR61" s="11">
        <v>0</v>
      </c>
      <c r="AS61" s="11">
        <v>1</v>
      </c>
      <c r="AT61" s="11">
        <v>0</v>
      </c>
      <c r="AU61" s="11">
        <v>0</v>
      </c>
      <c r="AV61" s="11">
        <v>3</v>
      </c>
      <c r="AW61" s="11">
        <v>1</v>
      </c>
      <c r="AX61" s="11">
        <v>1</v>
      </c>
      <c r="AY61" s="11">
        <v>0</v>
      </c>
      <c r="AZ61" s="11">
        <v>3</v>
      </c>
      <c r="BA61" s="11">
        <v>5</v>
      </c>
      <c r="BB61" s="11">
        <v>2</v>
      </c>
      <c r="BC61" s="11">
        <v>0</v>
      </c>
      <c r="BD61" s="174">
        <f t="shared" si="31"/>
        <v>17</v>
      </c>
      <c r="BE61" s="11"/>
      <c r="BG61" s="88" t="s">
        <v>95</v>
      </c>
      <c r="BH61" s="11">
        <v>0</v>
      </c>
      <c r="BI61" s="11">
        <v>2</v>
      </c>
      <c r="BJ61" s="11">
        <v>0</v>
      </c>
      <c r="BK61" s="11">
        <v>0</v>
      </c>
      <c r="BL61" s="11">
        <v>0</v>
      </c>
      <c r="BM61" s="11">
        <v>1</v>
      </c>
      <c r="BN61" s="11">
        <v>1</v>
      </c>
      <c r="BO61" s="11">
        <v>0</v>
      </c>
      <c r="BP61" s="11">
        <v>1</v>
      </c>
      <c r="BQ61" s="11">
        <v>3</v>
      </c>
      <c r="BR61" s="11">
        <v>0</v>
      </c>
      <c r="BS61" s="11">
        <v>0</v>
      </c>
      <c r="BT61" s="11">
        <v>4</v>
      </c>
      <c r="BU61" s="11">
        <v>0</v>
      </c>
      <c r="BV61" s="11">
        <v>0</v>
      </c>
      <c r="BW61" s="174">
        <f t="shared" si="32"/>
        <v>12</v>
      </c>
      <c r="BX61" s="11"/>
      <c r="BZ61" s="88" t="s">
        <v>95</v>
      </c>
      <c r="CA61" s="11">
        <v>0</v>
      </c>
      <c r="CB61" s="11">
        <v>0</v>
      </c>
      <c r="CC61" s="11">
        <v>2</v>
      </c>
      <c r="CD61" s="11">
        <v>0</v>
      </c>
      <c r="CE61" s="11">
        <v>1</v>
      </c>
      <c r="CF61" s="11">
        <v>0</v>
      </c>
      <c r="CG61" s="11">
        <v>0</v>
      </c>
      <c r="CH61" s="11">
        <v>2</v>
      </c>
      <c r="CI61" s="11">
        <v>0</v>
      </c>
      <c r="CJ61" s="11">
        <v>1</v>
      </c>
      <c r="CK61" s="11">
        <v>0</v>
      </c>
      <c r="CL61" s="11">
        <v>1</v>
      </c>
      <c r="CM61" s="11">
        <v>0</v>
      </c>
      <c r="CN61" s="11">
        <v>0</v>
      </c>
      <c r="CO61" s="11">
        <v>1</v>
      </c>
      <c r="CP61" s="174">
        <f t="shared" si="33"/>
        <v>8</v>
      </c>
      <c r="CQ61" s="11"/>
    </row>
    <row r="62" spans="1:114" ht="15.5" x14ac:dyDescent="0.35">
      <c r="B62" s="88" t="s">
        <v>85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1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74">
        <f t="shared" si="29"/>
        <v>1</v>
      </c>
      <c r="S62" s="11"/>
      <c r="U62" s="88" t="s">
        <v>85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1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74">
        <f t="shared" si="30"/>
        <v>1</v>
      </c>
      <c r="AL62" s="11"/>
      <c r="AN62" s="88" t="s">
        <v>85</v>
      </c>
      <c r="AO62" s="11">
        <v>0</v>
      </c>
      <c r="AP62" s="11">
        <v>1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1</v>
      </c>
      <c r="AX62" s="11">
        <v>0</v>
      </c>
      <c r="AY62" s="11">
        <v>2</v>
      </c>
      <c r="AZ62" s="11">
        <v>0</v>
      </c>
      <c r="BA62" s="11">
        <v>0</v>
      </c>
      <c r="BB62" s="11">
        <v>0</v>
      </c>
      <c r="BC62" s="11">
        <v>0</v>
      </c>
      <c r="BD62" s="174">
        <f t="shared" si="31"/>
        <v>4</v>
      </c>
      <c r="BE62" s="11"/>
      <c r="BG62" s="88" t="s">
        <v>85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1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74">
        <f t="shared" si="32"/>
        <v>1</v>
      </c>
      <c r="BX62" s="11"/>
      <c r="BZ62" s="88" t="s">
        <v>85</v>
      </c>
      <c r="CA62" s="11">
        <v>0</v>
      </c>
      <c r="CB62" s="11">
        <v>0</v>
      </c>
      <c r="CC62" s="11">
        <v>1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74">
        <f t="shared" si="33"/>
        <v>1</v>
      </c>
      <c r="CQ62" s="11"/>
    </row>
    <row r="63" spans="1:114" ht="15.5" x14ac:dyDescent="0.35">
      <c r="B63" s="89" t="s">
        <v>221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74">
        <f t="shared" si="29"/>
        <v>0</v>
      </c>
      <c r="S63" s="11"/>
      <c r="U63" s="89" t="s">
        <v>221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74">
        <f t="shared" si="30"/>
        <v>0</v>
      </c>
      <c r="AL63" s="11"/>
      <c r="AN63" s="89" t="s">
        <v>221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74">
        <f t="shared" si="31"/>
        <v>0</v>
      </c>
      <c r="BE63" s="11"/>
      <c r="BG63" s="89" t="s">
        <v>221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74">
        <f t="shared" si="32"/>
        <v>0</v>
      </c>
      <c r="BX63" s="11"/>
      <c r="BZ63" s="89" t="s">
        <v>221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74">
        <f t="shared" si="33"/>
        <v>0</v>
      </c>
      <c r="CQ63" s="11"/>
    </row>
    <row r="64" spans="1:114" ht="15.5" x14ac:dyDescent="0.35">
      <c r="B64" s="88" t="s">
        <v>158</v>
      </c>
      <c r="C64" s="11">
        <v>2</v>
      </c>
      <c r="D64" s="11">
        <v>0</v>
      </c>
      <c r="E64" s="11">
        <v>32</v>
      </c>
      <c r="F64" s="11">
        <v>25</v>
      </c>
      <c r="G64" s="11">
        <v>25</v>
      </c>
      <c r="H64" s="11">
        <v>6</v>
      </c>
      <c r="I64" s="11">
        <v>3</v>
      </c>
      <c r="J64" s="11">
        <v>9</v>
      </c>
      <c r="K64" s="11">
        <v>16</v>
      </c>
      <c r="L64" s="11">
        <v>2</v>
      </c>
      <c r="M64" s="11">
        <v>3</v>
      </c>
      <c r="N64" s="11">
        <v>0</v>
      </c>
      <c r="O64" s="11">
        <v>0</v>
      </c>
      <c r="P64" s="11">
        <v>0</v>
      </c>
      <c r="Q64" s="11">
        <v>1</v>
      </c>
      <c r="R64" s="174">
        <f t="shared" si="29"/>
        <v>124</v>
      </c>
      <c r="S64" s="11"/>
      <c r="U64" s="88" t="s">
        <v>158</v>
      </c>
      <c r="V64" s="11">
        <v>2</v>
      </c>
      <c r="W64" s="11">
        <v>6</v>
      </c>
      <c r="X64" s="11">
        <v>0</v>
      </c>
      <c r="Y64" s="11">
        <v>21</v>
      </c>
      <c r="Z64" s="11">
        <v>16</v>
      </c>
      <c r="AA64" s="11">
        <v>5</v>
      </c>
      <c r="AB64" s="11">
        <v>10</v>
      </c>
      <c r="AC64" s="11">
        <v>0</v>
      </c>
      <c r="AD64" s="11">
        <v>7</v>
      </c>
      <c r="AE64" s="11">
        <v>6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74">
        <f t="shared" si="30"/>
        <v>73</v>
      </c>
      <c r="AL64" s="11"/>
      <c r="AN64" s="88" t="s">
        <v>158</v>
      </c>
      <c r="AO64" s="11">
        <v>2</v>
      </c>
      <c r="AP64" s="11">
        <v>14</v>
      </c>
      <c r="AQ64" s="11">
        <v>32</v>
      </c>
      <c r="AR64" s="11">
        <v>37</v>
      </c>
      <c r="AS64" s="11">
        <v>17</v>
      </c>
      <c r="AT64" s="11">
        <v>10</v>
      </c>
      <c r="AU64" s="11">
        <v>1</v>
      </c>
      <c r="AV64" s="11">
        <v>8</v>
      </c>
      <c r="AW64" s="11">
        <v>11</v>
      </c>
      <c r="AX64" s="11">
        <v>7</v>
      </c>
      <c r="AY64" s="11">
        <v>2</v>
      </c>
      <c r="AZ64" s="11">
        <v>0</v>
      </c>
      <c r="BA64" s="11">
        <v>1</v>
      </c>
      <c r="BB64" s="11">
        <v>0</v>
      </c>
      <c r="BC64" s="11">
        <v>0</v>
      </c>
      <c r="BD64" s="174">
        <f t="shared" si="31"/>
        <v>142</v>
      </c>
      <c r="BE64" s="11"/>
      <c r="BG64" s="88" t="s">
        <v>158</v>
      </c>
      <c r="BH64" s="11">
        <v>1</v>
      </c>
      <c r="BI64" s="11">
        <v>6</v>
      </c>
      <c r="BJ64" s="11">
        <v>44</v>
      </c>
      <c r="BK64" s="11">
        <v>27</v>
      </c>
      <c r="BL64" s="11">
        <v>15</v>
      </c>
      <c r="BM64" s="11">
        <v>4</v>
      </c>
      <c r="BN64" s="11">
        <v>1</v>
      </c>
      <c r="BO64" s="11">
        <v>6</v>
      </c>
      <c r="BP64" s="11">
        <v>4</v>
      </c>
      <c r="BQ64" s="11">
        <v>5</v>
      </c>
      <c r="BR64" s="11">
        <v>1</v>
      </c>
      <c r="BS64" s="11">
        <v>0</v>
      </c>
      <c r="BT64" s="11">
        <v>1</v>
      </c>
      <c r="BU64" s="11">
        <v>0</v>
      </c>
      <c r="BV64" s="11">
        <v>2</v>
      </c>
      <c r="BW64" s="174">
        <f t="shared" si="32"/>
        <v>117</v>
      </c>
      <c r="BX64" s="11"/>
      <c r="BZ64" s="88" t="s">
        <v>158</v>
      </c>
      <c r="CA64" s="11">
        <v>0</v>
      </c>
      <c r="CB64" s="11">
        <v>0</v>
      </c>
      <c r="CC64" s="11">
        <v>24</v>
      </c>
      <c r="CD64" s="11">
        <v>18</v>
      </c>
      <c r="CE64" s="11">
        <v>9</v>
      </c>
      <c r="CF64" s="11">
        <v>14</v>
      </c>
      <c r="CG64" s="11">
        <v>2</v>
      </c>
      <c r="CH64" s="11">
        <v>6</v>
      </c>
      <c r="CI64" s="11">
        <v>3</v>
      </c>
      <c r="CJ64" s="11">
        <v>4</v>
      </c>
      <c r="CK64" s="11">
        <v>4</v>
      </c>
      <c r="CL64" s="11">
        <v>0</v>
      </c>
      <c r="CM64" s="11">
        <v>0</v>
      </c>
      <c r="CN64" s="11">
        <v>0</v>
      </c>
      <c r="CO64" s="11">
        <v>0</v>
      </c>
      <c r="CP64" s="174">
        <f t="shared" si="33"/>
        <v>84</v>
      </c>
      <c r="CQ64" s="11"/>
    </row>
    <row r="65" spans="2:95" ht="15.5" x14ac:dyDescent="0.35">
      <c r="B65" s="88" t="s">
        <v>68</v>
      </c>
      <c r="C65" s="11">
        <v>0</v>
      </c>
      <c r="D65" s="11">
        <v>0</v>
      </c>
      <c r="E65" s="11">
        <v>8</v>
      </c>
      <c r="F65" s="11">
        <v>7</v>
      </c>
      <c r="G65" s="11">
        <v>9</v>
      </c>
      <c r="H65" s="11">
        <v>13</v>
      </c>
      <c r="I65" s="11">
        <v>18</v>
      </c>
      <c r="J65" s="11">
        <v>20</v>
      </c>
      <c r="K65" s="11">
        <v>25</v>
      </c>
      <c r="L65" s="11">
        <v>47</v>
      </c>
      <c r="M65" s="11">
        <v>19</v>
      </c>
      <c r="N65" s="11">
        <v>15</v>
      </c>
      <c r="O65" s="11">
        <v>25</v>
      </c>
      <c r="P65" s="11">
        <v>11</v>
      </c>
      <c r="Q65" s="11">
        <v>0</v>
      </c>
      <c r="R65" s="174">
        <f t="shared" si="29"/>
        <v>217</v>
      </c>
      <c r="S65" s="11"/>
      <c r="U65" s="88" t="s">
        <v>68</v>
      </c>
      <c r="V65" s="11">
        <v>0</v>
      </c>
      <c r="W65" s="11">
        <v>1</v>
      </c>
      <c r="X65" s="11">
        <v>0</v>
      </c>
      <c r="Y65" s="11">
        <v>4</v>
      </c>
      <c r="Z65" s="11">
        <v>6</v>
      </c>
      <c r="AA65" s="11">
        <v>17</v>
      </c>
      <c r="AB65" s="11">
        <v>34</v>
      </c>
      <c r="AC65" s="11">
        <v>46</v>
      </c>
      <c r="AD65" s="11">
        <v>36</v>
      </c>
      <c r="AE65" s="11">
        <v>32</v>
      </c>
      <c r="AF65" s="11">
        <v>22</v>
      </c>
      <c r="AG65" s="11">
        <v>23</v>
      </c>
      <c r="AH65" s="11">
        <v>5</v>
      </c>
      <c r="AI65" s="11">
        <v>9</v>
      </c>
      <c r="AJ65" s="11">
        <v>0</v>
      </c>
      <c r="AK65" s="174">
        <f t="shared" si="30"/>
        <v>235</v>
      </c>
      <c r="AL65" s="11"/>
      <c r="AN65" s="88" t="s">
        <v>68</v>
      </c>
      <c r="AO65" s="11">
        <v>0</v>
      </c>
      <c r="AP65" s="11">
        <v>0</v>
      </c>
      <c r="AQ65" s="11">
        <v>0</v>
      </c>
      <c r="AR65" s="11">
        <v>9</v>
      </c>
      <c r="AS65" s="11">
        <v>6</v>
      </c>
      <c r="AT65" s="11">
        <v>18</v>
      </c>
      <c r="AU65" s="11">
        <v>20</v>
      </c>
      <c r="AV65" s="11">
        <v>36</v>
      </c>
      <c r="AW65" s="11">
        <v>28</v>
      </c>
      <c r="AX65" s="11">
        <v>49</v>
      </c>
      <c r="AY65" s="11">
        <v>24</v>
      </c>
      <c r="AZ65" s="11">
        <v>24</v>
      </c>
      <c r="BA65" s="11">
        <v>14</v>
      </c>
      <c r="BB65" s="11">
        <v>10</v>
      </c>
      <c r="BC65" s="11">
        <v>0</v>
      </c>
      <c r="BD65" s="174">
        <f t="shared" si="31"/>
        <v>238</v>
      </c>
      <c r="BE65" s="11"/>
      <c r="BG65" s="88" t="s">
        <v>68</v>
      </c>
      <c r="BH65" s="11">
        <v>0</v>
      </c>
      <c r="BI65" s="11">
        <v>1</v>
      </c>
      <c r="BJ65" s="11">
        <v>6</v>
      </c>
      <c r="BK65" s="11">
        <v>5</v>
      </c>
      <c r="BL65" s="11">
        <v>8</v>
      </c>
      <c r="BM65" s="11">
        <v>20</v>
      </c>
      <c r="BN65" s="11">
        <v>21</v>
      </c>
      <c r="BO65" s="11">
        <v>47</v>
      </c>
      <c r="BP65" s="11">
        <v>35</v>
      </c>
      <c r="BQ65" s="11">
        <v>38</v>
      </c>
      <c r="BR65" s="11">
        <v>1</v>
      </c>
      <c r="BS65" s="11">
        <v>18</v>
      </c>
      <c r="BT65" s="11">
        <v>4</v>
      </c>
      <c r="BU65" s="11">
        <v>6</v>
      </c>
      <c r="BV65" s="11">
        <v>0</v>
      </c>
      <c r="BW65" s="174">
        <f t="shared" si="32"/>
        <v>210</v>
      </c>
      <c r="BX65" s="11"/>
      <c r="BZ65" s="88" t="s">
        <v>68</v>
      </c>
      <c r="CA65" s="11">
        <v>0</v>
      </c>
      <c r="CB65" s="11">
        <v>0</v>
      </c>
      <c r="CC65" s="11">
        <v>1</v>
      </c>
      <c r="CD65" s="11">
        <v>7</v>
      </c>
      <c r="CE65" s="11">
        <v>6</v>
      </c>
      <c r="CF65" s="11">
        <v>18</v>
      </c>
      <c r="CG65" s="11">
        <v>30</v>
      </c>
      <c r="CH65" s="11">
        <v>28</v>
      </c>
      <c r="CI65" s="11">
        <v>26</v>
      </c>
      <c r="CJ65" s="11">
        <v>25</v>
      </c>
      <c r="CK65" s="11">
        <v>11</v>
      </c>
      <c r="CL65" s="11">
        <v>3</v>
      </c>
      <c r="CM65" s="11">
        <v>8</v>
      </c>
      <c r="CN65" s="11">
        <v>2</v>
      </c>
      <c r="CO65" s="11">
        <v>0</v>
      </c>
      <c r="CP65" s="174">
        <f t="shared" si="33"/>
        <v>165</v>
      </c>
      <c r="CQ65" s="11"/>
    </row>
    <row r="66" spans="2:95" ht="15.5" x14ac:dyDescent="0.35">
      <c r="B66" s="88" t="s">
        <v>83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1</v>
      </c>
      <c r="I66" s="11">
        <v>3</v>
      </c>
      <c r="J66" s="11">
        <v>0</v>
      </c>
      <c r="K66" s="11">
        <v>0</v>
      </c>
      <c r="L66" s="11">
        <v>1</v>
      </c>
      <c r="M66" s="11">
        <v>1</v>
      </c>
      <c r="N66" s="11">
        <v>1</v>
      </c>
      <c r="O66" s="11">
        <v>0</v>
      </c>
      <c r="P66" s="11">
        <v>3</v>
      </c>
      <c r="Q66" s="11">
        <v>0</v>
      </c>
      <c r="R66" s="174">
        <f t="shared" si="29"/>
        <v>10</v>
      </c>
      <c r="S66" s="11"/>
      <c r="U66" s="88" t="s">
        <v>83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2</v>
      </c>
      <c r="AB66" s="11">
        <v>0</v>
      </c>
      <c r="AC66" s="11">
        <v>3</v>
      </c>
      <c r="AD66" s="11">
        <v>4</v>
      </c>
      <c r="AE66" s="11">
        <v>3</v>
      </c>
      <c r="AF66" s="11">
        <v>2</v>
      </c>
      <c r="AG66" s="11">
        <v>1</v>
      </c>
      <c r="AH66" s="11">
        <v>0</v>
      </c>
      <c r="AI66" s="11">
        <v>0</v>
      </c>
      <c r="AJ66" s="11">
        <v>0</v>
      </c>
      <c r="AK66" s="174">
        <f t="shared" si="30"/>
        <v>15</v>
      </c>
      <c r="AL66" s="11"/>
      <c r="AN66" s="88" t="s">
        <v>83</v>
      </c>
      <c r="AO66" s="11">
        <v>0</v>
      </c>
      <c r="AP66" s="11">
        <v>0</v>
      </c>
      <c r="AQ66" s="11">
        <v>0</v>
      </c>
      <c r="AR66" s="11">
        <v>1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3</v>
      </c>
      <c r="AY66" s="11">
        <v>0</v>
      </c>
      <c r="AZ66" s="11">
        <v>2</v>
      </c>
      <c r="BA66" s="11">
        <v>0</v>
      </c>
      <c r="BB66" s="11">
        <v>0</v>
      </c>
      <c r="BC66" s="11">
        <v>0</v>
      </c>
      <c r="BD66" s="174">
        <f t="shared" si="31"/>
        <v>6</v>
      </c>
      <c r="BE66" s="11"/>
      <c r="BG66" s="88" t="s">
        <v>83</v>
      </c>
      <c r="BH66" s="11">
        <v>0</v>
      </c>
      <c r="BI66" s="11">
        <v>0</v>
      </c>
      <c r="BJ66" s="11">
        <v>0</v>
      </c>
      <c r="BK66" s="11">
        <v>0</v>
      </c>
      <c r="BL66" s="11">
        <v>1</v>
      </c>
      <c r="BM66" s="11">
        <v>3</v>
      </c>
      <c r="BN66" s="11">
        <v>1</v>
      </c>
      <c r="BO66" s="11">
        <v>2</v>
      </c>
      <c r="BP66" s="11">
        <v>0</v>
      </c>
      <c r="BQ66" s="11">
        <v>4</v>
      </c>
      <c r="BR66" s="11">
        <v>2</v>
      </c>
      <c r="BS66" s="11">
        <v>0</v>
      </c>
      <c r="BT66" s="11">
        <v>1</v>
      </c>
      <c r="BU66" s="11">
        <v>1</v>
      </c>
      <c r="BV66" s="11">
        <v>0</v>
      </c>
      <c r="BW66" s="174">
        <f t="shared" si="32"/>
        <v>15</v>
      </c>
      <c r="BX66" s="11"/>
      <c r="BZ66" s="88" t="s">
        <v>83</v>
      </c>
      <c r="CA66" s="11">
        <v>0</v>
      </c>
      <c r="CB66" s="11">
        <v>0</v>
      </c>
      <c r="CC66" s="11">
        <v>0</v>
      </c>
      <c r="CD66" s="11">
        <v>1</v>
      </c>
      <c r="CE66" s="11">
        <v>0</v>
      </c>
      <c r="CF66" s="11">
        <v>2</v>
      </c>
      <c r="CG66" s="11">
        <v>2</v>
      </c>
      <c r="CH66" s="11">
        <v>5</v>
      </c>
      <c r="CI66" s="11">
        <v>2</v>
      </c>
      <c r="CJ66" s="11">
        <v>3</v>
      </c>
      <c r="CK66" s="11">
        <v>3</v>
      </c>
      <c r="CL66" s="11">
        <v>0</v>
      </c>
      <c r="CM66" s="11">
        <v>1</v>
      </c>
      <c r="CN66" s="11">
        <v>0</v>
      </c>
      <c r="CO66" s="11">
        <v>0</v>
      </c>
      <c r="CP66" s="174">
        <f t="shared" si="33"/>
        <v>19</v>
      </c>
      <c r="CQ66" s="11"/>
    </row>
    <row r="67" spans="2:95" ht="15.5" x14ac:dyDescent="0.35">
      <c r="B67" s="89" t="s">
        <v>158</v>
      </c>
      <c r="C67" s="11">
        <v>3</v>
      </c>
      <c r="D67" s="11">
        <v>0</v>
      </c>
      <c r="E67" s="11">
        <v>7</v>
      </c>
      <c r="F67" s="11">
        <v>0</v>
      </c>
      <c r="G67" s="11">
        <v>4</v>
      </c>
      <c r="H67" s="11">
        <v>9</v>
      </c>
      <c r="I67" s="11">
        <v>4</v>
      </c>
      <c r="J67" s="11">
        <v>1</v>
      </c>
      <c r="K67" s="11">
        <v>1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74">
        <f t="shared" si="29"/>
        <v>29</v>
      </c>
      <c r="S67" s="11"/>
      <c r="U67" s="89" t="s">
        <v>158</v>
      </c>
      <c r="V67" s="11">
        <v>2</v>
      </c>
      <c r="W67" s="11">
        <v>9</v>
      </c>
      <c r="X67" s="11">
        <v>0</v>
      </c>
      <c r="Y67" s="11">
        <v>7</v>
      </c>
      <c r="Z67" s="11">
        <v>9</v>
      </c>
      <c r="AA67" s="11">
        <v>14</v>
      </c>
      <c r="AB67" s="11">
        <v>2</v>
      </c>
      <c r="AC67" s="11">
        <v>1</v>
      </c>
      <c r="AD67" s="11">
        <v>1</v>
      </c>
      <c r="AE67" s="11">
        <v>1</v>
      </c>
      <c r="AF67" s="11">
        <v>1</v>
      </c>
      <c r="AG67" s="11">
        <v>0</v>
      </c>
      <c r="AH67" s="11">
        <v>0</v>
      </c>
      <c r="AI67" s="11">
        <v>0</v>
      </c>
      <c r="AJ67" s="11">
        <v>0</v>
      </c>
      <c r="AK67" s="174">
        <f t="shared" si="30"/>
        <v>47</v>
      </c>
      <c r="AL67" s="11"/>
      <c r="AN67" s="89" t="s">
        <v>158</v>
      </c>
      <c r="AO67" s="11">
        <v>3</v>
      </c>
      <c r="AP67" s="11">
        <v>9</v>
      </c>
      <c r="AQ67" s="11">
        <v>3</v>
      </c>
      <c r="AR67" s="11">
        <v>6</v>
      </c>
      <c r="AS67" s="11">
        <v>3</v>
      </c>
      <c r="AT67" s="11">
        <v>5</v>
      </c>
      <c r="AU67" s="11">
        <v>4</v>
      </c>
      <c r="AV67" s="11">
        <v>2</v>
      </c>
      <c r="AW67" s="11">
        <v>3</v>
      </c>
      <c r="AX67" s="11">
        <v>0</v>
      </c>
      <c r="AY67" s="11">
        <v>1</v>
      </c>
      <c r="AZ67" s="11">
        <v>0</v>
      </c>
      <c r="BA67" s="11">
        <v>0</v>
      </c>
      <c r="BB67" s="11">
        <v>0</v>
      </c>
      <c r="BC67" s="11">
        <v>1</v>
      </c>
      <c r="BD67" s="174">
        <f t="shared" si="31"/>
        <v>40</v>
      </c>
      <c r="BE67" s="11"/>
      <c r="BG67" s="89" t="s">
        <v>158</v>
      </c>
      <c r="BH67" s="11">
        <v>0</v>
      </c>
      <c r="BI67" s="11">
        <v>7</v>
      </c>
      <c r="BJ67" s="11">
        <v>3</v>
      </c>
      <c r="BK67" s="11">
        <v>0</v>
      </c>
      <c r="BL67" s="11">
        <v>3</v>
      </c>
      <c r="BM67" s="11">
        <v>8</v>
      </c>
      <c r="BN67" s="11">
        <v>0</v>
      </c>
      <c r="BO67" s="11">
        <v>0</v>
      </c>
      <c r="BP67" s="11">
        <v>1</v>
      </c>
      <c r="BQ67" s="11">
        <v>0</v>
      </c>
      <c r="BR67" s="11">
        <v>1</v>
      </c>
      <c r="BS67" s="11">
        <v>1</v>
      </c>
      <c r="BT67" s="11">
        <v>0</v>
      </c>
      <c r="BU67" s="11">
        <v>0</v>
      </c>
      <c r="BV67" s="11">
        <v>0</v>
      </c>
      <c r="BW67" s="174">
        <f t="shared" si="32"/>
        <v>24</v>
      </c>
      <c r="BX67" s="11"/>
      <c r="BZ67" s="89" t="s">
        <v>158</v>
      </c>
      <c r="CA67" s="11">
        <v>0</v>
      </c>
      <c r="CB67" s="11">
        <v>4</v>
      </c>
      <c r="CC67" s="11">
        <v>3</v>
      </c>
      <c r="CD67" s="11">
        <v>2</v>
      </c>
      <c r="CE67" s="11">
        <v>7</v>
      </c>
      <c r="CF67" s="11">
        <v>5</v>
      </c>
      <c r="CG67" s="11">
        <v>5</v>
      </c>
      <c r="CH67" s="11">
        <v>0</v>
      </c>
      <c r="CI67" s="11">
        <v>0</v>
      </c>
      <c r="CJ67" s="11">
        <v>0</v>
      </c>
      <c r="CK67" s="11">
        <v>1</v>
      </c>
      <c r="CL67" s="11">
        <v>0</v>
      </c>
      <c r="CM67" s="11">
        <v>1</v>
      </c>
      <c r="CN67" s="11">
        <v>0</v>
      </c>
      <c r="CO67" s="11">
        <v>0</v>
      </c>
      <c r="CP67" s="174">
        <f t="shared" si="33"/>
        <v>28</v>
      </c>
      <c r="CQ67" s="11"/>
    </row>
    <row r="68" spans="2:95" ht="15.5" x14ac:dyDescent="0.35">
      <c r="B68" s="86" t="s">
        <v>226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1</v>
      </c>
      <c r="Q68" s="11">
        <v>0</v>
      </c>
      <c r="R68" s="174">
        <f t="shared" si="29"/>
        <v>1</v>
      </c>
      <c r="S68" s="11"/>
      <c r="U68" s="86" t="s">
        <v>226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1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74">
        <f t="shared" si="30"/>
        <v>1</v>
      </c>
      <c r="AL68" s="11"/>
      <c r="AN68" s="86" t="s">
        <v>226</v>
      </c>
      <c r="AO68" s="11">
        <v>1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74">
        <f t="shared" si="31"/>
        <v>1</v>
      </c>
      <c r="BE68" s="11"/>
      <c r="BG68" s="86" t="s">
        <v>226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74">
        <f t="shared" si="32"/>
        <v>0</v>
      </c>
      <c r="BX68" s="11"/>
      <c r="BZ68" s="86" t="s">
        <v>226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74">
        <f t="shared" si="33"/>
        <v>0</v>
      </c>
      <c r="CQ68" s="11"/>
    </row>
    <row r="69" spans="2:95" ht="15.5" x14ac:dyDescent="0.35">
      <c r="B69" s="86" t="s">
        <v>213</v>
      </c>
      <c r="C69" s="11">
        <v>0</v>
      </c>
      <c r="D69" s="11">
        <v>5</v>
      </c>
      <c r="E69" s="11">
        <v>11</v>
      </c>
      <c r="F69" s="11">
        <v>2</v>
      </c>
      <c r="G69" s="11">
        <v>5</v>
      </c>
      <c r="H69" s="11">
        <v>0</v>
      </c>
      <c r="I69" s="11">
        <v>1</v>
      </c>
      <c r="J69" s="11">
        <v>0</v>
      </c>
      <c r="K69" s="11">
        <v>2</v>
      </c>
      <c r="L69" s="11">
        <v>4</v>
      </c>
      <c r="M69" s="11">
        <v>0</v>
      </c>
      <c r="N69" s="11">
        <v>0</v>
      </c>
      <c r="O69" s="11">
        <v>2</v>
      </c>
      <c r="P69" s="11">
        <v>0</v>
      </c>
      <c r="Q69" s="11">
        <v>0</v>
      </c>
      <c r="R69" s="174">
        <f t="shared" si="29"/>
        <v>32</v>
      </c>
      <c r="S69" s="11"/>
      <c r="U69" s="86" t="s">
        <v>213</v>
      </c>
      <c r="V69" s="11">
        <v>0</v>
      </c>
      <c r="W69" s="11">
        <v>9</v>
      </c>
      <c r="X69" s="11">
        <v>0</v>
      </c>
      <c r="Y69" s="11">
        <v>0</v>
      </c>
      <c r="Z69" s="11">
        <v>8</v>
      </c>
      <c r="AA69" s="11">
        <v>4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2</v>
      </c>
      <c r="AI69" s="11">
        <v>0</v>
      </c>
      <c r="AJ69" s="11">
        <v>0</v>
      </c>
      <c r="AK69" s="174">
        <f t="shared" si="30"/>
        <v>23</v>
      </c>
      <c r="AL69" s="11"/>
      <c r="AN69" s="86" t="s">
        <v>213</v>
      </c>
      <c r="AO69" s="11">
        <v>0</v>
      </c>
      <c r="AP69" s="11">
        <v>6</v>
      </c>
      <c r="AQ69" s="11">
        <v>1</v>
      </c>
      <c r="AR69" s="11">
        <v>0</v>
      </c>
      <c r="AS69" s="11">
        <v>3</v>
      </c>
      <c r="AT69" s="11">
        <v>3</v>
      </c>
      <c r="AU69" s="11">
        <v>5</v>
      </c>
      <c r="AV69" s="11">
        <v>0</v>
      </c>
      <c r="AW69" s="11">
        <v>1</v>
      </c>
      <c r="AX69" s="11">
        <v>2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74">
        <f t="shared" si="31"/>
        <v>21</v>
      </c>
      <c r="BE69" s="11"/>
      <c r="BG69" s="86" t="s">
        <v>213</v>
      </c>
      <c r="BH69" s="11">
        <v>0</v>
      </c>
      <c r="BI69" s="11">
        <v>9</v>
      </c>
      <c r="BJ69" s="11">
        <v>5</v>
      </c>
      <c r="BK69" s="11">
        <v>0</v>
      </c>
      <c r="BL69" s="11">
        <v>7</v>
      </c>
      <c r="BM69" s="11">
        <v>2</v>
      </c>
      <c r="BN69" s="11">
        <v>1</v>
      </c>
      <c r="BO69" s="11">
        <v>0</v>
      </c>
      <c r="BP69" s="11">
        <v>0</v>
      </c>
      <c r="BQ69" s="11">
        <v>2</v>
      </c>
      <c r="BR69" s="11">
        <v>1</v>
      </c>
      <c r="BS69" s="11">
        <v>0</v>
      </c>
      <c r="BT69" s="11">
        <v>0</v>
      </c>
      <c r="BU69" s="11">
        <v>0</v>
      </c>
      <c r="BV69" s="11">
        <v>0</v>
      </c>
      <c r="BW69" s="174">
        <f t="shared" si="32"/>
        <v>27</v>
      </c>
      <c r="BX69" s="11"/>
      <c r="BZ69" s="86" t="s">
        <v>213</v>
      </c>
      <c r="CA69" s="11">
        <v>2</v>
      </c>
      <c r="CB69" s="11">
        <v>4</v>
      </c>
      <c r="CC69" s="11">
        <v>1</v>
      </c>
      <c r="CD69" s="11">
        <v>0</v>
      </c>
      <c r="CE69" s="11">
        <v>9</v>
      </c>
      <c r="CF69" s="11">
        <v>0</v>
      </c>
      <c r="CG69" s="11">
        <v>2</v>
      </c>
      <c r="CH69" s="11">
        <v>0</v>
      </c>
      <c r="CI69" s="11">
        <v>1</v>
      </c>
      <c r="CJ69" s="11">
        <v>1</v>
      </c>
      <c r="CK69" s="11">
        <v>3</v>
      </c>
      <c r="CL69" s="11">
        <v>1</v>
      </c>
      <c r="CM69" s="11">
        <v>0</v>
      </c>
      <c r="CN69" s="11">
        <v>0</v>
      </c>
      <c r="CO69" s="11">
        <v>0</v>
      </c>
      <c r="CP69" s="174">
        <f t="shared" si="33"/>
        <v>24</v>
      </c>
      <c r="CQ69" s="11"/>
    </row>
    <row r="70" spans="2:95" ht="15.5" x14ac:dyDescent="0.35">
      <c r="B70" s="88" t="s">
        <v>94</v>
      </c>
      <c r="C70" s="11">
        <v>1</v>
      </c>
      <c r="D70" s="11">
        <v>2</v>
      </c>
      <c r="E70" s="11">
        <v>4</v>
      </c>
      <c r="F70" s="11">
        <v>0</v>
      </c>
      <c r="G70" s="11">
        <v>0</v>
      </c>
      <c r="H70" s="11">
        <v>3</v>
      </c>
      <c r="I70" s="11">
        <v>1</v>
      </c>
      <c r="J70" s="11">
        <v>2</v>
      </c>
      <c r="K70" s="11">
        <v>0</v>
      </c>
      <c r="L70" s="11">
        <v>0</v>
      </c>
      <c r="M70" s="11">
        <v>0</v>
      </c>
      <c r="N70" s="11">
        <v>1</v>
      </c>
      <c r="O70" s="11">
        <v>0</v>
      </c>
      <c r="P70" s="11">
        <v>0</v>
      </c>
      <c r="Q70" s="11">
        <v>0</v>
      </c>
      <c r="R70" s="174">
        <f t="shared" si="29"/>
        <v>14</v>
      </c>
      <c r="S70" s="11"/>
      <c r="U70" s="88" t="s">
        <v>94</v>
      </c>
      <c r="V70" s="11">
        <v>0</v>
      </c>
      <c r="W70" s="11">
        <v>5</v>
      </c>
      <c r="X70" s="11">
        <v>2</v>
      </c>
      <c r="Y70" s="11">
        <v>1</v>
      </c>
      <c r="Z70" s="11">
        <v>2</v>
      </c>
      <c r="AA70" s="11">
        <v>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74">
        <f t="shared" si="30"/>
        <v>11</v>
      </c>
      <c r="AL70" s="11"/>
      <c r="AN70" s="88" t="s">
        <v>94</v>
      </c>
      <c r="AO70" s="11">
        <v>3</v>
      </c>
      <c r="AP70" s="11">
        <v>4</v>
      </c>
      <c r="AQ70" s="11">
        <v>6</v>
      </c>
      <c r="AR70" s="11">
        <v>3</v>
      </c>
      <c r="AS70" s="11">
        <v>1</v>
      </c>
      <c r="AT70" s="11">
        <v>3</v>
      </c>
      <c r="AU70" s="11">
        <v>0</v>
      </c>
      <c r="AV70" s="11">
        <v>0</v>
      </c>
      <c r="AW70" s="11">
        <v>1</v>
      </c>
      <c r="AX70" s="11">
        <v>0</v>
      </c>
      <c r="AY70" s="11">
        <v>0</v>
      </c>
      <c r="AZ70" s="11">
        <v>0</v>
      </c>
      <c r="BA70" s="11">
        <v>1</v>
      </c>
      <c r="BB70" s="11">
        <v>0</v>
      </c>
      <c r="BC70" s="11">
        <v>0</v>
      </c>
      <c r="BD70" s="174">
        <f t="shared" si="31"/>
        <v>22</v>
      </c>
      <c r="BE70" s="11"/>
      <c r="BG70" s="88" t="s">
        <v>94</v>
      </c>
      <c r="BH70" s="11">
        <v>5</v>
      </c>
      <c r="BI70" s="11">
        <v>4</v>
      </c>
      <c r="BJ70" s="11">
        <v>0</v>
      </c>
      <c r="BK70" s="11">
        <v>2</v>
      </c>
      <c r="BL70" s="11">
        <v>2</v>
      </c>
      <c r="BM70" s="11">
        <v>1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74">
        <f t="shared" si="32"/>
        <v>14</v>
      </c>
      <c r="BX70" s="11"/>
      <c r="BZ70" s="88" t="s">
        <v>94</v>
      </c>
      <c r="CA70" s="11">
        <v>1</v>
      </c>
      <c r="CB70" s="11">
        <v>1</v>
      </c>
      <c r="CC70" s="11">
        <v>0</v>
      </c>
      <c r="CD70" s="11">
        <v>0</v>
      </c>
      <c r="CE70" s="11">
        <v>0</v>
      </c>
      <c r="CF70" s="11">
        <v>0</v>
      </c>
      <c r="CG70" s="11">
        <v>1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74">
        <f t="shared" si="33"/>
        <v>3</v>
      </c>
      <c r="CQ70" s="11"/>
    </row>
    <row r="71" spans="2:95" ht="15.5" x14ac:dyDescent="0.35">
      <c r="B71" s="88" t="s">
        <v>134</v>
      </c>
      <c r="C71" s="11">
        <v>4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74">
        <f t="shared" si="29"/>
        <v>4</v>
      </c>
      <c r="S71" s="11"/>
      <c r="U71" s="88" t="s">
        <v>134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74">
        <f t="shared" si="30"/>
        <v>0</v>
      </c>
      <c r="AL71" s="11"/>
      <c r="AN71" s="88" t="s">
        <v>134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6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74">
        <f t="shared" si="31"/>
        <v>6</v>
      </c>
      <c r="BE71" s="11"/>
      <c r="BG71" s="88" t="s">
        <v>134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74">
        <f t="shared" si="32"/>
        <v>0</v>
      </c>
      <c r="BX71" s="11"/>
      <c r="BZ71" s="88" t="s">
        <v>134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2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74">
        <f t="shared" si="33"/>
        <v>2</v>
      </c>
      <c r="CQ71" s="11"/>
    </row>
    <row r="72" spans="2:95" ht="15.5" x14ac:dyDescent="0.35">
      <c r="B72" s="88" t="s">
        <v>46</v>
      </c>
      <c r="C72" s="11">
        <v>0</v>
      </c>
      <c r="D72" s="11">
        <v>13</v>
      </c>
      <c r="E72" s="11">
        <v>13</v>
      </c>
      <c r="F72" s="11">
        <v>0</v>
      </c>
      <c r="G72" s="11">
        <v>4</v>
      </c>
      <c r="H72" s="11">
        <v>6</v>
      </c>
      <c r="I72" s="11">
        <v>4</v>
      </c>
      <c r="J72" s="11">
        <v>2</v>
      </c>
      <c r="K72" s="11">
        <v>0</v>
      </c>
      <c r="L72" s="11">
        <v>0</v>
      </c>
      <c r="M72" s="11">
        <v>3</v>
      </c>
      <c r="N72" s="11">
        <v>1</v>
      </c>
      <c r="O72" s="11">
        <v>0</v>
      </c>
      <c r="P72" s="11">
        <v>0</v>
      </c>
      <c r="Q72" s="11">
        <v>0</v>
      </c>
      <c r="R72" s="174">
        <f t="shared" si="29"/>
        <v>46</v>
      </c>
      <c r="S72" s="11"/>
      <c r="U72" s="88" t="s">
        <v>46</v>
      </c>
      <c r="V72" s="11">
        <v>1</v>
      </c>
      <c r="W72" s="11">
        <v>14</v>
      </c>
      <c r="X72" s="11">
        <v>0</v>
      </c>
      <c r="Y72" s="11">
        <v>5</v>
      </c>
      <c r="Z72" s="11">
        <v>7</v>
      </c>
      <c r="AA72" s="11">
        <v>7</v>
      </c>
      <c r="AB72" s="11">
        <v>1</v>
      </c>
      <c r="AC72" s="11">
        <v>2</v>
      </c>
      <c r="AD72" s="11">
        <v>0</v>
      </c>
      <c r="AE72" s="11">
        <v>0</v>
      </c>
      <c r="AF72" s="11">
        <v>1</v>
      </c>
      <c r="AG72" s="11">
        <v>1</v>
      </c>
      <c r="AH72" s="11">
        <v>0</v>
      </c>
      <c r="AI72" s="11">
        <v>1</v>
      </c>
      <c r="AJ72" s="11">
        <v>0</v>
      </c>
      <c r="AK72" s="174">
        <f t="shared" si="30"/>
        <v>40</v>
      </c>
      <c r="AL72" s="11"/>
      <c r="AN72" s="88" t="s">
        <v>46</v>
      </c>
      <c r="AO72" s="11">
        <v>2</v>
      </c>
      <c r="AP72" s="11">
        <v>11</v>
      </c>
      <c r="AQ72" s="11">
        <v>8</v>
      </c>
      <c r="AR72" s="11">
        <v>7</v>
      </c>
      <c r="AS72" s="11">
        <v>3</v>
      </c>
      <c r="AT72" s="11">
        <v>0</v>
      </c>
      <c r="AU72" s="11">
        <v>0</v>
      </c>
      <c r="AV72" s="11">
        <v>2</v>
      </c>
      <c r="AW72" s="11">
        <v>0</v>
      </c>
      <c r="AX72" s="11">
        <v>0</v>
      </c>
      <c r="AY72" s="11">
        <v>1</v>
      </c>
      <c r="AZ72" s="11">
        <v>1</v>
      </c>
      <c r="BA72" s="11">
        <v>0</v>
      </c>
      <c r="BB72" s="11">
        <v>0</v>
      </c>
      <c r="BC72" s="11">
        <v>0</v>
      </c>
      <c r="BD72" s="174">
        <f t="shared" si="31"/>
        <v>35</v>
      </c>
      <c r="BE72" s="11"/>
      <c r="BG72" s="88" t="s">
        <v>46</v>
      </c>
      <c r="BH72" s="11">
        <v>4</v>
      </c>
      <c r="BI72" s="11">
        <v>7</v>
      </c>
      <c r="BJ72" s="11">
        <v>0</v>
      </c>
      <c r="BK72" s="11">
        <v>4</v>
      </c>
      <c r="BL72" s="11">
        <v>4</v>
      </c>
      <c r="BM72" s="11">
        <v>4</v>
      </c>
      <c r="BN72" s="11">
        <v>2</v>
      </c>
      <c r="BO72" s="11">
        <v>3</v>
      </c>
      <c r="BP72" s="11">
        <v>1</v>
      </c>
      <c r="BQ72" s="11">
        <v>0</v>
      </c>
      <c r="BR72" s="11">
        <v>0</v>
      </c>
      <c r="BS72" s="11">
        <v>0</v>
      </c>
      <c r="BT72" s="11">
        <v>1</v>
      </c>
      <c r="BU72" s="11">
        <v>0</v>
      </c>
      <c r="BV72" s="11">
        <v>0</v>
      </c>
      <c r="BW72" s="174">
        <f t="shared" si="32"/>
        <v>30</v>
      </c>
      <c r="BX72" s="11"/>
      <c r="BZ72" s="88" t="s">
        <v>46</v>
      </c>
      <c r="CA72" s="11">
        <v>2</v>
      </c>
      <c r="CB72" s="11">
        <v>5</v>
      </c>
      <c r="CC72" s="11">
        <v>0</v>
      </c>
      <c r="CD72" s="11">
        <v>5</v>
      </c>
      <c r="CE72" s="11">
        <v>4</v>
      </c>
      <c r="CF72" s="11">
        <v>4</v>
      </c>
      <c r="CG72" s="11">
        <v>2</v>
      </c>
      <c r="CH72" s="11">
        <v>0</v>
      </c>
      <c r="CI72" s="11">
        <v>1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74">
        <f t="shared" si="33"/>
        <v>23</v>
      </c>
      <c r="CQ72" s="11"/>
    </row>
    <row r="73" spans="2:95" ht="15.5" x14ac:dyDescent="0.35">
      <c r="B73" s="88" t="s">
        <v>68</v>
      </c>
      <c r="C73" s="11">
        <v>0</v>
      </c>
      <c r="D73" s="11">
        <v>0</v>
      </c>
      <c r="E73" s="11">
        <v>7</v>
      </c>
      <c r="F73" s="11">
        <v>6</v>
      </c>
      <c r="G73" s="11">
        <v>11</v>
      </c>
      <c r="H73" s="11">
        <v>11</v>
      </c>
      <c r="I73" s="11">
        <v>13</v>
      </c>
      <c r="J73" s="11">
        <v>19</v>
      </c>
      <c r="K73" s="11">
        <v>24</v>
      </c>
      <c r="L73" s="11">
        <v>20</v>
      </c>
      <c r="M73" s="11">
        <v>32</v>
      </c>
      <c r="N73" s="11">
        <v>19</v>
      </c>
      <c r="O73" s="11">
        <v>6</v>
      </c>
      <c r="P73" s="11">
        <v>7</v>
      </c>
      <c r="Q73" s="11">
        <v>0</v>
      </c>
      <c r="R73" s="174">
        <f t="shared" si="29"/>
        <v>175</v>
      </c>
      <c r="S73" s="11"/>
      <c r="U73" s="88" t="s">
        <v>68</v>
      </c>
      <c r="V73" s="11">
        <v>0</v>
      </c>
      <c r="W73" s="11">
        <v>0</v>
      </c>
      <c r="X73" s="11">
        <v>3</v>
      </c>
      <c r="Y73" s="11">
        <v>18</v>
      </c>
      <c r="Z73" s="11">
        <v>7</v>
      </c>
      <c r="AA73" s="11">
        <v>16</v>
      </c>
      <c r="AB73" s="11">
        <v>9</v>
      </c>
      <c r="AC73" s="11">
        <v>18</v>
      </c>
      <c r="AD73" s="11">
        <v>18</v>
      </c>
      <c r="AE73" s="11">
        <v>24</v>
      </c>
      <c r="AF73" s="11">
        <v>22</v>
      </c>
      <c r="AG73" s="11">
        <v>11</v>
      </c>
      <c r="AH73" s="11">
        <v>7</v>
      </c>
      <c r="AI73" s="11">
        <v>3</v>
      </c>
      <c r="AJ73" s="11">
        <v>0</v>
      </c>
      <c r="AK73" s="174">
        <f t="shared" si="30"/>
        <v>156</v>
      </c>
      <c r="AL73" s="11"/>
      <c r="AN73" s="88" t="s">
        <v>68</v>
      </c>
      <c r="AO73" s="11">
        <v>0</v>
      </c>
      <c r="AP73" s="11">
        <v>0</v>
      </c>
      <c r="AQ73" s="11">
        <v>12</v>
      </c>
      <c r="AR73" s="11">
        <v>16</v>
      </c>
      <c r="AS73" s="11">
        <v>10</v>
      </c>
      <c r="AT73" s="11">
        <v>19</v>
      </c>
      <c r="AU73" s="11">
        <v>14</v>
      </c>
      <c r="AV73" s="11">
        <v>30</v>
      </c>
      <c r="AW73" s="11">
        <v>27</v>
      </c>
      <c r="AX73" s="11">
        <v>33</v>
      </c>
      <c r="AY73" s="11">
        <v>37</v>
      </c>
      <c r="AZ73" s="11">
        <v>10</v>
      </c>
      <c r="BA73" s="11">
        <v>9</v>
      </c>
      <c r="BB73" s="11">
        <v>1</v>
      </c>
      <c r="BC73" s="11">
        <v>0</v>
      </c>
      <c r="BD73" s="174">
        <f t="shared" si="31"/>
        <v>218</v>
      </c>
      <c r="BE73" s="11"/>
      <c r="BG73" s="88" t="s">
        <v>68</v>
      </c>
      <c r="BH73" s="11">
        <v>0</v>
      </c>
      <c r="BI73" s="11">
        <v>0</v>
      </c>
      <c r="BJ73" s="11">
        <v>1</v>
      </c>
      <c r="BK73" s="11">
        <v>9</v>
      </c>
      <c r="BL73" s="11">
        <v>9</v>
      </c>
      <c r="BM73" s="11">
        <v>13</v>
      </c>
      <c r="BN73" s="11">
        <v>13</v>
      </c>
      <c r="BO73" s="11">
        <v>27</v>
      </c>
      <c r="BP73" s="11">
        <v>9</v>
      </c>
      <c r="BQ73" s="11">
        <v>22</v>
      </c>
      <c r="BR73" s="11">
        <v>0</v>
      </c>
      <c r="BS73" s="11">
        <v>5</v>
      </c>
      <c r="BT73" s="11">
        <v>7</v>
      </c>
      <c r="BU73" s="11">
        <v>1</v>
      </c>
      <c r="BV73" s="11">
        <v>0</v>
      </c>
      <c r="BW73" s="174">
        <f t="shared" si="32"/>
        <v>116</v>
      </c>
      <c r="BX73" s="11"/>
      <c r="BZ73" s="88" t="s">
        <v>68</v>
      </c>
      <c r="CA73" s="11">
        <v>0</v>
      </c>
      <c r="CB73" s="11">
        <v>1</v>
      </c>
      <c r="CC73" s="11">
        <v>2</v>
      </c>
      <c r="CD73" s="11">
        <v>12</v>
      </c>
      <c r="CE73" s="11">
        <v>17</v>
      </c>
      <c r="CF73" s="11">
        <v>13</v>
      </c>
      <c r="CG73" s="11">
        <v>20</v>
      </c>
      <c r="CH73" s="11">
        <v>27</v>
      </c>
      <c r="CI73" s="11">
        <v>31</v>
      </c>
      <c r="CJ73" s="11">
        <v>12</v>
      </c>
      <c r="CK73" s="11">
        <v>7</v>
      </c>
      <c r="CL73" s="11">
        <v>8</v>
      </c>
      <c r="CM73" s="11">
        <v>2</v>
      </c>
      <c r="CN73" s="11">
        <v>0</v>
      </c>
      <c r="CO73" s="11">
        <v>0</v>
      </c>
      <c r="CP73" s="174">
        <f t="shared" si="33"/>
        <v>152</v>
      </c>
      <c r="CQ73" s="11"/>
    </row>
    <row r="74" spans="2:95" ht="15.5" x14ac:dyDescent="0.35">
      <c r="B74" s="88" t="s">
        <v>83</v>
      </c>
      <c r="C74" s="11">
        <v>0</v>
      </c>
      <c r="D74" s="11">
        <v>0</v>
      </c>
      <c r="E74" s="11">
        <v>0</v>
      </c>
      <c r="F74" s="11">
        <v>1</v>
      </c>
      <c r="G74" s="11">
        <v>0</v>
      </c>
      <c r="H74" s="11">
        <v>0</v>
      </c>
      <c r="I74" s="11">
        <v>0</v>
      </c>
      <c r="J74" s="11">
        <v>1</v>
      </c>
      <c r="K74" s="11">
        <v>0</v>
      </c>
      <c r="L74" s="11">
        <v>1</v>
      </c>
      <c r="M74" s="11">
        <v>0</v>
      </c>
      <c r="N74" s="11">
        <v>1</v>
      </c>
      <c r="O74" s="11">
        <v>0</v>
      </c>
      <c r="P74" s="11">
        <v>0</v>
      </c>
      <c r="Q74" s="11">
        <v>0</v>
      </c>
      <c r="R74" s="174">
        <f t="shared" si="29"/>
        <v>4</v>
      </c>
      <c r="S74" s="11"/>
      <c r="U74" s="88" t="s">
        <v>83</v>
      </c>
      <c r="V74" s="11">
        <v>0</v>
      </c>
      <c r="W74" s="11">
        <v>0</v>
      </c>
      <c r="X74" s="11">
        <v>1</v>
      </c>
      <c r="Y74" s="11">
        <v>0</v>
      </c>
      <c r="Z74" s="11">
        <v>0</v>
      </c>
      <c r="AA74" s="11">
        <v>1</v>
      </c>
      <c r="AB74" s="11">
        <v>0</v>
      </c>
      <c r="AC74" s="11">
        <v>3</v>
      </c>
      <c r="AD74" s="11">
        <v>2</v>
      </c>
      <c r="AE74" s="11">
        <v>0</v>
      </c>
      <c r="AF74" s="11">
        <v>3</v>
      </c>
      <c r="AG74" s="11">
        <v>0</v>
      </c>
      <c r="AH74" s="11">
        <v>2</v>
      </c>
      <c r="AI74" s="11">
        <v>1</v>
      </c>
      <c r="AJ74" s="11">
        <v>0</v>
      </c>
      <c r="AK74" s="174">
        <f t="shared" si="30"/>
        <v>13</v>
      </c>
      <c r="AL74" s="11"/>
      <c r="AN74" s="88" t="s">
        <v>83</v>
      </c>
      <c r="AO74" s="11">
        <v>0</v>
      </c>
      <c r="AP74" s="11">
        <v>0</v>
      </c>
      <c r="AQ74" s="11">
        <v>0</v>
      </c>
      <c r="AR74" s="11">
        <v>0</v>
      </c>
      <c r="AS74" s="11">
        <v>1</v>
      </c>
      <c r="AT74" s="11">
        <v>0</v>
      </c>
      <c r="AU74" s="11">
        <v>0</v>
      </c>
      <c r="AV74" s="11">
        <v>0</v>
      </c>
      <c r="AW74" s="11">
        <v>2</v>
      </c>
      <c r="AX74" s="11">
        <v>0</v>
      </c>
      <c r="AY74" s="11">
        <v>6</v>
      </c>
      <c r="AZ74" s="11">
        <v>2</v>
      </c>
      <c r="BA74" s="11">
        <v>0</v>
      </c>
      <c r="BB74" s="11">
        <v>0</v>
      </c>
      <c r="BC74" s="11">
        <v>0</v>
      </c>
      <c r="BD74" s="174">
        <f t="shared" si="31"/>
        <v>11</v>
      </c>
      <c r="BE74" s="11"/>
      <c r="BG74" s="88" t="s">
        <v>83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2</v>
      </c>
      <c r="BO74" s="11">
        <v>2</v>
      </c>
      <c r="BP74" s="11">
        <v>0</v>
      </c>
      <c r="BQ74" s="11">
        <v>5</v>
      </c>
      <c r="BR74" s="11">
        <v>0</v>
      </c>
      <c r="BS74" s="11">
        <v>4</v>
      </c>
      <c r="BT74" s="11">
        <v>0</v>
      </c>
      <c r="BU74" s="11">
        <v>0</v>
      </c>
      <c r="BV74" s="11">
        <v>0</v>
      </c>
      <c r="BW74" s="174">
        <f t="shared" si="32"/>
        <v>13</v>
      </c>
      <c r="BX74" s="11"/>
      <c r="BZ74" s="88" t="s">
        <v>83</v>
      </c>
      <c r="CA74" s="11">
        <v>0</v>
      </c>
      <c r="CB74" s="11">
        <v>0</v>
      </c>
      <c r="CC74" s="11">
        <v>1</v>
      </c>
      <c r="CD74" s="11">
        <v>0</v>
      </c>
      <c r="CE74" s="11">
        <v>8</v>
      </c>
      <c r="CF74" s="11">
        <v>2</v>
      </c>
      <c r="CG74" s="11">
        <v>0</v>
      </c>
      <c r="CH74" s="11">
        <v>4</v>
      </c>
      <c r="CI74" s="11">
        <v>2</v>
      </c>
      <c r="CJ74" s="11">
        <v>1</v>
      </c>
      <c r="CK74" s="11">
        <v>1</v>
      </c>
      <c r="CL74" s="11">
        <v>0</v>
      </c>
      <c r="CM74" s="11">
        <v>1</v>
      </c>
      <c r="CN74" s="11">
        <v>0</v>
      </c>
      <c r="CO74" s="11">
        <v>0</v>
      </c>
      <c r="CP74" s="174">
        <f t="shared" si="33"/>
        <v>20</v>
      </c>
      <c r="CQ74" s="11"/>
    </row>
    <row r="75" spans="2:95" ht="15.5" x14ac:dyDescent="0.35">
      <c r="B75" s="88" t="s">
        <v>46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74">
        <f t="shared" si="29"/>
        <v>0</v>
      </c>
      <c r="S75" s="11"/>
      <c r="U75" s="88" t="s">
        <v>46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74">
        <f t="shared" si="30"/>
        <v>0</v>
      </c>
      <c r="AL75" s="11"/>
      <c r="AN75" s="88" t="s">
        <v>46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74">
        <f t="shared" si="31"/>
        <v>0</v>
      </c>
      <c r="BE75" s="11"/>
      <c r="BG75" s="88" t="s">
        <v>46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74">
        <f t="shared" si="32"/>
        <v>0</v>
      </c>
      <c r="BX75" s="11"/>
      <c r="BZ75" s="88" t="s">
        <v>46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74">
        <f t="shared" si="33"/>
        <v>0</v>
      </c>
      <c r="CQ75" s="11"/>
    </row>
    <row r="76" spans="2:95" ht="16" thickBot="1" x14ac:dyDescent="0.4">
      <c r="B76" s="86"/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204">
        <f t="shared" si="29"/>
        <v>0</v>
      </c>
      <c r="S76" s="11"/>
      <c r="U76" s="86"/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204">
        <f t="shared" si="30"/>
        <v>0</v>
      </c>
      <c r="AL76" s="11"/>
      <c r="AN76" s="86"/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204">
        <f t="shared" si="31"/>
        <v>0</v>
      </c>
      <c r="BE76" s="11"/>
      <c r="BG76" s="86"/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204">
        <f t="shared" si="32"/>
        <v>0</v>
      </c>
      <c r="BX76" s="11"/>
      <c r="BZ76" s="86"/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204">
        <f t="shared" si="33"/>
        <v>0</v>
      </c>
      <c r="CQ76" s="11"/>
    </row>
    <row r="77" spans="2:95" ht="16.5" thickTop="1" thickBot="1" x14ac:dyDescent="0.4">
      <c r="B77" s="128" t="s">
        <v>2</v>
      </c>
      <c r="C77" s="23">
        <f t="shared" ref="C77:Q77" si="34">SUM(C58:C76)</f>
        <v>10</v>
      </c>
      <c r="D77" s="23">
        <f t="shared" si="34"/>
        <v>20</v>
      </c>
      <c r="E77" s="23">
        <f t="shared" si="34"/>
        <v>82</v>
      </c>
      <c r="F77" s="23">
        <f t="shared" si="34"/>
        <v>46</v>
      </c>
      <c r="G77" s="23">
        <f t="shared" si="34"/>
        <v>60</v>
      </c>
      <c r="H77" s="23">
        <f t="shared" si="34"/>
        <v>54</v>
      </c>
      <c r="I77" s="23">
        <f t="shared" si="34"/>
        <v>47</v>
      </c>
      <c r="J77" s="23">
        <f t="shared" si="34"/>
        <v>57</v>
      </c>
      <c r="K77" s="23">
        <f t="shared" si="34"/>
        <v>70</v>
      </c>
      <c r="L77" s="23">
        <f t="shared" si="34"/>
        <v>79</v>
      </c>
      <c r="M77" s="23">
        <f t="shared" si="34"/>
        <v>58</v>
      </c>
      <c r="N77" s="23">
        <f t="shared" si="34"/>
        <v>38</v>
      </c>
      <c r="O77" s="23">
        <f t="shared" si="34"/>
        <v>34</v>
      </c>
      <c r="P77" s="23">
        <f t="shared" si="34"/>
        <v>22</v>
      </c>
      <c r="Q77" s="23">
        <f t="shared" si="34"/>
        <v>1</v>
      </c>
      <c r="R77" s="122">
        <f>SUM(C77:Q77)</f>
        <v>678</v>
      </c>
      <c r="S77" s="11"/>
      <c r="U77" s="128" t="s">
        <v>2</v>
      </c>
      <c r="V77" s="23">
        <f t="shared" ref="V77:AJ77" si="35">SUM(V58:V76)</f>
        <v>5</v>
      </c>
      <c r="W77" s="23">
        <f t="shared" si="35"/>
        <v>45</v>
      </c>
      <c r="X77" s="23">
        <f t="shared" si="35"/>
        <v>6</v>
      </c>
      <c r="Y77" s="23">
        <f t="shared" si="35"/>
        <v>59</v>
      </c>
      <c r="Z77" s="23">
        <f t="shared" si="35"/>
        <v>56</v>
      </c>
      <c r="AA77" s="23">
        <f t="shared" si="35"/>
        <v>69</v>
      </c>
      <c r="AB77" s="23">
        <f t="shared" si="35"/>
        <v>59</v>
      </c>
      <c r="AC77" s="23">
        <f t="shared" si="35"/>
        <v>74</v>
      </c>
      <c r="AD77" s="23">
        <f t="shared" si="35"/>
        <v>71</v>
      </c>
      <c r="AE77" s="23">
        <f t="shared" si="35"/>
        <v>67</v>
      </c>
      <c r="AF77" s="23">
        <f t="shared" si="35"/>
        <v>52</v>
      </c>
      <c r="AG77" s="23">
        <f t="shared" si="35"/>
        <v>37</v>
      </c>
      <c r="AH77" s="23">
        <f t="shared" si="35"/>
        <v>17</v>
      </c>
      <c r="AI77" s="23">
        <f t="shared" si="35"/>
        <v>20</v>
      </c>
      <c r="AJ77" s="23">
        <f t="shared" si="35"/>
        <v>0</v>
      </c>
      <c r="AK77" s="122">
        <f>SUM(V77:AJ77)</f>
        <v>637</v>
      </c>
      <c r="AL77" s="11"/>
      <c r="AN77" s="128" t="s">
        <v>2</v>
      </c>
      <c r="AO77" s="23">
        <f t="shared" ref="AO77:BC77" si="36">SUM(AO58:AO76)</f>
        <v>11</v>
      </c>
      <c r="AP77" s="23">
        <f t="shared" si="36"/>
        <v>47</v>
      </c>
      <c r="AQ77" s="23">
        <f t="shared" si="36"/>
        <v>62</v>
      </c>
      <c r="AR77" s="23">
        <f t="shared" si="36"/>
        <v>79</v>
      </c>
      <c r="AS77" s="23">
        <f t="shared" si="36"/>
        <v>46</v>
      </c>
      <c r="AT77" s="23">
        <f t="shared" si="36"/>
        <v>65</v>
      </c>
      <c r="AU77" s="23">
        <f t="shared" si="36"/>
        <v>44</v>
      </c>
      <c r="AV77" s="23">
        <f t="shared" si="36"/>
        <v>83</v>
      </c>
      <c r="AW77" s="23">
        <f t="shared" si="36"/>
        <v>75</v>
      </c>
      <c r="AX77" s="23">
        <f t="shared" si="36"/>
        <v>95</v>
      </c>
      <c r="AY77" s="23">
        <f t="shared" si="36"/>
        <v>73</v>
      </c>
      <c r="AZ77" s="23">
        <f t="shared" si="36"/>
        <v>42</v>
      </c>
      <c r="BA77" s="23">
        <f t="shared" si="36"/>
        <v>30</v>
      </c>
      <c r="BB77" s="23">
        <f t="shared" si="36"/>
        <v>13</v>
      </c>
      <c r="BC77" s="23">
        <f t="shared" si="36"/>
        <v>1</v>
      </c>
      <c r="BD77" s="122">
        <f>SUM(AO77:BC77)</f>
        <v>766</v>
      </c>
      <c r="BE77" s="11"/>
      <c r="BG77" s="128" t="s">
        <v>2</v>
      </c>
      <c r="BH77" s="23">
        <f t="shared" ref="BH77:BV77" si="37">SUM(BH58:BH76)</f>
        <v>10</v>
      </c>
      <c r="BI77" s="23">
        <f t="shared" si="37"/>
        <v>36</v>
      </c>
      <c r="BJ77" s="23">
        <f t="shared" si="37"/>
        <v>61</v>
      </c>
      <c r="BK77" s="23">
        <f t="shared" si="37"/>
        <v>47</v>
      </c>
      <c r="BL77" s="23">
        <f t="shared" si="37"/>
        <v>50</v>
      </c>
      <c r="BM77" s="23">
        <f t="shared" si="37"/>
        <v>57</v>
      </c>
      <c r="BN77" s="23">
        <f t="shared" si="37"/>
        <v>42</v>
      </c>
      <c r="BO77" s="23">
        <f t="shared" si="37"/>
        <v>87</v>
      </c>
      <c r="BP77" s="23">
        <f t="shared" si="37"/>
        <v>51</v>
      </c>
      <c r="BQ77" s="23">
        <f t="shared" si="37"/>
        <v>79</v>
      </c>
      <c r="BR77" s="23">
        <f t="shared" si="37"/>
        <v>6</v>
      </c>
      <c r="BS77" s="23">
        <f t="shared" si="37"/>
        <v>28</v>
      </c>
      <c r="BT77" s="23">
        <f t="shared" si="37"/>
        <v>18</v>
      </c>
      <c r="BU77" s="23">
        <f t="shared" si="37"/>
        <v>11</v>
      </c>
      <c r="BV77" s="23">
        <f t="shared" si="37"/>
        <v>2</v>
      </c>
      <c r="BW77" s="122">
        <f>SUM(BH77:BV77)</f>
        <v>585</v>
      </c>
      <c r="BX77" s="11"/>
      <c r="BZ77" s="128" t="s">
        <v>2</v>
      </c>
      <c r="CA77" s="23">
        <f t="shared" ref="CA77:CO77" si="38">SUM(CA58:CA76)</f>
        <v>5</v>
      </c>
      <c r="CB77" s="23">
        <f t="shared" si="38"/>
        <v>15</v>
      </c>
      <c r="CC77" s="23">
        <f t="shared" si="38"/>
        <v>36</v>
      </c>
      <c r="CD77" s="23">
        <f t="shared" si="38"/>
        <v>46</v>
      </c>
      <c r="CE77" s="23">
        <f t="shared" si="38"/>
        <v>61</v>
      </c>
      <c r="CF77" s="23">
        <f t="shared" si="38"/>
        <v>59</v>
      </c>
      <c r="CG77" s="23">
        <f t="shared" si="38"/>
        <v>64</v>
      </c>
      <c r="CH77" s="23">
        <f t="shared" si="38"/>
        <v>72</v>
      </c>
      <c r="CI77" s="23">
        <f t="shared" si="38"/>
        <v>66</v>
      </c>
      <c r="CJ77" s="23">
        <f t="shared" si="38"/>
        <v>49</v>
      </c>
      <c r="CK77" s="23">
        <f t="shared" si="38"/>
        <v>30</v>
      </c>
      <c r="CL77" s="23">
        <f t="shared" si="38"/>
        <v>13</v>
      </c>
      <c r="CM77" s="23">
        <f t="shared" si="38"/>
        <v>13</v>
      </c>
      <c r="CN77" s="23">
        <f t="shared" si="38"/>
        <v>2</v>
      </c>
      <c r="CO77" s="23">
        <f t="shared" si="38"/>
        <v>1</v>
      </c>
      <c r="CP77" s="122">
        <f>SUM(CA77:CO77)</f>
        <v>532</v>
      </c>
      <c r="CQ77" s="11"/>
    </row>
    <row r="78" spans="2:95" ht="16" thickTop="1" x14ac:dyDescent="0.35">
      <c r="B78" s="20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45"/>
      <c r="S78" s="11"/>
      <c r="U78" s="205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45"/>
      <c r="AL78" s="11"/>
      <c r="AN78" s="205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45"/>
      <c r="BE78" s="11"/>
      <c r="BG78" s="205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45"/>
      <c r="BX78" s="11"/>
      <c r="BZ78" s="205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45"/>
      <c r="CQ78" s="11"/>
    </row>
    <row r="79" spans="2:95" ht="15.5" x14ac:dyDescent="0.35">
      <c r="B79" s="20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45"/>
      <c r="S79" s="11"/>
      <c r="U79" s="205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45"/>
      <c r="AL79" s="11"/>
      <c r="AN79" s="205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45"/>
      <c r="BE79" s="11"/>
      <c r="BG79" s="205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45"/>
      <c r="BX79" s="11"/>
      <c r="BZ79" s="205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45"/>
      <c r="CQ79" s="11"/>
    </row>
    <row r="80" spans="2:95" ht="15.5" x14ac:dyDescent="0.35">
      <c r="S80" s="11"/>
      <c r="AL80" s="11"/>
      <c r="BE80" s="11"/>
      <c r="BX80" s="11"/>
      <c r="CQ80" s="11"/>
    </row>
    <row r="81" spans="1:95" ht="15.5" x14ac:dyDescent="0.35">
      <c r="S81" s="11"/>
      <c r="AL81" s="11"/>
      <c r="BE81" s="11"/>
      <c r="BX81" s="11"/>
      <c r="CQ81" s="11"/>
    </row>
    <row r="82" spans="1:95" ht="16" thickBot="1" x14ac:dyDescent="0.3">
      <c r="A82" s="518" t="s">
        <v>7</v>
      </c>
      <c r="B82" s="518"/>
      <c r="C82" s="518"/>
      <c r="D82" s="518"/>
      <c r="E82" s="518"/>
      <c r="F82" s="518"/>
      <c r="G82" s="518"/>
      <c r="H82" s="518"/>
      <c r="I82" s="518"/>
      <c r="J82" s="518"/>
      <c r="K82" s="518"/>
      <c r="L82" s="518"/>
      <c r="M82" s="518"/>
      <c r="N82" s="518"/>
      <c r="O82" s="518"/>
      <c r="P82" s="518"/>
      <c r="Q82" s="518"/>
      <c r="R82" s="518"/>
      <c r="S82" s="518"/>
      <c r="T82" s="518" t="s">
        <v>7</v>
      </c>
      <c r="U82" s="518"/>
      <c r="V82" s="518"/>
      <c r="W82" s="518"/>
      <c r="X82" s="518"/>
      <c r="Y82" s="518"/>
      <c r="Z82" s="518"/>
      <c r="AA82" s="518"/>
      <c r="AB82" s="518"/>
      <c r="AC82" s="518"/>
      <c r="AD82" s="518"/>
      <c r="AE82" s="518"/>
      <c r="AF82" s="518"/>
      <c r="AG82" s="518"/>
      <c r="AH82" s="518"/>
      <c r="AI82" s="518"/>
      <c r="AJ82" s="518"/>
      <c r="AK82" s="518"/>
      <c r="AL82" s="518"/>
      <c r="AM82" s="518" t="s">
        <v>7</v>
      </c>
      <c r="AN82" s="518"/>
      <c r="AO82" s="518"/>
      <c r="AP82" s="518"/>
      <c r="AQ82" s="518"/>
      <c r="AR82" s="518"/>
      <c r="AS82" s="518"/>
      <c r="AT82" s="518"/>
      <c r="AU82" s="518"/>
      <c r="AV82" s="518"/>
      <c r="AW82" s="518"/>
      <c r="AX82" s="518"/>
      <c r="AY82" s="518"/>
      <c r="AZ82" s="518"/>
      <c r="BA82" s="518"/>
      <c r="BB82" s="518"/>
      <c r="BC82" s="518"/>
      <c r="BD82" s="518"/>
      <c r="BE82" s="518"/>
      <c r="BF82" s="518" t="s">
        <v>7</v>
      </c>
      <c r="BG82" s="518"/>
      <c r="BH82" s="518"/>
      <c r="BI82" s="518"/>
      <c r="BJ82" s="518"/>
      <c r="BK82" s="518"/>
      <c r="BL82" s="518"/>
      <c r="BM82" s="518"/>
      <c r="BN82" s="518"/>
      <c r="BO82" s="518"/>
      <c r="BP82" s="518"/>
      <c r="BQ82" s="518"/>
      <c r="BR82" s="518"/>
      <c r="BS82" s="518"/>
      <c r="BT82" s="518"/>
      <c r="BU82" s="518"/>
      <c r="BV82" s="518"/>
      <c r="BW82" s="518"/>
      <c r="BX82" s="518"/>
      <c r="BY82" s="518" t="s">
        <v>7</v>
      </c>
      <c r="BZ82" s="518"/>
      <c r="CA82" s="518"/>
      <c r="CB82" s="518"/>
      <c r="CC82" s="518"/>
      <c r="CD82" s="518"/>
      <c r="CE82" s="518"/>
      <c r="CF82" s="518"/>
      <c r="CG82" s="518"/>
      <c r="CH82" s="518"/>
      <c r="CI82" s="518"/>
      <c r="CJ82" s="518"/>
      <c r="CK82" s="518"/>
      <c r="CL82" s="518"/>
      <c r="CM82" s="518"/>
      <c r="CN82" s="518"/>
      <c r="CO82" s="518"/>
      <c r="CP82" s="518"/>
      <c r="CQ82" s="518"/>
    </row>
    <row r="83" spans="1:95" ht="16.5" thickTop="1" thickBot="1" x14ac:dyDescent="0.3">
      <c r="B83" s="5" t="s">
        <v>93</v>
      </c>
      <c r="C83" s="122">
        <v>555</v>
      </c>
      <c r="D83" s="122">
        <v>702</v>
      </c>
      <c r="E83" s="122">
        <v>829</v>
      </c>
      <c r="F83" s="123">
        <v>936</v>
      </c>
      <c r="G83" s="123">
        <v>1043</v>
      </c>
      <c r="H83" s="123">
        <v>1150</v>
      </c>
      <c r="I83" s="123">
        <v>1317</v>
      </c>
      <c r="J83" s="123">
        <v>1424</v>
      </c>
      <c r="K83" s="123">
        <v>1551</v>
      </c>
      <c r="L83" s="123">
        <v>1658</v>
      </c>
      <c r="M83" s="123">
        <v>1825</v>
      </c>
      <c r="N83" s="123">
        <v>1932</v>
      </c>
      <c r="O83" s="123">
        <v>2039</v>
      </c>
      <c r="P83" s="123">
        <v>2146</v>
      </c>
      <c r="Q83" s="123">
        <v>2313</v>
      </c>
      <c r="R83" s="122" t="s">
        <v>2</v>
      </c>
      <c r="S83" s="145"/>
      <c r="U83" s="5" t="s">
        <v>93</v>
      </c>
      <c r="V83" s="122">
        <v>555</v>
      </c>
      <c r="W83" s="122">
        <v>702</v>
      </c>
      <c r="X83" s="122">
        <v>829</v>
      </c>
      <c r="Y83" s="123">
        <v>936</v>
      </c>
      <c r="Z83" s="123">
        <v>1043</v>
      </c>
      <c r="AA83" s="123">
        <v>1150</v>
      </c>
      <c r="AB83" s="123">
        <v>1317</v>
      </c>
      <c r="AC83" s="123">
        <v>1424</v>
      </c>
      <c r="AD83" s="123">
        <v>1551</v>
      </c>
      <c r="AE83" s="123">
        <v>1658</v>
      </c>
      <c r="AF83" s="123">
        <v>1825</v>
      </c>
      <c r="AG83" s="123">
        <v>1932</v>
      </c>
      <c r="AH83" s="123">
        <v>2039</v>
      </c>
      <c r="AI83" s="123">
        <v>2146</v>
      </c>
      <c r="AJ83" s="123">
        <v>2313</v>
      </c>
      <c r="AK83" s="122" t="s">
        <v>2</v>
      </c>
      <c r="AL83" s="145"/>
      <c r="AN83" s="5" t="s">
        <v>93</v>
      </c>
      <c r="AO83" s="122">
        <v>555</v>
      </c>
      <c r="AP83" s="122">
        <v>702</v>
      </c>
      <c r="AQ83" s="122">
        <v>829</v>
      </c>
      <c r="AR83" s="123">
        <v>936</v>
      </c>
      <c r="AS83" s="123">
        <v>1043</v>
      </c>
      <c r="AT83" s="123">
        <v>1150</v>
      </c>
      <c r="AU83" s="123">
        <v>1317</v>
      </c>
      <c r="AV83" s="123">
        <v>1424</v>
      </c>
      <c r="AW83" s="123">
        <v>1551</v>
      </c>
      <c r="AX83" s="123">
        <v>1658</v>
      </c>
      <c r="AY83" s="123">
        <v>1825</v>
      </c>
      <c r="AZ83" s="123">
        <v>1932</v>
      </c>
      <c r="BA83" s="123">
        <v>2039</v>
      </c>
      <c r="BB83" s="123">
        <v>2146</v>
      </c>
      <c r="BC83" s="123">
        <v>2313</v>
      </c>
      <c r="BD83" s="122" t="s">
        <v>2</v>
      </c>
      <c r="BE83" s="145"/>
      <c r="BG83" s="5" t="s">
        <v>93</v>
      </c>
      <c r="BH83" s="122">
        <v>555</v>
      </c>
      <c r="BI83" s="122">
        <v>702</v>
      </c>
      <c r="BJ83" s="122">
        <v>829</v>
      </c>
      <c r="BK83" s="123">
        <v>936</v>
      </c>
      <c r="BL83" s="123">
        <v>1043</v>
      </c>
      <c r="BM83" s="123">
        <v>1150</v>
      </c>
      <c r="BN83" s="123">
        <v>1317</v>
      </c>
      <c r="BO83" s="123">
        <v>1424</v>
      </c>
      <c r="BP83" s="123">
        <v>1551</v>
      </c>
      <c r="BQ83" s="123">
        <v>1658</v>
      </c>
      <c r="BR83" s="123">
        <v>1825</v>
      </c>
      <c r="BS83" s="123">
        <v>1932</v>
      </c>
      <c r="BT83" s="123">
        <v>2039</v>
      </c>
      <c r="BU83" s="123">
        <v>2146</v>
      </c>
      <c r="BV83" s="123">
        <v>2313</v>
      </c>
      <c r="BW83" s="122" t="s">
        <v>2</v>
      </c>
      <c r="BX83" s="145"/>
      <c r="BZ83" s="5" t="s">
        <v>93</v>
      </c>
      <c r="CA83" s="122">
        <v>555</v>
      </c>
      <c r="CB83" s="122">
        <v>702</v>
      </c>
      <c r="CC83" s="122">
        <v>829</v>
      </c>
      <c r="CD83" s="123">
        <v>936</v>
      </c>
      <c r="CE83" s="123">
        <v>1043</v>
      </c>
      <c r="CF83" s="123">
        <v>1150</v>
      </c>
      <c r="CG83" s="123">
        <v>1317</v>
      </c>
      <c r="CH83" s="123">
        <v>1424</v>
      </c>
      <c r="CI83" s="123">
        <v>1551</v>
      </c>
      <c r="CJ83" s="123">
        <v>1658</v>
      </c>
      <c r="CK83" s="123">
        <v>1825</v>
      </c>
      <c r="CL83" s="123">
        <v>1932</v>
      </c>
      <c r="CM83" s="123">
        <v>2039</v>
      </c>
      <c r="CN83" s="123">
        <v>2146</v>
      </c>
      <c r="CO83" s="123">
        <v>2313</v>
      </c>
      <c r="CP83" s="122" t="s">
        <v>2</v>
      </c>
      <c r="CQ83" s="145"/>
    </row>
    <row r="84" spans="1:95" ht="16" thickTop="1" x14ac:dyDescent="0.35">
      <c r="B84" s="87" t="s">
        <v>46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73">
        <f>SUM(C84:Q84)</f>
        <v>0</v>
      </c>
      <c r="S84" s="11"/>
      <c r="U84" s="87" t="s">
        <v>46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73">
        <f>SUM(V84:AJ84)</f>
        <v>0</v>
      </c>
      <c r="AL84" s="11"/>
      <c r="AN84" s="87" t="s">
        <v>46</v>
      </c>
      <c r="AO84" s="11">
        <v>0</v>
      </c>
      <c r="AP84" s="11">
        <v>0</v>
      </c>
      <c r="AQ84" s="11">
        <v>0</v>
      </c>
      <c r="AR84" s="11">
        <v>0</v>
      </c>
      <c r="AS84" s="11">
        <v>1</v>
      </c>
      <c r="AT84" s="11">
        <v>1</v>
      </c>
      <c r="AU84" s="11">
        <v>4</v>
      </c>
      <c r="AV84" s="11">
        <v>2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73">
        <f>SUM(AO84:BC84)</f>
        <v>8</v>
      </c>
      <c r="BE84" s="11"/>
      <c r="BG84" s="87" t="s">
        <v>46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73">
        <f>SUM(BH84:BV84)</f>
        <v>0</v>
      </c>
      <c r="BX84" s="11"/>
      <c r="BZ84" s="87" t="s">
        <v>46</v>
      </c>
      <c r="CA84" s="11">
        <v>0</v>
      </c>
      <c r="CB84" s="11">
        <v>0</v>
      </c>
      <c r="CC84" s="11">
        <v>1</v>
      </c>
      <c r="CD84" s="11">
        <v>0</v>
      </c>
      <c r="CE84" s="11">
        <v>1</v>
      </c>
      <c r="CF84" s="11">
        <v>5</v>
      </c>
      <c r="CG84" s="11">
        <v>1</v>
      </c>
      <c r="CH84" s="11">
        <v>1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73">
        <f>SUM(CA84:CO84)</f>
        <v>9</v>
      </c>
      <c r="CQ84" s="11"/>
    </row>
    <row r="85" spans="1:95" ht="15.5" x14ac:dyDescent="0.35">
      <c r="B85" s="88" t="s">
        <v>134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74">
        <f t="shared" ref="R85:R102" si="39">SUM(C85:Q85)</f>
        <v>0</v>
      </c>
      <c r="S85" s="11"/>
      <c r="U85" s="88" t="s">
        <v>134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74">
        <f t="shared" ref="AK85:AK102" si="40">SUM(V85:AJ85)</f>
        <v>0</v>
      </c>
      <c r="AL85" s="11"/>
      <c r="AN85" s="88" t="s">
        <v>134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1</v>
      </c>
      <c r="AZ85" s="11">
        <v>0</v>
      </c>
      <c r="BA85" s="11">
        <v>0</v>
      </c>
      <c r="BB85" s="11">
        <v>0</v>
      </c>
      <c r="BC85" s="11">
        <v>0</v>
      </c>
      <c r="BD85" s="174">
        <f t="shared" ref="BD85:BD102" si="41">SUM(AO85:BC85)</f>
        <v>1</v>
      </c>
      <c r="BE85" s="11"/>
      <c r="BG85" s="88" t="s">
        <v>134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1</v>
      </c>
      <c r="BS85" s="11">
        <v>0</v>
      </c>
      <c r="BT85" s="11">
        <v>0</v>
      </c>
      <c r="BU85" s="11">
        <v>0</v>
      </c>
      <c r="BV85" s="11">
        <v>0</v>
      </c>
      <c r="BW85" s="174">
        <f t="shared" ref="BW85:BW102" si="42">SUM(BH85:BV85)</f>
        <v>1</v>
      </c>
      <c r="BX85" s="11"/>
      <c r="BZ85" s="88" t="s">
        <v>134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1</v>
      </c>
      <c r="CL85" s="11">
        <v>0</v>
      </c>
      <c r="CM85" s="11">
        <v>0</v>
      </c>
      <c r="CN85" s="11">
        <v>0</v>
      </c>
      <c r="CO85" s="11">
        <v>0</v>
      </c>
      <c r="CP85" s="174">
        <f t="shared" ref="CP85:CP102" si="43">SUM(CA85:CO85)</f>
        <v>1</v>
      </c>
      <c r="CQ85" s="11"/>
    </row>
    <row r="86" spans="1:95" ht="15.5" x14ac:dyDescent="0.35">
      <c r="B86" s="88" t="s">
        <v>94</v>
      </c>
      <c r="C86" s="11">
        <v>0</v>
      </c>
      <c r="D86" s="11">
        <v>0</v>
      </c>
      <c r="E86" s="11">
        <v>0</v>
      </c>
      <c r="F86" s="11">
        <v>1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2</v>
      </c>
      <c r="M86" s="11">
        <v>2</v>
      </c>
      <c r="N86" s="11">
        <v>0</v>
      </c>
      <c r="O86" s="11">
        <v>2</v>
      </c>
      <c r="P86" s="11">
        <v>0</v>
      </c>
      <c r="Q86" s="11">
        <v>1</v>
      </c>
      <c r="R86" s="174">
        <f t="shared" si="39"/>
        <v>8</v>
      </c>
      <c r="S86" s="11"/>
      <c r="U86" s="88" t="s">
        <v>94</v>
      </c>
      <c r="V86" s="11">
        <v>0</v>
      </c>
      <c r="W86" s="11">
        <v>0</v>
      </c>
      <c r="X86" s="11">
        <v>0</v>
      </c>
      <c r="Y86" s="11">
        <v>1</v>
      </c>
      <c r="Z86" s="11">
        <v>1</v>
      </c>
      <c r="AA86" s="11">
        <v>0</v>
      </c>
      <c r="AB86" s="11">
        <v>0</v>
      </c>
      <c r="AC86" s="11">
        <v>0</v>
      </c>
      <c r="AD86" s="11">
        <v>0</v>
      </c>
      <c r="AE86" s="11">
        <v>1</v>
      </c>
      <c r="AF86" s="11">
        <v>2</v>
      </c>
      <c r="AG86" s="11">
        <v>2</v>
      </c>
      <c r="AH86" s="11">
        <v>0</v>
      </c>
      <c r="AI86" s="11">
        <v>1</v>
      </c>
      <c r="AJ86" s="11">
        <v>0</v>
      </c>
      <c r="AK86" s="174">
        <f t="shared" si="40"/>
        <v>8</v>
      </c>
      <c r="AL86" s="11"/>
      <c r="AN86" s="88" t="s">
        <v>94</v>
      </c>
      <c r="AO86" s="11">
        <v>0</v>
      </c>
      <c r="AP86" s="11">
        <v>0</v>
      </c>
      <c r="AQ86" s="11">
        <v>0</v>
      </c>
      <c r="AR86" s="11">
        <v>1</v>
      </c>
      <c r="AS86" s="11">
        <v>3</v>
      </c>
      <c r="AT86" s="11">
        <v>0</v>
      </c>
      <c r="AU86" s="11">
        <v>1</v>
      </c>
      <c r="AV86" s="11">
        <v>0</v>
      </c>
      <c r="AW86" s="11">
        <v>2</v>
      </c>
      <c r="AX86" s="11">
        <v>1</v>
      </c>
      <c r="AY86" s="11">
        <v>1</v>
      </c>
      <c r="AZ86" s="11">
        <v>1</v>
      </c>
      <c r="BA86" s="11">
        <v>2</v>
      </c>
      <c r="BB86" s="11">
        <v>1</v>
      </c>
      <c r="BC86" s="11">
        <v>0</v>
      </c>
      <c r="BD86" s="174">
        <f t="shared" si="41"/>
        <v>13</v>
      </c>
      <c r="BE86" s="11"/>
      <c r="BG86" s="88" t="s">
        <v>94</v>
      </c>
      <c r="BH86" s="11">
        <v>0</v>
      </c>
      <c r="BI86" s="11">
        <v>0</v>
      </c>
      <c r="BJ86" s="11">
        <v>0</v>
      </c>
      <c r="BK86" s="11">
        <v>0</v>
      </c>
      <c r="BL86" s="11">
        <v>1</v>
      </c>
      <c r="BM86" s="11">
        <v>0</v>
      </c>
      <c r="BN86" s="11">
        <v>0</v>
      </c>
      <c r="BO86" s="11">
        <v>0</v>
      </c>
      <c r="BP86" s="11">
        <v>0</v>
      </c>
      <c r="BQ86" s="11">
        <v>2</v>
      </c>
      <c r="BR86" s="11">
        <v>1</v>
      </c>
      <c r="BS86" s="11">
        <v>1</v>
      </c>
      <c r="BT86" s="11">
        <v>2</v>
      </c>
      <c r="BU86" s="11">
        <v>0</v>
      </c>
      <c r="BV86" s="11">
        <v>0</v>
      </c>
      <c r="BW86" s="174">
        <f t="shared" si="42"/>
        <v>7</v>
      </c>
      <c r="BX86" s="11"/>
      <c r="BZ86" s="88" t="s">
        <v>94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1</v>
      </c>
      <c r="CI86" s="11">
        <v>1</v>
      </c>
      <c r="CJ86" s="11">
        <v>1</v>
      </c>
      <c r="CK86" s="11">
        <v>1</v>
      </c>
      <c r="CL86" s="11">
        <v>1</v>
      </c>
      <c r="CM86" s="11">
        <v>2</v>
      </c>
      <c r="CN86" s="11">
        <v>0</v>
      </c>
      <c r="CO86" s="11">
        <v>0</v>
      </c>
      <c r="CP86" s="174">
        <f t="shared" si="43"/>
        <v>7</v>
      </c>
      <c r="CQ86" s="11"/>
    </row>
    <row r="87" spans="1:95" ht="15.5" x14ac:dyDescent="0.35">
      <c r="B87" s="88" t="s">
        <v>95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7</v>
      </c>
      <c r="I87" s="11">
        <v>4</v>
      </c>
      <c r="J87" s="11">
        <v>0</v>
      </c>
      <c r="K87" s="11">
        <v>2</v>
      </c>
      <c r="L87" s="11">
        <v>0</v>
      </c>
      <c r="M87" s="11">
        <v>0</v>
      </c>
      <c r="N87" s="11">
        <v>2</v>
      </c>
      <c r="O87" s="11">
        <v>4</v>
      </c>
      <c r="P87" s="11">
        <v>1</v>
      </c>
      <c r="Q87" s="11">
        <v>1</v>
      </c>
      <c r="R87" s="174">
        <f t="shared" si="39"/>
        <v>21</v>
      </c>
      <c r="S87" s="11"/>
      <c r="U87" s="88" t="s">
        <v>95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2</v>
      </c>
      <c r="AC87" s="11">
        <v>1</v>
      </c>
      <c r="AD87" s="11">
        <v>2</v>
      </c>
      <c r="AE87" s="11">
        <v>1</v>
      </c>
      <c r="AF87" s="11">
        <v>4</v>
      </c>
      <c r="AG87" s="11">
        <v>5</v>
      </c>
      <c r="AH87" s="11">
        <v>5</v>
      </c>
      <c r="AI87" s="11">
        <v>1</v>
      </c>
      <c r="AJ87" s="11">
        <v>0</v>
      </c>
      <c r="AK87" s="174">
        <f t="shared" si="40"/>
        <v>22</v>
      </c>
      <c r="AL87" s="11"/>
      <c r="AN87" s="88" t="s">
        <v>95</v>
      </c>
      <c r="AO87" s="11">
        <v>0</v>
      </c>
      <c r="AP87" s="11">
        <v>0</v>
      </c>
      <c r="AQ87" s="11">
        <v>0</v>
      </c>
      <c r="AR87" s="11">
        <v>0</v>
      </c>
      <c r="AS87" s="11">
        <v>2</v>
      </c>
      <c r="AT87" s="11">
        <v>3</v>
      </c>
      <c r="AU87" s="11">
        <v>3</v>
      </c>
      <c r="AV87" s="11">
        <v>0</v>
      </c>
      <c r="AW87" s="11">
        <v>4</v>
      </c>
      <c r="AX87" s="11">
        <v>1</v>
      </c>
      <c r="AY87" s="11">
        <v>3</v>
      </c>
      <c r="AZ87" s="11">
        <v>10</v>
      </c>
      <c r="BA87" s="11">
        <v>6</v>
      </c>
      <c r="BB87" s="11">
        <v>0</v>
      </c>
      <c r="BC87" s="11">
        <v>0</v>
      </c>
      <c r="BD87" s="174">
        <f t="shared" si="41"/>
        <v>32</v>
      </c>
      <c r="BE87" s="11"/>
      <c r="BG87" s="88" t="s">
        <v>95</v>
      </c>
      <c r="BH87" s="11">
        <v>0</v>
      </c>
      <c r="BI87" s="11">
        <v>0</v>
      </c>
      <c r="BJ87" s="11">
        <v>0</v>
      </c>
      <c r="BK87" s="11">
        <v>0</v>
      </c>
      <c r="BL87" s="11">
        <v>1</v>
      </c>
      <c r="BM87" s="11">
        <v>1</v>
      </c>
      <c r="BN87" s="11">
        <v>1</v>
      </c>
      <c r="BO87" s="11">
        <v>3</v>
      </c>
      <c r="BP87" s="11">
        <v>8</v>
      </c>
      <c r="BQ87" s="11">
        <v>1</v>
      </c>
      <c r="BR87" s="11">
        <v>4</v>
      </c>
      <c r="BS87" s="11">
        <v>6</v>
      </c>
      <c r="BT87" s="11">
        <v>4</v>
      </c>
      <c r="BU87" s="11">
        <v>0</v>
      </c>
      <c r="BV87" s="11">
        <v>0</v>
      </c>
      <c r="BW87" s="174">
        <f t="shared" si="42"/>
        <v>29</v>
      </c>
      <c r="BX87" s="11"/>
      <c r="BZ87" s="88" t="s">
        <v>95</v>
      </c>
      <c r="CA87" s="11">
        <v>0</v>
      </c>
      <c r="CB87" s="11">
        <v>0</v>
      </c>
      <c r="CC87" s="11">
        <v>0</v>
      </c>
      <c r="CD87" s="11">
        <v>0</v>
      </c>
      <c r="CE87" s="11">
        <v>1</v>
      </c>
      <c r="CF87" s="11">
        <v>12</v>
      </c>
      <c r="CG87" s="11">
        <v>4</v>
      </c>
      <c r="CH87" s="11">
        <v>7</v>
      </c>
      <c r="CI87" s="11">
        <v>3</v>
      </c>
      <c r="CJ87" s="11">
        <v>4</v>
      </c>
      <c r="CK87" s="11">
        <v>1</v>
      </c>
      <c r="CL87" s="11">
        <v>5</v>
      </c>
      <c r="CM87" s="11">
        <v>3</v>
      </c>
      <c r="CN87" s="11">
        <v>0</v>
      </c>
      <c r="CO87" s="11">
        <v>0</v>
      </c>
      <c r="CP87" s="174">
        <f t="shared" si="43"/>
        <v>40</v>
      </c>
      <c r="CQ87" s="11"/>
    </row>
    <row r="88" spans="1:95" ht="15.5" x14ac:dyDescent="0.35">
      <c r="B88" s="88" t="s">
        <v>85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</v>
      </c>
      <c r="N88" s="11">
        <v>0</v>
      </c>
      <c r="O88" s="11">
        <v>1</v>
      </c>
      <c r="P88" s="11">
        <v>0</v>
      </c>
      <c r="Q88" s="11">
        <v>0</v>
      </c>
      <c r="R88" s="174">
        <f t="shared" si="39"/>
        <v>2</v>
      </c>
      <c r="S88" s="11"/>
      <c r="U88" s="88" t="s">
        <v>85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1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74">
        <f t="shared" si="40"/>
        <v>1</v>
      </c>
      <c r="AL88" s="11"/>
      <c r="AN88" s="88" t="s">
        <v>85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1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74">
        <f t="shared" si="41"/>
        <v>1</v>
      </c>
      <c r="BE88" s="11"/>
      <c r="BG88" s="88" t="s">
        <v>85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1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74">
        <f t="shared" si="42"/>
        <v>1</v>
      </c>
      <c r="BX88" s="11"/>
      <c r="BZ88" s="88" t="s">
        <v>85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74">
        <f t="shared" si="43"/>
        <v>0</v>
      </c>
      <c r="CQ88" s="11"/>
    </row>
    <row r="89" spans="1:95" ht="15.5" x14ac:dyDescent="0.35">
      <c r="B89" s="89" t="s">
        <v>221</v>
      </c>
      <c r="C89" s="11">
        <v>0</v>
      </c>
      <c r="D89" s="11">
        <v>0</v>
      </c>
      <c r="E89" s="11">
        <v>0</v>
      </c>
      <c r="F89" s="11">
        <v>2</v>
      </c>
      <c r="G89" s="11">
        <v>0</v>
      </c>
      <c r="H89" s="11">
        <v>2</v>
      </c>
      <c r="I89" s="11">
        <v>0</v>
      </c>
      <c r="J89" s="11">
        <v>0</v>
      </c>
      <c r="K89" s="11">
        <v>1</v>
      </c>
      <c r="L89" s="11">
        <v>7</v>
      </c>
      <c r="M89" s="11">
        <v>4</v>
      </c>
      <c r="N89" s="11">
        <v>5</v>
      </c>
      <c r="O89" s="11">
        <v>1</v>
      </c>
      <c r="P89" s="11">
        <v>2</v>
      </c>
      <c r="Q89" s="11">
        <v>1</v>
      </c>
      <c r="R89" s="174">
        <f t="shared" si="39"/>
        <v>25</v>
      </c>
      <c r="S89" s="11"/>
      <c r="U89" s="89" t="s">
        <v>221</v>
      </c>
      <c r="V89" s="11">
        <v>0</v>
      </c>
      <c r="W89" s="11">
        <v>0</v>
      </c>
      <c r="X89" s="11">
        <v>0</v>
      </c>
      <c r="Y89" s="11">
        <v>0</v>
      </c>
      <c r="Z89" s="11">
        <v>2</v>
      </c>
      <c r="AA89" s="11">
        <v>0</v>
      </c>
      <c r="AB89" s="11">
        <v>2</v>
      </c>
      <c r="AC89" s="11">
        <v>2</v>
      </c>
      <c r="AD89" s="11">
        <v>5</v>
      </c>
      <c r="AE89" s="11">
        <v>3</v>
      </c>
      <c r="AF89" s="11">
        <v>3</v>
      </c>
      <c r="AG89" s="11">
        <v>5</v>
      </c>
      <c r="AH89" s="11">
        <v>2</v>
      </c>
      <c r="AI89" s="11">
        <v>1</v>
      </c>
      <c r="AJ89" s="11">
        <v>0</v>
      </c>
      <c r="AK89" s="174">
        <f t="shared" si="40"/>
        <v>25</v>
      </c>
      <c r="AL89" s="11"/>
      <c r="AN89" s="89" t="s">
        <v>221</v>
      </c>
      <c r="AO89" s="11">
        <v>0</v>
      </c>
      <c r="AP89" s="11">
        <v>0</v>
      </c>
      <c r="AQ89" s="11">
        <v>0</v>
      </c>
      <c r="AR89" s="11">
        <v>0</v>
      </c>
      <c r="AS89" s="11">
        <v>11</v>
      </c>
      <c r="AT89" s="11">
        <v>0</v>
      </c>
      <c r="AU89" s="11">
        <v>0</v>
      </c>
      <c r="AV89" s="11">
        <v>0</v>
      </c>
      <c r="AW89" s="11">
        <v>3</v>
      </c>
      <c r="AX89" s="11">
        <v>3</v>
      </c>
      <c r="AY89" s="11">
        <v>3</v>
      </c>
      <c r="AZ89" s="11">
        <v>6</v>
      </c>
      <c r="BA89" s="11">
        <v>1</v>
      </c>
      <c r="BB89" s="11">
        <v>2</v>
      </c>
      <c r="BC89" s="11">
        <v>0</v>
      </c>
      <c r="BD89" s="174">
        <f t="shared" si="41"/>
        <v>29</v>
      </c>
      <c r="BE89" s="11"/>
      <c r="BG89" s="89" t="s">
        <v>221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2</v>
      </c>
      <c r="BP89" s="11">
        <v>4</v>
      </c>
      <c r="BQ89" s="11">
        <v>2</v>
      </c>
      <c r="BR89" s="11">
        <v>4</v>
      </c>
      <c r="BS89" s="11">
        <v>0</v>
      </c>
      <c r="BT89" s="11">
        <v>1</v>
      </c>
      <c r="BU89" s="11">
        <v>1</v>
      </c>
      <c r="BV89" s="11">
        <v>0</v>
      </c>
      <c r="BW89" s="174">
        <f t="shared" si="42"/>
        <v>14</v>
      </c>
      <c r="BX89" s="11"/>
      <c r="BZ89" s="89" t="s">
        <v>221</v>
      </c>
      <c r="CA89" s="11">
        <v>0</v>
      </c>
      <c r="CB89" s="11">
        <v>0</v>
      </c>
      <c r="CC89" s="11">
        <v>0</v>
      </c>
      <c r="CD89" s="11">
        <v>1</v>
      </c>
      <c r="CE89" s="11">
        <v>3</v>
      </c>
      <c r="CF89" s="11">
        <v>3</v>
      </c>
      <c r="CG89" s="11">
        <v>0</v>
      </c>
      <c r="CH89" s="11">
        <v>0</v>
      </c>
      <c r="CI89" s="11">
        <v>10</v>
      </c>
      <c r="CJ89" s="11">
        <v>8</v>
      </c>
      <c r="CK89" s="11">
        <v>3</v>
      </c>
      <c r="CL89" s="11">
        <v>1</v>
      </c>
      <c r="CM89" s="11">
        <v>1</v>
      </c>
      <c r="CN89" s="11">
        <v>1</v>
      </c>
      <c r="CO89" s="11">
        <v>1</v>
      </c>
      <c r="CP89" s="174">
        <f t="shared" si="43"/>
        <v>32</v>
      </c>
      <c r="CQ89" s="11"/>
    </row>
    <row r="90" spans="1:95" ht="15.5" x14ac:dyDescent="0.35">
      <c r="B90" s="88" t="s">
        <v>158</v>
      </c>
      <c r="C90" s="11">
        <v>0</v>
      </c>
      <c r="D90" s="11">
        <v>0</v>
      </c>
      <c r="E90" s="11">
        <v>0</v>
      </c>
      <c r="F90" s="11">
        <v>4</v>
      </c>
      <c r="G90" s="11">
        <v>5</v>
      </c>
      <c r="H90" s="11">
        <v>2</v>
      </c>
      <c r="I90" s="11">
        <v>6</v>
      </c>
      <c r="J90" s="11">
        <v>11</v>
      </c>
      <c r="K90" s="11">
        <v>13</v>
      </c>
      <c r="L90" s="11">
        <v>13</v>
      </c>
      <c r="M90" s="11">
        <v>11</v>
      </c>
      <c r="N90" s="11">
        <v>22</v>
      </c>
      <c r="O90" s="11">
        <v>6</v>
      </c>
      <c r="P90" s="11">
        <v>0</v>
      </c>
      <c r="Q90" s="11">
        <v>9</v>
      </c>
      <c r="R90" s="174">
        <f t="shared" si="39"/>
        <v>102</v>
      </c>
      <c r="S90" s="11"/>
      <c r="U90" s="88" t="s">
        <v>158</v>
      </c>
      <c r="V90" s="11">
        <v>0</v>
      </c>
      <c r="W90" s="11">
        <v>0</v>
      </c>
      <c r="X90" s="11">
        <v>0</v>
      </c>
      <c r="Y90" s="11">
        <v>3</v>
      </c>
      <c r="Z90" s="11">
        <v>14</v>
      </c>
      <c r="AA90" s="11">
        <v>5</v>
      </c>
      <c r="AB90" s="11">
        <v>0</v>
      </c>
      <c r="AC90" s="11">
        <v>5</v>
      </c>
      <c r="AD90" s="11">
        <v>9</v>
      </c>
      <c r="AE90" s="11">
        <v>14</v>
      </c>
      <c r="AF90" s="11">
        <v>14</v>
      </c>
      <c r="AG90" s="11">
        <v>7</v>
      </c>
      <c r="AH90" s="11">
        <v>3</v>
      </c>
      <c r="AI90" s="11">
        <v>4</v>
      </c>
      <c r="AJ90" s="11">
        <v>2</v>
      </c>
      <c r="AK90" s="174">
        <f t="shared" si="40"/>
        <v>80</v>
      </c>
      <c r="AL90" s="11"/>
      <c r="AN90" s="88" t="s">
        <v>158</v>
      </c>
      <c r="AO90" s="11">
        <v>0</v>
      </c>
      <c r="AP90" s="11">
        <v>0</v>
      </c>
      <c r="AQ90" s="11">
        <v>0</v>
      </c>
      <c r="AR90" s="11">
        <v>10</v>
      </c>
      <c r="AS90" s="11">
        <v>0</v>
      </c>
      <c r="AT90" s="11">
        <v>6</v>
      </c>
      <c r="AU90" s="11">
        <v>10</v>
      </c>
      <c r="AV90" s="11">
        <v>11</v>
      </c>
      <c r="AW90" s="11">
        <v>13</v>
      </c>
      <c r="AX90" s="11">
        <v>25</v>
      </c>
      <c r="AY90" s="11">
        <v>17</v>
      </c>
      <c r="AZ90" s="11">
        <v>15</v>
      </c>
      <c r="BA90" s="11">
        <v>1</v>
      </c>
      <c r="BB90" s="11">
        <v>7</v>
      </c>
      <c r="BC90" s="11">
        <v>1</v>
      </c>
      <c r="BD90" s="174">
        <f t="shared" si="41"/>
        <v>116</v>
      </c>
      <c r="BE90" s="11"/>
      <c r="BG90" s="88" t="s">
        <v>158</v>
      </c>
      <c r="BH90" s="11">
        <v>0</v>
      </c>
      <c r="BI90" s="11">
        <v>0</v>
      </c>
      <c r="BJ90" s="11">
        <v>0</v>
      </c>
      <c r="BK90" s="11">
        <v>1</v>
      </c>
      <c r="BL90" s="11">
        <v>6</v>
      </c>
      <c r="BM90" s="11">
        <v>6</v>
      </c>
      <c r="BN90" s="11">
        <v>6</v>
      </c>
      <c r="BO90" s="11">
        <v>10</v>
      </c>
      <c r="BP90" s="11">
        <v>12</v>
      </c>
      <c r="BQ90" s="11">
        <v>7</v>
      </c>
      <c r="BR90" s="11">
        <v>12</v>
      </c>
      <c r="BS90" s="11">
        <v>14</v>
      </c>
      <c r="BT90" s="11">
        <v>6</v>
      </c>
      <c r="BU90" s="11">
        <v>3</v>
      </c>
      <c r="BV90" s="11">
        <v>0</v>
      </c>
      <c r="BW90" s="174">
        <f t="shared" si="42"/>
        <v>83</v>
      </c>
      <c r="BX90" s="11"/>
      <c r="BZ90" s="88" t="s">
        <v>158</v>
      </c>
      <c r="CA90" s="11">
        <v>0</v>
      </c>
      <c r="CB90" s="11">
        <v>0</v>
      </c>
      <c r="CC90" s="11">
        <v>0</v>
      </c>
      <c r="CD90" s="11">
        <v>1</v>
      </c>
      <c r="CE90" s="11">
        <v>7</v>
      </c>
      <c r="CF90" s="11">
        <v>5</v>
      </c>
      <c r="CG90" s="11">
        <v>10</v>
      </c>
      <c r="CH90" s="11">
        <v>11</v>
      </c>
      <c r="CI90" s="11">
        <v>20</v>
      </c>
      <c r="CJ90" s="11">
        <v>1</v>
      </c>
      <c r="CK90" s="11">
        <v>5</v>
      </c>
      <c r="CL90" s="11">
        <v>6</v>
      </c>
      <c r="CM90" s="11">
        <v>1</v>
      </c>
      <c r="CN90" s="11">
        <v>3</v>
      </c>
      <c r="CO90" s="11">
        <v>0</v>
      </c>
      <c r="CP90" s="174">
        <f t="shared" si="43"/>
        <v>70</v>
      </c>
      <c r="CQ90" s="11"/>
    </row>
    <row r="91" spans="1:95" ht="15.5" x14ac:dyDescent="0.35">
      <c r="B91" s="88" t="s">
        <v>68</v>
      </c>
      <c r="C91" s="11">
        <v>2</v>
      </c>
      <c r="D91" s="11">
        <v>0</v>
      </c>
      <c r="E91" s="11">
        <v>32</v>
      </c>
      <c r="F91" s="11">
        <v>30</v>
      </c>
      <c r="G91" s="11">
        <v>25</v>
      </c>
      <c r="H91" s="11">
        <v>11</v>
      </c>
      <c r="I91" s="11">
        <v>3</v>
      </c>
      <c r="J91" s="11">
        <v>12</v>
      </c>
      <c r="K91" s="11">
        <v>22</v>
      </c>
      <c r="L91" s="11">
        <v>4</v>
      </c>
      <c r="M91" s="11">
        <v>3</v>
      </c>
      <c r="N91" s="11">
        <v>0</v>
      </c>
      <c r="O91" s="11">
        <v>1</v>
      </c>
      <c r="P91" s="11">
        <v>0</v>
      </c>
      <c r="Q91" s="11">
        <v>0</v>
      </c>
      <c r="R91" s="174">
        <f t="shared" si="39"/>
        <v>145</v>
      </c>
      <c r="S91" s="11"/>
      <c r="U91" s="88" t="s">
        <v>68</v>
      </c>
      <c r="V91" s="11">
        <v>2</v>
      </c>
      <c r="W91" s="11">
        <v>7</v>
      </c>
      <c r="X91" s="11">
        <v>47</v>
      </c>
      <c r="Y91" s="11">
        <v>24</v>
      </c>
      <c r="Z91" s="11">
        <v>17</v>
      </c>
      <c r="AA91" s="11">
        <v>7</v>
      </c>
      <c r="AB91" s="11">
        <v>0</v>
      </c>
      <c r="AC91" s="11">
        <v>10</v>
      </c>
      <c r="AD91" s="11">
        <v>8</v>
      </c>
      <c r="AE91" s="11">
        <v>8</v>
      </c>
      <c r="AF91" s="11">
        <v>0</v>
      </c>
      <c r="AG91" s="11">
        <v>0</v>
      </c>
      <c r="AH91" s="11">
        <v>1</v>
      </c>
      <c r="AI91" s="11">
        <v>5</v>
      </c>
      <c r="AJ91" s="11">
        <v>0</v>
      </c>
      <c r="AK91" s="174">
        <f t="shared" si="40"/>
        <v>136</v>
      </c>
      <c r="AL91" s="11"/>
      <c r="AN91" s="88" t="s">
        <v>68</v>
      </c>
      <c r="AO91" s="11">
        <v>2</v>
      </c>
      <c r="AP91" s="11">
        <v>17</v>
      </c>
      <c r="AQ91" s="11">
        <v>41</v>
      </c>
      <c r="AR91" s="11">
        <v>36</v>
      </c>
      <c r="AS91" s="11">
        <v>19</v>
      </c>
      <c r="AT91" s="11">
        <v>11</v>
      </c>
      <c r="AU91" s="11">
        <v>1</v>
      </c>
      <c r="AV91" s="11">
        <v>20</v>
      </c>
      <c r="AW91" s="11">
        <v>17</v>
      </c>
      <c r="AX91" s="11">
        <v>7</v>
      </c>
      <c r="AY91" s="11">
        <v>3</v>
      </c>
      <c r="AZ91" s="11">
        <v>1</v>
      </c>
      <c r="BA91" s="11">
        <v>3</v>
      </c>
      <c r="BB91" s="11">
        <v>0</v>
      </c>
      <c r="BC91" s="11">
        <v>1</v>
      </c>
      <c r="BD91" s="174">
        <f t="shared" si="41"/>
        <v>179</v>
      </c>
      <c r="BE91" s="11"/>
      <c r="BG91" s="88" t="s">
        <v>68</v>
      </c>
      <c r="BH91" s="11">
        <v>1</v>
      </c>
      <c r="BI91" s="11">
        <v>8</v>
      </c>
      <c r="BJ91" s="11">
        <v>46</v>
      </c>
      <c r="BK91" s="11">
        <v>27</v>
      </c>
      <c r="BL91" s="11">
        <v>16</v>
      </c>
      <c r="BM91" s="11">
        <v>6</v>
      </c>
      <c r="BN91" s="11">
        <v>2</v>
      </c>
      <c r="BO91" s="11">
        <v>6</v>
      </c>
      <c r="BP91" s="11">
        <v>7</v>
      </c>
      <c r="BQ91" s="11">
        <v>5</v>
      </c>
      <c r="BR91" s="11">
        <v>1</v>
      </c>
      <c r="BS91" s="11">
        <v>0</v>
      </c>
      <c r="BT91" s="11">
        <v>3</v>
      </c>
      <c r="BU91" s="11">
        <v>3</v>
      </c>
      <c r="BV91" s="11">
        <v>0</v>
      </c>
      <c r="BW91" s="174">
        <f t="shared" si="42"/>
        <v>131</v>
      </c>
      <c r="BX91" s="11"/>
      <c r="BZ91" s="88" t="s">
        <v>68</v>
      </c>
      <c r="CA91" s="11">
        <v>0</v>
      </c>
      <c r="CB91" s="11">
        <v>0</v>
      </c>
      <c r="CC91" s="11">
        <v>28</v>
      </c>
      <c r="CD91" s="11">
        <v>19</v>
      </c>
      <c r="CE91" s="11">
        <v>10</v>
      </c>
      <c r="CF91" s="11">
        <v>15</v>
      </c>
      <c r="CG91" s="11">
        <v>2</v>
      </c>
      <c r="CH91" s="11">
        <v>8</v>
      </c>
      <c r="CI91" s="11">
        <v>3</v>
      </c>
      <c r="CJ91" s="11">
        <v>6</v>
      </c>
      <c r="CK91" s="11">
        <v>3</v>
      </c>
      <c r="CL91" s="11">
        <v>0</v>
      </c>
      <c r="CM91" s="11">
        <v>0</v>
      </c>
      <c r="CN91" s="11">
        <v>0</v>
      </c>
      <c r="CO91" s="11">
        <v>0</v>
      </c>
      <c r="CP91" s="174">
        <f t="shared" si="43"/>
        <v>94</v>
      </c>
      <c r="CQ91" s="11"/>
    </row>
    <row r="92" spans="1:95" ht="15.5" x14ac:dyDescent="0.35">
      <c r="B92" s="88" t="s">
        <v>83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1</v>
      </c>
      <c r="L92" s="11">
        <v>0</v>
      </c>
      <c r="M92" s="11">
        <v>0</v>
      </c>
      <c r="N92" s="11">
        <v>2</v>
      </c>
      <c r="O92" s="11">
        <v>0</v>
      </c>
      <c r="P92" s="11">
        <v>1</v>
      </c>
      <c r="Q92" s="11">
        <v>0</v>
      </c>
      <c r="R92" s="174">
        <f t="shared" si="39"/>
        <v>4</v>
      </c>
      <c r="S92" s="11"/>
      <c r="U92" s="88" t="s">
        <v>83</v>
      </c>
      <c r="V92" s="11">
        <v>0</v>
      </c>
      <c r="W92" s="11">
        <v>0</v>
      </c>
      <c r="X92" s="11">
        <v>1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74">
        <f t="shared" si="40"/>
        <v>1</v>
      </c>
      <c r="AL92" s="11"/>
      <c r="AN92" s="88" t="s">
        <v>83</v>
      </c>
      <c r="AO92" s="11">
        <v>0</v>
      </c>
      <c r="AP92" s="11">
        <v>0</v>
      </c>
      <c r="AQ92" s="11">
        <v>0</v>
      </c>
      <c r="AR92" s="11">
        <v>2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4</v>
      </c>
      <c r="BA92" s="11">
        <v>3</v>
      </c>
      <c r="BB92" s="11">
        <v>0</v>
      </c>
      <c r="BC92" s="11">
        <v>0</v>
      </c>
      <c r="BD92" s="174">
        <f t="shared" si="41"/>
        <v>9</v>
      </c>
      <c r="BE92" s="11"/>
      <c r="BG92" s="88" t="s">
        <v>83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3</v>
      </c>
      <c r="BT92" s="11">
        <v>0</v>
      </c>
      <c r="BU92" s="11">
        <v>0</v>
      </c>
      <c r="BV92" s="11">
        <v>0</v>
      </c>
      <c r="BW92" s="174">
        <f t="shared" si="42"/>
        <v>3</v>
      </c>
      <c r="BX92" s="11"/>
      <c r="BZ92" s="88" t="s">
        <v>83</v>
      </c>
      <c r="CA92" s="11">
        <v>0</v>
      </c>
      <c r="CB92" s="11">
        <v>0</v>
      </c>
      <c r="CC92" s="11">
        <v>0</v>
      </c>
      <c r="CD92" s="11">
        <v>1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74">
        <f t="shared" si="43"/>
        <v>1</v>
      </c>
      <c r="CQ92" s="11"/>
    </row>
    <row r="93" spans="1:95" ht="15.5" x14ac:dyDescent="0.35">
      <c r="B93" s="89" t="s">
        <v>158</v>
      </c>
      <c r="C93" s="11">
        <v>0</v>
      </c>
      <c r="D93" s="11">
        <v>0</v>
      </c>
      <c r="E93" s="11">
        <v>8</v>
      </c>
      <c r="F93" s="11">
        <v>3</v>
      </c>
      <c r="G93" s="11">
        <v>8</v>
      </c>
      <c r="H93" s="11">
        <v>10</v>
      </c>
      <c r="I93" s="11">
        <v>14</v>
      </c>
      <c r="J93" s="11">
        <v>16</v>
      </c>
      <c r="K93" s="11">
        <v>18</v>
      </c>
      <c r="L93" s="11">
        <v>42</v>
      </c>
      <c r="M93" s="11">
        <v>18</v>
      </c>
      <c r="N93" s="11">
        <v>9</v>
      </c>
      <c r="O93" s="11">
        <v>21</v>
      </c>
      <c r="P93" s="11">
        <v>10</v>
      </c>
      <c r="Q93" s="11">
        <v>0</v>
      </c>
      <c r="R93" s="174">
        <f t="shared" si="39"/>
        <v>177</v>
      </c>
      <c r="S93" s="11"/>
      <c r="U93" s="89" t="s">
        <v>158</v>
      </c>
      <c r="V93" s="11">
        <v>0</v>
      </c>
      <c r="W93" s="11">
        <v>1</v>
      </c>
      <c r="X93" s="11">
        <v>3</v>
      </c>
      <c r="Y93" s="11">
        <v>4</v>
      </c>
      <c r="Z93" s="11">
        <v>5</v>
      </c>
      <c r="AA93" s="11">
        <v>12</v>
      </c>
      <c r="AB93" s="11">
        <v>31</v>
      </c>
      <c r="AC93" s="11">
        <v>3</v>
      </c>
      <c r="AD93" s="11">
        <v>21</v>
      </c>
      <c r="AE93" s="11">
        <v>30</v>
      </c>
      <c r="AF93" s="11">
        <v>24</v>
      </c>
      <c r="AG93" s="11">
        <v>17</v>
      </c>
      <c r="AH93" s="11">
        <v>5</v>
      </c>
      <c r="AI93" s="11">
        <v>7</v>
      </c>
      <c r="AJ93" s="11">
        <v>0</v>
      </c>
      <c r="AK93" s="174">
        <f t="shared" si="40"/>
        <v>163</v>
      </c>
      <c r="AL93" s="11"/>
      <c r="AN93" s="89" t="s">
        <v>158</v>
      </c>
      <c r="AO93" s="11">
        <v>0</v>
      </c>
      <c r="AP93" s="11">
        <v>0</v>
      </c>
      <c r="AQ93" s="11">
        <v>0</v>
      </c>
      <c r="AR93" s="11">
        <v>9</v>
      </c>
      <c r="AS93" s="11">
        <v>5</v>
      </c>
      <c r="AT93" s="11">
        <v>15</v>
      </c>
      <c r="AU93" s="11">
        <v>18</v>
      </c>
      <c r="AV93" s="11">
        <v>30</v>
      </c>
      <c r="AW93" s="11">
        <v>23</v>
      </c>
      <c r="AX93" s="11">
        <v>41</v>
      </c>
      <c r="AY93" s="11">
        <v>16</v>
      </c>
      <c r="AZ93" s="11">
        <v>16</v>
      </c>
      <c r="BA93" s="11">
        <v>9</v>
      </c>
      <c r="BB93" s="11">
        <v>8</v>
      </c>
      <c r="BC93" s="11">
        <v>0</v>
      </c>
      <c r="BD93" s="174">
        <f t="shared" si="41"/>
        <v>190</v>
      </c>
      <c r="BE93" s="11"/>
      <c r="BG93" s="89" t="s">
        <v>158</v>
      </c>
      <c r="BH93" s="11">
        <v>0</v>
      </c>
      <c r="BI93" s="11">
        <v>1</v>
      </c>
      <c r="BJ93" s="11">
        <v>4</v>
      </c>
      <c r="BK93" s="11">
        <v>5</v>
      </c>
      <c r="BL93" s="11">
        <v>6</v>
      </c>
      <c r="BM93" s="11">
        <v>21</v>
      </c>
      <c r="BN93" s="11">
        <v>21</v>
      </c>
      <c r="BO93" s="11">
        <v>23</v>
      </c>
      <c r="BP93" s="11">
        <v>0</v>
      </c>
      <c r="BQ93" s="11">
        <v>36</v>
      </c>
      <c r="BR93" s="11">
        <v>14</v>
      </c>
      <c r="BS93" s="11">
        <v>12</v>
      </c>
      <c r="BT93" s="11">
        <v>6</v>
      </c>
      <c r="BU93" s="11">
        <v>6</v>
      </c>
      <c r="BV93" s="11">
        <v>1</v>
      </c>
      <c r="BW93" s="174">
        <f t="shared" si="42"/>
        <v>156</v>
      </c>
      <c r="BX93" s="11"/>
      <c r="BZ93" s="89" t="s">
        <v>158</v>
      </c>
      <c r="CA93" s="11">
        <v>0</v>
      </c>
      <c r="CB93" s="11">
        <v>0</v>
      </c>
      <c r="CC93" s="11">
        <v>0</v>
      </c>
      <c r="CD93" s="11">
        <v>7</v>
      </c>
      <c r="CE93" s="11">
        <v>6</v>
      </c>
      <c r="CF93" s="11">
        <v>15</v>
      </c>
      <c r="CG93" s="11">
        <v>30</v>
      </c>
      <c r="CH93" s="11">
        <v>30</v>
      </c>
      <c r="CI93" s="11">
        <v>26</v>
      </c>
      <c r="CJ93" s="11">
        <v>11</v>
      </c>
      <c r="CK93" s="11">
        <v>9</v>
      </c>
      <c r="CL93" s="11">
        <v>1</v>
      </c>
      <c r="CM93" s="11">
        <v>5</v>
      </c>
      <c r="CN93" s="11">
        <v>2</v>
      </c>
      <c r="CO93" s="11">
        <v>0</v>
      </c>
      <c r="CP93" s="174">
        <f t="shared" si="43"/>
        <v>142</v>
      </c>
      <c r="CQ93" s="11"/>
    </row>
    <row r="94" spans="1:95" ht="15.5" x14ac:dyDescent="0.35">
      <c r="B94" s="86" t="s">
        <v>226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1</v>
      </c>
      <c r="I94" s="11">
        <v>5</v>
      </c>
      <c r="J94" s="11">
        <v>1</v>
      </c>
      <c r="K94" s="11">
        <v>0</v>
      </c>
      <c r="L94" s="11">
        <v>2</v>
      </c>
      <c r="M94" s="11">
        <v>0</v>
      </c>
      <c r="N94" s="11">
        <v>2</v>
      </c>
      <c r="O94" s="11">
        <v>0</v>
      </c>
      <c r="P94" s="11">
        <v>1</v>
      </c>
      <c r="Q94" s="11">
        <v>0</v>
      </c>
      <c r="R94" s="174">
        <f t="shared" si="39"/>
        <v>12</v>
      </c>
      <c r="S94" s="11"/>
      <c r="U94" s="86" t="s">
        <v>226</v>
      </c>
      <c r="V94" s="11">
        <v>1</v>
      </c>
      <c r="W94" s="11">
        <v>0</v>
      </c>
      <c r="X94" s="11">
        <v>0</v>
      </c>
      <c r="Y94" s="11">
        <v>0</v>
      </c>
      <c r="Z94" s="11">
        <v>0</v>
      </c>
      <c r="AA94" s="11">
        <v>4</v>
      </c>
      <c r="AB94" s="11">
        <v>0</v>
      </c>
      <c r="AC94" s="11">
        <v>1</v>
      </c>
      <c r="AD94" s="11">
        <v>1</v>
      </c>
      <c r="AE94" s="11">
        <v>0</v>
      </c>
      <c r="AF94" s="11">
        <v>0</v>
      </c>
      <c r="AG94" s="11">
        <v>1</v>
      </c>
      <c r="AH94" s="11">
        <v>0</v>
      </c>
      <c r="AI94" s="11">
        <v>0</v>
      </c>
      <c r="AJ94" s="11">
        <v>0</v>
      </c>
      <c r="AK94" s="174">
        <f t="shared" si="40"/>
        <v>8</v>
      </c>
      <c r="AL94" s="11"/>
      <c r="AN94" s="86" t="s">
        <v>226</v>
      </c>
      <c r="AO94" s="11">
        <v>0</v>
      </c>
      <c r="AP94" s="11">
        <v>1</v>
      </c>
      <c r="AQ94" s="11">
        <v>0</v>
      </c>
      <c r="AR94" s="11">
        <v>0</v>
      </c>
      <c r="AS94" s="11">
        <v>0</v>
      </c>
      <c r="AT94" s="11">
        <v>2</v>
      </c>
      <c r="AU94" s="11">
        <v>0</v>
      </c>
      <c r="AV94" s="11">
        <v>4</v>
      </c>
      <c r="AW94" s="11">
        <v>1</v>
      </c>
      <c r="AX94" s="11">
        <v>0</v>
      </c>
      <c r="AY94" s="11">
        <v>1</v>
      </c>
      <c r="AZ94" s="11">
        <v>3</v>
      </c>
      <c r="BA94" s="11">
        <v>1</v>
      </c>
      <c r="BB94" s="11">
        <v>1</v>
      </c>
      <c r="BC94" s="11">
        <v>0</v>
      </c>
      <c r="BD94" s="174">
        <f t="shared" si="41"/>
        <v>14</v>
      </c>
      <c r="BE94" s="11"/>
      <c r="BG94" s="86" t="s">
        <v>226</v>
      </c>
      <c r="BH94" s="11">
        <v>0</v>
      </c>
      <c r="BI94" s="11">
        <v>0</v>
      </c>
      <c r="BJ94" s="11">
        <v>1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1</v>
      </c>
      <c r="BQ94" s="11">
        <v>0</v>
      </c>
      <c r="BR94" s="11">
        <v>0</v>
      </c>
      <c r="BS94" s="11">
        <v>2</v>
      </c>
      <c r="BT94" s="11">
        <v>0</v>
      </c>
      <c r="BU94" s="11">
        <v>0</v>
      </c>
      <c r="BV94" s="11">
        <v>2</v>
      </c>
      <c r="BW94" s="174">
        <f t="shared" si="42"/>
        <v>6</v>
      </c>
      <c r="BX94" s="11"/>
      <c r="BZ94" s="86" t="s">
        <v>226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1</v>
      </c>
      <c r="CG94" s="11">
        <v>1</v>
      </c>
      <c r="CH94" s="11">
        <v>0</v>
      </c>
      <c r="CI94" s="11">
        <v>0</v>
      </c>
      <c r="CJ94" s="11">
        <v>0</v>
      </c>
      <c r="CK94" s="11">
        <v>1</v>
      </c>
      <c r="CL94" s="11">
        <v>0</v>
      </c>
      <c r="CM94" s="11">
        <v>0</v>
      </c>
      <c r="CN94" s="11">
        <v>0</v>
      </c>
      <c r="CO94" s="11">
        <v>0</v>
      </c>
      <c r="CP94" s="174">
        <f t="shared" si="43"/>
        <v>3</v>
      </c>
      <c r="CQ94" s="11"/>
    </row>
    <row r="95" spans="1:95" ht="15.5" x14ac:dyDescent="0.35">
      <c r="B95" s="86" t="s">
        <v>213</v>
      </c>
      <c r="C95" s="11">
        <v>0</v>
      </c>
      <c r="D95" s="11">
        <v>0</v>
      </c>
      <c r="E95" s="11">
        <v>0</v>
      </c>
      <c r="F95" s="11">
        <v>3</v>
      </c>
      <c r="G95" s="11">
        <v>1</v>
      </c>
      <c r="H95" s="11">
        <v>1</v>
      </c>
      <c r="I95" s="11">
        <v>1</v>
      </c>
      <c r="J95" s="11">
        <v>5</v>
      </c>
      <c r="K95" s="11">
        <v>2</v>
      </c>
      <c r="L95" s="11">
        <v>3</v>
      </c>
      <c r="M95" s="11">
        <v>1</v>
      </c>
      <c r="N95" s="11">
        <v>1</v>
      </c>
      <c r="O95" s="11">
        <v>0</v>
      </c>
      <c r="P95" s="11">
        <v>0</v>
      </c>
      <c r="Q95" s="11">
        <v>0</v>
      </c>
      <c r="R95" s="174">
        <f t="shared" si="39"/>
        <v>18</v>
      </c>
      <c r="S95" s="11"/>
      <c r="U95" s="86" t="s">
        <v>213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2</v>
      </c>
      <c r="AC95" s="11">
        <v>4</v>
      </c>
      <c r="AD95" s="11">
        <v>4</v>
      </c>
      <c r="AE95" s="11">
        <v>3</v>
      </c>
      <c r="AF95" s="11">
        <v>2</v>
      </c>
      <c r="AG95" s="11">
        <v>1</v>
      </c>
      <c r="AH95" s="11">
        <v>0</v>
      </c>
      <c r="AI95" s="11">
        <v>0</v>
      </c>
      <c r="AJ95" s="11">
        <v>0</v>
      </c>
      <c r="AK95" s="174">
        <f t="shared" si="40"/>
        <v>16</v>
      </c>
      <c r="AL95" s="11"/>
      <c r="AN95" s="86" t="s">
        <v>213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2</v>
      </c>
      <c r="AU95" s="11">
        <v>1</v>
      </c>
      <c r="AV95" s="11">
        <v>0</v>
      </c>
      <c r="AW95" s="11">
        <v>4</v>
      </c>
      <c r="AX95" s="11">
        <v>6</v>
      </c>
      <c r="AY95" s="11">
        <v>3</v>
      </c>
      <c r="AZ95" s="11">
        <v>1</v>
      </c>
      <c r="BA95" s="11">
        <v>1</v>
      </c>
      <c r="BB95" s="11">
        <v>0</v>
      </c>
      <c r="BC95" s="11">
        <v>0</v>
      </c>
      <c r="BD95" s="174">
        <f t="shared" si="41"/>
        <v>18</v>
      </c>
      <c r="BE95" s="11"/>
      <c r="BG95" s="86" t="s">
        <v>213</v>
      </c>
      <c r="BH95" s="11">
        <v>0</v>
      </c>
      <c r="BI95" s="11">
        <v>0</v>
      </c>
      <c r="BJ95" s="11">
        <v>1</v>
      </c>
      <c r="BK95" s="11">
        <v>0</v>
      </c>
      <c r="BL95" s="11">
        <v>2</v>
      </c>
      <c r="BM95" s="11">
        <v>1</v>
      </c>
      <c r="BN95" s="11">
        <v>0</v>
      </c>
      <c r="BO95" s="11">
        <v>1</v>
      </c>
      <c r="BP95" s="11">
        <v>1</v>
      </c>
      <c r="BQ95" s="11">
        <v>2</v>
      </c>
      <c r="BR95" s="11">
        <v>4</v>
      </c>
      <c r="BS95" s="11">
        <v>0</v>
      </c>
      <c r="BT95" s="11">
        <v>0</v>
      </c>
      <c r="BU95" s="11">
        <v>1</v>
      </c>
      <c r="BV95" s="11">
        <v>0</v>
      </c>
      <c r="BW95" s="174">
        <f t="shared" si="42"/>
        <v>13</v>
      </c>
      <c r="BX95" s="11"/>
      <c r="BZ95" s="86" t="s">
        <v>213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2</v>
      </c>
      <c r="CG95" s="11">
        <v>0</v>
      </c>
      <c r="CH95" s="11">
        <v>1</v>
      </c>
      <c r="CI95" s="11">
        <v>0</v>
      </c>
      <c r="CJ95" s="11">
        <v>3</v>
      </c>
      <c r="CK95" s="11">
        <v>2</v>
      </c>
      <c r="CL95" s="11">
        <v>2</v>
      </c>
      <c r="CM95" s="11">
        <v>2</v>
      </c>
      <c r="CN95" s="11">
        <v>0</v>
      </c>
      <c r="CO95" s="11">
        <v>0</v>
      </c>
      <c r="CP95" s="174">
        <f t="shared" si="43"/>
        <v>12</v>
      </c>
      <c r="CQ95" s="11"/>
    </row>
    <row r="96" spans="1:95" ht="15.5" x14ac:dyDescent="0.35">
      <c r="B96" s="88" t="s">
        <v>94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2</v>
      </c>
      <c r="I96" s="11">
        <v>0</v>
      </c>
      <c r="J96" s="11">
        <v>0</v>
      </c>
      <c r="K96" s="11">
        <v>3</v>
      </c>
      <c r="L96" s="11">
        <v>1</v>
      </c>
      <c r="M96" s="11">
        <v>1</v>
      </c>
      <c r="N96" s="11">
        <v>1</v>
      </c>
      <c r="O96" s="11">
        <v>1</v>
      </c>
      <c r="P96" s="11">
        <v>2</v>
      </c>
      <c r="Q96" s="11">
        <v>0</v>
      </c>
      <c r="R96" s="174">
        <f t="shared" si="39"/>
        <v>11</v>
      </c>
      <c r="S96" s="11"/>
      <c r="U96" s="88" t="s">
        <v>94</v>
      </c>
      <c r="V96" s="11">
        <v>0</v>
      </c>
      <c r="W96" s="11">
        <v>0</v>
      </c>
      <c r="X96" s="11">
        <v>0</v>
      </c>
      <c r="Y96" s="11">
        <v>0</v>
      </c>
      <c r="Z96" s="11">
        <v>1</v>
      </c>
      <c r="AA96" s="11">
        <v>1</v>
      </c>
      <c r="AB96" s="11">
        <v>0</v>
      </c>
      <c r="AC96" s="11">
        <v>2</v>
      </c>
      <c r="AD96" s="11">
        <v>2</v>
      </c>
      <c r="AE96" s="11">
        <v>0</v>
      </c>
      <c r="AF96" s="11">
        <v>0</v>
      </c>
      <c r="AG96" s="11">
        <v>1</v>
      </c>
      <c r="AH96" s="11">
        <v>0</v>
      </c>
      <c r="AI96" s="11">
        <v>2</v>
      </c>
      <c r="AJ96" s="11">
        <v>0</v>
      </c>
      <c r="AK96" s="174">
        <f t="shared" si="40"/>
        <v>9</v>
      </c>
      <c r="AL96" s="11"/>
      <c r="AN96" s="88" t="s">
        <v>94</v>
      </c>
      <c r="AO96" s="11">
        <v>0</v>
      </c>
      <c r="AP96" s="11">
        <v>0</v>
      </c>
      <c r="AQ96" s="11">
        <v>1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2</v>
      </c>
      <c r="AX96" s="11">
        <v>1</v>
      </c>
      <c r="AY96" s="11">
        <v>2</v>
      </c>
      <c r="AZ96" s="11">
        <v>1</v>
      </c>
      <c r="BA96" s="11">
        <v>1</v>
      </c>
      <c r="BB96" s="11">
        <v>0</v>
      </c>
      <c r="BC96" s="11">
        <v>0</v>
      </c>
      <c r="BD96" s="174">
        <f t="shared" si="41"/>
        <v>8</v>
      </c>
      <c r="BE96" s="11"/>
      <c r="BG96" s="88" t="s">
        <v>94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2</v>
      </c>
      <c r="BP96" s="11">
        <v>1</v>
      </c>
      <c r="BQ96" s="11">
        <v>3</v>
      </c>
      <c r="BR96" s="11">
        <v>1</v>
      </c>
      <c r="BS96" s="11">
        <v>0</v>
      </c>
      <c r="BT96" s="11">
        <v>1</v>
      </c>
      <c r="BU96" s="11">
        <v>0</v>
      </c>
      <c r="BV96" s="11">
        <v>0</v>
      </c>
      <c r="BW96" s="174">
        <f t="shared" si="42"/>
        <v>8</v>
      </c>
      <c r="BX96" s="11"/>
      <c r="BZ96" s="88" t="s">
        <v>94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1</v>
      </c>
      <c r="CI96" s="11">
        <v>1</v>
      </c>
      <c r="CJ96" s="11">
        <v>3</v>
      </c>
      <c r="CK96" s="11">
        <v>2</v>
      </c>
      <c r="CL96" s="11">
        <v>0</v>
      </c>
      <c r="CM96" s="11">
        <v>0</v>
      </c>
      <c r="CN96" s="11">
        <v>0</v>
      </c>
      <c r="CO96" s="11">
        <v>0</v>
      </c>
      <c r="CP96" s="174">
        <f t="shared" si="43"/>
        <v>7</v>
      </c>
      <c r="CQ96" s="11"/>
    </row>
    <row r="97" spans="1:95" ht="15.5" x14ac:dyDescent="0.35">
      <c r="B97" s="88" t="s">
        <v>134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74">
        <f t="shared" si="39"/>
        <v>0</v>
      </c>
      <c r="S97" s="11"/>
      <c r="U97" s="88" t="s">
        <v>134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74">
        <f t="shared" si="40"/>
        <v>0</v>
      </c>
      <c r="AL97" s="11"/>
      <c r="AN97" s="88" t="s">
        <v>134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74">
        <f t="shared" si="41"/>
        <v>0</v>
      </c>
      <c r="BE97" s="11"/>
      <c r="BG97" s="88" t="s">
        <v>134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74">
        <f t="shared" si="42"/>
        <v>0</v>
      </c>
      <c r="BX97" s="11"/>
      <c r="BZ97" s="88" t="s">
        <v>134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2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74">
        <f t="shared" si="43"/>
        <v>2</v>
      </c>
      <c r="CQ97" s="11"/>
    </row>
    <row r="98" spans="1:95" ht="15.5" x14ac:dyDescent="0.35">
      <c r="B98" s="88" t="s">
        <v>46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1</v>
      </c>
      <c r="J98" s="11">
        <v>4</v>
      </c>
      <c r="K98" s="11">
        <v>1</v>
      </c>
      <c r="L98" s="11">
        <v>2</v>
      </c>
      <c r="M98" s="11">
        <v>0</v>
      </c>
      <c r="N98" s="11">
        <v>1</v>
      </c>
      <c r="O98" s="11">
        <v>3</v>
      </c>
      <c r="P98" s="11">
        <v>0</v>
      </c>
      <c r="Q98" s="11">
        <v>0</v>
      </c>
      <c r="R98" s="174">
        <f t="shared" si="39"/>
        <v>12</v>
      </c>
      <c r="S98" s="11"/>
      <c r="U98" s="88" t="s">
        <v>46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2</v>
      </c>
      <c r="AB98" s="11">
        <v>1</v>
      </c>
      <c r="AC98" s="11">
        <v>4</v>
      </c>
      <c r="AD98" s="11">
        <v>4</v>
      </c>
      <c r="AE98" s="11">
        <v>3</v>
      </c>
      <c r="AF98" s="11">
        <v>1</v>
      </c>
      <c r="AG98" s="11">
        <v>5</v>
      </c>
      <c r="AH98" s="11">
        <v>0</v>
      </c>
      <c r="AI98" s="11">
        <v>0</v>
      </c>
      <c r="AJ98" s="11">
        <v>0</v>
      </c>
      <c r="AK98" s="174">
        <f t="shared" si="40"/>
        <v>20</v>
      </c>
      <c r="AL98" s="11"/>
      <c r="AN98" s="88" t="s">
        <v>46</v>
      </c>
      <c r="AO98" s="11">
        <v>0</v>
      </c>
      <c r="AP98" s="11">
        <v>0</v>
      </c>
      <c r="AQ98" s="11">
        <v>0</v>
      </c>
      <c r="AR98" s="11">
        <v>0</v>
      </c>
      <c r="AS98" s="11">
        <v>1</v>
      </c>
      <c r="AT98" s="11">
        <v>2</v>
      </c>
      <c r="AU98" s="11">
        <v>1</v>
      </c>
      <c r="AV98" s="11">
        <v>0</v>
      </c>
      <c r="AW98" s="11">
        <v>2</v>
      </c>
      <c r="AX98" s="11">
        <v>2</v>
      </c>
      <c r="AY98" s="11">
        <v>2</v>
      </c>
      <c r="AZ98" s="11">
        <v>1</v>
      </c>
      <c r="BA98" s="11">
        <v>1</v>
      </c>
      <c r="BB98" s="11">
        <v>0</v>
      </c>
      <c r="BC98" s="11">
        <v>0</v>
      </c>
      <c r="BD98" s="174">
        <f t="shared" si="41"/>
        <v>12</v>
      </c>
      <c r="BE98" s="11"/>
      <c r="BG98" s="88" t="s">
        <v>46</v>
      </c>
      <c r="BH98" s="11">
        <v>0</v>
      </c>
      <c r="BI98" s="11">
        <v>0</v>
      </c>
      <c r="BJ98" s="11">
        <v>1</v>
      </c>
      <c r="BK98" s="11">
        <v>0</v>
      </c>
      <c r="BL98" s="11">
        <v>1</v>
      </c>
      <c r="BM98" s="11">
        <v>1</v>
      </c>
      <c r="BN98" s="11">
        <v>0</v>
      </c>
      <c r="BO98" s="11">
        <v>1</v>
      </c>
      <c r="BP98" s="11">
        <v>2</v>
      </c>
      <c r="BQ98" s="11">
        <v>1</v>
      </c>
      <c r="BR98" s="11">
        <v>0</v>
      </c>
      <c r="BS98" s="11">
        <v>1</v>
      </c>
      <c r="BT98" s="11">
        <v>0</v>
      </c>
      <c r="BU98" s="11">
        <v>0</v>
      </c>
      <c r="BV98" s="11">
        <v>0</v>
      </c>
      <c r="BW98" s="174">
        <f t="shared" si="42"/>
        <v>8</v>
      </c>
      <c r="BX98" s="11"/>
      <c r="BZ98" s="88" t="s">
        <v>46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3</v>
      </c>
      <c r="CG98" s="11">
        <v>0</v>
      </c>
      <c r="CH98" s="11">
        <v>1</v>
      </c>
      <c r="CI98" s="11">
        <v>1</v>
      </c>
      <c r="CJ98" s="11">
        <v>0</v>
      </c>
      <c r="CK98" s="11">
        <v>1</v>
      </c>
      <c r="CL98" s="11">
        <v>0</v>
      </c>
      <c r="CM98" s="11">
        <v>1</v>
      </c>
      <c r="CN98" s="11">
        <v>0</v>
      </c>
      <c r="CO98" s="11">
        <v>0</v>
      </c>
      <c r="CP98" s="174">
        <f t="shared" si="43"/>
        <v>7</v>
      </c>
      <c r="CQ98" s="11"/>
    </row>
    <row r="99" spans="1:95" ht="15.5" x14ac:dyDescent="0.35">
      <c r="B99" s="88" t="s">
        <v>68</v>
      </c>
      <c r="C99" s="11">
        <v>8</v>
      </c>
      <c r="D99" s="11">
        <v>20</v>
      </c>
      <c r="E99" s="11">
        <v>32</v>
      </c>
      <c r="F99" s="11">
        <v>0</v>
      </c>
      <c r="G99" s="11">
        <v>13</v>
      </c>
      <c r="H99" s="11">
        <v>18</v>
      </c>
      <c r="I99" s="11">
        <v>10</v>
      </c>
      <c r="J99" s="11">
        <v>4</v>
      </c>
      <c r="K99" s="11">
        <v>1</v>
      </c>
      <c r="L99" s="11">
        <v>2</v>
      </c>
      <c r="M99" s="11">
        <v>4</v>
      </c>
      <c r="N99" s="11">
        <v>2</v>
      </c>
      <c r="O99" s="11">
        <v>0</v>
      </c>
      <c r="P99" s="11">
        <v>1</v>
      </c>
      <c r="Q99" s="11">
        <v>0</v>
      </c>
      <c r="R99" s="174">
        <f t="shared" si="39"/>
        <v>115</v>
      </c>
      <c r="S99" s="11"/>
      <c r="U99" s="88" t="s">
        <v>68</v>
      </c>
      <c r="V99" s="11">
        <v>2</v>
      </c>
      <c r="W99" s="11">
        <v>37</v>
      </c>
      <c r="X99" s="11">
        <v>2</v>
      </c>
      <c r="Y99" s="11">
        <v>13</v>
      </c>
      <c r="Z99" s="11">
        <v>26</v>
      </c>
      <c r="AA99" s="11">
        <v>27</v>
      </c>
      <c r="AB99" s="11">
        <v>4</v>
      </c>
      <c r="AC99" s="11">
        <v>2</v>
      </c>
      <c r="AD99" s="11">
        <v>0</v>
      </c>
      <c r="AE99" s="11">
        <v>0</v>
      </c>
      <c r="AF99" s="11">
        <v>0</v>
      </c>
      <c r="AG99" s="11">
        <v>1</v>
      </c>
      <c r="AH99" s="11">
        <v>2</v>
      </c>
      <c r="AI99" s="11">
        <v>1</v>
      </c>
      <c r="AJ99" s="11">
        <v>0</v>
      </c>
      <c r="AK99" s="174">
        <f t="shared" si="40"/>
        <v>117</v>
      </c>
      <c r="AL99" s="11"/>
      <c r="AN99" s="88" t="s">
        <v>68</v>
      </c>
      <c r="AO99" s="11">
        <v>9</v>
      </c>
      <c r="AP99" s="11">
        <v>30</v>
      </c>
      <c r="AQ99" s="11">
        <v>18</v>
      </c>
      <c r="AR99" s="11">
        <v>16</v>
      </c>
      <c r="AS99" s="11">
        <v>10</v>
      </c>
      <c r="AT99" s="11">
        <v>17</v>
      </c>
      <c r="AU99" s="11">
        <v>8</v>
      </c>
      <c r="AV99" s="11">
        <v>1</v>
      </c>
      <c r="AW99" s="11">
        <v>1</v>
      </c>
      <c r="AX99" s="11">
        <v>3</v>
      </c>
      <c r="AY99" s="11">
        <v>2</v>
      </c>
      <c r="AZ99" s="11">
        <v>1</v>
      </c>
      <c r="BA99" s="11">
        <v>1</v>
      </c>
      <c r="BB99" s="11">
        <v>0</v>
      </c>
      <c r="BC99" s="11">
        <v>0</v>
      </c>
      <c r="BD99" s="174">
        <f t="shared" si="41"/>
        <v>117</v>
      </c>
      <c r="BE99" s="11"/>
      <c r="BG99" s="88" t="s">
        <v>68</v>
      </c>
      <c r="BH99" s="11">
        <v>9</v>
      </c>
      <c r="BI99" s="11">
        <v>27</v>
      </c>
      <c r="BJ99" s="11">
        <v>9</v>
      </c>
      <c r="BK99" s="11">
        <v>6</v>
      </c>
      <c r="BL99" s="11">
        <v>16</v>
      </c>
      <c r="BM99" s="11">
        <v>15</v>
      </c>
      <c r="BN99" s="11">
        <v>1</v>
      </c>
      <c r="BO99" s="11">
        <v>4</v>
      </c>
      <c r="BP99" s="11">
        <v>2</v>
      </c>
      <c r="BQ99" s="11">
        <v>2</v>
      </c>
      <c r="BR99" s="11">
        <v>0</v>
      </c>
      <c r="BS99" s="11">
        <v>1</v>
      </c>
      <c r="BT99" s="11">
        <v>0</v>
      </c>
      <c r="BU99" s="11">
        <v>0</v>
      </c>
      <c r="BV99" s="11">
        <v>0</v>
      </c>
      <c r="BW99" s="174">
        <f t="shared" si="42"/>
        <v>92</v>
      </c>
      <c r="BX99" s="11"/>
      <c r="BZ99" s="88" t="s">
        <v>68</v>
      </c>
      <c r="CA99" s="11">
        <v>5</v>
      </c>
      <c r="CB99" s="11">
        <v>14</v>
      </c>
      <c r="CC99" s="11">
        <v>8</v>
      </c>
      <c r="CD99" s="11">
        <v>7</v>
      </c>
      <c r="CE99" s="11">
        <v>27</v>
      </c>
      <c r="CF99" s="11">
        <v>9</v>
      </c>
      <c r="CG99" s="11">
        <v>1</v>
      </c>
      <c r="CH99" s="11">
        <v>0</v>
      </c>
      <c r="CI99" s="11">
        <v>0</v>
      </c>
      <c r="CJ99" s="11">
        <v>8</v>
      </c>
      <c r="CK99" s="11">
        <v>3</v>
      </c>
      <c r="CL99" s="11">
        <v>1</v>
      </c>
      <c r="CM99" s="11">
        <v>2</v>
      </c>
      <c r="CN99" s="11">
        <v>0</v>
      </c>
      <c r="CO99" s="11">
        <v>0</v>
      </c>
      <c r="CP99" s="174">
        <f t="shared" si="43"/>
        <v>85</v>
      </c>
      <c r="CQ99" s="11"/>
    </row>
    <row r="100" spans="1:95" ht="15.5" x14ac:dyDescent="0.35">
      <c r="B100" s="88" t="s">
        <v>83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1</v>
      </c>
      <c r="L100" s="11">
        <v>0</v>
      </c>
      <c r="M100" s="11">
        <v>0</v>
      </c>
      <c r="N100" s="11">
        <v>4</v>
      </c>
      <c r="O100" s="11">
        <v>2</v>
      </c>
      <c r="P100" s="11">
        <v>0</v>
      </c>
      <c r="Q100" s="11">
        <v>0</v>
      </c>
      <c r="R100" s="174">
        <f t="shared" si="39"/>
        <v>7</v>
      </c>
      <c r="S100" s="11"/>
      <c r="U100" s="88" t="s">
        <v>83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1</v>
      </c>
      <c r="AG100" s="11">
        <v>0</v>
      </c>
      <c r="AH100" s="11">
        <v>0</v>
      </c>
      <c r="AI100" s="11">
        <v>0</v>
      </c>
      <c r="AJ100" s="11">
        <v>0</v>
      </c>
      <c r="AK100" s="174">
        <f t="shared" si="40"/>
        <v>1</v>
      </c>
      <c r="AL100" s="11"/>
      <c r="AN100" s="88" t="s">
        <v>83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1</v>
      </c>
      <c r="BA100" s="11">
        <v>0</v>
      </c>
      <c r="BB100" s="11">
        <v>0</v>
      </c>
      <c r="BC100" s="11">
        <v>0</v>
      </c>
      <c r="BD100" s="174">
        <f t="shared" si="41"/>
        <v>1</v>
      </c>
      <c r="BE100" s="11"/>
      <c r="BG100" s="88" t="s">
        <v>83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3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74">
        <f t="shared" si="42"/>
        <v>3</v>
      </c>
      <c r="BX100" s="11"/>
      <c r="BZ100" s="88" t="s">
        <v>83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10</v>
      </c>
      <c r="CH100" s="11">
        <v>1</v>
      </c>
      <c r="CI100" s="11">
        <v>2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74">
        <f t="shared" si="43"/>
        <v>13</v>
      </c>
      <c r="CQ100" s="11"/>
    </row>
    <row r="101" spans="1:95" ht="15.5" x14ac:dyDescent="0.35">
      <c r="B101" s="88" t="s">
        <v>46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1</v>
      </c>
      <c r="I101" s="11">
        <v>2</v>
      </c>
      <c r="J101" s="11">
        <v>1</v>
      </c>
      <c r="K101" s="11">
        <v>2</v>
      </c>
      <c r="L101" s="11">
        <v>3</v>
      </c>
      <c r="M101" s="11">
        <v>5</v>
      </c>
      <c r="N101" s="11">
        <v>3</v>
      </c>
      <c r="O101" s="11">
        <v>1</v>
      </c>
      <c r="P101" s="11">
        <v>1</v>
      </c>
      <c r="Q101" s="11">
        <v>0</v>
      </c>
      <c r="R101" s="174">
        <f t="shared" si="39"/>
        <v>19</v>
      </c>
      <c r="S101" s="11"/>
      <c r="U101" s="88" t="s">
        <v>46</v>
      </c>
      <c r="V101" s="11">
        <v>0</v>
      </c>
      <c r="W101" s="11">
        <v>0</v>
      </c>
      <c r="X101" s="11">
        <v>0</v>
      </c>
      <c r="Y101" s="11">
        <v>1</v>
      </c>
      <c r="Z101" s="11">
        <v>1</v>
      </c>
      <c r="AA101" s="11">
        <v>4</v>
      </c>
      <c r="AB101" s="11">
        <v>2</v>
      </c>
      <c r="AC101" s="11">
        <v>6</v>
      </c>
      <c r="AD101" s="11">
        <v>1</v>
      </c>
      <c r="AE101" s="11">
        <v>2</v>
      </c>
      <c r="AF101" s="11">
        <v>7</v>
      </c>
      <c r="AG101" s="11">
        <v>1</v>
      </c>
      <c r="AH101" s="11">
        <v>3</v>
      </c>
      <c r="AI101" s="11">
        <v>2</v>
      </c>
      <c r="AJ101" s="11">
        <v>0</v>
      </c>
      <c r="AK101" s="174">
        <f t="shared" si="40"/>
        <v>30</v>
      </c>
      <c r="AL101" s="11"/>
      <c r="AN101" s="88" t="s">
        <v>46</v>
      </c>
      <c r="AO101" s="11">
        <v>0</v>
      </c>
      <c r="AP101" s="11">
        <v>0</v>
      </c>
      <c r="AQ101" s="11">
        <v>2</v>
      </c>
      <c r="AR101" s="11">
        <v>0</v>
      </c>
      <c r="AS101" s="11">
        <v>0</v>
      </c>
      <c r="AT101" s="11">
        <v>0</v>
      </c>
      <c r="AU101" s="11">
        <v>0</v>
      </c>
      <c r="AV101" s="11">
        <v>2</v>
      </c>
      <c r="AW101" s="11">
        <v>1</v>
      </c>
      <c r="AX101" s="11">
        <v>3</v>
      </c>
      <c r="AY101" s="11">
        <v>8</v>
      </c>
      <c r="AZ101" s="11">
        <v>1</v>
      </c>
      <c r="BA101" s="11">
        <v>1</v>
      </c>
      <c r="BB101" s="11">
        <v>0</v>
      </c>
      <c r="BC101" s="11">
        <v>0</v>
      </c>
      <c r="BD101" s="174">
        <f t="shared" si="41"/>
        <v>18</v>
      </c>
      <c r="BE101" s="11"/>
      <c r="BG101" s="88" t="s">
        <v>46</v>
      </c>
      <c r="BH101" s="11">
        <v>0</v>
      </c>
      <c r="BI101" s="11">
        <v>0</v>
      </c>
      <c r="BJ101" s="11">
        <v>0</v>
      </c>
      <c r="BK101" s="11">
        <v>1</v>
      </c>
      <c r="BL101" s="11">
        <v>2</v>
      </c>
      <c r="BM101" s="11">
        <v>6</v>
      </c>
      <c r="BN101" s="11">
        <v>0</v>
      </c>
      <c r="BO101" s="11">
        <v>5</v>
      </c>
      <c r="BP101" s="11">
        <v>1</v>
      </c>
      <c r="BQ101" s="11">
        <v>5</v>
      </c>
      <c r="BR101" s="11">
        <v>5</v>
      </c>
      <c r="BS101" s="11">
        <v>2</v>
      </c>
      <c r="BT101" s="11">
        <v>3</v>
      </c>
      <c r="BU101" s="11">
        <v>0</v>
      </c>
      <c r="BV101" s="11">
        <v>0</v>
      </c>
      <c r="BW101" s="174">
        <f t="shared" si="42"/>
        <v>30</v>
      </c>
      <c r="BX101" s="11"/>
      <c r="BZ101" s="88" t="s">
        <v>46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1</v>
      </c>
      <c r="CI101" s="11">
        <v>0</v>
      </c>
      <c r="CJ101" s="11">
        <v>3</v>
      </c>
      <c r="CK101" s="11">
        <v>1</v>
      </c>
      <c r="CL101" s="11">
        <v>0</v>
      </c>
      <c r="CM101" s="11">
        <v>0</v>
      </c>
      <c r="CN101" s="11">
        <v>0</v>
      </c>
      <c r="CO101" s="11">
        <v>0</v>
      </c>
      <c r="CP101" s="174">
        <f t="shared" si="43"/>
        <v>5</v>
      </c>
      <c r="CQ101" s="11"/>
    </row>
    <row r="102" spans="1:95" ht="15" customHeight="1" thickBot="1" x14ac:dyDescent="0.4">
      <c r="B102" s="86"/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204">
        <f t="shared" si="39"/>
        <v>0</v>
      </c>
      <c r="S102" s="11"/>
      <c r="U102" s="86"/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204">
        <f t="shared" si="40"/>
        <v>0</v>
      </c>
      <c r="AL102" s="11"/>
      <c r="AN102" s="86"/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204">
        <f t="shared" si="41"/>
        <v>0</v>
      </c>
      <c r="BE102" s="11"/>
      <c r="BG102" s="86"/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204">
        <f t="shared" si="42"/>
        <v>0</v>
      </c>
      <c r="BX102" s="11"/>
      <c r="BZ102" s="86"/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2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204">
        <f t="shared" si="43"/>
        <v>2</v>
      </c>
      <c r="CQ102" s="11"/>
    </row>
    <row r="103" spans="1:95" ht="15" customHeight="1" thickTop="1" thickBot="1" x14ac:dyDescent="0.4">
      <c r="A103" s="1"/>
      <c r="B103" s="128" t="s">
        <v>2</v>
      </c>
      <c r="C103" s="23">
        <f t="shared" ref="C103:Q103" si="44">SUM(C84:C102)</f>
        <v>10</v>
      </c>
      <c r="D103" s="23">
        <f t="shared" si="44"/>
        <v>20</v>
      </c>
      <c r="E103" s="23">
        <f t="shared" si="44"/>
        <v>72</v>
      </c>
      <c r="F103" s="23">
        <f t="shared" si="44"/>
        <v>43</v>
      </c>
      <c r="G103" s="23">
        <f t="shared" si="44"/>
        <v>52</v>
      </c>
      <c r="H103" s="23">
        <f t="shared" si="44"/>
        <v>55</v>
      </c>
      <c r="I103" s="23">
        <f t="shared" si="44"/>
        <v>46</v>
      </c>
      <c r="J103" s="23">
        <f t="shared" si="44"/>
        <v>54</v>
      </c>
      <c r="K103" s="23">
        <f t="shared" si="44"/>
        <v>67</v>
      </c>
      <c r="L103" s="23">
        <f t="shared" si="44"/>
        <v>81</v>
      </c>
      <c r="M103" s="23">
        <f t="shared" si="44"/>
        <v>50</v>
      </c>
      <c r="N103" s="23">
        <f t="shared" si="44"/>
        <v>54</v>
      </c>
      <c r="O103" s="23">
        <f t="shared" si="44"/>
        <v>43</v>
      </c>
      <c r="P103" s="23">
        <f t="shared" si="44"/>
        <v>19</v>
      </c>
      <c r="Q103" s="23">
        <f t="shared" si="44"/>
        <v>12</v>
      </c>
      <c r="R103" s="122">
        <f>SUM(C103:Q103)</f>
        <v>678</v>
      </c>
      <c r="S103" s="11"/>
      <c r="T103" s="1"/>
      <c r="U103" s="128" t="s">
        <v>2</v>
      </c>
      <c r="V103" s="23">
        <f t="shared" ref="V103:AJ103" si="45">SUM(V84:V102)</f>
        <v>5</v>
      </c>
      <c r="W103" s="23">
        <f t="shared" si="45"/>
        <v>45</v>
      </c>
      <c r="X103" s="23">
        <f t="shared" si="45"/>
        <v>53</v>
      </c>
      <c r="Y103" s="23">
        <f t="shared" si="45"/>
        <v>46</v>
      </c>
      <c r="Z103" s="23">
        <f t="shared" si="45"/>
        <v>67</v>
      </c>
      <c r="AA103" s="23">
        <f t="shared" si="45"/>
        <v>63</v>
      </c>
      <c r="AB103" s="23">
        <f t="shared" si="45"/>
        <v>44</v>
      </c>
      <c r="AC103" s="23">
        <f t="shared" si="45"/>
        <v>40</v>
      </c>
      <c r="AD103" s="23">
        <f t="shared" si="45"/>
        <v>58</v>
      </c>
      <c r="AE103" s="23">
        <f t="shared" si="45"/>
        <v>65</v>
      </c>
      <c r="AF103" s="23">
        <f t="shared" si="45"/>
        <v>58</v>
      </c>
      <c r="AG103" s="23">
        <f t="shared" si="45"/>
        <v>46</v>
      </c>
      <c r="AH103" s="23">
        <f t="shared" si="45"/>
        <v>21</v>
      </c>
      <c r="AI103" s="23">
        <f t="shared" si="45"/>
        <v>24</v>
      </c>
      <c r="AJ103" s="23">
        <f t="shared" si="45"/>
        <v>2</v>
      </c>
      <c r="AK103" s="122">
        <f>SUM(V103:AJ103)</f>
        <v>637</v>
      </c>
      <c r="AL103" s="11"/>
      <c r="AM103" s="1"/>
      <c r="AN103" s="128" t="s">
        <v>2</v>
      </c>
      <c r="AO103" s="23">
        <f t="shared" ref="AO103:BC103" si="46">SUM(AO84:AO102)</f>
        <v>11</v>
      </c>
      <c r="AP103" s="23">
        <f t="shared" si="46"/>
        <v>48</v>
      </c>
      <c r="AQ103" s="23">
        <f t="shared" si="46"/>
        <v>62</v>
      </c>
      <c r="AR103" s="23">
        <f t="shared" si="46"/>
        <v>74</v>
      </c>
      <c r="AS103" s="23">
        <f t="shared" si="46"/>
        <v>52</v>
      </c>
      <c r="AT103" s="23">
        <f t="shared" si="46"/>
        <v>59</v>
      </c>
      <c r="AU103" s="23">
        <f t="shared" si="46"/>
        <v>48</v>
      </c>
      <c r="AV103" s="23">
        <f t="shared" si="46"/>
        <v>70</v>
      </c>
      <c r="AW103" s="23">
        <f t="shared" si="46"/>
        <v>73</v>
      </c>
      <c r="AX103" s="23">
        <f t="shared" si="46"/>
        <v>93</v>
      </c>
      <c r="AY103" s="23">
        <f t="shared" si="46"/>
        <v>62</v>
      </c>
      <c r="AZ103" s="23">
        <f t="shared" si="46"/>
        <v>62</v>
      </c>
      <c r="BA103" s="23">
        <f t="shared" si="46"/>
        <v>31</v>
      </c>
      <c r="BB103" s="23">
        <f t="shared" si="46"/>
        <v>19</v>
      </c>
      <c r="BC103" s="23">
        <f t="shared" si="46"/>
        <v>2</v>
      </c>
      <c r="BD103" s="122">
        <f>SUM(AO103:BC103)</f>
        <v>766</v>
      </c>
      <c r="BE103" s="11"/>
      <c r="BF103" s="1"/>
      <c r="BG103" s="128" t="s">
        <v>2</v>
      </c>
      <c r="BH103" s="23">
        <f t="shared" ref="BH103:BV103" si="47">SUM(BH84:BH102)</f>
        <v>10</v>
      </c>
      <c r="BI103" s="23">
        <f t="shared" si="47"/>
        <v>36</v>
      </c>
      <c r="BJ103" s="23">
        <f t="shared" si="47"/>
        <v>62</v>
      </c>
      <c r="BK103" s="23">
        <f t="shared" si="47"/>
        <v>40</v>
      </c>
      <c r="BL103" s="23">
        <f t="shared" si="47"/>
        <v>51</v>
      </c>
      <c r="BM103" s="23">
        <f t="shared" si="47"/>
        <v>57</v>
      </c>
      <c r="BN103" s="23">
        <f t="shared" si="47"/>
        <v>34</v>
      </c>
      <c r="BO103" s="23">
        <f t="shared" si="47"/>
        <v>58</v>
      </c>
      <c r="BP103" s="23">
        <f t="shared" si="47"/>
        <v>39</v>
      </c>
      <c r="BQ103" s="23">
        <f t="shared" si="47"/>
        <v>66</v>
      </c>
      <c r="BR103" s="23">
        <f t="shared" si="47"/>
        <v>47</v>
      </c>
      <c r="BS103" s="23">
        <f t="shared" si="47"/>
        <v>42</v>
      </c>
      <c r="BT103" s="23">
        <f t="shared" si="47"/>
        <v>26</v>
      </c>
      <c r="BU103" s="23">
        <f t="shared" si="47"/>
        <v>14</v>
      </c>
      <c r="BV103" s="23">
        <f t="shared" si="47"/>
        <v>3</v>
      </c>
      <c r="BW103" s="122">
        <f>SUM(BH103:BV103)</f>
        <v>585</v>
      </c>
      <c r="BX103" s="11"/>
      <c r="BY103" s="1"/>
      <c r="BZ103" s="128" t="s">
        <v>2</v>
      </c>
      <c r="CA103" s="23">
        <f t="shared" ref="CA103:CO103" si="48">SUM(CA84:CA102)</f>
        <v>5</v>
      </c>
      <c r="CB103" s="23">
        <f t="shared" si="48"/>
        <v>14</v>
      </c>
      <c r="CC103" s="23">
        <f t="shared" si="48"/>
        <v>37</v>
      </c>
      <c r="CD103" s="23">
        <f t="shared" si="48"/>
        <v>36</v>
      </c>
      <c r="CE103" s="23">
        <f t="shared" si="48"/>
        <v>55</v>
      </c>
      <c r="CF103" s="23">
        <f t="shared" si="48"/>
        <v>70</v>
      </c>
      <c r="CG103" s="23">
        <f t="shared" si="48"/>
        <v>59</v>
      </c>
      <c r="CH103" s="23">
        <f t="shared" si="48"/>
        <v>63</v>
      </c>
      <c r="CI103" s="23">
        <f t="shared" si="48"/>
        <v>69</v>
      </c>
      <c r="CJ103" s="23">
        <f t="shared" si="48"/>
        <v>50</v>
      </c>
      <c r="CK103" s="23">
        <f t="shared" si="48"/>
        <v>33</v>
      </c>
      <c r="CL103" s="23">
        <f t="shared" si="48"/>
        <v>17</v>
      </c>
      <c r="CM103" s="23">
        <f t="shared" si="48"/>
        <v>17</v>
      </c>
      <c r="CN103" s="23">
        <f t="shared" si="48"/>
        <v>6</v>
      </c>
      <c r="CO103" s="23">
        <f t="shared" si="48"/>
        <v>1</v>
      </c>
      <c r="CP103" s="122">
        <f>SUM(CA103:CO103)</f>
        <v>532</v>
      </c>
      <c r="CQ103" s="11"/>
    </row>
    <row r="104" spans="1:95" ht="15" customHeight="1" thickTop="1" x14ac:dyDescent="0.25">
      <c r="A104" s="1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200"/>
      <c r="T104" s="1"/>
      <c r="U104" s="172"/>
      <c r="V104" s="172"/>
      <c r="W104" s="172"/>
      <c r="X104" s="172"/>
      <c r="Y104" s="172"/>
      <c r="Z104" s="172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200"/>
      <c r="AM104" s="1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72"/>
      <c r="BE104" s="200"/>
      <c r="BF104" s="1"/>
      <c r="BG104" s="172"/>
      <c r="BH104" s="172"/>
      <c r="BI104" s="172"/>
      <c r="BJ104" s="172"/>
      <c r="BK104" s="172"/>
      <c r="BL104" s="172"/>
      <c r="BM104" s="172"/>
      <c r="BN104" s="172"/>
      <c r="BO104" s="172"/>
      <c r="BP104" s="172"/>
      <c r="BQ104" s="172"/>
      <c r="BR104" s="172"/>
      <c r="BS104" s="172"/>
      <c r="BT104" s="172"/>
      <c r="BU104" s="172"/>
      <c r="BV104" s="172"/>
      <c r="BW104" s="172"/>
      <c r="BX104" s="200"/>
      <c r="BY104" s="1"/>
      <c r="BZ104" s="172"/>
      <c r="CA104" s="172"/>
      <c r="CB104" s="172"/>
      <c r="CC104" s="172"/>
      <c r="CD104" s="172"/>
      <c r="CE104" s="172"/>
      <c r="CF104" s="172"/>
      <c r="CG104" s="172"/>
      <c r="CH104" s="172"/>
      <c r="CI104" s="172"/>
      <c r="CJ104" s="172"/>
      <c r="CK104" s="172"/>
      <c r="CL104" s="172"/>
      <c r="CM104" s="172"/>
      <c r="CN104" s="172"/>
      <c r="CO104" s="172"/>
      <c r="CP104" s="172"/>
      <c r="CQ104" s="200"/>
    </row>
    <row r="106" spans="1:95" ht="17.5" x14ac:dyDescent="0.25">
      <c r="A106" s="520">
        <f>A54+7</f>
        <v>43388</v>
      </c>
      <c r="B106" s="520"/>
      <c r="C106" s="520"/>
      <c r="D106" s="520"/>
      <c r="E106" s="520"/>
      <c r="F106" s="520"/>
      <c r="G106" s="520"/>
      <c r="H106" s="520"/>
      <c r="I106" s="520"/>
      <c r="J106" s="520"/>
      <c r="K106" s="520"/>
      <c r="L106" s="520"/>
      <c r="M106" s="520"/>
      <c r="N106" s="520"/>
      <c r="O106" s="520"/>
      <c r="P106" s="520"/>
      <c r="Q106" s="520"/>
      <c r="R106" s="520"/>
      <c r="S106" s="520"/>
      <c r="T106" s="520">
        <f>T54+7</f>
        <v>43389</v>
      </c>
      <c r="U106" s="520"/>
      <c r="V106" s="520"/>
      <c r="W106" s="520"/>
      <c r="X106" s="520"/>
      <c r="Y106" s="520"/>
      <c r="Z106" s="520"/>
      <c r="AA106" s="520"/>
      <c r="AB106" s="520"/>
      <c r="AC106" s="520"/>
      <c r="AD106" s="520"/>
      <c r="AE106" s="520"/>
      <c r="AF106" s="520"/>
      <c r="AG106" s="520"/>
      <c r="AH106" s="520"/>
      <c r="AI106" s="520"/>
      <c r="AJ106" s="520"/>
      <c r="AK106" s="520"/>
      <c r="AL106" s="520"/>
      <c r="AM106" s="520">
        <f>AM54+7</f>
        <v>43390</v>
      </c>
      <c r="AN106" s="520"/>
      <c r="AO106" s="520"/>
      <c r="AP106" s="520"/>
      <c r="AQ106" s="520"/>
      <c r="AR106" s="520"/>
      <c r="AS106" s="520"/>
      <c r="AT106" s="520"/>
      <c r="AU106" s="520"/>
      <c r="AV106" s="520"/>
      <c r="AW106" s="520"/>
      <c r="AX106" s="520"/>
      <c r="AY106" s="520"/>
      <c r="AZ106" s="520"/>
      <c r="BA106" s="520"/>
      <c r="BB106" s="520"/>
      <c r="BC106" s="520"/>
      <c r="BD106" s="520"/>
      <c r="BE106" s="520"/>
      <c r="BF106" s="520">
        <f>BF54+7</f>
        <v>43391</v>
      </c>
      <c r="BG106" s="520"/>
      <c r="BH106" s="520"/>
      <c r="BI106" s="520"/>
      <c r="BJ106" s="520"/>
      <c r="BK106" s="520"/>
      <c r="BL106" s="520"/>
      <c r="BM106" s="520"/>
      <c r="BN106" s="520"/>
      <c r="BO106" s="520"/>
      <c r="BP106" s="520"/>
      <c r="BQ106" s="520"/>
      <c r="BR106" s="520"/>
      <c r="BS106" s="520"/>
      <c r="BT106" s="520"/>
      <c r="BU106" s="520"/>
      <c r="BV106" s="520"/>
      <c r="BW106" s="520"/>
      <c r="BX106" s="520"/>
      <c r="BY106" s="520">
        <f>BY54+7</f>
        <v>43392</v>
      </c>
      <c r="BZ106" s="520"/>
      <c r="CA106" s="520"/>
      <c r="CB106" s="520"/>
      <c r="CC106" s="520"/>
      <c r="CD106" s="520"/>
      <c r="CE106" s="520"/>
      <c r="CF106" s="520"/>
      <c r="CG106" s="520"/>
      <c r="CH106" s="520"/>
      <c r="CI106" s="520"/>
      <c r="CJ106" s="520"/>
      <c r="CK106" s="520"/>
      <c r="CL106" s="520"/>
      <c r="CM106" s="520"/>
      <c r="CN106" s="520"/>
      <c r="CO106" s="520"/>
      <c r="CP106" s="520"/>
      <c r="CQ106" s="520"/>
    </row>
    <row r="107" spans="1:95" ht="15" customHeight="1" x14ac:dyDescent="0.25">
      <c r="B107" s="1"/>
      <c r="C107" s="200"/>
      <c r="D107" s="200"/>
      <c r="E107" s="200"/>
      <c r="F107" s="200"/>
      <c r="G107" s="520"/>
      <c r="H107" s="520"/>
      <c r="K107" s="200"/>
      <c r="L107" s="200"/>
      <c r="M107" s="200"/>
      <c r="N107" s="200"/>
      <c r="O107" s="200"/>
      <c r="P107" s="200"/>
      <c r="Q107" s="200"/>
      <c r="R107" s="200"/>
    </row>
    <row r="108" spans="1:95" ht="16" thickBot="1" x14ac:dyDescent="0.3">
      <c r="A108" s="518" t="s">
        <v>3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18"/>
      <c r="T108" s="518" t="s">
        <v>3</v>
      </c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18"/>
      <c r="AL108" s="518"/>
      <c r="AM108" s="518" t="s">
        <v>3</v>
      </c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18"/>
      <c r="BD108" s="518"/>
      <c r="BE108" s="518"/>
      <c r="BF108" s="518" t="s">
        <v>3</v>
      </c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18"/>
      <c r="BV108" s="518"/>
      <c r="BW108" s="518"/>
      <c r="BX108" s="518"/>
      <c r="BY108" s="518" t="s">
        <v>3</v>
      </c>
      <c r="BZ108" s="518"/>
      <c r="CA108" s="518"/>
      <c r="CB108" s="518"/>
      <c r="CC108" s="518"/>
      <c r="CD108" s="518"/>
      <c r="CE108" s="518"/>
      <c r="CF108" s="518"/>
      <c r="CG108" s="518"/>
      <c r="CH108" s="518"/>
      <c r="CI108" s="518"/>
      <c r="CJ108" s="518"/>
      <c r="CK108" s="518"/>
      <c r="CL108" s="518"/>
      <c r="CM108" s="518"/>
      <c r="CN108" s="518"/>
      <c r="CO108" s="518"/>
      <c r="CP108" s="518"/>
      <c r="CQ108" s="518"/>
    </row>
    <row r="109" spans="1:95" ht="16.5" thickTop="1" thickBot="1" x14ac:dyDescent="0.3">
      <c r="B109" s="5" t="s">
        <v>93</v>
      </c>
      <c r="C109" s="122">
        <v>555</v>
      </c>
      <c r="D109" s="122">
        <v>702</v>
      </c>
      <c r="E109" s="122">
        <v>829</v>
      </c>
      <c r="F109" s="123">
        <v>936</v>
      </c>
      <c r="G109" s="123">
        <v>1043</v>
      </c>
      <c r="H109" s="123">
        <v>1150</v>
      </c>
      <c r="I109" s="123">
        <v>1317</v>
      </c>
      <c r="J109" s="123">
        <v>1424</v>
      </c>
      <c r="K109" s="123">
        <v>1551</v>
      </c>
      <c r="L109" s="123">
        <v>1658</v>
      </c>
      <c r="M109" s="123">
        <v>1825</v>
      </c>
      <c r="N109" s="123">
        <v>1932</v>
      </c>
      <c r="O109" s="123">
        <v>2039</v>
      </c>
      <c r="P109" s="123">
        <v>2146</v>
      </c>
      <c r="Q109" s="123">
        <v>2313</v>
      </c>
      <c r="R109" s="122" t="s">
        <v>2</v>
      </c>
      <c r="S109" s="145"/>
      <c r="U109" s="5" t="s">
        <v>93</v>
      </c>
      <c r="V109" s="122">
        <v>555</v>
      </c>
      <c r="W109" s="122">
        <v>702</v>
      </c>
      <c r="X109" s="122">
        <v>829</v>
      </c>
      <c r="Y109" s="123">
        <v>936</v>
      </c>
      <c r="Z109" s="123">
        <v>1043</v>
      </c>
      <c r="AA109" s="123">
        <v>1150</v>
      </c>
      <c r="AB109" s="123">
        <v>1317</v>
      </c>
      <c r="AC109" s="123">
        <v>1424</v>
      </c>
      <c r="AD109" s="123">
        <v>1551</v>
      </c>
      <c r="AE109" s="123">
        <v>1658</v>
      </c>
      <c r="AF109" s="123">
        <v>1825</v>
      </c>
      <c r="AG109" s="123">
        <v>1932</v>
      </c>
      <c r="AH109" s="123">
        <v>2039</v>
      </c>
      <c r="AI109" s="123">
        <v>2146</v>
      </c>
      <c r="AJ109" s="123">
        <v>2313</v>
      </c>
      <c r="AK109" s="122" t="s">
        <v>2</v>
      </c>
      <c r="AL109" s="145"/>
      <c r="AN109" s="5" t="s">
        <v>93</v>
      </c>
      <c r="AO109" s="122">
        <v>555</v>
      </c>
      <c r="AP109" s="122">
        <v>702</v>
      </c>
      <c r="AQ109" s="122">
        <v>829</v>
      </c>
      <c r="AR109" s="123">
        <v>936</v>
      </c>
      <c r="AS109" s="123">
        <v>1043</v>
      </c>
      <c r="AT109" s="123">
        <v>1150</v>
      </c>
      <c r="AU109" s="123">
        <v>1317</v>
      </c>
      <c r="AV109" s="123">
        <v>1424</v>
      </c>
      <c r="AW109" s="123">
        <v>1551</v>
      </c>
      <c r="AX109" s="123">
        <v>1658</v>
      </c>
      <c r="AY109" s="123">
        <v>1825</v>
      </c>
      <c r="AZ109" s="123">
        <v>1932</v>
      </c>
      <c r="BA109" s="123">
        <v>2039</v>
      </c>
      <c r="BB109" s="123">
        <v>2146</v>
      </c>
      <c r="BC109" s="123">
        <v>2313</v>
      </c>
      <c r="BD109" s="122" t="s">
        <v>2</v>
      </c>
      <c r="BE109" s="145"/>
      <c r="BG109" s="5" t="s">
        <v>93</v>
      </c>
      <c r="BH109" s="122">
        <v>555</v>
      </c>
      <c r="BI109" s="122">
        <v>702</v>
      </c>
      <c r="BJ109" s="122">
        <v>829</v>
      </c>
      <c r="BK109" s="123">
        <v>936</v>
      </c>
      <c r="BL109" s="123">
        <v>1043</v>
      </c>
      <c r="BM109" s="123">
        <v>1150</v>
      </c>
      <c r="BN109" s="123">
        <v>1317</v>
      </c>
      <c r="BO109" s="123">
        <v>1424</v>
      </c>
      <c r="BP109" s="123">
        <v>1551</v>
      </c>
      <c r="BQ109" s="123">
        <v>1658</v>
      </c>
      <c r="BR109" s="123">
        <v>1825</v>
      </c>
      <c r="BS109" s="123">
        <v>1932</v>
      </c>
      <c r="BT109" s="123">
        <v>2039</v>
      </c>
      <c r="BU109" s="123">
        <v>2146</v>
      </c>
      <c r="BV109" s="123">
        <v>2313</v>
      </c>
      <c r="BW109" s="122" t="s">
        <v>2</v>
      </c>
      <c r="BX109" s="145"/>
      <c r="BZ109" s="5" t="s">
        <v>93</v>
      </c>
      <c r="CA109" s="122">
        <v>555</v>
      </c>
      <c r="CB109" s="122">
        <v>702</v>
      </c>
      <c r="CC109" s="122">
        <v>829</v>
      </c>
      <c r="CD109" s="123">
        <v>936</v>
      </c>
      <c r="CE109" s="123">
        <v>1043</v>
      </c>
      <c r="CF109" s="123">
        <v>1150</v>
      </c>
      <c r="CG109" s="123">
        <v>1317</v>
      </c>
      <c r="CH109" s="123">
        <v>1424</v>
      </c>
      <c r="CI109" s="123">
        <v>1551</v>
      </c>
      <c r="CJ109" s="123">
        <v>1658</v>
      </c>
      <c r="CK109" s="123">
        <v>1825</v>
      </c>
      <c r="CL109" s="123">
        <v>1932</v>
      </c>
      <c r="CM109" s="123">
        <v>2039</v>
      </c>
      <c r="CN109" s="123">
        <v>2146</v>
      </c>
      <c r="CO109" s="123">
        <v>2313</v>
      </c>
      <c r="CP109" s="122" t="s">
        <v>2</v>
      </c>
      <c r="CQ109" s="145"/>
    </row>
    <row r="110" spans="1:95" ht="16" thickTop="1" x14ac:dyDescent="0.35">
      <c r="B110" s="87" t="s">
        <v>46</v>
      </c>
      <c r="C110" s="11">
        <v>1</v>
      </c>
      <c r="D110" s="11">
        <v>1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73">
        <f>SUM(C110:Q110)</f>
        <v>2</v>
      </c>
      <c r="S110" s="11"/>
      <c r="U110" s="87" t="s">
        <v>46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1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73">
        <f>SUM(V110:AJ110)</f>
        <v>1</v>
      </c>
      <c r="AL110" s="11"/>
      <c r="AN110" s="87" t="s">
        <v>46</v>
      </c>
      <c r="AO110" s="11">
        <v>0</v>
      </c>
      <c r="AP110" s="11">
        <v>0</v>
      </c>
      <c r="AQ110" s="11">
        <v>0</v>
      </c>
      <c r="AR110" s="11">
        <v>0</v>
      </c>
      <c r="AS110" s="11">
        <v>1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2</v>
      </c>
      <c r="BA110" s="11">
        <v>0</v>
      </c>
      <c r="BB110" s="11">
        <v>0</v>
      </c>
      <c r="BC110" s="11">
        <v>0</v>
      </c>
      <c r="BD110" s="173">
        <f>SUM(AO110:BC110)</f>
        <v>3</v>
      </c>
      <c r="BE110" s="11"/>
      <c r="BG110" s="87" t="s">
        <v>46</v>
      </c>
      <c r="BH110" s="11">
        <v>0</v>
      </c>
      <c r="BI110" s="11">
        <v>0</v>
      </c>
      <c r="BJ110" s="11">
        <v>1</v>
      </c>
      <c r="BK110" s="11">
        <v>0</v>
      </c>
      <c r="BL110" s="11">
        <v>1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73">
        <f>SUM(BH110:BV110)</f>
        <v>2</v>
      </c>
      <c r="BX110" s="11"/>
      <c r="BZ110" s="87" t="s">
        <v>46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1</v>
      </c>
      <c r="CG110" s="11">
        <v>0</v>
      </c>
      <c r="CH110" s="11">
        <v>1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73">
        <f>SUM(CA110:CO110)</f>
        <v>2</v>
      </c>
      <c r="CQ110" s="11"/>
    </row>
    <row r="111" spans="1:95" ht="15.5" x14ac:dyDescent="0.35">
      <c r="B111" s="88" t="s">
        <v>134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74">
        <f t="shared" ref="R111:R128" si="49">SUM(C111:Q111)</f>
        <v>0</v>
      </c>
      <c r="S111" s="11"/>
      <c r="U111" s="88" t="s">
        <v>134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74">
        <f t="shared" ref="AK111:AK128" si="50">SUM(V111:AJ111)</f>
        <v>0</v>
      </c>
      <c r="AL111" s="11"/>
      <c r="AN111" s="88" t="s">
        <v>134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74">
        <f t="shared" ref="BD111:BD128" si="51">SUM(AO111:BC111)</f>
        <v>0</v>
      </c>
      <c r="BE111" s="11"/>
      <c r="BG111" s="88" t="s">
        <v>134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74">
        <f t="shared" ref="BW111:BW128" si="52">SUM(BH111:BV111)</f>
        <v>0</v>
      </c>
      <c r="BX111" s="11"/>
      <c r="BZ111" s="88" t="s">
        <v>134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74">
        <f t="shared" ref="CP111:CP128" si="53">SUM(CA111:CO111)</f>
        <v>0</v>
      </c>
      <c r="CQ111" s="11"/>
    </row>
    <row r="112" spans="1:95" ht="15.5" x14ac:dyDescent="0.35">
      <c r="B112" s="88" t="s">
        <v>94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2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74">
        <f t="shared" si="49"/>
        <v>2</v>
      </c>
      <c r="S112" s="11"/>
      <c r="U112" s="88" t="s">
        <v>94</v>
      </c>
      <c r="V112" s="11">
        <v>0</v>
      </c>
      <c r="W112" s="11">
        <v>1</v>
      </c>
      <c r="X112" s="11">
        <v>0</v>
      </c>
      <c r="Y112" s="11">
        <v>2</v>
      </c>
      <c r="Z112" s="11">
        <v>0</v>
      </c>
      <c r="AA112" s="11">
        <v>0</v>
      </c>
      <c r="AB112" s="11">
        <v>1</v>
      </c>
      <c r="AC112" s="11">
        <v>1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74">
        <f t="shared" si="50"/>
        <v>5</v>
      </c>
      <c r="AL112" s="11"/>
      <c r="AN112" s="88" t="s">
        <v>94</v>
      </c>
      <c r="AO112" s="11">
        <v>0</v>
      </c>
      <c r="AP112" s="11">
        <v>0</v>
      </c>
      <c r="AQ112" s="11">
        <v>0</v>
      </c>
      <c r="AR112" s="11">
        <v>0</v>
      </c>
      <c r="AS112" s="11">
        <v>1</v>
      </c>
      <c r="AT112" s="11">
        <v>0</v>
      </c>
      <c r="AU112" s="11">
        <v>0</v>
      </c>
      <c r="AV112" s="11">
        <v>1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74">
        <f t="shared" si="51"/>
        <v>2</v>
      </c>
      <c r="BE112" s="11"/>
      <c r="BG112" s="88" t="s">
        <v>94</v>
      </c>
      <c r="BH112" s="11">
        <v>0</v>
      </c>
      <c r="BI112" s="11">
        <v>0</v>
      </c>
      <c r="BJ112" s="11">
        <v>2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1</v>
      </c>
      <c r="BW112" s="174">
        <f t="shared" si="52"/>
        <v>3</v>
      </c>
      <c r="BX112" s="11"/>
      <c r="BZ112" s="88" t="s">
        <v>94</v>
      </c>
      <c r="CA112" s="11">
        <v>0</v>
      </c>
      <c r="CB112" s="11">
        <v>0</v>
      </c>
      <c r="CC112" s="11">
        <v>0</v>
      </c>
      <c r="CD112" s="11">
        <v>2</v>
      </c>
      <c r="CE112" s="11">
        <v>0</v>
      </c>
      <c r="CF112" s="11">
        <v>0</v>
      </c>
      <c r="CG112" s="11">
        <v>0</v>
      </c>
      <c r="CH112" s="11">
        <v>0</v>
      </c>
      <c r="CI112" s="11">
        <v>1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74">
        <f t="shared" si="53"/>
        <v>3</v>
      </c>
      <c r="CQ112" s="11"/>
    </row>
    <row r="113" spans="2:95" ht="15.5" x14ac:dyDescent="0.35">
      <c r="B113" s="88" t="s">
        <v>95</v>
      </c>
      <c r="C113" s="11">
        <v>0</v>
      </c>
      <c r="D113" s="11">
        <v>4</v>
      </c>
      <c r="E113" s="11">
        <v>0</v>
      </c>
      <c r="F113" s="11">
        <v>1</v>
      </c>
      <c r="G113" s="11">
        <v>0</v>
      </c>
      <c r="H113" s="11">
        <v>1</v>
      </c>
      <c r="I113" s="11">
        <v>0</v>
      </c>
      <c r="J113" s="11">
        <v>0</v>
      </c>
      <c r="K113" s="11">
        <v>1</v>
      </c>
      <c r="L113" s="11">
        <v>3</v>
      </c>
      <c r="M113" s="11">
        <v>2</v>
      </c>
      <c r="N113" s="11">
        <v>1</v>
      </c>
      <c r="O113" s="11">
        <v>0</v>
      </c>
      <c r="P113" s="11">
        <v>0</v>
      </c>
      <c r="Q113" s="11">
        <v>0</v>
      </c>
      <c r="R113" s="174">
        <f t="shared" si="49"/>
        <v>13</v>
      </c>
      <c r="S113" s="11"/>
      <c r="U113" s="88" t="s">
        <v>95</v>
      </c>
      <c r="V113" s="11">
        <v>0</v>
      </c>
      <c r="W113" s="11">
        <v>3</v>
      </c>
      <c r="X113" s="11">
        <v>0</v>
      </c>
      <c r="Y113" s="11">
        <v>1</v>
      </c>
      <c r="Z113" s="11">
        <v>1</v>
      </c>
      <c r="AA113" s="11">
        <v>0</v>
      </c>
      <c r="AB113" s="11">
        <v>1</v>
      </c>
      <c r="AC113" s="11">
        <v>0</v>
      </c>
      <c r="AD113" s="11">
        <v>0</v>
      </c>
      <c r="AE113" s="11">
        <v>1</v>
      </c>
      <c r="AF113" s="11">
        <v>1</v>
      </c>
      <c r="AG113" s="11">
        <v>4</v>
      </c>
      <c r="AH113" s="11">
        <v>0</v>
      </c>
      <c r="AI113" s="11">
        <v>1</v>
      </c>
      <c r="AJ113" s="11">
        <v>1</v>
      </c>
      <c r="AK113" s="174">
        <f t="shared" si="50"/>
        <v>14</v>
      </c>
      <c r="AL113" s="11"/>
      <c r="AN113" s="88" t="s">
        <v>95</v>
      </c>
      <c r="AO113" s="11">
        <v>0</v>
      </c>
      <c r="AP113" s="11">
        <v>3</v>
      </c>
      <c r="AQ113" s="11">
        <v>1</v>
      </c>
      <c r="AR113" s="11">
        <v>1</v>
      </c>
      <c r="AS113" s="11">
        <v>1</v>
      </c>
      <c r="AT113" s="11">
        <v>1</v>
      </c>
      <c r="AU113" s="11">
        <v>1</v>
      </c>
      <c r="AV113" s="11">
        <v>0</v>
      </c>
      <c r="AW113" s="11">
        <v>2</v>
      </c>
      <c r="AX113" s="11">
        <v>0</v>
      </c>
      <c r="AY113" s="11">
        <v>3</v>
      </c>
      <c r="AZ113" s="11">
        <v>1</v>
      </c>
      <c r="BA113" s="11">
        <v>0</v>
      </c>
      <c r="BB113" s="11">
        <v>1</v>
      </c>
      <c r="BC113" s="11">
        <v>0</v>
      </c>
      <c r="BD113" s="174">
        <f t="shared" si="51"/>
        <v>15</v>
      </c>
      <c r="BE113" s="11"/>
      <c r="BG113" s="88" t="s">
        <v>95</v>
      </c>
      <c r="BH113" s="11">
        <v>0</v>
      </c>
      <c r="BI113" s="11">
        <v>2</v>
      </c>
      <c r="BJ113" s="11">
        <v>2</v>
      </c>
      <c r="BK113" s="11">
        <v>1</v>
      </c>
      <c r="BL113" s="11">
        <v>0</v>
      </c>
      <c r="BM113" s="11">
        <v>0</v>
      </c>
      <c r="BN113" s="11">
        <v>1</v>
      </c>
      <c r="BO113" s="11">
        <v>1</v>
      </c>
      <c r="BP113" s="11">
        <v>1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74">
        <f t="shared" si="52"/>
        <v>8</v>
      </c>
      <c r="BX113" s="11"/>
      <c r="BZ113" s="88" t="s">
        <v>95</v>
      </c>
      <c r="CA113" s="11">
        <v>0</v>
      </c>
      <c r="CB113" s="11">
        <v>1</v>
      </c>
      <c r="CC113" s="11">
        <v>0</v>
      </c>
      <c r="CD113" s="11">
        <v>1</v>
      </c>
      <c r="CE113" s="11">
        <v>1</v>
      </c>
      <c r="CF113" s="11">
        <v>0</v>
      </c>
      <c r="CG113" s="11">
        <v>1</v>
      </c>
      <c r="CH113" s="11">
        <v>3</v>
      </c>
      <c r="CI113" s="11">
        <v>0</v>
      </c>
      <c r="CJ113" s="11">
        <v>6</v>
      </c>
      <c r="CK113" s="11">
        <v>0</v>
      </c>
      <c r="CL113" s="11">
        <v>0</v>
      </c>
      <c r="CM113" s="11">
        <v>0</v>
      </c>
      <c r="CN113" s="11">
        <v>5</v>
      </c>
      <c r="CO113" s="11">
        <v>0</v>
      </c>
      <c r="CP113" s="174">
        <f t="shared" si="53"/>
        <v>18</v>
      </c>
      <c r="CQ113" s="11"/>
    </row>
    <row r="114" spans="2:95" ht="15.5" x14ac:dyDescent="0.35">
      <c r="B114" s="88" t="s">
        <v>85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1</v>
      </c>
      <c r="N114" s="11">
        <v>0</v>
      </c>
      <c r="O114" s="11">
        <v>0</v>
      </c>
      <c r="P114" s="11">
        <v>0</v>
      </c>
      <c r="Q114" s="11">
        <v>0</v>
      </c>
      <c r="R114" s="174">
        <f t="shared" si="49"/>
        <v>1</v>
      </c>
      <c r="S114" s="11"/>
      <c r="U114" s="88" t="s">
        <v>85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1</v>
      </c>
      <c r="AE114" s="11">
        <v>1</v>
      </c>
      <c r="AF114" s="11">
        <v>2</v>
      </c>
      <c r="AG114" s="11">
        <v>0</v>
      </c>
      <c r="AH114" s="11">
        <v>0</v>
      </c>
      <c r="AI114" s="11">
        <v>1</v>
      </c>
      <c r="AJ114" s="11">
        <v>0</v>
      </c>
      <c r="AK114" s="174">
        <f t="shared" si="50"/>
        <v>5</v>
      </c>
      <c r="AL114" s="11"/>
      <c r="AN114" s="88" t="s">
        <v>85</v>
      </c>
      <c r="AO114" s="11">
        <v>0</v>
      </c>
      <c r="AP114" s="11">
        <v>1</v>
      </c>
      <c r="AQ114" s="11">
        <v>0</v>
      </c>
      <c r="AR114" s="11">
        <v>1</v>
      </c>
      <c r="AS114" s="11">
        <v>0</v>
      </c>
      <c r="AT114" s="11">
        <v>0</v>
      </c>
      <c r="AU114" s="11">
        <v>0</v>
      </c>
      <c r="AV114" s="11">
        <v>0</v>
      </c>
      <c r="AW114" s="11">
        <v>1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74">
        <f t="shared" si="51"/>
        <v>3</v>
      </c>
      <c r="BE114" s="11"/>
      <c r="BG114" s="88" t="s">
        <v>85</v>
      </c>
      <c r="BH114" s="11">
        <v>0</v>
      </c>
      <c r="BI114" s="11">
        <v>0</v>
      </c>
      <c r="BJ114" s="11">
        <v>0</v>
      </c>
      <c r="BK114" s="11">
        <v>1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74">
        <f t="shared" si="52"/>
        <v>1</v>
      </c>
      <c r="BX114" s="11"/>
      <c r="BZ114" s="88" t="s">
        <v>85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2</v>
      </c>
      <c r="CI114" s="11">
        <v>3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74">
        <f t="shared" si="53"/>
        <v>5</v>
      </c>
      <c r="CQ114" s="11"/>
    </row>
    <row r="115" spans="2:95" ht="15.5" x14ac:dyDescent="0.35">
      <c r="B115" s="89" t="s">
        <v>221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74">
        <f t="shared" si="49"/>
        <v>0</v>
      </c>
      <c r="S115" s="11"/>
      <c r="U115" s="89" t="s">
        <v>221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74">
        <f t="shared" si="50"/>
        <v>0</v>
      </c>
      <c r="AL115" s="11"/>
      <c r="AN115" s="89" t="s">
        <v>221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14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74">
        <f t="shared" si="51"/>
        <v>14</v>
      </c>
      <c r="BE115" s="11"/>
      <c r="BG115" s="89" t="s">
        <v>221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74">
        <f t="shared" si="52"/>
        <v>0</v>
      </c>
      <c r="BX115" s="11"/>
      <c r="BZ115" s="89" t="s">
        <v>221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74">
        <f t="shared" si="53"/>
        <v>0</v>
      </c>
      <c r="CQ115" s="11"/>
    </row>
    <row r="116" spans="2:95" ht="15.5" x14ac:dyDescent="0.35">
      <c r="B116" s="88" t="s">
        <v>158</v>
      </c>
      <c r="C116" s="11">
        <v>3</v>
      </c>
      <c r="D116" s="11">
        <v>16</v>
      </c>
      <c r="E116" s="11">
        <v>27</v>
      </c>
      <c r="F116" s="11">
        <v>22</v>
      </c>
      <c r="G116" s="11">
        <v>35</v>
      </c>
      <c r="H116" s="11">
        <v>12</v>
      </c>
      <c r="I116" s="11">
        <v>3</v>
      </c>
      <c r="J116" s="11">
        <v>10</v>
      </c>
      <c r="K116" s="11">
        <v>8</v>
      </c>
      <c r="L116" s="11">
        <v>3</v>
      </c>
      <c r="M116" s="11">
        <v>3</v>
      </c>
      <c r="N116" s="11">
        <v>0</v>
      </c>
      <c r="O116" s="11">
        <v>1</v>
      </c>
      <c r="P116" s="11">
        <v>0</v>
      </c>
      <c r="Q116" s="11">
        <v>0</v>
      </c>
      <c r="R116" s="174">
        <f t="shared" si="49"/>
        <v>143</v>
      </c>
      <c r="S116" s="11"/>
      <c r="U116" s="88" t="s">
        <v>158</v>
      </c>
      <c r="V116" s="11">
        <v>3</v>
      </c>
      <c r="W116" s="11">
        <v>17</v>
      </c>
      <c r="X116" s="11">
        <v>37</v>
      </c>
      <c r="Y116" s="11">
        <v>24</v>
      </c>
      <c r="Z116" s="11">
        <v>18</v>
      </c>
      <c r="AA116" s="11">
        <v>8</v>
      </c>
      <c r="AB116" s="11">
        <v>1</v>
      </c>
      <c r="AC116" s="11">
        <v>12</v>
      </c>
      <c r="AD116" s="11">
        <v>16</v>
      </c>
      <c r="AE116" s="11">
        <v>5</v>
      </c>
      <c r="AF116" s="11">
        <v>0</v>
      </c>
      <c r="AG116" s="11">
        <v>0</v>
      </c>
      <c r="AH116" s="11">
        <v>1</v>
      </c>
      <c r="AI116" s="11">
        <v>0</v>
      </c>
      <c r="AJ116" s="11">
        <v>0</v>
      </c>
      <c r="AK116" s="174">
        <f t="shared" si="50"/>
        <v>142</v>
      </c>
      <c r="AL116" s="11"/>
      <c r="AN116" s="88" t="s">
        <v>158</v>
      </c>
      <c r="AO116" s="11">
        <v>4</v>
      </c>
      <c r="AP116" s="11">
        <v>14</v>
      </c>
      <c r="AQ116" s="11">
        <v>27</v>
      </c>
      <c r="AR116" s="11">
        <v>32</v>
      </c>
      <c r="AS116" s="11">
        <v>24</v>
      </c>
      <c r="AT116" s="11">
        <v>0</v>
      </c>
      <c r="AU116" s="11">
        <v>3</v>
      </c>
      <c r="AV116" s="11">
        <v>9</v>
      </c>
      <c r="AW116" s="11">
        <v>5</v>
      </c>
      <c r="AX116" s="11">
        <v>4</v>
      </c>
      <c r="AY116" s="11">
        <v>1</v>
      </c>
      <c r="AZ116" s="11">
        <v>0</v>
      </c>
      <c r="BA116" s="11">
        <v>1</v>
      </c>
      <c r="BB116" s="11">
        <v>0</v>
      </c>
      <c r="BC116" s="11">
        <v>1</v>
      </c>
      <c r="BD116" s="174">
        <f t="shared" si="51"/>
        <v>125</v>
      </c>
      <c r="BE116" s="11"/>
      <c r="BG116" s="88" t="s">
        <v>158</v>
      </c>
      <c r="BH116" s="11">
        <v>1</v>
      </c>
      <c r="BI116" s="11">
        <v>11</v>
      </c>
      <c r="BJ116" s="11">
        <v>29</v>
      </c>
      <c r="BK116" s="11">
        <v>33</v>
      </c>
      <c r="BL116" s="11">
        <v>15</v>
      </c>
      <c r="BM116" s="11">
        <v>8</v>
      </c>
      <c r="BN116" s="11">
        <v>3</v>
      </c>
      <c r="BO116" s="11">
        <v>9</v>
      </c>
      <c r="BP116" s="11">
        <v>9</v>
      </c>
      <c r="BQ116" s="11">
        <v>0</v>
      </c>
      <c r="BR116" s="11">
        <v>4</v>
      </c>
      <c r="BS116" s="11">
        <v>1</v>
      </c>
      <c r="BT116" s="11">
        <v>0</v>
      </c>
      <c r="BU116" s="11">
        <v>0</v>
      </c>
      <c r="BV116" s="11">
        <v>0</v>
      </c>
      <c r="BW116" s="174">
        <f t="shared" si="52"/>
        <v>123</v>
      </c>
      <c r="BX116" s="11"/>
      <c r="BZ116" s="88" t="s">
        <v>158</v>
      </c>
      <c r="CA116" s="11">
        <v>0</v>
      </c>
      <c r="CB116" s="11">
        <v>5</v>
      </c>
      <c r="CC116" s="11">
        <v>23</v>
      </c>
      <c r="CD116" s="11">
        <v>15</v>
      </c>
      <c r="CE116" s="11">
        <v>8</v>
      </c>
      <c r="CF116" s="11">
        <v>11</v>
      </c>
      <c r="CG116" s="11">
        <v>17</v>
      </c>
      <c r="CH116" s="11">
        <v>7</v>
      </c>
      <c r="CI116" s="11">
        <v>7</v>
      </c>
      <c r="CJ116" s="11">
        <v>1</v>
      </c>
      <c r="CK116" s="11">
        <v>2</v>
      </c>
      <c r="CL116" s="11">
        <v>0</v>
      </c>
      <c r="CM116" s="11">
        <v>0</v>
      </c>
      <c r="CN116" s="11">
        <v>0</v>
      </c>
      <c r="CO116" s="11">
        <v>0</v>
      </c>
      <c r="CP116" s="174">
        <f t="shared" si="53"/>
        <v>96</v>
      </c>
      <c r="CQ116" s="11"/>
    </row>
    <row r="117" spans="2:95" ht="15.5" x14ac:dyDescent="0.35">
      <c r="B117" s="88" t="s">
        <v>68</v>
      </c>
      <c r="C117" s="11">
        <v>0</v>
      </c>
      <c r="D117" s="11">
        <v>0</v>
      </c>
      <c r="E117" s="11">
        <v>4</v>
      </c>
      <c r="F117" s="11">
        <v>6</v>
      </c>
      <c r="G117" s="11">
        <v>7</v>
      </c>
      <c r="H117" s="11">
        <v>17</v>
      </c>
      <c r="I117" s="11">
        <v>13</v>
      </c>
      <c r="J117" s="11">
        <v>20</v>
      </c>
      <c r="K117" s="11">
        <v>24</v>
      </c>
      <c r="L117" s="11">
        <v>42</v>
      </c>
      <c r="M117" s="11">
        <v>18</v>
      </c>
      <c r="N117" s="11">
        <v>12</v>
      </c>
      <c r="O117" s="11">
        <v>20</v>
      </c>
      <c r="P117" s="11">
        <v>6</v>
      </c>
      <c r="Q117" s="11">
        <v>0</v>
      </c>
      <c r="R117" s="174">
        <f t="shared" si="49"/>
        <v>189</v>
      </c>
      <c r="S117" s="11"/>
      <c r="U117" s="88" t="s">
        <v>68</v>
      </c>
      <c r="V117" s="11">
        <v>0</v>
      </c>
      <c r="W117" s="11">
        <v>1</v>
      </c>
      <c r="X117" s="11">
        <v>5</v>
      </c>
      <c r="Y117" s="11">
        <v>6</v>
      </c>
      <c r="Z117" s="11">
        <v>11</v>
      </c>
      <c r="AA117" s="11">
        <v>15</v>
      </c>
      <c r="AB117" s="11">
        <v>31</v>
      </c>
      <c r="AC117" s="11">
        <v>34</v>
      </c>
      <c r="AD117" s="11">
        <v>21</v>
      </c>
      <c r="AE117" s="11">
        <v>28</v>
      </c>
      <c r="AF117" s="11">
        <v>19</v>
      </c>
      <c r="AG117" s="11">
        <v>27</v>
      </c>
      <c r="AH117" s="11">
        <v>7</v>
      </c>
      <c r="AI117" s="11">
        <v>5</v>
      </c>
      <c r="AJ117" s="11">
        <v>0</v>
      </c>
      <c r="AK117" s="174">
        <f t="shared" si="50"/>
        <v>210</v>
      </c>
      <c r="AL117" s="11"/>
      <c r="AN117" s="88" t="s">
        <v>68</v>
      </c>
      <c r="AO117" s="11">
        <v>0</v>
      </c>
      <c r="AP117" s="11">
        <v>0</v>
      </c>
      <c r="AQ117" s="11">
        <v>1</v>
      </c>
      <c r="AR117" s="11">
        <v>7</v>
      </c>
      <c r="AS117" s="11">
        <v>16</v>
      </c>
      <c r="AT117" s="11">
        <v>17</v>
      </c>
      <c r="AU117" s="11">
        <v>17</v>
      </c>
      <c r="AV117" s="11">
        <v>21</v>
      </c>
      <c r="AW117" s="11">
        <v>27</v>
      </c>
      <c r="AX117" s="11">
        <v>42</v>
      </c>
      <c r="AY117" s="11">
        <v>35</v>
      </c>
      <c r="AZ117" s="11">
        <v>22</v>
      </c>
      <c r="BA117" s="11">
        <v>13</v>
      </c>
      <c r="BB117" s="11">
        <v>3</v>
      </c>
      <c r="BC117" s="11">
        <v>0</v>
      </c>
      <c r="BD117" s="174">
        <f t="shared" si="51"/>
        <v>221</v>
      </c>
      <c r="BE117" s="11"/>
      <c r="BG117" s="88" t="s">
        <v>68</v>
      </c>
      <c r="BH117" s="11">
        <v>0</v>
      </c>
      <c r="BI117" s="11">
        <v>0</v>
      </c>
      <c r="BJ117" s="11">
        <v>7</v>
      </c>
      <c r="BK117" s="11">
        <v>5</v>
      </c>
      <c r="BL117" s="11">
        <v>9</v>
      </c>
      <c r="BM117" s="11">
        <v>12</v>
      </c>
      <c r="BN117" s="11">
        <v>29</v>
      </c>
      <c r="BO117" s="11">
        <v>51</v>
      </c>
      <c r="BP117" s="11">
        <v>22</v>
      </c>
      <c r="BQ117" s="11">
        <v>0</v>
      </c>
      <c r="BR117" s="11">
        <v>37</v>
      </c>
      <c r="BS117" s="11">
        <v>17</v>
      </c>
      <c r="BT117" s="11">
        <v>12</v>
      </c>
      <c r="BU117" s="11">
        <v>8</v>
      </c>
      <c r="BV117" s="11">
        <v>0</v>
      </c>
      <c r="BW117" s="174">
        <f t="shared" si="52"/>
        <v>209</v>
      </c>
      <c r="BX117" s="11"/>
      <c r="BZ117" s="88" t="s">
        <v>68</v>
      </c>
      <c r="CA117" s="11">
        <v>1</v>
      </c>
      <c r="CB117" s="11">
        <v>0</v>
      </c>
      <c r="CC117" s="11">
        <v>3</v>
      </c>
      <c r="CD117" s="11">
        <v>5</v>
      </c>
      <c r="CE117" s="11">
        <v>10</v>
      </c>
      <c r="CF117" s="11">
        <v>13</v>
      </c>
      <c r="CG117" s="11">
        <v>0</v>
      </c>
      <c r="CH117" s="11">
        <v>31</v>
      </c>
      <c r="CI117" s="11">
        <v>20</v>
      </c>
      <c r="CJ117" s="11">
        <v>25</v>
      </c>
      <c r="CK117" s="11">
        <v>9</v>
      </c>
      <c r="CL117" s="11">
        <v>10</v>
      </c>
      <c r="CM117" s="11">
        <v>2</v>
      </c>
      <c r="CN117" s="11">
        <v>2</v>
      </c>
      <c r="CO117" s="11">
        <v>0</v>
      </c>
      <c r="CP117" s="174">
        <f t="shared" si="53"/>
        <v>131</v>
      </c>
      <c r="CQ117" s="11"/>
    </row>
    <row r="118" spans="2:95" ht="15.5" x14ac:dyDescent="0.35">
      <c r="B118" s="88" t="s">
        <v>83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1</v>
      </c>
      <c r="I118" s="11">
        <v>0</v>
      </c>
      <c r="J118" s="11">
        <v>0</v>
      </c>
      <c r="K118" s="11">
        <v>0</v>
      </c>
      <c r="L118" s="11">
        <v>3</v>
      </c>
      <c r="M118" s="11">
        <v>0</v>
      </c>
      <c r="N118" s="11">
        <v>2</v>
      </c>
      <c r="O118" s="11">
        <v>3</v>
      </c>
      <c r="P118" s="11">
        <v>1</v>
      </c>
      <c r="Q118" s="11">
        <v>0</v>
      </c>
      <c r="R118" s="174">
        <f t="shared" si="49"/>
        <v>10</v>
      </c>
      <c r="S118" s="11"/>
      <c r="U118" s="88" t="s">
        <v>83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1</v>
      </c>
      <c r="AC118" s="11">
        <v>4</v>
      </c>
      <c r="AD118" s="11">
        <v>0</v>
      </c>
      <c r="AE118" s="11">
        <v>2</v>
      </c>
      <c r="AF118" s="11">
        <v>3</v>
      </c>
      <c r="AG118" s="11">
        <v>2</v>
      </c>
      <c r="AH118" s="11">
        <v>1</v>
      </c>
      <c r="AI118" s="11">
        <v>1</v>
      </c>
      <c r="AJ118" s="11">
        <v>0</v>
      </c>
      <c r="AK118" s="174">
        <f t="shared" si="50"/>
        <v>15</v>
      </c>
      <c r="AL118" s="11"/>
      <c r="AN118" s="88" t="s">
        <v>83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3</v>
      </c>
      <c r="AV118" s="11">
        <v>3</v>
      </c>
      <c r="AW118" s="11">
        <v>1</v>
      </c>
      <c r="AX118" s="11">
        <v>0</v>
      </c>
      <c r="AY118" s="11">
        <v>1</v>
      </c>
      <c r="AZ118" s="11">
        <v>1</v>
      </c>
      <c r="BA118" s="11">
        <v>2</v>
      </c>
      <c r="BB118" s="11">
        <v>2</v>
      </c>
      <c r="BC118" s="11">
        <v>0</v>
      </c>
      <c r="BD118" s="174">
        <f t="shared" si="51"/>
        <v>13</v>
      </c>
      <c r="BE118" s="11"/>
      <c r="BG118" s="88" t="s">
        <v>83</v>
      </c>
      <c r="BH118" s="11">
        <v>0</v>
      </c>
      <c r="BI118" s="11">
        <v>8</v>
      </c>
      <c r="BJ118" s="11">
        <v>0</v>
      </c>
      <c r="BK118" s="11">
        <v>0</v>
      </c>
      <c r="BL118" s="11">
        <v>0</v>
      </c>
      <c r="BM118" s="11">
        <v>2</v>
      </c>
      <c r="BN118" s="11">
        <v>2</v>
      </c>
      <c r="BO118" s="11">
        <v>1</v>
      </c>
      <c r="BP118" s="11">
        <v>1</v>
      </c>
      <c r="BQ118" s="11">
        <v>0</v>
      </c>
      <c r="BR118" s="11">
        <v>2</v>
      </c>
      <c r="BS118" s="11">
        <v>0</v>
      </c>
      <c r="BT118" s="11">
        <v>1</v>
      </c>
      <c r="BU118" s="11">
        <v>3</v>
      </c>
      <c r="BV118" s="11">
        <v>0</v>
      </c>
      <c r="BW118" s="174">
        <f t="shared" si="52"/>
        <v>20</v>
      </c>
      <c r="BX118" s="11"/>
      <c r="BZ118" s="88" t="s">
        <v>83</v>
      </c>
      <c r="CA118" s="11">
        <v>0</v>
      </c>
      <c r="CB118" s="11">
        <v>0</v>
      </c>
      <c r="CC118" s="11">
        <v>0</v>
      </c>
      <c r="CD118" s="11">
        <v>1</v>
      </c>
      <c r="CE118" s="11">
        <v>2</v>
      </c>
      <c r="CF118" s="11">
        <v>1</v>
      </c>
      <c r="CG118" s="11">
        <v>2</v>
      </c>
      <c r="CH118" s="11">
        <v>0</v>
      </c>
      <c r="CI118" s="11">
        <v>1</v>
      </c>
      <c r="CJ118" s="11">
        <v>1</v>
      </c>
      <c r="CK118" s="11">
        <v>1</v>
      </c>
      <c r="CL118" s="11">
        <v>1</v>
      </c>
      <c r="CM118" s="11">
        <v>0</v>
      </c>
      <c r="CN118" s="11">
        <v>1</v>
      </c>
      <c r="CO118" s="11">
        <v>0</v>
      </c>
      <c r="CP118" s="174">
        <f t="shared" si="53"/>
        <v>11</v>
      </c>
      <c r="CQ118" s="11"/>
    </row>
    <row r="119" spans="2:95" ht="15.5" x14ac:dyDescent="0.35">
      <c r="B119" s="89" t="s">
        <v>158</v>
      </c>
      <c r="C119" s="11">
        <v>1</v>
      </c>
      <c r="D119" s="11">
        <v>0</v>
      </c>
      <c r="E119" s="11">
        <v>2</v>
      </c>
      <c r="F119" s="11">
        <v>7</v>
      </c>
      <c r="G119" s="11">
        <v>3</v>
      </c>
      <c r="H119" s="11">
        <v>8</v>
      </c>
      <c r="I119" s="11">
        <v>1</v>
      </c>
      <c r="J119" s="11">
        <v>5</v>
      </c>
      <c r="K119" s="11">
        <v>4</v>
      </c>
      <c r="L119" s="11">
        <v>2</v>
      </c>
      <c r="M119" s="11">
        <v>0</v>
      </c>
      <c r="N119" s="11">
        <v>1</v>
      </c>
      <c r="O119" s="11">
        <v>0</v>
      </c>
      <c r="P119" s="11">
        <v>0</v>
      </c>
      <c r="Q119" s="11">
        <v>0</v>
      </c>
      <c r="R119" s="174">
        <f t="shared" si="49"/>
        <v>34</v>
      </c>
      <c r="S119" s="11"/>
      <c r="U119" s="89" t="s">
        <v>158</v>
      </c>
      <c r="V119" s="11">
        <v>2</v>
      </c>
      <c r="W119" s="11">
        <v>6</v>
      </c>
      <c r="X119" s="11">
        <v>0</v>
      </c>
      <c r="Y119" s="11">
        <v>3</v>
      </c>
      <c r="Z119" s="11">
        <v>11</v>
      </c>
      <c r="AA119" s="11">
        <v>11</v>
      </c>
      <c r="AB119" s="11">
        <v>1</v>
      </c>
      <c r="AC119" s="11">
        <v>0</v>
      </c>
      <c r="AD119" s="11">
        <v>0</v>
      </c>
      <c r="AE119" s="11">
        <v>1</v>
      </c>
      <c r="AF119" s="11">
        <v>1</v>
      </c>
      <c r="AG119" s="11">
        <v>1</v>
      </c>
      <c r="AH119" s="11">
        <v>0</v>
      </c>
      <c r="AI119" s="11">
        <v>0</v>
      </c>
      <c r="AJ119" s="11">
        <v>0</v>
      </c>
      <c r="AK119" s="174">
        <f t="shared" si="50"/>
        <v>37</v>
      </c>
      <c r="AL119" s="11"/>
      <c r="AN119" s="89" t="s">
        <v>158</v>
      </c>
      <c r="AO119" s="11">
        <v>4</v>
      </c>
      <c r="AP119" s="11">
        <v>6</v>
      </c>
      <c r="AQ119" s="11">
        <v>5</v>
      </c>
      <c r="AR119" s="11">
        <v>3</v>
      </c>
      <c r="AS119" s="11">
        <v>0</v>
      </c>
      <c r="AT119" s="11">
        <v>11</v>
      </c>
      <c r="AU119" s="11">
        <v>8</v>
      </c>
      <c r="AV119" s="11">
        <v>2</v>
      </c>
      <c r="AW119" s="11">
        <v>0</v>
      </c>
      <c r="AX119" s="11">
        <v>0</v>
      </c>
      <c r="AY119" s="11">
        <v>1</v>
      </c>
      <c r="AZ119" s="11">
        <v>2</v>
      </c>
      <c r="BA119" s="11">
        <v>0</v>
      </c>
      <c r="BB119" s="11">
        <v>0</v>
      </c>
      <c r="BC119" s="11">
        <v>0</v>
      </c>
      <c r="BD119" s="174">
        <f t="shared" si="51"/>
        <v>42</v>
      </c>
      <c r="BE119" s="11"/>
      <c r="BG119" s="89" t="s">
        <v>158</v>
      </c>
      <c r="BH119" s="11">
        <v>3</v>
      </c>
      <c r="BI119" s="11">
        <v>0</v>
      </c>
      <c r="BJ119" s="11">
        <v>3</v>
      </c>
      <c r="BK119" s="11">
        <v>7</v>
      </c>
      <c r="BL119" s="11">
        <v>11</v>
      </c>
      <c r="BM119" s="11">
        <v>13</v>
      </c>
      <c r="BN119" s="11">
        <v>0</v>
      </c>
      <c r="BO119" s="11">
        <v>0</v>
      </c>
      <c r="BP119" s="11">
        <v>0</v>
      </c>
      <c r="BQ119" s="11">
        <v>0</v>
      </c>
      <c r="BR119" s="11">
        <v>2</v>
      </c>
      <c r="BS119" s="11">
        <v>2</v>
      </c>
      <c r="BT119" s="11">
        <v>0</v>
      </c>
      <c r="BU119" s="11">
        <v>0</v>
      </c>
      <c r="BV119" s="11">
        <v>0</v>
      </c>
      <c r="BW119" s="174">
        <f t="shared" si="52"/>
        <v>41</v>
      </c>
      <c r="BX119" s="11"/>
      <c r="BZ119" s="89" t="s">
        <v>158</v>
      </c>
      <c r="CA119" s="11">
        <v>3</v>
      </c>
      <c r="CB119" s="11">
        <v>7</v>
      </c>
      <c r="CC119" s="11">
        <v>1</v>
      </c>
      <c r="CD119" s="11">
        <v>6</v>
      </c>
      <c r="CE119" s="11">
        <v>8</v>
      </c>
      <c r="CF119" s="11">
        <v>5</v>
      </c>
      <c r="CG119" s="11">
        <v>0</v>
      </c>
      <c r="CH119" s="11">
        <v>0</v>
      </c>
      <c r="CI119" s="11">
        <v>0</v>
      </c>
      <c r="CJ119" s="11">
        <v>1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74">
        <f t="shared" si="53"/>
        <v>31</v>
      </c>
      <c r="CQ119" s="11"/>
    </row>
    <row r="120" spans="2:95" ht="15.5" x14ac:dyDescent="0.35">
      <c r="B120" s="86" t="s">
        <v>226</v>
      </c>
      <c r="C120" s="11">
        <v>0</v>
      </c>
      <c r="D120" s="11">
        <v>0</v>
      </c>
      <c r="E120" s="11">
        <v>1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74">
        <f t="shared" si="49"/>
        <v>1</v>
      </c>
      <c r="S120" s="11"/>
      <c r="U120" s="86" t="s">
        <v>226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74">
        <f t="shared" si="50"/>
        <v>0</v>
      </c>
      <c r="AL120" s="11"/>
      <c r="AN120" s="86" t="s">
        <v>226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74">
        <f t="shared" si="51"/>
        <v>0</v>
      </c>
      <c r="BE120" s="11"/>
      <c r="BG120" s="86" t="s">
        <v>226</v>
      </c>
      <c r="BH120" s="11">
        <v>0</v>
      </c>
      <c r="BI120" s="11">
        <v>12</v>
      </c>
      <c r="BJ120" s="11">
        <v>0</v>
      </c>
      <c r="BK120" s="11">
        <v>0</v>
      </c>
      <c r="BL120" s="11">
        <v>0</v>
      </c>
      <c r="BM120" s="11">
        <v>0</v>
      </c>
      <c r="BN120" s="11">
        <v>1</v>
      </c>
      <c r="BO120" s="11">
        <v>0</v>
      </c>
      <c r="BP120" s="11">
        <v>1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74">
        <f t="shared" si="52"/>
        <v>14</v>
      </c>
      <c r="BX120" s="11"/>
      <c r="BZ120" s="86" t="s">
        <v>226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1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74">
        <f t="shared" si="53"/>
        <v>1</v>
      </c>
      <c r="CQ120" s="11"/>
    </row>
    <row r="121" spans="2:95" ht="15.5" x14ac:dyDescent="0.35">
      <c r="B121" s="86" t="s">
        <v>213</v>
      </c>
      <c r="C121" s="11">
        <v>0</v>
      </c>
      <c r="D121" s="11">
        <v>8</v>
      </c>
      <c r="E121" s="11">
        <v>1</v>
      </c>
      <c r="F121" s="11">
        <v>0</v>
      </c>
      <c r="G121" s="11">
        <v>4</v>
      </c>
      <c r="H121" s="11">
        <v>6</v>
      </c>
      <c r="I121" s="11">
        <v>0</v>
      </c>
      <c r="J121" s="11">
        <v>2</v>
      </c>
      <c r="K121" s="11">
        <v>0</v>
      </c>
      <c r="L121" s="11">
        <v>1</v>
      </c>
      <c r="M121" s="11">
        <v>2</v>
      </c>
      <c r="N121" s="11">
        <v>0</v>
      </c>
      <c r="O121" s="11">
        <v>0</v>
      </c>
      <c r="P121" s="11">
        <v>0</v>
      </c>
      <c r="Q121" s="11">
        <v>0</v>
      </c>
      <c r="R121" s="174">
        <f t="shared" si="49"/>
        <v>24</v>
      </c>
      <c r="S121" s="11"/>
      <c r="U121" s="86" t="s">
        <v>213</v>
      </c>
      <c r="V121" s="11">
        <v>4</v>
      </c>
      <c r="W121" s="11">
        <v>10</v>
      </c>
      <c r="X121" s="11">
        <v>9</v>
      </c>
      <c r="Y121" s="11">
        <v>0</v>
      </c>
      <c r="Z121" s="11">
        <v>4</v>
      </c>
      <c r="AA121" s="11">
        <v>10</v>
      </c>
      <c r="AB121" s="11">
        <v>0</v>
      </c>
      <c r="AC121" s="11">
        <v>0</v>
      </c>
      <c r="AD121" s="11">
        <v>0</v>
      </c>
      <c r="AE121" s="11">
        <v>1</v>
      </c>
      <c r="AF121" s="11">
        <v>1</v>
      </c>
      <c r="AG121" s="11">
        <v>1</v>
      </c>
      <c r="AH121" s="11">
        <v>0</v>
      </c>
      <c r="AI121" s="11">
        <v>0</v>
      </c>
      <c r="AJ121" s="11">
        <v>0</v>
      </c>
      <c r="AK121" s="174">
        <f t="shared" si="50"/>
        <v>40</v>
      </c>
      <c r="AL121" s="11"/>
      <c r="AN121" s="86" t="s">
        <v>213</v>
      </c>
      <c r="AO121" s="11">
        <v>3</v>
      </c>
      <c r="AP121" s="11">
        <v>2</v>
      </c>
      <c r="AQ121" s="11">
        <v>2</v>
      </c>
      <c r="AR121" s="11">
        <v>0</v>
      </c>
      <c r="AS121" s="11">
        <v>6</v>
      </c>
      <c r="AT121" s="11">
        <v>4</v>
      </c>
      <c r="AU121" s="11">
        <v>0</v>
      </c>
      <c r="AV121" s="11">
        <v>0</v>
      </c>
      <c r="AW121" s="11">
        <v>0</v>
      </c>
      <c r="AX121" s="11">
        <v>1</v>
      </c>
      <c r="AY121" s="11">
        <v>0</v>
      </c>
      <c r="AZ121" s="11">
        <v>1</v>
      </c>
      <c r="BA121" s="11">
        <v>1</v>
      </c>
      <c r="BB121" s="11">
        <v>0</v>
      </c>
      <c r="BC121" s="11">
        <v>0</v>
      </c>
      <c r="BD121" s="174">
        <f t="shared" si="51"/>
        <v>20</v>
      </c>
      <c r="BE121" s="11"/>
      <c r="BG121" s="86" t="s">
        <v>213</v>
      </c>
      <c r="BH121" s="11">
        <v>5</v>
      </c>
      <c r="BI121" s="11">
        <v>3</v>
      </c>
      <c r="BJ121" s="11">
        <v>1</v>
      </c>
      <c r="BK121" s="11">
        <v>0</v>
      </c>
      <c r="BL121" s="11">
        <v>14</v>
      </c>
      <c r="BM121" s="11">
        <v>2</v>
      </c>
      <c r="BN121" s="11">
        <v>1</v>
      </c>
      <c r="BO121" s="11">
        <v>3</v>
      </c>
      <c r="BP121" s="11">
        <v>2</v>
      </c>
      <c r="BQ121" s="11">
        <v>0</v>
      </c>
      <c r="BR121" s="11">
        <v>0</v>
      </c>
      <c r="BS121" s="11">
        <v>0</v>
      </c>
      <c r="BT121" s="11">
        <v>6</v>
      </c>
      <c r="BU121" s="11">
        <v>0</v>
      </c>
      <c r="BV121" s="11">
        <v>0</v>
      </c>
      <c r="BW121" s="174">
        <f t="shared" si="52"/>
        <v>37</v>
      </c>
      <c r="BX121" s="11"/>
      <c r="BZ121" s="86" t="s">
        <v>213</v>
      </c>
      <c r="CA121" s="11">
        <v>0</v>
      </c>
      <c r="CB121" s="11">
        <v>4</v>
      </c>
      <c r="CC121" s="11">
        <v>1</v>
      </c>
      <c r="CD121" s="11">
        <v>7</v>
      </c>
      <c r="CE121" s="11">
        <v>6</v>
      </c>
      <c r="CF121" s="11">
        <v>3</v>
      </c>
      <c r="CG121" s="11">
        <v>0</v>
      </c>
      <c r="CH121" s="11">
        <v>0</v>
      </c>
      <c r="CI121" s="11">
        <v>6</v>
      </c>
      <c r="CJ121" s="11">
        <v>1</v>
      </c>
      <c r="CK121" s="11">
        <v>0</v>
      </c>
      <c r="CL121" s="11">
        <v>1</v>
      </c>
      <c r="CM121" s="11">
        <v>0</v>
      </c>
      <c r="CN121" s="11">
        <v>2</v>
      </c>
      <c r="CO121" s="11">
        <v>0</v>
      </c>
      <c r="CP121" s="174">
        <f t="shared" si="53"/>
        <v>31</v>
      </c>
      <c r="CQ121" s="11"/>
    </row>
    <row r="122" spans="2:95" ht="15.5" x14ac:dyDescent="0.35">
      <c r="B122" s="88" t="s">
        <v>94</v>
      </c>
      <c r="C122" s="11">
        <v>0</v>
      </c>
      <c r="D122" s="11">
        <v>3</v>
      </c>
      <c r="E122" s="11">
        <v>1</v>
      </c>
      <c r="F122" s="11">
        <v>3</v>
      </c>
      <c r="G122" s="11">
        <v>1</v>
      </c>
      <c r="H122" s="11">
        <v>1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74">
        <f t="shared" si="49"/>
        <v>9</v>
      </c>
      <c r="S122" s="11"/>
      <c r="U122" s="88" t="s">
        <v>94</v>
      </c>
      <c r="V122" s="11">
        <v>0</v>
      </c>
      <c r="W122" s="11">
        <v>9</v>
      </c>
      <c r="X122" s="11">
        <v>2</v>
      </c>
      <c r="Y122" s="11">
        <v>1</v>
      </c>
      <c r="Z122" s="11">
        <v>2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1</v>
      </c>
      <c r="AG122" s="11">
        <v>0</v>
      </c>
      <c r="AH122" s="11">
        <v>1</v>
      </c>
      <c r="AI122" s="11">
        <v>0</v>
      </c>
      <c r="AJ122" s="11">
        <v>0</v>
      </c>
      <c r="AK122" s="174">
        <f t="shared" si="50"/>
        <v>16</v>
      </c>
      <c r="AL122" s="11"/>
      <c r="AN122" s="88" t="s">
        <v>94</v>
      </c>
      <c r="AO122" s="11">
        <v>1</v>
      </c>
      <c r="AP122" s="11">
        <v>5</v>
      </c>
      <c r="AQ122" s="11">
        <v>2</v>
      </c>
      <c r="AR122" s="11">
        <v>1</v>
      </c>
      <c r="AS122" s="11">
        <v>1</v>
      </c>
      <c r="AT122" s="11">
        <v>3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74">
        <f t="shared" si="51"/>
        <v>13</v>
      </c>
      <c r="BE122" s="11"/>
      <c r="BG122" s="88" t="s">
        <v>94</v>
      </c>
      <c r="BH122" s="11">
        <v>1</v>
      </c>
      <c r="BI122" s="11">
        <v>0</v>
      </c>
      <c r="BJ122" s="11">
        <v>0</v>
      </c>
      <c r="BK122" s="11">
        <v>5</v>
      </c>
      <c r="BL122" s="11">
        <v>5</v>
      </c>
      <c r="BM122" s="11">
        <v>1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74">
        <f t="shared" si="52"/>
        <v>12</v>
      </c>
      <c r="BX122" s="11"/>
      <c r="BZ122" s="88" t="s">
        <v>94</v>
      </c>
      <c r="CA122" s="11">
        <v>1</v>
      </c>
      <c r="CB122" s="11">
        <v>2</v>
      </c>
      <c r="CC122" s="11">
        <v>2</v>
      </c>
      <c r="CD122" s="11">
        <v>0</v>
      </c>
      <c r="CE122" s="11">
        <v>1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74">
        <f t="shared" si="53"/>
        <v>6</v>
      </c>
      <c r="CQ122" s="11"/>
    </row>
    <row r="123" spans="2:95" ht="15.5" x14ac:dyDescent="0.35">
      <c r="B123" s="88" t="s">
        <v>134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74">
        <f t="shared" si="49"/>
        <v>0</v>
      </c>
      <c r="S123" s="11"/>
      <c r="U123" s="88" t="s">
        <v>134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74">
        <f t="shared" si="50"/>
        <v>0</v>
      </c>
      <c r="AL123" s="11"/>
      <c r="AN123" s="88" t="s">
        <v>134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74">
        <f t="shared" si="51"/>
        <v>0</v>
      </c>
      <c r="BE123" s="11"/>
      <c r="BG123" s="88" t="s">
        <v>134</v>
      </c>
      <c r="BH123" s="11">
        <v>0</v>
      </c>
      <c r="BI123" s="11">
        <v>6</v>
      </c>
      <c r="BJ123" s="11">
        <v>0</v>
      </c>
      <c r="BK123" s="11">
        <v>0</v>
      </c>
      <c r="BL123" s="11">
        <v>1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74">
        <f t="shared" si="52"/>
        <v>7</v>
      </c>
      <c r="BX123" s="11"/>
      <c r="BZ123" s="88" t="s">
        <v>134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5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74">
        <f t="shared" si="53"/>
        <v>5</v>
      </c>
      <c r="CQ123" s="11"/>
    </row>
    <row r="124" spans="2:95" ht="15.5" x14ac:dyDescent="0.35">
      <c r="B124" s="88" t="s">
        <v>46</v>
      </c>
      <c r="C124" s="11">
        <v>0</v>
      </c>
      <c r="D124" s="11">
        <v>8</v>
      </c>
      <c r="E124" s="11">
        <v>6</v>
      </c>
      <c r="F124" s="11">
        <v>1</v>
      </c>
      <c r="G124" s="11">
        <v>4</v>
      </c>
      <c r="H124" s="11">
        <v>8</v>
      </c>
      <c r="I124" s="11">
        <v>1</v>
      </c>
      <c r="J124" s="11">
        <v>5</v>
      </c>
      <c r="K124" s="11">
        <v>0</v>
      </c>
      <c r="L124" s="11">
        <v>0</v>
      </c>
      <c r="M124" s="11">
        <v>1</v>
      </c>
      <c r="N124" s="11">
        <v>1</v>
      </c>
      <c r="O124" s="11">
        <v>0</v>
      </c>
      <c r="P124" s="11">
        <v>0</v>
      </c>
      <c r="Q124" s="11">
        <v>0</v>
      </c>
      <c r="R124" s="174">
        <f t="shared" si="49"/>
        <v>35</v>
      </c>
      <c r="S124" s="11"/>
      <c r="U124" s="88" t="s">
        <v>46</v>
      </c>
      <c r="V124" s="11">
        <v>2</v>
      </c>
      <c r="W124" s="11">
        <v>8</v>
      </c>
      <c r="X124" s="11">
        <v>9</v>
      </c>
      <c r="Y124" s="11">
        <v>4</v>
      </c>
      <c r="Z124" s="11">
        <v>8</v>
      </c>
      <c r="AA124" s="11">
        <v>8</v>
      </c>
      <c r="AB124" s="11">
        <v>1</v>
      </c>
      <c r="AC124" s="11">
        <v>2</v>
      </c>
      <c r="AD124" s="11">
        <v>0</v>
      </c>
      <c r="AE124" s="11">
        <v>0</v>
      </c>
      <c r="AF124" s="11">
        <v>0</v>
      </c>
      <c r="AG124" s="11">
        <v>0</v>
      </c>
      <c r="AH124" s="11">
        <v>1</v>
      </c>
      <c r="AI124" s="11">
        <v>0</v>
      </c>
      <c r="AJ124" s="11">
        <v>0</v>
      </c>
      <c r="AK124" s="174">
        <f t="shared" si="50"/>
        <v>43</v>
      </c>
      <c r="AL124" s="11"/>
      <c r="AN124" s="88" t="s">
        <v>46</v>
      </c>
      <c r="AO124" s="11">
        <v>1</v>
      </c>
      <c r="AP124" s="11">
        <v>11</v>
      </c>
      <c r="AQ124" s="11">
        <v>12</v>
      </c>
      <c r="AR124" s="11">
        <v>4</v>
      </c>
      <c r="AS124" s="11">
        <v>7</v>
      </c>
      <c r="AT124" s="11">
        <v>6</v>
      </c>
      <c r="AU124" s="11">
        <v>1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6</v>
      </c>
      <c r="BB124" s="11">
        <v>0</v>
      </c>
      <c r="BC124" s="11">
        <v>0</v>
      </c>
      <c r="BD124" s="174">
        <f t="shared" si="51"/>
        <v>48</v>
      </c>
      <c r="BE124" s="11"/>
      <c r="BG124" s="88" t="s">
        <v>46</v>
      </c>
      <c r="BH124" s="11">
        <v>3</v>
      </c>
      <c r="BI124" s="11">
        <v>0</v>
      </c>
      <c r="BJ124" s="11">
        <v>0</v>
      </c>
      <c r="BK124" s="11">
        <v>4</v>
      </c>
      <c r="BL124" s="11">
        <v>5</v>
      </c>
      <c r="BM124" s="11">
        <v>1</v>
      </c>
      <c r="BN124" s="11">
        <v>2</v>
      </c>
      <c r="BO124" s="11">
        <v>3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4</v>
      </c>
      <c r="BV124" s="11">
        <v>0</v>
      </c>
      <c r="BW124" s="174">
        <f t="shared" si="52"/>
        <v>22</v>
      </c>
      <c r="BX124" s="11"/>
      <c r="BZ124" s="88" t="s">
        <v>46</v>
      </c>
      <c r="CA124" s="11">
        <v>3</v>
      </c>
      <c r="CB124" s="11">
        <v>3</v>
      </c>
      <c r="CC124" s="11">
        <v>3</v>
      </c>
      <c r="CD124" s="11">
        <v>5</v>
      </c>
      <c r="CE124" s="11">
        <v>3</v>
      </c>
      <c r="CF124" s="11">
        <v>0</v>
      </c>
      <c r="CG124" s="11">
        <v>0</v>
      </c>
      <c r="CH124" s="11">
        <v>0</v>
      </c>
      <c r="CI124" s="11">
        <v>1</v>
      </c>
      <c r="CJ124" s="11">
        <v>0</v>
      </c>
      <c r="CK124" s="11">
        <v>0</v>
      </c>
      <c r="CL124" s="11">
        <v>0</v>
      </c>
      <c r="CM124" s="11">
        <v>0</v>
      </c>
      <c r="CN124" s="11">
        <v>2</v>
      </c>
      <c r="CO124" s="11">
        <v>0</v>
      </c>
      <c r="CP124" s="174">
        <f t="shared" si="53"/>
        <v>20</v>
      </c>
      <c r="CQ124" s="11"/>
    </row>
    <row r="125" spans="2:95" ht="15.5" x14ac:dyDescent="0.35">
      <c r="B125" s="88" t="s">
        <v>68</v>
      </c>
      <c r="C125" s="11">
        <v>0</v>
      </c>
      <c r="D125" s="11">
        <v>0</v>
      </c>
      <c r="E125" s="11">
        <v>8</v>
      </c>
      <c r="F125" s="11">
        <v>12</v>
      </c>
      <c r="G125" s="11">
        <v>11</v>
      </c>
      <c r="H125" s="11">
        <v>13</v>
      </c>
      <c r="I125" s="11">
        <v>11</v>
      </c>
      <c r="J125" s="11">
        <v>31</v>
      </c>
      <c r="K125" s="11">
        <v>18</v>
      </c>
      <c r="L125" s="11">
        <v>22</v>
      </c>
      <c r="M125" s="11">
        <v>30</v>
      </c>
      <c r="N125" s="11">
        <v>14</v>
      </c>
      <c r="O125" s="11">
        <v>7</v>
      </c>
      <c r="P125" s="11">
        <v>4</v>
      </c>
      <c r="Q125" s="11">
        <v>0</v>
      </c>
      <c r="R125" s="174">
        <f t="shared" si="49"/>
        <v>181</v>
      </c>
      <c r="S125" s="11"/>
      <c r="U125" s="88" t="s">
        <v>68</v>
      </c>
      <c r="V125" s="11">
        <v>0</v>
      </c>
      <c r="W125" s="11">
        <v>0</v>
      </c>
      <c r="X125" s="11">
        <v>4</v>
      </c>
      <c r="Y125" s="11">
        <v>14</v>
      </c>
      <c r="Z125" s="11">
        <v>9</v>
      </c>
      <c r="AA125" s="11">
        <v>10</v>
      </c>
      <c r="AB125" s="11">
        <v>7</v>
      </c>
      <c r="AC125" s="11">
        <v>17</v>
      </c>
      <c r="AD125" s="11">
        <v>22</v>
      </c>
      <c r="AE125" s="11">
        <v>29</v>
      </c>
      <c r="AF125" s="11">
        <v>31</v>
      </c>
      <c r="AG125" s="11">
        <v>11</v>
      </c>
      <c r="AH125" s="11">
        <v>9</v>
      </c>
      <c r="AI125" s="11">
        <v>2</v>
      </c>
      <c r="AJ125" s="11">
        <v>0</v>
      </c>
      <c r="AK125" s="174">
        <f t="shared" si="50"/>
        <v>165</v>
      </c>
      <c r="AL125" s="11"/>
      <c r="AN125" s="88" t="s">
        <v>68</v>
      </c>
      <c r="AO125" s="11">
        <v>0</v>
      </c>
      <c r="AP125" s="11">
        <v>0</v>
      </c>
      <c r="AQ125" s="11">
        <v>11</v>
      </c>
      <c r="AR125" s="11">
        <v>1</v>
      </c>
      <c r="AS125" s="11">
        <v>14</v>
      </c>
      <c r="AT125" s="11">
        <v>20</v>
      </c>
      <c r="AU125" s="11">
        <v>11</v>
      </c>
      <c r="AV125" s="11">
        <v>24</v>
      </c>
      <c r="AW125" s="11">
        <v>27</v>
      </c>
      <c r="AX125" s="11">
        <v>19</v>
      </c>
      <c r="AY125" s="11">
        <v>20</v>
      </c>
      <c r="AZ125" s="11">
        <v>15</v>
      </c>
      <c r="BA125" s="11">
        <v>1</v>
      </c>
      <c r="BB125" s="11">
        <v>2</v>
      </c>
      <c r="BC125" s="11">
        <v>0</v>
      </c>
      <c r="BD125" s="174">
        <f t="shared" si="51"/>
        <v>165</v>
      </c>
      <c r="BE125" s="11"/>
      <c r="BG125" s="88" t="s">
        <v>68</v>
      </c>
      <c r="BH125" s="11">
        <v>0</v>
      </c>
      <c r="BI125" s="11">
        <v>0</v>
      </c>
      <c r="BJ125" s="11">
        <v>3</v>
      </c>
      <c r="BK125" s="11">
        <v>16</v>
      </c>
      <c r="BL125" s="11">
        <v>14</v>
      </c>
      <c r="BM125" s="11">
        <v>17</v>
      </c>
      <c r="BN125" s="11">
        <v>7</v>
      </c>
      <c r="BO125" s="11">
        <v>11</v>
      </c>
      <c r="BP125" s="11">
        <v>25</v>
      </c>
      <c r="BQ125" s="11">
        <v>0</v>
      </c>
      <c r="BR125" s="11">
        <v>28</v>
      </c>
      <c r="BS125" s="11">
        <v>1</v>
      </c>
      <c r="BT125" s="11">
        <v>9</v>
      </c>
      <c r="BU125" s="11">
        <v>1</v>
      </c>
      <c r="BV125" s="11">
        <v>0</v>
      </c>
      <c r="BW125" s="174">
        <f t="shared" si="52"/>
        <v>132</v>
      </c>
      <c r="BX125" s="11"/>
      <c r="BZ125" s="88" t="s">
        <v>68</v>
      </c>
      <c r="CA125" s="11">
        <v>0</v>
      </c>
      <c r="CB125" s="11">
        <v>1</v>
      </c>
      <c r="CC125" s="11">
        <v>6</v>
      </c>
      <c r="CD125" s="11">
        <v>15</v>
      </c>
      <c r="CE125" s="11">
        <v>16</v>
      </c>
      <c r="CF125" s="11">
        <v>16</v>
      </c>
      <c r="CG125" s="11">
        <v>17</v>
      </c>
      <c r="CH125" s="11">
        <v>27</v>
      </c>
      <c r="CI125" s="11">
        <v>20</v>
      </c>
      <c r="CJ125" s="11">
        <v>8</v>
      </c>
      <c r="CK125" s="11">
        <v>8</v>
      </c>
      <c r="CL125" s="11">
        <v>4</v>
      </c>
      <c r="CM125" s="11">
        <v>4</v>
      </c>
      <c r="CN125" s="11">
        <v>0</v>
      </c>
      <c r="CO125" s="11">
        <v>0</v>
      </c>
      <c r="CP125" s="174">
        <f t="shared" si="53"/>
        <v>142</v>
      </c>
      <c r="CQ125" s="11"/>
    </row>
    <row r="126" spans="2:95" ht="15.5" x14ac:dyDescent="0.35">
      <c r="B126" s="88" t="s">
        <v>83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1</v>
      </c>
      <c r="K126" s="11">
        <v>1</v>
      </c>
      <c r="L126" s="11">
        <v>1</v>
      </c>
      <c r="M126" s="11">
        <v>1</v>
      </c>
      <c r="N126" s="11">
        <v>2</v>
      </c>
      <c r="O126" s="11">
        <v>0</v>
      </c>
      <c r="P126" s="11">
        <v>0</v>
      </c>
      <c r="Q126" s="11">
        <v>0</v>
      </c>
      <c r="R126" s="174">
        <f t="shared" si="49"/>
        <v>6</v>
      </c>
      <c r="S126" s="11"/>
      <c r="U126" s="88" t="s">
        <v>83</v>
      </c>
      <c r="V126" s="11">
        <v>0</v>
      </c>
      <c r="W126" s="11">
        <v>0</v>
      </c>
      <c r="X126" s="11">
        <v>0</v>
      </c>
      <c r="Y126" s="11">
        <v>3</v>
      </c>
      <c r="Z126" s="11">
        <v>0</v>
      </c>
      <c r="AA126" s="11">
        <v>0</v>
      </c>
      <c r="AB126" s="11">
        <v>0</v>
      </c>
      <c r="AC126" s="11">
        <v>2</v>
      </c>
      <c r="AD126" s="11">
        <v>3</v>
      </c>
      <c r="AE126" s="11">
        <v>4</v>
      </c>
      <c r="AF126" s="11">
        <v>1</v>
      </c>
      <c r="AG126" s="11">
        <v>0</v>
      </c>
      <c r="AH126" s="11">
        <v>2</v>
      </c>
      <c r="AI126" s="11">
        <v>2</v>
      </c>
      <c r="AJ126" s="11">
        <v>0</v>
      </c>
      <c r="AK126" s="174">
        <f t="shared" si="50"/>
        <v>17</v>
      </c>
      <c r="AL126" s="11"/>
      <c r="AN126" s="88" t="s">
        <v>83</v>
      </c>
      <c r="AO126" s="11">
        <v>0</v>
      </c>
      <c r="AP126" s="11">
        <v>0</v>
      </c>
      <c r="AQ126" s="11">
        <v>1</v>
      </c>
      <c r="AR126" s="11">
        <v>0</v>
      </c>
      <c r="AS126" s="11">
        <v>0</v>
      </c>
      <c r="AT126" s="11">
        <v>0</v>
      </c>
      <c r="AU126" s="11">
        <v>2</v>
      </c>
      <c r="AV126" s="11">
        <v>1</v>
      </c>
      <c r="AW126" s="11">
        <v>2</v>
      </c>
      <c r="AX126" s="11">
        <v>0</v>
      </c>
      <c r="AY126" s="11">
        <v>2</v>
      </c>
      <c r="AZ126" s="11">
        <v>2</v>
      </c>
      <c r="BA126" s="11">
        <v>0</v>
      </c>
      <c r="BB126" s="11">
        <v>0</v>
      </c>
      <c r="BC126" s="11">
        <v>0</v>
      </c>
      <c r="BD126" s="174">
        <f t="shared" si="51"/>
        <v>10</v>
      </c>
      <c r="BE126" s="11"/>
      <c r="BG126" s="88" t="s">
        <v>83</v>
      </c>
      <c r="BH126" s="11">
        <v>0</v>
      </c>
      <c r="BI126" s="11">
        <v>0</v>
      </c>
      <c r="BJ126" s="11">
        <v>0</v>
      </c>
      <c r="BK126" s="11">
        <v>0</v>
      </c>
      <c r="BL126" s="11">
        <v>1</v>
      </c>
      <c r="BM126" s="11">
        <v>1</v>
      </c>
      <c r="BN126" s="11">
        <v>0</v>
      </c>
      <c r="BO126" s="11">
        <v>0</v>
      </c>
      <c r="BP126" s="11">
        <v>1</v>
      </c>
      <c r="BQ126" s="11">
        <v>0</v>
      </c>
      <c r="BR126" s="11">
        <v>4</v>
      </c>
      <c r="BS126" s="11">
        <v>4</v>
      </c>
      <c r="BT126" s="11">
        <v>0</v>
      </c>
      <c r="BU126" s="11">
        <v>0</v>
      </c>
      <c r="BV126" s="11">
        <v>0</v>
      </c>
      <c r="BW126" s="174">
        <f t="shared" si="52"/>
        <v>11</v>
      </c>
      <c r="BX126" s="11"/>
      <c r="BZ126" s="88" t="s">
        <v>83</v>
      </c>
      <c r="CA126" s="11">
        <v>0</v>
      </c>
      <c r="CB126" s="11">
        <v>0</v>
      </c>
      <c r="CC126" s="11">
        <v>0</v>
      </c>
      <c r="CD126" s="11">
        <v>2</v>
      </c>
      <c r="CE126" s="11">
        <v>3</v>
      </c>
      <c r="CF126" s="11">
        <v>2</v>
      </c>
      <c r="CG126" s="11">
        <v>1</v>
      </c>
      <c r="CH126" s="11">
        <v>3</v>
      </c>
      <c r="CI126" s="11">
        <v>0</v>
      </c>
      <c r="CJ126" s="11">
        <v>0</v>
      </c>
      <c r="CK126" s="11">
        <v>0</v>
      </c>
      <c r="CL126" s="11">
        <v>2</v>
      </c>
      <c r="CM126" s="11">
        <v>1</v>
      </c>
      <c r="CN126" s="11">
        <v>0</v>
      </c>
      <c r="CO126" s="11">
        <v>0</v>
      </c>
      <c r="CP126" s="174">
        <f t="shared" si="53"/>
        <v>14</v>
      </c>
      <c r="CQ126" s="11"/>
    </row>
    <row r="127" spans="2:95" ht="15.5" x14ac:dyDescent="0.35">
      <c r="B127" s="88" t="s">
        <v>46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74">
        <f t="shared" si="49"/>
        <v>0</v>
      </c>
      <c r="S127" s="11"/>
      <c r="U127" s="88" t="s">
        <v>46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74">
        <f t="shared" si="50"/>
        <v>0</v>
      </c>
      <c r="AL127" s="11"/>
      <c r="AN127" s="88" t="s">
        <v>46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74">
        <f t="shared" si="51"/>
        <v>0</v>
      </c>
      <c r="BE127" s="11"/>
      <c r="BG127" s="88" t="s">
        <v>46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74">
        <f t="shared" si="52"/>
        <v>0</v>
      </c>
      <c r="BX127" s="11"/>
      <c r="BZ127" s="88" t="s">
        <v>46</v>
      </c>
      <c r="CA127" s="11">
        <v>0</v>
      </c>
      <c r="CB127" s="11">
        <v>0</v>
      </c>
      <c r="CC127" s="11">
        <v>0</v>
      </c>
      <c r="CD127" s="11">
        <v>0</v>
      </c>
      <c r="CE127" s="11">
        <v>0</v>
      </c>
      <c r="CF127" s="11">
        <v>0</v>
      </c>
      <c r="CG127" s="11">
        <v>0</v>
      </c>
      <c r="CH127" s="11">
        <v>0</v>
      </c>
      <c r="CI127" s="11">
        <v>0</v>
      </c>
      <c r="CJ127" s="11">
        <v>1</v>
      </c>
      <c r="CK127" s="11">
        <v>0</v>
      </c>
      <c r="CL127" s="11">
        <v>0</v>
      </c>
      <c r="CM127" s="11">
        <v>0</v>
      </c>
      <c r="CN127" s="11">
        <v>0</v>
      </c>
      <c r="CO127" s="11">
        <v>0</v>
      </c>
      <c r="CP127" s="174">
        <f t="shared" si="53"/>
        <v>1</v>
      </c>
      <c r="CQ127" s="11"/>
    </row>
    <row r="128" spans="2:95" ht="16" thickBot="1" x14ac:dyDescent="0.4">
      <c r="B128" s="86"/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204">
        <f t="shared" si="49"/>
        <v>0</v>
      </c>
      <c r="S128" s="11"/>
      <c r="U128" s="86"/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204">
        <f t="shared" si="50"/>
        <v>0</v>
      </c>
      <c r="AL128" s="11"/>
      <c r="AN128" s="86"/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204">
        <f t="shared" si="51"/>
        <v>0</v>
      </c>
      <c r="BE128" s="11"/>
      <c r="BG128" s="86"/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204">
        <f t="shared" si="52"/>
        <v>0</v>
      </c>
      <c r="BX128" s="11"/>
      <c r="BZ128" s="86"/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>
        <v>0</v>
      </c>
      <c r="CJ128" s="11">
        <v>0</v>
      </c>
      <c r="CK128" s="11">
        <v>0</v>
      </c>
      <c r="CL128" s="11">
        <v>0</v>
      </c>
      <c r="CM128" s="11">
        <v>0</v>
      </c>
      <c r="CN128" s="11">
        <v>0</v>
      </c>
      <c r="CO128" s="11">
        <v>0</v>
      </c>
      <c r="CP128" s="204">
        <f t="shared" si="53"/>
        <v>0</v>
      </c>
      <c r="CQ128" s="11"/>
    </row>
    <row r="129" spans="1:95" ht="16.5" thickTop="1" thickBot="1" x14ac:dyDescent="0.4">
      <c r="B129" s="128" t="s">
        <v>2</v>
      </c>
      <c r="C129" s="23">
        <f t="shared" ref="C129:Q129" si="54">SUM(C110:C128)</f>
        <v>5</v>
      </c>
      <c r="D129" s="23">
        <f t="shared" si="54"/>
        <v>40</v>
      </c>
      <c r="E129" s="23">
        <f t="shared" si="54"/>
        <v>50</v>
      </c>
      <c r="F129" s="23">
        <f t="shared" si="54"/>
        <v>52</v>
      </c>
      <c r="G129" s="23">
        <f t="shared" si="54"/>
        <v>65</v>
      </c>
      <c r="H129" s="23">
        <f t="shared" si="54"/>
        <v>69</v>
      </c>
      <c r="I129" s="23">
        <f t="shared" si="54"/>
        <v>29</v>
      </c>
      <c r="J129" s="23">
        <f t="shared" si="54"/>
        <v>74</v>
      </c>
      <c r="K129" s="23">
        <f t="shared" si="54"/>
        <v>56</v>
      </c>
      <c r="L129" s="23">
        <f t="shared" si="54"/>
        <v>77</v>
      </c>
      <c r="M129" s="23">
        <f t="shared" si="54"/>
        <v>58</v>
      </c>
      <c r="N129" s="23">
        <f t="shared" si="54"/>
        <v>33</v>
      </c>
      <c r="O129" s="23">
        <f t="shared" si="54"/>
        <v>31</v>
      </c>
      <c r="P129" s="23">
        <f t="shared" si="54"/>
        <v>11</v>
      </c>
      <c r="Q129" s="23">
        <f t="shared" si="54"/>
        <v>0</v>
      </c>
      <c r="R129" s="122">
        <f>SUM(C129:Q129)</f>
        <v>650</v>
      </c>
      <c r="S129" s="11"/>
      <c r="U129" s="128" t="s">
        <v>2</v>
      </c>
      <c r="V129" s="23">
        <f t="shared" ref="V129:AJ129" si="55">SUM(V110:V128)</f>
        <v>11</v>
      </c>
      <c r="W129" s="23">
        <f t="shared" si="55"/>
        <v>55</v>
      </c>
      <c r="X129" s="23">
        <f t="shared" si="55"/>
        <v>66</v>
      </c>
      <c r="Y129" s="23">
        <f t="shared" si="55"/>
        <v>58</v>
      </c>
      <c r="Z129" s="23">
        <f t="shared" si="55"/>
        <v>64</v>
      </c>
      <c r="AA129" s="23">
        <f t="shared" si="55"/>
        <v>63</v>
      </c>
      <c r="AB129" s="23">
        <f t="shared" si="55"/>
        <v>44</v>
      </c>
      <c r="AC129" s="23">
        <f t="shared" si="55"/>
        <v>72</v>
      </c>
      <c r="AD129" s="23">
        <f t="shared" si="55"/>
        <v>63</v>
      </c>
      <c r="AE129" s="23">
        <f t="shared" si="55"/>
        <v>73</v>
      </c>
      <c r="AF129" s="23">
        <f t="shared" si="55"/>
        <v>60</v>
      </c>
      <c r="AG129" s="23">
        <f t="shared" si="55"/>
        <v>46</v>
      </c>
      <c r="AH129" s="23">
        <f t="shared" si="55"/>
        <v>22</v>
      </c>
      <c r="AI129" s="23">
        <f t="shared" si="55"/>
        <v>12</v>
      </c>
      <c r="AJ129" s="23">
        <f t="shared" si="55"/>
        <v>1</v>
      </c>
      <c r="AK129" s="122">
        <f>SUM(V129:AJ129)</f>
        <v>710</v>
      </c>
      <c r="AL129" s="11"/>
      <c r="AN129" s="128" t="s">
        <v>2</v>
      </c>
      <c r="AO129" s="23">
        <f t="shared" ref="AO129:BC129" si="56">SUM(AO110:AO128)</f>
        <v>13</v>
      </c>
      <c r="AP129" s="23">
        <f t="shared" si="56"/>
        <v>42</v>
      </c>
      <c r="AQ129" s="23">
        <f t="shared" si="56"/>
        <v>62</v>
      </c>
      <c r="AR129" s="23">
        <f t="shared" si="56"/>
        <v>50</v>
      </c>
      <c r="AS129" s="23">
        <f t="shared" si="56"/>
        <v>71</v>
      </c>
      <c r="AT129" s="23">
        <f t="shared" si="56"/>
        <v>76</v>
      </c>
      <c r="AU129" s="23">
        <f t="shared" si="56"/>
        <v>46</v>
      </c>
      <c r="AV129" s="23">
        <f t="shared" si="56"/>
        <v>61</v>
      </c>
      <c r="AW129" s="23">
        <f t="shared" si="56"/>
        <v>65</v>
      </c>
      <c r="AX129" s="23">
        <f t="shared" si="56"/>
        <v>66</v>
      </c>
      <c r="AY129" s="23">
        <f t="shared" si="56"/>
        <v>63</v>
      </c>
      <c r="AZ129" s="23">
        <f t="shared" si="56"/>
        <v>46</v>
      </c>
      <c r="BA129" s="23">
        <f t="shared" si="56"/>
        <v>24</v>
      </c>
      <c r="BB129" s="23">
        <f t="shared" si="56"/>
        <v>8</v>
      </c>
      <c r="BC129" s="23">
        <f t="shared" si="56"/>
        <v>1</v>
      </c>
      <c r="BD129" s="122">
        <f>SUM(AO129:BC129)</f>
        <v>694</v>
      </c>
      <c r="BE129" s="11"/>
      <c r="BG129" s="128" t="s">
        <v>2</v>
      </c>
      <c r="BH129" s="23">
        <f t="shared" ref="BH129:BV129" si="57">SUM(BH110:BH128)</f>
        <v>13</v>
      </c>
      <c r="BI129" s="23">
        <f t="shared" si="57"/>
        <v>42</v>
      </c>
      <c r="BJ129" s="23">
        <f t="shared" si="57"/>
        <v>48</v>
      </c>
      <c r="BK129" s="23">
        <f t="shared" si="57"/>
        <v>72</v>
      </c>
      <c r="BL129" s="23">
        <f t="shared" si="57"/>
        <v>76</v>
      </c>
      <c r="BM129" s="23">
        <f t="shared" si="57"/>
        <v>57</v>
      </c>
      <c r="BN129" s="23">
        <f t="shared" si="57"/>
        <v>46</v>
      </c>
      <c r="BO129" s="23">
        <f t="shared" si="57"/>
        <v>79</v>
      </c>
      <c r="BP129" s="23">
        <f t="shared" si="57"/>
        <v>62</v>
      </c>
      <c r="BQ129" s="23">
        <f t="shared" si="57"/>
        <v>0</v>
      </c>
      <c r="BR129" s="23">
        <f t="shared" si="57"/>
        <v>77</v>
      </c>
      <c r="BS129" s="23">
        <f t="shared" si="57"/>
        <v>25</v>
      </c>
      <c r="BT129" s="23">
        <f t="shared" si="57"/>
        <v>28</v>
      </c>
      <c r="BU129" s="23">
        <f t="shared" si="57"/>
        <v>16</v>
      </c>
      <c r="BV129" s="23">
        <f t="shared" si="57"/>
        <v>1</v>
      </c>
      <c r="BW129" s="122">
        <f>SUM(BH129:BV129)</f>
        <v>642</v>
      </c>
      <c r="BX129" s="11"/>
      <c r="BZ129" s="128" t="s">
        <v>2</v>
      </c>
      <c r="CA129" s="23">
        <f t="shared" ref="CA129:CO129" si="58">SUM(CA110:CA128)</f>
        <v>8</v>
      </c>
      <c r="CB129" s="23">
        <f t="shared" si="58"/>
        <v>23</v>
      </c>
      <c r="CC129" s="23">
        <f t="shared" si="58"/>
        <v>39</v>
      </c>
      <c r="CD129" s="23">
        <f t="shared" si="58"/>
        <v>59</v>
      </c>
      <c r="CE129" s="23">
        <f t="shared" si="58"/>
        <v>58</v>
      </c>
      <c r="CF129" s="23">
        <f t="shared" si="58"/>
        <v>57</v>
      </c>
      <c r="CG129" s="23">
        <f t="shared" si="58"/>
        <v>38</v>
      </c>
      <c r="CH129" s="23">
        <f t="shared" si="58"/>
        <v>75</v>
      </c>
      <c r="CI129" s="23">
        <f t="shared" si="58"/>
        <v>59</v>
      </c>
      <c r="CJ129" s="23">
        <f t="shared" si="58"/>
        <v>44</v>
      </c>
      <c r="CK129" s="23">
        <f t="shared" si="58"/>
        <v>20</v>
      </c>
      <c r="CL129" s="23">
        <f t="shared" si="58"/>
        <v>18</v>
      </c>
      <c r="CM129" s="23">
        <f t="shared" si="58"/>
        <v>7</v>
      </c>
      <c r="CN129" s="23">
        <f t="shared" si="58"/>
        <v>12</v>
      </c>
      <c r="CO129" s="23">
        <f t="shared" si="58"/>
        <v>0</v>
      </c>
      <c r="CP129" s="122">
        <f>SUM(CA129:CO129)</f>
        <v>517</v>
      </c>
      <c r="CQ129" s="11"/>
    </row>
    <row r="130" spans="1:95" ht="16" thickTop="1" x14ac:dyDescent="0.35">
      <c r="B130" s="20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45"/>
      <c r="S130" s="11"/>
      <c r="U130" s="205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45"/>
      <c r="AL130" s="11"/>
      <c r="AN130" s="205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45"/>
      <c r="BE130" s="11"/>
      <c r="BG130" s="205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45"/>
      <c r="BX130" s="11"/>
      <c r="BZ130" s="205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45"/>
      <c r="CQ130" s="11"/>
    </row>
    <row r="131" spans="1:95" ht="15.5" x14ac:dyDescent="0.35">
      <c r="B131" s="20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45"/>
      <c r="S131" s="11"/>
      <c r="U131" s="205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45"/>
      <c r="AL131" s="11"/>
      <c r="AN131" s="205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45"/>
      <c r="BE131" s="11"/>
      <c r="BG131" s="205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45"/>
      <c r="BX131" s="11"/>
      <c r="BZ131" s="205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45"/>
      <c r="CQ131" s="11"/>
    </row>
    <row r="132" spans="1:95" ht="15.5" x14ac:dyDescent="0.35">
      <c r="S132" s="11"/>
      <c r="AL132" s="11"/>
      <c r="BE132" s="11"/>
      <c r="BX132" s="11"/>
      <c r="CQ132" s="11"/>
    </row>
    <row r="133" spans="1:95" ht="15.5" x14ac:dyDescent="0.35">
      <c r="S133" s="11"/>
      <c r="AL133" s="11"/>
      <c r="BE133" s="11"/>
      <c r="BX133" s="11"/>
      <c r="CQ133" s="11"/>
    </row>
    <row r="134" spans="1:95" ht="16" thickBot="1" x14ac:dyDescent="0.3">
      <c r="A134" s="518" t="s">
        <v>7</v>
      </c>
      <c r="B134" s="518"/>
      <c r="C134" s="518"/>
      <c r="D134" s="518"/>
      <c r="E134" s="518"/>
      <c r="F134" s="518"/>
      <c r="G134" s="518"/>
      <c r="H134" s="518"/>
      <c r="I134" s="518"/>
      <c r="J134" s="518"/>
      <c r="K134" s="518"/>
      <c r="L134" s="518"/>
      <c r="M134" s="518"/>
      <c r="N134" s="518"/>
      <c r="O134" s="518"/>
      <c r="P134" s="518"/>
      <c r="Q134" s="518"/>
      <c r="R134" s="518"/>
      <c r="S134" s="518"/>
      <c r="T134" s="518" t="s">
        <v>7</v>
      </c>
      <c r="U134" s="518"/>
      <c r="V134" s="518"/>
      <c r="W134" s="518"/>
      <c r="X134" s="518"/>
      <c r="Y134" s="518"/>
      <c r="Z134" s="518"/>
      <c r="AA134" s="518"/>
      <c r="AB134" s="518"/>
      <c r="AC134" s="518"/>
      <c r="AD134" s="518"/>
      <c r="AE134" s="518"/>
      <c r="AF134" s="518"/>
      <c r="AG134" s="518"/>
      <c r="AH134" s="518"/>
      <c r="AI134" s="518"/>
      <c r="AJ134" s="518"/>
      <c r="AK134" s="518"/>
      <c r="AL134" s="518"/>
      <c r="AM134" s="518" t="s">
        <v>7</v>
      </c>
      <c r="AN134" s="518"/>
      <c r="AO134" s="518"/>
      <c r="AP134" s="518"/>
      <c r="AQ134" s="518"/>
      <c r="AR134" s="518"/>
      <c r="AS134" s="518"/>
      <c r="AT134" s="518"/>
      <c r="AU134" s="518"/>
      <c r="AV134" s="518"/>
      <c r="AW134" s="518"/>
      <c r="AX134" s="518"/>
      <c r="AY134" s="518"/>
      <c r="AZ134" s="518"/>
      <c r="BA134" s="518"/>
      <c r="BB134" s="518"/>
      <c r="BC134" s="518"/>
      <c r="BD134" s="518"/>
      <c r="BE134" s="518"/>
      <c r="BF134" s="518" t="s">
        <v>7</v>
      </c>
      <c r="BG134" s="518"/>
      <c r="BH134" s="518"/>
      <c r="BI134" s="518"/>
      <c r="BJ134" s="518"/>
      <c r="BK134" s="518"/>
      <c r="BL134" s="518"/>
      <c r="BM134" s="518"/>
      <c r="BN134" s="518"/>
      <c r="BO134" s="518"/>
      <c r="BP134" s="518"/>
      <c r="BQ134" s="518"/>
      <c r="BR134" s="518"/>
      <c r="BS134" s="518"/>
      <c r="BT134" s="518"/>
      <c r="BU134" s="518"/>
      <c r="BV134" s="518"/>
      <c r="BW134" s="518"/>
      <c r="BX134" s="518"/>
      <c r="BY134" s="518" t="s">
        <v>7</v>
      </c>
      <c r="BZ134" s="518"/>
      <c r="CA134" s="518"/>
      <c r="CB134" s="518"/>
      <c r="CC134" s="518"/>
      <c r="CD134" s="518"/>
      <c r="CE134" s="518"/>
      <c r="CF134" s="518"/>
      <c r="CG134" s="518"/>
      <c r="CH134" s="518"/>
      <c r="CI134" s="518"/>
      <c r="CJ134" s="518"/>
      <c r="CK134" s="518"/>
      <c r="CL134" s="518"/>
      <c r="CM134" s="518"/>
      <c r="CN134" s="518"/>
      <c r="CO134" s="518"/>
      <c r="CP134" s="518"/>
      <c r="CQ134" s="518"/>
    </row>
    <row r="135" spans="1:95" ht="16.5" thickTop="1" thickBot="1" x14ac:dyDescent="0.3">
      <c r="B135" s="5" t="s">
        <v>93</v>
      </c>
      <c r="C135" s="122">
        <v>555</v>
      </c>
      <c r="D135" s="122">
        <v>702</v>
      </c>
      <c r="E135" s="122">
        <v>829</v>
      </c>
      <c r="F135" s="123">
        <v>936</v>
      </c>
      <c r="G135" s="123">
        <v>1043</v>
      </c>
      <c r="H135" s="123">
        <v>1150</v>
      </c>
      <c r="I135" s="123">
        <v>1317</v>
      </c>
      <c r="J135" s="123">
        <v>1424</v>
      </c>
      <c r="K135" s="123">
        <v>1551</v>
      </c>
      <c r="L135" s="123">
        <v>1658</v>
      </c>
      <c r="M135" s="123">
        <v>1825</v>
      </c>
      <c r="N135" s="123">
        <v>1932</v>
      </c>
      <c r="O135" s="123">
        <v>2039</v>
      </c>
      <c r="P135" s="123">
        <v>2146</v>
      </c>
      <c r="Q135" s="123">
        <v>2313</v>
      </c>
      <c r="R135" s="122" t="s">
        <v>2</v>
      </c>
      <c r="S135" s="145"/>
      <c r="U135" s="5" t="s">
        <v>93</v>
      </c>
      <c r="V135" s="122">
        <v>555</v>
      </c>
      <c r="W135" s="122">
        <v>702</v>
      </c>
      <c r="X135" s="122">
        <v>829</v>
      </c>
      <c r="Y135" s="123">
        <v>936</v>
      </c>
      <c r="Z135" s="123">
        <v>1043</v>
      </c>
      <c r="AA135" s="123">
        <v>1150</v>
      </c>
      <c r="AB135" s="123">
        <v>1317</v>
      </c>
      <c r="AC135" s="123">
        <v>1424</v>
      </c>
      <c r="AD135" s="123">
        <v>1551</v>
      </c>
      <c r="AE135" s="123">
        <v>1658</v>
      </c>
      <c r="AF135" s="123">
        <v>1825</v>
      </c>
      <c r="AG135" s="123">
        <v>1932</v>
      </c>
      <c r="AH135" s="123">
        <v>2039</v>
      </c>
      <c r="AI135" s="123">
        <v>2146</v>
      </c>
      <c r="AJ135" s="123">
        <v>2313</v>
      </c>
      <c r="AK135" s="122" t="s">
        <v>2</v>
      </c>
      <c r="AL135" s="145"/>
      <c r="AN135" s="5" t="s">
        <v>93</v>
      </c>
      <c r="AO135" s="122">
        <v>555</v>
      </c>
      <c r="AP135" s="122">
        <v>702</v>
      </c>
      <c r="AQ135" s="122">
        <v>829</v>
      </c>
      <c r="AR135" s="123">
        <v>936</v>
      </c>
      <c r="AS135" s="123">
        <v>1043</v>
      </c>
      <c r="AT135" s="123">
        <v>1150</v>
      </c>
      <c r="AU135" s="123">
        <v>1317</v>
      </c>
      <c r="AV135" s="123">
        <v>1424</v>
      </c>
      <c r="AW135" s="123">
        <v>1551</v>
      </c>
      <c r="AX135" s="123">
        <v>1658</v>
      </c>
      <c r="AY135" s="123">
        <v>1825</v>
      </c>
      <c r="AZ135" s="123">
        <v>1932</v>
      </c>
      <c r="BA135" s="123">
        <v>2039</v>
      </c>
      <c r="BB135" s="123">
        <v>2146</v>
      </c>
      <c r="BC135" s="123">
        <v>2313</v>
      </c>
      <c r="BD135" s="122" t="s">
        <v>2</v>
      </c>
      <c r="BE135" s="145"/>
      <c r="BG135" s="5" t="s">
        <v>93</v>
      </c>
      <c r="BH135" s="122">
        <v>555</v>
      </c>
      <c r="BI135" s="122">
        <v>702</v>
      </c>
      <c r="BJ135" s="122">
        <v>829</v>
      </c>
      <c r="BK135" s="123">
        <v>936</v>
      </c>
      <c r="BL135" s="123">
        <v>1043</v>
      </c>
      <c r="BM135" s="123">
        <v>1150</v>
      </c>
      <c r="BN135" s="123">
        <v>1317</v>
      </c>
      <c r="BO135" s="123">
        <v>1424</v>
      </c>
      <c r="BP135" s="123">
        <v>1551</v>
      </c>
      <c r="BQ135" s="123">
        <v>1658</v>
      </c>
      <c r="BR135" s="123">
        <v>1825</v>
      </c>
      <c r="BS135" s="123">
        <v>1932</v>
      </c>
      <c r="BT135" s="123">
        <v>2039</v>
      </c>
      <c r="BU135" s="123">
        <v>2146</v>
      </c>
      <c r="BV135" s="123">
        <v>2313</v>
      </c>
      <c r="BW135" s="122" t="s">
        <v>2</v>
      </c>
      <c r="BX135" s="145"/>
      <c r="BZ135" s="5" t="s">
        <v>93</v>
      </c>
      <c r="CA135" s="122">
        <v>555</v>
      </c>
      <c r="CB135" s="122">
        <v>702</v>
      </c>
      <c r="CC135" s="122">
        <v>829</v>
      </c>
      <c r="CD135" s="123">
        <v>936</v>
      </c>
      <c r="CE135" s="123">
        <v>1043</v>
      </c>
      <c r="CF135" s="123">
        <v>1150</v>
      </c>
      <c r="CG135" s="123">
        <v>1317</v>
      </c>
      <c r="CH135" s="123">
        <v>1424</v>
      </c>
      <c r="CI135" s="123">
        <v>1551</v>
      </c>
      <c r="CJ135" s="123">
        <v>1658</v>
      </c>
      <c r="CK135" s="123">
        <v>1825</v>
      </c>
      <c r="CL135" s="123">
        <v>1932</v>
      </c>
      <c r="CM135" s="123">
        <v>2039</v>
      </c>
      <c r="CN135" s="123">
        <v>2146</v>
      </c>
      <c r="CO135" s="123">
        <v>2313</v>
      </c>
      <c r="CP135" s="122" t="s">
        <v>2</v>
      </c>
      <c r="CQ135" s="145"/>
    </row>
    <row r="136" spans="1:95" ht="16" thickTop="1" x14ac:dyDescent="0.35">
      <c r="B136" s="87" t="s">
        <v>46</v>
      </c>
      <c r="C136" s="11">
        <v>0</v>
      </c>
      <c r="D136" s="11">
        <v>0</v>
      </c>
      <c r="E136" s="11">
        <v>0</v>
      </c>
      <c r="F136" s="11">
        <v>0</v>
      </c>
      <c r="G136" s="11">
        <v>2</v>
      </c>
      <c r="H136" s="11">
        <v>1</v>
      </c>
      <c r="I136" s="11">
        <v>1</v>
      </c>
      <c r="J136" s="11">
        <v>0</v>
      </c>
      <c r="K136" s="11">
        <v>1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73">
        <f>SUM(C136:Q136)</f>
        <v>5</v>
      </c>
      <c r="S136" s="11"/>
      <c r="U136" s="87" t="s">
        <v>46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73">
        <f>SUM(V136:AJ136)</f>
        <v>0</v>
      </c>
      <c r="AL136" s="11"/>
      <c r="AN136" s="87" t="s">
        <v>46</v>
      </c>
      <c r="AO136" s="11">
        <v>0</v>
      </c>
      <c r="AP136" s="11">
        <v>0</v>
      </c>
      <c r="AQ136" s="11">
        <v>0</v>
      </c>
      <c r="AR136" s="11">
        <v>0</v>
      </c>
      <c r="AS136" s="11">
        <v>2</v>
      </c>
      <c r="AT136" s="11">
        <v>2</v>
      </c>
      <c r="AU136" s="11">
        <v>2</v>
      </c>
      <c r="AV136" s="11">
        <v>2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73">
        <f>SUM(AO136:BC136)</f>
        <v>8</v>
      </c>
      <c r="BE136" s="11"/>
      <c r="BG136" s="87" t="s">
        <v>46</v>
      </c>
      <c r="BH136" s="11">
        <v>0</v>
      </c>
      <c r="BI136" s="11">
        <v>0</v>
      </c>
      <c r="BJ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73">
        <f>SUM(BH136:BV136)</f>
        <v>0</v>
      </c>
      <c r="BX136" s="11"/>
      <c r="BZ136" s="87" t="s">
        <v>46</v>
      </c>
      <c r="CA136" s="11">
        <v>0</v>
      </c>
      <c r="CB136" s="11">
        <v>0</v>
      </c>
      <c r="CC136" s="11">
        <v>0</v>
      </c>
      <c r="CD136" s="11">
        <v>0</v>
      </c>
      <c r="CE136" s="11">
        <v>3</v>
      </c>
      <c r="CF136" s="11">
        <v>3</v>
      </c>
      <c r="CG136" s="11">
        <v>1</v>
      </c>
      <c r="CH136" s="11">
        <v>2</v>
      </c>
      <c r="CI136" s="11">
        <v>0</v>
      </c>
      <c r="CJ136" s="11">
        <v>0</v>
      </c>
      <c r="CK136" s="11">
        <v>0</v>
      </c>
      <c r="CL136" s="11">
        <v>0</v>
      </c>
      <c r="CM136" s="11">
        <v>0</v>
      </c>
      <c r="CN136" s="11">
        <v>0</v>
      </c>
      <c r="CO136" s="11">
        <v>0</v>
      </c>
      <c r="CP136" s="173">
        <f>SUM(CA136:CO136)</f>
        <v>9</v>
      </c>
      <c r="CQ136" s="11"/>
    </row>
    <row r="137" spans="1:95" ht="15.5" x14ac:dyDescent="0.35">
      <c r="B137" s="88" t="s">
        <v>134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1</v>
      </c>
      <c r="N137" s="11">
        <v>0</v>
      </c>
      <c r="O137" s="11">
        <v>0</v>
      </c>
      <c r="P137" s="11">
        <v>0</v>
      </c>
      <c r="Q137" s="11">
        <v>0</v>
      </c>
      <c r="R137" s="174">
        <f t="shared" ref="R137:R154" si="59">SUM(C137:Q137)</f>
        <v>1</v>
      </c>
      <c r="S137" s="11"/>
      <c r="U137" s="88" t="s">
        <v>134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74">
        <f t="shared" ref="AK137:AK154" si="60">SUM(V137:AJ137)</f>
        <v>0</v>
      </c>
      <c r="AL137" s="11"/>
      <c r="AN137" s="88" t="s">
        <v>134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1</v>
      </c>
      <c r="AZ137" s="11">
        <v>0</v>
      </c>
      <c r="BA137" s="11">
        <v>0</v>
      </c>
      <c r="BB137" s="11">
        <v>0</v>
      </c>
      <c r="BC137" s="11">
        <v>0</v>
      </c>
      <c r="BD137" s="174">
        <f t="shared" ref="BD137:BD154" si="61">SUM(AO137:BC137)</f>
        <v>1</v>
      </c>
      <c r="BE137" s="11"/>
      <c r="BG137" s="88" t="s">
        <v>134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  <c r="BW137" s="174">
        <f t="shared" ref="BW137:BW154" si="62">SUM(BH137:BV137)</f>
        <v>0</v>
      </c>
      <c r="BX137" s="11"/>
      <c r="BZ137" s="88" t="s">
        <v>134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0</v>
      </c>
      <c r="CK137" s="11">
        <v>0</v>
      </c>
      <c r="CL137" s="11">
        <v>0</v>
      </c>
      <c r="CM137" s="11">
        <v>0</v>
      </c>
      <c r="CN137" s="11">
        <v>0</v>
      </c>
      <c r="CO137" s="11">
        <v>0</v>
      </c>
      <c r="CP137" s="174">
        <f t="shared" ref="CP137:CP154" si="63">SUM(CA137:CO137)</f>
        <v>0</v>
      </c>
      <c r="CQ137" s="11"/>
    </row>
    <row r="138" spans="1:95" ht="15.5" x14ac:dyDescent="0.35">
      <c r="B138" s="88" t="s">
        <v>94</v>
      </c>
      <c r="C138" s="11">
        <v>0</v>
      </c>
      <c r="D138" s="11">
        <v>0</v>
      </c>
      <c r="E138" s="11">
        <v>0</v>
      </c>
      <c r="F138" s="11">
        <v>1</v>
      </c>
      <c r="G138" s="11">
        <v>2</v>
      </c>
      <c r="H138" s="11">
        <v>0</v>
      </c>
      <c r="I138" s="11">
        <v>0</v>
      </c>
      <c r="J138" s="11">
        <v>1</v>
      </c>
      <c r="K138" s="11">
        <v>3</v>
      </c>
      <c r="L138" s="11">
        <v>2</v>
      </c>
      <c r="M138" s="11">
        <v>0</v>
      </c>
      <c r="N138" s="11">
        <v>1</v>
      </c>
      <c r="O138" s="11">
        <v>0</v>
      </c>
      <c r="P138" s="11">
        <v>0</v>
      </c>
      <c r="Q138" s="11">
        <v>1</v>
      </c>
      <c r="R138" s="174">
        <f t="shared" si="59"/>
        <v>11</v>
      </c>
      <c r="S138" s="11"/>
      <c r="U138" s="88" t="s">
        <v>94</v>
      </c>
      <c r="V138" s="11">
        <v>0</v>
      </c>
      <c r="W138" s="11">
        <v>0</v>
      </c>
      <c r="X138" s="11">
        <v>0</v>
      </c>
      <c r="Y138" s="11">
        <v>1</v>
      </c>
      <c r="Z138" s="11">
        <v>1</v>
      </c>
      <c r="AA138" s="11">
        <v>1</v>
      </c>
      <c r="AB138" s="11">
        <v>0</v>
      </c>
      <c r="AC138" s="11">
        <v>0</v>
      </c>
      <c r="AD138" s="11">
        <v>0</v>
      </c>
      <c r="AE138" s="11">
        <v>3</v>
      </c>
      <c r="AF138" s="11">
        <v>4</v>
      </c>
      <c r="AG138" s="11">
        <v>1</v>
      </c>
      <c r="AH138" s="11">
        <v>1</v>
      </c>
      <c r="AI138" s="11">
        <v>0</v>
      </c>
      <c r="AJ138" s="11">
        <v>0</v>
      </c>
      <c r="AK138" s="174">
        <f t="shared" si="60"/>
        <v>12</v>
      </c>
      <c r="AL138" s="11"/>
      <c r="AN138" s="88" t="s">
        <v>94</v>
      </c>
      <c r="AO138" s="11">
        <v>0</v>
      </c>
      <c r="AP138" s="11">
        <v>0</v>
      </c>
      <c r="AQ138" s="11">
        <v>0</v>
      </c>
      <c r="AR138" s="11">
        <v>0</v>
      </c>
      <c r="AS138" s="11">
        <v>2</v>
      </c>
      <c r="AT138" s="11">
        <v>0</v>
      </c>
      <c r="AU138" s="11">
        <v>2</v>
      </c>
      <c r="AV138" s="11">
        <v>1</v>
      </c>
      <c r="AW138" s="11">
        <v>2</v>
      </c>
      <c r="AX138" s="11">
        <v>4</v>
      </c>
      <c r="AY138" s="11">
        <v>1</v>
      </c>
      <c r="AZ138" s="11">
        <v>0</v>
      </c>
      <c r="BA138" s="11">
        <v>0</v>
      </c>
      <c r="BB138" s="11">
        <v>0</v>
      </c>
      <c r="BC138" s="11">
        <v>0</v>
      </c>
      <c r="BD138" s="174">
        <f t="shared" si="61"/>
        <v>12</v>
      </c>
      <c r="BE138" s="11"/>
      <c r="BG138" s="88" t="s">
        <v>94</v>
      </c>
      <c r="BH138" s="11">
        <v>0</v>
      </c>
      <c r="BI138" s="11">
        <v>0</v>
      </c>
      <c r="BJ138" s="11">
        <v>1</v>
      </c>
      <c r="BK138" s="11">
        <v>0</v>
      </c>
      <c r="BL138" s="11">
        <v>0</v>
      </c>
      <c r="BM138" s="11">
        <v>0</v>
      </c>
      <c r="BN138" s="11">
        <v>0</v>
      </c>
      <c r="BO138" s="11">
        <v>1</v>
      </c>
      <c r="BP138" s="11">
        <v>0</v>
      </c>
      <c r="BQ138" s="11">
        <v>0</v>
      </c>
      <c r="BR138" s="11">
        <v>0</v>
      </c>
      <c r="BS138" s="11">
        <v>1</v>
      </c>
      <c r="BT138" s="11">
        <v>1</v>
      </c>
      <c r="BU138" s="11">
        <v>0</v>
      </c>
      <c r="BV138" s="11">
        <v>0</v>
      </c>
      <c r="BW138" s="174">
        <f t="shared" si="62"/>
        <v>4</v>
      </c>
      <c r="BX138" s="11"/>
      <c r="BZ138" s="88" t="s">
        <v>94</v>
      </c>
      <c r="CA138" s="11">
        <v>0</v>
      </c>
      <c r="CB138" s="11">
        <v>0</v>
      </c>
      <c r="CC138" s="11">
        <v>0</v>
      </c>
      <c r="CD138" s="11">
        <v>2</v>
      </c>
      <c r="CE138" s="11">
        <v>0</v>
      </c>
      <c r="CF138" s="11">
        <v>1</v>
      </c>
      <c r="CG138" s="11">
        <v>0</v>
      </c>
      <c r="CH138" s="11">
        <v>1</v>
      </c>
      <c r="CI138" s="11">
        <v>2</v>
      </c>
      <c r="CJ138" s="11">
        <v>2</v>
      </c>
      <c r="CK138" s="11">
        <v>2</v>
      </c>
      <c r="CL138" s="11">
        <v>0</v>
      </c>
      <c r="CM138" s="11">
        <v>1</v>
      </c>
      <c r="CN138" s="11">
        <v>0</v>
      </c>
      <c r="CO138" s="11">
        <v>0</v>
      </c>
      <c r="CP138" s="174">
        <f t="shared" si="63"/>
        <v>11</v>
      </c>
      <c r="CQ138" s="11"/>
    </row>
    <row r="139" spans="1:95" ht="15.5" x14ac:dyDescent="0.35">
      <c r="B139" s="88" t="s">
        <v>95</v>
      </c>
      <c r="C139" s="11">
        <v>0</v>
      </c>
      <c r="D139" s="11">
        <v>0</v>
      </c>
      <c r="E139" s="11">
        <v>0</v>
      </c>
      <c r="F139" s="11">
        <v>0</v>
      </c>
      <c r="G139" s="11">
        <v>4</v>
      </c>
      <c r="H139" s="11">
        <v>4</v>
      </c>
      <c r="I139" s="11">
        <v>0</v>
      </c>
      <c r="J139" s="11">
        <v>0</v>
      </c>
      <c r="K139" s="11">
        <v>8</v>
      </c>
      <c r="L139" s="11">
        <v>1</v>
      </c>
      <c r="M139" s="11">
        <v>2</v>
      </c>
      <c r="N139" s="11">
        <v>6</v>
      </c>
      <c r="O139" s="11">
        <v>5</v>
      </c>
      <c r="P139" s="11">
        <v>0</v>
      </c>
      <c r="Q139" s="11">
        <v>0</v>
      </c>
      <c r="R139" s="174">
        <f t="shared" si="59"/>
        <v>30</v>
      </c>
      <c r="S139" s="11"/>
      <c r="U139" s="88" t="s">
        <v>95</v>
      </c>
      <c r="V139" s="11">
        <v>0</v>
      </c>
      <c r="W139" s="11">
        <v>0</v>
      </c>
      <c r="X139" s="11">
        <v>0</v>
      </c>
      <c r="Y139" s="11">
        <v>2</v>
      </c>
      <c r="Z139" s="11">
        <v>0</v>
      </c>
      <c r="AA139" s="11">
        <v>1</v>
      </c>
      <c r="AB139" s="11">
        <v>0</v>
      </c>
      <c r="AC139" s="11">
        <v>1</v>
      </c>
      <c r="AD139" s="11">
        <v>3</v>
      </c>
      <c r="AE139" s="11">
        <v>5</v>
      </c>
      <c r="AF139" s="11">
        <v>7</v>
      </c>
      <c r="AG139" s="11">
        <v>0</v>
      </c>
      <c r="AH139" s="11">
        <v>4</v>
      </c>
      <c r="AI139" s="11">
        <v>3</v>
      </c>
      <c r="AJ139" s="11">
        <v>0</v>
      </c>
      <c r="AK139" s="174">
        <f t="shared" si="60"/>
        <v>26</v>
      </c>
      <c r="AL139" s="11"/>
      <c r="AN139" s="88" t="s">
        <v>95</v>
      </c>
      <c r="AO139" s="11">
        <v>0</v>
      </c>
      <c r="AP139" s="11">
        <v>0</v>
      </c>
      <c r="AQ139" s="11">
        <v>0</v>
      </c>
      <c r="AR139" s="11">
        <v>2</v>
      </c>
      <c r="AS139" s="11">
        <v>0</v>
      </c>
      <c r="AT139" s="11">
        <v>2</v>
      </c>
      <c r="AU139" s="11">
        <v>5</v>
      </c>
      <c r="AV139" s="11">
        <v>2</v>
      </c>
      <c r="AW139" s="11">
        <v>3</v>
      </c>
      <c r="AX139" s="11">
        <v>1</v>
      </c>
      <c r="AY139" s="11">
        <v>2</v>
      </c>
      <c r="AZ139" s="11">
        <v>2</v>
      </c>
      <c r="BA139" s="11">
        <v>5</v>
      </c>
      <c r="BB139" s="11">
        <v>1</v>
      </c>
      <c r="BC139" s="11">
        <v>0</v>
      </c>
      <c r="BD139" s="174">
        <f t="shared" si="61"/>
        <v>25</v>
      </c>
      <c r="BE139" s="11"/>
      <c r="BG139" s="88" t="s">
        <v>95</v>
      </c>
      <c r="BH139" s="11">
        <v>0</v>
      </c>
      <c r="BI139" s="11">
        <v>0</v>
      </c>
      <c r="BJ139" s="11">
        <v>0</v>
      </c>
      <c r="BK139" s="11">
        <v>1</v>
      </c>
      <c r="BL139" s="11">
        <v>3</v>
      </c>
      <c r="BM139" s="11">
        <v>3</v>
      </c>
      <c r="BN139" s="11">
        <v>1</v>
      </c>
      <c r="BO139" s="11">
        <v>2</v>
      </c>
      <c r="BP139" s="11">
        <v>2</v>
      </c>
      <c r="BQ139" s="11">
        <v>0</v>
      </c>
      <c r="BR139" s="11">
        <v>4</v>
      </c>
      <c r="BS139" s="11">
        <v>5</v>
      </c>
      <c r="BT139" s="11">
        <v>8</v>
      </c>
      <c r="BU139" s="11">
        <v>0</v>
      </c>
      <c r="BV139" s="11">
        <v>0</v>
      </c>
      <c r="BW139" s="174">
        <f t="shared" si="62"/>
        <v>29</v>
      </c>
      <c r="BX139" s="11"/>
      <c r="BZ139" s="88" t="s">
        <v>95</v>
      </c>
      <c r="CA139" s="11">
        <v>0</v>
      </c>
      <c r="CB139" s="11">
        <v>0</v>
      </c>
      <c r="CC139" s="11">
        <v>0</v>
      </c>
      <c r="CD139" s="11">
        <v>1</v>
      </c>
      <c r="CE139" s="11">
        <v>6</v>
      </c>
      <c r="CF139" s="11">
        <v>3</v>
      </c>
      <c r="CG139" s="11">
        <v>5</v>
      </c>
      <c r="CH139" s="11">
        <v>3</v>
      </c>
      <c r="CI139" s="11">
        <v>8</v>
      </c>
      <c r="CJ139" s="11">
        <v>4</v>
      </c>
      <c r="CK139" s="11">
        <v>3</v>
      </c>
      <c r="CL139" s="11">
        <v>0</v>
      </c>
      <c r="CM139" s="11">
        <v>4</v>
      </c>
      <c r="CN139" s="11">
        <v>1</v>
      </c>
      <c r="CO139" s="11">
        <v>0</v>
      </c>
      <c r="CP139" s="174">
        <f t="shared" si="63"/>
        <v>38</v>
      </c>
      <c r="CQ139" s="11"/>
    </row>
    <row r="140" spans="1:95" ht="15.5" x14ac:dyDescent="0.35">
      <c r="B140" s="88" t="s">
        <v>85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1</v>
      </c>
      <c r="N140" s="11">
        <v>0</v>
      </c>
      <c r="O140" s="11">
        <v>0</v>
      </c>
      <c r="P140" s="11">
        <v>0</v>
      </c>
      <c r="Q140" s="11">
        <v>0</v>
      </c>
      <c r="R140" s="174">
        <f t="shared" si="59"/>
        <v>2</v>
      </c>
      <c r="S140" s="11"/>
      <c r="U140" s="88" t="s">
        <v>85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74">
        <f t="shared" si="60"/>
        <v>0</v>
      </c>
      <c r="AL140" s="11"/>
      <c r="AN140" s="88" t="s">
        <v>85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1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1</v>
      </c>
      <c r="BB140" s="11">
        <v>0</v>
      </c>
      <c r="BC140" s="11">
        <v>0</v>
      </c>
      <c r="BD140" s="174">
        <f t="shared" si="61"/>
        <v>2</v>
      </c>
      <c r="BE140" s="11"/>
      <c r="BG140" s="88" t="s">
        <v>85</v>
      </c>
      <c r="BH140" s="11">
        <v>0</v>
      </c>
      <c r="BI140" s="11">
        <v>0</v>
      </c>
      <c r="BJ140" s="11">
        <v>0</v>
      </c>
      <c r="BK140" s="11">
        <v>1</v>
      </c>
      <c r="BL140" s="11">
        <v>0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0</v>
      </c>
      <c r="BV140" s="11">
        <v>0</v>
      </c>
      <c r="BW140" s="174">
        <f t="shared" si="62"/>
        <v>1</v>
      </c>
      <c r="BX140" s="11"/>
      <c r="BZ140" s="88" t="s">
        <v>85</v>
      </c>
      <c r="CA140" s="11">
        <v>0</v>
      </c>
      <c r="CB140" s="11">
        <v>0</v>
      </c>
      <c r="CC140" s="11">
        <v>1</v>
      </c>
      <c r="CD140" s="11">
        <v>0</v>
      </c>
      <c r="CE140" s="11">
        <v>3</v>
      </c>
      <c r="CF140" s="11">
        <v>0</v>
      </c>
      <c r="CG140" s="11">
        <v>4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0</v>
      </c>
      <c r="CN140" s="11">
        <v>0</v>
      </c>
      <c r="CO140" s="11">
        <v>0</v>
      </c>
      <c r="CP140" s="174">
        <f t="shared" si="63"/>
        <v>8</v>
      </c>
      <c r="CQ140" s="11"/>
    </row>
    <row r="141" spans="1:95" ht="15.5" x14ac:dyDescent="0.35">
      <c r="B141" s="89" t="s">
        <v>221</v>
      </c>
      <c r="C141" s="11">
        <v>0</v>
      </c>
      <c r="D141" s="11">
        <v>0</v>
      </c>
      <c r="E141" s="11">
        <v>0</v>
      </c>
      <c r="F141" s="11">
        <v>3</v>
      </c>
      <c r="G141" s="11">
        <v>1</v>
      </c>
      <c r="H141" s="11">
        <v>0</v>
      </c>
      <c r="I141" s="11">
        <v>2</v>
      </c>
      <c r="J141" s="11">
        <v>1</v>
      </c>
      <c r="K141" s="11">
        <v>2</v>
      </c>
      <c r="L141" s="11">
        <v>4</v>
      </c>
      <c r="M141" s="11">
        <v>8</v>
      </c>
      <c r="N141" s="11">
        <v>5</v>
      </c>
      <c r="O141" s="11">
        <v>1</v>
      </c>
      <c r="P141" s="11">
        <v>0</v>
      </c>
      <c r="Q141" s="11">
        <v>1</v>
      </c>
      <c r="R141" s="174">
        <f t="shared" si="59"/>
        <v>28</v>
      </c>
      <c r="S141" s="11"/>
      <c r="U141" s="89" t="s">
        <v>221</v>
      </c>
      <c r="V141" s="11">
        <v>0</v>
      </c>
      <c r="W141" s="11">
        <v>0</v>
      </c>
      <c r="X141" s="11">
        <v>0</v>
      </c>
      <c r="Y141" s="11">
        <v>1</v>
      </c>
      <c r="Z141" s="11">
        <v>2</v>
      </c>
      <c r="AA141" s="11">
        <v>0</v>
      </c>
      <c r="AB141" s="11">
        <v>1</v>
      </c>
      <c r="AC141" s="11">
        <v>1</v>
      </c>
      <c r="AD141" s="11">
        <v>0</v>
      </c>
      <c r="AE141" s="11">
        <v>5</v>
      </c>
      <c r="AF141" s="11">
        <v>5</v>
      </c>
      <c r="AG141" s="11">
        <v>5</v>
      </c>
      <c r="AH141" s="11">
        <v>2</v>
      </c>
      <c r="AI141" s="11">
        <v>1</v>
      </c>
      <c r="AJ141" s="11">
        <v>1</v>
      </c>
      <c r="AK141" s="174">
        <f t="shared" si="60"/>
        <v>24</v>
      </c>
      <c r="AL141" s="11"/>
      <c r="AN141" s="89" t="s">
        <v>221</v>
      </c>
      <c r="AO141" s="11">
        <v>0</v>
      </c>
      <c r="AP141" s="11">
        <v>0</v>
      </c>
      <c r="AQ141" s="11">
        <v>0</v>
      </c>
      <c r="AR141" s="11">
        <v>2</v>
      </c>
      <c r="AS141" s="11">
        <v>0</v>
      </c>
      <c r="AT141" s="11">
        <v>3</v>
      </c>
      <c r="AU141" s="11">
        <v>0</v>
      </c>
      <c r="AV141" s="11">
        <v>0</v>
      </c>
      <c r="AW141" s="11">
        <v>10</v>
      </c>
      <c r="AX141" s="11">
        <v>4</v>
      </c>
      <c r="AY141" s="11">
        <v>4</v>
      </c>
      <c r="AZ141" s="11">
        <v>6</v>
      </c>
      <c r="BA141" s="11">
        <v>2</v>
      </c>
      <c r="BB141" s="11">
        <v>0</v>
      </c>
      <c r="BC141" s="11">
        <v>0</v>
      </c>
      <c r="BD141" s="174">
        <f t="shared" si="61"/>
        <v>31</v>
      </c>
      <c r="BE141" s="11"/>
      <c r="BG141" s="89" t="s">
        <v>221</v>
      </c>
      <c r="BH141" s="11">
        <v>0</v>
      </c>
      <c r="BI141" s="11">
        <v>0</v>
      </c>
      <c r="BJ141" s="11">
        <v>0</v>
      </c>
      <c r="BK141" s="11">
        <v>0</v>
      </c>
      <c r="BL141" s="11">
        <v>2</v>
      </c>
      <c r="BM141" s="11">
        <v>1</v>
      </c>
      <c r="BN141" s="11">
        <v>3</v>
      </c>
      <c r="BO141" s="11">
        <v>2</v>
      </c>
      <c r="BP141" s="11">
        <v>1</v>
      </c>
      <c r="BQ141" s="11">
        <v>0</v>
      </c>
      <c r="BR141" s="11">
        <v>4</v>
      </c>
      <c r="BS141" s="11">
        <v>4</v>
      </c>
      <c r="BT141" s="11">
        <v>2</v>
      </c>
      <c r="BU141" s="11">
        <v>0</v>
      </c>
      <c r="BV141" s="11">
        <v>1</v>
      </c>
      <c r="BW141" s="174">
        <f t="shared" si="62"/>
        <v>20</v>
      </c>
      <c r="BX141" s="11"/>
      <c r="BZ141" s="89" t="s">
        <v>221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1</v>
      </c>
      <c r="CG141" s="11">
        <v>8</v>
      </c>
      <c r="CH141" s="11">
        <v>2</v>
      </c>
      <c r="CI141" s="11">
        <v>2</v>
      </c>
      <c r="CJ141" s="11">
        <v>1</v>
      </c>
      <c r="CK141" s="11">
        <v>0</v>
      </c>
      <c r="CL141" s="11">
        <v>0</v>
      </c>
      <c r="CM141" s="11">
        <v>0</v>
      </c>
      <c r="CN141" s="11">
        <v>9</v>
      </c>
      <c r="CO141" s="11">
        <v>0</v>
      </c>
      <c r="CP141" s="174">
        <f t="shared" si="63"/>
        <v>23</v>
      </c>
      <c r="CQ141" s="11"/>
    </row>
    <row r="142" spans="1:95" ht="15.5" x14ac:dyDescent="0.35">
      <c r="B142" s="88" t="s">
        <v>158</v>
      </c>
      <c r="C142" s="11">
        <v>0</v>
      </c>
      <c r="D142" s="11">
        <v>0</v>
      </c>
      <c r="E142" s="11">
        <v>0</v>
      </c>
      <c r="F142" s="11">
        <v>3</v>
      </c>
      <c r="G142" s="11">
        <v>3</v>
      </c>
      <c r="H142" s="11">
        <v>5</v>
      </c>
      <c r="I142" s="11">
        <v>10</v>
      </c>
      <c r="J142" s="11">
        <v>8</v>
      </c>
      <c r="K142" s="11">
        <v>14</v>
      </c>
      <c r="L142" s="11">
        <v>12</v>
      </c>
      <c r="M142" s="11">
        <v>9</v>
      </c>
      <c r="N142" s="11">
        <v>10</v>
      </c>
      <c r="O142" s="11">
        <v>6</v>
      </c>
      <c r="P142" s="11">
        <v>7</v>
      </c>
      <c r="Q142" s="11">
        <v>2</v>
      </c>
      <c r="R142" s="174">
        <f t="shared" si="59"/>
        <v>89</v>
      </c>
      <c r="S142" s="11"/>
      <c r="U142" s="88" t="s">
        <v>158</v>
      </c>
      <c r="V142" s="11">
        <v>0</v>
      </c>
      <c r="W142" s="11">
        <v>0</v>
      </c>
      <c r="X142" s="11">
        <v>0</v>
      </c>
      <c r="Y142" s="11">
        <v>2</v>
      </c>
      <c r="Z142" s="11">
        <v>11</v>
      </c>
      <c r="AA142" s="11">
        <v>6</v>
      </c>
      <c r="AB142" s="11">
        <v>6</v>
      </c>
      <c r="AC142" s="11">
        <v>5</v>
      </c>
      <c r="AD142" s="11">
        <v>15</v>
      </c>
      <c r="AE142" s="11">
        <v>10</v>
      </c>
      <c r="AF142" s="11">
        <v>19</v>
      </c>
      <c r="AG142" s="11">
        <v>26</v>
      </c>
      <c r="AH142" s="11">
        <v>2</v>
      </c>
      <c r="AI142" s="11">
        <v>3</v>
      </c>
      <c r="AJ142" s="11">
        <v>1</v>
      </c>
      <c r="AK142" s="174">
        <f t="shared" si="60"/>
        <v>106</v>
      </c>
      <c r="AL142" s="11"/>
      <c r="AN142" s="88" t="s">
        <v>158</v>
      </c>
      <c r="AO142" s="11">
        <v>0</v>
      </c>
      <c r="AP142" s="11">
        <v>0</v>
      </c>
      <c r="AQ142" s="11">
        <v>0</v>
      </c>
      <c r="AR142" s="11">
        <v>12</v>
      </c>
      <c r="AS142" s="11">
        <v>11</v>
      </c>
      <c r="AT142" s="11">
        <v>7</v>
      </c>
      <c r="AU142" s="11">
        <v>10</v>
      </c>
      <c r="AV142" s="11">
        <v>8</v>
      </c>
      <c r="AW142" s="11">
        <v>7</v>
      </c>
      <c r="AX142" s="11">
        <v>20</v>
      </c>
      <c r="AY142" s="11">
        <v>7</v>
      </c>
      <c r="AZ142" s="11">
        <v>15</v>
      </c>
      <c r="BA142" s="11">
        <v>6</v>
      </c>
      <c r="BB142" s="11">
        <v>6</v>
      </c>
      <c r="BC142" s="11">
        <v>3</v>
      </c>
      <c r="BD142" s="174">
        <f t="shared" si="61"/>
        <v>112</v>
      </c>
      <c r="BE142" s="11"/>
      <c r="BG142" s="88" t="s">
        <v>158</v>
      </c>
      <c r="BH142" s="11">
        <v>0</v>
      </c>
      <c r="BI142" s="11">
        <v>0</v>
      </c>
      <c r="BJ142" s="11">
        <v>0</v>
      </c>
      <c r="BK142" s="11">
        <v>1</v>
      </c>
      <c r="BL142" s="11">
        <v>10</v>
      </c>
      <c r="BM142" s="11">
        <v>10</v>
      </c>
      <c r="BN142" s="11">
        <v>6</v>
      </c>
      <c r="BO142" s="11">
        <v>3</v>
      </c>
      <c r="BP142" s="11">
        <v>8</v>
      </c>
      <c r="BQ142" s="11">
        <v>0</v>
      </c>
      <c r="BR142" s="11">
        <v>15</v>
      </c>
      <c r="BS142" s="11">
        <v>17</v>
      </c>
      <c r="BT142" s="11">
        <v>2</v>
      </c>
      <c r="BU142" s="11">
        <v>6</v>
      </c>
      <c r="BV142" s="11">
        <v>2</v>
      </c>
      <c r="BW142" s="174">
        <f t="shared" si="62"/>
        <v>80</v>
      </c>
      <c r="BX142" s="11"/>
      <c r="BZ142" s="88" t="s">
        <v>158</v>
      </c>
      <c r="CA142" s="11">
        <v>1</v>
      </c>
      <c r="CB142" s="11">
        <v>0</v>
      </c>
      <c r="CC142" s="11">
        <v>0</v>
      </c>
      <c r="CD142" s="11">
        <v>0</v>
      </c>
      <c r="CE142" s="11">
        <v>5</v>
      </c>
      <c r="CF142" s="11">
        <v>11</v>
      </c>
      <c r="CG142" s="11">
        <v>0</v>
      </c>
      <c r="CH142" s="11">
        <v>10</v>
      </c>
      <c r="CI142" s="11">
        <v>14</v>
      </c>
      <c r="CJ142" s="11">
        <v>14</v>
      </c>
      <c r="CK142" s="11">
        <v>3</v>
      </c>
      <c r="CL142" s="11">
        <v>0</v>
      </c>
      <c r="CM142" s="11">
        <v>1</v>
      </c>
      <c r="CN142" s="11">
        <v>7</v>
      </c>
      <c r="CO142" s="11">
        <v>0</v>
      </c>
      <c r="CP142" s="174">
        <f t="shared" si="63"/>
        <v>66</v>
      </c>
      <c r="CQ142" s="11"/>
    </row>
    <row r="143" spans="1:95" ht="15.5" x14ac:dyDescent="0.35">
      <c r="B143" s="88" t="s">
        <v>68</v>
      </c>
      <c r="C143" s="11">
        <v>4</v>
      </c>
      <c r="D143" s="11">
        <v>21</v>
      </c>
      <c r="E143" s="11">
        <v>27</v>
      </c>
      <c r="F143" s="11">
        <v>22</v>
      </c>
      <c r="G143" s="11">
        <v>35</v>
      </c>
      <c r="H143" s="11">
        <v>15</v>
      </c>
      <c r="I143" s="11">
        <v>3</v>
      </c>
      <c r="J143" s="11">
        <v>10</v>
      </c>
      <c r="K143" s="11">
        <v>0</v>
      </c>
      <c r="L143" s="11">
        <v>5</v>
      </c>
      <c r="M143" s="11">
        <v>5</v>
      </c>
      <c r="N143" s="11">
        <v>0</v>
      </c>
      <c r="O143" s="11">
        <v>1</v>
      </c>
      <c r="P143" s="11">
        <v>0</v>
      </c>
      <c r="Q143" s="11">
        <v>0</v>
      </c>
      <c r="R143" s="174">
        <f t="shared" si="59"/>
        <v>148</v>
      </c>
      <c r="S143" s="11"/>
      <c r="U143" s="88" t="s">
        <v>68</v>
      </c>
      <c r="V143" s="11">
        <v>3</v>
      </c>
      <c r="W143" s="11">
        <v>21</v>
      </c>
      <c r="X143" s="11">
        <v>37</v>
      </c>
      <c r="Y143" s="11">
        <v>24</v>
      </c>
      <c r="Z143" s="11">
        <v>19</v>
      </c>
      <c r="AA143" s="11">
        <v>8</v>
      </c>
      <c r="AB143" s="11">
        <v>3</v>
      </c>
      <c r="AC143" s="11">
        <v>13</v>
      </c>
      <c r="AD143" s="11">
        <v>16</v>
      </c>
      <c r="AE143" s="11">
        <v>6</v>
      </c>
      <c r="AF143" s="11">
        <v>0</v>
      </c>
      <c r="AG143" s="11">
        <v>0</v>
      </c>
      <c r="AH143" s="11">
        <v>1</v>
      </c>
      <c r="AI143" s="11">
        <v>1</v>
      </c>
      <c r="AJ143" s="11">
        <v>0</v>
      </c>
      <c r="AK143" s="174">
        <f t="shared" si="60"/>
        <v>152</v>
      </c>
      <c r="AL143" s="11"/>
      <c r="AN143" s="88" t="s">
        <v>68</v>
      </c>
      <c r="AO143" s="11">
        <v>4</v>
      </c>
      <c r="AP143" s="11">
        <v>18</v>
      </c>
      <c r="AQ143" s="11">
        <v>40</v>
      </c>
      <c r="AR143" s="11">
        <v>0</v>
      </c>
      <c r="AS143" s="11">
        <v>27</v>
      </c>
      <c r="AT143" s="11">
        <v>14</v>
      </c>
      <c r="AU143" s="11">
        <v>3</v>
      </c>
      <c r="AV143" s="11">
        <v>10</v>
      </c>
      <c r="AW143" s="11">
        <v>11</v>
      </c>
      <c r="AX143" s="11">
        <v>4</v>
      </c>
      <c r="AY143" s="11">
        <v>2</v>
      </c>
      <c r="AZ143" s="11">
        <v>0</v>
      </c>
      <c r="BA143" s="11">
        <v>1</v>
      </c>
      <c r="BB143" s="11">
        <v>0</v>
      </c>
      <c r="BC143" s="11">
        <v>0</v>
      </c>
      <c r="BD143" s="174">
        <f t="shared" si="61"/>
        <v>134</v>
      </c>
      <c r="BE143" s="11"/>
      <c r="BG143" s="88" t="s">
        <v>68</v>
      </c>
      <c r="BH143" s="11">
        <v>1</v>
      </c>
      <c r="BI143" s="11">
        <v>13</v>
      </c>
      <c r="BJ143" s="11">
        <v>31</v>
      </c>
      <c r="BK143" s="11">
        <v>33</v>
      </c>
      <c r="BL143" s="11">
        <v>16</v>
      </c>
      <c r="BM143" s="11">
        <v>8</v>
      </c>
      <c r="BN143" s="11">
        <v>4</v>
      </c>
      <c r="BO143" s="11">
        <v>10</v>
      </c>
      <c r="BP143" s="11">
        <v>9</v>
      </c>
      <c r="BQ143" s="11">
        <v>0</v>
      </c>
      <c r="BR143" s="11">
        <v>4</v>
      </c>
      <c r="BS143" s="11">
        <v>1</v>
      </c>
      <c r="BT143" s="11">
        <v>0</v>
      </c>
      <c r="BU143" s="11">
        <v>0</v>
      </c>
      <c r="BV143" s="11">
        <v>0</v>
      </c>
      <c r="BW143" s="174">
        <f t="shared" si="62"/>
        <v>130</v>
      </c>
      <c r="BX143" s="11"/>
      <c r="BZ143" s="88" t="s">
        <v>68</v>
      </c>
      <c r="CA143" s="11">
        <v>0</v>
      </c>
      <c r="CB143" s="11">
        <v>6</v>
      </c>
      <c r="CC143" s="11">
        <v>23</v>
      </c>
      <c r="CD143" s="11">
        <v>15</v>
      </c>
      <c r="CE143" s="11">
        <v>9</v>
      </c>
      <c r="CF143" s="11">
        <v>12</v>
      </c>
      <c r="CG143" s="11">
        <v>1</v>
      </c>
      <c r="CH143" s="11">
        <v>13</v>
      </c>
      <c r="CI143" s="11">
        <v>11</v>
      </c>
      <c r="CJ143" s="11">
        <v>4</v>
      </c>
      <c r="CK143" s="11">
        <v>2</v>
      </c>
      <c r="CL143" s="11">
        <v>1</v>
      </c>
      <c r="CM143" s="11">
        <v>0</v>
      </c>
      <c r="CN143" s="11">
        <v>2</v>
      </c>
      <c r="CO143" s="11">
        <v>0</v>
      </c>
      <c r="CP143" s="174">
        <f t="shared" si="63"/>
        <v>99</v>
      </c>
      <c r="CQ143" s="11"/>
    </row>
    <row r="144" spans="1:95" ht="15.5" x14ac:dyDescent="0.35">
      <c r="B144" s="88" t="s">
        <v>83</v>
      </c>
      <c r="C144" s="11">
        <v>0</v>
      </c>
      <c r="D144" s="11">
        <v>0</v>
      </c>
      <c r="E144" s="11">
        <v>0</v>
      </c>
      <c r="F144" s="11">
        <v>2</v>
      </c>
      <c r="G144" s="11">
        <v>0</v>
      </c>
      <c r="H144" s="11">
        <v>0</v>
      </c>
      <c r="I144" s="11">
        <v>0</v>
      </c>
      <c r="J144" s="11">
        <v>0</v>
      </c>
      <c r="K144" s="11">
        <v>9</v>
      </c>
      <c r="L144" s="11">
        <v>0</v>
      </c>
      <c r="M144" s="11">
        <v>1</v>
      </c>
      <c r="N144" s="11">
        <v>0</v>
      </c>
      <c r="O144" s="11">
        <v>0</v>
      </c>
      <c r="P144" s="11">
        <v>0</v>
      </c>
      <c r="Q144" s="11">
        <v>0</v>
      </c>
      <c r="R144" s="174">
        <f t="shared" si="59"/>
        <v>12</v>
      </c>
      <c r="S144" s="11"/>
      <c r="U144" s="88" t="s">
        <v>83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1</v>
      </c>
      <c r="AE144" s="11">
        <v>0</v>
      </c>
      <c r="AF144" s="11">
        <v>0</v>
      </c>
      <c r="AG144" s="11">
        <v>0</v>
      </c>
      <c r="AH144" s="11">
        <v>1</v>
      </c>
      <c r="AI144" s="11">
        <v>0</v>
      </c>
      <c r="AJ144" s="11">
        <v>0</v>
      </c>
      <c r="AK144" s="174">
        <f t="shared" si="60"/>
        <v>2</v>
      </c>
      <c r="AL144" s="11"/>
      <c r="AN144" s="88" t="s">
        <v>83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2</v>
      </c>
      <c r="AZ144" s="11">
        <v>0</v>
      </c>
      <c r="BA144" s="11">
        <v>0</v>
      </c>
      <c r="BB144" s="11">
        <v>0</v>
      </c>
      <c r="BC144" s="11">
        <v>0</v>
      </c>
      <c r="BD144" s="174">
        <f t="shared" si="61"/>
        <v>2</v>
      </c>
      <c r="BE144" s="11"/>
      <c r="BG144" s="88" t="s">
        <v>83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0</v>
      </c>
      <c r="BW144" s="174">
        <f t="shared" si="62"/>
        <v>0</v>
      </c>
      <c r="BX144" s="11"/>
      <c r="BZ144" s="88" t="s">
        <v>83</v>
      </c>
      <c r="CA144" s="11">
        <v>0</v>
      </c>
      <c r="CB144" s="11">
        <v>0</v>
      </c>
      <c r="CC144" s="11">
        <v>0</v>
      </c>
      <c r="CD144" s="11">
        <v>1</v>
      </c>
      <c r="CE144" s="11">
        <v>0</v>
      </c>
      <c r="CF144" s="11">
        <v>0</v>
      </c>
      <c r="CG144" s="11">
        <v>0</v>
      </c>
      <c r="CH144" s="11">
        <v>0</v>
      </c>
      <c r="CI144" s="11">
        <v>0</v>
      </c>
      <c r="CJ144" s="11">
        <v>5</v>
      </c>
      <c r="CK144" s="11">
        <v>0</v>
      </c>
      <c r="CL144" s="11">
        <v>9</v>
      </c>
      <c r="CM144" s="11">
        <v>0</v>
      </c>
      <c r="CN144" s="11">
        <v>0</v>
      </c>
      <c r="CO144" s="11">
        <v>0</v>
      </c>
      <c r="CP144" s="174">
        <f t="shared" si="63"/>
        <v>15</v>
      </c>
      <c r="CQ144" s="11"/>
    </row>
    <row r="145" spans="1:117" ht="15.5" x14ac:dyDescent="0.35">
      <c r="B145" s="89" t="s">
        <v>158</v>
      </c>
      <c r="C145" s="11">
        <v>0</v>
      </c>
      <c r="D145" s="11">
        <v>0</v>
      </c>
      <c r="E145" s="11">
        <v>1</v>
      </c>
      <c r="F145" s="11">
        <v>3</v>
      </c>
      <c r="G145" s="11">
        <v>5</v>
      </c>
      <c r="H145" s="11">
        <v>16</v>
      </c>
      <c r="I145" s="11">
        <v>10</v>
      </c>
      <c r="J145" s="11">
        <v>18</v>
      </c>
      <c r="K145" s="11">
        <v>22</v>
      </c>
      <c r="L145" s="11">
        <v>42</v>
      </c>
      <c r="M145" s="11">
        <v>16</v>
      </c>
      <c r="N145" s="11">
        <v>9</v>
      </c>
      <c r="O145" s="11">
        <v>20</v>
      </c>
      <c r="P145" s="11">
        <v>7</v>
      </c>
      <c r="Q145" s="11">
        <v>0</v>
      </c>
      <c r="R145" s="174">
        <f t="shared" si="59"/>
        <v>169</v>
      </c>
      <c r="S145" s="11"/>
      <c r="U145" s="89" t="s">
        <v>158</v>
      </c>
      <c r="V145" s="11">
        <v>0</v>
      </c>
      <c r="W145" s="11">
        <v>1</v>
      </c>
      <c r="X145" s="11">
        <v>5</v>
      </c>
      <c r="Y145" s="11">
        <v>6</v>
      </c>
      <c r="Z145" s="11">
        <v>9</v>
      </c>
      <c r="AA145" s="11">
        <v>13</v>
      </c>
      <c r="AB145" s="11">
        <v>28</v>
      </c>
      <c r="AC145" s="11">
        <v>34</v>
      </c>
      <c r="AD145" s="11">
        <v>15</v>
      </c>
      <c r="AE145" s="11">
        <v>27</v>
      </c>
      <c r="AF145" s="11">
        <v>20</v>
      </c>
      <c r="AG145" s="11">
        <v>24</v>
      </c>
      <c r="AH145" s="11">
        <v>4</v>
      </c>
      <c r="AI145" s="11">
        <v>4</v>
      </c>
      <c r="AJ145" s="11">
        <v>0</v>
      </c>
      <c r="AK145" s="174">
        <f t="shared" si="60"/>
        <v>190</v>
      </c>
      <c r="AL145" s="11"/>
      <c r="AN145" s="89" t="s">
        <v>158</v>
      </c>
      <c r="AO145" s="11">
        <v>0</v>
      </c>
      <c r="AP145" s="11">
        <v>0</v>
      </c>
      <c r="AQ145" s="11">
        <v>0</v>
      </c>
      <c r="AR145" s="11">
        <v>6</v>
      </c>
      <c r="AS145" s="11">
        <v>14</v>
      </c>
      <c r="AT145" s="11">
        <v>12</v>
      </c>
      <c r="AU145" s="11">
        <v>15</v>
      </c>
      <c r="AV145" s="11">
        <v>19</v>
      </c>
      <c r="AW145" s="11">
        <v>23</v>
      </c>
      <c r="AX145" s="11">
        <v>41</v>
      </c>
      <c r="AY145" s="11">
        <v>34</v>
      </c>
      <c r="AZ145" s="11">
        <v>17</v>
      </c>
      <c r="BA145" s="11">
        <v>11</v>
      </c>
      <c r="BB145" s="11">
        <v>5</v>
      </c>
      <c r="BC145" s="11">
        <v>0</v>
      </c>
      <c r="BD145" s="174">
        <f t="shared" si="61"/>
        <v>197</v>
      </c>
      <c r="BE145" s="11"/>
      <c r="BG145" s="89" t="s">
        <v>158</v>
      </c>
      <c r="BH145" s="11">
        <v>0</v>
      </c>
      <c r="BI145" s="11">
        <v>1</v>
      </c>
      <c r="BJ145" s="11">
        <v>5</v>
      </c>
      <c r="BK145" s="11">
        <v>4</v>
      </c>
      <c r="BL145" s="11">
        <v>9</v>
      </c>
      <c r="BM145" s="11">
        <v>12</v>
      </c>
      <c r="BN145" s="11">
        <v>27</v>
      </c>
      <c r="BO145" s="11">
        <v>44</v>
      </c>
      <c r="BP145" s="11">
        <v>19</v>
      </c>
      <c r="BQ145" s="11">
        <v>0</v>
      </c>
      <c r="BR145" s="11">
        <v>27</v>
      </c>
      <c r="BS145" s="11">
        <v>15</v>
      </c>
      <c r="BT145" s="11">
        <v>11</v>
      </c>
      <c r="BU145" s="11">
        <v>11</v>
      </c>
      <c r="BV145" s="11">
        <v>0</v>
      </c>
      <c r="BW145" s="174">
        <f t="shared" si="62"/>
        <v>185</v>
      </c>
      <c r="BX145" s="11"/>
      <c r="BZ145" s="89" t="s">
        <v>158</v>
      </c>
      <c r="CA145" s="11">
        <v>0</v>
      </c>
      <c r="CB145" s="11">
        <v>0</v>
      </c>
      <c r="CC145" s="11">
        <v>1</v>
      </c>
      <c r="CD145" s="11">
        <v>5</v>
      </c>
      <c r="CE145" s="11">
        <v>8</v>
      </c>
      <c r="CF145" s="11">
        <v>11</v>
      </c>
      <c r="CG145" s="11">
        <v>16</v>
      </c>
      <c r="CH145" s="11">
        <v>28</v>
      </c>
      <c r="CI145" s="11">
        <v>15</v>
      </c>
      <c r="CJ145" s="11">
        <v>17</v>
      </c>
      <c r="CK145" s="11">
        <v>10</v>
      </c>
      <c r="CL145" s="11">
        <v>0</v>
      </c>
      <c r="CM145" s="11">
        <v>2</v>
      </c>
      <c r="CN145" s="11">
        <v>3</v>
      </c>
      <c r="CO145" s="11">
        <v>0</v>
      </c>
      <c r="CP145" s="174">
        <f t="shared" si="63"/>
        <v>116</v>
      </c>
      <c r="CQ145" s="11"/>
    </row>
    <row r="146" spans="1:117" ht="15.5" x14ac:dyDescent="0.35">
      <c r="B146" s="86" t="s">
        <v>226</v>
      </c>
      <c r="C146" s="11">
        <v>0</v>
      </c>
      <c r="D146" s="11">
        <v>0</v>
      </c>
      <c r="E146" s="11">
        <v>0</v>
      </c>
      <c r="F146" s="11">
        <v>1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2</v>
      </c>
      <c r="O146" s="11">
        <v>0</v>
      </c>
      <c r="P146" s="11">
        <v>0</v>
      </c>
      <c r="Q146" s="11">
        <v>0</v>
      </c>
      <c r="R146" s="174">
        <f t="shared" si="59"/>
        <v>3</v>
      </c>
      <c r="S146" s="11"/>
      <c r="U146" s="86" t="s">
        <v>226</v>
      </c>
      <c r="V146" s="11">
        <v>1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1</v>
      </c>
      <c r="AD146" s="11">
        <v>0</v>
      </c>
      <c r="AE146" s="11">
        <v>0</v>
      </c>
      <c r="AF146" s="11">
        <v>0</v>
      </c>
      <c r="AG146" s="11">
        <v>2</v>
      </c>
      <c r="AH146" s="11">
        <v>0</v>
      </c>
      <c r="AI146" s="11">
        <v>0</v>
      </c>
      <c r="AJ146" s="11">
        <v>0</v>
      </c>
      <c r="AK146" s="174">
        <f t="shared" si="60"/>
        <v>4</v>
      </c>
      <c r="AL146" s="11"/>
      <c r="AN146" s="86" t="s">
        <v>226</v>
      </c>
      <c r="AO146" s="11">
        <v>0</v>
      </c>
      <c r="AP146" s="11">
        <v>0</v>
      </c>
      <c r="AQ146" s="11">
        <v>0</v>
      </c>
      <c r="AR146" s="11">
        <v>0</v>
      </c>
      <c r="AS146" s="11">
        <v>1</v>
      </c>
      <c r="AT146" s="11">
        <v>1</v>
      </c>
      <c r="AU146" s="11">
        <v>0</v>
      </c>
      <c r="AV146" s="11">
        <v>1</v>
      </c>
      <c r="AW146" s="11">
        <v>1</v>
      </c>
      <c r="AX146" s="11">
        <v>0</v>
      </c>
      <c r="AY146" s="11">
        <v>0</v>
      </c>
      <c r="AZ146" s="11">
        <v>4</v>
      </c>
      <c r="BA146" s="11">
        <v>0</v>
      </c>
      <c r="BB146" s="11">
        <v>0</v>
      </c>
      <c r="BC146" s="11">
        <v>0</v>
      </c>
      <c r="BD146" s="174">
        <f t="shared" si="61"/>
        <v>8</v>
      </c>
      <c r="BE146" s="11"/>
      <c r="BG146" s="86" t="s">
        <v>226</v>
      </c>
      <c r="BH146" s="11">
        <v>0</v>
      </c>
      <c r="BI146" s="11">
        <v>1</v>
      </c>
      <c r="BJ146" s="11">
        <v>1</v>
      </c>
      <c r="BK146" s="11">
        <v>1</v>
      </c>
      <c r="BL146" s="11">
        <v>0</v>
      </c>
      <c r="BM146" s="11">
        <v>1</v>
      </c>
      <c r="BN146" s="11">
        <v>1</v>
      </c>
      <c r="BO146" s="11">
        <v>2</v>
      </c>
      <c r="BP146" s="11">
        <v>1</v>
      </c>
      <c r="BQ146" s="11">
        <v>0</v>
      </c>
      <c r="BR146" s="11">
        <v>2</v>
      </c>
      <c r="BS146" s="11">
        <v>0</v>
      </c>
      <c r="BT146" s="11">
        <v>1</v>
      </c>
      <c r="BU146" s="11">
        <v>0</v>
      </c>
      <c r="BV146" s="11">
        <v>0</v>
      </c>
      <c r="BW146" s="174">
        <f t="shared" si="62"/>
        <v>11</v>
      </c>
      <c r="BX146" s="11"/>
      <c r="BZ146" s="86" t="s">
        <v>226</v>
      </c>
      <c r="CA146" s="11">
        <v>0</v>
      </c>
      <c r="CB146" s="11">
        <v>1</v>
      </c>
      <c r="CC146" s="11">
        <v>2</v>
      </c>
      <c r="CD146" s="11">
        <v>2</v>
      </c>
      <c r="CE146" s="11">
        <v>3</v>
      </c>
      <c r="CF146" s="11">
        <v>0</v>
      </c>
      <c r="CG146" s="11">
        <v>0</v>
      </c>
      <c r="CH146" s="11">
        <v>0</v>
      </c>
      <c r="CI146" s="11">
        <v>0</v>
      </c>
      <c r="CJ146" s="11">
        <v>1</v>
      </c>
      <c r="CK146" s="11">
        <v>0</v>
      </c>
      <c r="CL146" s="11">
        <v>0</v>
      </c>
      <c r="CM146" s="11">
        <v>0</v>
      </c>
      <c r="CN146" s="11">
        <v>0</v>
      </c>
      <c r="CO146" s="11">
        <v>0</v>
      </c>
      <c r="CP146" s="174">
        <f t="shared" si="63"/>
        <v>9</v>
      </c>
      <c r="CQ146" s="11"/>
    </row>
    <row r="147" spans="1:117" ht="15.5" x14ac:dyDescent="0.35">
      <c r="B147" s="86" t="s">
        <v>213</v>
      </c>
      <c r="C147" s="11">
        <v>0</v>
      </c>
      <c r="D147" s="11">
        <v>0</v>
      </c>
      <c r="E147" s="11">
        <v>3</v>
      </c>
      <c r="F147" s="11">
        <v>0</v>
      </c>
      <c r="G147" s="11">
        <v>2</v>
      </c>
      <c r="H147" s="11">
        <v>0</v>
      </c>
      <c r="I147" s="11">
        <v>2</v>
      </c>
      <c r="J147" s="11">
        <v>0</v>
      </c>
      <c r="K147" s="11">
        <v>3</v>
      </c>
      <c r="L147" s="11">
        <v>3</v>
      </c>
      <c r="M147" s="11">
        <v>1</v>
      </c>
      <c r="N147" s="11">
        <v>2</v>
      </c>
      <c r="O147" s="11">
        <v>0</v>
      </c>
      <c r="P147" s="11">
        <v>0</v>
      </c>
      <c r="Q147" s="11">
        <v>0</v>
      </c>
      <c r="R147" s="174">
        <f t="shared" si="59"/>
        <v>16</v>
      </c>
      <c r="S147" s="11"/>
      <c r="U147" s="86" t="s">
        <v>213</v>
      </c>
      <c r="V147" s="11">
        <v>0</v>
      </c>
      <c r="W147" s="11">
        <v>0</v>
      </c>
      <c r="X147" s="11">
        <v>0</v>
      </c>
      <c r="Y147" s="11">
        <v>0</v>
      </c>
      <c r="Z147" s="11">
        <v>1</v>
      </c>
      <c r="AA147" s="11">
        <v>2</v>
      </c>
      <c r="AB147" s="11">
        <v>3</v>
      </c>
      <c r="AC147" s="11">
        <v>1</v>
      </c>
      <c r="AD147" s="11">
        <v>1</v>
      </c>
      <c r="AE147" s="11">
        <v>0</v>
      </c>
      <c r="AF147" s="11">
        <v>0</v>
      </c>
      <c r="AG147" s="11">
        <v>2</v>
      </c>
      <c r="AH147" s="11">
        <v>2</v>
      </c>
      <c r="AI147" s="11">
        <v>1</v>
      </c>
      <c r="AJ147" s="11">
        <v>0</v>
      </c>
      <c r="AK147" s="174">
        <f t="shared" si="60"/>
        <v>13</v>
      </c>
      <c r="AL147" s="11"/>
      <c r="AN147" s="86" t="s">
        <v>213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2</v>
      </c>
      <c r="AU147" s="11">
        <v>3</v>
      </c>
      <c r="AV147" s="11">
        <v>1</v>
      </c>
      <c r="AW147" s="11">
        <v>2</v>
      </c>
      <c r="AX147" s="11">
        <v>0</v>
      </c>
      <c r="AY147" s="11">
        <v>1</v>
      </c>
      <c r="AZ147" s="11">
        <v>1</v>
      </c>
      <c r="BA147" s="11">
        <v>1</v>
      </c>
      <c r="BB147" s="11">
        <v>0</v>
      </c>
      <c r="BC147" s="11">
        <v>0</v>
      </c>
      <c r="BD147" s="174">
        <f t="shared" si="61"/>
        <v>11</v>
      </c>
      <c r="BE147" s="11"/>
      <c r="BG147" s="86" t="s">
        <v>213</v>
      </c>
      <c r="BH147" s="11">
        <v>0</v>
      </c>
      <c r="BI147" s="11">
        <v>0</v>
      </c>
      <c r="BJ147" s="11">
        <v>0</v>
      </c>
      <c r="BK147" s="11">
        <v>2</v>
      </c>
      <c r="BL147" s="11">
        <v>2</v>
      </c>
      <c r="BM147" s="11">
        <v>0</v>
      </c>
      <c r="BN147" s="11">
        <v>1</v>
      </c>
      <c r="BO147" s="11">
        <v>1</v>
      </c>
      <c r="BP147" s="11">
        <v>2</v>
      </c>
      <c r="BQ147" s="11">
        <v>0</v>
      </c>
      <c r="BR147" s="11">
        <v>6</v>
      </c>
      <c r="BS147" s="11">
        <v>1</v>
      </c>
      <c r="BT147" s="11">
        <v>0</v>
      </c>
      <c r="BU147" s="11">
        <v>0</v>
      </c>
      <c r="BV147" s="11">
        <v>0</v>
      </c>
      <c r="BW147" s="174">
        <f t="shared" si="62"/>
        <v>15</v>
      </c>
      <c r="BX147" s="11"/>
      <c r="BZ147" s="86" t="s">
        <v>213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2</v>
      </c>
      <c r="CG147" s="11">
        <v>0</v>
      </c>
      <c r="CH147" s="11">
        <v>1</v>
      </c>
      <c r="CI147" s="11">
        <v>1</v>
      </c>
      <c r="CJ147" s="11">
        <v>0</v>
      </c>
      <c r="CK147" s="11">
        <v>0</v>
      </c>
      <c r="CL147" s="11">
        <v>1</v>
      </c>
      <c r="CM147" s="11">
        <v>0</v>
      </c>
      <c r="CN147" s="11">
        <v>0</v>
      </c>
      <c r="CO147" s="11">
        <v>0</v>
      </c>
      <c r="CP147" s="174">
        <f t="shared" si="63"/>
        <v>5</v>
      </c>
      <c r="CQ147" s="11"/>
    </row>
    <row r="148" spans="1:117" ht="15.5" x14ac:dyDescent="0.35">
      <c r="B148" s="88" t="s">
        <v>94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1</v>
      </c>
      <c r="I148" s="11">
        <v>0</v>
      </c>
      <c r="J148" s="11">
        <v>0</v>
      </c>
      <c r="K148" s="11">
        <v>0</v>
      </c>
      <c r="L148" s="11">
        <v>1</v>
      </c>
      <c r="M148" s="11">
        <v>1</v>
      </c>
      <c r="N148" s="11">
        <v>2</v>
      </c>
      <c r="O148" s="11">
        <v>2</v>
      </c>
      <c r="P148" s="11">
        <v>0</v>
      </c>
      <c r="Q148" s="11">
        <v>0</v>
      </c>
      <c r="R148" s="174">
        <f t="shared" si="59"/>
        <v>7</v>
      </c>
      <c r="S148" s="11"/>
      <c r="U148" s="88" t="s">
        <v>94</v>
      </c>
      <c r="V148" s="11">
        <v>0</v>
      </c>
      <c r="W148" s="11">
        <v>0</v>
      </c>
      <c r="X148" s="11">
        <v>1</v>
      </c>
      <c r="Y148" s="11">
        <v>0</v>
      </c>
      <c r="Z148" s="11">
        <v>0</v>
      </c>
      <c r="AA148" s="11">
        <v>1</v>
      </c>
      <c r="AB148" s="11">
        <v>0</v>
      </c>
      <c r="AC148" s="11">
        <v>2</v>
      </c>
      <c r="AD148" s="11">
        <v>3</v>
      </c>
      <c r="AE148" s="11">
        <v>1</v>
      </c>
      <c r="AF148" s="11">
        <v>2</v>
      </c>
      <c r="AG148" s="11">
        <v>2</v>
      </c>
      <c r="AH148" s="11">
        <v>0</v>
      </c>
      <c r="AI148" s="11">
        <v>1</v>
      </c>
      <c r="AJ148" s="11">
        <v>0</v>
      </c>
      <c r="AK148" s="174">
        <f t="shared" si="60"/>
        <v>13</v>
      </c>
      <c r="AL148" s="11"/>
      <c r="AN148" s="88" t="s">
        <v>94</v>
      </c>
      <c r="AO148" s="11">
        <v>0</v>
      </c>
      <c r="AP148" s="11">
        <v>0</v>
      </c>
      <c r="AQ148" s="11">
        <v>0</v>
      </c>
      <c r="AR148" s="11">
        <v>1</v>
      </c>
      <c r="AS148" s="11">
        <v>1</v>
      </c>
      <c r="AT148" s="11">
        <v>0</v>
      </c>
      <c r="AU148" s="11">
        <v>0</v>
      </c>
      <c r="AV148" s="11">
        <v>1</v>
      </c>
      <c r="AW148" s="11">
        <v>1</v>
      </c>
      <c r="AX148" s="11">
        <v>1</v>
      </c>
      <c r="AY148" s="11">
        <v>0</v>
      </c>
      <c r="AZ148" s="11">
        <v>3</v>
      </c>
      <c r="BA148" s="11">
        <v>2</v>
      </c>
      <c r="BB148" s="11">
        <v>0</v>
      </c>
      <c r="BC148" s="11">
        <v>0</v>
      </c>
      <c r="BD148" s="174">
        <f t="shared" si="61"/>
        <v>10</v>
      </c>
      <c r="BE148" s="11"/>
      <c r="BG148" s="88" t="s">
        <v>94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1</v>
      </c>
      <c r="BN148" s="11">
        <v>0</v>
      </c>
      <c r="BO148" s="11">
        <v>1</v>
      </c>
      <c r="BP148" s="11">
        <v>1</v>
      </c>
      <c r="BQ148" s="11">
        <v>0</v>
      </c>
      <c r="BR148" s="11">
        <v>2</v>
      </c>
      <c r="BS148" s="11">
        <v>1</v>
      </c>
      <c r="BT148" s="11">
        <v>0</v>
      </c>
      <c r="BU148" s="11">
        <v>0</v>
      </c>
      <c r="BV148" s="11">
        <v>0</v>
      </c>
      <c r="BW148" s="174">
        <f t="shared" si="62"/>
        <v>6</v>
      </c>
      <c r="BX148" s="11"/>
      <c r="BZ148" s="88" t="s">
        <v>94</v>
      </c>
      <c r="CA148" s="11">
        <v>0</v>
      </c>
      <c r="CB148" s="11">
        <v>0</v>
      </c>
      <c r="CC148" s="11">
        <v>0</v>
      </c>
      <c r="CD148" s="11">
        <v>1</v>
      </c>
      <c r="CE148" s="11">
        <v>1</v>
      </c>
      <c r="CF148" s="11">
        <v>2</v>
      </c>
      <c r="CG148" s="11">
        <v>0</v>
      </c>
      <c r="CH148" s="11">
        <v>2</v>
      </c>
      <c r="CI148" s="11">
        <v>0</v>
      </c>
      <c r="CJ148" s="11">
        <v>3</v>
      </c>
      <c r="CK148" s="11">
        <v>0</v>
      </c>
      <c r="CL148" s="11">
        <v>1</v>
      </c>
      <c r="CM148" s="11">
        <v>0</v>
      </c>
      <c r="CN148" s="11">
        <v>0</v>
      </c>
      <c r="CO148" s="11">
        <v>0</v>
      </c>
      <c r="CP148" s="174">
        <f t="shared" si="63"/>
        <v>10</v>
      </c>
      <c r="CQ148" s="11"/>
    </row>
    <row r="149" spans="1:117" ht="15.5" x14ac:dyDescent="0.35">
      <c r="B149" s="88" t="s">
        <v>134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1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74">
        <f t="shared" si="59"/>
        <v>1</v>
      </c>
      <c r="S149" s="11"/>
      <c r="U149" s="88" t="s">
        <v>134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74">
        <f t="shared" si="60"/>
        <v>0</v>
      </c>
      <c r="AL149" s="11"/>
      <c r="AN149" s="88" t="s">
        <v>134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74">
        <f t="shared" si="61"/>
        <v>0</v>
      </c>
      <c r="BE149" s="11"/>
      <c r="BG149" s="88" t="s">
        <v>134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74">
        <f t="shared" si="62"/>
        <v>0</v>
      </c>
      <c r="BX149" s="11"/>
      <c r="BZ149" s="88" t="s">
        <v>134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74">
        <f t="shared" si="63"/>
        <v>0</v>
      </c>
      <c r="CQ149" s="11"/>
    </row>
    <row r="150" spans="1:117" ht="15.5" x14ac:dyDescent="0.35">
      <c r="B150" s="88" t="s">
        <v>46</v>
      </c>
      <c r="C150" s="11">
        <v>0</v>
      </c>
      <c r="D150" s="11">
        <v>0</v>
      </c>
      <c r="E150" s="11">
        <v>11</v>
      </c>
      <c r="F150" s="11">
        <v>0</v>
      </c>
      <c r="G150" s="11">
        <v>0</v>
      </c>
      <c r="H150" s="11">
        <v>1</v>
      </c>
      <c r="I150" s="11">
        <v>0</v>
      </c>
      <c r="J150" s="11">
        <v>2</v>
      </c>
      <c r="K150" s="11">
        <v>0</v>
      </c>
      <c r="L150" s="11">
        <v>0</v>
      </c>
      <c r="M150" s="11">
        <v>1</v>
      </c>
      <c r="N150" s="11">
        <v>1</v>
      </c>
      <c r="O150" s="11">
        <v>1</v>
      </c>
      <c r="P150" s="11">
        <v>0</v>
      </c>
      <c r="Q150" s="11">
        <v>0</v>
      </c>
      <c r="R150" s="174">
        <f t="shared" si="59"/>
        <v>17</v>
      </c>
      <c r="S150" s="11"/>
      <c r="U150" s="88" t="s">
        <v>46</v>
      </c>
      <c r="V150" s="11">
        <v>0</v>
      </c>
      <c r="W150" s="11">
        <v>0</v>
      </c>
      <c r="X150" s="11">
        <v>0</v>
      </c>
      <c r="Y150" s="11">
        <v>0</v>
      </c>
      <c r="Z150" s="11">
        <v>2</v>
      </c>
      <c r="AA150" s="11">
        <v>0</v>
      </c>
      <c r="AB150" s="11">
        <v>1</v>
      </c>
      <c r="AC150" s="11">
        <v>0</v>
      </c>
      <c r="AD150" s="11">
        <v>1</v>
      </c>
      <c r="AE150" s="11">
        <v>3</v>
      </c>
      <c r="AF150" s="11">
        <v>1</v>
      </c>
      <c r="AG150" s="11">
        <v>0</v>
      </c>
      <c r="AH150" s="11">
        <v>1</v>
      </c>
      <c r="AI150" s="11">
        <v>0</v>
      </c>
      <c r="AJ150" s="11">
        <v>0</v>
      </c>
      <c r="AK150" s="174">
        <f t="shared" si="60"/>
        <v>9</v>
      </c>
      <c r="AL150" s="11"/>
      <c r="AN150" s="88" t="s">
        <v>46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2</v>
      </c>
      <c r="AV150" s="11">
        <v>3</v>
      </c>
      <c r="AW150" s="11">
        <v>1</v>
      </c>
      <c r="AX150" s="11">
        <v>0</v>
      </c>
      <c r="AY150" s="11">
        <v>0</v>
      </c>
      <c r="AZ150" s="11">
        <v>1</v>
      </c>
      <c r="BA150" s="11">
        <v>2</v>
      </c>
      <c r="BB150" s="11">
        <v>0</v>
      </c>
      <c r="BC150" s="11">
        <v>0</v>
      </c>
      <c r="BD150" s="174">
        <f t="shared" si="61"/>
        <v>9</v>
      </c>
      <c r="BE150" s="11"/>
      <c r="BG150" s="88" t="s">
        <v>46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4</v>
      </c>
      <c r="BP150" s="11">
        <v>1</v>
      </c>
      <c r="BQ150" s="11">
        <v>0</v>
      </c>
      <c r="BR150" s="11">
        <v>0</v>
      </c>
      <c r="BS150" s="11">
        <v>1</v>
      </c>
      <c r="BT150" s="11">
        <v>1</v>
      </c>
      <c r="BU150" s="11">
        <v>0</v>
      </c>
      <c r="BV150" s="11">
        <v>0</v>
      </c>
      <c r="BW150" s="174">
        <f t="shared" si="62"/>
        <v>7</v>
      </c>
      <c r="BX150" s="11"/>
      <c r="BZ150" s="88" t="s">
        <v>46</v>
      </c>
      <c r="CA150" s="11">
        <v>0</v>
      </c>
      <c r="CB150" s="11">
        <v>0</v>
      </c>
      <c r="CC150" s="11">
        <v>1</v>
      </c>
      <c r="CD150" s="11">
        <v>0</v>
      </c>
      <c r="CE150" s="11">
        <v>1</v>
      </c>
      <c r="CF150" s="11">
        <v>0</v>
      </c>
      <c r="CG150" s="11">
        <v>0</v>
      </c>
      <c r="CH150" s="11">
        <v>0</v>
      </c>
      <c r="CI150" s="11">
        <v>4</v>
      </c>
      <c r="CJ150" s="11">
        <v>0</v>
      </c>
      <c r="CK150" s="11">
        <v>0</v>
      </c>
      <c r="CL150" s="11">
        <v>0</v>
      </c>
      <c r="CM150" s="11">
        <v>0</v>
      </c>
      <c r="CN150" s="11">
        <v>0</v>
      </c>
      <c r="CO150" s="11">
        <v>0</v>
      </c>
      <c r="CP150" s="174">
        <f t="shared" si="63"/>
        <v>6</v>
      </c>
      <c r="CQ150" s="11"/>
    </row>
    <row r="151" spans="1:117" ht="15.5" x14ac:dyDescent="0.35">
      <c r="B151" s="88" t="s">
        <v>68</v>
      </c>
      <c r="C151" s="11">
        <v>1</v>
      </c>
      <c r="D151" s="11">
        <v>19</v>
      </c>
      <c r="E151" s="11">
        <v>0</v>
      </c>
      <c r="F151" s="11">
        <v>11</v>
      </c>
      <c r="G151" s="11">
        <v>12</v>
      </c>
      <c r="H151" s="11">
        <v>23</v>
      </c>
      <c r="I151" s="11">
        <v>2</v>
      </c>
      <c r="J151" s="11">
        <v>10</v>
      </c>
      <c r="K151" s="11">
        <v>3</v>
      </c>
      <c r="L151" s="11">
        <v>4</v>
      </c>
      <c r="M151" s="11">
        <v>3</v>
      </c>
      <c r="N151" s="11">
        <v>2</v>
      </c>
      <c r="O151" s="11">
        <v>0</v>
      </c>
      <c r="P151" s="11">
        <v>0</v>
      </c>
      <c r="Q151" s="11">
        <v>0</v>
      </c>
      <c r="R151" s="174">
        <f t="shared" si="59"/>
        <v>90</v>
      </c>
      <c r="S151" s="11"/>
      <c r="U151" s="88" t="s">
        <v>68</v>
      </c>
      <c r="V151" s="11">
        <v>7</v>
      </c>
      <c r="W151" s="11">
        <v>33</v>
      </c>
      <c r="X151" s="11">
        <v>22</v>
      </c>
      <c r="Y151" s="11">
        <v>8</v>
      </c>
      <c r="Z151" s="11">
        <v>24</v>
      </c>
      <c r="AA151" s="11">
        <v>29</v>
      </c>
      <c r="AB151" s="11">
        <v>2</v>
      </c>
      <c r="AC151" s="11">
        <v>2</v>
      </c>
      <c r="AD151" s="11">
        <v>0</v>
      </c>
      <c r="AE151" s="11">
        <v>1</v>
      </c>
      <c r="AF151" s="11">
        <v>2</v>
      </c>
      <c r="AG151" s="11">
        <v>1</v>
      </c>
      <c r="AH151" s="11">
        <v>1</v>
      </c>
      <c r="AI151" s="11">
        <v>0</v>
      </c>
      <c r="AJ151" s="11">
        <v>0</v>
      </c>
      <c r="AK151" s="174">
        <f t="shared" si="60"/>
        <v>132</v>
      </c>
      <c r="AL151" s="11"/>
      <c r="AN151" s="88" t="s">
        <v>68</v>
      </c>
      <c r="AO151" s="11">
        <v>9</v>
      </c>
      <c r="AP151" s="11">
        <v>24</v>
      </c>
      <c r="AQ151" s="11">
        <v>21</v>
      </c>
      <c r="AR151" s="11">
        <v>8</v>
      </c>
      <c r="AS151" s="11">
        <v>14</v>
      </c>
      <c r="AT151" s="11">
        <v>24</v>
      </c>
      <c r="AU151" s="11">
        <v>9</v>
      </c>
      <c r="AV151" s="11">
        <v>1</v>
      </c>
      <c r="AW151" s="11">
        <v>0</v>
      </c>
      <c r="AX151" s="11">
        <v>0</v>
      </c>
      <c r="AY151" s="11">
        <v>1</v>
      </c>
      <c r="AZ151" s="11">
        <v>1</v>
      </c>
      <c r="BA151" s="11">
        <v>0</v>
      </c>
      <c r="BB151" s="11">
        <v>0</v>
      </c>
      <c r="BC151" s="11">
        <v>0</v>
      </c>
      <c r="BD151" s="174">
        <f t="shared" si="61"/>
        <v>112</v>
      </c>
      <c r="BE151" s="11"/>
      <c r="BG151" s="88" t="s">
        <v>68</v>
      </c>
      <c r="BH151" s="11">
        <v>14</v>
      </c>
      <c r="BI151" s="11">
        <v>28</v>
      </c>
      <c r="BJ151" s="11">
        <v>4</v>
      </c>
      <c r="BK151" s="11">
        <v>13</v>
      </c>
      <c r="BL151" s="11">
        <v>25</v>
      </c>
      <c r="BM151" s="11">
        <v>17</v>
      </c>
      <c r="BN151" s="11">
        <v>4</v>
      </c>
      <c r="BO151" s="11">
        <v>6</v>
      </c>
      <c r="BP151" s="11">
        <v>4</v>
      </c>
      <c r="BQ151" s="11">
        <v>0</v>
      </c>
      <c r="BR151" s="11">
        <v>2</v>
      </c>
      <c r="BS151" s="11">
        <v>1</v>
      </c>
      <c r="BT151" s="11">
        <v>6</v>
      </c>
      <c r="BU151" s="11">
        <v>0</v>
      </c>
      <c r="BV151" s="11">
        <v>0</v>
      </c>
      <c r="BW151" s="174">
        <f t="shared" si="62"/>
        <v>124</v>
      </c>
      <c r="BX151" s="11"/>
      <c r="BZ151" s="88" t="s">
        <v>68</v>
      </c>
      <c r="CA151" s="11">
        <v>7</v>
      </c>
      <c r="CB151" s="11">
        <v>15</v>
      </c>
      <c r="CC151" s="11">
        <v>7</v>
      </c>
      <c r="CD151" s="11">
        <v>9</v>
      </c>
      <c r="CE151" s="11">
        <v>18</v>
      </c>
      <c r="CF151" s="11">
        <v>13</v>
      </c>
      <c r="CG151" s="11">
        <v>1</v>
      </c>
      <c r="CH151" s="11">
        <v>1</v>
      </c>
      <c r="CI151" s="11">
        <v>15</v>
      </c>
      <c r="CJ151" s="11">
        <v>1</v>
      </c>
      <c r="CK151" s="11">
        <v>0</v>
      </c>
      <c r="CL151" s="11">
        <v>3</v>
      </c>
      <c r="CM151" s="11">
        <v>0</v>
      </c>
      <c r="CN151" s="11">
        <v>2</v>
      </c>
      <c r="CO151" s="11">
        <v>0</v>
      </c>
      <c r="CP151" s="174">
        <f t="shared" si="63"/>
        <v>92</v>
      </c>
      <c r="CQ151" s="11"/>
    </row>
    <row r="152" spans="1:117" ht="15.5" x14ac:dyDescent="0.35">
      <c r="B152" s="88" t="s">
        <v>83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2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74">
        <f t="shared" si="59"/>
        <v>2</v>
      </c>
      <c r="S152" s="11"/>
      <c r="U152" s="88" t="s">
        <v>83</v>
      </c>
      <c r="V152" s="11">
        <v>0</v>
      </c>
      <c r="W152" s="11">
        <v>0</v>
      </c>
      <c r="X152" s="11">
        <v>1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1</v>
      </c>
      <c r="AI152" s="11">
        <v>0</v>
      </c>
      <c r="AJ152" s="11">
        <v>0</v>
      </c>
      <c r="AK152" s="174">
        <f t="shared" si="60"/>
        <v>2</v>
      </c>
      <c r="AL152" s="11"/>
      <c r="AN152" s="88" t="s">
        <v>83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2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74">
        <f t="shared" si="61"/>
        <v>2</v>
      </c>
      <c r="BE152" s="11"/>
      <c r="BG152" s="88" t="s">
        <v>83</v>
      </c>
      <c r="BH152" s="11">
        <v>1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>
        <v>1</v>
      </c>
      <c r="BQ152" s="11">
        <v>0</v>
      </c>
      <c r="BR152" s="11">
        <v>1</v>
      </c>
      <c r="BS152" s="11">
        <v>2</v>
      </c>
      <c r="BT152" s="11">
        <v>0</v>
      </c>
      <c r="BU152" s="11">
        <v>0</v>
      </c>
      <c r="BV152" s="11">
        <v>0</v>
      </c>
      <c r="BW152" s="174">
        <f t="shared" si="62"/>
        <v>5</v>
      </c>
      <c r="BX152" s="11"/>
      <c r="BZ152" s="88" t="s">
        <v>83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2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2</v>
      </c>
      <c r="CO152" s="11">
        <v>0</v>
      </c>
      <c r="CP152" s="174">
        <f t="shared" si="63"/>
        <v>4</v>
      </c>
      <c r="CQ152" s="11"/>
    </row>
    <row r="153" spans="1:117" ht="15.5" x14ac:dyDescent="0.35">
      <c r="B153" s="88" t="s">
        <v>46</v>
      </c>
      <c r="C153" s="11">
        <v>0</v>
      </c>
      <c r="D153" s="11">
        <v>0</v>
      </c>
      <c r="E153" s="11">
        <v>1</v>
      </c>
      <c r="F153" s="11">
        <v>0</v>
      </c>
      <c r="G153" s="11">
        <v>0</v>
      </c>
      <c r="H153" s="11">
        <v>0</v>
      </c>
      <c r="I153" s="11">
        <v>1</v>
      </c>
      <c r="J153" s="11">
        <v>1</v>
      </c>
      <c r="K153" s="11">
        <v>1</v>
      </c>
      <c r="L153" s="11">
        <v>3</v>
      </c>
      <c r="M153" s="11">
        <v>7</v>
      </c>
      <c r="N153" s="11">
        <v>4</v>
      </c>
      <c r="O153" s="11">
        <v>0</v>
      </c>
      <c r="P153" s="11">
        <v>1</v>
      </c>
      <c r="Q153" s="11">
        <v>0</v>
      </c>
      <c r="R153" s="174">
        <f t="shared" si="59"/>
        <v>19</v>
      </c>
      <c r="S153" s="11"/>
      <c r="U153" s="88" t="s">
        <v>46</v>
      </c>
      <c r="V153" s="11">
        <v>0</v>
      </c>
      <c r="W153" s="11">
        <v>0</v>
      </c>
      <c r="X153" s="11">
        <v>0</v>
      </c>
      <c r="Y153" s="11">
        <v>3</v>
      </c>
      <c r="Z153" s="11">
        <v>1</v>
      </c>
      <c r="AA153" s="11">
        <v>3</v>
      </c>
      <c r="AB153" s="11">
        <v>0</v>
      </c>
      <c r="AC153" s="11">
        <v>0</v>
      </c>
      <c r="AD153" s="11">
        <v>2</v>
      </c>
      <c r="AE153" s="11">
        <v>1</v>
      </c>
      <c r="AF153" s="11">
        <v>8</v>
      </c>
      <c r="AG153" s="11">
        <v>2</v>
      </c>
      <c r="AH153" s="11">
        <v>5</v>
      </c>
      <c r="AI153" s="11">
        <v>0</v>
      </c>
      <c r="AJ153" s="11">
        <v>0</v>
      </c>
      <c r="AK153" s="174">
        <f t="shared" si="60"/>
        <v>25</v>
      </c>
      <c r="AL153" s="11"/>
      <c r="AN153" s="88" t="s">
        <v>46</v>
      </c>
      <c r="AO153" s="11">
        <v>0</v>
      </c>
      <c r="AP153" s="11">
        <v>0</v>
      </c>
      <c r="AQ153" s="11">
        <v>1</v>
      </c>
      <c r="AR153" s="11">
        <v>0</v>
      </c>
      <c r="AS153" s="11">
        <v>0</v>
      </c>
      <c r="AT153" s="11">
        <v>0</v>
      </c>
      <c r="AU153" s="11">
        <v>0</v>
      </c>
      <c r="AV153" s="11">
        <v>2</v>
      </c>
      <c r="AW153" s="11">
        <v>3</v>
      </c>
      <c r="AX153" s="11">
        <v>4</v>
      </c>
      <c r="AY153" s="11">
        <v>2</v>
      </c>
      <c r="AZ153" s="11">
        <v>5</v>
      </c>
      <c r="BA153" s="11">
        <v>1</v>
      </c>
      <c r="BB153" s="11">
        <v>0</v>
      </c>
      <c r="BC153" s="11">
        <v>0</v>
      </c>
      <c r="BD153" s="174">
        <f t="shared" si="61"/>
        <v>18</v>
      </c>
      <c r="BE153" s="11"/>
      <c r="BG153" s="88" t="s">
        <v>46</v>
      </c>
      <c r="BH153" s="11">
        <v>0</v>
      </c>
      <c r="BI153" s="11">
        <v>1</v>
      </c>
      <c r="BJ153" s="11">
        <v>0</v>
      </c>
      <c r="BK153" s="11">
        <v>2</v>
      </c>
      <c r="BL153" s="11">
        <v>0</v>
      </c>
      <c r="BM153" s="11">
        <v>8</v>
      </c>
      <c r="BN153" s="11">
        <v>0</v>
      </c>
      <c r="BO153" s="11">
        <v>0</v>
      </c>
      <c r="BP153" s="11">
        <v>2</v>
      </c>
      <c r="BQ153" s="11">
        <v>0</v>
      </c>
      <c r="BR153" s="11">
        <v>3</v>
      </c>
      <c r="BS153" s="11">
        <v>4</v>
      </c>
      <c r="BT153" s="11">
        <v>3</v>
      </c>
      <c r="BU153" s="11">
        <v>2</v>
      </c>
      <c r="BV153" s="11">
        <v>0</v>
      </c>
      <c r="BW153" s="174">
        <f t="shared" si="62"/>
        <v>25</v>
      </c>
      <c r="BX153" s="11"/>
      <c r="BZ153" s="88" t="s">
        <v>46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1</v>
      </c>
      <c r="CI153" s="11">
        <v>1</v>
      </c>
      <c r="CJ153" s="11">
        <v>1</v>
      </c>
      <c r="CK153" s="11">
        <v>2</v>
      </c>
      <c r="CL153" s="11">
        <v>0</v>
      </c>
      <c r="CM153" s="11">
        <v>1</v>
      </c>
      <c r="CN153" s="11">
        <v>0</v>
      </c>
      <c r="CO153" s="11">
        <v>0</v>
      </c>
      <c r="CP153" s="174">
        <f t="shared" si="63"/>
        <v>6</v>
      </c>
      <c r="CQ153" s="11"/>
    </row>
    <row r="154" spans="1:117" s="1" customFormat="1" ht="16" thickBot="1" x14ac:dyDescent="0.4">
      <c r="A154"/>
      <c r="B154" s="86"/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204">
        <f t="shared" si="59"/>
        <v>0</v>
      </c>
      <c r="S154" s="11"/>
      <c r="T154"/>
      <c r="U154" s="86"/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204">
        <f t="shared" si="60"/>
        <v>0</v>
      </c>
      <c r="AL154" s="11"/>
      <c r="AM154"/>
      <c r="AN154" s="86"/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204">
        <f t="shared" si="61"/>
        <v>0</v>
      </c>
      <c r="BE154" s="11"/>
      <c r="BF154"/>
      <c r="BG154" s="86"/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U154" s="11">
        <v>0</v>
      </c>
      <c r="BV154" s="11">
        <v>0</v>
      </c>
      <c r="BW154" s="204">
        <f t="shared" si="62"/>
        <v>0</v>
      </c>
      <c r="BX154" s="11"/>
      <c r="BY154"/>
      <c r="BZ154" s="86"/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0</v>
      </c>
      <c r="CI154" s="11">
        <v>0</v>
      </c>
      <c r="CJ154" s="11">
        <v>0</v>
      </c>
      <c r="CK154" s="11">
        <v>0</v>
      </c>
      <c r="CL154" s="11">
        <v>0</v>
      </c>
      <c r="CM154" s="11">
        <v>0</v>
      </c>
      <c r="CN154" s="11">
        <v>0</v>
      </c>
      <c r="CO154" s="11">
        <v>0</v>
      </c>
      <c r="CP154" s="204">
        <f t="shared" si="63"/>
        <v>0</v>
      </c>
      <c r="CQ154" s="11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</row>
    <row r="155" spans="1:117" s="1" customFormat="1" ht="16.5" thickTop="1" thickBot="1" x14ac:dyDescent="0.4">
      <c r="B155" s="128" t="s">
        <v>2</v>
      </c>
      <c r="C155" s="23">
        <f t="shared" ref="C155:Q155" si="64">SUM(C136:C154)</f>
        <v>5</v>
      </c>
      <c r="D155" s="23">
        <f t="shared" si="64"/>
        <v>40</v>
      </c>
      <c r="E155" s="23">
        <f t="shared" si="64"/>
        <v>43</v>
      </c>
      <c r="F155" s="23">
        <f t="shared" si="64"/>
        <v>46</v>
      </c>
      <c r="G155" s="23">
        <f t="shared" si="64"/>
        <v>66</v>
      </c>
      <c r="H155" s="23">
        <f t="shared" si="64"/>
        <v>67</v>
      </c>
      <c r="I155" s="23">
        <f t="shared" si="64"/>
        <v>32</v>
      </c>
      <c r="J155" s="23">
        <f t="shared" si="64"/>
        <v>53</v>
      </c>
      <c r="K155" s="23">
        <f t="shared" si="64"/>
        <v>66</v>
      </c>
      <c r="L155" s="23">
        <f t="shared" si="64"/>
        <v>77</v>
      </c>
      <c r="M155" s="23">
        <f t="shared" si="64"/>
        <v>56</v>
      </c>
      <c r="N155" s="23">
        <f t="shared" si="64"/>
        <v>44</v>
      </c>
      <c r="O155" s="23">
        <f t="shared" si="64"/>
        <v>36</v>
      </c>
      <c r="P155" s="23">
        <f t="shared" si="64"/>
        <v>15</v>
      </c>
      <c r="Q155" s="23">
        <f t="shared" si="64"/>
        <v>4</v>
      </c>
      <c r="R155" s="122">
        <f>SUM(C155:Q155)</f>
        <v>650</v>
      </c>
      <c r="S155" s="11"/>
      <c r="U155" s="128" t="s">
        <v>2</v>
      </c>
      <c r="V155" s="23">
        <f t="shared" ref="V155:AJ155" si="65">SUM(V136:V154)</f>
        <v>11</v>
      </c>
      <c r="W155" s="23">
        <f t="shared" si="65"/>
        <v>55</v>
      </c>
      <c r="X155" s="23">
        <f t="shared" si="65"/>
        <v>66</v>
      </c>
      <c r="Y155" s="23">
        <f t="shared" si="65"/>
        <v>47</v>
      </c>
      <c r="Z155" s="23">
        <f t="shared" si="65"/>
        <v>70</v>
      </c>
      <c r="AA155" s="23">
        <f t="shared" si="65"/>
        <v>64</v>
      </c>
      <c r="AB155" s="23">
        <f t="shared" si="65"/>
        <v>44</v>
      </c>
      <c r="AC155" s="23">
        <f t="shared" si="65"/>
        <v>60</v>
      </c>
      <c r="AD155" s="23">
        <f t="shared" si="65"/>
        <v>57</v>
      </c>
      <c r="AE155" s="23">
        <f t="shared" si="65"/>
        <v>62</v>
      </c>
      <c r="AF155" s="23">
        <f t="shared" si="65"/>
        <v>68</v>
      </c>
      <c r="AG155" s="23">
        <f t="shared" si="65"/>
        <v>65</v>
      </c>
      <c r="AH155" s="23">
        <f t="shared" si="65"/>
        <v>25</v>
      </c>
      <c r="AI155" s="23">
        <f t="shared" si="65"/>
        <v>14</v>
      </c>
      <c r="AJ155" s="23">
        <f t="shared" si="65"/>
        <v>2</v>
      </c>
      <c r="AK155" s="122">
        <f>SUM(V155:AJ155)</f>
        <v>710</v>
      </c>
      <c r="AL155" s="11"/>
      <c r="AN155" s="128" t="s">
        <v>2</v>
      </c>
      <c r="AO155" s="23">
        <f t="shared" ref="AO155:BC155" si="66">SUM(AO136:AO154)</f>
        <v>13</v>
      </c>
      <c r="AP155" s="23">
        <f t="shared" si="66"/>
        <v>42</v>
      </c>
      <c r="AQ155" s="23">
        <f t="shared" si="66"/>
        <v>62</v>
      </c>
      <c r="AR155" s="23">
        <f t="shared" si="66"/>
        <v>31</v>
      </c>
      <c r="AS155" s="23">
        <f t="shared" si="66"/>
        <v>72</v>
      </c>
      <c r="AT155" s="23">
        <f t="shared" si="66"/>
        <v>67</v>
      </c>
      <c r="AU155" s="23">
        <f t="shared" si="66"/>
        <v>52</v>
      </c>
      <c r="AV155" s="23">
        <f t="shared" si="66"/>
        <v>53</v>
      </c>
      <c r="AW155" s="23">
        <f t="shared" si="66"/>
        <v>64</v>
      </c>
      <c r="AX155" s="23">
        <f t="shared" si="66"/>
        <v>79</v>
      </c>
      <c r="AY155" s="23">
        <f t="shared" si="66"/>
        <v>57</v>
      </c>
      <c r="AZ155" s="23">
        <f t="shared" si="66"/>
        <v>55</v>
      </c>
      <c r="BA155" s="23">
        <f t="shared" si="66"/>
        <v>32</v>
      </c>
      <c r="BB155" s="23">
        <f t="shared" si="66"/>
        <v>12</v>
      </c>
      <c r="BC155" s="23">
        <f t="shared" si="66"/>
        <v>3</v>
      </c>
      <c r="BD155" s="122">
        <f>SUM(AO155:BC155)</f>
        <v>694</v>
      </c>
      <c r="BE155" s="11"/>
      <c r="BG155" s="128" t="s">
        <v>2</v>
      </c>
      <c r="BH155" s="23">
        <f t="shared" ref="BH155:BV155" si="67">SUM(BH136:BH154)</f>
        <v>16</v>
      </c>
      <c r="BI155" s="23">
        <f t="shared" si="67"/>
        <v>44</v>
      </c>
      <c r="BJ155" s="23">
        <f t="shared" si="67"/>
        <v>42</v>
      </c>
      <c r="BK155" s="23">
        <f t="shared" si="67"/>
        <v>58</v>
      </c>
      <c r="BL155" s="23">
        <f t="shared" si="67"/>
        <v>67</v>
      </c>
      <c r="BM155" s="23">
        <f t="shared" si="67"/>
        <v>61</v>
      </c>
      <c r="BN155" s="23">
        <f t="shared" si="67"/>
        <v>47</v>
      </c>
      <c r="BO155" s="23">
        <f t="shared" si="67"/>
        <v>76</v>
      </c>
      <c r="BP155" s="23">
        <f t="shared" si="67"/>
        <v>51</v>
      </c>
      <c r="BQ155" s="23">
        <f t="shared" si="67"/>
        <v>0</v>
      </c>
      <c r="BR155" s="23">
        <f t="shared" si="67"/>
        <v>70</v>
      </c>
      <c r="BS155" s="23">
        <f t="shared" si="67"/>
        <v>53</v>
      </c>
      <c r="BT155" s="23">
        <f t="shared" si="67"/>
        <v>35</v>
      </c>
      <c r="BU155" s="23">
        <f t="shared" si="67"/>
        <v>19</v>
      </c>
      <c r="BV155" s="23">
        <f t="shared" si="67"/>
        <v>3</v>
      </c>
      <c r="BW155" s="122">
        <f>SUM(BH155:BV155)</f>
        <v>642</v>
      </c>
      <c r="BX155" s="11"/>
      <c r="BZ155" s="128" t="s">
        <v>2</v>
      </c>
      <c r="CA155" s="23">
        <f t="shared" ref="CA155:CO155" si="68">SUM(CA136:CA154)</f>
        <v>8</v>
      </c>
      <c r="CB155" s="23">
        <f t="shared" si="68"/>
        <v>22</v>
      </c>
      <c r="CC155" s="23">
        <f t="shared" si="68"/>
        <v>35</v>
      </c>
      <c r="CD155" s="23">
        <f t="shared" si="68"/>
        <v>36</v>
      </c>
      <c r="CE155" s="23">
        <f t="shared" si="68"/>
        <v>57</v>
      </c>
      <c r="CF155" s="23">
        <f t="shared" si="68"/>
        <v>59</v>
      </c>
      <c r="CG155" s="23">
        <f t="shared" si="68"/>
        <v>38</v>
      </c>
      <c r="CH155" s="23">
        <f t="shared" si="68"/>
        <v>64</v>
      </c>
      <c r="CI155" s="23">
        <f t="shared" si="68"/>
        <v>73</v>
      </c>
      <c r="CJ155" s="23">
        <f t="shared" si="68"/>
        <v>53</v>
      </c>
      <c r="CK155" s="23">
        <f t="shared" si="68"/>
        <v>22</v>
      </c>
      <c r="CL155" s="23">
        <f t="shared" si="68"/>
        <v>15</v>
      </c>
      <c r="CM155" s="23">
        <f t="shared" si="68"/>
        <v>9</v>
      </c>
      <c r="CN155" s="23">
        <f t="shared" si="68"/>
        <v>26</v>
      </c>
      <c r="CO155" s="23">
        <f t="shared" si="68"/>
        <v>0</v>
      </c>
      <c r="CP155" s="122">
        <f>SUM(CA155:CO155)</f>
        <v>517</v>
      </c>
      <c r="CQ155" s="11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K155"/>
      <c r="DL155"/>
      <c r="DM155"/>
    </row>
    <row r="156" spans="1:117" ht="18.75" customHeight="1" thickTop="1" x14ac:dyDescent="0.25">
      <c r="A156" s="1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200"/>
      <c r="T156" s="1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200"/>
      <c r="AM156" s="1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2"/>
      <c r="BE156" s="200"/>
      <c r="BF156" s="1"/>
      <c r="BG156" s="172"/>
      <c r="BH156" s="172"/>
      <c r="BI156" s="172"/>
      <c r="BJ156" s="172"/>
      <c r="BK156" s="172"/>
      <c r="BL156" s="172"/>
      <c r="BM156" s="172"/>
      <c r="BN156" s="172"/>
      <c r="BO156" s="172"/>
      <c r="BP156" s="172"/>
      <c r="BQ156" s="172"/>
      <c r="BR156" s="172"/>
      <c r="BS156" s="172"/>
      <c r="BT156" s="172"/>
      <c r="BU156" s="172"/>
      <c r="BV156" s="172"/>
      <c r="BW156" s="172"/>
      <c r="BX156" s="200"/>
      <c r="BY156" s="1"/>
      <c r="BZ156" s="172"/>
      <c r="CA156" s="172"/>
      <c r="CB156" s="172"/>
      <c r="CC156" s="172"/>
      <c r="CD156" s="172"/>
      <c r="CE156" s="172"/>
      <c r="CF156" s="172"/>
      <c r="CG156" s="172"/>
      <c r="CH156" s="172"/>
      <c r="CI156" s="172"/>
      <c r="CJ156" s="172"/>
      <c r="CK156" s="172"/>
      <c r="CL156" s="172"/>
      <c r="CM156" s="172"/>
      <c r="CN156" s="172"/>
      <c r="CO156" s="172"/>
      <c r="CP156" s="172"/>
      <c r="CQ156" s="200"/>
    </row>
    <row r="158" spans="1:117" ht="17.5" x14ac:dyDescent="0.25">
      <c r="A158" s="520">
        <f>A106+7</f>
        <v>43395</v>
      </c>
      <c r="B158" s="520"/>
      <c r="C158" s="520"/>
      <c r="D158" s="520"/>
      <c r="E158" s="520"/>
      <c r="F158" s="520"/>
      <c r="G158" s="520"/>
      <c r="H158" s="520"/>
      <c r="I158" s="520"/>
      <c r="J158" s="520"/>
      <c r="K158" s="520"/>
      <c r="L158" s="520"/>
      <c r="M158" s="520"/>
      <c r="N158" s="520"/>
      <c r="O158" s="520"/>
      <c r="P158" s="520"/>
      <c r="Q158" s="520"/>
      <c r="R158" s="520"/>
      <c r="S158" s="520"/>
      <c r="T158" s="520">
        <f>T106+7</f>
        <v>43396</v>
      </c>
      <c r="U158" s="520"/>
      <c r="V158" s="520"/>
      <c r="W158" s="520"/>
      <c r="X158" s="520"/>
      <c r="Y158" s="520"/>
      <c r="Z158" s="520"/>
      <c r="AA158" s="520"/>
      <c r="AB158" s="520"/>
      <c r="AC158" s="520"/>
      <c r="AD158" s="520"/>
      <c r="AE158" s="520"/>
      <c r="AF158" s="520"/>
      <c r="AG158" s="520"/>
      <c r="AH158" s="520"/>
      <c r="AI158" s="520"/>
      <c r="AJ158" s="520"/>
      <c r="AK158" s="520"/>
      <c r="AL158" s="520"/>
      <c r="AM158" s="520">
        <f>AM106+7</f>
        <v>43397</v>
      </c>
      <c r="AN158" s="520"/>
      <c r="AO158" s="520"/>
      <c r="AP158" s="520"/>
      <c r="AQ158" s="520"/>
      <c r="AR158" s="520"/>
      <c r="AS158" s="520"/>
      <c r="AT158" s="520"/>
      <c r="AU158" s="520"/>
      <c r="AV158" s="520"/>
      <c r="AW158" s="520"/>
      <c r="AX158" s="520"/>
      <c r="AY158" s="520"/>
      <c r="AZ158" s="520"/>
      <c r="BA158" s="520"/>
      <c r="BB158" s="520"/>
      <c r="BC158" s="520"/>
      <c r="BD158" s="520"/>
      <c r="BE158" s="520"/>
      <c r="BF158" s="520">
        <f>BF106+7</f>
        <v>43398</v>
      </c>
      <c r="BG158" s="520"/>
      <c r="BH158" s="520"/>
      <c r="BI158" s="520"/>
      <c r="BJ158" s="520"/>
      <c r="BK158" s="520"/>
      <c r="BL158" s="520"/>
      <c r="BM158" s="520"/>
      <c r="BN158" s="520"/>
      <c r="BO158" s="520"/>
      <c r="BP158" s="520"/>
      <c r="BQ158" s="520"/>
      <c r="BR158" s="520"/>
      <c r="BS158" s="520"/>
      <c r="BT158" s="520"/>
      <c r="BU158" s="520"/>
      <c r="BV158" s="520"/>
      <c r="BW158" s="520"/>
      <c r="BX158" s="520"/>
      <c r="BY158" s="520">
        <f>BY106+7</f>
        <v>43399</v>
      </c>
      <c r="BZ158" s="520"/>
      <c r="CA158" s="520"/>
      <c r="CB158" s="520"/>
      <c r="CC158" s="520"/>
      <c r="CD158" s="520"/>
      <c r="CE158" s="520"/>
      <c r="CF158" s="520"/>
      <c r="CG158" s="520"/>
      <c r="CH158" s="520"/>
      <c r="CI158" s="520"/>
      <c r="CJ158" s="520"/>
      <c r="CK158" s="520"/>
      <c r="CL158" s="520"/>
      <c r="CM158" s="520"/>
      <c r="CN158" s="520"/>
      <c r="CO158" s="520"/>
      <c r="CP158" s="520"/>
      <c r="CQ158" s="520"/>
    </row>
    <row r="160" spans="1:117" ht="16" thickBot="1" x14ac:dyDescent="0.3">
      <c r="A160" s="518" t="s">
        <v>3</v>
      </c>
      <c r="B160" s="518"/>
      <c r="C160" s="518"/>
      <c r="D160" s="518"/>
      <c r="E160" s="518"/>
      <c r="F160" s="518"/>
      <c r="G160" s="518"/>
      <c r="H160" s="518"/>
      <c r="I160" s="518"/>
      <c r="J160" s="518"/>
      <c r="K160" s="518"/>
      <c r="L160" s="518"/>
      <c r="M160" s="518"/>
      <c r="N160" s="518"/>
      <c r="O160" s="518"/>
      <c r="P160" s="518"/>
      <c r="Q160" s="518"/>
      <c r="R160" s="518"/>
      <c r="S160" s="518"/>
      <c r="T160" s="518" t="s">
        <v>3</v>
      </c>
      <c r="U160" s="518"/>
      <c r="V160" s="518"/>
      <c r="W160" s="518"/>
      <c r="X160" s="518"/>
      <c r="Y160" s="518"/>
      <c r="Z160" s="518"/>
      <c r="AA160" s="518"/>
      <c r="AB160" s="518"/>
      <c r="AC160" s="518"/>
      <c r="AD160" s="518"/>
      <c r="AE160" s="518"/>
      <c r="AF160" s="518"/>
      <c r="AG160" s="518"/>
      <c r="AH160" s="518"/>
      <c r="AI160" s="518"/>
      <c r="AJ160" s="518"/>
      <c r="AK160" s="518"/>
      <c r="AL160" s="518"/>
      <c r="AM160" s="518" t="s">
        <v>3</v>
      </c>
      <c r="AN160" s="518"/>
      <c r="AO160" s="518"/>
      <c r="AP160" s="518"/>
      <c r="AQ160" s="518"/>
      <c r="AR160" s="518"/>
      <c r="AS160" s="518"/>
      <c r="AT160" s="518"/>
      <c r="AU160" s="518"/>
      <c r="AV160" s="518"/>
      <c r="AW160" s="518"/>
      <c r="AX160" s="518"/>
      <c r="AY160" s="518"/>
      <c r="AZ160" s="518"/>
      <c r="BA160" s="518"/>
      <c r="BB160" s="518"/>
      <c r="BC160" s="518"/>
      <c r="BD160" s="518"/>
      <c r="BE160" s="518"/>
      <c r="BF160" s="518" t="s">
        <v>3</v>
      </c>
      <c r="BG160" s="518"/>
      <c r="BH160" s="518"/>
      <c r="BI160" s="518"/>
      <c r="BJ160" s="518"/>
      <c r="BK160" s="518"/>
      <c r="BL160" s="518"/>
      <c r="BM160" s="518"/>
      <c r="BN160" s="518"/>
      <c r="BO160" s="518"/>
      <c r="BP160" s="518"/>
      <c r="BQ160" s="518"/>
      <c r="BR160" s="518"/>
      <c r="BS160" s="518"/>
      <c r="BT160" s="518"/>
      <c r="BU160" s="518"/>
      <c r="BV160" s="518"/>
      <c r="BW160" s="518"/>
      <c r="BX160" s="518"/>
      <c r="BY160" s="518" t="s">
        <v>3</v>
      </c>
      <c r="BZ160" s="518"/>
      <c r="CA160" s="518"/>
      <c r="CB160" s="518"/>
      <c r="CC160" s="518"/>
      <c r="CD160" s="518"/>
      <c r="CE160" s="518"/>
      <c r="CF160" s="518"/>
      <c r="CG160" s="518"/>
      <c r="CH160" s="518"/>
      <c r="CI160" s="518"/>
      <c r="CJ160" s="518"/>
      <c r="CK160" s="518"/>
      <c r="CL160" s="518"/>
      <c r="CM160" s="518"/>
      <c r="CN160" s="518"/>
      <c r="CO160" s="518"/>
      <c r="CP160" s="518"/>
      <c r="CQ160" s="518"/>
    </row>
    <row r="161" spans="2:95" ht="16.5" thickTop="1" thickBot="1" x14ac:dyDescent="0.3">
      <c r="B161" s="5" t="s">
        <v>93</v>
      </c>
      <c r="C161" s="122">
        <v>555</v>
      </c>
      <c r="D161" s="122">
        <v>702</v>
      </c>
      <c r="E161" s="122">
        <v>829</v>
      </c>
      <c r="F161" s="123">
        <v>936</v>
      </c>
      <c r="G161" s="123">
        <v>1043</v>
      </c>
      <c r="H161" s="123">
        <v>1150</v>
      </c>
      <c r="I161" s="123">
        <v>1317</v>
      </c>
      <c r="J161" s="123">
        <v>1424</v>
      </c>
      <c r="K161" s="123">
        <v>1551</v>
      </c>
      <c r="L161" s="123">
        <v>1658</v>
      </c>
      <c r="M161" s="123">
        <v>1825</v>
      </c>
      <c r="N161" s="123">
        <v>1932</v>
      </c>
      <c r="O161" s="123">
        <v>2039</v>
      </c>
      <c r="P161" s="123">
        <v>2146</v>
      </c>
      <c r="Q161" s="123">
        <v>2313</v>
      </c>
      <c r="R161" s="122" t="s">
        <v>2</v>
      </c>
      <c r="S161" s="145"/>
      <c r="U161" s="5" t="s">
        <v>93</v>
      </c>
      <c r="V161" s="122">
        <v>555</v>
      </c>
      <c r="W161" s="122">
        <v>702</v>
      </c>
      <c r="X161" s="122">
        <v>829</v>
      </c>
      <c r="Y161" s="123">
        <v>936</v>
      </c>
      <c r="Z161" s="123">
        <v>1043</v>
      </c>
      <c r="AA161" s="123">
        <v>1150</v>
      </c>
      <c r="AB161" s="123">
        <v>1317</v>
      </c>
      <c r="AC161" s="123">
        <v>1424</v>
      </c>
      <c r="AD161" s="123">
        <v>1551</v>
      </c>
      <c r="AE161" s="123">
        <v>1658</v>
      </c>
      <c r="AF161" s="123">
        <v>1825</v>
      </c>
      <c r="AG161" s="123">
        <v>1932</v>
      </c>
      <c r="AH161" s="123">
        <v>2039</v>
      </c>
      <c r="AI161" s="123">
        <v>2146</v>
      </c>
      <c r="AJ161" s="123">
        <v>2313</v>
      </c>
      <c r="AK161" s="122" t="s">
        <v>2</v>
      </c>
      <c r="AL161" s="145"/>
      <c r="AN161" s="5" t="s">
        <v>93</v>
      </c>
      <c r="AO161" s="122">
        <v>555</v>
      </c>
      <c r="AP161" s="122">
        <v>702</v>
      </c>
      <c r="AQ161" s="122">
        <v>829</v>
      </c>
      <c r="AR161" s="123">
        <v>935</v>
      </c>
      <c r="AS161" s="123">
        <v>1043</v>
      </c>
      <c r="AT161" s="123">
        <v>1150</v>
      </c>
      <c r="AU161" s="123">
        <v>1317</v>
      </c>
      <c r="AV161" s="123">
        <v>1424</v>
      </c>
      <c r="AW161" s="123">
        <v>1551</v>
      </c>
      <c r="AX161" s="123">
        <v>1658</v>
      </c>
      <c r="AY161" s="123">
        <v>1825</v>
      </c>
      <c r="AZ161" s="123">
        <v>1932</v>
      </c>
      <c r="BA161" s="123">
        <v>2039</v>
      </c>
      <c r="BB161" s="123">
        <v>2146</v>
      </c>
      <c r="BC161" s="123">
        <v>2313</v>
      </c>
      <c r="BD161" s="122" t="s">
        <v>2</v>
      </c>
      <c r="BE161" s="145"/>
      <c r="BG161" s="5" t="s">
        <v>93</v>
      </c>
      <c r="BH161" s="122">
        <v>555</v>
      </c>
      <c r="BI161" s="122">
        <v>702</v>
      </c>
      <c r="BJ161" s="122">
        <v>829</v>
      </c>
      <c r="BK161" s="123">
        <v>936</v>
      </c>
      <c r="BL161" s="123">
        <v>1043</v>
      </c>
      <c r="BM161" s="123">
        <v>1150</v>
      </c>
      <c r="BN161" s="123">
        <v>1317</v>
      </c>
      <c r="BO161" s="123">
        <v>1424</v>
      </c>
      <c r="BP161" s="123">
        <v>1551</v>
      </c>
      <c r="BQ161" s="123">
        <v>1658</v>
      </c>
      <c r="BR161" s="123">
        <v>1825</v>
      </c>
      <c r="BS161" s="123">
        <v>1932</v>
      </c>
      <c r="BT161" s="123">
        <v>2039</v>
      </c>
      <c r="BU161" s="123">
        <v>2146</v>
      </c>
      <c r="BV161" s="123">
        <v>2313</v>
      </c>
      <c r="BW161" s="122" t="s">
        <v>2</v>
      </c>
      <c r="BX161" s="145"/>
      <c r="BZ161" s="5" t="s">
        <v>93</v>
      </c>
      <c r="CA161" s="122">
        <v>555</v>
      </c>
      <c r="CB161" s="122">
        <v>702</v>
      </c>
      <c r="CC161" s="122">
        <v>829</v>
      </c>
      <c r="CD161" s="123">
        <v>936</v>
      </c>
      <c r="CE161" s="123">
        <v>1043</v>
      </c>
      <c r="CF161" s="123">
        <v>1150</v>
      </c>
      <c r="CG161" s="123">
        <v>1317</v>
      </c>
      <c r="CH161" s="123">
        <v>1424</v>
      </c>
      <c r="CI161" s="123">
        <v>1551</v>
      </c>
      <c r="CJ161" s="123">
        <v>1658</v>
      </c>
      <c r="CK161" s="123">
        <v>1825</v>
      </c>
      <c r="CL161" s="123">
        <v>1932</v>
      </c>
      <c r="CM161" s="123">
        <v>2039</v>
      </c>
      <c r="CN161" s="123">
        <v>2146</v>
      </c>
      <c r="CO161" s="123">
        <v>2313</v>
      </c>
      <c r="CP161" s="122" t="s">
        <v>2</v>
      </c>
      <c r="CQ161" s="145"/>
    </row>
    <row r="162" spans="2:95" ht="16" thickTop="1" x14ac:dyDescent="0.35">
      <c r="B162" s="87" t="s">
        <v>46</v>
      </c>
      <c r="C162" s="11">
        <v>0</v>
      </c>
      <c r="D162" s="11">
        <v>1</v>
      </c>
      <c r="E162" s="11">
        <v>0</v>
      </c>
      <c r="F162" s="11">
        <v>0</v>
      </c>
      <c r="G162" s="11">
        <v>0</v>
      </c>
      <c r="H162" s="11">
        <v>1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73">
        <f>SUM(C162:Q162)</f>
        <v>2</v>
      </c>
      <c r="S162" s="11"/>
      <c r="U162" s="87" t="s">
        <v>46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73">
        <f>SUM(V162:AJ162)</f>
        <v>0</v>
      </c>
      <c r="AL162" s="11"/>
      <c r="AN162" s="87" t="s">
        <v>46</v>
      </c>
      <c r="AO162" s="11">
        <v>0</v>
      </c>
      <c r="AP162" s="11">
        <v>0</v>
      </c>
      <c r="AQ162" s="11">
        <v>0</v>
      </c>
      <c r="AR162" s="11">
        <v>0</v>
      </c>
      <c r="AS162" s="11">
        <v>1</v>
      </c>
      <c r="AT162" s="11">
        <v>1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73">
        <f>SUM(AO162:BC162)</f>
        <v>2</v>
      </c>
      <c r="BE162" s="11"/>
      <c r="BG162" s="87" t="s">
        <v>46</v>
      </c>
      <c r="BH162" s="11">
        <v>0</v>
      </c>
      <c r="BI162" s="11">
        <v>2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1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73">
        <f>SUM(BH162:BV162)</f>
        <v>3</v>
      </c>
      <c r="BX162" s="11"/>
      <c r="BZ162" s="87" t="s">
        <v>46</v>
      </c>
      <c r="CA162" s="11">
        <v>0</v>
      </c>
      <c r="CB162" s="11">
        <v>1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1</v>
      </c>
      <c r="CI162" s="11">
        <v>0</v>
      </c>
      <c r="CJ162" s="11">
        <v>0</v>
      </c>
      <c r="CK162" s="11">
        <v>0</v>
      </c>
      <c r="CL162" s="11">
        <v>0</v>
      </c>
      <c r="CM162" s="11">
        <v>0</v>
      </c>
      <c r="CN162" s="11">
        <v>0</v>
      </c>
      <c r="CO162" s="11">
        <v>1</v>
      </c>
      <c r="CP162" s="173">
        <f>SUM(CA162:CO162)</f>
        <v>3</v>
      </c>
      <c r="CQ162" s="11"/>
    </row>
    <row r="163" spans="2:95" ht="15.5" x14ac:dyDescent="0.35">
      <c r="B163" s="88" t="s">
        <v>134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74">
        <f t="shared" ref="R163:R180" si="69">SUM(C163:Q163)</f>
        <v>0</v>
      </c>
      <c r="S163" s="11"/>
      <c r="U163" s="88" t="s">
        <v>134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74">
        <f t="shared" ref="AK163:AK180" si="70">SUM(V163:AJ163)</f>
        <v>0</v>
      </c>
      <c r="AL163" s="11"/>
      <c r="AN163" s="88" t="s">
        <v>134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74">
        <f t="shared" ref="BD163:BD180" si="71">SUM(AO163:BC163)</f>
        <v>0</v>
      </c>
      <c r="BE163" s="11"/>
      <c r="BG163" s="88" t="s">
        <v>134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74">
        <f t="shared" ref="BW163:BW180" si="72">SUM(BH163:BV163)</f>
        <v>0</v>
      </c>
      <c r="BX163" s="11"/>
      <c r="BZ163" s="88" t="s">
        <v>134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74">
        <f t="shared" ref="CP163:CP180" si="73">SUM(CA163:CO163)</f>
        <v>0</v>
      </c>
      <c r="CQ163" s="11"/>
    </row>
    <row r="164" spans="2:95" ht="15.5" x14ac:dyDescent="0.35">
      <c r="B164" s="88" t="s">
        <v>94</v>
      </c>
      <c r="C164" s="11">
        <v>0</v>
      </c>
      <c r="D164" s="11">
        <v>0</v>
      </c>
      <c r="E164" s="11">
        <v>0</v>
      </c>
      <c r="F164" s="11">
        <v>0</v>
      </c>
      <c r="G164" s="11">
        <v>1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74">
        <f t="shared" si="69"/>
        <v>1</v>
      </c>
      <c r="S164" s="11"/>
      <c r="U164" s="88" t="s">
        <v>94</v>
      </c>
      <c r="V164" s="11">
        <v>0</v>
      </c>
      <c r="W164" s="11">
        <v>0</v>
      </c>
      <c r="X164" s="11">
        <v>2</v>
      </c>
      <c r="Y164" s="11">
        <v>2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74">
        <f t="shared" si="70"/>
        <v>4</v>
      </c>
      <c r="AL164" s="11"/>
      <c r="AN164" s="88" t="s">
        <v>94</v>
      </c>
      <c r="AO164" s="11">
        <v>0</v>
      </c>
      <c r="AP164" s="11">
        <v>1</v>
      </c>
      <c r="AQ164" s="11">
        <v>0</v>
      </c>
      <c r="AR164" s="11">
        <v>1</v>
      </c>
      <c r="AS164" s="11">
        <v>0</v>
      </c>
      <c r="AT164" s="11">
        <v>0</v>
      </c>
      <c r="AU164" s="11">
        <v>0</v>
      </c>
      <c r="AV164" s="11">
        <v>1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74">
        <f t="shared" si="71"/>
        <v>3</v>
      </c>
      <c r="BE164" s="11"/>
      <c r="BG164" s="88" t="s">
        <v>94</v>
      </c>
      <c r="BH164" s="11">
        <v>0</v>
      </c>
      <c r="BI164" s="11">
        <v>0</v>
      </c>
      <c r="BJ164" s="11">
        <v>0</v>
      </c>
      <c r="BK164" s="11">
        <v>1</v>
      </c>
      <c r="BL164" s="11">
        <v>1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74">
        <f t="shared" si="72"/>
        <v>2</v>
      </c>
      <c r="BX164" s="11"/>
      <c r="BZ164" s="88" t="s">
        <v>94</v>
      </c>
      <c r="CA164" s="11">
        <v>0</v>
      </c>
      <c r="CB164" s="11">
        <v>0</v>
      </c>
      <c r="CC164" s="11">
        <v>2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0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74">
        <f t="shared" si="73"/>
        <v>2</v>
      </c>
      <c r="CQ164" s="11"/>
    </row>
    <row r="165" spans="2:95" ht="15.5" x14ac:dyDescent="0.35">
      <c r="B165" s="88" t="s">
        <v>95</v>
      </c>
      <c r="C165" s="11">
        <v>0</v>
      </c>
      <c r="D165" s="11">
        <v>1</v>
      </c>
      <c r="E165" s="11">
        <v>2</v>
      </c>
      <c r="F165" s="11">
        <v>2</v>
      </c>
      <c r="G165" s="11">
        <v>2</v>
      </c>
      <c r="H165" s="11">
        <v>2</v>
      </c>
      <c r="I165" s="11">
        <v>0</v>
      </c>
      <c r="J165" s="11">
        <v>2</v>
      </c>
      <c r="K165" s="11">
        <v>1</v>
      </c>
      <c r="L165" s="11">
        <v>1</v>
      </c>
      <c r="M165" s="11">
        <v>0</v>
      </c>
      <c r="N165" s="11">
        <v>1</v>
      </c>
      <c r="O165" s="11">
        <v>1</v>
      </c>
      <c r="P165" s="11">
        <v>0</v>
      </c>
      <c r="Q165" s="11">
        <v>0</v>
      </c>
      <c r="R165" s="174">
        <f t="shared" si="69"/>
        <v>15</v>
      </c>
      <c r="S165" s="11"/>
      <c r="U165" s="88" t="s">
        <v>95</v>
      </c>
      <c r="V165" s="11">
        <v>0</v>
      </c>
      <c r="W165" s="11">
        <v>0</v>
      </c>
      <c r="X165" s="11">
        <v>0</v>
      </c>
      <c r="Y165" s="11">
        <v>1</v>
      </c>
      <c r="Z165" s="11">
        <v>1</v>
      </c>
      <c r="AA165" s="11">
        <v>2</v>
      </c>
      <c r="AB165" s="11">
        <v>0</v>
      </c>
      <c r="AC165" s="11">
        <v>0</v>
      </c>
      <c r="AD165" s="11">
        <v>0</v>
      </c>
      <c r="AE165" s="11">
        <v>4</v>
      </c>
      <c r="AF165" s="11">
        <v>0</v>
      </c>
      <c r="AG165" s="11">
        <v>0</v>
      </c>
      <c r="AH165" s="11">
        <v>1</v>
      </c>
      <c r="AI165" s="11">
        <v>4</v>
      </c>
      <c r="AJ165" s="11">
        <v>0</v>
      </c>
      <c r="AK165" s="174">
        <f t="shared" si="70"/>
        <v>13</v>
      </c>
      <c r="AL165" s="11"/>
      <c r="AN165" s="88" t="s">
        <v>95</v>
      </c>
      <c r="AO165" s="11">
        <v>0</v>
      </c>
      <c r="AP165" s="11">
        <v>1</v>
      </c>
      <c r="AQ165" s="11">
        <v>1</v>
      </c>
      <c r="AR165" s="11">
        <v>2</v>
      </c>
      <c r="AS165" s="11">
        <v>2</v>
      </c>
      <c r="AT165" s="11">
        <v>0</v>
      </c>
      <c r="AU165" s="11">
        <v>1</v>
      </c>
      <c r="AV165" s="11">
        <v>2</v>
      </c>
      <c r="AW165" s="11">
        <v>2</v>
      </c>
      <c r="AX165" s="11">
        <v>1</v>
      </c>
      <c r="AY165" s="11">
        <v>1</v>
      </c>
      <c r="AZ165" s="11">
        <v>0</v>
      </c>
      <c r="BA165" s="11">
        <v>1</v>
      </c>
      <c r="BB165" s="11">
        <v>3</v>
      </c>
      <c r="BC165" s="11">
        <v>0</v>
      </c>
      <c r="BD165" s="174">
        <f t="shared" si="71"/>
        <v>17</v>
      </c>
      <c r="BE165" s="11"/>
      <c r="BG165" s="88" t="s">
        <v>95</v>
      </c>
      <c r="BH165" s="11">
        <v>0</v>
      </c>
      <c r="BI165" s="11">
        <v>1</v>
      </c>
      <c r="BJ165" s="11">
        <v>0</v>
      </c>
      <c r="BK165" s="11">
        <v>2</v>
      </c>
      <c r="BL165" s="11">
        <v>0</v>
      </c>
      <c r="BM165" s="11">
        <v>1</v>
      </c>
      <c r="BN165" s="11">
        <v>0</v>
      </c>
      <c r="BO165" s="11">
        <v>2</v>
      </c>
      <c r="BP165" s="11">
        <v>2</v>
      </c>
      <c r="BQ165" s="11">
        <v>3</v>
      </c>
      <c r="BR165" s="11">
        <v>0</v>
      </c>
      <c r="BS165" s="11">
        <v>0</v>
      </c>
      <c r="BT165" s="11">
        <v>0</v>
      </c>
      <c r="BU165" s="11">
        <v>0</v>
      </c>
      <c r="BV165" s="11">
        <v>0</v>
      </c>
      <c r="BW165" s="174">
        <f t="shared" si="72"/>
        <v>11</v>
      </c>
      <c r="BX165" s="11"/>
      <c r="BZ165" s="88" t="s">
        <v>95</v>
      </c>
      <c r="CA165" s="11">
        <v>0</v>
      </c>
      <c r="CB165" s="11">
        <v>0</v>
      </c>
      <c r="CC165" s="11">
        <v>2</v>
      </c>
      <c r="CD165" s="11">
        <v>1</v>
      </c>
      <c r="CE165" s="11">
        <v>2</v>
      </c>
      <c r="CF165" s="11">
        <v>0</v>
      </c>
      <c r="CG165" s="11">
        <v>1</v>
      </c>
      <c r="CH165" s="11">
        <v>1</v>
      </c>
      <c r="CI165" s="11">
        <v>3</v>
      </c>
      <c r="CJ165" s="11">
        <v>5</v>
      </c>
      <c r="CK165" s="11">
        <v>0</v>
      </c>
      <c r="CL165" s="11">
        <v>1</v>
      </c>
      <c r="CM165" s="11">
        <v>0</v>
      </c>
      <c r="CN165" s="11">
        <v>0</v>
      </c>
      <c r="CO165" s="11">
        <v>1</v>
      </c>
      <c r="CP165" s="174">
        <f t="shared" si="73"/>
        <v>17</v>
      </c>
      <c r="CQ165" s="11"/>
    </row>
    <row r="166" spans="2:95" ht="15.5" x14ac:dyDescent="0.35">
      <c r="B166" s="88" t="s">
        <v>85</v>
      </c>
      <c r="C166" s="11">
        <v>0</v>
      </c>
      <c r="D166" s="11">
        <v>0</v>
      </c>
      <c r="E166" s="11">
        <v>0</v>
      </c>
      <c r="F166" s="11">
        <v>1</v>
      </c>
      <c r="G166" s="11">
        <v>0</v>
      </c>
      <c r="H166" s="11">
        <v>0</v>
      </c>
      <c r="I166" s="11">
        <v>0</v>
      </c>
      <c r="J166" s="11">
        <v>1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74">
        <f t="shared" si="69"/>
        <v>2</v>
      </c>
      <c r="S166" s="11"/>
      <c r="U166" s="88" t="s">
        <v>85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74">
        <f t="shared" si="70"/>
        <v>0</v>
      </c>
      <c r="AL166" s="11"/>
      <c r="AN166" s="88" t="s">
        <v>85</v>
      </c>
      <c r="AO166" s="11">
        <v>0</v>
      </c>
      <c r="AP166" s="11">
        <v>1</v>
      </c>
      <c r="AQ166" s="11">
        <v>0</v>
      </c>
      <c r="AR166" s="11">
        <v>8</v>
      </c>
      <c r="AS166" s="11">
        <v>0</v>
      </c>
      <c r="AT166" s="11">
        <v>0</v>
      </c>
      <c r="AU166" s="11">
        <v>0</v>
      </c>
      <c r="AV166" s="11">
        <v>0</v>
      </c>
      <c r="AW166" s="11">
        <v>1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74">
        <f t="shared" si="71"/>
        <v>10</v>
      </c>
      <c r="BE166" s="11"/>
      <c r="BG166" s="88" t="s">
        <v>85</v>
      </c>
      <c r="BH166" s="11">
        <v>0</v>
      </c>
      <c r="BI166" s="11">
        <v>0</v>
      </c>
      <c r="BJ166" s="11">
        <v>0</v>
      </c>
      <c r="BK166" s="11">
        <v>1</v>
      </c>
      <c r="BL166" s="11">
        <v>0</v>
      </c>
      <c r="BM166" s="11">
        <v>0</v>
      </c>
      <c r="BN166" s="11">
        <v>0</v>
      </c>
      <c r="BO166" s="11">
        <v>0</v>
      </c>
      <c r="BP166" s="11">
        <v>1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0</v>
      </c>
      <c r="BW166" s="174">
        <f t="shared" si="72"/>
        <v>2</v>
      </c>
      <c r="BX166" s="11"/>
      <c r="BZ166" s="88" t="s">
        <v>85</v>
      </c>
      <c r="CA166" s="11">
        <v>1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1">
        <v>0</v>
      </c>
      <c r="CL166" s="11">
        <v>0</v>
      </c>
      <c r="CM166" s="11">
        <v>0</v>
      </c>
      <c r="CN166" s="11">
        <v>2</v>
      </c>
      <c r="CO166" s="11">
        <v>0</v>
      </c>
      <c r="CP166" s="174">
        <f t="shared" si="73"/>
        <v>3</v>
      </c>
      <c r="CQ166" s="11"/>
    </row>
    <row r="167" spans="2:95" ht="15.5" x14ac:dyDescent="0.35">
      <c r="B167" s="89" t="s">
        <v>221</v>
      </c>
      <c r="C167" s="11">
        <v>0</v>
      </c>
      <c r="D167" s="11">
        <v>0</v>
      </c>
      <c r="E167" s="11">
        <v>27</v>
      </c>
      <c r="F167" s="11">
        <v>24</v>
      </c>
      <c r="G167" s="11">
        <v>20</v>
      </c>
      <c r="H167" s="11">
        <v>5</v>
      </c>
      <c r="I167" s="11">
        <v>0</v>
      </c>
      <c r="J167" s="11">
        <v>5</v>
      </c>
      <c r="K167" s="11">
        <v>0</v>
      </c>
      <c r="L167" s="11">
        <v>2</v>
      </c>
      <c r="M167" s="11">
        <v>0</v>
      </c>
      <c r="N167" s="11">
        <v>0</v>
      </c>
      <c r="O167" s="11">
        <v>1</v>
      </c>
      <c r="P167" s="11">
        <v>0</v>
      </c>
      <c r="Q167" s="11">
        <v>0</v>
      </c>
      <c r="R167" s="174">
        <f t="shared" si="69"/>
        <v>84</v>
      </c>
      <c r="S167" s="11"/>
      <c r="U167" s="89" t="s">
        <v>221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74">
        <f t="shared" si="70"/>
        <v>0</v>
      </c>
      <c r="AL167" s="11"/>
      <c r="AN167" s="89" t="s">
        <v>221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74">
        <f t="shared" si="71"/>
        <v>0</v>
      </c>
      <c r="BE167" s="11"/>
      <c r="BG167" s="89" t="s">
        <v>221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74">
        <f t="shared" si="72"/>
        <v>0</v>
      </c>
      <c r="BX167" s="11"/>
      <c r="BZ167" s="89" t="s">
        <v>221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74">
        <f t="shared" si="73"/>
        <v>0</v>
      </c>
      <c r="CQ167" s="11"/>
    </row>
    <row r="168" spans="2:95" ht="15.5" x14ac:dyDescent="0.35">
      <c r="B168" s="88" t="s">
        <v>158</v>
      </c>
      <c r="C168" s="11">
        <v>5</v>
      </c>
      <c r="D168" s="11">
        <v>8</v>
      </c>
      <c r="E168" s="11">
        <v>0</v>
      </c>
      <c r="F168" s="11">
        <v>0</v>
      </c>
      <c r="G168" s="11">
        <v>0</v>
      </c>
      <c r="H168" s="11">
        <v>0</v>
      </c>
      <c r="I168" s="11">
        <v>6</v>
      </c>
      <c r="J168" s="11">
        <v>0</v>
      </c>
      <c r="K168" s="11">
        <v>10</v>
      </c>
      <c r="L168" s="11">
        <v>0</v>
      </c>
      <c r="M168" s="11">
        <v>2</v>
      </c>
      <c r="N168" s="11">
        <v>0</v>
      </c>
      <c r="O168" s="11">
        <v>0</v>
      </c>
      <c r="P168" s="11">
        <v>0</v>
      </c>
      <c r="Q168" s="11">
        <v>0</v>
      </c>
      <c r="R168" s="174">
        <f t="shared" si="69"/>
        <v>31</v>
      </c>
      <c r="S168" s="11"/>
      <c r="U168" s="88" t="s">
        <v>158</v>
      </c>
      <c r="V168" s="11">
        <v>3</v>
      </c>
      <c r="W168" s="11">
        <v>0</v>
      </c>
      <c r="X168" s="11">
        <v>32</v>
      </c>
      <c r="Y168" s="11">
        <v>25</v>
      </c>
      <c r="Z168" s="11">
        <v>15</v>
      </c>
      <c r="AA168" s="11">
        <v>11</v>
      </c>
      <c r="AB168" s="11">
        <v>2</v>
      </c>
      <c r="AC168" s="11">
        <v>14</v>
      </c>
      <c r="AD168" s="11">
        <v>7</v>
      </c>
      <c r="AE168" s="11">
        <v>5</v>
      </c>
      <c r="AF168" s="11">
        <v>1</v>
      </c>
      <c r="AG168" s="11">
        <v>0</v>
      </c>
      <c r="AH168" s="11">
        <v>1</v>
      </c>
      <c r="AI168" s="11">
        <v>0</v>
      </c>
      <c r="AJ168" s="11">
        <v>0</v>
      </c>
      <c r="AK168" s="174">
        <f t="shared" si="70"/>
        <v>116</v>
      </c>
      <c r="AL168" s="11"/>
      <c r="AN168" s="88" t="s">
        <v>158</v>
      </c>
      <c r="AO168" s="11">
        <v>1</v>
      </c>
      <c r="AP168" s="11">
        <v>9</v>
      </c>
      <c r="AQ168" s="11">
        <v>26</v>
      </c>
      <c r="AR168" s="11">
        <v>33</v>
      </c>
      <c r="AS168" s="11">
        <v>22</v>
      </c>
      <c r="AT168" s="11">
        <v>14</v>
      </c>
      <c r="AU168" s="11">
        <v>4</v>
      </c>
      <c r="AV168" s="11">
        <v>9</v>
      </c>
      <c r="AW168" s="11">
        <v>16</v>
      </c>
      <c r="AX168" s="11">
        <v>5</v>
      </c>
      <c r="AY168" s="11">
        <v>2</v>
      </c>
      <c r="AZ168" s="11">
        <v>1</v>
      </c>
      <c r="BA168" s="11">
        <v>0</v>
      </c>
      <c r="BB168" s="11">
        <v>0</v>
      </c>
      <c r="BC168" s="11">
        <v>0</v>
      </c>
      <c r="BD168" s="174">
        <f t="shared" si="71"/>
        <v>142</v>
      </c>
      <c r="BE168" s="11"/>
      <c r="BG168" s="88" t="s">
        <v>158</v>
      </c>
      <c r="BH168" s="11">
        <v>1</v>
      </c>
      <c r="BI168" s="11">
        <v>8</v>
      </c>
      <c r="BJ168" s="11">
        <v>32</v>
      </c>
      <c r="BK168" s="11">
        <v>25</v>
      </c>
      <c r="BL168" s="11">
        <v>15</v>
      </c>
      <c r="BM168" s="11">
        <v>4</v>
      </c>
      <c r="BN168" s="11">
        <v>2</v>
      </c>
      <c r="BO168" s="11">
        <v>13</v>
      </c>
      <c r="BP168" s="11">
        <v>2</v>
      </c>
      <c r="BQ168" s="11">
        <v>4</v>
      </c>
      <c r="BR168" s="11">
        <v>4</v>
      </c>
      <c r="BS168" s="11">
        <v>0</v>
      </c>
      <c r="BT168" s="11">
        <v>0</v>
      </c>
      <c r="BU168" s="11">
        <v>0</v>
      </c>
      <c r="BV168" s="11">
        <v>0</v>
      </c>
      <c r="BW168" s="174">
        <f t="shared" si="72"/>
        <v>110</v>
      </c>
      <c r="BX168" s="11"/>
      <c r="BZ168" s="88" t="s">
        <v>158</v>
      </c>
      <c r="CA168" s="11">
        <v>2</v>
      </c>
      <c r="CB168" s="11">
        <v>8</v>
      </c>
      <c r="CC168" s="11">
        <v>21</v>
      </c>
      <c r="CD168" s="11">
        <v>16</v>
      </c>
      <c r="CE168" s="11">
        <v>10</v>
      </c>
      <c r="CF168" s="11">
        <v>11</v>
      </c>
      <c r="CG168" s="11">
        <v>1</v>
      </c>
      <c r="CH168" s="11">
        <v>2</v>
      </c>
      <c r="CI168" s="11">
        <v>2</v>
      </c>
      <c r="CJ168" s="11">
        <v>0</v>
      </c>
      <c r="CK168" s="11">
        <v>1</v>
      </c>
      <c r="CL168" s="11">
        <v>0</v>
      </c>
      <c r="CM168" s="11">
        <v>0</v>
      </c>
      <c r="CN168" s="11">
        <v>0</v>
      </c>
      <c r="CO168" s="11">
        <v>0</v>
      </c>
      <c r="CP168" s="174">
        <f t="shared" si="73"/>
        <v>74</v>
      </c>
      <c r="CQ168" s="11"/>
    </row>
    <row r="169" spans="2:95" ht="15.5" x14ac:dyDescent="0.35">
      <c r="B169" s="88" t="s">
        <v>68</v>
      </c>
      <c r="C169" s="11">
        <v>0</v>
      </c>
      <c r="D169" s="11">
        <v>0</v>
      </c>
      <c r="E169" s="11">
        <v>0</v>
      </c>
      <c r="F169" s="11">
        <v>6</v>
      </c>
      <c r="G169" s="11">
        <v>0</v>
      </c>
      <c r="H169" s="11">
        <v>12</v>
      </c>
      <c r="I169" s="11">
        <v>0</v>
      </c>
      <c r="J169" s="11">
        <v>35</v>
      </c>
      <c r="K169" s="11">
        <v>26</v>
      </c>
      <c r="L169" s="11">
        <v>54</v>
      </c>
      <c r="M169" s="11">
        <v>0</v>
      </c>
      <c r="N169" s="11">
        <v>22</v>
      </c>
      <c r="O169" s="11">
        <v>17</v>
      </c>
      <c r="P169" s="11">
        <v>8</v>
      </c>
      <c r="Q169" s="11">
        <v>0</v>
      </c>
      <c r="R169" s="174">
        <f t="shared" si="69"/>
        <v>180</v>
      </c>
      <c r="S169" s="11"/>
      <c r="U169" s="88" t="s">
        <v>68</v>
      </c>
      <c r="V169" s="11">
        <v>0</v>
      </c>
      <c r="W169" s="11">
        <v>0</v>
      </c>
      <c r="X169" s="11">
        <v>3</v>
      </c>
      <c r="Y169" s="11">
        <v>8</v>
      </c>
      <c r="Z169" s="11">
        <v>9</v>
      </c>
      <c r="AA169" s="11">
        <v>14</v>
      </c>
      <c r="AB169" s="11">
        <v>25</v>
      </c>
      <c r="AC169" s="11">
        <v>54</v>
      </c>
      <c r="AD169" s="11">
        <v>29</v>
      </c>
      <c r="AE169" s="11">
        <v>0</v>
      </c>
      <c r="AF169" s="11">
        <v>20</v>
      </c>
      <c r="AG169" s="11">
        <v>23</v>
      </c>
      <c r="AH169" s="11">
        <v>12</v>
      </c>
      <c r="AI169" s="11">
        <v>6</v>
      </c>
      <c r="AJ169" s="11">
        <v>0</v>
      </c>
      <c r="AK169" s="174">
        <f t="shared" si="70"/>
        <v>203</v>
      </c>
      <c r="AL169" s="11"/>
      <c r="AN169" s="88" t="s">
        <v>68</v>
      </c>
      <c r="AO169" s="11">
        <v>0</v>
      </c>
      <c r="AP169" s="11">
        <v>0</v>
      </c>
      <c r="AQ169" s="11">
        <v>0</v>
      </c>
      <c r="AR169" s="11">
        <v>6</v>
      </c>
      <c r="AS169" s="11">
        <v>10</v>
      </c>
      <c r="AT169" s="11">
        <v>23</v>
      </c>
      <c r="AU169" s="11">
        <v>30</v>
      </c>
      <c r="AV169" s="11">
        <v>30</v>
      </c>
      <c r="AW169" s="11">
        <v>9</v>
      </c>
      <c r="AX169" s="11">
        <v>55</v>
      </c>
      <c r="AY169" s="11">
        <v>14</v>
      </c>
      <c r="AZ169" s="11">
        <v>25</v>
      </c>
      <c r="BA169" s="11">
        <v>17</v>
      </c>
      <c r="BB169" s="11">
        <v>6</v>
      </c>
      <c r="BC169" s="11">
        <v>0</v>
      </c>
      <c r="BD169" s="174">
        <f t="shared" si="71"/>
        <v>225</v>
      </c>
      <c r="BE169" s="11"/>
      <c r="BG169" s="88" t="s">
        <v>68</v>
      </c>
      <c r="BH169" s="11">
        <v>0</v>
      </c>
      <c r="BI169" s="11">
        <v>1</v>
      </c>
      <c r="BJ169" s="11">
        <v>5</v>
      </c>
      <c r="BK169" s="11">
        <v>6</v>
      </c>
      <c r="BL169" s="11">
        <v>13</v>
      </c>
      <c r="BM169" s="11">
        <v>22</v>
      </c>
      <c r="BN169" s="11">
        <v>31</v>
      </c>
      <c r="BO169" s="11">
        <v>39</v>
      </c>
      <c r="BP169" s="11">
        <v>24</v>
      </c>
      <c r="BQ169" s="11">
        <v>52</v>
      </c>
      <c r="BR169" s="11">
        <v>16</v>
      </c>
      <c r="BS169" s="11">
        <v>22</v>
      </c>
      <c r="BT169" s="11">
        <v>13</v>
      </c>
      <c r="BU169" s="11">
        <v>6</v>
      </c>
      <c r="BV169" s="11">
        <v>0</v>
      </c>
      <c r="BW169" s="174">
        <f t="shared" si="72"/>
        <v>250</v>
      </c>
      <c r="BX169" s="11"/>
      <c r="BZ169" s="88" t="s">
        <v>68</v>
      </c>
      <c r="CA169" s="11">
        <v>1</v>
      </c>
      <c r="CB169" s="11">
        <v>0</v>
      </c>
      <c r="CC169" s="11">
        <v>0</v>
      </c>
      <c r="CD169" s="11">
        <v>9</v>
      </c>
      <c r="CE169" s="11">
        <v>8</v>
      </c>
      <c r="CF169" s="11">
        <v>22</v>
      </c>
      <c r="CG169" s="11">
        <v>20</v>
      </c>
      <c r="CH169" s="11">
        <v>40</v>
      </c>
      <c r="CI169" s="11">
        <v>13</v>
      </c>
      <c r="CJ169" s="11">
        <v>15</v>
      </c>
      <c r="CK169" s="11">
        <v>0</v>
      </c>
      <c r="CL169" s="11">
        <v>2</v>
      </c>
      <c r="CM169" s="11">
        <v>5</v>
      </c>
      <c r="CN169" s="11">
        <v>6</v>
      </c>
      <c r="CO169" s="11">
        <v>0</v>
      </c>
      <c r="CP169" s="174">
        <f t="shared" si="73"/>
        <v>141</v>
      </c>
      <c r="CQ169" s="11"/>
    </row>
    <row r="170" spans="2:95" ht="15.5" x14ac:dyDescent="0.35">
      <c r="B170" s="88" t="s">
        <v>83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16</v>
      </c>
      <c r="J170" s="11">
        <v>2</v>
      </c>
      <c r="K170" s="11">
        <v>0</v>
      </c>
      <c r="L170" s="11">
        <v>2</v>
      </c>
      <c r="M170" s="11">
        <v>14</v>
      </c>
      <c r="N170" s="11">
        <v>1</v>
      </c>
      <c r="O170" s="11">
        <v>0</v>
      </c>
      <c r="P170" s="11">
        <v>1</v>
      </c>
      <c r="Q170" s="11">
        <v>0</v>
      </c>
      <c r="R170" s="174">
        <f t="shared" si="69"/>
        <v>36</v>
      </c>
      <c r="S170" s="11"/>
      <c r="U170" s="88" t="s">
        <v>83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2</v>
      </c>
      <c r="AD170" s="11">
        <v>1</v>
      </c>
      <c r="AE170" s="11">
        <v>1</v>
      </c>
      <c r="AF170" s="11">
        <v>0</v>
      </c>
      <c r="AG170" s="11">
        <v>1</v>
      </c>
      <c r="AH170" s="11">
        <v>2</v>
      </c>
      <c r="AI170" s="11">
        <v>1</v>
      </c>
      <c r="AJ170" s="11">
        <v>0</v>
      </c>
      <c r="AK170" s="174">
        <f t="shared" si="70"/>
        <v>8</v>
      </c>
      <c r="AL170" s="11"/>
      <c r="AN170" s="88" t="s">
        <v>83</v>
      </c>
      <c r="AO170" s="11">
        <v>0</v>
      </c>
      <c r="AP170" s="11">
        <v>0</v>
      </c>
      <c r="AQ170" s="11">
        <v>0</v>
      </c>
      <c r="AR170" s="11">
        <v>2</v>
      </c>
      <c r="AS170" s="11">
        <v>0</v>
      </c>
      <c r="AT170" s="11">
        <v>0</v>
      </c>
      <c r="AU170" s="11">
        <v>0</v>
      </c>
      <c r="AV170" s="11">
        <v>0</v>
      </c>
      <c r="AW170" s="11">
        <v>4</v>
      </c>
      <c r="AX170" s="11">
        <v>6</v>
      </c>
      <c r="AY170" s="11">
        <v>0</v>
      </c>
      <c r="AZ170" s="11">
        <v>4</v>
      </c>
      <c r="BA170" s="11">
        <v>0</v>
      </c>
      <c r="BB170" s="11">
        <v>0</v>
      </c>
      <c r="BC170" s="11">
        <v>0</v>
      </c>
      <c r="BD170" s="174">
        <f t="shared" si="71"/>
        <v>16</v>
      </c>
      <c r="BE170" s="11"/>
      <c r="BG170" s="88" t="s">
        <v>83</v>
      </c>
      <c r="BH170" s="11">
        <v>0</v>
      </c>
      <c r="BI170" s="11">
        <v>0</v>
      </c>
      <c r="BJ170" s="11">
        <v>0</v>
      </c>
      <c r="BK170" s="11">
        <v>0</v>
      </c>
      <c r="BL170" s="11">
        <v>1</v>
      </c>
      <c r="BM170" s="11">
        <v>1</v>
      </c>
      <c r="BN170" s="11">
        <v>1</v>
      </c>
      <c r="BO170" s="11">
        <v>8</v>
      </c>
      <c r="BP170" s="11">
        <v>5</v>
      </c>
      <c r="BQ170" s="11">
        <v>1</v>
      </c>
      <c r="BR170" s="11">
        <v>1</v>
      </c>
      <c r="BS170" s="11">
        <v>0</v>
      </c>
      <c r="BT170" s="11">
        <v>0</v>
      </c>
      <c r="BU170" s="11">
        <v>7</v>
      </c>
      <c r="BV170" s="11">
        <v>0</v>
      </c>
      <c r="BW170" s="174">
        <f t="shared" si="72"/>
        <v>25</v>
      </c>
      <c r="BX170" s="11"/>
      <c r="BZ170" s="88" t="s">
        <v>83</v>
      </c>
      <c r="CA170" s="11">
        <v>0</v>
      </c>
      <c r="CB170" s="11">
        <v>0</v>
      </c>
      <c r="CC170" s="11">
        <v>0</v>
      </c>
      <c r="CD170" s="11">
        <v>0</v>
      </c>
      <c r="CE170" s="11">
        <v>3</v>
      </c>
      <c r="CF170" s="11">
        <v>0</v>
      </c>
      <c r="CG170" s="11">
        <v>2</v>
      </c>
      <c r="CH170" s="11">
        <v>0</v>
      </c>
      <c r="CI170" s="11">
        <v>8</v>
      </c>
      <c r="CJ170" s="11">
        <v>0</v>
      </c>
      <c r="CK170" s="11">
        <v>13</v>
      </c>
      <c r="CL170" s="11">
        <v>3</v>
      </c>
      <c r="CM170" s="11">
        <v>0</v>
      </c>
      <c r="CN170" s="11">
        <v>1</v>
      </c>
      <c r="CO170" s="11">
        <v>0</v>
      </c>
      <c r="CP170" s="174">
        <f t="shared" si="73"/>
        <v>30</v>
      </c>
      <c r="CQ170" s="11"/>
    </row>
    <row r="171" spans="2:95" ht="15.5" x14ac:dyDescent="0.35">
      <c r="B171" s="89" t="s">
        <v>158</v>
      </c>
      <c r="C171" s="11">
        <v>4</v>
      </c>
      <c r="D171" s="11">
        <v>11</v>
      </c>
      <c r="E171" s="11">
        <v>4</v>
      </c>
      <c r="F171" s="11">
        <v>1</v>
      </c>
      <c r="G171" s="11">
        <v>1</v>
      </c>
      <c r="H171" s="11">
        <v>11</v>
      </c>
      <c r="I171" s="11">
        <v>3</v>
      </c>
      <c r="J171" s="11">
        <v>0</v>
      </c>
      <c r="K171" s="11">
        <v>0</v>
      </c>
      <c r="L171" s="11">
        <v>2</v>
      </c>
      <c r="M171" s="11">
        <v>5</v>
      </c>
      <c r="N171" s="11">
        <v>0</v>
      </c>
      <c r="O171" s="11">
        <v>0</v>
      </c>
      <c r="P171" s="11">
        <v>0</v>
      </c>
      <c r="Q171" s="11">
        <v>0</v>
      </c>
      <c r="R171" s="174">
        <f t="shared" si="69"/>
        <v>42</v>
      </c>
      <c r="S171" s="11"/>
      <c r="U171" s="89" t="s">
        <v>158</v>
      </c>
      <c r="V171" s="11">
        <v>2</v>
      </c>
      <c r="W171" s="11">
        <v>13</v>
      </c>
      <c r="X171" s="11">
        <v>3</v>
      </c>
      <c r="Y171" s="11">
        <v>3</v>
      </c>
      <c r="Z171" s="11">
        <v>4</v>
      </c>
      <c r="AA171" s="11">
        <v>10</v>
      </c>
      <c r="AB171" s="11">
        <v>3</v>
      </c>
      <c r="AC171" s="11">
        <v>0</v>
      </c>
      <c r="AD171" s="11">
        <v>1</v>
      </c>
      <c r="AE171" s="11">
        <v>0</v>
      </c>
      <c r="AF171" s="11">
        <v>2</v>
      </c>
      <c r="AG171" s="11">
        <v>0</v>
      </c>
      <c r="AH171" s="11">
        <v>0</v>
      </c>
      <c r="AI171" s="11">
        <v>0</v>
      </c>
      <c r="AJ171" s="11">
        <v>0</v>
      </c>
      <c r="AK171" s="174">
        <f t="shared" si="70"/>
        <v>41</v>
      </c>
      <c r="AL171" s="11"/>
      <c r="AN171" s="89" t="s">
        <v>158</v>
      </c>
      <c r="AO171" s="11">
        <v>4</v>
      </c>
      <c r="AP171" s="11">
        <v>10</v>
      </c>
      <c r="AQ171" s="11">
        <v>0</v>
      </c>
      <c r="AR171" s="11">
        <v>0</v>
      </c>
      <c r="AS171" s="11">
        <v>4</v>
      </c>
      <c r="AT171" s="11">
        <v>8</v>
      </c>
      <c r="AU171" s="11">
        <v>4</v>
      </c>
      <c r="AV171" s="11">
        <v>3</v>
      </c>
      <c r="AW171" s="11">
        <v>2</v>
      </c>
      <c r="AX171" s="11">
        <v>2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74">
        <f t="shared" si="71"/>
        <v>37</v>
      </c>
      <c r="BE171" s="11"/>
      <c r="BG171" s="89" t="s">
        <v>158</v>
      </c>
      <c r="BH171" s="11">
        <v>3</v>
      </c>
      <c r="BI171" s="11">
        <v>11</v>
      </c>
      <c r="BJ171" s="11">
        <v>1</v>
      </c>
      <c r="BK171" s="11">
        <v>3</v>
      </c>
      <c r="BL171" s="11">
        <v>10</v>
      </c>
      <c r="BM171" s="11">
        <v>7</v>
      </c>
      <c r="BN171" s="11">
        <v>1</v>
      </c>
      <c r="BO171" s="11">
        <v>2</v>
      </c>
      <c r="BP171" s="11">
        <v>0</v>
      </c>
      <c r="BQ171" s="11">
        <v>1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74">
        <f t="shared" si="72"/>
        <v>39</v>
      </c>
      <c r="BX171" s="11"/>
      <c r="BZ171" s="89" t="s">
        <v>158</v>
      </c>
      <c r="CA171" s="11">
        <v>4</v>
      </c>
      <c r="CB171" s="11">
        <v>7</v>
      </c>
      <c r="CC171" s="11">
        <v>5</v>
      </c>
      <c r="CD171" s="11">
        <v>5</v>
      </c>
      <c r="CE171" s="11">
        <v>1</v>
      </c>
      <c r="CF171" s="11">
        <v>9</v>
      </c>
      <c r="CG171" s="11">
        <v>3</v>
      </c>
      <c r="CH171" s="11">
        <v>0</v>
      </c>
      <c r="CI171" s="11">
        <v>1</v>
      </c>
      <c r="CJ171" s="11">
        <v>0</v>
      </c>
      <c r="CK171" s="11">
        <v>2</v>
      </c>
      <c r="CL171" s="11">
        <v>0</v>
      </c>
      <c r="CM171" s="11">
        <v>0</v>
      </c>
      <c r="CN171" s="11">
        <v>0</v>
      </c>
      <c r="CO171" s="11">
        <v>0</v>
      </c>
      <c r="CP171" s="174">
        <f t="shared" si="73"/>
        <v>37</v>
      </c>
      <c r="CQ171" s="11"/>
    </row>
    <row r="172" spans="2:95" ht="15.5" x14ac:dyDescent="0.35">
      <c r="B172" s="86" t="s">
        <v>226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74">
        <f t="shared" si="69"/>
        <v>4</v>
      </c>
      <c r="S172" s="11"/>
      <c r="U172" s="86" t="s">
        <v>226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1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74">
        <f t="shared" si="70"/>
        <v>1</v>
      </c>
      <c r="AL172" s="11"/>
      <c r="AN172" s="86" t="s">
        <v>226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74">
        <f t="shared" si="71"/>
        <v>0</v>
      </c>
      <c r="BE172" s="11"/>
      <c r="BG172" s="86" t="s">
        <v>226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1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74">
        <f t="shared" si="72"/>
        <v>1</v>
      </c>
      <c r="BX172" s="11"/>
      <c r="BZ172" s="86" t="s">
        <v>226</v>
      </c>
      <c r="CA172" s="11">
        <v>0</v>
      </c>
      <c r="CB172" s="11">
        <v>1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  <c r="CP172" s="174">
        <f t="shared" si="73"/>
        <v>1</v>
      </c>
      <c r="CQ172" s="11"/>
    </row>
    <row r="173" spans="2:95" ht="15.5" x14ac:dyDescent="0.35">
      <c r="B173" s="86" t="s">
        <v>213</v>
      </c>
      <c r="C173" s="11">
        <v>4</v>
      </c>
      <c r="D173" s="11">
        <v>4</v>
      </c>
      <c r="E173" s="11">
        <v>1</v>
      </c>
      <c r="F173" s="11">
        <v>1</v>
      </c>
      <c r="G173" s="11">
        <v>5</v>
      </c>
      <c r="H173" s="11">
        <v>2</v>
      </c>
      <c r="I173" s="11">
        <v>0</v>
      </c>
      <c r="J173" s="11">
        <v>2</v>
      </c>
      <c r="K173" s="11">
        <v>4</v>
      </c>
      <c r="L173" s="11">
        <v>3</v>
      </c>
      <c r="M173" s="11">
        <v>1</v>
      </c>
      <c r="N173" s="11">
        <v>0</v>
      </c>
      <c r="O173" s="11">
        <v>1</v>
      </c>
      <c r="P173" s="11">
        <v>0</v>
      </c>
      <c r="Q173" s="11">
        <v>0</v>
      </c>
      <c r="R173" s="174">
        <f t="shared" si="69"/>
        <v>28</v>
      </c>
      <c r="S173" s="11"/>
      <c r="U173" s="86" t="s">
        <v>213</v>
      </c>
      <c r="V173" s="11">
        <v>0</v>
      </c>
      <c r="W173" s="11">
        <v>7</v>
      </c>
      <c r="X173" s="11">
        <v>1</v>
      </c>
      <c r="Y173" s="11">
        <v>0</v>
      </c>
      <c r="Z173" s="11">
        <v>5</v>
      </c>
      <c r="AA173" s="11">
        <v>3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74">
        <f t="shared" si="70"/>
        <v>16</v>
      </c>
      <c r="AL173" s="11"/>
      <c r="AN173" s="86" t="s">
        <v>213</v>
      </c>
      <c r="AO173" s="11">
        <v>0</v>
      </c>
      <c r="AP173" s="11">
        <v>8</v>
      </c>
      <c r="AQ173" s="11">
        <v>1</v>
      </c>
      <c r="AR173" s="11">
        <v>3</v>
      </c>
      <c r="AS173" s="11">
        <v>3</v>
      </c>
      <c r="AT173" s="11">
        <v>2</v>
      </c>
      <c r="AU173" s="11">
        <v>0</v>
      </c>
      <c r="AV173" s="11">
        <v>0</v>
      </c>
      <c r="AW173" s="11">
        <v>6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74">
        <f t="shared" si="71"/>
        <v>23</v>
      </c>
      <c r="BE173" s="11"/>
      <c r="BG173" s="86" t="s">
        <v>213</v>
      </c>
      <c r="BH173" s="11">
        <v>4</v>
      </c>
      <c r="BI173" s="11">
        <v>5</v>
      </c>
      <c r="BJ173" s="11">
        <v>3</v>
      </c>
      <c r="BK173" s="11">
        <v>1</v>
      </c>
      <c r="BL173" s="11">
        <v>7</v>
      </c>
      <c r="BM173" s="11">
        <v>2</v>
      </c>
      <c r="BN173" s="11">
        <v>0</v>
      </c>
      <c r="BO173" s="11">
        <v>0</v>
      </c>
      <c r="BP173" s="11">
        <v>1</v>
      </c>
      <c r="BQ173" s="11">
        <v>0</v>
      </c>
      <c r="BR173" s="11">
        <v>0</v>
      </c>
      <c r="BS173" s="11">
        <v>0</v>
      </c>
      <c r="BT173" s="11">
        <v>5</v>
      </c>
      <c r="BU173" s="11">
        <v>0</v>
      </c>
      <c r="BV173" s="11">
        <v>0</v>
      </c>
      <c r="BW173" s="174">
        <f t="shared" si="72"/>
        <v>28</v>
      </c>
      <c r="BX173" s="11"/>
      <c r="BZ173" s="86" t="s">
        <v>213</v>
      </c>
      <c r="CA173" s="11">
        <v>3</v>
      </c>
      <c r="CB173" s="11">
        <v>5</v>
      </c>
      <c r="CC173" s="11">
        <v>0</v>
      </c>
      <c r="CD173" s="11">
        <v>0</v>
      </c>
      <c r="CE173" s="11">
        <v>10</v>
      </c>
      <c r="CF173" s="11">
        <v>2</v>
      </c>
      <c r="CG173" s="11">
        <v>1</v>
      </c>
      <c r="CH173" s="11">
        <v>0</v>
      </c>
      <c r="CI173" s="11">
        <v>0</v>
      </c>
      <c r="CJ173" s="11">
        <v>5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74">
        <f t="shared" si="73"/>
        <v>26</v>
      </c>
      <c r="CQ173" s="11"/>
    </row>
    <row r="174" spans="2:95" ht="15.5" x14ac:dyDescent="0.35">
      <c r="B174" s="88" t="s">
        <v>94</v>
      </c>
      <c r="C174" s="11">
        <v>0</v>
      </c>
      <c r="D174" s="11">
        <v>3</v>
      </c>
      <c r="E174" s="11">
        <v>3</v>
      </c>
      <c r="F174" s="11">
        <v>2</v>
      </c>
      <c r="G174" s="11">
        <v>1</v>
      </c>
      <c r="H174" s="11">
        <v>4</v>
      </c>
      <c r="I174" s="11">
        <v>0</v>
      </c>
      <c r="J174" s="11">
        <v>0</v>
      </c>
      <c r="K174" s="11">
        <v>0</v>
      </c>
      <c r="L174" s="11">
        <v>0</v>
      </c>
      <c r="M174" s="11">
        <v>1</v>
      </c>
      <c r="N174" s="11">
        <v>0</v>
      </c>
      <c r="O174" s="11">
        <v>0</v>
      </c>
      <c r="P174" s="11">
        <v>0</v>
      </c>
      <c r="Q174" s="11">
        <v>0</v>
      </c>
      <c r="R174" s="174">
        <f t="shared" si="69"/>
        <v>14</v>
      </c>
      <c r="S174" s="11"/>
      <c r="U174" s="88" t="s">
        <v>94</v>
      </c>
      <c r="V174" s="11">
        <v>1</v>
      </c>
      <c r="W174" s="11">
        <v>5</v>
      </c>
      <c r="X174" s="11">
        <v>1</v>
      </c>
      <c r="Y174" s="11">
        <v>1</v>
      </c>
      <c r="Z174" s="11">
        <v>3</v>
      </c>
      <c r="AA174" s="11">
        <v>3</v>
      </c>
      <c r="AB174" s="11">
        <v>2</v>
      </c>
      <c r="AC174" s="11">
        <v>1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74">
        <f t="shared" si="70"/>
        <v>17</v>
      </c>
      <c r="AL174" s="11"/>
      <c r="AN174" s="88" t="s">
        <v>94</v>
      </c>
      <c r="AO174" s="11">
        <v>0</v>
      </c>
      <c r="AP174" s="11">
        <v>3</v>
      </c>
      <c r="AQ174" s="11">
        <v>6</v>
      </c>
      <c r="AR174" s="11">
        <v>3</v>
      </c>
      <c r="AS174" s="11">
        <v>1</v>
      </c>
      <c r="AT174" s="11">
        <v>2</v>
      </c>
      <c r="AU174" s="11">
        <v>0</v>
      </c>
      <c r="AV174" s="11">
        <v>0</v>
      </c>
      <c r="AW174" s="11">
        <v>1</v>
      </c>
      <c r="AX174" s="11">
        <v>0</v>
      </c>
      <c r="AY174" s="11">
        <v>0</v>
      </c>
      <c r="AZ174" s="11">
        <v>0</v>
      </c>
      <c r="BA174" s="11">
        <v>1</v>
      </c>
      <c r="BB174" s="11">
        <v>0</v>
      </c>
      <c r="BC174" s="11">
        <v>0</v>
      </c>
      <c r="BD174" s="174">
        <f t="shared" si="71"/>
        <v>17</v>
      </c>
      <c r="BE174" s="11"/>
      <c r="BG174" s="88" t="s">
        <v>94</v>
      </c>
      <c r="BH174" s="11">
        <v>0</v>
      </c>
      <c r="BI174" s="11">
        <v>3</v>
      </c>
      <c r="BJ174" s="11">
        <v>0</v>
      </c>
      <c r="BK174" s="11">
        <v>1</v>
      </c>
      <c r="BL174" s="11">
        <v>2</v>
      </c>
      <c r="BM174" s="11">
        <v>1</v>
      </c>
      <c r="BN174" s="11">
        <v>0</v>
      </c>
      <c r="BO174" s="11">
        <v>1</v>
      </c>
      <c r="BP174" s="11">
        <v>0</v>
      </c>
      <c r="BQ174" s="11">
        <v>0</v>
      </c>
      <c r="BR174" s="11">
        <v>1</v>
      </c>
      <c r="BS174" s="11">
        <v>0</v>
      </c>
      <c r="BT174" s="11">
        <v>0</v>
      </c>
      <c r="BU174" s="11">
        <v>0</v>
      </c>
      <c r="BV174" s="11">
        <v>0</v>
      </c>
      <c r="BW174" s="174">
        <f t="shared" si="72"/>
        <v>9</v>
      </c>
      <c r="BX174" s="11"/>
      <c r="BZ174" s="88" t="s">
        <v>94</v>
      </c>
      <c r="CA174" s="11">
        <v>1</v>
      </c>
      <c r="CB174" s="11">
        <v>2</v>
      </c>
      <c r="CC174" s="11">
        <v>0</v>
      </c>
      <c r="CD174" s="11">
        <v>1</v>
      </c>
      <c r="CE174" s="11">
        <v>2</v>
      </c>
      <c r="CF174" s="11">
        <v>0</v>
      </c>
      <c r="CG174" s="11">
        <v>1</v>
      </c>
      <c r="CH174" s="11">
        <v>0</v>
      </c>
      <c r="CI174" s="11">
        <v>0</v>
      </c>
      <c r="CJ174" s="11">
        <v>0</v>
      </c>
      <c r="CK174" s="11">
        <v>0</v>
      </c>
      <c r="CL174" s="11">
        <v>0</v>
      </c>
      <c r="CM174" s="11">
        <v>0</v>
      </c>
      <c r="CN174" s="11">
        <v>0</v>
      </c>
      <c r="CO174" s="11">
        <v>0</v>
      </c>
      <c r="CP174" s="174">
        <f t="shared" si="73"/>
        <v>7</v>
      </c>
      <c r="CQ174" s="11"/>
    </row>
    <row r="175" spans="2:95" ht="15.5" x14ac:dyDescent="0.35">
      <c r="B175" s="88" t="s">
        <v>134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74">
        <f t="shared" si="69"/>
        <v>0</v>
      </c>
      <c r="S175" s="11"/>
      <c r="U175" s="88" t="s">
        <v>134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74">
        <f t="shared" si="70"/>
        <v>0</v>
      </c>
      <c r="AL175" s="11"/>
      <c r="AN175" s="88" t="s">
        <v>134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74">
        <f t="shared" si="71"/>
        <v>0</v>
      </c>
      <c r="BE175" s="11"/>
      <c r="BG175" s="88" t="s">
        <v>134</v>
      </c>
      <c r="BH175" s="11">
        <v>0</v>
      </c>
      <c r="BI175" s="11">
        <v>0</v>
      </c>
      <c r="BJ175" s="11">
        <v>0</v>
      </c>
      <c r="BK175" s="11">
        <v>0</v>
      </c>
      <c r="BL175" s="11">
        <v>1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74">
        <f t="shared" si="72"/>
        <v>1</v>
      </c>
      <c r="BX175" s="11"/>
      <c r="BZ175" s="88" t="s">
        <v>134</v>
      </c>
      <c r="CA175" s="11">
        <v>0</v>
      </c>
      <c r="CB175" s="11">
        <v>0</v>
      </c>
      <c r="CC175" s="11">
        <v>0</v>
      </c>
      <c r="CD175" s="11">
        <v>0</v>
      </c>
      <c r="CE175" s="11">
        <v>0</v>
      </c>
      <c r="CF175" s="11">
        <v>4</v>
      </c>
      <c r="CG175" s="11">
        <v>0</v>
      </c>
      <c r="CH175" s="11">
        <v>0</v>
      </c>
      <c r="CI175" s="11">
        <v>0</v>
      </c>
      <c r="CJ175" s="11">
        <v>0</v>
      </c>
      <c r="CK175" s="11">
        <v>0</v>
      </c>
      <c r="CL175" s="11">
        <v>0</v>
      </c>
      <c r="CM175" s="11">
        <v>0</v>
      </c>
      <c r="CN175" s="11">
        <v>0</v>
      </c>
      <c r="CO175" s="11">
        <v>0</v>
      </c>
      <c r="CP175" s="174">
        <f t="shared" si="73"/>
        <v>4</v>
      </c>
      <c r="CQ175" s="11"/>
    </row>
    <row r="176" spans="2:95" ht="15.5" x14ac:dyDescent="0.35">
      <c r="B176" s="88" t="s">
        <v>46</v>
      </c>
      <c r="C176" s="11">
        <v>1</v>
      </c>
      <c r="D176" s="11">
        <v>5</v>
      </c>
      <c r="E176" s="11">
        <v>8</v>
      </c>
      <c r="F176" s="11">
        <v>4</v>
      </c>
      <c r="G176" s="11">
        <v>3</v>
      </c>
      <c r="H176" s="11">
        <v>8</v>
      </c>
      <c r="I176" s="11">
        <v>0</v>
      </c>
      <c r="J176" s="11">
        <v>3</v>
      </c>
      <c r="K176" s="11">
        <v>1</v>
      </c>
      <c r="L176" s="11">
        <v>0</v>
      </c>
      <c r="M176" s="11">
        <v>0</v>
      </c>
      <c r="N176" s="11">
        <v>1</v>
      </c>
      <c r="O176" s="11">
        <v>0</v>
      </c>
      <c r="P176" s="11">
        <v>0</v>
      </c>
      <c r="Q176" s="11">
        <v>0</v>
      </c>
      <c r="R176" s="174">
        <f t="shared" si="69"/>
        <v>34</v>
      </c>
      <c r="S176" s="11"/>
      <c r="U176" s="88" t="s">
        <v>46</v>
      </c>
      <c r="V176" s="11">
        <v>1</v>
      </c>
      <c r="W176" s="11">
        <v>11</v>
      </c>
      <c r="X176" s="11">
        <v>0</v>
      </c>
      <c r="Y176" s="11">
        <v>6</v>
      </c>
      <c r="Z176" s="11">
        <v>6</v>
      </c>
      <c r="AA176" s="11">
        <v>11</v>
      </c>
      <c r="AB176" s="11">
        <v>0</v>
      </c>
      <c r="AC176" s="11">
        <v>1</v>
      </c>
      <c r="AD176" s="11">
        <v>0</v>
      </c>
      <c r="AE176" s="11">
        <v>1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74">
        <f t="shared" si="70"/>
        <v>37</v>
      </c>
      <c r="AL176" s="11"/>
      <c r="AN176" s="88" t="s">
        <v>46</v>
      </c>
      <c r="AO176" s="11">
        <v>1</v>
      </c>
      <c r="AP176" s="11">
        <v>6</v>
      </c>
      <c r="AQ176" s="11">
        <v>0</v>
      </c>
      <c r="AR176" s="11">
        <v>4</v>
      </c>
      <c r="AS176" s="11">
        <v>7</v>
      </c>
      <c r="AT176" s="11">
        <v>3</v>
      </c>
      <c r="AU176" s="11">
        <v>0</v>
      </c>
      <c r="AV176" s="11">
        <v>0</v>
      </c>
      <c r="AW176" s="11">
        <v>2</v>
      </c>
      <c r="AX176" s="11">
        <v>3</v>
      </c>
      <c r="AY176" s="11">
        <v>2</v>
      </c>
      <c r="AZ176" s="11">
        <v>0</v>
      </c>
      <c r="BA176" s="11">
        <v>0</v>
      </c>
      <c r="BB176" s="11">
        <v>0</v>
      </c>
      <c r="BC176" s="11">
        <v>0</v>
      </c>
      <c r="BD176" s="174">
        <f t="shared" si="71"/>
        <v>28</v>
      </c>
      <c r="BE176" s="11"/>
      <c r="BG176" s="88" t="s">
        <v>46</v>
      </c>
      <c r="BH176" s="11">
        <v>4</v>
      </c>
      <c r="BI176" s="11">
        <v>5</v>
      </c>
      <c r="BJ176" s="11">
        <v>0</v>
      </c>
      <c r="BK176" s="11">
        <v>7</v>
      </c>
      <c r="BL176" s="11">
        <v>3</v>
      </c>
      <c r="BM176" s="11">
        <v>6</v>
      </c>
      <c r="BN176" s="11">
        <v>1</v>
      </c>
      <c r="BO176" s="11">
        <v>1</v>
      </c>
      <c r="BP176" s="11">
        <v>3</v>
      </c>
      <c r="BQ176" s="11">
        <v>0</v>
      </c>
      <c r="BR176" s="11">
        <v>1</v>
      </c>
      <c r="BS176" s="11">
        <v>0</v>
      </c>
      <c r="BT176" s="11">
        <v>0</v>
      </c>
      <c r="BU176" s="11">
        <v>0</v>
      </c>
      <c r="BV176" s="11">
        <v>0</v>
      </c>
      <c r="BW176" s="174">
        <f t="shared" si="72"/>
        <v>31</v>
      </c>
      <c r="BX176" s="11"/>
      <c r="BZ176" s="88" t="s">
        <v>46</v>
      </c>
      <c r="CA176" s="11">
        <v>2</v>
      </c>
      <c r="CB176" s="11">
        <v>5</v>
      </c>
      <c r="CC176" s="11">
        <v>3</v>
      </c>
      <c r="CD176" s="11">
        <v>4</v>
      </c>
      <c r="CE176" s="11">
        <v>4</v>
      </c>
      <c r="CF176" s="11">
        <v>0</v>
      </c>
      <c r="CG176" s="11">
        <v>0</v>
      </c>
      <c r="CH176" s="11">
        <v>1</v>
      </c>
      <c r="CI176" s="11">
        <v>0</v>
      </c>
      <c r="CJ176" s="11">
        <v>0</v>
      </c>
      <c r="CK176" s="11">
        <v>0</v>
      </c>
      <c r="CL176" s="11">
        <v>0</v>
      </c>
      <c r="CM176" s="11">
        <v>0</v>
      </c>
      <c r="CN176" s="11">
        <v>0</v>
      </c>
      <c r="CO176" s="11">
        <v>0</v>
      </c>
      <c r="CP176" s="174">
        <f t="shared" si="73"/>
        <v>19</v>
      </c>
      <c r="CQ176" s="11"/>
    </row>
    <row r="177" spans="1:116" ht="15.5" x14ac:dyDescent="0.35">
      <c r="B177" s="88" t="s">
        <v>68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26</v>
      </c>
      <c r="M177" s="11">
        <v>23</v>
      </c>
      <c r="N177" s="11">
        <v>7</v>
      </c>
      <c r="O177" s="11">
        <v>9</v>
      </c>
      <c r="P177" s="11">
        <v>3</v>
      </c>
      <c r="Q177" s="11">
        <v>0</v>
      </c>
      <c r="R177" s="174">
        <f t="shared" si="69"/>
        <v>68</v>
      </c>
      <c r="S177" s="11"/>
      <c r="U177" s="88" t="s">
        <v>68</v>
      </c>
      <c r="V177" s="11">
        <v>0</v>
      </c>
      <c r="W177" s="11">
        <v>0</v>
      </c>
      <c r="X177" s="11">
        <v>6</v>
      </c>
      <c r="Y177" s="11">
        <v>21</v>
      </c>
      <c r="Z177" s="11">
        <v>17</v>
      </c>
      <c r="AA177" s="11">
        <v>13</v>
      </c>
      <c r="AB177" s="11">
        <v>8</v>
      </c>
      <c r="AC177" s="11">
        <v>15</v>
      </c>
      <c r="AD177" s="11">
        <v>35</v>
      </c>
      <c r="AE177" s="11">
        <v>32</v>
      </c>
      <c r="AF177" s="11">
        <v>25</v>
      </c>
      <c r="AG177" s="11">
        <v>18</v>
      </c>
      <c r="AH177" s="11">
        <v>7</v>
      </c>
      <c r="AI177" s="11">
        <v>2</v>
      </c>
      <c r="AJ177" s="11">
        <v>0</v>
      </c>
      <c r="AK177" s="174">
        <f t="shared" si="70"/>
        <v>199</v>
      </c>
      <c r="AL177" s="11"/>
      <c r="AN177" s="88" t="s">
        <v>68</v>
      </c>
      <c r="AO177" s="11">
        <v>0</v>
      </c>
      <c r="AP177" s="11">
        <v>0</v>
      </c>
      <c r="AQ177" s="11">
        <v>6</v>
      </c>
      <c r="AR177" s="11">
        <v>13</v>
      </c>
      <c r="AS177" s="11">
        <v>11</v>
      </c>
      <c r="AT177" s="11">
        <v>11</v>
      </c>
      <c r="AU177" s="11">
        <v>15</v>
      </c>
      <c r="AV177" s="11">
        <v>23</v>
      </c>
      <c r="AW177" s="11">
        <v>36</v>
      </c>
      <c r="AX177" s="11">
        <v>32</v>
      </c>
      <c r="AY177" s="11">
        <v>33</v>
      </c>
      <c r="AZ177" s="11">
        <v>10</v>
      </c>
      <c r="BA177" s="11">
        <v>6</v>
      </c>
      <c r="BB177" s="11">
        <v>3</v>
      </c>
      <c r="BC177" s="11">
        <v>0</v>
      </c>
      <c r="BD177" s="174">
        <f t="shared" si="71"/>
        <v>199</v>
      </c>
      <c r="BE177" s="11"/>
      <c r="BG177" s="88" t="s">
        <v>68</v>
      </c>
      <c r="BH177" s="11">
        <v>1</v>
      </c>
      <c r="BI177" s="11">
        <v>1</v>
      </c>
      <c r="BJ177" s="11">
        <v>1</v>
      </c>
      <c r="BK177" s="11">
        <v>14</v>
      </c>
      <c r="BL177" s="11">
        <v>15</v>
      </c>
      <c r="BM177" s="11">
        <v>20</v>
      </c>
      <c r="BN177" s="11">
        <v>10</v>
      </c>
      <c r="BO177" s="11">
        <v>30</v>
      </c>
      <c r="BP177" s="11">
        <v>11</v>
      </c>
      <c r="BQ177" s="11">
        <v>20</v>
      </c>
      <c r="BR177" s="11">
        <v>35</v>
      </c>
      <c r="BS177" s="11">
        <v>9</v>
      </c>
      <c r="BT177" s="11">
        <v>8</v>
      </c>
      <c r="BU177" s="11">
        <v>3</v>
      </c>
      <c r="BV177" s="11">
        <v>0</v>
      </c>
      <c r="BW177" s="174">
        <f t="shared" si="72"/>
        <v>178</v>
      </c>
      <c r="BX177" s="11"/>
      <c r="BZ177" s="88" t="s">
        <v>68</v>
      </c>
      <c r="CA177" s="11">
        <v>0</v>
      </c>
      <c r="CB177" s="11">
        <v>3</v>
      </c>
      <c r="CC177" s="11">
        <v>12</v>
      </c>
      <c r="CD177" s="11">
        <v>15</v>
      </c>
      <c r="CE177" s="11">
        <v>17</v>
      </c>
      <c r="CF177" s="11">
        <v>11</v>
      </c>
      <c r="CG177" s="11">
        <v>6</v>
      </c>
      <c r="CH177" s="11">
        <v>25</v>
      </c>
      <c r="CI177" s="11">
        <v>21</v>
      </c>
      <c r="CJ177" s="11">
        <v>14</v>
      </c>
      <c r="CK177" s="11">
        <v>4</v>
      </c>
      <c r="CL177" s="11">
        <v>9</v>
      </c>
      <c r="CM177" s="11">
        <v>1</v>
      </c>
      <c r="CN177" s="11">
        <v>1</v>
      </c>
      <c r="CO177" s="11">
        <v>0</v>
      </c>
      <c r="CP177" s="174">
        <f t="shared" si="73"/>
        <v>139</v>
      </c>
      <c r="CQ177" s="11"/>
    </row>
    <row r="178" spans="1:116" ht="15.5" x14ac:dyDescent="0.35">
      <c r="B178" s="88" t="s">
        <v>83</v>
      </c>
      <c r="C178" s="11">
        <v>0</v>
      </c>
      <c r="D178" s="11">
        <v>0</v>
      </c>
      <c r="E178" s="11">
        <v>13</v>
      </c>
      <c r="F178" s="11">
        <v>9</v>
      </c>
      <c r="G178" s="11">
        <v>8</v>
      </c>
      <c r="H178" s="11">
        <v>8</v>
      </c>
      <c r="I178" s="11">
        <v>0</v>
      </c>
      <c r="J178" s="11">
        <v>39</v>
      </c>
      <c r="K178" s="11">
        <v>10</v>
      </c>
      <c r="L178" s="11">
        <v>0</v>
      </c>
      <c r="M178" s="11">
        <v>1</v>
      </c>
      <c r="N178" s="11">
        <v>2</v>
      </c>
      <c r="O178" s="11">
        <v>1</v>
      </c>
      <c r="P178" s="11">
        <v>2</v>
      </c>
      <c r="Q178" s="11">
        <v>0</v>
      </c>
      <c r="R178" s="174">
        <f t="shared" si="69"/>
        <v>93</v>
      </c>
      <c r="S178" s="11"/>
      <c r="U178" s="88" t="s">
        <v>83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3</v>
      </c>
      <c r="AB178" s="11">
        <v>0</v>
      </c>
      <c r="AC178" s="11">
        <v>2</v>
      </c>
      <c r="AD178" s="11">
        <v>0</v>
      </c>
      <c r="AE178" s="11">
        <v>1</v>
      </c>
      <c r="AF178" s="11">
        <v>5</v>
      </c>
      <c r="AG178" s="11">
        <v>0</v>
      </c>
      <c r="AH178" s="11">
        <v>1</v>
      </c>
      <c r="AI178" s="11">
        <v>0</v>
      </c>
      <c r="AJ178" s="11">
        <v>0</v>
      </c>
      <c r="AK178" s="174">
        <f t="shared" si="70"/>
        <v>12</v>
      </c>
      <c r="AL178" s="11"/>
      <c r="AN178" s="88" t="s">
        <v>83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3</v>
      </c>
      <c r="AX178" s="11">
        <v>1</v>
      </c>
      <c r="AY178" s="11">
        <v>1</v>
      </c>
      <c r="AZ178" s="11">
        <v>4</v>
      </c>
      <c r="BA178" s="11">
        <v>1</v>
      </c>
      <c r="BB178" s="11">
        <v>2</v>
      </c>
      <c r="BC178" s="11">
        <v>0</v>
      </c>
      <c r="BD178" s="174">
        <f t="shared" si="71"/>
        <v>12</v>
      </c>
      <c r="BE178" s="11"/>
      <c r="BG178" s="88" t="s">
        <v>83</v>
      </c>
      <c r="BH178" s="11">
        <v>0</v>
      </c>
      <c r="BI178" s="11">
        <v>0</v>
      </c>
      <c r="BJ178" s="11">
        <v>0</v>
      </c>
      <c r="BK178" s="11">
        <v>1</v>
      </c>
      <c r="BL178" s="11">
        <v>0</v>
      </c>
      <c r="BM178" s="11">
        <v>2</v>
      </c>
      <c r="BN178" s="11">
        <v>1</v>
      </c>
      <c r="BO178" s="11">
        <v>3</v>
      </c>
      <c r="BP178" s="11">
        <v>2</v>
      </c>
      <c r="BQ178" s="11">
        <v>0</v>
      </c>
      <c r="BR178" s="11">
        <v>6</v>
      </c>
      <c r="BS178" s="11">
        <v>0</v>
      </c>
      <c r="BT178" s="11">
        <v>1</v>
      </c>
      <c r="BU178" s="11">
        <v>1</v>
      </c>
      <c r="BV178" s="11">
        <v>0</v>
      </c>
      <c r="BW178" s="174">
        <f t="shared" si="72"/>
        <v>17</v>
      </c>
      <c r="BX178" s="11"/>
      <c r="BZ178" s="88" t="s">
        <v>83</v>
      </c>
      <c r="CA178" s="11">
        <v>0</v>
      </c>
      <c r="CB178" s="11">
        <v>1</v>
      </c>
      <c r="CC178" s="11">
        <v>0</v>
      </c>
      <c r="CD178" s="11">
        <v>0</v>
      </c>
      <c r="CE178" s="11">
        <v>4</v>
      </c>
      <c r="CF178" s="11">
        <v>0</v>
      </c>
      <c r="CG178" s="11">
        <v>0</v>
      </c>
      <c r="CH178" s="11">
        <v>5</v>
      </c>
      <c r="CI178" s="11">
        <v>1</v>
      </c>
      <c r="CJ178" s="11">
        <v>2</v>
      </c>
      <c r="CK178" s="11">
        <v>5</v>
      </c>
      <c r="CL178" s="11">
        <v>3</v>
      </c>
      <c r="CM178" s="11">
        <v>0</v>
      </c>
      <c r="CN178" s="11">
        <v>0</v>
      </c>
      <c r="CO178" s="11">
        <v>0</v>
      </c>
      <c r="CP178" s="174">
        <f t="shared" si="73"/>
        <v>21</v>
      </c>
      <c r="CQ178" s="11"/>
    </row>
    <row r="179" spans="1:116" ht="15.5" x14ac:dyDescent="0.35">
      <c r="B179" s="88" t="s">
        <v>46</v>
      </c>
      <c r="C179" s="11">
        <v>0</v>
      </c>
      <c r="D179" s="11">
        <v>0</v>
      </c>
      <c r="E179" s="11">
        <v>3</v>
      </c>
      <c r="F179" s="11">
        <v>0</v>
      </c>
      <c r="G179" s="11">
        <v>1</v>
      </c>
      <c r="H179" s="11">
        <v>1</v>
      </c>
      <c r="I179" s="11">
        <v>0</v>
      </c>
      <c r="J179" s="11">
        <v>0</v>
      </c>
      <c r="K179" s="11">
        <v>5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74">
        <f t="shared" si="69"/>
        <v>10</v>
      </c>
      <c r="S179" s="11"/>
      <c r="U179" s="88" t="s">
        <v>46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74">
        <f t="shared" si="70"/>
        <v>0</v>
      </c>
      <c r="AL179" s="11"/>
      <c r="AN179" s="88" t="s">
        <v>46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74">
        <f t="shared" si="71"/>
        <v>0</v>
      </c>
      <c r="BE179" s="11"/>
      <c r="BG179" s="88" t="s">
        <v>46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74">
        <f t="shared" si="72"/>
        <v>0</v>
      </c>
      <c r="BX179" s="11"/>
      <c r="BZ179" s="88" t="s">
        <v>46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  <c r="CK179" s="11">
        <v>0</v>
      </c>
      <c r="CL179" s="11">
        <v>0</v>
      </c>
      <c r="CM179" s="11">
        <v>0</v>
      </c>
      <c r="CN179" s="11">
        <v>0</v>
      </c>
      <c r="CO179" s="11">
        <v>0</v>
      </c>
      <c r="CP179" s="174">
        <f t="shared" si="73"/>
        <v>0</v>
      </c>
      <c r="CQ179" s="11"/>
    </row>
    <row r="180" spans="1:116" ht="16" thickBot="1" x14ac:dyDescent="0.4">
      <c r="B180" s="86"/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204">
        <f t="shared" si="69"/>
        <v>0</v>
      </c>
      <c r="S180" s="11"/>
      <c r="U180" s="86"/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204">
        <f t="shared" si="70"/>
        <v>0</v>
      </c>
      <c r="AL180" s="11"/>
      <c r="AN180" s="86"/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204">
        <f t="shared" si="71"/>
        <v>0</v>
      </c>
      <c r="BE180" s="11"/>
      <c r="BG180" s="86"/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204">
        <f t="shared" si="72"/>
        <v>0</v>
      </c>
      <c r="BX180" s="11"/>
      <c r="BZ180" s="86"/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0</v>
      </c>
      <c r="CH180" s="11">
        <v>0</v>
      </c>
      <c r="CI180" s="11">
        <v>0</v>
      </c>
      <c r="CJ180" s="11">
        <v>0</v>
      </c>
      <c r="CK180" s="11">
        <v>0</v>
      </c>
      <c r="CL180" s="11">
        <v>0</v>
      </c>
      <c r="CM180" s="11">
        <v>0</v>
      </c>
      <c r="CN180" s="11">
        <v>0</v>
      </c>
      <c r="CO180" s="11">
        <v>0</v>
      </c>
      <c r="CP180" s="204">
        <f t="shared" si="73"/>
        <v>0</v>
      </c>
      <c r="CQ180" s="11"/>
      <c r="DK180" s="11"/>
      <c r="DL180" s="145"/>
    </row>
    <row r="181" spans="1:116" ht="16.5" thickTop="1" thickBot="1" x14ac:dyDescent="0.4">
      <c r="B181" s="128" t="s">
        <v>2</v>
      </c>
      <c r="C181" s="23">
        <f t="shared" ref="C181:Q181" si="74">SUM(C162:C180)</f>
        <v>14</v>
      </c>
      <c r="D181" s="23">
        <f t="shared" si="74"/>
        <v>33</v>
      </c>
      <c r="E181" s="23">
        <f t="shared" si="74"/>
        <v>61</v>
      </c>
      <c r="F181" s="23">
        <f t="shared" si="74"/>
        <v>50</v>
      </c>
      <c r="G181" s="23">
        <f t="shared" si="74"/>
        <v>42</v>
      </c>
      <c r="H181" s="23">
        <f t="shared" si="74"/>
        <v>54</v>
      </c>
      <c r="I181" s="23">
        <f t="shared" si="74"/>
        <v>29</v>
      </c>
      <c r="J181" s="23">
        <f t="shared" si="74"/>
        <v>89</v>
      </c>
      <c r="K181" s="23">
        <f t="shared" si="74"/>
        <v>57</v>
      </c>
      <c r="L181" s="23">
        <f t="shared" si="74"/>
        <v>90</v>
      </c>
      <c r="M181" s="23">
        <f t="shared" si="74"/>
        <v>47</v>
      </c>
      <c r="N181" s="23">
        <f t="shared" si="74"/>
        <v>34</v>
      </c>
      <c r="O181" s="23">
        <f t="shared" si="74"/>
        <v>30</v>
      </c>
      <c r="P181" s="23">
        <f t="shared" si="74"/>
        <v>14</v>
      </c>
      <c r="Q181" s="23">
        <f t="shared" si="74"/>
        <v>0</v>
      </c>
      <c r="R181" s="122">
        <f>SUM(C181:Q181)</f>
        <v>644</v>
      </c>
      <c r="S181" s="11"/>
      <c r="U181" s="128" t="s">
        <v>2</v>
      </c>
      <c r="V181" s="23">
        <f t="shared" ref="V181:AJ181" si="75">SUM(V162:V180)</f>
        <v>7</v>
      </c>
      <c r="W181" s="23">
        <f t="shared" si="75"/>
        <v>36</v>
      </c>
      <c r="X181" s="23">
        <f t="shared" si="75"/>
        <v>48</v>
      </c>
      <c r="Y181" s="23">
        <f t="shared" si="75"/>
        <v>67</v>
      </c>
      <c r="Z181" s="23">
        <f t="shared" si="75"/>
        <v>60</v>
      </c>
      <c r="AA181" s="23">
        <f t="shared" si="75"/>
        <v>70</v>
      </c>
      <c r="AB181" s="23">
        <f t="shared" si="75"/>
        <v>41</v>
      </c>
      <c r="AC181" s="23">
        <f t="shared" si="75"/>
        <v>89</v>
      </c>
      <c r="AD181" s="23">
        <f t="shared" si="75"/>
        <v>73</v>
      </c>
      <c r="AE181" s="23">
        <f t="shared" si="75"/>
        <v>44</v>
      </c>
      <c r="AF181" s="23">
        <f t="shared" si="75"/>
        <v>53</v>
      </c>
      <c r="AG181" s="23">
        <f t="shared" si="75"/>
        <v>42</v>
      </c>
      <c r="AH181" s="23">
        <f t="shared" si="75"/>
        <v>24</v>
      </c>
      <c r="AI181" s="23">
        <f t="shared" si="75"/>
        <v>13</v>
      </c>
      <c r="AJ181" s="23">
        <f t="shared" si="75"/>
        <v>0</v>
      </c>
      <c r="AK181" s="122">
        <f>SUM(V181:AJ181)</f>
        <v>667</v>
      </c>
      <c r="AL181" s="11"/>
      <c r="AN181" s="128" t="s">
        <v>2</v>
      </c>
      <c r="AO181" s="23">
        <f t="shared" ref="AO181:BC181" si="76">SUM(AO162:AO180)</f>
        <v>6</v>
      </c>
      <c r="AP181" s="23">
        <f t="shared" si="76"/>
        <v>39</v>
      </c>
      <c r="AQ181" s="23">
        <f t="shared" si="76"/>
        <v>40</v>
      </c>
      <c r="AR181" s="23">
        <f t="shared" si="76"/>
        <v>75</v>
      </c>
      <c r="AS181" s="23">
        <f t="shared" si="76"/>
        <v>61</v>
      </c>
      <c r="AT181" s="23">
        <f t="shared" si="76"/>
        <v>64</v>
      </c>
      <c r="AU181" s="23">
        <f t="shared" si="76"/>
        <v>54</v>
      </c>
      <c r="AV181" s="23">
        <f t="shared" si="76"/>
        <v>68</v>
      </c>
      <c r="AW181" s="23">
        <f t="shared" si="76"/>
        <v>82</v>
      </c>
      <c r="AX181" s="23">
        <f t="shared" si="76"/>
        <v>105</v>
      </c>
      <c r="AY181" s="23">
        <f t="shared" si="76"/>
        <v>53</v>
      </c>
      <c r="AZ181" s="23">
        <f t="shared" si="76"/>
        <v>44</v>
      </c>
      <c r="BA181" s="23">
        <f t="shared" si="76"/>
        <v>26</v>
      </c>
      <c r="BB181" s="23">
        <f t="shared" si="76"/>
        <v>14</v>
      </c>
      <c r="BC181" s="23">
        <f t="shared" si="76"/>
        <v>0</v>
      </c>
      <c r="BD181" s="122">
        <f>SUM(AO181:BC181)</f>
        <v>731</v>
      </c>
      <c r="BE181" s="11"/>
      <c r="BG181" s="128" t="s">
        <v>2</v>
      </c>
      <c r="BH181" s="23">
        <f t="shared" ref="BH181:BV181" si="77">SUM(BH162:BH180)</f>
        <v>13</v>
      </c>
      <c r="BI181" s="23">
        <f t="shared" si="77"/>
        <v>37</v>
      </c>
      <c r="BJ181" s="23">
        <f t="shared" si="77"/>
        <v>42</v>
      </c>
      <c r="BK181" s="23">
        <f t="shared" si="77"/>
        <v>62</v>
      </c>
      <c r="BL181" s="23">
        <f t="shared" si="77"/>
        <v>68</v>
      </c>
      <c r="BM181" s="23">
        <f t="shared" si="77"/>
        <v>66</v>
      </c>
      <c r="BN181" s="23">
        <f t="shared" si="77"/>
        <v>48</v>
      </c>
      <c r="BO181" s="23">
        <f t="shared" si="77"/>
        <v>99</v>
      </c>
      <c r="BP181" s="23">
        <f t="shared" si="77"/>
        <v>52</v>
      </c>
      <c r="BQ181" s="23">
        <f t="shared" si="77"/>
        <v>81</v>
      </c>
      <c r="BR181" s="23">
        <f t="shared" si="77"/>
        <v>64</v>
      </c>
      <c r="BS181" s="23">
        <f t="shared" si="77"/>
        <v>31</v>
      </c>
      <c r="BT181" s="23">
        <f t="shared" si="77"/>
        <v>27</v>
      </c>
      <c r="BU181" s="23">
        <f t="shared" si="77"/>
        <v>17</v>
      </c>
      <c r="BV181" s="23">
        <f t="shared" si="77"/>
        <v>0</v>
      </c>
      <c r="BW181" s="122">
        <f>SUM(BH181:BV181)</f>
        <v>707</v>
      </c>
      <c r="BX181" s="11"/>
      <c r="BZ181" s="128" t="s">
        <v>2</v>
      </c>
      <c r="CA181" s="23">
        <f t="shared" ref="CA181:CO181" si="78">SUM(CA162:CA180)</f>
        <v>14</v>
      </c>
      <c r="CB181" s="23">
        <f t="shared" si="78"/>
        <v>33</v>
      </c>
      <c r="CC181" s="23">
        <f t="shared" si="78"/>
        <v>45</v>
      </c>
      <c r="CD181" s="23">
        <f t="shared" si="78"/>
        <v>51</v>
      </c>
      <c r="CE181" s="23">
        <f t="shared" si="78"/>
        <v>61</v>
      </c>
      <c r="CF181" s="23">
        <f t="shared" si="78"/>
        <v>59</v>
      </c>
      <c r="CG181" s="23">
        <f t="shared" si="78"/>
        <v>35</v>
      </c>
      <c r="CH181" s="23">
        <f t="shared" si="78"/>
        <v>75</v>
      </c>
      <c r="CI181" s="23">
        <f t="shared" si="78"/>
        <v>49</v>
      </c>
      <c r="CJ181" s="23">
        <f t="shared" si="78"/>
        <v>41</v>
      </c>
      <c r="CK181" s="23">
        <f t="shared" si="78"/>
        <v>25</v>
      </c>
      <c r="CL181" s="23">
        <f t="shared" si="78"/>
        <v>18</v>
      </c>
      <c r="CM181" s="23">
        <f t="shared" si="78"/>
        <v>6</v>
      </c>
      <c r="CN181" s="23">
        <f t="shared" si="78"/>
        <v>10</v>
      </c>
      <c r="CO181" s="23">
        <f t="shared" si="78"/>
        <v>2</v>
      </c>
      <c r="CP181" s="122">
        <f>SUM(CA181:CO181)</f>
        <v>524</v>
      </c>
      <c r="CQ181" s="11"/>
      <c r="DJ181" s="11"/>
      <c r="DK181" s="11"/>
      <c r="DL181" s="145"/>
    </row>
    <row r="182" spans="1:116" ht="16" thickTop="1" x14ac:dyDescent="0.35">
      <c r="B182" s="20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45"/>
      <c r="S182" s="11"/>
      <c r="U182" s="205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45"/>
      <c r="AL182" s="11"/>
      <c r="AN182" s="205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45"/>
      <c r="BE182" s="11"/>
      <c r="BG182" s="205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45"/>
      <c r="BX182" s="11"/>
      <c r="BZ182" s="205"/>
      <c r="CA182" s="11"/>
      <c r="CB182" s="11"/>
      <c r="CC182" s="11"/>
      <c r="CD182" s="11" t="s">
        <v>180</v>
      </c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45"/>
      <c r="CQ182" s="11"/>
      <c r="DJ182" s="11"/>
    </row>
    <row r="183" spans="1:116" ht="15.5" x14ac:dyDescent="0.35">
      <c r="B183" s="20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45"/>
      <c r="S183" s="11"/>
      <c r="U183" s="205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45"/>
      <c r="AL183" s="11"/>
      <c r="AN183" s="205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45"/>
      <c r="BE183" s="11"/>
      <c r="BG183" s="205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45"/>
      <c r="BX183" s="11"/>
      <c r="BZ183" s="205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45"/>
      <c r="CQ183" s="11"/>
    </row>
    <row r="184" spans="1:116" ht="17.5" x14ac:dyDescent="0.35">
      <c r="B184" s="520"/>
      <c r="C184" s="520"/>
      <c r="D184" s="520"/>
      <c r="E184" s="520"/>
      <c r="F184" s="520"/>
      <c r="G184" s="520"/>
      <c r="H184" s="520"/>
      <c r="I184" s="520"/>
      <c r="J184" s="520"/>
      <c r="K184" s="520"/>
      <c r="L184" s="520"/>
      <c r="M184" s="520"/>
      <c r="N184" s="520"/>
      <c r="O184" s="520"/>
      <c r="P184" s="520"/>
      <c r="Q184" s="520"/>
      <c r="R184" s="520"/>
      <c r="S184" s="520"/>
      <c r="T184" s="520"/>
      <c r="AL184" s="11"/>
      <c r="BE184" s="11"/>
      <c r="BX184" s="11"/>
      <c r="CQ184" s="11"/>
    </row>
    <row r="185" spans="1:116" ht="15.5" x14ac:dyDescent="0.35">
      <c r="S185" s="11"/>
      <c r="AL185" s="11"/>
      <c r="BE185" s="11"/>
      <c r="BX185" s="11"/>
      <c r="CQ185" s="11"/>
    </row>
    <row r="186" spans="1:116" ht="16" thickBot="1" x14ac:dyDescent="0.3">
      <c r="A186" s="518" t="s">
        <v>7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18"/>
      <c r="T186" s="518" t="s">
        <v>7</v>
      </c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18"/>
      <c r="AL186" s="518"/>
      <c r="AM186" s="518" t="s">
        <v>7</v>
      </c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18"/>
      <c r="BD186" s="518"/>
      <c r="BE186" s="518"/>
      <c r="BF186" s="518" t="s">
        <v>7</v>
      </c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18"/>
      <c r="BV186" s="518"/>
      <c r="BW186" s="518"/>
      <c r="BX186" s="518"/>
      <c r="BY186" s="518" t="s">
        <v>7</v>
      </c>
      <c r="BZ186" s="518"/>
      <c r="CA186" s="518"/>
      <c r="CB186" s="518"/>
      <c r="CC186" s="518"/>
      <c r="CD186" s="518"/>
      <c r="CE186" s="518"/>
      <c r="CF186" s="518"/>
      <c r="CG186" s="518"/>
      <c r="CH186" s="518"/>
      <c r="CI186" s="518"/>
      <c r="CJ186" s="518"/>
      <c r="CK186" s="518"/>
      <c r="CL186" s="518"/>
      <c r="CM186" s="518"/>
      <c r="CN186" s="518"/>
      <c r="CO186" s="518"/>
      <c r="CP186" s="518"/>
      <c r="CQ186" s="518"/>
    </row>
    <row r="187" spans="1:116" ht="16.5" thickTop="1" thickBot="1" x14ac:dyDescent="0.3">
      <c r="B187" s="5" t="s">
        <v>93</v>
      </c>
      <c r="C187" s="122">
        <v>555</v>
      </c>
      <c r="D187" s="122">
        <v>702</v>
      </c>
      <c r="E187" s="122">
        <v>829</v>
      </c>
      <c r="F187" s="123">
        <v>935</v>
      </c>
      <c r="G187" s="123">
        <v>1043</v>
      </c>
      <c r="H187" s="123">
        <v>1150</v>
      </c>
      <c r="I187" s="123">
        <v>1317</v>
      </c>
      <c r="J187" s="123">
        <v>1424</v>
      </c>
      <c r="K187" s="123">
        <v>1551</v>
      </c>
      <c r="L187" s="123">
        <v>1658</v>
      </c>
      <c r="M187" s="123">
        <v>1825</v>
      </c>
      <c r="N187" s="123">
        <v>1932</v>
      </c>
      <c r="O187" s="123">
        <v>2039</v>
      </c>
      <c r="P187" s="123">
        <v>2146</v>
      </c>
      <c r="Q187" s="123">
        <v>2313</v>
      </c>
      <c r="R187" s="122" t="s">
        <v>2</v>
      </c>
      <c r="S187" s="145"/>
      <c r="U187" s="5" t="s">
        <v>93</v>
      </c>
      <c r="V187" s="122">
        <v>555</v>
      </c>
      <c r="W187" s="122">
        <v>702</v>
      </c>
      <c r="X187" s="122">
        <v>829</v>
      </c>
      <c r="Y187" s="123">
        <v>935</v>
      </c>
      <c r="Z187" s="123">
        <v>1043</v>
      </c>
      <c r="AA187" s="123">
        <v>1150</v>
      </c>
      <c r="AB187" s="123">
        <v>1317</v>
      </c>
      <c r="AC187" s="123">
        <v>1424</v>
      </c>
      <c r="AD187" s="123">
        <v>1551</v>
      </c>
      <c r="AE187" s="123">
        <v>1658</v>
      </c>
      <c r="AF187" s="123">
        <v>1825</v>
      </c>
      <c r="AG187" s="123">
        <v>1932</v>
      </c>
      <c r="AH187" s="123">
        <v>2039</v>
      </c>
      <c r="AI187" s="123">
        <v>2146</v>
      </c>
      <c r="AJ187" s="123">
        <v>2313</v>
      </c>
      <c r="AK187" s="122" t="s">
        <v>2</v>
      </c>
      <c r="AL187" s="145"/>
      <c r="AN187" s="5" t="s">
        <v>93</v>
      </c>
      <c r="AO187" s="122">
        <v>555</v>
      </c>
      <c r="AP187" s="122">
        <v>702</v>
      </c>
      <c r="AQ187" s="122">
        <v>829</v>
      </c>
      <c r="AR187" s="123">
        <v>935</v>
      </c>
      <c r="AS187" s="123">
        <v>1043</v>
      </c>
      <c r="AT187" s="123">
        <v>1150</v>
      </c>
      <c r="AU187" s="123">
        <v>1317</v>
      </c>
      <c r="AV187" s="123">
        <v>1424</v>
      </c>
      <c r="AW187" s="123">
        <v>1551</v>
      </c>
      <c r="AX187" s="123">
        <v>1658</v>
      </c>
      <c r="AY187" s="123">
        <v>1825</v>
      </c>
      <c r="AZ187" s="123">
        <v>1932</v>
      </c>
      <c r="BA187" s="123">
        <v>2039</v>
      </c>
      <c r="BB187" s="123">
        <v>2146</v>
      </c>
      <c r="BC187" s="123">
        <v>2313</v>
      </c>
      <c r="BD187" s="122" t="s">
        <v>2</v>
      </c>
      <c r="BE187" s="145"/>
      <c r="BG187" s="5" t="s">
        <v>93</v>
      </c>
      <c r="BH187" s="122">
        <v>555</v>
      </c>
      <c r="BI187" s="122">
        <v>702</v>
      </c>
      <c r="BJ187" s="122">
        <v>829</v>
      </c>
      <c r="BK187" s="123">
        <v>936</v>
      </c>
      <c r="BL187" s="123">
        <v>1043</v>
      </c>
      <c r="BM187" s="123">
        <v>1150</v>
      </c>
      <c r="BN187" s="123">
        <v>1317</v>
      </c>
      <c r="BO187" s="123">
        <v>1424</v>
      </c>
      <c r="BP187" s="123">
        <v>1551</v>
      </c>
      <c r="BQ187" s="123">
        <v>1658</v>
      </c>
      <c r="BR187" s="123">
        <v>1825</v>
      </c>
      <c r="BS187" s="123">
        <v>1932</v>
      </c>
      <c r="BT187" s="123">
        <v>2039</v>
      </c>
      <c r="BU187" s="123">
        <v>2146</v>
      </c>
      <c r="BV187" s="123">
        <v>2313</v>
      </c>
      <c r="BW187" s="122" t="s">
        <v>2</v>
      </c>
      <c r="BX187" s="145"/>
      <c r="BZ187" s="5" t="s">
        <v>93</v>
      </c>
      <c r="CA187" s="122">
        <v>555</v>
      </c>
      <c r="CB187" s="122">
        <v>702</v>
      </c>
      <c r="CC187" s="122">
        <v>829</v>
      </c>
      <c r="CD187" s="123">
        <v>936</v>
      </c>
      <c r="CE187" s="123">
        <v>1043</v>
      </c>
      <c r="CF187" s="123">
        <v>1150</v>
      </c>
      <c r="CG187" s="123">
        <v>1317</v>
      </c>
      <c r="CH187" s="123">
        <v>1424</v>
      </c>
      <c r="CI187" s="123">
        <v>1551</v>
      </c>
      <c r="CJ187" s="123">
        <v>1658</v>
      </c>
      <c r="CK187" s="123">
        <v>1825</v>
      </c>
      <c r="CL187" s="123">
        <v>1932</v>
      </c>
      <c r="CM187" s="123">
        <v>2039</v>
      </c>
      <c r="CN187" s="123">
        <v>2146</v>
      </c>
      <c r="CO187" s="123">
        <v>2313</v>
      </c>
      <c r="CP187" s="122" t="s">
        <v>2</v>
      </c>
      <c r="CQ187" s="145"/>
    </row>
    <row r="188" spans="1:116" ht="16" thickTop="1" x14ac:dyDescent="0.35">
      <c r="B188" s="87" t="s">
        <v>46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73">
        <f>SUM(C188:Q188)</f>
        <v>0</v>
      </c>
      <c r="S188" s="11"/>
      <c r="U188" s="87" t="s">
        <v>46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4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73">
        <f>SUM(V188:AJ188)</f>
        <v>4</v>
      </c>
      <c r="AL188" s="11"/>
      <c r="AN188" s="87" t="s">
        <v>46</v>
      </c>
      <c r="AO188" s="11">
        <v>0</v>
      </c>
      <c r="AP188" s="11">
        <v>0</v>
      </c>
      <c r="AQ188" s="11">
        <v>0</v>
      </c>
      <c r="AR188" s="11">
        <v>0</v>
      </c>
      <c r="AS188" s="11">
        <v>5</v>
      </c>
      <c r="AT188" s="11">
        <v>0</v>
      </c>
      <c r="AU188" s="11">
        <v>1</v>
      </c>
      <c r="AV188" s="11">
        <v>6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73">
        <f>SUM(AO188:BC188)</f>
        <v>12</v>
      </c>
      <c r="BE188" s="11"/>
      <c r="BG188" s="87" t="s">
        <v>46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4</v>
      </c>
      <c r="BS188" s="11">
        <v>0</v>
      </c>
      <c r="BT188" s="11">
        <v>0</v>
      </c>
      <c r="BU188" s="11">
        <v>0</v>
      </c>
      <c r="BV188" s="11">
        <v>0</v>
      </c>
      <c r="BW188" s="173">
        <f>SUM(BH188:BV188)</f>
        <v>4</v>
      </c>
      <c r="BX188" s="11"/>
      <c r="BZ188" s="87" t="s">
        <v>46</v>
      </c>
      <c r="CA188" s="11">
        <v>0</v>
      </c>
      <c r="CB188" s="11">
        <v>0</v>
      </c>
      <c r="CC188" s="11">
        <v>1</v>
      </c>
      <c r="CD188" s="11">
        <v>0</v>
      </c>
      <c r="CE188" s="11">
        <v>4</v>
      </c>
      <c r="CF188" s="11">
        <v>2</v>
      </c>
      <c r="CG188" s="11">
        <v>0</v>
      </c>
      <c r="CH188" s="11">
        <v>0</v>
      </c>
      <c r="CI188" s="11">
        <v>0</v>
      </c>
      <c r="CJ188" s="11">
        <v>0</v>
      </c>
      <c r="CK188" s="11">
        <v>0</v>
      </c>
      <c r="CL188" s="11">
        <v>0</v>
      </c>
      <c r="CM188" s="11">
        <v>0</v>
      </c>
      <c r="CN188" s="11">
        <v>0</v>
      </c>
      <c r="CO188" s="11">
        <v>0</v>
      </c>
      <c r="CP188" s="173">
        <f>SUM(CA188:CO188)</f>
        <v>7</v>
      </c>
      <c r="CQ188" s="11"/>
    </row>
    <row r="189" spans="1:116" ht="15.5" x14ac:dyDescent="0.35">
      <c r="B189" s="88" t="s">
        <v>134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74">
        <f t="shared" ref="R189:R206" si="79">SUM(C189:Q189)</f>
        <v>0</v>
      </c>
      <c r="S189" s="11"/>
      <c r="U189" s="88" t="s">
        <v>134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74">
        <f t="shared" ref="AK189:AK206" si="80">SUM(V189:AJ189)</f>
        <v>0</v>
      </c>
      <c r="AL189" s="11"/>
      <c r="AN189" s="88" t="s">
        <v>134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74">
        <f t="shared" ref="BD189:BD206" si="81">SUM(AO189:BC189)</f>
        <v>0</v>
      </c>
      <c r="BE189" s="11"/>
      <c r="BG189" s="88" t="s">
        <v>134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74">
        <f t="shared" ref="BW189:BW206" si="82">SUM(BH189:BV189)</f>
        <v>0</v>
      </c>
      <c r="BX189" s="11"/>
      <c r="BZ189" s="88" t="s">
        <v>134</v>
      </c>
      <c r="CA189" s="11">
        <v>0</v>
      </c>
      <c r="CB189" s="11">
        <v>0</v>
      </c>
      <c r="CC189" s="11">
        <v>0</v>
      </c>
      <c r="CD189" s="11">
        <v>0</v>
      </c>
      <c r="CE189" s="11">
        <v>0</v>
      </c>
      <c r="CF189" s="11">
        <v>0</v>
      </c>
      <c r="CG189" s="11">
        <v>0</v>
      </c>
      <c r="CH189" s="11">
        <v>0</v>
      </c>
      <c r="CI189" s="11">
        <v>0</v>
      </c>
      <c r="CJ189" s="11">
        <v>0</v>
      </c>
      <c r="CK189" s="11">
        <v>0</v>
      </c>
      <c r="CL189" s="11">
        <v>0</v>
      </c>
      <c r="CM189" s="11">
        <v>0</v>
      </c>
      <c r="CN189" s="11">
        <v>0</v>
      </c>
      <c r="CO189" s="11">
        <v>0</v>
      </c>
      <c r="CP189" s="174">
        <f t="shared" ref="CP189:CP206" si="83">SUM(CA189:CO189)</f>
        <v>0</v>
      </c>
      <c r="CQ189" s="11"/>
    </row>
    <row r="190" spans="1:116" ht="15.5" x14ac:dyDescent="0.35">
      <c r="B190" s="88" t="s">
        <v>94</v>
      </c>
      <c r="C190" s="11">
        <v>0</v>
      </c>
      <c r="D190" s="11">
        <v>0</v>
      </c>
      <c r="E190" s="11">
        <v>0</v>
      </c>
      <c r="F190" s="11">
        <v>1</v>
      </c>
      <c r="G190" s="11">
        <v>1</v>
      </c>
      <c r="H190" s="11">
        <v>0</v>
      </c>
      <c r="I190" s="11">
        <v>1</v>
      </c>
      <c r="J190" s="11">
        <v>0</v>
      </c>
      <c r="K190" s="11">
        <v>3</v>
      </c>
      <c r="L190" s="11">
        <v>7</v>
      </c>
      <c r="M190" s="11">
        <v>0</v>
      </c>
      <c r="N190" s="11">
        <v>0</v>
      </c>
      <c r="O190" s="11">
        <v>1</v>
      </c>
      <c r="P190" s="11">
        <v>0</v>
      </c>
      <c r="Q190" s="11">
        <v>0</v>
      </c>
      <c r="R190" s="174">
        <f t="shared" si="79"/>
        <v>14</v>
      </c>
      <c r="S190" s="11"/>
      <c r="U190" s="88" t="s">
        <v>94</v>
      </c>
      <c r="V190" s="11">
        <v>0</v>
      </c>
      <c r="W190" s="11">
        <v>0</v>
      </c>
      <c r="X190" s="11">
        <v>0</v>
      </c>
      <c r="Y190" s="11">
        <v>2</v>
      </c>
      <c r="Z190" s="11">
        <v>1</v>
      </c>
      <c r="AA190" s="11">
        <v>1</v>
      </c>
      <c r="AB190" s="11">
        <v>0</v>
      </c>
      <c r="AC190" s="11">
        <v>2</v>
      </c>
      <c r="AD190" s="11">
        <v>0</v>
      </c>
      <c r="AE190" s="11">
        <v>0</v>
      </c>
      <c r="AF190" s="11">
        <v>1</v>
      </c>
      <c r="AG190" s="11">
        <v>2</v>
      </c>
      <c r="AH190" s="11">
        <v>2</v>
      </c>
      <c r="AI190" s="11">
        <v>0</v>
      </c>
      <c r="AJ190" s="11">
        <v>0</v>
      </c>
      <c r="AK190" s="174">
        <f t="shared" si="80"/>
        <v>11</v>
      </c>
      <c r="AL190" s="11"/>
      <c r="AN190" s="88" t="s">
        <v>94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1</v>
      </c>
      <c r="AU190" s="11">
        <v>1</v>
      </c>
      <c r="AV190" s="11">
        <v>0</v>
      </c>
      <c r="AW190" s="11">
        <v>1</v>
      </c>
      <c r="AX190" s="11">
        <v>3</v>
      </c>
      <c r="AY190" s="11">
        <v>4</v>
      </c>
      <c r="AZ190" s="11">
        <v>2</v>
      </c>
      <c r="BA190" s="11">
        <v>3</v>
      </c>
      <c r="BB190" s="11">
        <v>0</v>
      </c>
      <c r="BC190" s="11">
        <v>0</v>
      </c>
      <c r="BD190" s="174">
        <f t="shared" si="81"/>
        <v>15</v>
      </c>
      <c r="BE190" s="11"/>
      <c r="BG190" s="88" t="s">
        <v>94</v>
      </c>
      <c r="BH190" s="11">
        <v>0</v>
      </c>
      <c r="BI190" s="11">
        <v>1</v>
      </c>
      <c r="BJ190" s="11">
        <v>1</v>
      </c>
      <c r="BK190" s="11">
        <v>0</v>
      </c>
      <c r="BL190" s="11">
        <v>0</v>
      </c>
      <c r="BM190" s="11">
        <v>1</v>
      </c>
      <c r="BN190" s="11">
        <v>0</v>
      </c>
      <c r="BO190" s="11">
        <v>0</v>
      </c>
      <c r="BP190" s="11">
        <v>0</v>
      </c>
      <c r="BQ190" s="11">
        <v>2</v>
      </c>
      <c r="BR190" s="11">
        <v>3</v>
      </c>
      <c r="BS190" s="11">
        <v>3</v>
      </c>
      <c r="BT190" s="11">
        <v>0</v>
      </c>
      <c r="BU190" s="11">
        <v>1</v>
      </c>
      <c r="BV190" s="11">
        <v>0</v>
      </c>
      <c r="BW190" s="174">
        <f t="shared" si="82"/>
        <v>12</v>
      </c>
      <c r="BX190" s="11"/>
      <c r="BZ190" s="88" t="s">
        <v>94</v>
      </c>
      <c r="CA190" s="11">
        <v>0</v>
      </c>
      <c r="CB190" s="11">
        <v>0</v>
      </c>
      <c r="CC190" s="11">
        <v>0</v>
      </c>
      <c r="CD190" s="11">
        <v>1</v>
      </c>
      <c r="CE190" s="11">
        <v>0</v>
      </c>
      <c r="CF190" s="11">
        <v>0</v>
      </c>
      <c r="CG190" s="11">
        <v>0</v>
      </c>
      <c r="CH190" s="11">
        <v>1</v>
      </c>
      <c r="CI190" s="11">
        <v>0</v>
      </c>
      <c r="CJ190" s="11">
        <v>2</v>
      </c>
      <c r="CK190" s="11">
        <v>1</v>
      </c>
      <c r="CL190" s="11">
        <v>0</v>
      </c>
      <c r="CM190" s="11">
        <v>1</v>
      </c>
      <c r="CN190" s="11">
        <v>0</v>
      </c>
      <c r="CO190" s="11">
        <v>0</v>
      </c>
      <c r="CP190" s="174">
        <f t="shared" si="83"/>
        <v>6</v>
      </c>
      <c r="CQ190" s="11"/>
    </row>
    <row r="191" spans="1:116" ht="15.5" x14ac:dyDescent="0.35">
      <c r="B191" s="88" t="s">
        <v>95</v>
      </c>
      <c r="C191" s="11">
        <v>0</v>
      </c>
      <c r="D191" s="11">
        <v>0</v>
      </c>
      <c r="E191" s="11">
        <v>0</v>
      </c>
      <c r="F191" s="11">
        <v>2</v>
      </c>
      <c r="G191" s="11">
        <v>2</v>
      </c>
      <c r="H191" s="11">
        <v>3</v>
      </c>
      <c r="I191" s="11">
        <v>0</v>
      </c>
      <c r="J191" s="11">
        <v>1</v>
      </c>
      <c r="K191" s="11">
        <v>5</v>
      </c>
      <c r="L191" s="11">
        <v>2</v>
      </c>
      <c r="M191" s="11">
        <v>2</v>
      </c>
      <c r="N191" s="11">
        <v>2</v>
      </c>
      <c r="O191" s="11">
        <v>2</v>
      </c>
      <c r="P191" s="11">
        <v>1</v>
      </c>
      <c r="Q191" s="11">
        <v>0</v>
      </c>
      <c r="R191" s="174">
        <f t="shared" si="79"/>
        <v>22</v>
      </c>
      <c r="S191" s="11"/>
      <c r="U191" s="88" t="s">
        <v>95</v>
      </c>
      <c r="V191" s="11">
        <v>0</v>
      </c>
      <c r="W191" s="11">
        <v>0</v>
      </c>
      <c r="X191" s="11">
        <v>0</v>
      </c>
      <c r="Y191" s="11">
        <v>2</v>
      </c>
      <c r="Z191" s="11">
        <v>2</v>
      </c>
      <c r="AA191" s="11">
        <v>0</v>
      </c>
      <c r="AB191" s="11">
        <v>5</v>
      </c>
      <c r="AC191" s="11">
        <v>0</v>
      </c>
      <c r="AD191" s="11">
        <v>4</v>
      </c>
      <c r="AE191" s="11">
        <v>2</v>
      </c>
      <c r="AF191" s="11">
        <v>3</v>
      </c>
      <c r="AG191" s="11">
        <v>2</v>
      </c>
      <c r="AH191" s="11">
        <v>7</v>
      </c>
      <c r="AI191" s="11">
        <v>0</v>
      </c>
      <c r="AJ191" s="11">
        <v>0</v>
      </c>
      <c r="AK191" s="174">
        <f t="shared" si="80"/>
        <v>27</v>
      </c>
      <c r="AL191" s="11"/>
      <c r="AN191" s="88" t="s">
        <v>95</v>
      </c>
      <c r="AO191" s="11">
        <v>0</v>
      </c>
      <c r="AP191" s="11">
        <v>0</v>
      </c>
      <c r="AQ191" s="11">
        <v>0</v>
      </c>
      <c r="AR191" s="11">
        <v>2</v>
      </c>
      <c r="AS191" s="11">
        <v>0</v>
      </c>
      <c r="AT191" s="11">
        <v>3</v>
      </c>
      <c r="AU191" s="11">
        <v>1</v>
      </c>
      <c r="AV191" s="11">
        <v>1</v>
      </c>
      <c r="AW191" s="11">
        <v>0</v>
      </c>
      <c r="AX191" s="11">
        <v>4</v>
      </c>
      <c r="AY191" s="11">
        <v>3</v>
      </c>
      <c r="AZ191" s="11">
        <v>0</v>
      </c>
      <c r="BA191" s="11">
        <v>2</v>
      </c>
      <c r="BB191" s="11">
        <v>0</v>
      </c>
      <c r="BC191" s="11">
        <v>1</v>
      </c>
      <c r="BD191" s="174">
        <f t="shared" si="81"/>
        <v>17</v>
      </c>
      <c r="BE191" s="11"/>
      <c r="BG191" s="88" t="s">
        <v>95</v>
      </c>
      <c r="BH191" s="11">
        <v>0</v>
      </c>
      <c r="BI191" s="11">
        <v>0</v>
      </c>
      <c r="BJ191" s="11">
        <v>0</v>
      </c>
      <c r="BK191" s="11">
        <v>0</v>
      </c>
      <c r="BL191" s="11">
        <v>1</v>
      </c>
      <c r="BM191" s="11">
        <v>4</v>
      </c>
      <c r="BN191" s="11">
        <v>1</v>
      </c>
      <c r="BO191" s="11">
        <v>1</v>
      </c>
      <c r="BP191" s="11">
        <v>9</v>
      </c>
      <c r="BQ191" s="11">
        <v>8</v>
      </c>
      <c r="BR191" s="11">
        <v>3</v>
      </c>
      <c r="BS191" s="11">
        <v>10</v>
      </c>
      <c r="BT191" s="11">
        <v>0</v>
      </c>
      <c r="BU191" s="11">
        <v>1</v>
      </c>
      <c r="BV191" s="11">
        <v>0</v>
      </c>
      <c r="BW191" s="174">
        <f t="shared" si="82"/>
        <v>38</v>
      </c>
      <c r="BX191" s="11"/>
      <c r="BZ191" s="88" t="s">
        <v>95</v>
      </c>
      <c r="CA191" s="11">
        <v>0</v>
      </c>
      <c r="CB191" s="11">
        <v>0</v>
      </c>
      <c r="CC191" s="11">
        <v>2</v>
      </c>
      <c r="CD191" s="11">
        <v>2</v>
      </c>
      <c r="CE191" s="11">
        <v>3</v>
      </c>
      <c r="CF191" s="11">
        <v>5</v>
      </c>
      <c r="CG191" s="11">
        <v>5</v>
      </c>
      <c r="CH191" s="11">
        <v>0</v>
      </c>
      <c r="CI191" s="11">
        <v>9</v>
      </c>
      <c r="CJ191" s="11">
        <v>2</v>
      </c>
      <c r="CK191" s="11">
        <v>3</v>
      </c>
      <c r="CL191" s="11">
        <v>2</v>
      </c>
      <c r="CM191" s="11">
        <v>0</v>
      </c>
      <c r="CN191" s="11">
        <v>1</v>
      </c>
      <c r="CO191" s="11">
        <v>0</v>
      </c>
      <c r="CP191" s="174">
        <f t="shared" si="83"/>
        <v>34</v>
      </c>
      <c r="CQ191" s="11"/>
    </row>
    <row r="192" spans="1:116" ht="15.5" x14ac:dyDescent="0.35">
      <c r="B192" s="88" t="s">
        <v>85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2</v>
      </c>
      <c r="I192" s="11">
        <v>0</v>
      </c>
      <c r="J192" s="11">
        <v>1</v>
      </c>
      <c r="K192" s="11">
        <v>0</v>
      </c>
      <c r="L192" s="11">
        <v>0</v>
      </c>
      <c r="M192" s="11">
        <v>0</v>
      </c>
      <c r="N192" s="11">
        <v>0</v>
      </c>
      <c r="O192" s="11">
        <v>1</v>
      </c>
      <c r="P192" s="11">
        <v>0</v>
      </c>
      <c r="Q192" s="11">
        <v>0</v>
      </c>
      <c r="R192" s="174">
        <f t="shared" si="79"/>
        <v>4</v>
      </c>
      <c r="S192" s="11"/>
      <c r="U192" s="88" t="s">
        <v>85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74">
        <f t="shared" si="80"/>
        <v>0</v>
      </c>
      <c r="AL192" s="11"/>
      <c r="AN192" s="88" t="s">
        <v>85</v>
      </c>
      <c r="AO192" s="11">
        <v>0</v>
      </c>
      <c r="AP192" s="11">
        <v>0</v>
      </c>
      <c r="AQ192" s="11">
        <v>0</v>
      </c>
      <c r="AR192" s="11">
        <v>1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74">
        <f t="shared" si="81"/>
        <v>1</v>
      </c>
      <c r="BE192" s="11"/>
      <c r="BG192" s="88" t="s">
        <v>85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1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0</v>
      </c>
      <c r="BW192" s="174">
        <f t="shared" si="82"/>
        <v>1</v>
      </c>
      <c r="BX192" s="11"/>
      <c r="BZ192" s="88" t="s">
        <v>85</v>
      </c>
      <c r="CA192" s="11">
        <v>0</v>
      </c>
      <c r="CB192" s="11">
        <v>0</v>
      </c>
      <c r="CC192" s="11">
        <v>0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1">
        <v>0</v>
      </c>
      <c r="CJ192" s="11">
        <v>0</v>
      </c>
      <c r="CK192" s="11">
        <v>0</v>
      </c>
      <c r="CL192" s="11">
        <v>0</v>
      </c>
      <c r="CM192" s="11">
        <v>0</v>
      </c>
      <c r="CN192" s="11">
        <v>0</v>
      </c>
      <c r="CO192" s="11">
        <v>0</v>
      </c>
      <c r="CP192" s="174">
        <f t="shared" si="83"/>
        <v>0</v>
      </c>
      <c r="CQ192" s="11"/>
    </row>
    <row r="193" spans="1:95" ht="15.5" x14ac:dyDescent="0.35">
      <c r="B193" s="89" t="s">
        <v>221</v>
      </c>
      <c r="C193" s="11">
        <v>0</v>
      </c>
      <c r="D193" s="11">
        <v>0</v>
      </c>
      <c r="E193" s="11">
        <v>0</v>
      </c>
      <c r="F193" s="11">
        <v>4</v>
      </c>
      <c r="G193" s="11">
        <v>4</v>
      </c>
      <c r="H193" s="11">
        <v>5</v>
      </c>
      <c r="I193" s="11">
        <v>6</v>
      </c>
      <c r="J193" s="11">
        <v>10</v>
      </c>
      <c r="K193" s="11">
        <v>23</v>
      </c>
      <c r="L193" s="11">
        <v>8</v>
      </c>
      <c r="M193" s="11">
        <v>16</v>
      </c>
      <c r="N193" s="11">
        <v>12</v>
      </c>
      <c r="O193" s="11">
        <v>1</v>
      </c>
      <c r="P193" s="11">
        <v>4</v>
      </c>
      <c r="Q193" s="11">
        <v>0</v>
      </c>
      <c r="R193" s="174">
        <f t="shared" si="79"/>
        <v>93</v>
      </c>
      <c r="S193" s="11"/>
      <c r="U193" s="89" t="s">
        <v>221</v>
      </c>
      <c r="V193" s="11">
        <v>0</v>
      </c>
      <c r="W193" s="11">
        <v>0</v>
      </c>
      <c r="X193" s="11">
        <v>1</v>
      </c>
      <c r="Y193" s="11">
        <v>0</v>
      </c>
      <c r="Z193" s="11">
        <v>3</v>
      </c>
      <c r="AA193" s="11">
        <v>5</v>
      </c>
      <c r="AB193" s="11">
        <v>2</v>
      </c>
      <c r="AC193" s="11">
        <v>0</v>
      </c>
      <c r="AD193" s="11">
        <v>2</v>
      </c>
      <c r="AE193" s="11">
        <v>8</v>
      </c>
      <c r="AF193" s="11">
        <v>6</v>
      </c>
      <c r="AG193" s="11">
        <v>3</v>
      </c>
      <c r="AH193" s="11">
        <v>0</v>
      </c>
      <c r="AI193" s="11">
        <v>0</v>
      </c>
      <c r="AJ193" s="11">
        <v>0</v>
      </c>
      <c r="AK193" s="174">
        <f t="shared" si="80"/>
        <v>30</v>
      </c>
      <c r="AL193" s="11"/>
      <c r="AN193" s="89" t="s">
        <v>221</v>
      </c>
      <c r="AO193" s="11">
        <v>0</v>
      </c>
      <c r="AP193" s="11">
        <v>0</v>
      </c>
      <c r="AQ193" s="11">
        <v>0</v>
      </c>
      <c r="AR193" s="11">
        <v>1</v>
      </c>
      <c r="AS193" s="11">
        <v>0</v>
      </c>
      <c r="AT193" s="11">
        <v>0</v>
      </c>
      <c r="AU193" s="11">
        <v>0</v>
      </c>
      <c r="AV193" s="11">
        <v>0</v>
      </c>
      <c r="AW193" s="11">
        <v>5</v>
      </c>
      <c r="AX193" s="11">
        <v>5</v>
      </c>
      <c r="AY193" s="11">
        <v>6</v>
      </c>
      <c r="AZ193" s="11">
        <v>3</v>
      </c>
      <c r="BA193" s="11">
        <v>3</v>
      </c>
      <c r="BB193" s="11">
        <v>2</v>
      </c>
      <c r="BC193" s="11">
        <v>2</v>
      </c>
      <c r="BD193" s="174">
        <f t="shared" si="81"/>
        <v>27</v>
      </c>
      <c r="BE193" s="11"/>
      <c r="BG193" s="89" t="s">
        <v>221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3</v>
      </c>
      <c r="BN193" s="11">
        <v>1</v>
      </c>
      <c r="BO193" s="11">
        <v>0</v>
      </c>
      <c r="BP193" s="11">
        <v>3</v>
      </c>
      <c r="BQ193" s="11">
        <v>0</v>
      </c>
      <c r="BR193" s="11">
        <v>4</v>
      </c>
      <c r="BS193" s="11">
        <v>2</v>
      </c>
      <c r="BT193" s="11">
        <v>0</v>
      </c>
      <c r="BU193" s="11">
        <v>5</v>
      </c>
      <c r="BV193" s="11">
        <v>0</v>
      </c>
      <c r="BW193" s="174">
        <f t="shared" si="82"/>
        <v>18</v>
      </c>
      <c r="BX193" s="11"/>
      <c r="BZ193" s="89" t="s">
        <v>221</v>
      </c>
      <c r="CA193" s="11">
        <v>0</v>
      </c>
      <c r="CB193" s="11">
        <v>0</v>
      </c>
      <c r="CC193" s="11">
        <v>0</v>
      </c>
      <c r="CD193" s="11">
        <v>4</v>
      </c>
      <c r="CE193" s="11">
        <v>0</v>
      </c>
      <c r="CF193" s="11">
        <v>0</v>
      </c>
      <c r="CG193" s="11">
        <v>0</v>
      </c>
      <c r="CH193" s="11">
        <v>0</v>
      </c>
      <c r="CI193" s="11">
        <v>3</v>
      </c>
      <c r="CJ193" s="11">
        <v>4</v>
      </c>
      <c r="CK193" s="11">
        <v>3</v>
      </c>
      <c r="CL193" s="11">
        <v>1</v>
      </c>
      <c r="CM193" s="11">
        <v>0</v>
      </c>
      <c r="CN193" s="11">
        <v>0</v>
      </c>
      <c r="CO193" s="11">
        <v>1</v>
      </c>
      <c r="CP193" s="174">
        <f t="shared" si="83"/>
        <v>16</v>
      </c>
      <c r="CQ193" s="11"/>
    </row>
    <row r="194" spans="1:95" ht="15.5" x14ac:dyDescent="0.35">
      <c r="B194" s="88" t="s">
        <v>158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2</v>
      </c>
      <c r="L194" s="11">
        <v>0</v>
      </c>
      <c r="M194" s="11">
        <v>0</v>
      </c>
      <c r="N194" s="11">
        <v>5</v>
      </c>
      <c r="O194" s="11">
        <v>1</v>
      </c>
      <c r="P194" s="11">
        <v>3</v>
      </c>
      <c r="Q194" s="11">
        <v>0</v>
      </c>
      <c r="R194" s="174">
        <f t="shared" si="79"/>
        <v>11</v>
      </c>
      <c r="S194" s="11"/>
      <c r="U194" s="88" t="s">
        <v>158</v>
      </c>
      <c r="V194" s="11">
        <v>0</v>
      </c>
      <c r="W194" s="11">
        <v>0</v>
      </c>
      <c r="X194" s="11">
        <v>0</v>
      </c>
      <c r="Y194" s="11">
        <v>2</v>
      </c>
      <c r="Z194" s="11">
        <v>10</v>
      </c>
      <c r="AA194" s="11">
        <v>7</v>
      </c>
      <c r="AB194" s="11">
        <v>8</v>
      </c>
      <c r="AC194" s="11">
        <v>6</v>
      </c>
      <c r="AD194" s="11">
        <v>6</v>
      </c>
      <c r="AE194" s="11">
        <v>20</v>
      </c>
      <c r="AF194" s="11">
        <v>14</v>
      </c>
      <c r="AG194" s="11">
        <v>25</v>
      </c>
      <c r="AH194" s="11">
        <v>1</v>
      </c>
      <c r="AI194" s="11">
        <v>5</v>
      </c>
      <c r="AJ194" s="11">
        <v>0</v>
      </c>
      <c r="AK194" s="174">
        <f t="shared" si="80"/>
        <v>104</v>
      </c>
      <c r="AL194" s="11"/>
      <c r="AN194" s="88" t="s">
        <v>158</v>
      </c>
      <c r="AO194" s="11">
        <v>0</v>
      </c>
      <c r="AP194" s="11">
        <v>0</v>
      </c>
      <c r="AQ194" s="11">
        <v>0</v>
      </c>
      <c r="AR194" s="11">
        <v>2</v>
      </c>
      <c r="AS194" s="11">
        <v>9</v>
      </c>
      <c r="AT194" s="11">
        <v>7</v>
      </c>
      <c r="AU194" s="11">
        <v>9</v>
      </c>
      <c r="AV194" s="11">
        <v>8</v>
      </c>
      <c r="AW194" s="11">
        <v>15</v>
      </c>
      <c r="AX194" s="11">
        <v>13</v>
      </c>
      <c r="AY194" s="11">
        <v>12</v>
      </c>
      <c r="AZ194" s="11">
        <v>18</v>
      </c>
      <c r="BA194" s="11">
        <v>4</v>
      </c>
      <c r="BB194" s="11">
        <v>3</v>
      </c>
      <c r="BC194" s="11">
        <v>1</v>
      </c>
      <c r="BD194" s="174">
        <f t="shared" si="81"/>
        <v>101</v>
      </c>
      <c r="BE194" s="11"/>
      <c r="BG194" s="88" t="s">
        <v>158</v>
      </c>
      <c r="BH194" s="11">
        <v>0</v>
      </c>
      <c r="BI194" s="11">
        <v>0</v>
      </c>
      <c r="BJ194" s="11">
        <v>0</v>
      </c>
      <c r="BK194" s="11">
        <v>1</v>
      </c>
      <c r="BL194" s="11">
        <v>8</v>
      </c>
      <c r="BM194" s="11">
        <v>6</v>
      </c>
      <c r="BN194" s="11">
        <v>10</v>
      </c>
      <c r="BO194" s="11">
        <v>6</v>
      </c>
      <c r="BP194" s="11">
        <v>10</v>
      </c>
      <c r="BQ194" s="11">
        <v>3</v>
      </c>
      <c r="BR194" s="11">
        <v>4</v>
      </c>
      <c r="BS194" s="11">
        <v>9</v>
      </c>
      <c r="BT194" s="11">
        <v>6</v>
      </c>
      <c r="BU194" s="11">
        <v>4</v>
      </c>
      <c r="BV194" s="11">
        <v>0</v>
      </c>
      <c r="BW194" s="174">
        <f t="shared" si="82"/>
        <v>67</v>
      </c>
      <c r="BX194" s="11"/>
      <c r="BZ194" s="88" t="s">
        <v>158</v>
      </c>
      <c r="CA194" s="11">
        <v>0</v>
      </c>
      <c r="CB194" s="11">
        <v>0</v>
      </c>
      <c r="CC194" s="11">
        <v>1</v>
      </c>
      <c r="CD194" s="11">
        <v>4</v>
      </c>
      <c r="CE194" s="11">
        <v>8</v>
      </c>
      <c r="CF194" s="11">
        <v>14</v>
      </c>
      <c r="CG194" s="11">
        <v>6</v>
      </c>
      <c r="CH194" s="11">
        <v>6</v>
      </c>
      <c r="CI194" s="11">
        <v>10</v>
      </c>
      <c r="CJ194" s="11">
        <v>9</v>
      </c>
      <c r="CK194" s="11">
        <v>4</v>
      </c>
      <c r="CL194" s="11">
        <v>0</v>
      </c>
      <c r="CM194" s="11">
        <v>3</v>
      </c>
      <c r="CN194" s="11">
        <v>2</v>
      </c>
      <c r="CO194" s="11">
        <v>0</v>
      </c>
      <c r="CP194" s="174">
        <f t="shared" si="83"/>
        <v>67</v>
      </c>
      <c r="CQ194" s="11"/>
    </row>
    <row r="195" spans="1:95" ht="15.5" x14ac:dyDescent="0.35">
      <c r="B195" s="88" t="s">
        <v>68</v>
      </c>
      <c r="C195" s="11">
        <v>5</v>
      </c>
      <c r="D195" s="11">
        <v>10</v>
      </c>
      <c r="E195" s="11">
        <v>29</v>
      </c>
      <c r="F195" s="11">
        <v>29</v>
      </c>
      <c r="G195" s="11">
        <v>23</v>
      </c>
      <c r="H195" s="11">
        <v>7</v>
      </c>
      <c r="I195" s="11">
        <v>6</v>
      </c>
      <c r="J195" s="11">
        <v>6</v>
      </c>
      <c r="K195" s="11">
        <v>17</v>
      </c>
      <c r="L195" s="11">
        <v>3</v>
      </c>
      <c r="M195" s="11">
        <v>1</v>
      </c>
      <c r="N195" s="11">
        <v>1</v>
      </c>
      <c r="O195" s="11">
        <v>2</v>
      </c>
      <c r="P195" s="11">
        <v>0</v>
      </c>
      <c r="Q195" s="11">
        <v>0</v>
      </c>
      <c r="R195" s="174">
        <f t="shared" si="79"/>
        <v>139</v>
      </c>
      <c r="S195" s="11"/>
      <c r="U195" s="88" t="s">
        <v>68</v>
      </c>
      <c r="V195" s="11">
        <v>3</v>
      </c>
      <c r="W195" s="11">
        <v>17</v>
      </c>
      <c r="X195" s="11">
        <v>34</v>
      </c>
      <c r="Y195" s="11">
        <v>28</v>
      </c>
      <c r="Z195" s="11">
        <v>16</v>
      </c>
      <c r="AA195" s="11">
        <v>13</v>
      </c>
      <c r="AB195" s="11">
        <v>2</v>
      </c>
      <c r="AC195" s="11">
        <v>14</v>
      </c>
      <c r="AD195" s="11">
        <v>9</v>
      </c>
      <c r="AE195" s="11">
        <v>9</v>
      </c>
      <c r="AF195" s="11">
        <v>1</v>
      </c>
      <c r="AG195" s="11">
        <v>0</v>
      </c>
      <c r="AH195" s="11">
        <v>1</v>
      </c>
      <c r="AI195" s="11">
        <v>4</v>
      </c>
      <c r="AJ195" s="11">
        <v>0</v>
      </c>
      <c r="AK195" s="174">
        <f t="shared" si="80"/>
        <v>151</v>
      </c>
      <c r="AL195" s="11"/>
      <c r="AN195" s="88" t="s">
        <v>68</v>
      </c>
      <c r="AO195" s="11">
        <v>1</v>
      </c>
      <c r="AP195" s="11">
        <v>12</v>
      </c>
      <c r="AQ195" s="11">
        <v>27</v>
      </c>
      <c r="AR195" s="11">
        <v>31</v>
      </c>
      <c r="AS195" s="11">
        <v>23</v>
      </c>
      <c r="AT195" s="11">
        <v>15</v>
      </c>
      <c r="AU195" s="11">
        <v>5</v>
      </c>
      <c r="AV195" s="11">
        <v>11</v>
      </c>
      <c r="AW195" s="11">
        <v>19</v>
      </c>
      <c r="AX195" s="11">
        <v>6</v>
      </c>
      <c r="AY195" s="11">
        <v>11</v>
      </c>
      <c r="AZ195" s="11">
        <v>1</v>
      </c>
      <c r="BA195" s="11">
        <v>1</v>
      </c>
      <c r="BB195" s="11">
        <v>2</v>
      </c>
      <c r="BC195" s="11">
        <v>0</v>
      </c>
      <c r="BD195" s="174">
        <f t="shared" si="81"/>
        <v>165</v>
      </c>
      <c r="BE195" s="11"/>
      <c r="BG195" s="88" t="s">
        <v>68</v>
      </c>
      <c r="BH195" s="11">
        <v>1</v>
      </c>
      <c r="BI195" s="11">
        <v>11</v>
      </c>
      <c r="BJ195" s="11">
        <v>32</v>
      </c>
      <c r="BK195" s="11">
        <v>29</v>
      </c>
      <c r="BL195" s="11">
        <v>16</v>
      </c>
      <c r="BM195" s="11">
        <v>5</v>
      </c>
      <c r="BN195" s="11">
        <v>2</v>
      </c>
      <c r="BO195" s="11">
        <v>0</v>
      </c>
      <c r="BP195" s="11">
        <v>5</v>
      </c>
      <c r="BQ195" s="11">
        <v>5</v>
      </c>
      <c r="BR195" s="11">
        <v>0</v>
      </c>
      <c r="BS195" s="11">
        <v>2</v>
      </c>
      <c r="BT195" s="11">
        <v>0</v>
      </c>
      <c r="BU195" s="11">
        <v>0</v>
      </c>
      <c r="BV195" s="11">
        <v>0</v>
      </c>
      <c r="BW195" s="174">
        <f t="shared" si="82"/>
        <v>108</v>
      </c>
      <c r="BX195" s="11"/>
      <c r="BZ195" s="88" t="s">
        <v>68</v>
      </c>
      <c r="CA195" s="11">
        <v>3</v>
      </c>
      <c r="CB195" s="11">
        <v>9</v>
      </c>
      <c r="CC195" s="11">
        <v>25</v>
      </c>
      <c r="CD195" s="11">
        <v>17</v>
      </c>
      <c r="CE195" s="11">
        <v>12</v>
      </c>
      <c r="CF195" s="11">
        <v>1</v>
      </c>
      <c r="CG195" s="11">
        <v>2</v>
      </c>
      <c r="CH195" s="11">
        <v>4</v>
      </c>
      <c r="CI195" s="11">
        <v>8</v>
      </c>
      <c r="CJ195" s="11">
        <v>8</v>
      </c>
      <c r="CK195" s="11">
        <v>0</v>
      </c>
      <c r="CL195" s="11">
        <v>0</v>
      </c>
      <c r="CM195" s="11">
        <v>0</v>
      </c>
      <c r="CN195" s="11">
        <v>0</v>
      </c>
      <c r="CO195" s="11">
        <v>1</v>
      </c>
      <c r="CP195" s="174">
        <f t="shared" si="83"/>
        <v>90</v>
      </c>
      <c r="CQ195" s="11"/>
    </row>
    <row r="196" spans="1:95" ht="15.5" x14ac:dyDescent="0.35">
      <c r="B196" s="88" t="s">
        <v>83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1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74">
        <f t="shared" si="79"/>
        <v>1</v>
      </c>
      <c r="S196" s="11"/>
      <c r="U196" s="88" t="s">
        <v>83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74">
        <f t="shared" si="80"/>
        <v>0</v>
      </c>
      <c r="AL196" s="11"/>
      <c r="AN196" s="88" t="s">
        <v>83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3</v>
      </c>
      <c r="AX196" s="11">
        <v>2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74">
        <f t="shared" si="81"/>
        <v>5</v>
      </c>
      <c r="BE196" s="11"/>
      <c r="BG196" s="88" t="s">
        <v>83</v>
      </c>
      <c r="BH196" s="11">
        <v>0</v>
      </c>
      <c r="BI196" s="11">
        <v>0</v>
      </c>
      <c r="BJ196" s="11">
        <v>0</v>
      </c>
      <c r="BK196" s="11">
        <v>3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74">
        <f t="shared" si="82"/>
        <v>3</v>
      </c>
      <c r="BX196" s="11"/>
      <c r="BZ196" s="88" t="s">
        <v>83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0</v>
      </c>
      <c r="CI196" s="11">
        <v>0</v>
      </c>
      <c r="CJ196" s="11">
        <v>0</v>
      </c>
      <c r="CK196" s="11">
        <v>4</v>
      </c>
      <c r="CL196" s="11">
        <v>0</v>
      </c>
      <c r="CM196" s="11">
        <v>0</v>
      </c>
      <c r="CN196" s="11">
        <v>0</v>
      </c>
      <c r="CO196" s="11">
        <v>0</v>
      </c>
      <c r="CP196" s="174">
        <f t="shared" si="83"/>
        <v>4</v>
      </c>
      <c r="CQ196" s="11"/>
    </row>
    <row r="197" spans="1:95" ht="15.5" x14ac:dyDescent="0.35">
      <c r="B197" s="89" t="s">
        <v>158</v>
      </c>
      <c r="C197" s="11">
        <v>0</v>
      </c>
      <c r="D197" s="11">
        <v>0</v>
      </c>
      <c r="E197" s="11">
        <v>1</v>
      </c>
      <c r="F197" s="11">
        <v>6</v>
      </c>
      <c r="G197" s="11">
        <v>9</v>
      </c>
      <c r="H197" s="11">
        <v>12</v>
      </c>
      <c r="I197" s="11">
        <v>18</v>
      </c>
      <c r="J197" s="11">
        <v>32</v>
      </c>
      <c r="K197" s="11">
        <v>20</v>
      </c>
      <c r="L197" s="11">
        <v>56</v>
      </c>
      <c r="M197" s="11">
        <v>17</v>
      </c>
      <c r="N197" s="11">
        <v>17</v>
      </c>
      <c r="O197" s="11">
        <v>11</v>
      </c>
      <c r="P197" s="11">
        <v>9</v>
      </c>
      <c r="Q197" s="11">
        <v>0</v>
      </c>
      <c r="R197" s="174">
        <f t="shared" si="79"/>
        <v>208</v>
      </c>
      <c r="S197" s="11"/>
      <c r="U197" s="89" t="s">
        <v>158</v>
      </c>
      <c r="V197" s="11">
        <v>0</v>
      </c>
      <c r="W197" s="11">
        <v>0</v>
      </c>
      <c r="X197" s="11">
        <v>2</v>
      </c>
      <c r="Y197" s="11">
        <v>8</v>
      </c>
      <c r="Z197" s="11">
        <v>7</v>
      </c>
      <c r="AA197" s="11">
        <v>12</v>
      </c>
      <c r="AB197" s="11">
        <v>21</v>
      </c>
      <c r="AC197" s="11">
        <v>44</v>
      </c>
      <c r="AD197" s="11">
        <v>25</v>
      </c>
      <c r="AE197" s="11">
        <v>0</v>
      </c>
      <c r="AF197" s="11">
        <v>15</v>
      </c>
      <c r="AG197" s="11">
        <v>22</v>
      </c>
      <c r="AH197" s="11">
        <v>9</v>
      </c>
      <c r="AI197" s="11">
        <v>4</v>
      </c>
      <c r="AJ197" s="11">
        <v>0</v>
      </c>
      <c r="AK197" s="174">
        <f t="shared" si="80"/>
        <v>169</v>
      </c>
      <c r="AL197" s="11"/>
      <c r="AN197" s="89" t="s">
        <v>158</v>
      </c>
      <c r="AO197" s="11">
        <v>0</v>
      </c>
      <c r="AP197" s="11">
        <v>0</v>
      </c>
      <c r="AQ197" s="11">
        <v>0</v>
      </c>
      <c r="AR197" s="11">
        <v>7</v>
      </c>
      <c r="AS197" s="11">
        <v>9</v>
      </c>
      <c r="AT197" s="11">
        <v>23</v>
      </c>
      <c r="AU197" s="11">
        <v>24</v>
      </c>
      <c r="AV197" s="11">
        <v>27</v>
      </c>
      <c r="AW197" s="11">
        <v>6</v>
      </c>
      <c r="AX197" s="11">
        <v>49</v>
      </c>
      <c r="AY197" s="11">
        <v>0</v>
      </c>
      <c r="AZ197" s="11">
        <v>20</v>
      </c>
      <c r="BA197" s="11">
        <v>14</v>
      </c>
      <c r="BB197" s="11">
        <v>6</v>
      </c>
      <c r="BC197" s="11">
        <v>0</v>
      </c>
      <c r="BD197" s="174">
        <f t="shared" si="81"/>
        <v>185</v>
      </c>
      <c r="BE197" s="11"/>
      <c r="BG197" s="89" t="s">
        <v>158</v>
      </c>
      <c r="BH197" s="11">
        <v>0</v>
      </c>
      <c r="BI197" s="11">
        <v>1</v>
      </c>
      <c r="BJ197" s="11">
        <v>3</v>
      </c>
      <c r="BK197" s="11">
        <v>3</v>
      </c>
      <c r="BL197" s="11">
        <v>14</v>
      </c>
      <c r="BM197" s="11">
        <v>22</v>
      </c>
      <c r="BN197" s="11">
        <v>31</v>
      </c>
      <c r="BO197" s="11">
        <v>81</v>
      </c>
      <c r="BP197" s="11">
        <v>25</v>
      </c>
      <c r="BQ197" s="11">
        <v>48</v>
      </c>
      <c r="BR197" s="11">
        <v>14</v>
      </c>
      <c r="BS197" s="11">
        <v>19</v>
      </c>
      <c r="BT197" s="11">
        <v>13</v>
      </c>
      <c r="BU197" s="11">
        <v>7</v>
      </c>
      <c r="BV197" s="11">
        <v>2</v>
      </c>
      <c r="BW197" s="174">
        <f t="shared" si="82"/>
        <v>283</v>
      </c>
      <c r="BX197" s="11"/>
      <c r="BZ197" s="89" t="s">
        <v>158</v>
      </c>
      <c r="CA197" s="11">
        <v>1</v>
      </c>
      <c r="CB197" s="11">
        <v>0</v>
      </c>
      <c r="CC197" s="11">
        <v>0</v>
      </c>
      <c r="CD197" s="11">
        <v>8</v>
      </c>
      <c r="CE197" s="11">
        <v>10</v>
      </c>
      <c r="CF197" s="11">
        <v>15</v>
      </c>
      <c r="CG197" s="11">
        <v>19</v>
      </c>
      <c r="CH197" s="11">
        <v>32</v>
      </c>
      <c r="CI197" s="11">
        <v>11</v>
      </c>
      <c r="CJ197" s="11">
        <v>10</v>
      </c>
      <c r="CK197" s="11">
        <v>12</v>
      </c>
      <c r="CL197" s="11">
        <v>5</v>
      </c>
      <c r="CM197" s="11">
        <v>2</v>
      </c>
      <c r="CN197" s="11">
        <v>4</v>
      </c>
      <c r="CO197" s="11">
        <v>0</v>
      </c>
      <c r="CP197" s="174">
        <f t="shared" si="83"/>
        <v>129</v>
      </c>
      <c r="CQ197" s="11"/>
    </row>
    <row r="198" spans="1:95" ht="15.5" x14ac:dyDescent="0.35">
      <c r="B198" s="86" t="s">
        <v>226</v>
      </c>
      <c r="C198" s="11">
        <v>0</v>
      </c>
      <c r="D198" s="11">
        <v>1</v>
      </c>
      <c r="E198" s="11">
        <v>0</v>
      </c>
      <c r="F198" s="11">
        <v>0</v>
      </c>
      <c r="G198" s="11">
        <v>0</v>
      </c>
      <c r="H198" s="11">
        <v>1</v>
      </c>
      <c r="I198" s="11">
        <v>0</v>
      </c>
      <c r="J198" s="11">
        <v>0</v>
      </c>
      <c r="K198" s="11">
        <v>2</v>
      </c>
      <c r="L198" s="11">
        <v>2</v>
      </c>
      <c r="M198" s="11">
        <v>0</v>
      </c>
      <c r="N198" s="11">
        <v>2</v>
      </c>
      <c r="O198" s="11">
        <v>1</v>
      </c>
      <c r="P198" s="11">
        <v>0</v>
      </c>
      <c r="Q198" s="11">
        <v>0</v>
      </c>
      <c r="R198" s="174">
        <f t="shared" si="79"/>
        <v>9</v>
      </c>
      <c r="S198" s="11"/>
      <c r="U198" s="86" t="s">
        <v>226</v>
      </c>
      <c r="V198" s="11">
        <v>1</v>
      </c>
      <c r="W198" s="11">
        <v>0</v>
      </c>
      <c r="X198" s="11">
        <v>1</v>
      </c>
      <c r="Y198" s="11">
        <v>0</v>
      </c>
      <c r="Z198" s="11">
        <v>0</v>
      </c>
      <c r="AA198" s="11">
        <v>1</v>
      </c>
      <c r="AB198" s="11">
        <v>0</v>
      </c>
      <c r="AC198" s="11">
        <v>3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</v>
      </c>
      <c r="AJ198" s="11">
        <v>0</v>
      </c>
      <c r="AK198" s="174">
        <f t="shared" si="80"/>
        <v>7</v>
      </c>
      <c r="AL198" s="11"/>
      <c r="AN198" s="86" t="s">
        <v>226</v>
      </c>
      <c r="AO198" s="11">
        <v>0</v>
      </c>
      <c r="AP198" s="11">
        <v>0</v>
      </c>
      <c r="AQ198" s="11">
        <v>0</v>
      </c>
      <c r="AR198" s="11">
        <v>0</v>
      </c>
      <c r="AS198" s="11">
        <v>1</v>
      </c>
      <c r="AT198" s="11">
        <v>0</v>
      </c>
      <c r="AU198" s="11">
        <v>2</v>
      </c>
      <c r="AV198" s="11">
        <v>2</v>
      </c>
      <c r="AW198" s="11">
        <v>2</v>
      </c>
      <c r="AX198" s="11">
        <v>1</v>
      </c>
      <c r="AY198" s="11">
        <v>1</v>
      </c>
      <c r="AZ198" s="11">
        <v>3</v>
      </c>
      <c r="BA198" s="11">
        <v>0</v>
      </c>
      <c r="BB198" s="11">
        <v>0</v>
      </c>
      <c r="BC198" s="11">
        <v>0</v>
      </c>
      <c r="BD198" s="174">
        <f t="shared" si="81"/>
        <v>12</v>
      </c>
      <c r="BE198" s="11"/>
      <c r="BG198" s="86" t="s">
        <v>226</v>
      </c>
      <c r="BH198" s="11">
        <v>0</v>
      </c>
      <c r="BI198" s="11">
        <v>1</v>
      </c>
      <c r="BJ198" s="11">
        <v>0</v>
      </c>
      <c r="BK198" s="11">
        <v>0</v>
      </c>
      <c r="BL198" s="11">
        <v>1</v>
      </c>
      <c r="BM198" s="11">
        <v>1</v>
      </c>
      <c r="BN198" s="11">
        <v>0</v>
      </c>
      <c r="BO198" s="11">
        <v>0</v>
      </c>
      <c r="BP198" s="11">
        <v>0</v>
      </c>
      <c r="BQ198" s="11">
        <v>1</v>
      </c>
      <c r="BR198" s="11">
        <v>1</v>
      </c>
      <c r="BS198" s="11">
        <v>0</v>
      </c>
      <c r="BT198" s="11">
        <v>0</v>
      </c>
      <c r="BU198" s="11">
        <v>1</v>
      </c>
      <c r="BV198" s="11">
        <v>0</v>
      </c>
      <c r="BW198" s="174">
        <f t="shared" si="82"/>
        <v>6</v>
      </c>
      <c r="BX198" s="11"/>
      <c r="BZ198" s="86" t="s">
        <v>226</v>
      </c>
      <c r="CA198" s="11">
        <v>0</v>
      </c>
      <c r="CB198" s="11">
        <v>0</v>
      </c>
      <c r="CC198" s="11">
        <v>0</v>
      </c>
      <c r="CD198" s="11">
        <v>1</v>
      </c>
      <c r="CE198" s="11">
        <v>0</v>
      </c>
      <c r="CF198" s="11">
        <v>1</v>
      </c>
      <c r="CG198" s="11">
        <v>0</v>
      </c>
      <c r="CH198" s="11">
        <v>2</v>
      </c>
      <c r="CI198" s="11">
        <v>2</v>
      </c>
      <c r="CJ198" s="11">
        <v>0</v>
      </c>
      <c r="CK198" s="11">
        <v>1</v>
      </c>
      <c r="CL198" s="11">
        <v>0</v>
      </c>
      <c r="CM198" s="11">
        <v>0</v>
      </c>
      <c r="CN198" s="11">
        <v>0</v>
      </c>
      <c r="CO198" s="11">
        <v>0</v>
      </c>
      <c r="CP198" s="174">
        <f t="shared" si="83"/>
        <v>7</v>
      </c>
      <c r="CQ198" s="11"/>
    </row>
    <row r="199" spans="1:95" ht="15.5" x14ac:dyDescent="0.35">
      <c r="B199" s="86" t="s">
        <v>213</v>
      </c>
      <c r="C199" s="11">
        <v>0</v>
      </c>
      <c r="D199" s="11">
        <v>1</v>
      </c>
      <c r="E199" s="11">
        <v>0</v>
      </c>
      <c r="F199" s="11">
        <v>0</v>
      </c>
      <c r="G199" s="11">
        <v>0</v>
      </c>
      <c r="H199" s="11">
        <v>1</v>
      </c>
      <c r="I199" s="11">
        <v>0</v>
      </c>
      <c r="J199" s="11">
        <v>1</v>
      </c>
      <c r="K199" s="11">
        <v>1</v>
      </c>
      <c r="L199" s="11">
        <v>3</v>
      </c>
      <c r="M199" s="11">
        <v>1</v>
      </c>
      <c r="N199" s="11">
        <v>1</v>
      </c>
      <c r="O199" s="11">
        <v>0</v>
      </c>
      <c r="P199" s="11">
        <v>0</v>
      </c>
      <c r="Q199" s="11">
        <v>0</v>
      </c>
      <c r="R199" s="174">
        <f t="shared" si="79"/>
        <v>9</v>
      </c>
      <c r="S199" s="11"/>
      <c r="U199" s="86" t="s">
        <v>213</v>
      </c>
      <c r="V199" s="11">
        <v>0</v>
      </c>
      <c r="W199" s="11">
        <v>0</v>
      </c>
      <c r="X199" s="11">
        <v>0</v>
      </c>
      <c r="Y199" s="11">
        <v>1</v>
      </c>
      <c r="Z199" s="11">
        <v>0</v>
      </c>
      <c r="AA199" s="11">
        <v>0</v>
      </c>
      <c r="AB199" s="11">
        <v>1</v>
      </c>
      <c r="AC199" s="11">
        <v>1</v>
      </c>
      <c r="AD199" s="11">
        <v>3</v>
      </c>
      <c r="AE199" s="11">
        <v>1</v>
      </c>
      <c r="AF199" s="11">
        <v>5</v>
      </c>
      <c r="AG199" s="11">
        <v>0</v>
      </c>
      <c r="AH199" s="11">
        <v>3</v>
      </c>
      <c r="AI199" s="11">
        <v>0</v>
      </c>
      <c r="AJ199" s="11">
        <v>0</v>
      </c>
      <c r="AK199" s="174">
        <f t="shared" si="80"/>
        <v>15</v>
      </c>
      <c r="AL199" s="11"/>
      <c r="AN199" s="86" t="s">
        <v>213</v>
      </c>
      <c r="AO199" s="11">
        <v>0</v>
      </c>
      <c r="AP199" s="11">
        <v>0</v>
      </c>
      <c r="AQ199" s="11">
        <v>0</v>
      </c>
      <c r="AR199" s="11">
        <v>1</v>
      </c>
      <c r="AS199" s="11">
        <v>1</v>
      </c>
      <c r="AT199" s="11">
        <v>0</v>
      </c>
      <c r="AU199" s="11">
        <v>0</v>
      </c>
      <c r="AV199" s="11">
        <v>2</v>
      </c>
      <c r="AW199" s="11">
        <v>8</v>
      </c>
      <c r="AX199" s="11">
        <v>4</v>
      </c>
      <c r="AY199" s="11">
        <v>0</v>
      </c>
      <c r="AZ199" s="11">
        <v>2</v>
      </c>
      <c r="BA199" s="11">
        <v>1</v>
      </c>
      <c r="BB199" s="11">
        <v>0</v>
      </c>
      <c r="BC199" s="11">
        <v>0</v>
      </c>
      <c r="BD199" s="174">
        <f t="shared" si="81"/>
        <v>19</v>
      </c>
      <c r="BE199" s="11"/>
      <c r="BG199" s="86" t="s">
        <v>213</v>
      </c>
      <c r="BH199" s="11">
        <v>1</v>
      </c>
      <c r="BI199" s="11">
        <v>0</v>
      </c>
      <c r="BJ199" s="11">
        <v>2</v>
      </c>
      <c r="BK199" s="11">
        <v>0</v>
      </c>
      <c r="BL199" s="11">
        <v>1</v>
      </c>
      <c r="BM199" s="11">
        <v>0</v>
      </c>
      <c r="BN199" s="11">
        <v>1</v>
      </c>
      <c r="BO199" s="11">
        <v>2</v>
      </c>
      <c r="BP199" s="11">
        <v>3</v>
      </c>
      <c r="BQ199" s="11">
        <v>2</v>
      </c>
      <c r="BR199" s="11">
        <v>1</v>
      </c>
      <c r="BS199" s="11">
        <v>1</v>
      </c>
      <c r="BT199" s="11">
        <v>0</v>
      </c>
      <c r="BU199" s="11">
        <v>0</v>
      </c>
      <c r="BV199" s="11">
        <v>0</v>
      </c>
      <c r="BW199" s="174">
        <f t="shared" si="82"/>
        <v>14</v>
      </c>
      <c r="BX199" s="11"/>
      <c r="BZ199" s="86" t="s">
        <v>213</v>
      </c>
      <c r="CA199" s="11">
        <v>2</v>
      </c>
      <c r="CB199" s="11">
        <v>0</v>
      </c>
      <c r="CC199" s="11">
        <v>2</v>
      </c>
      <c r="CD199" s="11">
        <v>0</v>
      </c>
      <c r="CE199" s="11">
        <v>0</v>
      </c>
      <c r="CF199" s="11">
        <v>4</v>
      </c>
      <c r="CG199" s="11">
        <v>4</v>
      </c>
      <c r="CH199" s="11">
        <v>2</v>
      </c>
      <c r="CI199" s="11">
        <v>8</v>
      </c>
      <c r="CJ199" s="11">
        <v>5</v>
      </c>
      <c r="CK199" s="11">
        <v>0</v>
      </c>
      <c r="CL199" s="11">
        <v>0</v>
      </c>
      <c r="CM199" s="11">
        <v>3</v>
      </c>
      <c r="CN199" s="11">
        <v>0</v>
      </c>
      <c r="CO199" s="11">
        <v>0</v>
      </c>
      <c r="CP199" s="174">
        <f t="shared" si="83"/>
        <v>30</v>
      </c>
      <c r="CQ199" s="11"/>
    </row>
    <row r="200" spans="1:95" ht="15.5" x14ac:dyDescent="0.35">
      <c r="B200" s="88" t="s">
        <v>94</v>
      </c>
      <c r="C200" s="11">
        <v>0</v>
      </c>
      <c r="D200" s="11">
        <v>0</v>
      </c>
      <c r="E200" s="11">
        <v>0</v>
      </c>
      <c r="F200" s="11">
        <v>0</v>
      </c>
      <c r="G200" s="11">
        <v>1</v>
      </c>
      <c r="H200" s="11">
        <v>0</v>
      </c>
      <c r="I200" s="11">
        <v>1</v>
      </c>
      <c r="J200" s="11">
        <v>0</v>
      </c>
      <c r="K200" s="11">
        <v>0</v>
      </c>
      <c r="L200" s="11">
        <v>1</v>
      </c>
      <c r="M200" s="11">
        <v>1</v>
      </c>
      <c r="N200" s="11">
        <v>2</v>
      </c>
      <c r="O200" s="11">
        <v>3</v>
      </c>
      <c r="P200" s="11">
        <v>0</v>
      </c>
      <c r="Q200" s="11">
        <v>0</v>
      </c>
      <c r="R200" s="174">
        <f t="shared" si="79"/>
        <v>9</v>
      </c>
      <c r="S200" s="11"/>
      <c r="U200" s="88" t="s">
        <v>94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1</v>
      </c>
      <c r="AC200" s="11">
        <v>3</v>
      </c>
      <c r="AD200" s="11">
        <v>1</v>
      </c>
      <c r="AE200" s="11">
        <v>0</v>
      </c>
      <c r="AF200" s="11">
        <v>0</v>
      </c>
      <c r="AG200" s="11">
        <v>1</v>
      </c>
      <c r="AH200" s="11">
        <v>1</v>
      </c>
      <c r="AI200" s="11">
        <v>1</v>
      </c>
      <c r="AJ200" s="11">
        <v>0</v>
      </c>
      <c r="AK200" s="174">
        <f t="shared" si="80"/>
        <v>9</v>
      </c>
      <c r="AL200" s="11"/>
      <c r="AN200" s="88" t="s">
        <v>94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1</v>
      </c>
      <c r="AU200" s="11">
        <v>3</v>
      </c>
      <c r="AV200" s="11">
        <v>1</v>
      </c>
      <c r="AW200" s="11">
        <v>0</v>
      </c>
      <c r="AX200" s="11">
        <v>1</v>
      </c>
      <c r="AY200" s="11">
        <v>1</v>
      </c>
      <c r="AZ200" s="11">
        <v>1</v>
      </c>
      <c r="BA200" s="11">
        <v>0</v>
      </c>
      <c r="BB200" s="11">
        <v>0</v>
      </c>
      <c r="BC200" s="11">
        <v>0</v>
      </c>
      <c r="BD200" s="174">
        <f t="shared" si="81"/>
        <v>8</v>
      </c>
      <c r="BE200" s="11"/>
      <c r="BG200" s="88" t="s">
        <v>94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1</v>
      </c>
      <c r="BR200" s="11">
        <v>1</v>
      </c>
      <c r="BS200" s="11">
        <v>1</v>
      </c>
      <c r="BT200" s="11">
        <v>0</v>
      </c>
      <c r="BU200" s="11">
        <v>5</v>
      </c>
      <c r="BV200" s="11">
        <v>0</v>
      </c>
      <c r="BW200" s="174">
        <f t="shared" si="82"/>
        <v>8</v>
      </c>
      <c r="BX200" s="11"/>
      <c r="BZ200" s="88" t="s">
        <v>94</v>
      </c>
      <c r="CA200" s="11">
        <v>0</v>
      </c>
      <c r="CB200" s="11">
        <v>0</v>
      </c>
      <c r="CC200" s="11">
        <v>0</v>
      </c>
      <c r="CD200" s="11">
        <v>1</v>
      </c>
      <c r="CE200" s="11">
        <v>0</v>
      </c>
      <c r="CF200" s="11">
        <v>1</v>
      </c>
      <c r="CG200" s="11">
        <v>0</v>
      </c>
      <c r="CH200" s="11">
        <v>2</v>
      </c>
      <c r="CI200" s="11">
        <v>0</v>
      </c>
      <c r="CJ200" s="11">
        <v>0</v>
      </c>
      <c r="CK200" s="11">
        <v>0</v>
      </c>
      <c r="CL200" s="11">
        <v>0</v>
      </c>
      <c r="CM200" s="11">
        <v>0</v>
      </c>
      <c r="CN200" s="11">
        <v>1</v>
      </c>
      <c r="CO200" s="11">
        <v>0</v>
      </c>
      <c r="CP200" s="174">
        <f t="shared" si="83"/>
        <v>5</v>
      </c>
      <c r="CQ200" s="11"/>
    </row>
    <row r="201" spans="1:95" ht="15.5" x14ac:dyDescent="0.35">
      <c r="B201" s="88" t="s">
        <v>134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74">
        <f t="shared" si="79"/>
        <v>0</v>
      </c>
      <c r="S201" s="11"/>
      <c r="U201" s="88" t="s">
        <v>134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74">
        <f t="shared" si="80"/>
        <v>0</v>
      </c>
      <c r="AL201" s="11"/>
      <c r="AN201" s="88" t="s">
        <v>134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74">
        <f t="shared" si="81"/>
        <v>0</v>
      </c>
      <c r="BE201" s="11"/>
      <c r="BG201" s="88" t="s">
        <v>134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74">
        <f t="shared" si="82"/>
        <v>0</v>
      </c>
      <c r="BX201" s="11"/>
      <c r="BZ201" s="88" t="s">
        <v>134</v>
      </c>
      <c r="CA201" s="11">
        <v>0</v>
      </c>
      <c r="CB201" s="11">
        <v>0</v>
      </c>
      <c r="CC201" s="11">
        <v>0</v>
      </c>
      <c r="CD201" s="11">
        <v>0</v>
      </c>
      <c r="CE201" s="11">
        <v>0</v>
      </c>
      <c r="CF201" s="11">
        <v>1</v>
      </c>
      <c r="CG201" s="11">
        <v>0</v>
      </c>
      <c r="CH201" s="11">
        <v>0</v>
      </c>
      <c r="CI201" s="11">
        <v>0</v>
      </c>
      <c r="CJ201" s="11">
        <v>0</v>
      </c>
      <c r="CK201" s="11">
        <v>0</v>
      </c>
      <c r="CL201" s="11">
        <v>0</v>
      </c>
      <c r="CM201" s="11">
        <v>0</v>
      </c>
      <c r="CN201" s="11">
        <v>0</v>
      </c>
      <c r="CO201" s="11">
        <v>0</v>
      </c>
      <c r="CP201" s="174">
        <f t="shared" si="83"/>
        <v>1</v>
      </c>
      <c r="CQ201" s="11"/>
    </row>
    <row r="202" spans="1:95" ht="15.5" x14ac:dyDescent="0.35">
      <c r="B202" s="88" t="s">
        <v>46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3</v>
      </c>
      <c r="K202" s="11">
        <v>0</v>
      </c>
      <c r="L202" s="11">
        <v>0</v>
      </c>
      <c r="M202" s="11">
        <v>0</v>
      </c>
      <c r="N202" s="11">
        <v>1</v>
      </c>
      <c r="O202" s="11">
        <v>0</v>
      </c>
      <c r="P202" s="11">
        <v>0</v>
      </c>
      <c r="Q202" s="11">
        <v>0</v>
      </c>
      <c r="R202" s="174">
        <f t="shared" si="79"/>
        <v>4</v>
      </c>
      <c r="S202" s="11"/>
      <c r="U202" s="88" t="s">
        <v>46</v>
      </c>
      <c r="V202" s="11">
        <v>0</v>
      </c>
      <c r="W202" s="11">
        <v>0</v>
      </c>
      <c r="X202" s="11">
        <v>0</v>
      </c>
      <c r="Y202" s="11">
        <v>0</v>
      </c>
      <c r="Z202" s="11">
        <v>1</v>
      </c>
      <c r="AA202" s="11">
        <v>0</v>
      </c>
      <c r="AB202" s="11">
        <v>2</v>
      </c>
      <c r="AC202" s="11">
        <v>3</v>
      </c>
      <c r="AD202" s="11">
        <v>2</v>
      </c>
      <c r="AE202" s="11">
        <v>4</v>
      </c>
      <c r="AF202" s="11">
        <v>1</v>
      </c>
      <c r="AG202" s="11">
        <v>1</v>
      </c>
      <c r="AH202" s="11">
        <v>1</v>
      </c>
      <c r="AI202" s="11">
        <v>1</v>
      </c>
      <c r="AJ202" s="11">
        <v>0</v>
      </c>
      <c r="AK202" s="174">
        <f t="shared" si="80"/>
        <v>16</v>
      </c>
      <c r="AL202" s="11"/>
      <c r="AN202" s="88" t="s">
        <v>46</v>
      </c>
      <c r="AO202" s="11">
        <v>0</v>
      </c>
      <c r="AP202" s="11">
        <v>0</v>
      </c>
      <c r="AQ202" s="11">
        <v>0</v>
      </c>
      <c r="AR202" s="11">
        <v>1</v>
      </c>
      <c r="AS202" s="11">
        <v>0</v>
      </c>
      <c r="AT202" s="11">
        <v>0</v>
      </c>
      <c r="AU202" s="11">
        <v>2</v>
      </c>
      <c r="AV202" s="11">
        <v>0</v>
      </c>
      <c r="AW202" s="11">
        <v>0</v>
      </c>
      <c r="AX202" s="11">
        <v>0</v>
      </c>
      <c r="AY202" s="11">
        <v>0</v>
      </c>
      <c r="AZ202" s="11">
        <v>3</v>
      </c>
      <c r="BA202" s="11">
        <v>2</v>
      </c>
      <c r="BB202" s="11">
        <v>0</v>
      </c>
      <c r="BC202" s="11">
        <v>0</v>
      </c>
      <c r="BD202" s="174">
        <f t="shared" si="81"/>
        <v>8</v>
      </c>
      <c r="BE202" s="11"/>
      <c r="BG202" s="88" t="s">
        <v>46</v>
      </c>
      <c r="BH202" s="11">
        <v>0</v>
      </c>
      <c r="BI202" s="11">
        <v>0</v>
      </c>
      <c r="BJ202" s="11">
        <v>0</v>
      </c>
      <c r="BK202" s="11">
        <v>1</v>
      </c>
      <c r="BL202" s="11">
        <v>0</v>
      </c>
      <c r="BM202" s="11">
        <v>0</v>
      </c>
      <c r="BN202" s="11">
        <v>0</v>
      </c>
      <c r="BO202" s="11">
        <v>1</v>
      </c>
      <c r="BP202" s="11">
        <v>1</v>
      </c>
      <c r="BQ202" s="11">
        <v>1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74">
        <f t="shared" si="82"/>
        <v>4</v>
      </c>
      <c r="BX202" s="11"/>
      <c r="BZ202" s="88" t="s">
        <v>46</v>
      </c>
      <c r="CA202" s="11">
        <v>0</v>
      </c>
      <c r="CB202" s="11">
        <v>0</v>
      </c>
      <c r="CC202" s="11">
        <v>0</v>
      </c>
      <c r="CD202" s="11">
        <v>0</v>
      </c>
      <c r="CE202" s="11">
        <v>1</v>
      </c>
      <c r="CF202" s="11">
        <v>0</v>
      </c>
      <c r="CG202" s="11">
        <v>1</v>
      </c>
      <c r="CH202" s="11">
        <v>0</v>
      </c>
      <c r="CI202" s="11">
        <v>1</v>
      </c>
      <c r="CJ202" s="11">
        <v>0</v>
      </c>
      <c r="CK202" s="11">
        <v>0</v>
      </c>
      <c r="CL202" s="11">
        <v>0</v>
      </c>
      <c r="CM202" s="11">
        <v>0</v>
      </c>
      <c r="CN202" s="11">
        <v>2</v>
      </c>
      <c r="CO202" s="11">
        <v>0</v>
      </c>
      <c r="CP202" s="174">
        <f t="shared" si="83"/>
        <v>5</v>
      </c>
      <c r="CQ202" s="11"/>
    </row>
    <row r="203" spans="1:95" ht="15.5" x14ac:dyDescent="0.35">
      <c r="B203" s="88" t="s">
        <v>68</v>
      </c>
      <c r="C203" s="11">
        <v>9</v>
      </c>
      <c r="D203" s="11">
        <v>21</v>
      </c>
      <c r="E203" s="11">
        <v>0</v>
      </c>
      <c r="F203" s="11">
        <v>8</v>
      </c>
      <c r="G203" s="11">
        <v>10</v>
      </c>
      <c r="H203" s="11">
        <v>23</v>
      </c>
      <c r="I203" s="11">
        <v>4</v>
      </c>
      <c r="J203" s="11">
        <v>5</v>
      </c>
      <c r="K203" s="11">
        <v>4</v>
      </c>
      <c r="L203" s="11">
        <v>3</v>
      </c>
      <c r="M203" s="11">
        <v>1</v>
      </c>
      <c r="N203" s="11">
        <v>0</v>
      </c>
      <c r="O203" s="11">
        <v>1</v>
      </c>
      <c r="P203" s="11">
        <v>0</v>
      </c>
      <c r="Q203" s="11">
        <v>0</v>
      </c>
      <c r="R203" s="174">
        <f t="shared" si="79"/>
        <v>89</v>
      </c>
      <c r="S203" s="11"/>
      <c r="U203" s="88" t="s">
        <v>68</v>
      </c>
      <c r="V203" s="11">
        <v>3</v>
      </c>
      <c r="W203" s="11">
        <v>16</v>
      </c>
      <c r="X203" s="11">
        <v>5</v>
      </c>
      <c r="Y203" s="11">
        <v>11</v>
      </c>
      <c r="Z203" s="11">
        <v>18</v>
      </c>
      <c r="AA203" s="11">
        <v>27</v>
      </c>
      <c r="AB203" s="11">
        <v>6</v>
      </c>
      <c r="AC203" s="11">
        <v>3</v>
      </c>
      <c r="AD203" s="11">
        <v>0</v>
      </c>
      <c r="AE203" s="11">
        <v>2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74">
        <f t="shared" si="80"/>
        <v>91</v>
      </c>
      <c r="AL203" s="11"/>
      <c r="AN203" s="88" t="s">
        <v>68</v>
      </c>
      <c r="AO203" s="11">
        <v>5</v>
      </c>
      <c r="AP203" s="11">
        <v>27</v>
      </c>
      <c r="AQ203" s="11">
        <v>7</v>
      </c>
      <c r="AR203" s="11">
        <v>27</v>
      </c>
      <c r="AS203" s="11">
        <v>15</v>
      </c>
      <c r="AT203" s="11">
        <v>15</v>
      </c>
      <c r="AU203" s="11">
        <v>8</v>
      </c>
      <c r="AV203" s="11">
        <v>6</v>
      </c>
      <c r="AW203" s="11">
        <v>10</v>
      </c>
      <c r="AX203" s="11">
        <v>5</v>
      </c>
      <c r="AY203" s="11">
        <v>2</v>
      </c>
      <c r="AZ203" s="11">
        <v>0</v>
      </c>
      <c r="BA203" s="11">
        <v>1</v>
      </c>
      <c r="BB203" s="11">
        <v>0</v>
      </c>
      <c r="BC203" s="11">
        <v>0</v>
      </c>
      <c r="BD203" s="174">
        <f t="shared" si="81"/>
        <v>128</v>
      </c>
      <c r="BE203" s="11"/>
      <c r="BG203" s="88" t="s">
        <v>68</v>
      </c>
      <c r="BH203" s="11">
        <v>11</v>
      </c>
      <c r="BI203" s="11">
        <v>19</v>
      </c>
      <c r="BJ203" s="11">
        <v>5</v>
      </c>
      <c r="BK203" s="11">
        <v>12</v>
      </c>
      <c r="BL203" s="11">
        <v>22</v>
      </c>
      <c r="BM203" s="11">
        <v>16</v>
      </c>
      <c r="BN203" s="11">
        <v>3</v>
      </c>
      <c r="BO203" s="11">
        <v>0</v>
      </c>
      <c r="BP203" s="11">
        <v>4</v>
      </c>
      <c r="BQ203" s="11">
        <v>1</v>
      </c>
      <c r="BR203" s="11">
        <v>2</v>
      </c>
      <c r="BS203" s="11">
        <v>0</v>
      </c>
      <c r="BT203" s="11">
        <v>1</v>
      </c>
      <c r="BU203" s="11">
        <v>0</v>
      </c>
      <c r="BV203" s="11">
        <v>0</v>
      </c>
      <c r="BW203" s="174">
        <f t="shared" si="82"/>
        <v>96</v>
      </c>
      <c r="BX203" s="11"/>
      <c r="BZ203" s="88" t="s">
        <v>68</v>
      </c>
      <c r="CA203" s="11">
        <v>8</v>
      </c>
      <c r="CB203" s="11">
        <v>20</v>
      </c>
      <c r="CC203" s="11">
        <v>8</v>
      </c>
      <c r="CD203" s="11">
        <v>10</v>
      </c>
      <c r="CE203" s="11">
        <v>16</v>
      </c>
      <c r="CF203" s="11">
        <v>15</v>
      </c>
      <c r="CG203" s="11">
        <v>5</v>
      </c>
      <c r="CH203" s="11">
        <v>12</v>
      </c>
      <c r="CI203" s="11">
        <v>1</v>
      </c>
      <c r="CJ203" s="11">
        <v>5</v>
      </c>
      <c r="CK203" s="11">
        <v>2</v>
      </c>
      <c r="CL203" s="11">
        <v>0</v>
      </c>
      <c r="CM203" s="11">
        <v>0</v>
      </c>
      <c r="CN203" s="11">
        <v>0</v>
      </c>
      <c r="CO203" s="11">
        <v>0</v>
      </c>
      <c r="CP203" s="174">
        <f t="shared" si="83"/>
        <v>102</v>
      </c>
      <c r="CQ203" s="11"/>
    </row>
    <row r="204" spans="1:95" ht="15.5" x14ac:dyDescent="0.35">
      <c r="B204" s="88" t="s">
        <v>83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2</v>
      </c>
      <c r="L204" s="11">
        <v>0</v>
      </c>
      <c r="M204" s="11">
        <v>0</v>
      </c>
      <c r="N204" s="11">
        <v>1</v>
      </c>
      <c r="O204" s="11">
        <v>0</v>
      </c>
      <c r="P204" s="11">
        <v>0</v>
      </c>
      <c r="Q204" s="11">
        <v>0</v>
      </c>
      <c r="R204" s="174">
        <f t="shared" si="79"/>
        <v>3</v>
      </c>
      <c r="S204" s="11"/>
      <c r="U204" s="88" t="s">
        <v>83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1</v>
      </c>
      <c r="AJ204" s="11">
        <v>0</v>
      </c>
      <c r="AK204" s="174">
        <f t="shared" si="80"/>
        <v>1</v>
      </c>
      <c r="AL204" s="11"/>
      <c r="AN204" s="88" t="s">
        <v>83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2</v>
      </c>
      <c r="AZ204" s="11">
        <v>0</v>
      </c>
      <c r="BA204" s="11">
        <v>1</v>
      </c>
      <c r="BB204" s="11">
        <v>0</v>
      </c>
      <c r="BC204" s="11">
        <v>0</v>
      </c>
      <c r="BD204" s="174">
        <f t="shared" si="81"/>
        <v>3</v>
      </c>
      <c r="BE204" s="11"/>
      <c r="BG204" s="88" t="s">
        <v>83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2</v>
      </c>
      <c r="BS204" s="11">
        <v>0</v>
      </c>
      <c r="BT204" s="11">
        <v>0</v>
      </c>
      <c r="BU204" s="11">
        <v>0</v>
      </c>
      <c r="BV204" s="11">
        <v>0</v>
      </c>
      <c r="BW204" s="174">
        <f t="shared" si="82"/>
        <v>2</v>
      </c>
      <c r="BX204" s="11"/>
      <c r="BZ204" s="88" t="s">
        <v>83</v>
      </c>
      <c r="CA204" s="11">
        <v>0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0</v>
      </c>
      <c r="CH204" s="11">
        <v>0</v>
      </c>
      <c r="CI204" s="11">
        <v>1</v>
      </c>
      <c r="CJ204" s="11">
        <v>1</v>
      </c>
      <c r="CK204" s="11">
        <v>0</v>
      </c>
      <c r="CL204" s="11">
        <v>4</v>
      </c>
      <c r="CM204" s="11">
        <v>0</v>
      </c>
      <c r="CN204" s="11">
        <v>0</v>
      </c>
      <c r="CO204" s="11">
        <v>0</v>
      </c>
      <c r="CP204" s="174">
        <f t="shared" si="83"/>
        <v>6</v>
      </c>
      <c r="CQ204" s="11"/>
    </row>
    <row r="205" spans="1:95" ht="15.5" x14ac:dyDescent="0.35">
      <c r="B205" s="88" t="s">
        <v>46</v>
      </c>
      <c r="C205" s="11">
        <v>0</v>
      </c>
      <c r="D205" s="11">
        <v>0</v>
      </c>
      <c r="E205" s="11">
        <v>4</v>
      </c>
      <c r="F205" s="11">
        <v>2</v>
      </c>
      <c r="G205" s="11">
        <v>0</v>
      </c>
      <c r="H205" s="11">
        <v>2</v>
      </c>
      <c r="I205" s="11">
        <v>1</v>
      </c>
      <c r="J205" s="11">
        <v>4</v>
      </c>
      <c r="K205" s="11">
        <v>1</v>
      </c>
      <c r="L205" s="11">
        <v>4</v>
      </c>
      <c r="M205" s="11">
        <v>5</v>
      </c>
      <c r="N205" s="11">
        <v>2</v>
      </c>
      <c r="O205" s="11">
        <v>2</v>
      </c>
      <c r="P205" s="11">
        <v>2</v>
      </c>
      <c r="Q205" s="11">
        <v>0</v>
      </c>
      <c r="R205" s="174">
        <f t="shared" si="79"/>
        <v>29</v>
      </c>
      <c r="S205" s="11"/>
      <c r="U205" s="88" t="s">
        <v>46</v>
      </c>
      <c r="V205" s="11">
        <v>0</v>
      </c>
      <c r="W205" s="11">
        <v>0</v>
      </c>
      <c r="X205" s="11">
        <v>0</v>
      </c>
      <c r="Y205" s="11">
        <v>5</v>
      </c>
      <c r="Z205" s="11">
        <v>4</v>
      </c>
      <c r="AA205" s="11">
        <v>1</v>
      </c>
      <c r="AB205" s="11">
        <v>0</v>
      </c>
      <c r="AC205" s="11">
        <v>0</v>
      </c>
      <c r="AD205" s="11">
        <v>4</v>
      </c>
      <c r="AE205" s="11">
        <v>1</v>
      </c>
      <c r="AF205" s="11">
        <v>7</v>
      </c>
      <c r="AG205" s="11">
        <v>7</v>
      </c>
      <c r="AH205" s="11">
        <v>2</v>
      </c>
      <c r="AI205" s="11">
        <v>1</v>
      </c>
      <c r="AJ205" s="11">
        <v>0</v>
      </c>
      <c r="AK205" s="174">
        <f t="shared" si="80"/>
        <v>32</v>
      </c>
      <c r="AL205" s="11"/>
      <c r="AN205" s="88" t="s">
        <v>46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6</v>
      </c>
      <c r="AX205" s="11">
        <v>8</v>
      </c>
      <c r="AY205" s="11">
        <v>5</v>
      </c>
      <c r="AZ205" s="11">
        <v>2</v>
      </c>
      <c r="BA205" s="11">
        <v>3</v>
      </c>
      <c r="BB205" s="11">
        <v>1</v>
      </c>
      <c r="BC205" s="11">
        <v>0</v>
      </c>
      <c r="BD205" s="174">
        <f t="shared" si="81"/>
        <v>25</v>
      </c>
      <c r="BE205" s="11"/>
      <c r="BG205" s="88" t="s">
        <v>46</v>
      </c>
      <c r="BH205" s="11">
        <v>1</v>
      </c>
      <c r="BI205" s="11">
        <v>0</v>
      </c>
      <c r="BJ205" s="11">
        <v>0</v>
      </c>
      <c r="BK205" s="11">
        <v>5</v>
      </c>
      <c r="BL205" s="11">
        <v>1</v>
      </c>
      <c r="BM205" s="11">
        <v>9</v>
      </c>
      <c r="BN205" s="11">
        <v>5</v>
      </c>
      <c r="BO205" s="11">
        <v>5</v>
      </c>
      <c r="BP205" s="11">
        <v>2</v>
      </c>
      <c r="BQ205" s="11">
        <v>4</v>
      </c>
      <c r="BR205" s="11">
        <v>3</v>
      </c>
      <c r="BS205" s="11">
        <v>3</v>
      </c>
      <c r="BT205" s="11">
        <v>3</v>
      </c>
      <c r="BU205" s="11">
        <v>2</v>
      </c>
      <c r="BV205" s="11">
        <v>0</v>
      </c>
      <c r="BW205" s="174">
        <f t="shared" si="82"/>
        <v>43</v>
      </c>
      <c r="BX205" s="11"/>
      <c r="BZ205" s="88" t="s">
        <v>46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3</v>
      </c>
      <c r="CI205" s="11">
        <v>3</v>
      </c>
      <c r="CJ205" s="11">
        <v>2</v>
      </c>
      <c r="CK205" s="11">
        <v>4</v>
      </c>
      <c r="CL205" s="11">
        <v>3</v>
      </c>
      <c r="CM205" s="11">
        <v>0</v>
      </c>
      <c r="CN205" s="11">
        <v>0</v>
      </c>
      <c r="CO205" s="11">
        <v>0</v>
      </c>
      <c r="CP205" s="174">
        <f t="shared" si="83"/>
        <v>15</v>
      </c>
      <c r="CQ205" s="11"/>
    </row>
    <row r="206" spans="1:95" ht="16" thickBot="1" x14ac:dyDescent="0.4">
      <c r="B206" s="86"/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204">
        <f t="shared" si="79"/>
        <v>0</v>
      </c>
      <c r="S206" s="11"/>
      <c r="U206" s="86"/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204">
        <f t="shared" si="80"/>
        <v>0</v>
      </c>
      <c r="AL206" s="11"/>
      <c r="AN206" s="86"/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204">
        <f t="shared" si="81"/>
        <v>0</v>
      </c>
      <c r="BE206" s="11"/>
      <c r="BG206" s="86"/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0</v>
      </c>
      <c r="BW206" s="204">
        <f t="shared" si="82"/>
        <v>0</v>
      </c>
      <c r="BX206" s="11"/>
      <c r="BZ206" s="86"/>
      <c r="CA206" s="11">
        <v>0</v>
      </c>
      <c r="CB206" s="11">
        <v>0</v>
      </c>
      <c r="CC206" s="11">
        <v>0</v>
      </c>
      <c r="CD206" s="11">
        <v>0</v>
      </c>
      <c r="CE206" s="11">
        <v>0</v>
      </c>
      <c r="CF206" s="11">
        <v>0</v>
      </c>
      <c r="CG206" s="11">
        <v>0</v>
      </c>
      <c r="CH206" s="11">
        <v>0</v>
      </c>
      <c r="CI206" s="11">
        <v>0</v>
      </c>
      <c r="CJ206" s="11">
        <v>0</v>
      </c>
      <c r="CK206" s="11">
        <v>0</v>
      </c>
      <c r="CL206" s="11">
        <v>0</v>
      </c>
      <c r="CM206" s="11">
        <v>0</v>
      </c>
      <c r="CN206" s="11">
        <v>0</v>
      </c>
      <c r="CO206" s="11">
        <v>0</v>
      </c>
      <c r="CP206" s="204">
        <f t="shared" si="83"/>
        <v>0</v>
      </c>
      <c r="CQ206" s="11"/>
    </row>
    <row r="207" spans="1:95" ht="16.5" thickTop="1" thickBot="1" x14ac:dyDescent="0.4">
      <c r="A207" s="1"/>
      <c r="B207" s="128" t="s">
        <v>2</v>
      </c>
      <c r="C207" s="23">
        <f t="shared" ref="C207:Q207" si="84">SUM(C188:C206)</f>
        <v>14</v>
      </c>
      <c r="D207" s="23">
        <f t="shared" si="84"/>
        <v>33</v>
      </c>
      <c r="E207" s="23">
        <f t="shared" si="84"/>
        <v>34</v>
      </c>
      <c r="F207" s="23">
        <f t="shared" si="84"/>
        <v>52</v>
      </c>
      <c r="G207" s="23">
        <f t="shared" si="84"/>
        <v>50</v>
      </c>
      <c r="H207" s="23">
        <f t="shared" si="84"/>
        <v>56</v>
      </c>
      <c r="I207" s="23">
        <f t="shared" si="84"/>
        <v>37</v>
      </c>
      <c r="J207" s="23">
        <f t="shared" si="84"/>
        <v>64</v>
      </c>
      <c r="K207" s="23">
        <f t="shared" si="84"/>
        <v>80</v>
      </c>
      <c r="L207" s="23">
        <f t="shared" si="84"/>
        <v>89</v>
      </c>
      <c r="M207" s="23">
        <f t="shared" si="84"/>
        <v>44</v>
      </c>
      <c r="N207" s="23">
        <f t="shared" si="84"/>
        <v>46</v>
      </c>
      <c r="O207" s="23">
        <f t="shared" si="84"/>
        <v>26</v>
      </c>
      <c r="P207" s="23">
        <f t="shared" si="84"/>
        <v>19</v>
      </c>
      <c r="Q207" s="23">
        <f t="shared" si="84"/>
        <v>0</v>
      </c>
      <c r="R207" s="122">
        <f>SUM(C207:Q207)</f>
        <v>644</v>
      </c>
      <c r="S207" s="11"/>
      <c r="T207" s="1"/>
      <c r="U207" s="128" t="s">
        <v>2</v>
      </c>
      <c r="V207" s="23">
        <f t="shared" ref="V207:AJ207" si="85">SUM(V188:V206)</f>
        <v>7</v>
      </c>
      <c r="W207" s="23">
        <f t="shared" si="85"/>
        <v>33</v>
      </c>
      <c r="X207" s="23">
        <f t="shared" si="85"/>
        <v>43</v>
      </c>
      <c r="Y207" s="23">
        <f t="shared" si="85"/>
        <v>59</v>
      </c>
      <c r="Z207" s="23">
        <f t="shared" si="85"/>
        <v>62</v>
      </c>
      <c r="AA207" s="23">
        <f t="shared" si="85"/>
        <v>68</v>
      </c>
      <c r="AB207" s="23">
        <f t="shared" si="85"/>
        <v>48</v>
      </c>
      <c r="AC207" s="23">
        <f t="shared" si="85"/>
        <v>79</v>
      </c>
      <c r="AD207" s="23">
        <f t="shared" si="85"/>
        <v>60</v>
      </c>
      <c r="AE207" s="23">
        <f t="shared" si="85"/>
        <v>47</v>
      </c>
      <c r="AF207" s="23">
        <f t="shared" si="85"/>
        <v>53</v>
      </c>
      <c r="AG207" s="23">
        <f t="shared" si="85"/>
        <v>63</v>
      </c>
      <c r="AH207" s="23">
        <f t="shared" si="85"/>
        <v>27</v>
      </c>
      <c r="AI207" s="23">
        <f t="shared" si="85"/>
        <v>18</v>
      </c>
      <c r="AJ207" s="23">
        <f t="shared" si="85"/>
        <v>0</v>
      </c>
      <c r="AK207" s="122">
        <f>SUM(V207:AJ207)</f>
        <v>667</v>
      </c>
      <c r="AL207" s="11"/>
      <c r="AM207" s="1"/>
      <c r="AN207" s="128" t="s">
        <v>2</v>
      </c>
      <c r="AO207" s="23">
        <f t="shared" ref="AO207:BC207" si="86">SUM(AO188:AO206)</f>
        <v>6</v>
      </c>
      <c r="AP207" s="23">
        <f t="shared" si="86"/>
        <v>39</v>
      </c>
      <c r="AQ207" s="23">
        <f t="shared" si="86"/>
        <v>34</v>
      </c>
      <c r="AR207" s="23">
        <f t="shared" si="86"/>
        <v>73</v>
      </c>
      <c r="AS207" s="23">
        <f t="shared" si="86"/>
        <v>63</v>
      </c>
      <c r="AT207" s="23">
        <f t="shared" si="86"/>
        <v>65</v>
      </c>
      <c r="AU207" s="23">
        <f t="shared" si="86"/>
        <v>56</v>
      </c>
      <c r="AV207" s="23">
        <f t="shared" si="86"/>
        <v>64</v>
      </c>
      <c r="AW207" s="23">
        <f t="shared" si="86"/>
        <v>75</v>
      </c>
      <c r="AX207" s="23">
        <f t="shared" si="86"/>
        <v>101</v>
      </c>
      <c r="AY207" s="23">
        <f t="shared" si="86"/>
        <v>47</v>
      </c>
      <c r="AZ207" s="23">
        <f t="shared" si="86"/>
        <v>55</v>
      </c>
      <c r="BA207" s="23">
        <f t="shared" si="86"/>
        <v>35</v>
      </c>
      <c r="BB207" s="23">
        <f t="shared" si="86"/>
        <v>14</v>
      </c>
      <c r="BC207" s="23">
        <f t="shared" si="86"/>
        <v>4</v>
      </c>
      <c r="BD207" s="122">
        <f>SUM(AO207:BC207)</f>
        <v>731</v>
      </c>
      <c r="BE207" s="11"/>
      <c r="BF207" s="1"/>
      <c r="BG207" s="128" t="s">
        <v>2</v>
      </c>
      <c r="BH207" s="23">
        <f t="shared" ref="BH207:BV207" si="87">SUM(BH188:BH206)</f>
        <v>14</v>
      </c>
      <c r="BI207" s="23">
        <f t="shared" si="87"/>
        <v>33</v>
      </c>
      <c r="BJ207" s="23">
        <f t="shared" si="87"/>
        <v>43</v>
      </c>
      <c r="BK207" s="23">
        <f t="shared" si="87"/>
        <v>54</v>
      </c>
      <c r="BL207" s="23">
        <f t="shared" si="87"/>
        <v>64</v>
      </c>
      <c r="BM207" s="23">
        <f t="shared" si="87"/>
        <v>67</v>
      </c>
      <c r="BN207" s="23">
        <f t="shared" si="87"/>
        <v>54</v>
      </c>
      <c r="BO207" s="23">
        <f t="shared" si="87"/>
        <v>97</v>
      </c>
      <c r="BP207" s="23">
        <f t="shared" si="87"/>
        <v>62</v>
      </c>
      <c r="BQ207" s="23">
        <f t="shared" si="87"/>
        <v>76</v>
      </c>
      <c r="BR207" s="23">
        <f t="shared" si="87"/>
        <v>42</v>
      </c>
      <c r="BS207" s="23">
        <f t="shared" si="87"/>
        <v>50</v>
      </c>
      <c r="BT207" s="23">
        <f t="shared" si="87"/>
        <v>23</v>
      </c>
      <c r="BU207" s="23">
        <f t="shared" si="87"/>
        <v>26</v>
      </c>
      <c r="BV207" s="23">
        <f t="shared" si="87"/>
        <v>2</v>
      </c>
      <c r="BW207" s="122">
        <f>SUM(BH207:BV207)</f>
        <v>707</v>
      </c>
      <c r="BX207" s="11"/>
      <c r="BY207" s="1"/>
      <c r="BZ207" s="128" t="s">
        <v>2</v>
      </c>
      <c r="CA207" s="23">
        <f t="shared" ref="CA207:CO207" si="88">SUM(CA188:CA206)</f>
        <v>14</v>
      </c>
      <c r="CB207" s="23">
        <f t="shared" si="88"/>
        <v>29</v>
      </c>
      <c r="CC207" s="23">
        <f t="shared" si="88"/>
        <v>39</v>
      </c>
      <c r="CD207" s="23">
        <f t="shared" si="88"/>
        <v>48</v>
      </c>
      <c r="CE207" s="23">
        <f t="shared" si="88"/>
        <v>54</v>
      </c>
      <c r="CF207" s="23">
        <f t="shared" si="88"/>
        <v>59</v>
      </c>
      <c r="CG207" s="23">
        <f t="shared" si="88"/>
        <v>42</v>
      </c>
      <c r="CH207" s="23">
        <f t="shared" si="88"/>
        <v>64</v>
      </c>
      <c r="CI207" s="23">
        <f t="shared" si="88"/>
        <v>57</v>
      </c>
      <c r="CJ207" s="23">
        <f t="shared" si="88"/>
        <v>48</v>
      </c>
      <c r="CK207" s="23">
        <f t="shared" si="88"/>
        <v>34</v>
      </c>
      <c r="CL207" s="23">
        <f t="shared" si="88"/>
        <v>15</v>
      </c>
      <c r="CM207" s="23">
        <f t="shared" si="88"/>
        <v>9</v>
      </c>
      <c r="CN207" s="23">
        <f t="shared" si="88"/>
        <v>10</v>
      </c>
      <c r="CO207" s="23">
        <f t="shared" si="88"/>
        <v>2</v>
      </c>
      <c r="CP207" s="122">
        <f>SUM(CA207:CO207)</f>
        <v>524</v>
      </c>
      <c r="CQ207" s="11"/>
    </row>
    <row r="208" spans="1:95" ht="16" thickTop="1" x14ac:dyDescent="0.25">
      <c r="A208" s="1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200"/>
      <c r="T208" s="1"/>
      <c r="U208" s="172"/>
      <c r="V208" s="172"/>
      <c r="W208" s="172"/>
      <c r="X208" s="172"/>
      <c r="Y208" s="172"/>
      <c r="Z208" s="17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200"/>
      <c r="AM208" s="1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200"/>
      <c r="BF208" s="1"/>
      <c r="BG208" s="172"/>
      <c r="BH208" s="172"/>
      <c r="BI208" s="172"/>
      <c r="BJ208" s="172"/>
      <c r="BK208" s="172"/>
      <c r="BL208" s="172"/>
      <c r="BM208" s="172"/>
      <c r="BN208" s="172"/>
      <c r="BO208" s="172"/>
      <c r="BP208" s="172"/>
      <c r="BQ208" s="172"/>
      <c r="BR208" s="172"/>
      <c r="BS208" s="172"/>
      <c r="BT208" s="172"/>
      <c r="BU208" s="172"/>
      <c r="BV208" s="172"/>
      <c r="BW208" s="172"/>
      <c r="BX208" s="200"/>
      <c r="BY208" s="1"/>
      <c r="BZ208" s="172"/>
      <c r="CA208" s="172"/>
      <c r="CB208" s="172"/>
      <c r="CC208" s="172"/>
      <c r="CD208" s="172"/>
      <c r="CE208" s="172"/>
      <c r="CF208" s="172"/>
      <c r="CG208" s="172"/>
      <c r="CH208" s="172"/>
      <c r="CI208" s="172"/>
      <c r="CJ208" s="172"/>
      <c r="CK208" s="172"/>
      <c r="CL208" s="172"/>
      <c r="CM208" s="172"/>
      <c r="CN208" s="172"/>
      <c r="CO208" s="172"/>
      <c r="CP208" s="172"/>
      <c r="CQ208" s="200"/>
    </row>
    <row r="210" spans="1:95" ht="17.5" x14ac:dyDescent="0.25">
      <c r="A210" s="520">
        <f>A158+7</f>
        <v>43402</v>
      </c>
      <c r="B210" s="520"/>
      <c r="C210" s="520"/>
      <c r="D210" s="520"/>
      <c r="E210" s="520"/>
      <c r="F210" s="520"/>
      <c r="G210" s="520"/>
      <c r="H210" s="520"/>
      <c r="I210" s="520"/>
      <c r="J210" s="520"/>
      <c r="K210" s="520"/>
      <c r="L210" s="520"/>
      <c r="M210" s="520"/>
      <c r="N210" s="520"/>
      <c r="O210" s="520"/>
      <c r="P210" s="520"/>
      <c r="Q210" s="520"/>
      <c r="R210" s="520"/>
      <c r="S210" s="520"/>
      <c r="T210" s="534">
        <f>T158+7</f>
        <v>43403</v>
      </c>
      <c r="U210" s="534"/>
      <c r="V210" s="534"/>
      <c r="W210" s="534"/>
      <c r="X210" s="534"/>
      <c r="Y210" s="534"/>
      <c r="Z210" s="534"/>
      <c r="AA210" s="534"/>
      <c r="AB210" s="534"/>
      <c r="AC210" s="534"/>
      <c r="AD210" s="534"/>
      <c r="AE210" s="534"/>
      <c r="AF210" s="534"/>
      <c r="AG210" s="534"/>
      <c r="AH210" s="534"/>
      <c r="AI210" s="534"/>
      <c r="AJ210" s="534"/>
      <c r="AK210" s="534"/>
      <c r="AL210" s="534"/>
      <c r="AM210" s="534">
        <f>AM158+7</f>
        <v>43404</v>
      </c>
      <c r="AN210" s="534"/>
      <c r="AO210" s="534"/>
      <c r="AP210" s="534"/>
      <c r="AQ210" s="534"/>
      <c r="AR210" s="534"/>
      <c r="AS210" s="534"/>
      <c r="AT210" s="534"/>
      <c r="AU210" s="534"/>
      <c r="AV210" s="534"/>
      <c r="AW210" s="534"/>
      <c r="AX210" s="534"/>
      <c r="AY210" s="534"/>
      <c r="AZ210" s="534"/>
      <c r="BA210" s="534"/>
      <c r="BB210" s="534"/>
      <c r="BC210" s="534"/>
      <c r="BD210" s="534"/>
      <c r="BE210" s="534"/>
      <c r="BF210" s="535">
        <f>BF158+7</f>
        <v>43405</v>
      </c>
      <c r="BG210" s="535"/>
      <c r="BH210" s="535"/>
      <c r="BI210" s="535"/>
      <c r="BJ210" s="535"/>
      <c r="BK210" s="535"/>
      <c r="BL210" s="535"/>
      <c r="BM210" s="535"/>
      <c r="BN210" s="535"/>
      <c r="BO210" s="535"/>
      <c r="BP210" s="535"/>
      <c r="BQ210" s="535"/>
      <c r="BR210" s="535"/>
      <c r="BS210" s="535"/>
      <c r="BT210" s="535"/>
      <c r="BU210" s="535"/>
      <c r="BV210" s="535"/>
      <c r="BW210" s="535"/>
      <c r="BX210" s="535"/>
      <c r="BY210" s="535">
        <f>BY158+7</f>
        <v>43406</v>
      </c>
      <c r="BZ210" s="535"/>
      <c r="CA210" s="535"/>
      <c r="CB210" s="535"/>
      <c r="CC210" s="535"/>
      <c r="CD210" s="535"/>
      <c r="CE210" s="535"/>
      <c r="CF210" s="535"/>
      <c r="CG210" s="535"/>
      <c r="CH210" s="535"/>
      <c r="CI210" s="535"/>
      <c r="CJ210" s="535"/>
      <c r="CK210" s="535"/>
      <c r="CL210" s="535"/>
      <c r="CM210" s="535"/>
      <c r="CN210" s="535"/>
      <c r="CO210" s="535"/>
      <c r="CP210" s="535"/>
      <c r="CQ210" s="535"/>
    </row>
    <row r="212" spans="1:95" ht="16" thickBot="1" x14ac:dyDescent="0.3">
      <c r="A212" s="518" t="s">
        <v>3</v>
      </c>
      <c r="B212" s="518"/>
      <c r="C212" s="518"/>
      <c r="D212" s="518"/>
      <c r="E212" s="518"/>
      <c r="F212" s="518"/>
      <c r="G212" s="518"/>
      <c r="H212" s="518"/>
      <c r="I212" s="518"/>
      <c r="J212" s="518"/>
      <c r="K212" s="518"/>
      <c r="L212" s="518"/>
      <c r="M212" s="518"/>
      <c r="N212" s="518"/>
      <c r="O212" s="518"/>
      <c r="P212" s="518"/>
      <c r="Q212" s="518"/>
      <c r="R212" s="518"/>
      <c r="S212" s="518"/>
      <c r="T212" s="518" t="s">
        <v>3</v>
      </c>
      <c r="U212" s="518"/>
      <c r="V212" s="518"/>
      <c r="W212" s="518"/>
      <c r="X212" s="518"/>
      <c r="Y212" s="518"/>
      <c r="Z212" s="518"/>
      <c r="AA212" s="518"/>
      <c r="AB212" s="518"/>
      <c r="AC212" s="518"/>
      <c r="AD212" s="518"/>
      <c r="AE212" s="518"/>
      <c r="AF212" s="518"/>
      <c r="AG212" s="518"/>
      <c r="AH212" s="518"/>
      <c r="AI212" s="518"/>
      <c r="AJ212" s="518"/>
      <c r="AK212" s="518"/>
      <c r="AL212" s="518"/>
      <c r="AM212" s="518" t="s">
        <v>3</v>
      </c>
      <c r="AN212" s="518"/>
      <c r="AO212" s="518"/>
      <c r="AP212" s="518"/>
      <c r="AQ212" s="518"/>
      <c r="AR212" s="518"/>
      <c r="AS212" s="518"/>
      <c r="AT212" s="518"/>
      <c r="AU212" s="518"/>
      <c r="AV212" s="518"/>
      <c r="AW212" s="518"/>
      <c r="AX212" s="518"/>
      <c r="AY212" s="518"/>
      <c r="AZ212" s="518"/>
      <c r="BA212" s="518"/>
      <c r="BB212" s="518"/>
      <c r="BC212" s="518"/>
      <c r="BD212" s="518"/>
      <c r="BE212" s="518"/>
      <c r="BF212" s="518" t="s">
        <v>3</v>
      </c>
      <c r="BG212" s="518"/>
      <c r="BH212" s="518"/>
      <c r="BI212" s="518"/>
      <c r="BJ212" s="518"/>
      <c r="BK212" s="518"/>
      <c r="BL212" s="518"/>
      <c r="BM212" s="518"/>
      <c r="BN212" s="518"/>
      <c r="BO212" s="518"/>
      <c r="BP212" s="518"/>
      <c r="BQ212" s="518"/>
      <c r="BR212" s="518"/>
      <c r="BS212" s="518"/>
      <c r="BT212" s="518"/>
      <c r="BU212" s="518"/>
      <c r="BV212" s="518"/>
      <c r="BW212" s="518"/>
      <c r="BX212" s="518"/>
      <c r="BY212" s="518" t="s">
        <v>3</v>
      </c>
      <c r="BZ212" s="518"/>
      <c r="CA212" s="518"/>
      <c r="CB212" s="518"/>
      <c r="CC212" s="518"/>
      <c r="CD212" s="518"/>
      <c r="CE212" s="518"/>
      <c r="CF212" s="518"/>
      <c r="CG212" s="518"/>
      <c r="CH212" s="518"/>
      <c r="CI212" s="518"/>
      <c r="CJ212" s="518"/>
      <c r="CK212" s="518"/>
      <c r="CL212" s="518"/>
      <c r="CM212" s="518"/>
      <c r="CN212" s="518"/>
      <c r="CO212" s="518"/>
      <c r="CP212" s="518"/>
      <c r="CQ212" s="518"/>
    </row>
    <row r="213" spans="1:95" ht="16.5" thickTop="1" thickBot="1" x14ac:dyDescent="0.3">
      <c r="B213" s="5" t="s">
        <v>93</v>
      </c>
      <c r="C213" s="122">
        <v>555</v>
      </c>
      <c r="D213" s="122">
        <v>702</v>
      </c>
      <c r="E213" s="122">
        <v>829</v>
      </c>
      <c r="F213" s="123">
        <v>935</v>
      </c>
      <c r="G213" s="123">
        <v>1043</v>
      </c>
      <c r="H213" s="123">
        <v>1150</v>
      </c>
      <c r="I213" s="123">
        <v>1317</v>
      </c>
      <c r="J213" s="123">
        <v>1424</v>
      </c>
      <c r="K213" s="123">
        <v>1551</v>
      </c>
      <c r="L213" s="123">
        <v>1658</v>
      </c>
      <c r="M213" s="123">
        <v>1825</v>
      </c>
      <c r="N213" s="123">
        <v>1932</v>
      </c>
      <c r="O213" s="123">
        <v>2039</v>
      </c>
      <c r="P213" s="123">
        <v>2146</v>
      </c>
      <c r="Q213" s="123">
        <v>2313</v>
      </c>
      <c r="R213" s="122" t="s">
        <v>2</v>
      </c>
      <c r="S213" s="145"/>
      <c r="U213" s="5" t="s">
        <v>93</v>
      </c>
      <c r="V213" s="122">
        <v>555</v>
      </c>
      <c r="W213" s="122">
        <v>702</v>
      </c>
      <c r="X213" s="122">
        <v>829</v>
      </c>
      <c r="Y213" s="123">
        <v>935</v>
      </c>
      <c r="Z213" s="123">
        <v>1043</v>
      </c>
      <c r="AA213" s="123">
        <v>1150</v>
      </c>
      <c r="AB213" s="123">
        <v>1317</v>
      </c>
      <c r="AC213" s="123">
        <v>1424</v>
      </c>
      <c r="AD213" s="123">
        <v>1551</v>
      </c>
      <c r="AE213" s="123">
        <v>1658</v>
      </c>
      <c r="AF213" s="123">
        <v>1825</v>
      </c>
      <c r="AG213" s="123">
        <v>1932</v>
      </c>
      <c r="AH213" s="123">
        <v>2039</v>
      </c>
      <c r="AI213" s="123">
        <v>2146</v>
      </c>
      <c r="AJ213" s="123">
        <v>2313</v>
      </c>
      <c r="AK213" s="122" t="s">
        <v>2</v>
      </c>
      <c r="AL213" s="145"/>
      <c r="AN213" s="5" t="s">
        <v>93</v>
      </c>
      <c r="AO213" s="122">
        <v>555</v>
      </c>
      <c r="AP213" s="122">
        <v>702</v>
      </c>
      <c r="AQ213" s="122">
        <v>829</v>
      </c>
      <c r="AR213" s="123">
        <v>935</v>
      </c>
      <c r="AS213" s="123">
        <v>1043</v>
      </c>
      <c r="AT213" s="123">
        <v>1150</v>
      </c>
      <c r="AU213" s="123">
        <v>1317</v>
      </c>
      <c r="AV213" s="123">
        <v>1424</v>
      </c>
      <c r="AW213" s="123">
        <v>1551</v>
      </c>
      <c r="AX213" s="123">
        <v>1658</v>
      </c>
      <c r="AY213" s="123">
        <v>1825</v>
      </c>
      <c r="AZ213" s="123">
        <v>1932</v>
      </c>
      <c r="BA213" s="123">
        <v>2039</v>
      </c>
      <c r="BB213" s="123">
        <v>2146</v>
      </c>
      <c r="BC213" s="123">
        <v>2313</v>
      </c>
      <c r="BD213" s="122" t="s">
        <v>2</v>
      </c>
      <c r="BE213" s="145"/>
      <c r="BG213" s="5" t="s">
        <v>93</v>
      </c>
      <c r="BH213" s="122">
        <v>555</v>
      </c>
      <c r="BI213" s="122">
        <v>702</v>
      </c>
      <c r="BJ213" s="122">
        <v>829</v>
      </c>
      <c r="BK213" s="123">
        <v>936</v>
      </c>
      <c r="BL213" s="123">
        <v>1043</v>
      </c>
      <c r="BM213" s="123">
        <v>1150</v>
      </c>
      <c r="BN213" s="123">
        <v>1317</v>
      </c>
      <c r="BO213" s="123">
        <v>1424</v>
      </c>
      <c r="BP213" s="123">
        <v>1551</v>
      </c>
      <c r="BQ213" s="123">
        <v>1658</v>
      </c>
      <c r="BR213" s="123">
        <v>1825</v>
      </c>
      <c r="BS213" s="123">
        <v>1932</v>
      </c>
      <c r="BT213" s="123">
        <v>2039</v>
      </c>
      <c r="BU213" s="123">
        <v>2146</v>
      </c>
      <c r="BV213" s="123">
        <v>2313</v>
      </c>
      <c r="BW213" s="122" t="s">
        <v>2</v>
      </c>
      <c r="BX213" s="145"/>
      <c r="BZ213" s="5" t="s">
        <v>93</v>
      </c>
      <c r="CA213" s="122">
        <v>555</v>
      </c>
      <c r="CB213" s="122">
        <v>702</v>
      </c>
      <c r="CC213" s="122">
        <v>829</v>
      </c>
      <c r="CD213" s="123">
        <v>935</v>
      </c>
      <c r="CE213" s="123">
        <v>1043</v>
      </c>
      <c r="CF213" s="123">
        <v>1150</v>
      </c>
      <c r="CG213" s="123">
        <v>1317</v>
      </c>
      <c r="CH213" s="123">
        <v>1424</v>
      </c>
      <c r="CI213" s="123">
        <v>1551</v>
      </c>
      <c r="CJ213" s="123">
        <v>1658</v>
      </c>
      <c r="CK213" s="123">
        <v>1825</v>
      </c>
      <c r="CL213" s="123">
        <v>1932</v>
      </c>
      <c r="CM213" s="123">
        <v>2039</v>
      </c>
      <c r="CN213" s="123">
        <v>2146</v>
      </c>
      <c r="CO213" s="123">
        <v>2313</v>
      </c>
      <c r="CP213" s="122" t="s">
        <v>2</v>
      </c>
      <c r="CQ213" s="145"/>
    </row>
    <row r="214" spans="1:95" ht="16" thickTop="1" x14ac:dyDescent="0.35">
      <c r="B214" s="87" t="s">
        <v>46</v>
      </c>
      <c r="C214" s="11">
        <v>0</v>
      </c>
      <c r="D214" s="11">
        <v>0</v>
      </c>
      <c r="E214" s="11">
        <v>1</v>
      </c>
      <c r="F214" s="11">
        <v>0</v>
      </c>
      <c r="G214" s="11">
        <v>0</v>
      </c>
      <c r="H214" s="11">
        <v>1</v>
      </c>
      <c r="I214" s="11">
        <v>0</v>
      </c>
      <c r="J214" s="11">
        <v>0</v>
      </c>
      <c r="K214" s="11">
        <v>0</v>
      </c>
      <c r="L214" s="11">
        <v>0</v>
      </c>
      <c r="M214" s="11">
        <v>1</v>
      </c>
      <c r="N214" s="11">
        <v>0</v>
      </c>
      <c r="O214" s="11">
        <v>0</v>
      </c>
      <c r="P214" s="11">
        <v>0</v>
      </c>
      <c r="Q214" s="11">
        <v>0</v>
      </c>
      <c r="R214" s="173">
        <f>SUM(C214:Q214)</f>
        <v>3</v>
      </c>
      <c r="S214" s="11"/>
      <c r="U214" s="87" t="s">
        <v>46</v>
      </c>
      <c r="V214" s="11">
        <v>1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1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73">
        <f>SUM(V214:AJ214)</f>
        <v>2</v>
      </c>
      <c r="AL214" s="11"/>
      <c r="AN214" s="87" t="s">
        <v>46</v>
      </c>
      <c r="AO214" s="11">
        <v>0</v>
      </c>
      <c r="AP214" s="11">
        <v>0</v>
      </c>
      <c r="AQ214" s="11">
        <v>1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2</v>
      </c>
      <c r="AZ214" s="11">
        <v>0</v>
      </c>
      <c r="BA214" s="11">
        <v>0</v>
      </c>
      <c r="BB214" s="11">
        <v>0</v>
      </c>
      <c r="BC214" s="11">
        <v>0</v>
      </c>
      <c r="BD214" s="173">
        <f>SUM(AO214:BC214)</f>
        <v>3</v>
      </c>
      <c r="BE214" s="11"/>
      <c r="BG214" s="87" t="s">
        <v>46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U214" s="11">
        <v>0</v>
      </c>
      <c r="BV214" s="11">
        <v>0</v>
      </c>
      <c r="BW214" s="173">
        <f>SUM(BH214:BV214)</f>
        <v>0</v>
      </c>
      <c r="BX214" s="11"/>
      <c r="BZ214" s="87" t="s">
        <v>46</v>
      </c>
      <c r="CA214" s="11">
        <v>0</v>
      </c>
      <c r="CB214" s="11">
        <v>0</v>
      </c>
      <c r="CC214" s="11">
        <v>0</v>
      </c>
      <c r="CD214" s="11">
        <v>0</v>
      </c>
      <c r="CE214" s="11">
        <v>0</v>
      </c>
      <c r="CF214" s="11">
        <v>0</v>
      </c>
      <c r="CG214" s="11">
        <v>0</v>
      </c>
      <c r="CH214" s="11">
        <v>0</v>
      </c>
      <c r="CI214" s="11">
        <v>0</v>
      </c>
      <c r="CJ214" s="11">
        <v>0</v>
      </c>
      <c r="CK214" s="11">
        <v>0</v>
      </c>
      <c r="CL214" s="11">
        <v>0</v>
      </c>
      <c r="CM214" s="11">
        <v>0</v>
      </c>
      <c r="CN214" s="11">
        <v>0</v>
      </c>
      <c r="CO214" s="11">
        <v>0</v>
      </c>
      <c r="CP214" s="173">
        <f>SUM(CA214:CO214)</f>
        <v>0</v>
      </c>
      <c r="CQ214" s="11"/>
    </row>
    <row r="215" spans="1:95" ht="15.5" x14ac:dyDescent="0.35">
      <c r="B215" s="88" t="s">
        <v>134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74">
        <f t="shared" ref="R215:R232" si="89">SUM(C215:Q215)</f>
        <v>0</v>
      </c>
      <c r="S215" s="11"/>
      <c r="U215" s="88" t="s">
        <v>134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74">
        <f t="shared" ref="AK215:AK232" si="90">SUM(V215:AJ215)</f>
        <v>0</v>
      </c>
      <c r="AL215" s="11"/>
      <c r="AN215" s="88" t="s">
        <v>134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74">
        <f t="shared" ref="BD215:BD232" si="91">SUM(AO215:BC215)</f>
        <v>0</v>
      </c>
      <c r="BE215" s="11"/>
      <c r="BG215" s="88" t="s">
        <v>134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74">
        <f t="shared" ref="BW215:BW232" si="92">SUM(BH215:BV215)</f>
        <v>0</v>
      </c>
      <c r="BX215" s="11"/>
      <c r="BZ215" s="88" t="s">
        <v>134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  <c r="CK215" s="11">
        <v>0</v>
      </c>
      <c r="CL215" s="11">
        <v>0</v>
      </c>
      <c r="CM215" s="11">
        <v>0</v>
      </c>
      <c r="CN215" s="11">
        <v>0</v>
      </c>
      <c r="CO215" s="11">
        <v>0</v>
      </c>
      <c r="CP215" s="174">
        <f t="shared" ref="CP215:CP232" si="93">SUM(CA215:CO215)</f>
        <v>0</v>
      </c>
      <c r="CQ215" s="11"/>
    </row>
    <row r="216" spans="1:95" ht="15.5" x14ac:dyDescent="0.35">
      <c r="B216" s="88" t="s">
        <v>94</v>
      </c>
      <c r="C216" s="11">
        <v>0</v>
      </c>
      <c r="D216" s="11">
        <v>1</v>
      </c>
      <c r="E216" s="11">
        <v>0</v>
      </c>
      <c r="F216" s="11">
        <v>1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74">
        <f t="shared" si="89"/>
        <v>2</v>
      </c>
      <c r="S216" s="11"/>
      <c r="U216" s="88" t="s">
        <v>94</v>
      </c>
      <c r="V216" s="11">
        <v>0</v>
      </c>
      <c r="W216" s="11">
        <v>1</v>
      </c>
      <c r="X216" s="11">
        <v>2</v>
      </c>
      <c r="Y216" s="11">
        <v>3</v>
      </c>
      <c r="Z216" s="11">
        <v>1</v>
      </c>
      <c r="AA216" s="11">
        <v>0</v>
      </c>
      <c r="AB216" s="11">
        <v>0</v>
      </c>
      <c r="AC216" s="11">
        <v>1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74">
        <f t="shared" si="90"/>
        <v>8</v>
      </c>
      <c r="AL216" s="11"/>
      <c r="AN216" s="88" t="s">
        <v>94</v>
      </c>
      <c r="AO216" s="11">
        <v>0</v>
      </c>
      <c r="AP216" s="11">
        <v>1</v>
      </c>
      <c r="AQ216" s="11">
        <v>1</v>
      </c>
      <c r="AR216" s="11">
        <v>1</v>
      </c>
      <c r="AS216" s="11">
        <v>0</v>
      </c>
      <c r="AT216" s="11">
        <v>0</v>
      </c>
      <c r="AU216" s="11">
        <v>0</v>
      </c>
      <c r="AV216" s="11">
        <v>1</v>
      </c>
      <c r="AW216" s="11">
        <v>0</v>
      </c>
      <c r="AX216" s="11">
        <v>0</v>
      </c>
      <c r="AY216" s="11">
        <v>1</v>
      </c>
      <c r="AZ216" s="11">
        <v>4</v>
      </c>
      <c r="BA216" s="11">
        <v>0</v>
      </c>
      <c r="BB216" s="11">
        <v>0</v>
      </c>
      <c r="BC216" s="11">
        <v>0</v>
      </c>
      <c r="BD216" s="174">
        <f t="shared" si="91"/>
        <v>9</v>
      </c>
      <c r="BE216" s="11"/>
      <c r="BG216" s="88" t="s">
        <v>94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0</v>
      </c>
      <c r="BW216" s="174">
        <f t="shared" si="92"/>
        <v>0</v>
      </c>
      <c r="BX216" s="11"/>
      <c r="BZ216" s="88" t="s">
        <v>94</v>
      </c>
      <c r="CA216" s="11">
        <v>0</v>
      </c>
      <c r="CB216" s="11">
        <v>0</v>
      </c>
      <c r="CC216" s="11">
        <v>0</v>
      </c>
      <c r="CD216" s="11">
        <v>0</v>
      </c>
      <c r="CE216" s="11">
        <v>0</v>
      </c>
      <c r="CF216" s="11">
        <v>0</v>
      </c>
      <c r="CG216" s="11">
        <v>0</v>
      </c>
      <c r="CH216" s="11">
        <v>0</v>
      </c>
      <c r="CI216" s="11">
        <v>0</v>
      </c>
      <c r="CJ216" s="11">
        <v>0</v>
      </c>
      <c r="CK216" s="11">
        <v>0</v>
      </c>
      <c r="CL216" s="11">
        <v>0</v>
      </c>
      <c r="CM216" s="11">
        <v>0</v>
      </c>
      <c r="CN216" s="11">
        <v>0</v>
      </c>
      <c r="CO216" s="11">
        <v>0</v>
      </c>
      <c r="CP216" s="174">
        <f t="shared" si="93"/>
        <v>0</v>
      </c>
      <c r="CQ216" s="11"/>
    </row>
    <row r="217" spans="1:95" ht="15.5" x14ac:dyDescent="0.35">
      <c r="B217" s="88" t="s">
        <v>95</v>
      </c>
      <c r="C217" s="11">
        <v>0</v>
      </c>
      <c r="D217" s="11">
        <v>1</v>
      </c>
      <c r="E217" s="11">
        <v>0</v>
      </c>
      <c r="F217" s="11">
        <v>0</v>
      </c>
      <c r="G217" s="11">
        <v>1</v>
      </c>
      <c r="H217" s="11">
        <v>2</v>
      </c>
      <c r="I217" s="11">
        <v>1</v>
      </c>
      <c r="J217" s="11">
        <v>0</v>
      </c>
      <c r="K217" s="11">
        <v>0</v>
      </c>
      <c r="L217" s="11">
        <v>3</v>
      </c>
      <c r="M217" s="11">
        <v>1</v>
      </c>
      <c r="N217" s="11">
        <v>1</v>
      </c>
      <c r="O217" s="11">
        <v>0</v>
      </c>
      <c r="P217" s="11">
        <v>0</v>
      </c>
      <c r="Q217" s="11">
        <v>0</v>
      </c>
      <c r="R217" s="174">
        <f t="shared" si="89"/>
        <v>10</v>
      </c>
      <c r="S217" s="11"/>
      <c r="U217" s="88" t="s">
        <v>95</v>
      </c>
      <c r="V217" s="11">
        <v>0</v>
      </c>
      <c r="W217" s="11">
        <v>1</v>
      </c>
      <c r="X217" s="11">
        <v>1</v>
      </c>
      <c r="Y217" s="11">
        <v>0</v>
      </c>
      <c r="Z217" s="11">
        <v>2</v>
      </c>
      <c r="AA217" s="11">
        <v>0</v>
      </c>
      <c r="AB217" s="11">
        <v>1</v>
      </c>
      <c r="AC217" s="11">
        <v>0</v>
      </c>
      <c r="AD217" s="11">
        <v>0</v>
      </c>
      <c r="AE217" s="11">
        <v>1</v>
      </c>
      <c r="AF217" s="11">
        <v>0</v>
      </c>
      <c r="AG217" s="11">
        <v>4</v>
      </c>
      <c r="AH217" s="11">
        <v>0</v>
      </c>
      <c r="AI217" s="11">
        <v>3</v>
      </c>
      <c r="AJ217" s="11">
        <v>0</v>
      </c>
      <c r="AK217" s="174">
        <f t="shared" si="90"/>
        <v>13</v>
      </c>
      <c r="AL217" s="11"/>
      <c r="AN217" s="88" t="s">
        <v>95</v>
      </c>
      <c r="AO217" s="11">
        <v>0</v>
      </c>
      <c r="AP217" s="11">
        <v>1</v>
      </c>
      <c r="AQ217" s="11">
        <v>4</v>
      </c>
      <c r="AR217" s="11">
        <v>1</v>
      </c>
      <c r="AS217" s="11">
        <v>1</v>
      </c>
      <c r="AT217" s="11">
        <v>1</v>
      </c>
      <c r="AU217" s="11">
        <v>0</v>
      </c>
      <c r="AV217" s="11">
        <v>2</v>
      </c>
      <c r="AW217" s="11">
        <v>2</v>
      </c>
      <c r="AX217" s="11">
        <v>1</v>
      </c>
      <c r="AY217" s="11">
        <v>3</v>
      </c>
      <c r="AZ217" s="11">
        <v>0</v>
      </c>
      <c r="BA217" s="11">
        <v>2</v>
      </c>
      <c r="BB217" s="11">
        <v>0</v>
      </c>
      <c r="BC217" s="11">
        <v>0</v>
      </c>
      <c r="BD217" s="174">
        <f t="shared" si="91"/>
        <v>18</v>
      </c>
      <c r="BE217" s="11"/>
      <c r="BG217" s="88" t="s">
        <v>95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0</v>
      </c>
      <c r="BW217" s="174">
        <f t="shared" si="92"/>
        <v>0</v>
      </c>
      <c r="BX217" s="11"/>
      <c r="BZ217" s="88" t="s">
        <v>95</v>
      </c>
      <c r="CA217" s="11">
        <v>0</v>
      </c>
      <c r="CB217" s="11">
        <v>0</v>
      </c>
      <c r="CC217" s="11">
        <v>0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  <c r="CK217" s="11">
        <v>0</v>
      </c>
      <c r="CL217" s="11">
        <v>0</v>
      </c>
      <c r="CM217" s="11">
        <v>0</v>
      </c>
      <c r="CN217" s="11">
        <v>0</v>
      </c>
      <c r="CO217" s="11">
        <v>0</v>
      </c>
      <c r="CP217" s="174">
        <f t="shared" si="93"/>
        <v>0</v>
      </c>
      <c r="CQ217" s="11"/>
    </row>
    <row r="218" spans="1:95" ht="15.5" x14ac:dyDescent="0.35">
      <c r="B218" s="88" t="s">
        <v>85</v>
      </c>
      <c r="C218" s="11">
        <v>0</v>
      </c>
      <c r="D218" s="11">
        <v>0</v>
      </c>
      <c r="E218" s="11">
        <v>0</v>
      </c>
      <c r="F218" s="11">
        <v>0</v>
      </c>
      <c r="G218" s="11">
        <v>1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74">
        <f t="shared" si="89"/>
        <v>1</v>
      </c>
      <c r="S218" s="11"/>
      <c r="U218" s="88" t="s">
        <v>85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74">
        <f t="shared" si="90"/>
        <v>0</v>
      </c>
      <c r="AL218" s="11"/>
      <c r="AN218" s="88" t="s">
        <v>85</v>
      </c>
      <c r="AO218" s="11">
        <v>0</v>
      </c>
      <c r="AP218" s="11">
        <v>2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1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74">
        <f t="shared" si="91"/>
        <v>3</v>
      </c>
      <c r="BE218" s="11"/>
      <c r="BG218" s="88" t="s">
        <v>85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74">
        <f t="shared" si="92"/>
        <v>0</v>
      </c>
      <c r="BX218" s="11"/>
      <c r="BZ218" s="88" t="s">
        <v>85</v>
      </c>
      <c r="CA218" s="11">
        <v>0</v>
      </c>
      <c r="CB218" s="11">
        <v>0</v>
      </c>
      <c r="CC218" s="11">
        <v>0</v>
      </c>
      <c r="CD218" s="11">
        <v>0</v>
      </c>
      <c r="CE218" s="11">
        <v>0</v>
      </c>
      <c r="CF218" s="11">
        <v>0</v>
      </c>
      <c r="CG218" s="11">
        <v>0</v>
      </c>
      <c r="CH218" s="11">
        <v>0</v>
      </c>
      <c r="CI218" s="11">
        <v>0</v>
      </c>
      <c r="CJ218" s="11">
        <v>0</v>
      </c>
      <c r="CK218" s="11">
        <v>0</v>
      </c>
      <c r="CL218" s="11">
        <v>0</v>
      </c>
      <c r="CM218" s="11">
        <v>0</v>
      </c>
      <c r="CN218" s="11">
        <v>0</v>
      </c>
      <c r="CO218" s="11">
        <v>0</v>
      </c>
      <c r="CP218" s="174">
        <f t="shared" si="93"/>
        <v>0</v>
      </c>
      <c r="CQ218" s="11"/>
    </row>
    <row r="219" spans="1:95" ht="15.5" x14ac:dyDescent="0.35">
      <c r="B219" s="89" t="s">
        <v>221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74">
        <f t="shared" si="89"/>
        <v>0</v>
      </c>
      <c r="S219" s="11"/>
      <c r="U219" s="89" t="s">
        <v>221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74">
        <f t="shared" si="90"/>
        <v>0</v>
      </c>
      <c r="AL219" s="11"/>
      <c r="AN219" s="89" t="s">
        <v>221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74">
        <f t="shared" si="91"/>
        <v>0</v>
      </c>
      <c r="BE219" s="11"/>
      <c r="BG219" s="89" t="s">
        <v>221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74">
        <f t="shared" si="92"/>
        <v>0</v>
      </c>
      <c r="BX219" s="11"/>
      <c r="BZ219" s="89" t="s">
        <v>221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0</v>
      </c>
      <c r="CL219" s="11">
        <v>0</v>
      </c>
      <c r="CM219" s="11">
        <v>0</v>
      </c>
      <c r="CN219" s="11">
        <v>0</v>
      </c>
      <c r="CO219" s="11">
        <v>0</v>
      </c>
      <c r="CP219" s="174">
        <f t="shared" si="93"/>
        <v>0</v>
      </c>
      <c r="CQ219" s="11"/>
    </row>
    <row r="220" spans="1:95" ht="15.5" x14ac:dyDescent="0.35">
      <c r="B220" s="88" t="s">
        <v>158</v>
      </c>
      <c r="C220" s="11">
        <v>5</v>
      </c>
      <c r="D220" s="11">
        <v>10</v>
      </c>
      <c r="E220" s="11">
        <v>33</v>
      </c>
      <c r="F220" s="11">
        <v>21</v>
      </c>
      <c r="G220" s="11">
        <v>29</v>
      </c>
      <c r="H220" s="11">
        <v>0</v>
      </c>
      <c r="I220" s="11">
        <v>3</v>
      </c>
      <c r="J220" s="11">
        <v>10</v>
      </c>
      <c r="K220" s="11">
        <v>9</v>
      </c>
      <c r="L220" s="11">
        <v>6</v>
      </c>
      <c r="M220" s="11">
        <v>6</v>
      </c>
      <c r="N220" s="11">
        <v>0</v>
      </c>
      <c r="O220" s="11">
        <v>0</v>
      </c>
      <c r="P220" s="11">
        <v>0</v>
      </c>
      <c r="Q220" s="11">
        <v>0</v>
      </c>
      <c r="R220" s="174">
        <f t="shared" si="89"/>
        <v>132</v>
      </c>
      <c r="S220" s="11"/>
      <c r="U220" s="88" t="s">
        <v>158</v>
      </c>
      <c r="V220" s="11">
        <v>1</v>
      </c>
      <c r="W220" s="11">
        <v>16</v>
      </c>
      <c r="X220" s="11">
        <v>39</v>
      </c>
      <c r="Y220" s="11">
        <v>27</v>
      </c>
      <c r="Z220" s="11">
        <v>11</v>
      </c>
      <c r="AA220" s="11">
        <v>5</v>
      </c>
      <c r="AB220" s="11">
        <v>2</v>
      </c>
      <c r="AC220" s="11">
        <v>7</v>
      </c>
      <c r="AD220" s="11">
        <v>8</v>
      </c>
      <c r="AE220" s="11">
        <v>7</v>
      </c>
      <c r="AF220" s="11">
        <v>2</v>
      </c>
      <c r="AG220" s="11">
        <v>0</v>
      </c>
      <c r="AH220" s="11">
        <v>4</v>
      </c>
      <c r="AI220" s="11">
        <v>0</v>
      </c>
      <c r="AJ220" s="11">
        <v>0</v>
      </c>
      <c r="AK220" s="174">
        <f t="shared" si="90"/>
        <v>129</v>
      </c>
      <c r="AL220" s="11"/>
      <c r="AN220" s="88" t="s">
        <v>158</v>
      </c>
      <c r="AO220" s="11">
        <v>4</v>
      </c>
      <c r="AP220" s="11">
        <v>16</v>
      </c>
      <c r="AQ220" s="11">
        <v>27</v>
      </c>
      <c r="AR220" s="11">
        <v>26</v>
      </c>
      <c r="AS220" s="11">
        <v>17</v>
      </c>
      <c r="AT220" s="11">
        <v>13</v>
      </c>
      <c r="AU220" s="11">
        <v>2</v>
      </c>
      <c r="AV220" s="11">
        <v>3</v>
      </c>
      <c r="AW220" s="11">
        <v>12</v>
      </c>
      <c r="AX220" s="11">
        <v>5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74">
        <f t="shared" si="91"/>
        <v>125</v>
      </c>
      <c r="BE220" s="11"/>
      <c r="BG220" s="88" t="s">
        <v>158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74">
        <f t="shared" si="92"/>
        <v>0</v>
      </c>
      <c r="BX220" s="11"/>
      <c r="BZ220" s="88" t="s">
        <v>158</v>
      </c>
      <c r="CA220" s="11">
        <v>0</v>
      </c>
      <c r="CB220" s="11">
        <v>0</v>
      </c>
      <c r="CC220" s="11">
        <v>0</v>
      </c>
      <c r="CD220" s="11">
        <v>0</v>
      </c>
      <c r="CE220" s="11">
        <v>0</v>
      </c>
      <c r="CF220" s="11">
        <v>0</v>
      </c>
      <c r="CG220" s="11">
        <v>0</v>
      </c>
      <c r="CH220" s="11">
        <v>0</v>
      </c>
      <c r="CI220" s="11">
        <v>0</v>
      </c>
      <c r="CJ220" s="11">
        <v>0</v>
      </c>
      <c r="CK220" s="11">
        <v>0</v>
      </c>
      <c r="CL220" s="11">
        <v>0</v>
      </c>
      <c r="CM220" s="11">
        <v>0</v>
      </c>
      <c r="CN220" s="11">
        <v>0</v>
      </c>
      <c r="CO220" s="11">
        <v>0</v>
      </c>
      <c r="CP220" s="174">
        <f t="shared" si="93"/>
        <v>0</v>
      </c>
      <c r="CQ220" s="11"/>
    </row>
    <row r="221" spans="1:95" ht="15.5" x14ac:dyDescent="0.35">
      <c r="B221" s="88" t="s">
        <v>68</v>
      </c>
      <c r="C221" s="11">
        <v>0</v>
      </c>
      <c r="D221" s="11">
        <v>0</v>
      </c>
      <c r="E221" s="11">
        <v>5</v>
      </c>
      <c r="F221" s="11">
        <v>0</v>
      </c>
      <c r="G221" s="11">
        <v>6</v>
      </c>
      <c r="H221" s="11">
        <v>0</v>
      </c>
      <c r="I221" s="11">
        <v>16</v>
      </c>
      <c r="J221" s="11">
        <v>33</v>
      </c>
      <c r="K221" s="11">
        <v>27</v>
      </c>
      <c r="L221" s="11">
        <v>41</v>
      </c>
      <c r="M221" s="11">
        <v>20</v>
      </c>
      <c r="N221" s="11">
        <v>22</v>
      </c>
      <c r="O221" s="11">
        <v>10</v>
      </c>
      <c r="P221" s="11">
        <v>12</v>
      </c>
      <c r="Q221" s="11">
        <v>0</v>
      </c>
      <c r="R221" s="174">
        <f t="shared" si="89"/>
        <v>192</v>
      </c>
      <c r="S221" s="11"/>
      <c r="U221" s="88" t="s">
        <v>68</v>
      </c>
      <c r="V221" s="11">
        <v>0</v>
      </c>
      <c r="W221" s="11">
        <v>0</v>
      </c>
      <c r="X221" s="11">
        <v>3</v>
      </c>
      <c r="Y221" s="11">
        <v>5</v>
      </c>
      <c r="Z221" s="11">
        <v>11</v>
      </c>
      <c r="AA221" s="11">
        <v>13</v>
      </c>
      <c r="AB221" s="11">
        <v>34</v>
      </c>
      <c r="AC221" s="11">
        <v>42</v>
      </c>
      <c r="AD221" s="11">
        <v>32</v>
      </c>
      <c r="AE221" s="11">
        <v>20</v>
      </c>
      <c r="AF221" s="11">
        <v>13</v>
      </c>
      <c r="AG221" s="11">
        <v>23</v>
      </c>
      <c r="AH221" s="11">
        <v>16</v>
      </c>
      <c r="AI221" s="11">
        <v>5</v>
      </c>
      <c r="AJ221" s="11">
        <v>0</v>
      </c>
      <c r="AK221" s="174">
        <f t="shared" si="90"/>
        <v>217</v>
      </c>
      <c r="AL221" s="11"/>
      <c r="AN221" s="88" t="s">
        <v>68</v>
      </c>
      <c r="AO221" s="11">
        <v>0</v>
      </c>
      <c r="AP221" s="11">
        <v>0</v>
      </c>
      <c r="AQ221" s="11">
        <v>0</v>
      </c>
      <c r="AR221" s="11">
        <v>5</v>
      </c>
      <c r="AS221" s="11">
        <v>12</v>
      </c>
      <c r="AT221" s="11">
        <v>35</v>
      </c>
      <c r="AU221" s="11">
        <v>14</v>
      </c>
      <c r="AV221" s="11">
        <v>26</v>
      </c>
      <c r="AW221" s="11">
        <v>22</v>
      </c>
      <c r="AX221" s="11">
        <v>51</v>
      </c>
      <c r="AY221" s="11">
        <v>19</v>
      </c>
      <c r="AZ221" s="11">
        <v>19</v>
      </c>
      <c r="BA221" s="11">
        <v>12</v>
      </c>
      <c r="BB221" s="11">
        <v>7</v>
      </c>
      <c r="BC221" s="11">
        <v>0</v>
      </c>
      <c r="BD221" s="174">
        <f t="shared" si="91"/>
        <v>222</v>
      </c>
      <c r="BE221" s="11"/>
      <c r="BG221" s="88" t="s">
        <v>68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74">
        <f t="shared" si="92"/>
        <v>0</v>
      </c>
      <c r="BX221" s="11"/>
      <c r="BZ221" s="88" t="s">
        <v>68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  <c r="CK221" s="11">
        <v>0</v>
      </c>
      <c r="CL221" s="11">
        <v>0</v>
      </c>
      <c r="CM221" s="11">
        <v>0</v>
      </c>
      <c r="CN221" s="11">
        <v>0</v>
      </c>
      <c r="CO221" s="11">
        <v>0</v>
      </c>
      <c r="CP221" s="174">
        <f t="shared" si="93"/>
        <v>0</v>
      </c>
      <c r="CQ221" s="11"/>
    </row>
    <row r="222" spans="1:95" ht="15.5" x14ac:dyDescent="0.35">
      <c r="B222" s="88" t="s">
        <v>83</v>
      </c>
      <c r="C222" s="11">
        <v>6</v>
      </c>
      <c r="D222" s="11">
        <v>0</v>
      </c>
      <c r="E222" s="11">
        <v>0</v>
      </c>
      <c r="F222" s="11">
        <v>0</v>
      </c>
      <c r="G222" s="11">
        <v>0</v>
      </c>
      <c r="H222" s="11">
        <v>17</v>
      </c>
      <c r="I222" s="11">
        <v>1</v>
      </c>
      <c r="J222" s="11">
        <v>0</v>
      </c>
      <c r="K222" s="11">
        <v>1</v>
      </c>
      <c r="L222" s="11">
        <v>2</v>
      </c>
      <c r="M222" s="11">
        <v>3</v>
      </c>
      <c r="N222" s="11">
        <v>0</v>
      </c>
      <c r="O222" s="11">
        <v>0</v>
      </c>
      <c r="P222" s="11">
        <v>1</v>
      </c>
      <c r="Q222" s="11">
        <v>0</v>
      </c>
      <c r="R222" s="174">
        <f t="shared" si="89"/>
        <v>31</v>
      </c>
      <c r="S222" s="11"/>
      <c r="U222" s="88" t="s">
        <v>83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3</v>
      </c>
      <c r="AC222" s="11">
        <v>8</v>
      </c>
      <c r="AD222" s="11">
        <v>0</v>
      </c>
      <c r="AE222" s="11">
        <v>0</v>
      </c>
      <c r="AF222" s="11">
        <v>1</v>
      </c>
      <c r="AG222" s="11">
        <v>1</v>
      </c>
      <c r="AH222" s="11">
        <v>1</v>
      </c>
      <c r="AI222" s="11">
        <v>1</v>
      </c>
      <c r="AJ222" s="11">
        <v>0</v>
      </c>
      <c r="AK222" s="174">
        <f t="shared" si="90"/>
        <v>16</v>
      </c>
      <c r="AL222" s="11"/>
      <c r="AN222" s="88" t="s">
        <v>83</v>
      </c>
      <c r="AO222" s="11">
        <v>0</v>
      </c>
      <c r="AP222" s="11">
        <v>0</v>
      </c>
      <c r="AQ222" s="11">
        <v>5</v>
      </c>
      <c r="AR222" s="11">
        <v>1</v>
      </c>
      <c r="AS222" s="11">
        <v>0</v>
      </c>
      <c r="AT222" s="11">
        <v>0</v>
      </c>
      <c r="AU222" s="11">
        <v>3</v>
      </c>
      <c r="AV222" s="11">
        <v>30</v>
      </c>
      <c r="AW222" s="11">
        <v>3</v>
      </c>
      <c r="AX222" s="11">
        <v>3</v>
      </c>
      <c r="AY222" s="11">
        <v>2</v>
      </c>
      <c r="AZ222" s="11">
        <v>3</v>
      </c>
      <c r="BA222" s="11">
        <v>2</v>
      </c>
      <c r="BB222" s="11">
        <v>2</v>
      </c>
      <c r="BC222" s="11">
        <v>0</v>
      </c>
      <c r="BD222" s="174">
        <f t="shared" si="91"/>
        <v>54</v>
      </c>
      <c r="BE222" s="11"/>
      <c r="BG222" s="88" t="s">
        <v>83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74">
        <f t="shared" si="92"/>
        <v>0</v>
      </c>
      <c r="BX222" s="11"/>
      <c r="BZ222" s="88" t="s">
        <v>83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1">
        <v>0</v>
      </c>
      <c r="CG222" s="11">
        <v>0</v>
      </c>
      <c r="CH222" s="11">
        <v>0</v>
      </c>
      <c r="CI222" s="11">
        <v>0</v>
      </c>
      <c r="CJ222" s="11">
        <v>0</v>
      </c>
      <c r="CK222" s="11">
        <v>0</v>
      </c>
      <c r="CL222" s="11">
        <v>0</v>
      </c>
      <c r="CM222" s="11">
        <v>0</v>
      </c>
      <c r="CN222" s="11">
        <v>0</v>
      </c>
      <c r="CO222" s="11">
        <v>0</v>
      </c>
      <c r="CP222" s="174">
        <f t="shared" si="93"/>
        <v>0</v>
      </c>
      <c r="CQ222" s="11"/>
    </row>
    <row r="223" spans="1:95" ht="15.5" x14ac:dyDescent="0.35">
      <c r="B223" s="89" t="s">
        <v>158</v>
      </c>
      <c r="C223" s="11">
        <v>0</v>
      </c>
      <c r="D223" s="11">
        <v>11</v>
      </c>
      <c r="E223" s="11">
        <v>1</v>
      </c>
      <c r="F223" s="11">
        <v>2</v>
      </c>
      <c r="G223" s="11">
        <v>2</v>
      </c>
      <c r="H223" s="11">
        <v>6</v>
      </c>
      <c r="I223" s="11">
        <v>2</v>
      </c>
      <c r="J223" s="11">
        <v>0</v>
      </c>
      <c r="K223" s="11">
        <v>0</v>
      </c>
      <c r="L223" s="11">
        <v>0</v>
      </c>
      <c r="M223" s="11">
        <v>2</v>
      </c>
      <c r="N223" s="11">
        <v>0</v>
      </c>
      <c r="O223" s="11">
        <v>0</v>
      </c>
      <c r="P223" s="11">
        <v>0</v>
      </c>
      <c r="Q223" s="11">
        <v>0</v>
      </c>
      <c r="R223" s="174">
        <f t="shared" si="89"/>
        <v>26</v>
      </c>
      <c r="S223" s="11"/>
      <c r="U223" s="89" t="s">
        <v>158</v>
      </c>
      <c r="V223" s="11">
        <v>0</v>
      </c>
      <c r="W223" s="11">
        <v>13</v>
      </c>
      <c r="X223" s="11">
        <v>0</v>
      </c>
      <c r="Y223" s="11">
        <v>5</v>
      </c>
      <c r="Z223" s="11">
        <v>9</v>
      </c>
      <c r="AA223" s="11">
        <v>16</v>
      </c>
      <c r="AB223" s="11">
        <v>1</v>
      </c>
      <c r="AC223" s="11">
        <v>0</v>
      </c>
      <c r="AD223" s="11">
        <v>0</v>
      </c>
      <c r="AE223" s="11">
        <v>0</v>
      </c>
      <c r="AF223" s="11">
        <v>2</v>
      </c>
      <c r="AG223" s="11">
        <v>0</v>
      </c>
      <c r="AH223" s="11">
        <v>3</v>
      </c>
      <c r="AI223" s="11">
        <v>0</v>
      </c>
      <c r="AJ223" s="11">
        <v>0</v>
      </c>
      <c r="AK223" s="174">
        <f t="shared" si="90"/>
        <v>49</v>
      </c>
      <c r="AL223" s="11"/>
      <c r="AN223" s="89" t="s">
        <v>158</v>
      </c>
      <c r="AO223" s="11">
        <v>2</v>
      </c>
      <c r="AP223" s="11">
        <v>8</v>
      </c>
      <c r="AQ223" s="11">
        <v>0</v>
      </c>
      <c r="AR223" s="11">
        <v>1</v>
      </c>
      <c r="AS223" s="11">
        <v>1</v>
      </c>
      <c r="AT223" s="11">
        <v>11</v>
      </c>
      <c r="AU223" s="11">
        <v>5</v>
      </c>
      <c r="AV223" s="11">
        <v>0</v>
      </c>
      <c r="AW223" s="11">
        <v>1</v>
      </c>
      <c r="AX223" s="11">
        <v>2</v>
      </c>
      <c r="AY223" s="11">
        <v>3</v>
      </c>
      <c r="AZ223" s="11">
        <v>0</v>
      </c>
      <c r="BA223" s="11">
        <v>0</v>
      </c>
      <c r="BB223" s="11">
        <v>0</v>
      </c>
      <c r="BC223" s="11">
        <v>2</v>
      </c>
      <c r="BD223" s="174">
        <f t="shared" si="91"/>
        <v>36</v>
      </c>
      <c r="BE223" s="11"/>
      <c r="BG223" s="89" t="s">
        <v>158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0</v>
      </c>
      <c r="BW223" s="174">
        <f t="shared" si="92"/>
        <v>0</v>
      </c>
      <c r="BX223" s="11"/>
      <c r="BZ223" s="89" t="s">
        <v>158</v>
      </c>
      <c r="CA223" s="11">
        <v>0</v>
      </c>
      <c r="CB223" s="11">
        <v>0</v>
      </c>
      <c r="CC223" s="11">
        <v>0</v>
      </c>
      <c r="CD223" s="11">
        <v>0</v>
      </c>
      <c r="CE223" s="11">
        <v>0</v>
      </c>
      <c r="CF223" s="11">
        <v>0</v>
      </c>
      <c r="CG223" s="11">
        <v>0</v>
      </c>
      <c r="CH223" s="11">
        <v>0</v>
      </c>
      <c r="CI223" s="11">
        <v>0</v>
      </c>
      <c r="CJ223" s="11">
        <v>0</v>
      </c>
      <c r="CK223" s="11">
        <v>0</v>
      </c>
      <c r="CL223" s="11">
        <v>0</v>
      </c>
      <c r="CM223" s="11">
        <v>0</v>
      </c>
      <c r="CN223" s="11">
        <v>0</v>
      </c>
      <c r="CO223" s="11">
        <v>0</v>
      </c>
      <c r="CP223" s="174">
        <f t="shared" si="93"/>
        <v>0</v>
      </c>
      <c r="CQ223" s="11"/>
    </row>
    <row r="224" spans="1:95" ht="15.5" x14ac:dyDescent="0.35">
      <c r="B224" s="86" t="s">
        <v>226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74">
        <f t="shared" si="89"/>
        <v>0</v>
      </c>
      <c r="S224" s="11"/>
      <c r="U224" s="86" t="s">
        <v>226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1</v>
      </c>
      <c r="AC224" s="11">
        <v>2</v>
      </c>
      <c r="AD224" s="11">
        <v>0</v>
      </c>
      <c r="AE224" s="11">
        <v>0</v>
      </c>
      <c r="AF224" s="11">
        <v>0</v>
      </c>
      <c r="AG224" s="11">
        <v>0</v>
      </c>
      <c r="AH224" s="11">
        <v>1</v>
      </c>
      <c r="AI224" s="11">
        <v>5</v>
      </c>
      <c r="AJ224" s="11">
        <v>0</v>
      </c>
      <c r="AK224" s="174">
        <f t="shared" si="90"/>
        <v>9</v>
      </c>
      <c r="AL224" s="11"/>
      <c r="AN224" s="86" t="s">
        <v>226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74">
        <f t="shared" si="91"/>
        <v>0</v>
      </c>
      <c r="BE224" s="11"/>
      <c r="BG224" s="86" t="s">
        <v>226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74">
        <f t="shared" si="92"/>
        <v>0</v>
      </c>
      <c r="BX224" s="11"/>
      <c r="BZ224" s="86" t="s">
        <v>226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0</v>
      </c>
      <c r="CG224" s="11">
        <v>0</v>
      </c>
      <c r="CH224" s="11">
        <v>0</v>
      </c>
      <c r="CI224" s="11">
        <v>0</v>
      </c>
      <c r="CJ224" s="11">
        <v>0</v>
      </c>
      <c r="CK224" s="11">
        <v>0</v>
      </c>
      <c r="CL224" s="11">
        <v>0</v>
      </c>
      <c r="CM224" s="11">
        <v>0</v>
      </c>
      <c r="CN224" s="11">
        <v>0</v>
      </c>
      <c r="CO224" s="11">
        <v>0</v>
      </c>
      <c r="CP224" s="174">
        <f t="shared" si="93"/>
        <v>0</v>
      </c>
      <c r="CQ224" s="11"/>
    </row>
    <row r="225" spans="1:95" ht="15.5" x14ac:dyDescent="0.35">
      <c r="B225" s="86" t="s">
        <v>213</v>
      </c>
      <c r="C225" s="11">
        <v>0</v>
      </c>
      <c r="D225" s="11">
        <v>11</v>
      </c>
      <c r="E225" s="11">
        <v>0</v>
      </c>
      <c r="F225" s="11">
        <v>0</v>
      </c>
      <c r="G225" s="11">
        <v>6</v>
      </c>
      <c r="H225" s="11">
        <v>3</v>
      </c>
      <c r="I225" s="11">
        <v>2</v>
      </c>
      <c r="J225" s="11">
        <v>2</v>
      </c>
      <c r="K225" s="11">
        <v>4</v>
      </c>
      <c r="L225" s="11">
        <v>2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74">
        <f t="shared" si="89"/>
        <v>30</v>
      </c>
      <c r="S225" s="11"/>
      <c r="U225" s="86" t="s">
        <v>213</v>
      </c>
      <c r="V225" s="11">
        <v>7</v>
      </c>
      <c r="W225" s="11">
        <v>6</v>
      </c>
      <c r="X225" s="11">
        <v>2</v>
      </c>
      <c r="Y225" s="11">
        <v>2</v>
      </c>
      <c r="Z225" s="11">
        <v>6</v>
      </c>
      <c r="AA225" s="11">
        <v>2</v>
      </c>
      <c r="AB225" s="11">
        <v>0</v>
      </c>
      <c r="AC225" s="11">
        <v>1</v>
      </c>
      <c r="AD225" s="11">
        <v>2</v>
      </c>
      <c r="AE225" s="11">
        <v>2</v>
      </c>
      <c r="AF225" s="11">
        <v>1</v>
      </c>
      <c r="AG225" s="11">
        <v>0</v>
      </c>
      <c r="AH225" s="11">
        <v>1</v>
      </c>
      <c r="AI225" s="11">
        <v>0</v>
      </c>
      <c r="AJ225" s="11">
        <v>0</v>
      </c>
      <c r="AK225" s="174">
        <f t="shared" si="90"/>
        <v>32</v>
      </c>
      <c r="AL225" s="11"/>
      <c r="AN225" s="86" t="s">
        <v>213</v>
      </c>
      <c r="AO225" s="11">
        <v>5</v>
      </c>
      <c r="AP225" s="11">
        <v>0</v>
      </c>
      <c r="AQ225" s="11">
        <v>4</v>
      </c>
      <c r="AR225" s="11">
        <v>0</v>
      </c>
      <c r="AS225" s="11">
        <v>2</v>
      </c>
      <c r="AT225" s="11">
        <v>8</v>
      </c>
      <c r="AU225" s="11">
        <v>0</v>
      </c>
      <c r="AV225" s="11">
        <v>3</v>
      </c>
      <c r="AW225" s="11">
        <v>0</v>
      </c>
      <c r="AX225" s="11">
        <v>4</v>
      </c>
      <c r="AY225" s="11">
        <v>1</v>
      </c>
      <c r="AZ225" s="11">
        <v>0</v>
      </c>
      <c r="BA225" s="11">
        <v>0</v>
      </c>
      <c r="BB225" s="11">
        <v>2</v>
      </c>
      <c r="BC225" s="11">
        <v>0</v>
      </c>
      <c r="BD225" s="174">
        <f t="shared" si="91"/>
        <v>29</v>
      </c>
      <c r="BE225" s="11"/>
      <c r="BG225" s="86" t="s">
        <v>213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74">
        <f t="shared" si="92"/>
        <v>0</v>
      </c>
      <c r="BX225" s="11"/>
      <c r="BZ225" s="86" t="s">
        <v>213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0</v>
      </c>
      <c r="CL225" s="11">
        <v>0</v>
      </c>
      <c r="CM225" s="11">
        <v>0</v>
      </c>
      <c r="CN225" s="11">
        <v>0</v>
      </c>
      <c r="CO225" s="11">
        <v>0</v>
      </c>
      <c r="CP225" s="174">
        <f t="shared" si="93"/>
        <v>0</v>
      </c>
      <c r="CQ225" s="11"/>
    </row>
    <row r="226" spans="1:95" ht="15.5" x14ac:dyDescent="0.35">
      <c r="B226" s="88" t="s">
        <v>94</v>
      </c>
      <c r="C226" s="11">
        <v>0</v>
      </c>
      <c r="D226" s="11">
        <v>4</v>
      </c>
      <c r="E226" s="11">
        <v>6</v>
      </c>
      <c r="F226" s="11">
        <v>2</v>
      </c>
      <c r="G226" s="11">
        <v>0</v>
      </c>
      <c r="H226" s="11">
        <v>3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1</v>
      </c>
      <c r="O226" s="11">
        <v>0</v>
      </c>
      <c r="P226" s="11">
        <v>0</v>
      </c>
      <c r="Q226" s="11">
        <v>0</v>
      </c>
      <c r="R226" s="174">
        <f t="shared" si="89"/>
        <v>16</v>
      </c>
      <c r="S226" s="11"/>
      <c r="U226" s="88" t="s">
        <v>94</v>
      </c>
      <c r="V226" s="11">
        <v>1</v>
      </c>
      <c r="W226" s="11">
        <v>8</v>
      </c>
      <c r="X226" s="11">
        <v>0</v>
      </c>
      <c r="Y226" s="11">
        <v>1</v>
      </c>
      <c r="Z226" s="11">
        <v>2</v>
      </c>
      <c r="AA226" s="11">
        <v>0</v>
      </c>
      <c r="AB226" s="11">
        <v>1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74">
        <f t="shared" si="90"/>
        <v>13</v>
      </c>
      <c r="AL226" s="11"/>
      <c r="AN226" s="88" t="s">
        <v>94</v>
      </c>
      <c r="AO226" s="11">
        <v>2</v>
      </c>
      <c r="AP226" s="11">
        <v>13</v>
      </c>
      <c r="AQ226" s="11">
        <v>2</v>
      </c>
      <c r="AR226" s="11">
        <v>1</v>
      </c>
      <c r="AS226" s="11">
        <v>0</v>
      </c>
      <c r="AT226" s="11">
        <v>5</v>
      </c>
      <c r="AU226" s="11">
        <v>1</v>
      </c>
      <c r="AV226" s="11">
        <v>2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74">
        <f t="shared" si="91"/>
        <v>26</v>
      </c>
      <c r="BE226" s="11"/>
      <c r="BG226" s="88" t="s">
        <v>94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74">
        <f t="shared" si="92"/>
        <v>0</v>
      </c>
      <c r="BX226" s="11"/>
      <c r="BZ226" s="88" t="s">
        <v>94</v>
      </c>
      <c r="CA226" s="11">
        <v>0</v>
      </c>
      <c r="CB226" s="11">
        <v>0</v>
      </c>
      <c r="CC226" s="11">
        <v>0</v>
      </c>
      <c r="CD226" s="11">
        <v>0</v>
      </c>
      <c r="CE226" s="11">
        <v>0</v>
      </c>
      <c r="CF226" s="11">
        <v>0</v>
      </c>
      <c r="CG226" s="11">
        <v>0</v>
      </c>
      <c r="CH226" s="11">
        <v>0</v>
      </c>
      <c r="CI226" s="11">
        <v>0</v>
      </c>
      <c r="CJ226" s="11">
        <v>0</v>
      </c>
      <c r="CK226" s="11">
        <v>0</v>
      </c>
      <c r="CL226" s="11">
        <v>0</v>
      </c>
      <c r="CM226" s="11">
        <v>0</v>
      </c>
      <c r="CN226" s="11">
        <v>0</v>
      </c>
      <c r="CO226" s="11">
        <v>0</v>
      </c>
      <c r="CP226" s="174">
        <f t="shared" si="93"/>
        <v>0</v>
      </c>
      <c r="CQ226" s="11"/>
    </row>
    <row r="227" spans="1:95" ht="15.5" x14ac:dyDescent="0.35">
      <c r="B227" s="88" t="s">
        <v>134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74">
        <f t="shared" si="89"/>
        <v>0</v>
      </c>
      <c r="S227" s="11"/>
      <c r="U227" s="88" t="s">
        <v>134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2</v>
      </c>
      <c r="AI227" s="11">
        <v>0</v>
      </c>
      <c r="AJ227" s="11">
        <v>0</v>
      </c>
      <c r="AK227" s="174">
        <f t="shared" si="90"/>
        <v>2</v>
      </c>
      <c r="AL227" s="11"/>
      <c r="AN227" s="88" t="s">
        <v>134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74">
        <f t="shared" si="91"/>
        <v>0</v>
      </c>
      <c r="BE227" s="11"/>
      <c r="BG227" s="88" t="s">
        <v>134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74">
        <f t="shared" si="92"/>
        <v>0</v>
      </c>
      <c r="BX227" s="11"/>
      <c r="BZ227" s="88" t="s">
        <v>134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0</v>
      </c>
      <c r="CL227" s="11">
        <v>0</v>
      </c>
      <c r="CM227" s="11">
        <v>0</v>
      </c>
      <c r="CN227" s="11">
        <v>0</v>
      </c>
      <c r="CO227" s="11">
        <v>0</v>
      </c>
      <c r="CP227" s="174">
        <f t="shared" si="93"/>
        <v>0</v>
      </c>
      <c r="CQ227" s="11"/>
    </row>
    <row r="228" spans="1:95" ht="15.5" x14ac:dyDescent="0.35">
      <c r="B228" s="88" t="s">
        <v>46</v>
      </c>
      <c r="C228" s="11">
        <v>3</v>
      </c>
      <c r="D228" s="11">
        <v>7</v>
      </c>
      <c r="E228" s="11">
        <v>13</v>
      </c>
      <c r="F228" s="11">
        <v>3</v>
      </c>
      <c r="G228" s="11">
        <v>6</v>
      </c>
      <c r="H228" s="11">
        <v>8</v>
      </c>
      <c r="I228" s="11">
        <v>0</v>
      </c>
      <c r="J228" s="11">
        <v>0</v>
      </c>
      <c r="K228" s="11">
        <v>2</v>
      </c>
      <c r="L228" s="11">
        <v>1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74">
        <f t="shared" si="89"/>
        <v>43</v>
      </c>
      <c r="S228" s="11"/>
      <c r="U228" s="88" t="s">
        <v>46</v>
      </c>
      <c r="V228" s="11">
        <v>1</v>
      </c>
      <c r="W228" s="11">
        <v>4</v>
      </c>
      <c r="X228" s="11">
        <v>0</v>
      </c>
      <c r="Y228" s="11">
        <v>6</v>
      </c>
      <c r="Z228" s="11">
        <v>3</v>
      </c>
      <c r="AA228" s="11">
        <v>7</v>
      </c>
      <c r="AB228" s="11">
        <v>2</v>
      </c>
      <c r="AC228" s="11">
        <v>1</v>
      </c>
      <c r="AD228" s="11">
        <v>0</v>
      </c>
      <c r="AE228" s="11">
        <v>0</v>
      </c>
      <c r="AF228" s="11">
        <v>1</v>
      </c>
      <c r="AG228" s="11">
        <v>0</v>
      </c>
      <c r="AH228" s="11">
        <v>2</v>
      </c>
      <c r="AI228" s="11">
        <v>0</v>
      </c>
      <c r="AJ228" s="11">
        <v>0</v>
      </c>
      <c r="AK228" s="174">
        <f t="shared" si="90"/>
        <v>27</v>
      </c>
      <c r="AL228" s="11"/>
      <c r="AN228" s="88" t="s">
        <v>46</v>
      </c>
      <c r="AO228" s="11">
        <v>2</v>
      </c>
      <c r="AP228" s="11">
        <v>4</v>
      </c>
      <c r="AQ228" s="11">
        <v>14</v>
      </c>
      <c r="AR228" s="11">
        <v>5</v>
      </c>
      <c r="AS228" s="11">
        <v>6</v>
      </c>
      <c r="AT228" s="11">
        <v>6</v>
      </c>
      <c r="AU228" s="11">
        <v>0</v>
      </c>
      <c r="AV228" s="11">
        <v>2</v>
      </c>
      <c r="AW228" s="11">
        <v>2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74">
        <f t="shared" si="91"/>
        <v>41</v>
      </c>
      <c r="BE228" s="11"/>
      <c r="BG228" s="88" t="s">
        <v>46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0</v>
      </c>
      <c r="BW228" s="174">
        <f t="shared" si="92"/>
        <v>0</v>
      </c>
      <c r="BX228" s="11"/>
      <c r="BZ228" s="88" t="s">
        <v>46</v>
      </c>
      <c r="CA228" s="11">
        <v>0</v>
      </c>
      <c r="CB228" s="11">
        <v>0</v>
      </c>
      <c r="CC228" s="11">
        <v>0</v>
      </c>
      <c r="CD228" s="11">
        <v>0</v>
      </c>
      <c r="CE228" s="11">
        <v>0</v>
      </c>
      <c r="CF228" s="11">
        <v>0</v>
      </c>
      <c r="CG228" s="11">
        <v>0</v>
      </c>
      <c r="CH228" s="11">
        <v>0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11">
        <v>0</v>
      </c>
      <c r="CP228" s="174">
        <f t="shared" si="93"/>
        <v>0</v>
      </c>
      <c r="CQ228" s="11"/>
    </row>
    <row r="229" spans="1:95" ht="15.5" x14ac:dyDescent="0.35">
      <c r="B229" s="88" t="s">
        <v>68</v>
      </c>
      <c r="C229" s="11">
        <v>0</v>
      </c>
      <c r="D229" s="11">
        <v>0</v>
      </c>
      <c r="E229" s="11">
        <v>10</v>
      </c>
      <c r="F229" s="11">
        <v>13</v>
      </c>
      <c r="G229" s="11">
        <v>13</v>
      </c>
      <c r="H229" s="11">
        <v>10</v>
      </c>
      <c r="I229" s="11">
        <v>7</v>
      </c>
      <c r="J229" s="11">
        <v>26</v>
      </c>
      <c r="K229" s="11">
        <v>23</v>
      </c>
      <c r="L229" s="11">
        <v>22</v>
      </c>
      <c r="M229" s="11">
        <v>0</v>
      </c>
      <c r="N229" s="11">
        <v>24</v>
      </c>
      <c r="O229" s="11">
        <v>6</v>
      </c>
      <c r="P229" s="11">
        <v>1</v>
      </c>
      <c r="Q229" s="11">
        <v>0</v>
      </c>
      <c r="R229" s="174">
        <f t="shared" si="89"/>
        <v>155</v>
      </c>
      <c r="S229" s="11"/>
      <c r="U229" s="88" t="s">
        <v>68</v>
      </c>
      <c r="V229" s="11">
        <v>0</v>
      </c>
      <c r="W229" s="11">
        <v>4</v>
      </c>
      <c r="X229" s="11">
        <v>6</v>
      </c>
      <c r="Y229" s="11">
        <v>19</v>
      </c>
      <c r="Z229" s="11">
        <v>14</v>
      </c>
      <c r="AA229" s="11">
        <v>24</v>
      </c>
      <c r="AB229" s="11">
        <v>7</v>
      </c>
      <c r="AC229" s="11">
        <v>15</v>
      </c>
      <c r="AD229" s="11">
        <v>25</v>
      </c>
      <c r="AE229" s="11">
        <v>23</v>
      </c>
      <c r="AF229" s="11">
        <v>30</v>
      </c>
      <c r="AG229" s="11">
        <v>10</v>
      </c>
      <c r="AH229" s="11">
        <v>8</v>
      </c>
      <c r="AI229" s="11">
        <v>0</v>
      </c>
      <c r="AJ229" s="11">
        <v>0</v>
      </c>
      <c r="AK229" s="174">
        <f t="shared" si="90"/>
        <v>185</v>
      </c>
      <c r="AL229" s="11"/>
      <c r="AN229" s="88" t="s">
        <v>68</v>
      </c>
      <c r="AO229" s="11">
        <v>1</v>
      </c>
      <c r="AP229" s="11">
        <v>0</v>
      </c>
      <c r="AQ229" s="11">
        <v>9</v>
      </c>
      <c r="AR229" s="11">
        <v>7</v>
      </c>
      <c r="AS229" s="11">
        <v>9</v>
      </c>
      <c r="AT229" s="11">
        <v>14</v>
      </c>
      <c r="AU229" s="11">
        <v>4</v>
      </c>
      <c r="AV229" s="11">
        <v>15</v>
      </c>
      <c r="AW229" s="11">
        <v>31</v>
      </c>
      <c r="AX229" s="11">
        <v>22</v>
      </c>
      <c r="AY229" s="11">
        <v>32</v>
      </c>
      <c r="AZ229" s="11">
        <v>14</v>
      </c>
      <c r="BA229" s="11">
        <v>11</v>
      </c>
      <c r="BB229" s="11">
        <v>2</v>
      </c>
      <c r="BC229" s="11">
        <v>0</v>
      </c>
      <c r="BD229" s="174">
        <f t="shared" si="91"/>
        <v>171</v>
      </c>
      <c r="BE229" s="11"/>
      <c r="BG229" s="88" t="s">
        <v>68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74">
        <f t="shared" si="92"/>
        <v>0</v>
      </c>
      <c r="BX229" s="11"/>
      <c r="BZ229" s="88" t="s">
        <v>68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0</v>
      </c>
      <c r="CJ229" s="11">
        <v>0</v>
      </c>
      <c r="CK229" s="11">
        <v>0</v>
      </c>
      <c r="CL229" s="11">
        <v>0</v>
      </c>
      <c r="CM229" s="11">
        <v>0</v>
      </c>
      <c r="CN229" s="11">
        <v>0</v>
      </c>
      <c r="CO229" s="11">
        <v>0</v>
      </c>
      <c r="CP229" s="174">
        <f t="shared" si="93"/>
        <v>0</v>
      </c>
      <c r="CQ229" s="11"/>
    </row>
    <row r="230" spans="1:95" ht="15.5" x14ac:dyDescent="0.35">
      <c r="B230" s="88" t="s">
        <v>83</v>
      </c>
      <c r="C230" s="11">
        <v>0</v>
      </c>
      <c r="D230" s="11">
        <v>0</v>
      </c>
      <c r="E230" s="11">
        <v>0</v>
      </c>
      <c r="F230" s="11">
        <v>1</v>
      </c>
      <c r="G230" s="11">
        <v>0</v>
      </c>
      <c r="H230" s="11">
        <v>0</v>
      </c>
      <c r="I230" s="11">
        <v>2</v>
      </c>
      <c r="J230" s="11">
        <v>0</v>
      </c>
      <c r="K230" s="11">
        <v>0</v>
      </c>
      <c r="L230" s="11">
        <v>2</v>
      </c>
      <c r="M230" s="11">
        <v>17</v>
      </c>
      <c r="N230" s="11">
        <v>1</v>
      </c>
      <c r="O230" s="11">
        <v>1</v>
      </c>
      <c r="P230" s="11">
        <v>1</v>
      </c>
      <c r="Q230" s="11">
        <v>0</v>
      </c>
      <c r="R230" s="174">
        <f t="shared" si="89"/>
        <v>25</v>
      </c>
      <c r="S230" s="11"/>
      <c r="U230" s="88" t="s">
        <v>83</v>
      </c>
      <c r="V230" s="11">
        <v>0</v>
      </c>
      <c r="W230" s="11">
        <v>0</v>
      </c>
      <c r="X230" s="11">
        <v>1</v>
      </c>
      <c r="Y230" s="11">
        <v>0</v>
      </c>
      <c r="Z230" s="11">
        <v>1</v>
      </c>
      <c r="AA230" s="11">
        <v>0</v>
      </c>
      <c r="AB230" s="11">
        <v>0</v>
      </c>
      <c r="AC230" s="11">
        <v>0</v>
      </c>
      <c r="AD230" s="11">
        <v>1</v>
      </c>
      <c r="AE230" s="11">
        <v>4</v>
      </c>
      <c r="AF230" s="11">
        <v>1</v>
      </c>
      <c r="AG230" s="11">
        <v>2</v>
      </c>
      <c r="AH230" s="11">
        <v>1</v>
      </c>
      <c r="AI230" s="11">
        <v>1</v>
      </c>
      <c r="AJ230" s="11">
        <v>0</v>
      </c>
      <c r="AK230" s="174">
        <f t="shared" si="90"/>
        <v>12</v>
      </c>
      <c r="AL230" s="11"/>
      <c r="AN230" s="88" t="s">
        <v>83</v>
      </c>
      <c r="AO230" s="11">
        <v>0</v>
      </c>
      <c r="AP230" s="11">
        <v>0</v>
      </c>
      <c r="AQ230" s="11">
        <v>0</v>
      </c>
      <c r="AR230" s="11">
        <v>2</v>
      </c>
      <c r="AS230" s="11">
        <v>0</v>
      </c>
      <c r="AT230" s="11">
        <v>0</v>
      </c>
      <c r="AU230" s="11">
        <v>1</v>
      </c>
      <c r="AV230" s="11">
        <v>2</v>
      </c>
      <c r="AW230" s="11">
        <v>2</v>
      </c>
      <c r="AX230" s="11">
        <v>2</v>
      </c>
      <c r="AY230" s="11">
        <v>2</v>
      </c>
      <c r="AZ230" s="11">
        <v>0</v>
      </c>
      <c r="BA230" s="11">
        <v>1</v>
      </c>
      <c r="BB230" s="11">
        <v>1</v>
      </c>
      <c r="BC230" s="11">
        <v>0</v>
      </c>
      <c r="BD230" s="174">
        <f t="shared" si="91"/>
        <v>13</v>
      </c>
      <c r="BE230" s="11"/>
      <c r="BG230" s="88" t="s">
        <v>83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74">
        <f t="shared" si="92"/>
        <v>0</v>
      </c>
      <c r="BX230" s="11"/>
      <c r="BZ230" s="88" t="s">
        <v>83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0</v>
      </c>
      <c r="CH230" s="11">
        <v>0</v>
      </c>
      <c r="CI230" s="11">
        <v>0</v>
      </c>
      <c r="CJ230" s="11">
        <v>0</v>
      </c>
      <c r="CK230" s="11">
        <v>0</v>
      </c>
      <c r="CL230" s="11">
        <v>0</v>
      </c>
      <c r="CM230" s="11">
        <v>0</v>
      </c>
      <c r="CN230" s="11">
        <v>0</v>
      </c>
      <c r="CO230" s="11">
        <v>0</v>
      </c>
      <c r="CP230" s="174">
        <f t="shared" si="93"/>
        <v>0</v>
      </c>
      <c r="CQ230" s="11"/>
    </row>
    <row r="231" spans="1:95" ht="15.5" x14ac:dyDescent="0.35">
      <c r="B231" s="88" t="s">
        <v>46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1</v>
      </c>
      <c r="N231" s="11">
        <v>0</v>
      </c>
      <c r="O231" s="11">
        <v>0</v>
      </c>
      <c r="P231" s="11">
        <v>0</v>
      </c>
      <c r="Q231" s="11">
        <v>0</v>
      </c>
      <c r="R231" s="174">
        <f t="shared" si="89"/>
        <v>1</v>
      </c>
      <c r="S231" s="11"/>
      <c r="U231" s="88" t="s">
        <v>46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1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74">
        <f t="shared" si="90"/>
        <v>1</v>
      </c>
      <c r="AL231" s="11"/>
      <c r="AN231" s="88" t="s">
        <v>46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74">
        <f t="shared" si="91"/>
        <v>0</v>
      </c>
      <c r="BE231" s="11"/>
      <c r="BG231" s="88" t="s">
        <v>46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74">
        <f t="shared" si="92"/>
        <v>0</v>
      </c>
      <c r="BX231" s="11"/>
      <c r="BZ231" s="88" t="s">
        <v>46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1">
        <v>0</v>
      </c>
      <c r="CG231" s="11">
        <v>0</v>
      </c>
      <c r="CH231" s="11">
        <v>0</v>
      </c>
      <c r="CI231" s="11">
        <v>0</v>
      </c>
      <c r="CJ231" s="11">
        <v>0</v>
      </c>
      <c r="CK231" s="11">
        <v>0</v>
      </c>
      <c r="CL231" s="11">
        <v>0</v>
      </c>
      <c r="CM231" s="11">
        <v>0</v>
      </c>
      <c r="CN231" s="11">
        <v>0</v>
      </c>
      <c r="CO231" s="11">
        <v>0</v>
      </c>
      <c r="CP231" s="174">
        <f t="shared" si="93"/>
        <v>0</v>
      </c>
      <c r="CQ231" s="11"/>
    </row>
    <row r="232" spans="1:95" ht="16" thickBot="1" x14ac:dyDescent="0.4">
      <c r="B232" s="86"/>
      <c r="C232" s="11">
        <v>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204">
        <f t="shared" si="89"/>
        <v>0</v>
      </c>
      <c r="S232" s="11"/>
      <c r="U232" s="86"/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204">
        <f t="shared" si="90"/>
        <v>0</v>
      </c>
      <c r="AL232" s="11"/>
      <c r="AN232" s="86"/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0</v>
      </c>
      <c r="BC232" s="11">
        <v>0</v>
      </c>
      <c r="BD232" s="204">
        <f t="shared" si="91"/>
        <v>0</v>
      </c>
      <c r="BE232" s="11"/>
      <c r="BG232" s="86"/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0</v>
      </c>
      <c r="BW232" s="204">
        <f t="shared" si="92"/>
        <v>0</v>
      </c>
      <c r="BX232" s="11"/>
      <c r="BZ232" s="86"/>
      <c r="CA232" s="11">
        <v>0</v>
      </c>
      <c r="CB232" s="11">
        <v>0</v>
      </c>
      <c r="CC232" s="11">
        <v>0</v>
      </c>
      <c r="CD232" s="11">
        <v>0</v>
      </c>
      <c r="CE232" s="11">
        <v>0</v>
      </c>
      <c r="CF232" s="11">
        <v>0</v>
      </c>
      <c r="CG232" s="11">
        <v>0</v>
      </c>
      <c r="CH232" s="11">
        <v>0</v>
      </c>
      <c r="CI232" s="11">
        <v>0</v>
      </c>
      <c r="CJ232" s="11">
        <v>0</v>
      </c>
      <c r="CK232" s="11">
        <v>0</v>
      </c>
      <c r="CL232" s="11">
        <v>0</v>
      </c>
      <c r="CM232" s="11">
        <v>0</v>
      </c>
      <c r="CN232" s="11">
        <v>0</v>
      </c>
      <c r="CO232" s="11">
        <v>0</v>
      </c>
      <c r="CP232" s="204">
        <f t="shared" si="93"/>
        <v>0</v>
      </c>
      <c r="CQ232" s="11"/>
    </row>
    <row r="233" spans="1:95" ht="16.5" thickTop="1" thickBot="1" x14ac:dyDescent="0.4">
      <c r="B233" s="128" t="s">
        <v>2</v>
      </c>
      <c r="C233" s="23">
        <f t="shared" ref="C233:Q233" si="94">SUM(C214:C232)</f>
        <v>14</v>
      </c>
      <c r="D233" s="23">
        <f t="shared" si="94"/>
        <v>45</v>
      </c>
      <c r="E233" s="23">
        <f t="shared" si="94"/>
        <v>69</v>
      </c>
      <c r="F233" s="23">
        <f t="shared" si="94"/>
        <v>43</v>
      </c>
      <c r="G233" s="23">
        <f t="shared" si="94"/>
        <v>64</v>
      </c>
      <c r="H233" s="23">
        <f t="shared" si="94"/>
        <v>50</v>
      </c>
      <c r="I233" s="23">
        <f t="shared" si="94"/>
        <v>34</v>
      </c>
      <c r="J233" s="23">
        <f t="shared" si="94"/>
        <v>71</v>
      </c>
      <c r="K233" s="23">
        <f t="shared" si="94"/>
        <v>66</v>
      </c>
      <c r="L233" s="23">
        <f t="shared" si="94"/>
        <v>79</v>
      </c>
      <c r="M233" s="23">
        <f t="shared" si="94"/>
        <v>51</v>
      </c>
      <c r="N233" s="23">
        <f t="shared" si="94"/>
        <v>49</v>
      </c>
      <c r="O233" s="23">
        <f t="shared" si="94"/>
        <v>17</v>
      </c>
      <c r="P233" s="23">
        <f t="shared" si="94"/>
        <v>15</v>
      </c>
      <c r="Q233" s="23">
        <f t="shared" si="94"/>
        <v>0</v>
      </c>
      <c r="R233" s="122">
        <f>SUM(C233:Q233)</f>
        <v>667</v>
      </c>
      <c r="S233" s="11"/>
      <c r="U233" s="128" t="s">
        <v>2</v>
      </c>
      <c r="V233" s="23">
        <f t="shared" ref="V233:AJ233" si="95">SUM(V214:V232)</f>
        <v>11</v>
      </c>
      <c r="W233" s="23">
        <f t="shared" si="95"/>
        <v>53</v>
      </c>
      <c r="X233" s="23">
        <f t="shared" si="95"/>
        <v>54</v>
      </c>
      <c r="Y233" s="23">
        <f t="shared" si="95"/>
        <v>68</v>
      </c>
      <c r="Z233" s="23">
        <f t="shared" si="95"/>
        <v>60</v>
      </c>
      <c r="AA233" s="23">
        <f t="shared" si="95"/>
        <v>68</v>
      </c>
      <c r="AB233" s="23">
        <f t="shared" si="95"/>
        <v>52</v>
      </c>
      <c r="AC233" s="23">
        <f t="shared" si="95"/>
        <v>77</v>
      </c>
      <c r="AD233" s="23">
        <f t="shared" si="95"/>
        <v>69</v>
      </c>
      <c r="AE233" s="23">
        <f t="shared" si="95"/>
        <v>58</v>
      </c>
      <c r="AF233" s="23">
        <f t="shared" si="95"/>
        <v>51</v>
      </c>
      <c r="AG233" s="23">
        <f t="shared" si="95"/>
        <v>40</v>
      </c>
      <c r="AH233" s="23">
        <f t="shared" si="95"/>
        <v>39</v>
      </c>
      <c r="AI233" s="23">
        <f t="shared" si="95"/>
        <v>15</v>
      </c>
      <c r="AJ233" s="23">
        <f t="shared" si="95"/>
        <v>0</v>
      </c>
      <c r="AK233" s="122">
        <f>SUM(V233:AJ233)</f>
        <v>715</v>
      </c>
      <c r="AL233" s="11"/>
      <c r="AN233" s="128" t="s">
        <v>2</v>
      </c>
      <c r="AO233" s="23">
        <f t="shared" ref="AO233:BC233" si="96">SUM(AO214:AO232)</f>
        <v>16</v>
      </c>
      <c r="AP233" s="23">
        <f t="shared" si="96"/>
        <v>45</v>
      </c>
      <c r="AQ233" s="23">
        <f t="shared" si="96"/>
        <v>67</v>
      </c>
      <c r="AR233" s="23">
        <f t="shared" si="96"/>
        <v>50</v>
      </c>
      <c r="AS233" s="23">
        <f t="shared" si="96"/>
        <v>48</v>
      </c>
      <c r="AT233" s="23">
        <f t="shared" si="96"/>
        <v>93</v>
      </c>
      <c r="AU233" s="23">
        <f t="shared" si="96"/>
        <v>30</v>
      </c>
      <c r="AV233" s="23">
        <f t="shared" si="96"/>
        <v>86</v>
      </c>
      <c r="AW233" s="23">
        <f t="shared" si="96"/>
        <v>76</v>
      </c>
      <c r="AX233" s="23">
        <f t="shared" si="96"/>
        <v>90</v>
      </c>
      <c r="AY233" s="23">
        <f t="shared" si="96"/>
        <v>65</v>
      </c>
      <c r="AZ233" s="23">
        <f t="shared" si="96"/>
        <v>40</v>
      </c>
      <c r="BA233" s="23">
        <f t="shared" si="96"/>
        <v>28</v>
      </c>
      <c r="BB233" s="23">
        <f t="shared" si="96"/>
        <v>14</v>
      </c>
      <c r="BC233" s="23">
        <f t="shared" si="96"/>
        <v>2</v>
      </c>
      <c r="BD233" s="122">
        <f>SUM(AO233:BC233)</f>
        <v>750</v>
      </c>
      <c r="BE233" s="11"/>
      <c r="BG233" s="128" t="s">
        <v>2</v>
      </c>
      <c r="BH233" s="23">
        <f t="shared" ref="BH233:BV233" si="97">SUM(BH214:BH232)</f>
        <v>0</v>
      </c>
      <c r="BI233" s="23">
        <f t="shared" si="97"/>
        <v>0</v>
      </c>
      <c r="BJ233" s="23">
        <f t="shared" si="97"/>
        <v>0</v>
      </c>
      <c r="BK233" s="23">
        <f t="shared" si="97"/>
        <v>0</v>
      </c>
      <c r="BL233" s="23">
        <f t="shared" si="97"/>
        <v>0</v>
      </c>
      <c r="BM233" s="23">
        <f t="shared" si="97"/>
        <v>0</v>
      </c>
      <c r="BN233" s="23">
        <f t="shared" si="97"/>
        <v>0</v>
      </c>
      <c r="BO233" s="23">
        <f t="shared" si="97"/>
        <v>0</v>
      </c>
      <c r="BP233" s="23">
        <f t="shared" si="97"/>
        <v>0</v>
      </c>
      <c r="BQ233" s="23">
        <f t="shared" si="97"/>
        <v>0</v>
      </c>
      <c r="BR233" s="23">
        <f t="shared" si="97"/>
        <v>0</v>
      </c>
      <c r="BS233" s="23">
        <f t="shared" si="97"/>
        <v>0</v>
      </c>
      <c r="BT233" s="23">
        <f t="shared" si="97"/>
        <v>0</v>
      </c>
      <c r="BU233" s="23">
        <f t="shared" si="97"/>
        <v>0</v>
      </c>
      <c r="BV233" s="23">
        <f t="shared" si="97"/>
        <v>0</v>
      </c>
      <c r="BW233" s="122">
        <f>SUM(BH233:BV233)</f>
        <v>0</v>
      </c>
      <c r="BX233" s="11"/>
      <c r="BZ233" s="128" t="s">
        <v>2</v>
      </c>
      <c r="CA233" s="23">
        <f t="shared" ref="CA233:CO233" si="98">SUM(CA214:CA232)</f>
        <v>0</v>
      </c>
      <c r="CB233" s="23">
        <f t="shared" si="98"/>
        <v>0</v>
      </c>
      <c r="CC233" s="23">
        <f t="shared" si="98"/>
        <v>0</v>
      </c>
      <c r="CD233" s="23">
        <f t="shared" si="98"/>
        <v>0</v>
      </c>
      <c r="CE233" s="23">
        <f t="shared" si="98"/>
        <v>0</v>
      </c>
      <c r="CF233" s="23">
        <f t="shared" si="98"/>
        <v>0</v>
      </c>
      <c r="CG233" s="23">
        <f t="shared" si="98"/>
        <v>0</v>
      </c>
      <c r="CH233" s="23">
        <f t="shared" si="98"/>
        <v>0</v>
      </c>
      <c r="CI233" s="23">
        <f t="shared" si="98"/>
        <v>0</v>
      </c>
      <c r="CJ233" s="23">
        <f t="shared" si="98"/>
        <v>0</v>
      </c>
      <c r="CK233" s="23">
        <f t="shared" si="98"/>
        <v>0</v>
      </c>
      <c r="CL233" s="23">
        <f t="shared" si="98"/>
        <v>0</v>
      </c>
      <c r="CM233" s="23">
        <f t="shared" si="98"/>
        <v>0</v>
      </c>
      <c r="CN233" s="23">
        <f t="shared" si="98"/>
        <v>0</v>
      </c>
      <c r="CO233" s="23">
        <f t="shared" si="98"/>
        <v>0</v>
      </c>
      <c r="CP233" s="122">
        <f>SUM(CA233:CO233)</f>
        <v>0</v>
      </c>
      <c r="CQ233" s="11"/>
    </row>
    <row r="234" spans="1:95" ht="16" thickTop="1" x14ac:dyDescent="0.35">
      <c r="B234" s="205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45"/>
      <c r="S234" s="11"/>
      <c r="U234" s="205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45"/>
      <c r="AL234" s="11"/>
      <c r="AN234" s="205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45"/>
      <c r="BE234" s="11"/>
      <c r="BG234" s="205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45"/>
      <c r="BX234" s="11"/>
      <c r="BZ234" s="205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45"/>
      <c r="CQ234" s="11"/>
    </row>
    <row r="235" spans="1:95" ht="15.5" x14ac:dyDescent="0.35">
      <c r="B235" s="205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45"/>
      <c r="S235" s="11"/>
      <c r="U235" s="205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45"/>
      <c r="AL235" s="11"/>
      <c r="AN235" s="205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45"/>
      <c r="BE235" s="11"/>
      <c r="BG235" s="205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45"/>
      <c r="BX235" s="11"/>
      <c r="BZ235" s="205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45"/>
      <c r="CQ235" s="11"/>
    </row>
    <row r="236" spans="1:95" ht="15.5" x14ac:dyDescent="0.35">
      <c r="S236" s="11"/>
      <c r="AL236" s="11"/>
      <c r="BE236" s="11"/>
      <c r="BX236" s="11"/>
      <c r="CQ236" s="11"/>
    </row>
    <row r="237" spans="1:95" ht="15.5" x14ac:dyDescent="0.35">
      <c r="S237" s="11"/>
      <c r="AL237" s="11"/>
      <c r="BE237" s="11"/>
      <c r="BX237" s="11"/>
      <c r="CQ237" s="11"/>
    </row>
    <row r="238" spans="1:95" ht="16" thickBot="1" x14ac:dyDescent="0.3">
      <c r="A238" s="518" t="s">
        <v>7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18"/>
      <c r="T238" s="518" t="s">
        <v>7</v>
      </c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18"/>
      <c r="AL238" s="518"/>
      <c r="AM238" s="518" t="s">
        <v>7</v>
      </c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18"/>
      <c r="BD238" s="518"/>
      <c r="BE238" s="518"/>
      <c r="BF238" s="518" t="s">
        <v>7</v>
      </c>
      <c r="BG238" s="518"/>
      <c r="BH238" s="518"/>
      <c r="BI238" s="518"/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18"/>
      <c r="BV238" s="518"/>
      <c r="BW238" s="518"/>
      <c r="BX238" s="518"/>
      <c r="BY238" s="518" t="s">
        <v>7</v>
      </c>
      <c r="BZ238" s="518"/>
      <c r="CA238" s="518"/>
      <c r="CB238" s="518"/>
      <c r="CC238" s="518"/>
      <c r="CD238" s="518"/>
      <c r="CE238" s="518"/>
      <c r="CF238" s="518"/>
      <c r="CG238" s="518"/>
      <c r="CH238" s="518"/>
      <c r="CI238" s="518"/>
      <c r="CJ238" s="518"/>
      <c r="CK238" s="518"/>
      <c r="CL238" s="518"/>
      <c r="CM238" s="518"/>
      <c r="CN238" s="518"/>
      <c r="CO238" s="518"/>
      <c r="CP238" s="518"/>
      <c r="CQ238" s="518"/>
    </row>
    <row r="239" spans="1:95" ht="16.5" thickTop="1" thickBot="1" x14ac:dyDescent="0.3">
      <c r="B239" s="5" t="s">
        <v>93</v>
      </c>
      <c r="C239" s="122">
        <v>555</v>
      </c>
      <c r="D239" s="122">
        <v>702</v>
      </c>
      <c r="E239" s="122">
        <v>829</v>
      </c>
      <c r="F239" s="123">
        <v>935</v>
      </c>
      <c r="G239" s="123">
        <v>1043</v>
      </c>
      <c r="H239" s="123">
        <v>1150</v>
      </c>
      <c r="I239" s="123">
        <v>1317</v>
      </c>
      <c r="J239" s="123">
        <v>1424</v>
      </c>
      <c r="K239" s="123">
        <v>1551</v>
      </c>
      <c r="L239" s="123">
        <v>1658</v>
      </c>
      <c r="M239" s="123">
        <v>1825</v>
      </c>
      <c r="N239" s="123">
        <v>1932</v>
      </c>
      <c r="O239" s="123">
        <v>2039</v>
      </c>
      <c r="P239" s="123">
        <v>2146</v>
      </c>
      <c r="Q239" s="123">
        <v>2313</v>
      </c>
      <c r="R239" s="122" t="s">
        <v>2</v>
      </c>
      <c r="S239" s="145"/>
      <c r="U239" s="5" t="s">
        <v>93</v>
      </c>
      <c r="V239" s="122">
        <v>555</v>
      </c>
      <c r="W239" s="122">
        <v>702</v>
      </c>
      <c r="X239" s="122">
        <v>829</v>
      </c>
      <c r="Y239" s="123">
        <v>935</v>
      </c>
      <c r="Z239" s="123">
        <v>1043</v>
      </c>
      <c r="AA239" s="123">
        <v>1150</v>
      </c>
      <c r="AB239" s="123">
        <v>1317</v>
      </c>
      <c r="AC239" s="123">
        <v>1424</v>
      </c>
      <c r="AD239" s="123">
        <v>1551</v>
      </c>
      <c r="AE239" s="123">
        <v>1658</v>
      </c>
      <c r="AF239" s="123">
        <v>1825</v>
      </c>
      <c r="AG239" s="123">
        <v>1932</v>
      </c>
      <c r="AH239" s="123">
        <v>2039</v>
      </c>
      <c r="AI239" s="123">
        <v>2146</v>
      </c>
      <c r="AJ239" s="123">
        <v>2313</v>
      </c>
      <c r="AK239" s="122" t="s">
        <v>2</v>
      </c>
      <c r="AL239" s="145"/>
      <c r="AN239" s="5" t="s">
        <v>93</v>
      </c>
      <c r="AO239" s="122">
        <v>555</v>
      </c>
      <c r="AP239" s="122">
        <v>702</v>
      </c>
      <c r="AQ239" s="122">
        <v>829</v>
      </c>
      <c r="AR239" s="123">
        <v>935</v>
      </c>
      <c r="AS239" s="123">
        <v>1043</v>
      </c>
      <c r="AT239" s="123">
        <v>1150</v>
      </c>
      <c r="AU239" s="123">
        <v>1317</v>
      </c>
      <c r="AV239" s="123">
        <v>1424</v>
      </c>
      <c r="AW239" s="123">
        <v>1551</v>
      </c>
      <c r="AX239" s="123">
        <v>1658</v>
      </c>
      <c r="AY239" s="123">
        <v>1825</v>
      </c>
      <c r="AZ239" s="123">
        <v>1932</v>
      </c>
      <c r="BA239" s="123">
        <v>2039</v>
      </c>
      <c r="BB239" s="123">
        <v>2146</v>
      </c>
      <c r="BC239" s="123">
        <v>2313</v>
      </c>
      <c r="BD239" s="122" t="s">
        <v>2</v>
      </c>
      <c r="BE239" s="145"/>
      <c r="BG239" s="5" t="s">
        <v>93</v>
      </c>
      <c r="BH239" s="122">
        <v>555</v>
      </c>
      <c r="BI239" s="122">
        <v>702</v>
      </c>
      <c r="BJ239" s="122">
        <v>829</v>
      </c>
      <c r="BK239" s="123">
        <v>936</v>
      </c>
      <c r="BL239" s="123">
        <v>1043</v>
      </c>
      <c r="BM239" s="123">
        <v>1150</v>
      </c>
      <c r="BN239" s="123">
        <v>1317</v>
      </c>
      <c r="BO239" s="123">
        <v>1424</v>
      </c>
      <c r="BP239" s="123">
        <v>1551</v>
      </c>
      <c r="BQ239" s="123">
        <v>1658</v>
      </c>
      <c r="BR239" s="123">
        <v>1825</v>
      </c>
      <c r="BS239" s="123">
        <v>1932</v>
      </c>
      <c r="BT239" s="123">
        <v>2039</v>
      </c>
      <c r="BU239" s="123">
        <v>2146</v>
      </c>
      <c r="BV239" s="123">
        <v>2313</v>
      </c>
      <c r="BW239" s="122" t="s">
        <v>2</v>
      </c>
      <c r="BX239" s="145"/>
      <c r="BZ239" s="5" t="s">
        <v>93</v>
      </c>
      <c r="CA239" s="122">
        <v>555</v>
      </c>
      <c r="CB239" s="122">
        <v>702</v>
      </c>
      <c r="CC239" s="122">
        <v>829</v>
      </c>
      <c r="CD239" s="123">
        <v>935</v>
      </c>
      <c r="CE239" s="123">
        <v>1043</v>
      </c>
      <c r="CF239" s="123">
        <v>1150</v>
      </c>
      <c r="CG239" s="123">
        <v>1317</v>
      </c>
      <c r="CH239" s="123">
        <v>1424</v>
      </c>
      <c r="CI239" s="123">
        <v>1551</v>
      </c>
      <c r="CJ239" s="123">
        <v>1658</v>
      </c>
      <c r="CK239" s="123">
        <v>1825</v>
      </c>
      <c r="CL239" s="123">
        <v>1932</v>
      </c>
      <c r="CM239" s="123">
        <v>2039</v>
      </c>
      <c r="CN239" s="123">
        <v>2146</v>
      </c>
      <c r="CO239" s="123">
        <v>2313</v>
      </c>
      <c r="CP239" s="122" t="s">
        <v>2</v>
      </c>
      <c r="CQ239" s="145"/>
    </row>
    <row r="240" spans="1:95" ht="16" thickTop="1" x14ac:dyDescent="0.35">
      <c r="B240" s="87" t="s">
        <v>46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73">
        <f>SUM(C240:Q240)</f>
        <v>0</v>
      </c>
      <c r="S240" s="11"/>
      <c r="U240" s="87" t="s">
        <v>46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73">
        <f>SUM(V240:AJ240)</f>
        <v>0</v>
      </c>
      <c r="AL240" s="11"/>
      <c r="AN240" s="87" t="s">
        <v>46</v>
      </c>
      <c r="AO240" s="11">
        <v>0</v>
      </c>
      <c r="AP240" s="11">
        <v>1</v>
      </c>
      <c r="AQ240" s="11">
        <v>0</v>
      </c>
      <c r="AR240" s="11">
        <v>0</v>
      </c>
      <c r="AS240" s="11">
        <v>1</v>
      </c>
      <c r="AT240" s="11">
        <v>1</v>
      </c>
      <c r="AU240" s="11">
        <v>1</v>
      </c>
      <c r="AV240" s="11">
        <v>1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73">
        <f>SUM(AO240:BC240)</f>
        <v>5</v>
      </c>
      <c r="BE240" s="11"/>
      <c r="BG240" s="87" t="s">
        <v>46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1">
        <v>0</v>
      </c>
      <c r="BQ240" s="11">
        <v>0</v>
      </c>
      <c r="BR240" s="11">
        <v>0</v>
      </c>
      <c r="BS240" s="11">
        <v>0</v>
      </c>
      <c r="BT240" s="11">
        <v>0</v>
      </c>
      <c r="BU240" s="11">
        <v>0</v>
      </c>
      <c r="BV240" s="11">
        <v>0</v>
      </c>
      <c r="BW240" s="173">
        <f>SUM(BH240:BV240)</f>
        <v>0</v>
      </c>
      <c r="BX240" s="11"/>
      <c r="BZ240" s="87" t="s">
        <v>46</v>
      </c>
      <c r="CA240" s="11">
        <v>0</v>
      </c>
      <c r="CB240" s="11">
        <v>0</v>
      </c>
      <c r="CC240" s="11">
        <v>0</v>
      </c>
      <c r="CD240" s="11">
        <v>0</v>
      </c>
      <c r="CE240" s="11">
        <v>0</v>
      </c>
      <c r="CF240" s="11">
        <v>0</v>
      </c>
      <c r="CG240" s="11">
        <v>0</v>
      </c>
      <c r="CH240" s="11">
        <v>0</v>
      </c>
      <c r="CI240" s="11">
        <v>0</v>
      </c>
      <c r="CJ240" s="11">
        <v>0</v>
      </c>
      <c r="CK240" s="11">
        <v>0</v>
      </c>
      <c r="CL240" s="11">
        <v>0</v>
      </c>
      <c r="CM240" s="11">
        <v>0</v>
      </c>
      <c r="CN240" s="11">
        <v>0</v>
      </c>
      <c r="CO240" s="11">
        <v>0</v>
      </c>
      <c r="CP240" s="173">
        <f>SUM(CA240:CO240)</f>
        <v>0</v>
      </c>
      <c r="CQ240" s="11"/>
    </row>
    <row r="241" spans="2:95" ht="15.5" x14ac:dyDescent="0.35">
      <c r="B241" s="88" t="s">
        <v>134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1</v>
      </c>
      <c r="N241" s="11">
        <v>0</v>
      </c>
      <c r="O241" s="11">
        <v>0</v>
      </c>
      <c r="P241" s="11">
        <v>0</v>
      </c>
      <c r="Q241" s="11">
        <v>0</v>
      </c>
      <c r="R241" s="174">
        <f t="shared" ref="R241:R258" si="99">SUM(C241:Q241)</f>
        <v>2</v>
      </c>
      <c r="S241" s="11"/>
      <c r="U241" s="88" t="s">
        <v>134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74">
        <f t="shared" ref="AK241:AK258" si="100">SUM(V241:AJ241)</f>
        <v>0</v>
      </c>
      <c r="AL241" s="11"/>
      <c r="AN241" s="88" t="s">
        <v>134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74">
        <f t="shared" ref="BD241:BD258" si="101">SUM(AO241:BC241)</f>
        <v>0</v>
      </c>
      <c r="BE241" s="11"/>
      <c r="BG241" s="88" t="s">
        <v>134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0</v>
      </c>
      <c r="BW241" s="174">
        <f t="shared" ref="BW241:BW258" si="102">SUM(BH241:BV241)</f>
        <v>0</v>
      </c>
      <c r="BX241" s="11"/>
      <c r="BZ241" s="88" t="s">
        <v>134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1">
        <v>0</v>
      </c>
      <c r="CG241" s="11">
        <v>0</v>
      </c>
      <c r="CH241" s="11">
        <v>0</v>
      </c>
      <c r="CI241" s="11">
        <v>0</v>
      </c>
      <c r="CJ241" s="11">
        <v>0</v>
      </c>
      <c r="CK241" s="11">
        <v>0</v>
      </c>
      <c r="CL241" s="11">
        <v>0</v>
      </c>
      <c r="CM241" s="11">
        <v>0</v>
      </c>
      <c r="CN241" s="11">
        <v>0</v>
      </c>
      <c r="CO241" s="11">
        <v>0</v>
      </c>
      <c r="CP241" s="174">
        <f t="shared" ref="CP241:CP258" si="103">SUM(CA241:CO241)</f>
        <v>0</v>
      </c>
      <c r="CQ241" s="11"/>
    </row>
    <row r="242" spans="2:95" ht="15.5" x14ac:dyDescent="0.35">
      <c r="B242" s="88" t="s">
        <v>94</v>
      </c>
      <c r="C242" s="11">
        <v>0</v>
      </c>
      <c r="D242" s="11">
        <v>0</v>
      </c>
      <c r="E242" s="11">
        <v>0</v>
      </c>
      <c r="F242" s="11">
        <v>3</v>
      </c>
      <c r="G242" s="11">
        <v>2</v>
      </c>
      <c r="H242" s="11">
        <v>0</v>
      </c>
      <c r="I242" s="11">
        <v>0</v>
      </c>
      <c r="J242" s="11">
        <v>0</v>
      </c>
      <c r="K242" s="11">
        <v>0</v>
      </c>
      <c r="L242" s="11">
        <v>1</v>
      </c>
      <c r="M242" s="11">
        <v>2</v>
      </c>
      <c r="N242" s="11">
        <v>0</v>
      </c>
      <c r="O242" s="11">
        <v>1</v>
      </c>
      <c r="P242" s="11">
        <v>0</v>
      </c>
      <c r="Q242" s="11">
        <v>0</v>
      </c>
      <c r="R242" s="174">
        <f t="shared" si="99"/>
        <v>9</v>
      </c>
      <c r="S242" s="11"/>
      <c r="U242" s="88" t="s">
        <v>94</v>
      </c>
      <c r="V242" s="11">
        <v>0</v>
      </c>
      <c r="W242" s="11">
        <v>0</v>
      </c>
      <c r="X242" s="11">
        <v>0</v>
      </c>
      <c r="Y242" s="11">
        <v>1</v>
      </c>
      <c r="Z242" s="11">
        <v>2</v>
      </c>
      <c r="AA242" s="11">
        <v>1</v>
      </c>
      <c r="AB242" s="11">
        <v>0</v>
      </c>
      <c r="AC242" s="11">
        <v>0</v>
      </c>
      <c r="AD242" s="11">
        <v>0</v>
      </c>
      <c r="AE242" s="11">
        <v>1</v>
      </c>
      <c r="AF242" s="11">
        <v>1</v>
      </c>
      <c r="AG242" s="11">
        <v>4</v>
      </c>
      <c r="AH242" s="11">
        <v>2</v>
      </c>
      <c r="AI242" s="11">
        <v>0</v>
      </c>
      <c r="AJ242" s="11">
        <v>0</v>
      </c>
      <c r="AK242" s="174">
        <f t="shared" si="100"/>
        <v>12</v>
      </c>
      <c r="AL242" s="11"/>
      <c r="AN242" s="88" t="s">
        <v>94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2</v>
      </c>
      <c r="AZ242" s="11">
        <v>11</v>
      </c>
      <c r="BA242" s="11">
        <v>0</v>
      </c>
      <c r="BB242" s="11">
        <v>3</v>
      </c>
      <c r="BC242" s="11">
        <v>0</v>
      </c>
      <c r="BD242" s="174">
        <f t="shared" si="101"/>
        <v>16</v>
      </c>
      <c r="BE242" s="11"/>
      <c r="BG242" s="88" t="s">
        <v>94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0</v>
      </c>
      <c r="BW242" s="174">
        <f t="shared" si="102"/>
        <v>0</v>
      </c>
      <c r="BX242" s="11"/>
      <c r="BZ242" s="88" t="s">
        <v>94</v>
      </c>
      <c r="CA242" s="11">
        <v>0</v>
      </c>
      <c r="CB242" s="11">
        <v>0</v>
      </c>
      <c r="CC242" s="11">
        <v>0</v>
      </c>
      <c r="CD242" s="11">
        <v>0</v>
      </c>
      <c r="CE242" s="11">
        <v>0</v>
      </c>
      <c r="CF242" s="11">
        <v>0</v>
      </c>
      <c r="CG242" s="11">
        <v>0</v>
      </c>
      <c r="CH242" s="11">
        <v>0</v>
      </c>
      <c r="CI242" s="11">
        <v>0</v>
      </c>
      <c r="CJ242" s="11">
        <v>0</v>
      </c>
      <c r="CK242" s="11">
        <v>0</v>
      </c>
      <c r="CL242" s="11">
        <v>0</v>
      </c>
      <c r="CM242" s="11">
        <v>0</v>
      </c>
      <c r="CN242" s="11">
        <v>0</v>
      </c>
      <c r="CO242" s="11">
        <v>0</v>
      </c>
      <c r="CP242" s="174">
        <f t="shared" si="103"/>
        <v>0</v>
      </c>
      <c r="CQ242" s="11"/>
    </row>
    <row r="243" spans="2:95" ht="15.5" x14ac:dyDescent="0.35">
      <c r="B243" s="88" t="s">
        <v>95</v>
      </c>
      <c r="C243" s="11">
        <v>0</v>
      </c>
      <c r="D243" s="11">
        <v>0</v>
      </c>
      <c r="E243" s="11">
        <v>1</v>
      </c>
      <c r="F243" s="11">
        <v>0</v>
      </c>
      <c r="G243" s="11">
        <v>3</v>
      </c>
      <c r="H243" s="11">
        <v>4</v>
      </c>
      <c r="I243" s="11">
        <v>1</v>
      </c>
      <c r="J243" s="11">
        <v>2</v>
      </c>
      <c r="K243" s="11">
        <v>8</v>
      </c>
      <c r="L243" s="11">
        <v>2</v>
      </c>
      <c r="M243" s="11">
        <v>2</v>
      </c>
      <c r="N243" s="11">
        <v>1</v>
      </c>
      <c r="O243" s="11">
        <v>3</v>
      </c>
      <c r="P243" s="11">
        <v>0</v>
      </c>
      <c r="Q243" s="11">
        <v>2</v>
      </c>
      <c r="R243" s="174">
        <f t="shared" si="99"/>
        <v>29</v>
      </c>
      <c r="S243" s="11"/>
      <c r="U243" s="88" t="s">
        <v>95</v>
      </c>
      <c r="V243" s="11">
        <v>0</v>
      </c>
      <c r="W243" s="11">
        <v>0</v>
      </c>
      <c r="X243" s="11">
        <v>2</v>
      </c>
      <c r="Y243" s="11">
        <v>2</v>
      </c>
      <c r="Z243" s="11">
        <v>0</v>
      </c>
      <c r="AA243" s="11">
        <v>2</v>
      </c>
      <c r="AB243" s="11">
        <v>1</v>
      </c>
      <c r="AC243" s="11">
        <v>1</v>
      </c>
      <c r="AD243" s="11">
        <v>4</v>
      </c>
      <c r="AE243" s="11">
        <v>1</v>
      </c>
      <c r="AF243" s="11">
        <v>5</v>
      </c>
      <c r="AG243" s="11">
        <v>4</v>
      </c>
      <c r="AH243" s="11">
        <v>4</v>
      </c>
      <c r="AI243" s="11">
        <v>1</v>
      </c>
      <c r="AJ243" s="11">
        <v>0</v>
      </c>
      <c r="AK243" s="174">
        <f t="shared" si="100"/>
        <v>27</v>
      </c>
      <c r="AL243" s="11"/>
      <c r="AN243" s="88" t="s">
        <v>95</v>
      </c>
      <c r="AO243" s="11">
        <v>0</v>
      </c>
      <c r="AP243" s="11">
        <v>0</v>
      </c>
      <c r="AQ243" s="11">
        <v>0</v>
      </c>
      <c r="AR243" s="11">
        <v>2</v>
      </c>
      <c r="AS243" s="11">
        <v>1</v>
      </c>
      <c r="AT243" s="11">
        <v>1</v>
      </c>
      <c r="AU243" s="11">
        <v>3</v>
      </c>
      <c r="AV243" s="11">
        <v>0</v>
      </c>
      <c r="AW243" s="11">
        <v>6</v>
      </c>
      <c r="AX243" s="11">
        <v>2</v>
      </c>
      <c r="AY243" s="11">
        <v>6</v>
      </c>
      <c r="AZ243" s="11">
        <v>0</v>
      </c>
      <c r="BA243" s="11">
        <v>2</v>
      </c>
      <c r="BB243" s="11">
        <v>0</v>
      </c>
      <c r="BC243" s="11">
        <v>1</v>
      </c>
      <c r="BD243" s="174">
        <f t="shared" si="101"/>
        <v>24</v>
      </c>
      <c r="BE243" s="11"/>
      <c r="BG243" s="88" t="s">
        <v>95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0</v>
      </c>
      <c r="BW243" s="174">
        <f t="shared" si="102"/>
        <v>0</v>
      </c>
      <c r="BX243" s="11"/>
      <c r="BZ243" s="88" t="s">
        <v>95</v>
      </c>
      <c r="CA243" s="11">
        <v>0</v>
      </c>
      <c r="CB243" s="11">
        <v>0</v>
      </c>
      <c r="CC243" s="11">
        <v>0</v>
      </c>
      <c r="CD243" s="11">
        <v>0</v>
      </c>
      <c r="CE243" s="11">
        <v>0</v>
      </c>
      <c r="CF243" s="11">
        <v>0</v>
      </c>
      <c r="CG243" s="11">
        <v>0</v>
      </c>
      <c r="CH243" s="11">
        <v>0</v>
      </c>
      <c r="CI243" s="11">
        <v>0</v>
      </c>
      <c r="CJ243" s="11">
        <v>0</v>
      </c>
      <c r="CK243" s="11">
        <v>0</v>
      </c>
      <c r="CL243" s="11">
        <v>0</v>
      </c>
      <c r="CM243" s="11">
        <v>0</v>
      </c>
      <c r="CN243" s="11">
        <v>0</v>
      </c>
      <c r="CO243" s="11">
        <v>0</v>
      </c>
      <c r="CP243" s="174">
        <f t="shared" si="103"/>
        <v>0</v>
      </c>
      <c r="CQ243" s="11"/>
    </row>
    <row r="244" spans="2:95" ht="15.5" x14ac:dyDescent="0.35">
      <c r="B244" s="88" t="s">
        <v>85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1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74">
        <f t="shared" si="99"/>
        <v>1</v>
      </c>
      <c r="S244" s="11"/>
      <c r="U244" s="88" t="s">
        <v>85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74">
        <f t="shared" si="100"/>
        <v>0</v>
      </c>
      <c r="AL244" s="11"/>
      <c r="AN244" s="88" t="s">
        <v>85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2</v>
      </c>
      <c r="AV244" s="11">
        <v>4</v>
      </c>
      <c r="AW244" s="11">
        <v>0</v>
      </c>
      <c r="AX244" s="11">
        <v>0</v>
      </c>
      <c r="AY244" s="11">
        <v>0</v>
      </c>
      <c r="AZ244" s="11">
        <v>0</v>
      </c>
      <c r="BA244" s="11">
        <v>2</v>
      </c>
      <c r="BB244" s="11">
        <v>0</v>
      </c>
      <c r="BC244" s="11">
        <v>0</v>
      </c>
      <c r="BD244" s="174">
        <f t="shared" si="101"/>
        <v>8</v>
      </c>
      <c r="BE244" s="11"/>
      <c r="BG244" s="88" t="s">
        <v>85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74">
        <f t="shared" si="102"/>
        <v>0</v>
      </c>
      <c r="BX244" s="11"/>
      <c r="BZ244" s="88" t="s">
        <v>85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1">
        <v>0</v>
      </c>
      <c r="CG244" s="11">
        <v>0</v>
      </c>
      <c r="CH244" s="11">
        <v>0</v>
      </c>
      <c r="CI244" s="11">
        <v>0</v>
      </c>
      <c r="CJ244" s="11">
        <v>0</v>
      </c>
      <c r="CK244" s="11">
        <v>0</v>
      </c>
      <c r="CL244" s="11">
        <v>0</v>
      </c>
      <c r="CM244" s="11">
        <v>0</v>
      </c>
      <c r="CN244" s="11">
        <v>0</v>
      </c>
      <c r="CO244" s="11">
        <v>0</v>
      </c>
      <c r="CP244" s="174">
        <f t="shared" si="103"/>
        <v>0</v>
      </c>
      <c r="CQ244" s="11"/>
    </row>
    <row r="245" spans="2:95" ht="15.5" x14ac:dyDescent="0.35">
      <c r="B245" s="89" t="s">
        <v>221</v>
      </c>
      <c r="C245" s="11">
        <v>0</v>
      </c>
      <c r="D245" s="11">
        <v>0</v>
      </c>
      <c r="E245" s="11">
        <v>0</v>
      </c>
      <c r="F245" s="11">
        <v>4</v>
      </c>
      <c r="G245" s="11">
        <v>0</v>
      </c>
      <c r="H245" s="11">
        <v>3</v>
      </c>
      <c r="I245" s="11">
        <v>0</v>
      </c>
      <c r="J245" s="11">
        <v>1</v>
      </c>
      <c r="K245" s="11">
        <v>2</v>
      </c>
      <c r="L245" s="11">
        <v>8</v>
      </c>
      <c r="M245" s="11">
        <v>4</v>
      </c>
      <c r="N245" s="11">
        <v>4</v>
      </c>
      <c r="O245" s="11">
        <v>6</v>
      </c>
      <c r="P245" s="11">
        <v>2</v>
      </c>
      <c r="Q245" s="11">
        <v>0</v>
      </c>
      <c r="R245" s="174">
        <f t="shared" si="99"/>
        <v>34</v>
      </c>
      <c r="S245" s="11"/>
      <c r="U245" s="89" t="s">
        <v>221</v>
      </c>
      <c r="V245" s="11">
        <v>0</v>
      </c>
      <c r="W245" s="11">
        <v>0</v>
      </c>
      <c r="X245" s="11">
        <v>0</v>
      </c>
      <c r="Y245" s="11">
        <v>0</v>
      </c>
      <c r="Z245" s="11">
        <v>2</v>
      </c>
      <c r="AA245" s="11">
        <v>0</v>
      </c>
      <c r="AB245" s="11">
        <v>2</v>
      </c>
      <c r="AC245" s="11">
        <v>1</v>
      </c>
      <c r="AD245" s="11">
        <v>7</v>
      </c>
      <c r="AE245" s="11">
        <v>3</v>
      </c>
      <c r="AF245" s="11">
        <v>11</v>
      </c>
      <c r="AG245" s="11">
        <v>2</v>
      </c>
      <c r="AH245" s="11">
        <v>3</v>
      </c>
      <c r="AI245" s="11">
        <v>0</v>
      </c>
      <c r="AJ245" s="11">
        <v>0</v>
      </c>
      <c r="AK245" s="174">
        <f t="shared" si="100"/>
        <v>31</v>
      </c>
      <c r="AL245" s="11"/>
      <c r="AN245" s="89" t="s">
        <v>221</v>
      </c>
      <c r="AO245" s="11">
        <v>0</v>
      </c>
      <c r="AP245" s="11">
        <v>0</v>
      </c>
      <c r="AQ245" s="11">
        <v>0</v>
      </c>
      <c r="AR245" s="11">
        <v>1</v>
      </c>
      <c r="AS245" s="11">
        <v>0</v>
      </c>
      <c r="AT245" s="11">
        <v>0</v>
      </c>
      <c r="AU245" s="11">
        <v>0</v>
      </c>
      <c r="AV245" s="11">
        <v>0</v>
      </c>
      <c r="AW245" s="11">
        <v>2</v>
      </c>
      <c r="AX245" s="11">
        <v>4</v>
      </c>
      <c r="AY245" s="11">
        <v>9</v>
      </c>
      <c r="AZ245" s="11">
        <v>7</v>
      </c>
      <c r="BA245" s="11">
        <v>1</v>
      </c>
      <c r="BB245" s="11">
        <v>5</v>
      </c>
      <c r="BC245" s="11">
        <v>0</v>
      </c>
      <c r="BD245" s="174">
        <f t="shared" si="101"/>
        <v>29</v>
      </c>
      <c r="BE245" s="11"/>
      <c r="BG245" s="89" t="s">
        <v>221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0</v>
      </c>
      <c r="BW245" s="174">
        <f t="shared" si="102"/>
        <v>0</v>
      </c>
      <c r="BX245" s="11"/>
      <c r="BZ245" s="89" t="s">
        <v>221</v>
      </c>
      <c r="CA245" s="11">
        <v>0</v>
      </c>
      <c r="CB245" s="11">
        <v>0</v>
      </c>
      <c r="CC245" s="11">
        <v>0</v>
      </c>
      <c r="CD245" s="11">
        <v>0</v>
      </c>
      <c r="CE245" s="11">
        <v>0</v>
      </c>
      <c r="CF245" s="11">
        <v>0</v>
      </c>
      <c r="CG245" s="11">
        <v>0</v>
      </c>
      <c r="CH245" s="11">
        <v>0</v>
      </c>
      <c r="CI245" s="11">
        <v>0</v>
      </c>
      <c r="CJ245" s="11">
        <v>0</v>
      </c>
      <c r="CK245" s="11">
        <v>0</v>
      </c>
      <c r="CL245" s="11">
        <v>0</v>
      </c>
      <c r="CM245" s="11">
        <v>0</v>
      </c>
      <c r="CN245" s="11">
        <v>0</v>
      </c>
      <c r="CO245" s="11">
        <v>0</v>
      </c>
      <c r="CP245" s="174">
        <f t="shared" si="103"/>
        <v>0</v>
      </c>
      <c r="CQ245" s="11"/>
    </row>
    <row r="246" spans="2:95" ht="15.5" x14ac:dyDescent="0.35">
      <c r="B246" s="88" t="s">
        <v>158</v>
      </c>
      <c r="C246" s="11">
        <v>0</v>
      </c>
      <c r="D246" s="11">
        <v>0</v>
      </c>
      <c r="E246" s="11">
        <v>0</v>
      </c>
      <c r="F246" s="11">
        <v>3</v>
      </c>
      <c r="G246" s="11">
        <v>5</v>
      </c>
      <c r="H246" s="11">
        <v>5</v>
      </c>
      <c r="I246" s="11">
        <v>5</v>
      </c>
      <c r="J246" s="11">
        <v>5</v>
      </c>
      <c r="K246" s="11">
        <v>16</v>
      </c>
      <c r="L246" s="11">
        <v>10</v>
      </c>
      <c r="M246" s="11">
        <v>16</v>
      </c>
      <c r="N246" s="11">
        <v>9</v>
      </c>
      <c r="O246" s="11">
        <v>6</v>
      </c>
      <c r="P246" s="11">
        <v>5</v>
      </c>
      <c r="Q246" s="11">
        <v>0</v>
      </c>
      <c r="R246" s="174">
        <f t="shared" si="99"/>
        <v>85</v>
      </c>
      <c r="S246" s="11"/>
      <c r="U246" s="88" t="s">
        <v>158</v>
      </c>
      <c r="V246" s="11">
        <v>0</v>
      </c>
      <c r="W246" s="11">
        <v>0</v>
      </c>
      <c r="X246" s="11">
        <v>1</v>
      </c>
      <c r="Y246" s="11">
        <v>5</v>
      </c>
      <c r="Z246" s="11">
        <v>14</v>
      </c>
      <c r="AA246" s="11">
        <v>9</v>
      </c>
      <c r="AB246" s="11">
        <v>19</v>
      </c>
      <c r="AC246" s="11">
        <v>4</v>
      </c>
      <c r="AD246" s="11">
        <v>2</v>
      </c>
      <c r="AE246" s="11">
        <v>18</v>
      </c>
      <c r="AF246" s="11">
        <v>9</v>
      </c>
      <c r="AG246" s="11">
        <v>12</v>
      </c>
      <c r="AH246" s="11">
        <v>2</v>
      </c>
      <c r="AI246" s="11">
        <v>9</v>
      </c>
      <c r="AJ246" s="11">
        <v>0</v>
      </c>
      <c r="AK246" s="174">
        <f t="shared" si="100"/>
        <v>104</v>
      </c>
      <c r="AL246" s="11"/>
      <c r="AN246" s="88" t="s">
        <v>158</v>
      </c>
      <c r="AO246" s="11">
        <v>0</v>
      </c>
      <c r="AP246" s="11">
        <v>0</v>
      </c>
      <c r="AQ246" s="11">
        <v>0</v>
      </c>
      <c r="AR246" s="11">
        <v>6</v>
      </c>
      <c r="AS246" s="11">
        <v>8</v>
      </c>
      <c r="AT246" s="11">
        <v>7</v>
      </c>
      <c r="AU246" s="11">
        <v>9</v>
      </c>
      <c r="AV246" s="11">
        <v>0</v>
      </c>
      <c r="AW246" s="11">
        <v>10</v>
      </c>
      <c r="AX246" s="11">
        <v>19</v>
      </c>
      <c r="AY246" s="11">
        <v>6</v>
      </c>
      <c r="AZ246" s="11">
        <v>10</v>
      </c>
      <c r="BA246" s="11">
        <v>8</v>
      </c>
      <c r="BB246" s="11">
        <v>8</v>
      </c>
      <c r="BC246" s="11">
        <v>1</v>
      </c>
      <c r="BD246" s="174">
        <f t="shared" si="101"/>
        <v>92</v>
      </c>
      <c r="BE246" s="11"/>
      <c r="BG246" s="88" t="s">
        <v>158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0</v>
      </c>
      <c r="BW246" s="174">
        <f t="shared" si="102"/>
        <v>0</v>
      </c>
      <c r="BX246" s="11"/>
      <c r="BZ246" s="88" t="s">
        <v>158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0</v>
      </c>
      <c r="CH246" s="11">
        <v>0</v>
      </c>
      <c r="CI246" s="11">
        <v>0</v>
      </c>
      <c r="CJ246" s="11">
        <v>0</v>
      </c>
      <c r="CK246" s="11">
        <v>0</v>
      </c>
      <c r="CL246" s="11">
        <v>0</v>
      </c>
      <c r="CM246" s="11">
        <v>0</v>
      </c>
      <c r="CN246" s="11">
        <v>0</v>
      </c>
      <c r="CO246" s="11">
        <v>0</v>
      </c>
      <c r="CP246" s="174">
        <f t="shared" si="103"/>
        <v>0</v>
      </c>
      <c r="CQ246" s="11"/>
    </row>
    <row r="247" spans="2:95" ht="15.5" x14ac:dyDescent="0.35">
      <c r="B247" s="88" t="s">
        <v>68</v>
      </c>
      <c r="C247" s="11">
        <v>0</v>
      </c>
      <c r="D247" s="11">
        <v>12</v>
      </c>
      <c r="E247" s="11">
        <v>34</v>
      </c>
      <c r="F247" s="11">
        <v>20</v>
      </c>
      <c r="G247" s="11">
        <v>31</v>
      </c>
      <c r="H247" s="11">
        <v>1</v>
      </c>
      <c r="I247" s="11">
        <v>3</v>
      </c>
      <c r="J247" s="11">
        <v>0</v>
      </c>
      <c r="K247" s="11">
        <v>9</v>
      </c>
      <c r="L247" s="11">
        <v>6</v>
      </c>
      <c r="M247" s="11">
        <v>6</v>
      </c>
      <c r="N247" s="11">
        <v>0</v>
      </c>
      <c r="O247" s="11">
        <v>2</v>
      </c>
      <c r="P247" s="11">
        <v>0</v>
      </c>
      <c r="Q247" s="11">
        <v>0</v>
      </c>
      <c r="R247" s="174">
        <f t="shared" si="99"/>
        <v>124</v>
      </c>
      <c r="S247" s="11"/>
      <c r="U247" s="88" t="s">
        <v>68</v>
      </c>
      <c r="V247" s="11">
        <v>2</v>
      </c>
      <c r="W247" s="11">
        <v>17</v>
      </c>
      <c r="X247" s="11">
        <v>42</v>
      </c>
      <c r="Y247" s="11">
        <v>30</v>
      </c>
      <c r="Z247" s="11">
        <v>14</v>
      </c>
      <c r="AA247" s="11">
        <v>6</v>
      </c>
      <c r="AB247" s="11">
        <v>2</v>
      </c>
      <c r="AC247" s="11">
        <v>8</v>
      </c>
      <c r="AD247" s="11">
        <v>9</v>
      </c>
      <c r="AE247" s="11">
        <v>8</v>
      </c>
      <c r="AF247" s="11">
        <v>2</v>
      </c>
      <c r="AG247" s="11">
        <v>0</v>
      </c>
      <c r="AH247" s="11">
        <v>1</v>
      </c>
      <c r="AI247" s="11">
        <v>0</v>
      </c>
      <c r="AJ247" s="11">
        <v>0</v>
      </c>
      <c r="AK247" s="174">
        <f t="shared" si="100"/>
        <v>141</v>
      </c>
      <c r="AL247" s="11"/>
      <c r="AN247" s="88" t="s">
        <v>68</v>
      </c>
      <c r="AO247" s="11">
        <v>0</v>
      </c>
      <c r="AP247" s="11">
        <v>20</v>
      </c>
      <c r="AQ247" s="11">
        <v>33</v>
      </c>
      <c r="AR247" s="11">
        <v>32</v>
      </c>
      <c r="AS247" s="11">
        <v>18</v>
      </c>
      <c r="AT247" s="11">
        <v>13</v>
      </c>
      <c r="AU247" s="11">
        <v>2</v>
      </c>
      <c r="AV247" s="11">
        <v>26</v>
      </c>
      <c r="AW247" s="11">
        <v>10</v>
      </c>
      <c r="AX247" s="11">
        <v>5</v>
      </c>
      <c r="AY247" s="11">
        <v>3</v>
      </c>
      <c r="AZ247" s="11">
        <v>2</v>
      </c>
      <c r="BA247" s="11">
        <v>2</v>
      </c>
      <c r="BB247" s="11">
        <v>0</v>
      </c>
      <c r="BC247" s="11">
        <v>2</v>
      </c>
      <c r="BD247" s="174">
        <f t="shared" si="101"/>
        <v>168</v>
      </c>
      <c r="BE247" s="11"/>
      <c r="BG247" s="88" t="s">
        <v>68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0</v>
      </c>
      <c r="BW247" s="174">
        <f t="shared" si="102"/>
        <v>0</v>
      </c>
      <c r="BX247" s="11"/>
      <c r="BZ247" s="88" t="s">
        <v>68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0</v>
      </c>
      <c r="CG247" s="11">
        <v>0</v>
      </c>
      <c r="CH247" s="11">
        <v>0</v>
      </c>
      <c r="CI247" s="11">
        <v>0</v>
      </c>
      <c r="CJ247" s="11">
        <v>0</v>
      </c>
      <c r="CK247" s="11">
        <v>0</v>
      </c>
      <c r="CL247" s="11">
        <v>0</v>
      </c>
      <c r="CM247" s="11">
        <v>0</v>
      </c>
      <c r="CN247" s="11">
        <v>0</v>
      </c>
      <c r="CO247" s="11">
        <v>0</v>
      </c>
      <c r="CP247" s="174">
        <f t="shared" si="103"/>
        <v>0</v>
      </c>
      <c r="CQ247" s="11"/>
    </row>
    <row r="248" spans="2:95" ht="15.5" x14ac:dyDescent="0.35">
      <c r="B248" s="88" t="s">
        <v>83</v>
      </c>
      <c r="C248" s="11">
        <v>0</v>
      </c>
      <c r="D248" s="11">
        <v>0</v>
      </c>
      <c r="E248" s="11">
        <v>0</v>
      </c>
      <c r="F248" s="11">
        <v>1</v>
      </c>
      <c r="G248" s="11">
        <v>0</v>
      </c>
      <c r="H248" s="11">
        <v>0</v>
      </c>
      <c r="I248" s="11">
        <v>1</v>
      </c>
      <c r="J248" s="11">
        <v>0</v>
      </c>
      <c r="K248" s="11">
        <v>26</v>
      </c>
      <c r="L248" s="11">
        <v>0</v>
      </c>
      <c r="M248" s="11">
        <v>0</v>
      </c>
      <c r="N248" s="11">
        <v>2</v>
      </c>
      <c r="O248" s="11">
        <v>0</v>
      </c>
      <c r="P248" s="11">
        <v>0</v>
      </c>
      <c r="Q248" s="11">
        <v>0</v>
      </c>
      <c r="R248" s="174">
        <f t="shared" si="99"/>
        <v>30</v>
      </c>
      <c r="S248" s="11"/>
      <c r="U248" s="88" t="s">
        <v>83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3</v>
      </c>
      <c r="AI248" s="11">
        <v>0</v>
      </c>
      <c r="AJ248" s="11">
        <v>0</v>
      </c>
      <c r="AK248" s="174">
        <f t="shared" si="100"/>
        <v>3</v>
      </c>
      <c r="AL248" s="11"/>
      <c r="AN248" s="88" t="s">
        <v>83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1</v>
      </c>
      <c r="BA248" s="11">
        <v>0</v>
      </c>
      <c r="BB248" s="11">
        <v>0</v>
      </c>
      <c r="BC248" s="11">
        <v>0</v>
      </c>
      <c r="BD248" s="174">
        <f t="shared" si="101"/>
        <v>1</v>
      </c>
      <c r="BE248" s="11"/>
      <c r="BG248" s="88" t="s">
        <v>83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0</v>
      </c>
      <c r="BW248" s="174">
        <f t="shared" si="102"/>
        <v>0</v>
      </c>
      <c r="BX248" s="11"/>
      <c r="BZ248" s="88" t="s">
        <v>83</v>
      </c>
      <c r="CA248" s="11">
        <v>0</v>
      </c>
      <c r="CB248" s="11">
        <v>0</v>
      </c>
      <c r="CC248" s="11">
        <v>0</v>
      </c>
      <c r="CD248" s="11">
        <v>0</v>
      </c>
      <c r="CE248" s="11">
        <v>0</v>
      </c>
      <c r="CF248" s="11">
        <v>0</v>
      </c>
      <c r="CG248" s="11">
        <v>0</v>
      </c>
      <c r="CH248" s="11">
        <v>0</v>
      </c>
      <c r="CI248" s="11">
        <v>0</v>
      </c>
      <c r="CJ248" s="11">
        <v>0</v>
      </c>
      <c r="CK248" s="11">
        <v>0</v>
      </c>
      <c r="CL248" s="11">
        <v>0</v>
      </c>
      <c r="CM248" s="11">
        <v>0</v>
      </c>
      <c r="CN248" s="11">
        <v>0</v>
      </c>
      <c r="CO248" s="11">
        <v>0</v>
      </c>
      <c r="CP248" s="174">
        <f t="shared" si="103"/>
        <v>0</v>
      </c>
      <c r="CQ248" s="11"/>
    </row>
    <row r="249" spans="2:95" ht="15.5" x14ac:dyDescent="0.35">
      <c r="B249" s="89" t="s">
        <v>158</v>
      </c>
      <c r="C249" s="11">
        <v>0</v>
      </c>
      <c r="D249" s="11">
        <v>0</v>
      </c>
      <c r="E249" s="11">
        <v>4</v>
      </c>
      <c r="F249" s="11">
        <v>4</v>
      </c>
      <c r="G249" s="11">
        <v>4</v>
      </c>
      <c r="H249" s="11">
        <v>17</v>
      </c>
      <c r="I249" s="11">
        <v>17</v>
      </c>
      <c r="J249" s="11">
        <v>25</v>
      </c>
      <c r="K249" s="11">
        <v>0</v>
      </c>
      <c r="L249" s="11">
        <v>39</v>
      </c>
      <c r="M249" s="11">
        <v>18</v>
      </c>
      <c r="N249" s="11">
        <v>18</v>
      </c>
      <c r="O249" s="11">
        <v>8</v>
      </c>
      <c r="P249" s="11">
        <v>13</v>
      </c>
      <c r="Q249" s="11">
        <v>0</v>
      </c>
      <c r="R249" s="174">
        <f t="shared" si="99"/>
        <v>167</v>
      </c>
      <c r="S249" s="11"/>
      <c r="U249" s="89" t="s">
        <v>158</v>
      </c>
      <c r="V249" s="11">
        <v>0</v>
      </c>
      <c r="W249" s="11">
        <v>0</v>
      </c>
      <c r="X249" s="11">
        <v>2</v>
      </c>
      <c r="Y249" s="11">
        <v>5</v>
      </c>
      <c r="Z249" s="11">
        <v>12</v>
      </c>
      <c r="AA249" s="11">
        <v>12</v>
      </c>
      <c r="AB249" s="11">
        <v>27</v>
      </c>
      <c r="AC249" s="11">
        <v>39</v>
      </c>
      <c r="AD249" s="11">
        <v>26</v>
      </c>
      <c r="AE249" s="11">
        <v>21</v>
      </c>
      <c r="AF249" s="11">
        <v>14</v>
      </c>
      <c r="AG249" s="11">
        <v>20</v>
      </c>
      <c r="AH249" s="11">
        <v>0</v>
      </c>
      <c r="AI249" s="11">
        <v>6</v>
      </c>
      <c r="AJ249" s="11">
        <v>0</v>
      </c>
      <c r="AK249" s="174">
        <f t="shared" si="100"/>
        <v>184</v>
      </c>
      <c r="AL249" s="11"/>
      <c r="AN249" s="89" t="s">
        <v>158</v>
      </c>
      <c r="AO249" s="11">
        <v>0</v>
      </c>
      <c r="AP249" s="11">
        <v>0</v>
      </c>
      <c r="AQ249" s="11">
        <v>5</v>
      </c>
      <c r="AR249" s="11">
        <v>5</v>
      </c>
      <c r="AS249" s="11">
        <v>10</v>
      </c>
      <c r="AT249" s="11">
        <v>31</v>
      </c>
      <c r="AU249" s="11">
        <v>15</v>
      </c>
      <c r="AV249" s="11">
        <v>25</v>
      </c>
      <c r="AW249" s="11">
        <v>19</v>
      </c>
      <c r="AX249" s="11">
        <v>46</v>
      </c>
      <c r="AY249" s="11">
        <v>16</v>
      </c>
      <c r="AZ249" s="11">
        <v>16</v>
      </c>
      <c r="BA249" s="11">
        <v>9</v>
      </c>
      <c r="BB249" s="11">
        <v>6</v>
      </c>
      <c r="BC249" s="11">
        <v>0</v>
      </c>
      <c r="BD249" s="174">
        <f t="shared" si="101"/>
        <v>203</v>
      </c>
      <c r="BE249" s="11"/>
      <c r="BG249" s="89" t="s">
        <v>158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0</v>
      </c>
      <c r="BW249" s="174">
        <f t="shared" si="102"/>
        <v>0</v>
      </c>
      <c r="BX249" s="11"/>
      <c r="BZ249" s="89" t="s">
        <v>158</v>
      </c>
      <c r="CA249" s="11">
        <v>0</v>
      </c>
      <c r="CB249" s="11">
        <v>0</v>
      </c>
      <c r="CC249" s="11">
        <v>0</v>
      </c>
      <c r="CD249" s="11">
        <v>0</v>
      </c>
      <c r="CE249" s="11">
        <v>0</v>
      </c>
      <c r="CF249" s="11">
        <v>0</v>
      </c>
      <c r="CG249" s="11">
        <v>0</v>
      </c>
      <c r="CH249" s="11">
        <v>0</v>
      </c>
      <c r="CI249" s="11">
        <v>0</v>
      </c>
      <c r="CJ249" s="11">
        <v>0</v>
      </c>
      <c r="CK249" s="11">
        <v>0</v>
      </c>
      <c r="CL249" s="11">
        <v>0</v>
      </c>
      <c r="CM249" s="11">
        <v>0</v>
      </c>
      <c r="CN249" s="11">
        <v>0</v>
      </c>
      <c r="CO249" s="11">
        <v>0</v>
      </c>
      <c r="CP249" s="174">
        <f t="shared" si="103"/>
        <v>0</v>
      </c>
      <c r="CQ249" s="11"/>
    </row>
    <row r="250" spans="2:95" ht="15.5" x14ac:dyDescent="0.35">
      <c r="B250" s="86" t="s">
        <v>226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  <c r="H250" s="11">
        <v>1</v>
      </c>
      <c r="I250" s="11">
        <v>0</v>
      </c>
      <c r="J250" s="11">
        <v>2</v>
      </c>
      <c r="K250" s="11">
        <v>0</v>
      </c>
      <c r="L250" s="11">
        <v>0</v>
      </c>
      <c r="M250" s="11">
        <v>9</v>
      </c>
      <c r="N250" s="11">
        <v>0</v>
      </c>
      <c r="O250" s="11">
        <v>0</v>
      </c>
      <c r="P250" s="11">
        <v>0</v>
      </c>
      <c r="Q250" s="11">
        <v>0</v>
      </c>
      <c r="R250" s="174">
        <f t="shared" si="99"/>
        <v>12</v>
      </c>
      <c r="S250" s="11"/>
      <c r="U250" s="86" t="s">
        <v>226</v>
      </c>
      <c r="V250" s="11">
        <v>0</v>
      </c>
      <c r="W250" s="11">
        <v>0</v>
      </c>
      <c r="X250" s="11">
        <v>0</v>
      </c>
      <c r="Y250" s="11">
        <v>1</v>
      </c>
      <c r="Z250" s="11">
        <v>0</v>
      </c>
      <c r="AA250" s="11">
        <v>0</v>
      </c>
      <c r="AB250" s="11">
        <v>5</v>
      </c>
      <c r="AC250" s="11">
        <v>3</v>
      </c>
      <c r="AD250" s="11">
        <v>0</v>
      </c>
      <c r="AE250" s="11">
        <v>3</v>
      </c>
      <c r="AF250" s="11">
        <v>0</v>
      </c>
      <c r="AG250" s="11">
        <v>2</v>
      </c>
      <c r="AH250" s="11">
        <v>1</v>
      </c>
      <c r="AI250" s="11">
        <v>0</v>
      </c>
      <c r="AJ250" s="11">
        <v>0</v>
      </c>
      <c r="AK250" s="174">
        <f t="shared" si="100"/>
        <v>15</v>
      </c>
      <c r="AL250" s="11"/>
      <c r="AN250" s="86" t="s">
        <v>226</v>
      </c>
      <c r="AO250" s="11">
        <v>0</v>
      </c>
      <c r="AP250" s="11">
        <v>1</v>
      </c>
      <c r="AQ250" s="11">
        <v>1</v>
      </c>
      <c r="AR250" s="11">
        <v>0</v>
      </c>
      <c r="AS250" s="11">
        <v>0</v>
      </c>
      <c r="AT250" s="11">
        <v>1</v>
      </c>
      <c r="AU250" s="11">
        <v>0</v>
      </c>
      <c r="AV250" s="11">
        <v>0</v>
      </c>
      <c r="AW250" s="11">
        <v>1</v>
      </c>
      <c r="AX250" s="11">
        <v>1</v>
      </c>
      <c r="AY250" s="11">
        <v>0</v>
      </c>
      <c r="AZ250" s="11">
        <v>3</v>
      </c>
      <c r="BA250" s="11">
        <v>0</v>
      </c>
      <c r="BB250" s="11">
        <v>0</v>
      </c>
      <c r="BC250" s="11">
        <v>0</v>
      </c>
      <c r="BD250" s="174">
        <f t="shared" si="101"/>
        <v>8</v>
      </c>
      <c r="BE250" s="11"/>
      <c r="BG250" s="86" t="s">
        <v>226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74">
        <f t="shared" si="102"/>
        <v>0</v>
      </c>
      <c r="BX250" s="11"/>
      <c r="BZ250" s="86" t="s">
        <v>226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0</v>
      </c>
      <c r="CJ250" s="11">
        <v>0</v>
      </c>
      <c r="CK250" s="11">
        <v>0</v>
      </c>
      <c r="CL250" s="11">
        <v>0</v>
      </c>
      <c r="CM250" s="11">
        <v>0</v>
      </c>
      <c r="CN250" s="11">
        <v>0</v>
      </c>
      <c r="CO250" s="11">
        <v>0</v>
      </c>
      <c r="CP250" s="174">
        <f t="shared" si="103"/>
        <v>0</v>
      </c>
      <c r="CQ250" s="11"/>
    </row>
    <row r="251" spans="2:95" ht="15.5" x14ac:dyDescent="0.35">
      <c r="B251" s="86" t="s">
        <v>213</v>
      </c>
      <c r="C251" s="11">
        <v>0</v>
      </c>
      <c r="D251" s="11">
        <v>1</v>
      </c>
      <c r="E251" s="11">
        <v>1</v>
      </c>
      <c r="F251" s="11">
        <v>0</v>
      </c>
      <c r="G251" s="11">
        <v>1</v>
      </c>
      <c r="H251" s="11">
        <v>0</v>
      </c>
      <c r="I251" s="11">
        <v>0</v>
      </c>
      <c r="J251" s="11">
        <v>3</v>
      </c>
      <c r="K251" s="11">
        <v>1</v>
      </c>
      <c r="L251" s="11">
        <v>2</v>
      </c>
      <c r="M251" s="11">
        <v>2</v>
      </c>
      <c r="N251" s="11">
        <v>0</v>
      </c>
      <c r="O251" s="11">
        <v>0</v>
      </c>
      <c r="P251" s="11">
        <v>0</v>
      </c>
      <c r="Q251" s="11">
        <v>0</v>
      </c>
      <c r="R251" s="174">
        <f t="shared" si="99"/>
        <v>11</v>
      </c>
      <c r="S251" s="11"/>
      <c r="U251" s="86" t="s">
        <v>213</v>
      </c>
      <c r="V251" s="11">
        <v>0</v>
      </c>
      <c r="W251" s="11">
        <v>0</v>
      </c>
      <c r="X251" s="11">
        <v>0</v>
      </c>
      <c r="Y251" s="11">
        <v>1</v>
      </c>
      <c r="Z251" s="11">
        <v>0</v>
      </c>
      <c r="AA251" s="11">
        <v>1</v>
      </c>
      <c r="AB251" s="11">
        <v>1</v>
      </c>
      <c r="AC251" s="11">
        <v>4</v>
      </c>
      <c r="AD251" s="11">
        <v>2</v>
      </c>
      <c r="AE251" s="11">
        <v>2</v>
      </c>
      <c r="AF251" s="11">
        <v>1</v>
      </c>
      <c r="AG251" s="11">
        <v>0</v>
      </c>
      <c r="AH251" s="11">
        <v>6</v>
      </c>
      <c r="AI251" s="11">
        <v>0</v>
      </c>
      <c r="AJ251" s="11">
        <v>0</v>
      </c>
      <c r="AK251" s="174">
        <f t="shared" si="100"/>
        <v>18</v>
      </c>
      <c r="AL251" s="11"/>
      <c r="AN251" s="86" t="s">
        <v>213</v>
      </c>
      <c r="AO251" s="11">
        <v>0</v>
      </c>
      <c r="AP251" s="11">
        <v>1</v>
      </c>
      <c r="AQ251" s="11">
        <v>0</v>
      </c>
      <c r="AR251" s="11">
        <v>1</v>
      </c>
      <c r="AS251" s="11">
        <v>0</v>
      </c>
      <c r="AT251" s="11">
        <v>8</v>
      </c>
      <c r="AU251" s="11">
        <v>0</v>
      </c>
      <c r="AV251" s="11">
        <v>4</v>
      </c>
      <c r="AW251" s="11">
        <v>2</v>
      </c>
      <c r="AX251" s="11">
        <v>5</v>
      </c>
      <c r="AY251" s="11">
        <v>5</v>
      </c>
      <c r="AZ251" s="11">
        <v>1</v>
      </c>
      <c r="BA251" s="11">
        <v>2</v>
      </c>
      <c r="BB251" s="11">
        <v>0</v>
      </c>
      <c r="BC251" s="11">
        <v>0</v>
      </c>
      <c r="BD251" s="174">
        <f t="shared" si="101"/>
        <v>29</v>
      </c>
      <c r="BE251" s="11"/>
      <c r="BG251" s="86" t="s">
        <v>213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0</v>
      </c>
      <c r="BW251" s="174">
        <f t="shared" si="102"/>
        <v>0</v>
      </c>
      <c r="BX251" s="11"/>
      <c r="BZ251" s="86" t="s">
        <v>213</v>
      </c>
      <c r="CA251" s="11">
        <v>0</v>
      </c>
      <c r="CB251" s="11">
        <v>0</v>
      </c>
      <c r="CC251" s="11">
        <v>0</v>
      </c>
      <c r="CD251" s="11">
        <v>0</v>
      </c>
      <c r="CE251" s="11">
        <v>0</v>
      </c>
      <c r="CF251" s="11">
        <v>0</v>
      </c>
      <c r="CG251" s="11">
        <v>0</v>
      </c>
      <c r="CH251" s="11">
        <v>0</v>
      </c>
      <c r="CI251" s="11">
        <v>0</v>
      </c>
      <c r="CJ251" s="11">
        <v>0</v>
      </c>
      <c r="CK251" s="11">
        <v>0</v>
      </c>
      <c r="CL251" s="11">
        <v>0</v>
      </c>
      <c r="CM251" s="11">
        <v>0</v>
      </c>
      <c r="CN251" s="11">
        <v>0</v>
      </c>
      <c r="CO251" s="11">
        <v>0</v>
      </c>
      <c r="CP251" s="174">
        <f t="shared" si="103"/>
        <v>0</v>
      </c>
      <c r="CQ251" s="11"/>
    </row>
    <row r="252" spans="2:95" ht="15.5" x14ac:dyDescent="0.35">
      <c r="B252" s="88" t="s">
        <v>94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2</v>
      </c>
      <c r="M252" s="11">
        <v>2</v>
      </c>
      <c r="N252" s="11">
        <v>1</v>
      </c>
      <c r="O252" s="11">
        <v>1</v>
      </c>
      <c r="P252" s="11">
        <v>0</v>
      </c>
      <c r="Q252" s="11">
        <v>0</v>
      </c>
      <c r="R252" s="174">
        <f t="shared" si="99"/>
        <v>6</v>
      </c>
      <c r="S252" s="11"/>
      <c r="U252" s="88" t="s">
        <v>94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3</v>
      </c>
      <c r="AC252" s="11">
        <v>2</v>
      </c>
      <c r="AD252" s="11">
        <v>1</v>
      </c>
      <c r="AE252" s="11">
        <v>0</v>
      </c>
      <c r="AF252" s="11">
        <v>0</v>
      </c>
      <c r="AG252" s="11">
        <v>0</v>
      </c>
      <c r="AH252" s="11">
        <v>1</v>
      </c>
      <c r="AI252" s="11">
        <v>0</v>
      </c>
      <c r="AJ252" s="11">
        <v>0</v>
      </c>
      <c r="AK252" s="174">
        <f t="shared" si="100"/>
        <v>8</v>
      </c>
      <c r="AL252" s="11"/>
      <c r="AN252" s="88" t="s">
        <v>94</v>
      </c>
      <c r="AO252" s="11">
        <v>0</v>
      </c>
      <c r="AP252" s="11">
        <v>0</v>
      </c>
      <c r="AQ252" s="11">
        <v>0</v>
      </c>
      <c r="AR252" s="11">
        <v>0</v>
      </c>
      <c r="AS252" s="11">
        <v>2</v>
      </c>
      <c r="AT252" s="11">
        <v>0</v>
      </c>
      <c r="AU252" s="11">
        <v>0</v>
      </c>
      <c r="AV252" s="11">
        <v>1</v>
      </c>
      <c r="AW252" s="11">
        <v>3</v>
      </c>
      <c r="AX252" s="11">
        <v>1</v>
      </c>
      <c r="AY252" s="11">
        <v>1</v>
      </c>
      <c r="AZ252" s="11">
        <v>0</v>
      </c>
      <c r="BA252" s="11">
        <v>2</v>
      </c>
      <c r="BB252" s="11">
        <v>0</v>
      </c>
      <c r="BC252" s="11">
        <v>0</v>
      </c>
      <c r="BD252" s="174">
        <f t="shared" si="101"/>
        <v>10</v>
      </c>
      <c r="BE252" s="11"/>
      <c r="BG252" s="88" t="s">
        <v>94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74">
        <f t="shared" si="102"/>
        <v>0</v>
      </c>
      <c r="BX252" s="11"/>
      <c r="BZ252" s="88" t="s">
        <v>94</v>
      </c>
      <c r="CA252" s="11">
        <v>0</v>
      </c>
      <c r="CB252" s="11">
        <v>0</v>
      </c>
      <c r="CC252" s="11">
        <v>0</v>
      </c>
      <c r="CD252" s="11">
        <v>0</v>
      </c>
      <c r="CE252" s="11">
        <v>0</v>
      </c>
      <c r="CF252" s="11">
        <v>0</v>
      </c>
      <c r="CG252" s="11">
        <v>0</v>
      </c>
      <c r="CH252" s="11">
        <v>0</v>
      </c>
      <c r="CI252" s="11">
        <v>0</v>
      </c>
      <c r="CJ252" s="11">
        <v>0</v>
      </c>
      <c r="CK252" s="11">
        <v>0</v>
      </c>
      <c r="CL252" s="11">
        <v>0</v>
      </c>
      <c r="CM252" s="11">
        <v>0</v>
      </c>
      <c r="CN252" s="11">
        <v>0</v>
      </c>
      <c r="CO252" s="11">
        <v>0</v>
      </c>
      <c r="CP252" s="174">
        <f t="shared" si="103"/>
        <v>0</v>
      </c>
      <c r="CQ252" s="11"/>
    </row>
    <row r="253" spans="2:95" ht="15.5" x14ac:dyDescent="0.35">
      <c r="B253" s="88" t="s">
        <v>134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74">
        <f t="shared" si="99"/>
        <v>0</v>
      </c>
      <c r="S253" s="11"/>
      <c r="U253" s="88" t="s">
        <v>134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3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74">
        <f t="shared" si="100"/>
        <v>3</v>
      </c>
      <c r="AL253" s="11"/>
      <c r="AN253" s="88" t="s">
        <v>134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1</v>
      </c>
      <c r="AY253" s="11">
        <v>1</v>
      </c>
      <c r="AZ253" s="11">
        <v>0</v>
      </c>
      <c r="BA253" s="11">
        <v>0</v>
      </c>
      <c r="BB253" s="11">
        <v>0</v>
      </c>
      <c r="BC253" s="11">
        <v>0</v>
      </c>
      <c r="BD253" s="174">
        <f t="shared" si="101"/>
        <v>2</v>
      </c>
      <c r="BE253" s="11"/>
      <c r="BG253" s="88" t="s">
        <v>134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74">
        <f t="shared" si="102"/>
        <v>0</v>
      </c>
      <c r="BX253" s="11"/>
      <c r="BZ253" s="88" t="s">
        <v>134</v>
      </c>
      <c r="CA253" s="11">
        <v>0</v>
      </c>
      <c r="CB253" s="11">
        <v>0</v>
      </c>
      <c r="CC253" s="11">
        <v>0</v>
      </c>
      <c r="CD253" s="11">
        <v>0</v>
      </c>
      <c r="CE253" s="11">
        <v>0</v>
      </c>
      <c r="CF253" s="11">
        <v>0</v>
      </c>
      <c r="CG253" s="11">
        <v>0</v>
      </c>
      <c r="CH253" s="11">
        <v>0</v>
      </c>
      <c r="CI253" s="11">
        <v>0</v>
      </c>
      <c r="CJ253" s="11">
        <v>0</v>
      </c>
      <c r="CK253" s="11">
        <v>0</v>
      </c>
      <c r="CL253" s="11">
        <v>0</v>
      </c>
      <c r="CM253" s="11">
        <v>0</v>
      </c>
      <c r="CN253" s="11">
        <v>0</v>
      </c>
      <c r="CO253" s="11">
        <v>0</v>
      </c>
      <c r="CP253" s="174">
        <f t="shared" si="103"/>
        <v>0</v>
      </c>
      <c r="CQ253" s="11"/>
    </row>
    <row r="254" spans="2:95" ht="15.5" x14ac:dyDescent="0.35">
      <c r="B254" s="88" t="s">
        <v>46</v>
      </c>
      <c r="C254" s="11">
        <v>0</v>
      </c>
      <c r="D254" s="11">
        <v>33</v>
      </c>
      <c r="E254" s="11">
        <v>0</v>
      </c>
      <c r="F254" s="11">
        <v>7</v>
      </c>
      <c r="G254" s="11">
        <v>1</v>
      </c>
      <c r="H254" s="11">
        <v>0</v>
      </c>
      <c r="I254" s="11">
        <v>0</v>
      </c>
      <c r="J254" s="11">
        <v>3</v>
      </c>
      <c r="K254" s="11">
        <v>0</v>
      </c>
      <c r="L254" s="11">
        <v>0</v>
      </c>
      <c r="M254" s="11">
        <v>0</v>
      </c>
      <c r="N254" s="11">
        <v>1</v>
      </c>
      <c r="O254" s="11">
        <v>1</v>
      </c>
      <c r="P254" s="11">
        <v>0</v>
      </c>
      <c r="Q254" s="11">
        <v>0</v>
      </c>
      <c r="R254" s="174">
        <f t="shared" si="99"/>
        <v>46</v>
      </c>
      <c r="S254" s="11"/>
      <c r="U254" s="88" t="s">
        <v>46</v>
      </c>
      <c r="V254" s="11">
        <v>0</v>
      </c>
      <c r="W254" s="11">
        <v>0</v>
      </c>
      <c r="X254" s="11">
        <v>1</v>
      </c>
      <c r="Y254" s="11">
        <v>0</v>
      </c>
      <c r="Z254" s="11">
        <v>0</v>
      </c>
      <c r="AA254" s="11">
        <v>1</v>
      </c>
      <c r="AB254" s="11">
        <v>1</v>
      </c>
      <c r="AC254" s="11">
        <v>3</v>
      </c>
      <c r="AD254" s="11">
        <v>2</v>
      </c>
      <c r="AE254" s="11">
        <v>1</v>
      </c>
      <c r="AF254" s="11">
        <v>1</v>
      </c>
      <c r="AG254" s="11">
        <v>1</v>
      </c>
      <c r="AH254" s="11">
        <v>1</v>
      </c>
      <c r="AI254" s="11">
        <v>0</v>
      </c>
      <c r="AJ254" s="11">
        <v>0</v>
      </c>
      <c r="AK254" s="174">
        <f t="shared" si="100"/>
        <v>12</v>
      </c>
      <c r="AL254" s="11"/>
      <c r="AN254" s="88" t="s">
        <v>46</v>
      </c>
      <c r="AO254" s="11">
        <v>0</v>
      </c>
      <c r="AP254" s="11">
        <v>0</v>
      </c>
      <c r="AQ254" s="11">
        <v>0</v>
      </c>
      <c r="AR254" s="11">
        <v>1</v>
      </c>
      <c r="AS254" s="11">
        <v>0</v>
      </c>
      <c r="AT254" s="11">
        <v>0</v>
      </c>
      <c r="AU254" s="11">
        <v>1</v>
      </c>
      <c r="AV254" s="11">
        <v>0</v>
      </c>
      <c r="AW254" s="11">
        <v>1</v>
      </c>
      <c r="AX254" s="11">
        <v>0</v>
      </c>
      <c r="AY254" s="11">
        <v>0</v>
      </c>
      <c r="AZ254" s="11">
        <v>0</v>
      </c>
      <c r="BA254" s="11">
        <v>1</v>
      </c>
      <c r="BB254" s="11">
        <v>3</v>
      </c>
      <c r="BC254" s="11">
        <v>0</v>
      </c>
      <c r="BD254" s="174">
        <f t="shared" si="101"/>
        <v>7</v>
      </c>
      <c r="BE254" s="11"/>
      <c r="BG254" s="88" t="s">
        <v>46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74">
        <f t="shared" si="102"/>
        <v>0</v>
      </c>
      <c r="BX254" s="11"/>
      <c r="BZ254" s="88" t="s">
        <v>46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0</v>
      </c>
      <c r="CH254" s="11">
        <v>0</v>
      </c>
      <c r="CI254" s="11">
        <v>0</v>
      </c>
      <c r="CJ254" s="11">
        <v>0</v>
      </c>
      <c r="CK254" s="11">
        <v>0</v>
      </c>
      <c r="CL254" s="11">
        <v>0</v>
      </c>
      <c r="CM254" s="11">
        <v>0</v>
      </c>
      <c r="CN254" s="11">
        <v>0</v>
      </c>
      <c r="CO254" s="11">
        <v>0</v>
      </c>
      <c r="CP254" s="174">
        <f t="shared" si="103"/>
        <v>0</v>
      </c>
      <c r="CQ254" s="11"/>
    </row>
    <row r="255" spans="2:95" ht="15.5" x14ac:dyDescent="0.35">
      <c r="B255" s="88" t="s">
        <v>68</v>
      </c>
      <c r="C255" s="11">
        <v>14</v>
      </c>
      <c r="D255" s="11">
        <v>0</v>
      </c>
      <c r="E255" s="11">
        <v>20</v>
      </c>
      <c r="F255" s="11">
        <v>0</v>
      </c>
      <c r="G255" s="11">
        <v>20</v>
      </c>
      <c r="H255" s="11">
        <v>19</v>
      </c>
      <c r="I255" s="11">
        <v>4</v>
      </c>
      <c r="J255" s="11">
        <v>1</v>
      </c>
      <c r="K255" s="11">
        <v>6</v>
      </c>
      <c r="L255" s="11">
        <v>3</v>
      </c>
      <c r="M255" s="11">
        <v>2</v>
      </c>
      <c r="N255" s="11">
        <v>1</v>
      </c>
      <c r="O255" s="11">
        <v>0</v>
      </c>
      <c r="P255" s="11">
        <v>0</v>
      </c>
      <c r="Q255" s="11">
        <v>0</v>
      </c>
      <c r="R255" s="174">
        <f t="shared" si="99"/>
        <v>90</v>
      </c>
      <c r="S255" s="11"/>
      <c r="U255" s="88" t="s">
        <v>68</v>
      </c>
      <c r="V255" s="11">
        <v>9</v>
      </c>
      <c r="W255" s="11">
        <v>31</v>
      </c>
      <c r="X255" s="11">
        <v>5</v>
      </c>
      <c r="Y255" s="11">
        <v>13</v>
      </c>
      <c r="Z255" s="11">
        <v>20</v>
      </c>
      <c r="AA255" s="11">
        <v>24</v>
      </c>
      <c r="AB255" s="11">
        <v>5</v>
      </c>
      <c r="AC255" s="11">
        <v>4</v>
      </c>
      <c r="AD255" s="11">
        <v>0</v>
      </c>
      <c r="AE255" s="11">
        <v>2</v>
      </c>
      <c r="AF255" s="11">
        <v>5</v>
      </c>
      <c r="AG255" s="11">
        <v>0</v>
      </c>
      <c r="AH255" s="11">
        <v>5</v>
      </c>
      <c r="AI255" s="11">
        <v>3</v>
      </c>
      <c r="AJ255" s="11">
        <v>0</v>
      </c>
      <c r="AK255" s="174">
        <f t="shared" si="100"/>
        <v>126</v>
      </c>
      <c r="AL255" s="11"/>
      <c r="AN255" s="88" t="s">
        <v>68</v>
      </c>
      <c r="AO255" s="11">
        <v>15</v>
      </c>
      <c r="AP255" s="11">
        <v>23</v>
      </c>
      <c r="AQ255" s="11">
        <v>21</v>
      </c>
      <c r="AR255" s="11">
        <v>6</v>
      </c>
      <c r="AS255" s="11">
        <v>8</v>
      </c>
      <c r="AT255" s="11">
        <v>19</v>
      </c>
      <c r="AU255" s="11">
        <v>6</v>
      </c>
      <c r="AV255" s="11">
        <v>6</v>
      </c>
      <c r="AW255" s="11">
        <v>3</v>
      </c>
      <c r="AX255" s="11">
        <v>14</v>
      </c>
      <c r="AY255" s="11">
        <v>2</v>
      </c>
      <c r="AZ255" s="11">
        <v>1</v>
      </c>
      <c r="BA255" s="11">
        <v>0</v>
      </c>
      <c r="BB255" s="11">
        <v>2</v>
      </c>
      <c r="BC255" s="11">
        <v>0</v>
      </c>
      <c r="BD255" s="174">
        <f t="shared" si="101"/>
        <v>126</v>
      </c>
      <c r="BE255" s="11"/>
      <c r="BG255" s="88" t="s">
        <v>68</v>
      </c>
      <c r="BH255" s="11">
        <v>0</v>
      </c>
      <c r="BI255" s="11">
        <v>0</v>
      </c>
      <c r="BJ255" s="11">
        <v>0</v>
      </c>
      <c r="BK255" s="11">
        <v>0</v>
      </c>
      <c r="BL255" s="11">
        <v>0</v>
      </c>
      <c r="BM255" s="11">
        <v>0</v>
      </c>
      <c r="BN255" s="11">
        <v>0</v>
      </c>
      <c r="BO255" s="11">
        <v>0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0</v>
      </c>
      <c r="BW255" s="174">
        <f t="shared" si="102"/>
        <v>0</v>
      </c>
      <c r="BX255" s="11"/>
      <c r="BZ255" s="88" t="s">
        <v>68</v>
      </c>
      <c r="CA255" s="11">
        <v>0</v>
      </c>
      <c r="CB255" s="11">
        <v>0</v>
      </c>
      <c r="CC255" s="11">
        <v>0</v>
      </c>
      <c r="CD255" s="11">
        <v>0</v>
      </c>
      <c r="CE255" s="11">
        <v>0</v>
      </c>
      <c r="CF255" s="11">
        <v>0</v>
      </c>
      <c r="CG255" s="11">
        <v>0</v>
      </c>
      <c r="CH255" s="11">
        <v>0</v>
      </c>
      <c r="CI255" s="11">
        <v>0</v>
      </c>
      <c r="CJ255" s="11">
        <v>0</v>
      </c>
      <c r="CK255" s="11">
        <v>0</v>
      </c>
      <c r="CL255" s="11">
        <v>0</v>
      </c>
      <c r="CM255" s="11">
        <v>0</v>
      </c>
      <c r="CN255" s="11">
        <v>0</v>
      </c>
      <c r="CO255" s="11">
        <v>0</v>
      </c>
      <c r="CP255" s="174">
        <f t="shared" si="103"/>
        <v>0</v>
      </c>
      <c r="CQ255" s="11"/>
    </row>
    <row r="256" spans="2:95" ht="15.5" x14ac:dyDescent="0.35">
      <c r="B256" s="88" t="s">
        <v>83</v>
      </c>
      <c r="C256" s="11">
        <v>0</v>
      </c>
      <c r="D256" s="11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74">
        <f t="shared" si="99"/>
        <v>0</v>
      </c>
      <c r="S256" s="11"/>
      <c r="U256" s="88" t="s">
        <v>83</v>
      </c>
      <c r="V256" s="11">
        <v>0</v>
      </c>
      <c r="W256" s="11">
        <v>1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2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74">
        <f t="shared" si="100"/>
        <v>3</v>
      </c>
      <c r="AL256" s="11"/>
      <c r="AN256" s="88" t="s">
        <v>83</v>
      </c>
      <c r="AO256" s="11">
        <v>0</v>
      </c>
      <c r="AP256" s="11">
        <v>0</v>
      </c>
      <c r="AQ256" s="11">
        <v>7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1">
        <v>1</v>
      </c>
      <c r="BB256" s="11">
        <v>0</v>
      </c>
      <c r="BC256" s="11">
        <v>0</v>
      </c>
      <c r="BD256" s="174">
        <f t="shared" si="101"/>
        <v>8</v>
      </c>
      <c r="BE256" s="11"/>
      <c r="BG256" s="88" t="s">
        <v>83</v>
      </c>
      <c r="BH256" s="11">
        <v>0</v>
      </c>
      <c r="BI256" s="11">
        <v>0</v>
      </c>
      <c r="BJ256" s="11">
        <v>0</v>
      </c>
      <c r="BK256" s="11">
        <v>0</v>
      </c>
      <c r="BL256" s="11">
        <v>0</v>
      </c>
      <c r="BM256" s="11">
        <v>0</v>
      </c>
      <c r="BN256" s="11">
        <v>0</v>
      </c>
      <c r="BO256" s="11">
        <v>0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0</v>
      </c>
      <c r="BW256" s="174">
        <f t="shared" si="102"/>
        <v>0</v>
      </c>
      <c r="BX256" s="11"/>
      <c r="BZ256" s="88" t="s">
        <v>83</v>
      </c>
      <c r="CA256" s="11">
        <v>0</v>
      </c>
      <c r="CB256" s="11">
        <v>0</v>
      </c>
      <c r="CC256" s="11">
        <v>0</v>
      </c>
      <c r="CD256" s="11">
        <v>0</v>
      </c>
      <c r="CE256" s="11">
        <v>0</v>
      </c>
      <c r="CF256" s="11">
        <v>0</v>
      </c>
      <c r="CG256" s="11">
        <v>0</v>
      </c>
      <c r="CH256" s="11">
        <v>0</v>
      </c>
      <c r="CI256" s="11">
        <v>0</v>
      </c>
      <c r="CJ256" s="11">
        <v>0</v>
      </c>
      <c r="CK256" s="11">
        <v>0</v>
      </c>
      <c r="CL256" s="11">
        <v>0</v>
      </c>
      <c r="CM256" s="11">
        <v>0</v>
      </c>
      <c r="CN256" s="11">
        <v>0</v>
      </c>
      <c r="CO256" s="11">
        <v>0</v>
      </c>
      <c r="CP256" s="174">
        <f t="shared" si="103"/>
        <v>0</v>
      </c>
      <c r="CQ256" s="11"/>
    </row>
    <row r="257" spans="1:95" ht="15.5" x14ac:dyDescent="0.35">
      <c r="B257" s="88" t="s">
        <v>46</v>
      </c>
      <c r="C257" s="11">
        <v>0</v>
      </c>
      <c r="D257" s="11">
        <v>1</v>
      </c>
      <c r="E257" s="11">
        <v>0</v>
      </c>
      <c r="F257" s="11">
        <v>3</v>
      </c>
      <c r="G257" s="11">
        <v>3</v>
      </c>
      <c r="H257" s="11">
        <v>3</v>
      </c>
      <c r="I257" s="11">
        <v>0</v>
      </c>
      <c r="J257" s="11">
        <v>2</v>
      </c>
      <c r="K257" s="11">
        <v>1</v>
      </c>
      <c r="L257" s="11">
        <v>1</v>
      </c>
      <c r="M257" s="11">
        <v>4</v>
      </c>
      <c r="N257" s="11">
        <v>2</v>
      </c>
      <c r="O257" s="11">
        <v>0</v>
      </c>
      <c r="P257" s="11">
        <v>1</v>
      </c>
      <c r="Q257" s="11">
        <v>0</v>
      </c>
      <c r="R257" s="174">
        <f t="shared" si="99"/>
        <v>21</v>
      </c>
      <c r="S257" s="11"/>
      <c r="U257" s="88" t="s">
        <v>46</v>
      </c>
      <c r="V257" s="11">
        <v>0</v>
      </c>
      <c r="W257" s="11">
        <v>0</v>
      </c>
      <c r="X257" s="11">
        <v>0</v>
      </c>
      <c r="Y257" s="11">
        <v>1</v>
      </c>
      <c r="Z257" s="11">
        <v>3</v>
      </c>
      <c r="AA257" s="11">
        <v>3</v>
      </c>
      <c r="AB257" s="11">
        <v>1</v>
      </c>
      <c r="AC257" s="11">
        <v>2</v>
      </c>
      <c r="AD257" s="11">
        <v>2</v>
      </c>
      <c r="AE257" s="11">
        <v>5</v>
      </c>
      <c r="AF257" s="11">
        <v>6</v>
      </c>
      <c r="AG257" s="11">
        <v>1</v>
      </c>
      <c r="AH257" s="11">
        <v>3</v>
      </c>
      <c r="AI257" s="11">
        <v>1</v>
      </c>
      <c r="AJ257" s="11">
        <v>0</v>
      </c>
      <c r="AK257" s="174">
        <f t="shared" si="100"/>
        <v>28</v>
      </c>
      <c r="AL257" s="11"/>
      <c r="AN257" s="88" t="s">
        <v>46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3</v>
      </c>
      <c r="AX257" s="11">
        <v>5</v>
      </c>
      <c r="AY257" s="11">
        <v>4</v>
      </c>
      <c r="AZ257" s="11">
        <v>1</v>
      </c>
      <c r="BA257" s="11">
        <v>0</v>
      </c>
      <c r="BB257" s="11">
        <v>1</v>
      </c>
      <c r="BC257" s="11">
        <v>0</v>
      </c>
      <c r="BD257" s="174">
        <f t="shared" si="101"/>
        <v>14</v>
      </c>
      <c r="BE257" s="11"/>
      <c r="BG257" s="88" t="s">
        <v>46</v>
      </c>
      <c r="BH257" s="11">
        <v>0</v>
      </c>
      <c r="BI257" s="11">
        <v>0</v>
      </c>
      <c r="BJ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1">
        <v>0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>
        <v>0</v>
      </c>
      <c r="BV257" s="11">
        <v>0</v>
      </c>
      <c r="BW257" s="174">
        <f t="shared" si="102"/>
        <v>0</v>
      </c>
      <c r="BX257" s="11"/>
      <c r="BZ257" s="88" t="s">
        <v>46</v>
      </c>
      <c r="CA257" s="11">
        <v>0</v>
      </c>
      <c r="CB257" s="11">
        <v>0</v>
      </c>
      <c r="CC257" s="11">
        <v>0</v>
      </c>
      <c r="CD257" s="11">
        <v>0</v>
      </c>
      <c r="CE257" s="11">
        <v>0</v>
      </c>
      <c r="CF257" s="11">
        <v>0</v>
      </c>
      <c r="CG257" s="11">
        <v>0</v>
      </c>
      <c r="CH257" s="11">
        <v>0</v>
      </c>
      <c r="CI257" s="11">
        <v>0</v>
      </c>
      <c r="CJ257" s="11">
        <v>0</v>
      </c>
      <c r="CK257" s="11">
        <v>0</v>
      </c>
      <c r="CL257" s="11">
        <v>0</v>
      </c>
      <c r="CM257" s="11">
        <v>0</v>
      </c>
      <c r="CN257" s="11">
        <v>0</v>
      </c>
      <c r="CO257" s="11">
        <v>0</v>
      </c>
      <c r="CP257" s="174">
        <f t="shared" si="103"/>
        <v>0</v>
      </c>
      <c r="CQ257" s="11"/>
    </row>
    <row r="258" spans="1:95" ht="16" thickBot="1" x14ac:dyDescent="0.4">
      <c r="B258" s="86"/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204">
        <f t="shared" si="99"/>
        <v>0</v>
      </c>
      <c r="S258" s="11"/>
      <c r="U258" s="86"/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204">
        <f t="shared" si="100"/>
        <v>0</v>
      </c>
      <c r="AL258" s="11"/>
      <c r="AN258" s="86"/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204">
        <f t="shared" si="101"/>
        <v>0</v>
      </c>
      <c r="BE258" s="11"/>
      <c r="BG258" s="86"/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0</v>
      </c>
      <c r="BW258" s="204">
        <f t="shared" si="102"/>
        <v>0</v>
      </c>
      <c r="BX258" s="11"/>
      <c r="BZ258" s="86"/>
      <c r="CA258" s="11">
        <v>0</v>
      </c>
      <c r="CB258" s="11">
        <v>0</v>
      </c>
      <c r="CC258" s="11">
        <v>0</v>
      </c>
      <c r="CD258" s="11">
        <v>0</v>
      </c>
      <c r="CE258" s="11">
        <v>0</v>
      </c>
      <c r="CF258" s="11">
        <v>0</v>
      </c>
      <c r="CG258" s="11">
        <v>0</v>
      </c>
      <c r="CH258" s="11">
        <v>0</v>
      </c>
      <c r="CI258" s="11">
        <v>0</v>
      </c>
      <c r="CJ258" s="11">
        <v>0</v>
      </c>
      <c r="CK258" s="11">
        <v>0</v>
      </c>
      <c r="CL258" s="11">
        <v>0</v>
      </c>
      <c r="CM258" s="11">
        <v>0</v>
      </c>
      <c r="CN258" s="11">
        <v>0</v>
      </c>
      <c r="CO258" s="11">
        <v>0</v>
      </c>
      <c r="CP258" s="204">
        <f t="shared" si="103"/>
        <v>0</v>
      </c>
      <c r="CQ258" s="11"/>
    </row>
    <row r="259" spans="1:95" ht="16.5" thickTop="1" thickBot="1" x14ac:dyDescent="0.4">
      <c r="A259" s="1"/>
      <c r="B259" s="128" t="s">
        <v>2</v>
      </c>
      <c r="C259" s="23">
        <f t="shared" ref="C259:Q259" si="104">SUM(C240:C258)</f>
        <v>14</v>
      </c>
      <c r="D259" s="23">
        <f t="shared" si="104"/>
        <v>47</v>
      </c>
      <c r="E259" s="23">
        <f t="shared" si="104"/>
        <v>60</v>
      </c>
      <c r="F259" s="23">
        <f t="shared" si="104"/>
        <v>45</v>
      </c>
      <c r="G259" s="23">
        <f t="shared" si="104"/>
        <v>70</v>
      </c>
      <c r="H259" s="23">
        <f t="shared" si="104"/>
        <v>53</v>
      </c>
      <c r="I259" s="23">
        <f t="shared" si="104"/>
        <v>32</v>
      </c>
      <c r="J259" s="23">
        <f t="shared" si="104"/>
        <v>45</v>
      </c>
      <c r="K259" s="23">
        <f t="shared" si="104"/>
        <v>69</v>
      </c>
      <c r="L259" s="23">
        <f t="shared" si="104"/>
        <v>74</v>
      </c>
      <c r="M259" s="23">
        <f t="shared" si="104"/>
        <v>68</v>
      </c>
      <c r="N259" s="23">
        <f t="shared" si="104"/>
        <v>39</v>
      </c>
      <c r="O259" s="23">
        <f t="shared" si="104"/>
        <v>28</v>
      </c>
      <c r="P259" s="23">
        <f t="shared" si="104"/>
        <v>21</v>
      </c>
      <c r="Q259" s="23">
        <f t="shared" si="104"/>
        <v>2</v>
      </c>
      <c r="R259" s="122">
        <f>SUM(C259:Q259)</f>
        <v>667</v>
      </c>
      <c r="S259" s="11"/>
      <c r="T259" s="1"/>
      <c r="U259" s="128" t="s">
        <v>2</v>
      </c>
      <c r="V259" s="23">
        <f t="shared" ref="V259:AJ259" si="105">SUM(V240:V258)</f>
        <v>11</v>
      </c>
      <c r="W259" s="23">
        <f t="shared" si="105"/>
        <v>49</v>
      </c>
      <c r="X259" s="23">
        <f t="shared" si="105"/>
        <v>53</v>
      </c>
      <c r="Y259" s="23">
        <f t="shared" si="105"/>
        <v>59</v>
      </c>
      <c r="Z259" s="23">
        <f t="shared" si="105"/>
        <v>67</v>
      </c>
      <c r="AA259" s="23">
        <f t="shared" si="105"/>
        <v>60</v>
      </c>
      <c r="AB259" s="23">
        <f t="shared" si="105"/>
        <v>67</v>
      </c>
      <c r="AC259" s="23">
        <f t="shared" si="105"/>
        <v>74</v>
      </c>
      <c r="AD259" s="23">
        <f t="shared" si="105"/>
        <v>57</v>
      </c>
      <c r="AE259" s="23">
        <f t="shared" si="105"/>
        <v>65</v>
      </c>
      <c r="AF259" s="23">
        <f t="shared" si="105"/>
        <v>55</v>
      </c>
      <c r="AG259" s="23">
        <f t="shared" si="105"/>
        <v>46</v>
      </c>
      <c r="AH259" s="23">
        <f t="shared" si="105"/>
        <v>32</v>
      </c>
      <c r="AI259" s="23">
        <f t="shared" si="105"/>
        <v>20</v>
      </c>
      <c r="AJ259" s="23">
        <f t="shared" si="105"/>
        <v>0</v>
      </c>
      <c r="AK259" s="122">
        <f>SUM(V259:AJ259)</f>
        <v>715</v>
      </c>
      <c r="AL259" s="11"/>
      <c r="AM259" s="1"/>
      <c r="AN259" s="128" t="s">
        <v>2</v>
      </c>
      <c r="AO259" s="23">
        <f t="shared" ref="AO259:BC259" si="106">SUM(AO240:AO258)</f>
        <v>15</v>
      </c>
      <c r="AP259" s="23">
        <f t="shared" si="106"/>
        <v>46</v>
      </c>
      <c r="AQ259" s="23">
        <f t="shared" si="106"/>
        <v>67</v>
      </c>
      <c r="AR259" s="23">
        <f t="shared" si="106"/>
        <v>54</v>
      </c>
      <c r="AS259" s="23">
        <f t="shared" si="106"/>
        <v>48</v>
      </c>
      <c r="AT259" s="23">
        <f t="shared" si="106"/>
        <v>81</v>
      </c>
      <c r="AU259" s="23">
        <f t="shared" si="106"/>
        <v>39</v>
      </c>
      <c r="AV259" s="23">
        <f t="shared" si="106"/>
        <v>67</v>
      </c>
      <c r="AW259" s="23">
        <f t="shared" si="106"/>
        <v>60</v>
      </c>
      <c r="AX259" s="23">
        <f t="shared" si="106"/>
        <v>103</v>
      </c>
      <c r="AY259" s="23">
        <f t="shared" si="106"/>
        <v>55</v>
      </c>
      <c r="AZ259" s="23">
        <f t="shared" si="106"/>
        <v>53</v>
      </c>
      <c r="BA259" s="23">
        <f t="shared" si="106"/>
        <v>30</v>
      </c>
      <c r="BB259" s="23">
        <f t="shared" si="106"/>
        <v>28</v>
      </c>
      <c r="BC259" s="23">
        <f t="shared" si="106"/>
        <v>4</v>
      </c>
      <c r="BD259" s="122">
        <f>SUM(AO259:BC259)</f>
        <v>750</v>
      </c>
      <c r="BE259" s="11"/>
      <c r="BF259" s="1"/>
      <c r="BG259" s="128" t="s">
        <v>2</v>
      </c>
      <c r="BH259" s="23">
        <f t="shared" ref="BH259:BV259" si="107">SUM(BH240:BH258)</f>
        <v>0</v>
      </c>
      <c r="BI259" s="23">
        <f t="shared" si="107"/>
        <v>0</v>
      </c>
      <c r="BJ259" s="23">
        <f t="shared" si="107"/>
        <v>0</v>
      </c>
      <c r="BK259" s="23">
        <f t="shared" si="107"/>
        <v>0</v>
      </c>
      <c r="BL259" s="23">
        <f t="shared" si="107"/>
        <v>0</v>
      </c>
      <c r="BM259" s="23">
        <f t="shared" si="107"/>
        <v>0</v>
      </c>
      <c r="BN259" s="23">
        <f t="shared" si="107"/>
        <v>0</v>
      </c>
      <c r="BO259" s="23">
        <f t="shared" si="107"/>
        <v>0</v>
      </c>
      <c r="BP259" s="23">
        <f t="shared" si="107"/>
        <v>0</v>
      </c>
      <c r="BQ259" s="23">
        <f t="shared" si="107"/>
        <v>0</v>
      </c>
      <c r="BR259" s="23">
        <f t="shared" si="107"/>
        <v>0</v>
      </c>
      <c r="BS259" s="23">
        <f t="shared" si="107"/>
        <v>0</v>
      </c>
      <c r="BT259" s="23">
        <f t="shared" si="107"/>
        <v>0</v>
      </c>
      <c r="BU259" s="23">
        <f t="shared" si="107"/>
        <v>0</v>
      </c>
      <c r="BV259" s="23">
        <f t="shared" si="107"/>
        <v>0</v>
      </c>
      <c r="BW259" s="122">
        <f>SUM(BH259:BV259)</f>
        <v>0</v>
      </c>
      <c r="BX259" s="11"/>
      <c r="BY259" s="1"/>
      <c r="BZ259" s="128" t="s">
        <v>2</v>
      </c>
      <c r="CA259" s="23">
        <f t="shared" ref="CA259:CO259" si="108">SUM(CA240:CA258)</f>
        <v>0</v>
      </c>
      <c r="CB259" s="23">
        <f t="shared" si="108"/>
        <v>0</v>
      </c>
      <c r="CC259" s="23">
        <f t="shared" si="108"/>
        <v>0</v>
      </c>
      <c r="CD259" s="23">
        <f t="shared" si="108"/>
        <v>0</v>
      </c>
      <c r="CE259" s="23">
        <f t="shared" si="108"/>
        <v>0</v>
      </c>
      <c r="CF259" s="23">
        <f t="shared" si="108"/>
        <v>0</v>
      </c>
      <c r="CG259" s="23">
        <f t="shared" si="108"/>
        <v>0</v>
      </c>
      <c r="CH259" s="23">
        <f t="shared" si="108"/>
        <v>0</v>
      </c>
      <c r="CI259" s="23">
        <f t="shared" si="108"/>
        <v>0</v>
      </c>
      <c r="CJ259" s="23">
        <f t="shared" si="108"/>
        <v>0</v>
      </c>
      <c r="CK259" s="23">
        <f t="shared" si="108"/>
        <v>0</v>
      </c>
      <c r="CL259" s="23">
        <f t="shared" si="108"/>
        <v>0</v>
      </c>
      <c r="CM259" s="23">
        <f t="shared" si="108"/>
        <v>0</v>
      </c>
      <c r="CN259" s="23">
        <f t="shared" si="108"/>
        <v>0</v>
      </c>
      <c r="CO259" s="23">
        <f t="shared" si="108"/>
        <v>0</v>
      </c>
      <c r="CP259" s="122">
        <f>SUM(CA259:CO259)</f>
        <v>0</v>
      </c>
      <c r="CQ259" s="11"/>
    </row>
    <row r="260" spans="1:95" ht="16" thickTop="1" x14ac:dyDescent="0.25">
      <c r="A260" s="1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200"/>
      <c r="T260" s="1"/>
      <c r="U260" s="172"/>
      <c r="V260" s="172"/>
      <c r="W260" s="172"/>
      <c r="X260" s="172"/>
      <c r="Y260" s="172"/>
      <c r="Z260" s="17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200"/>
      <c r="AM260" s="1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200"/>
      <c r="BF260" s="1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72"/>
      <c r="BR260" s="172"/>
      <c r="BS260" s="172"/>
      <c r="BT260" s="172"/>
      <c r="BU260" s="172"/>
      <c r="BV260" s="172"/>
      <c r="BW260" s="172"/>
      <c r="BX260" s="200"/>
      <c r="BY260" s="1"/>
      <c r="BZ260" s="172"/>
      <c r="CA260" s="172"/>
      <c r="CB260" s="172"/>
      <c r="CC260" s="172"/>
      <c r="CD260" s="172"/>
      <c r="CE260" s="172"/>
      <c r="CF260" s="172"/>
      <c r="CG260" s="172"/>
      <c r="CH260" s="172"/>
      <c r="CI260" s="172"/>
      <c r="CJ260" s="172"/>
      <c r="CK260" s="172"/>
      <c r="CL260" s="172"/>
      <c r="CM260" s="172"/>
      <c r="CN260" s="172"/>
      <c r="CO260" s="172"/>
      <c r="CP260" s="172"/>
      <c r="CQ260" s="200"/>
    </row>
    <row r="263" spans="1:95" ht="15.5" x14ac:dyDescent="0.35">
      <c r="A263" s="521" t="s">
        <v>8</v>
      </c>
      <c r="B263" s="521"/>
      <c r="C263" s="521"/>
      <c r="D263" s="521"/>
      <c r="E263" s="521"/>
      <c r="F263" s="521"/>
      <c r="G263" s="521"/>
      <c r="H263" s="521"/>
      <c r="I263" s="521"/>
      <c r="J263" s="521"/>
      <c r="K263" s="521"/>
      <c r="L263" s="521"/>
      <c r="M263" s="521"/>
      <c r="N263" s="521"/>
      <c r="O263" s="521"/>
      <c r="P263" s="521"/>
      <c r="Q263" s="521"/>
      <c r="R263" s="521"/>
      <c r="S263" s="521"/>
      <c r="T263" s="521" t="s">
        <v>9</v>
      </c>
      <c r="U263" s="521"/>
      <c r="V263" s="521"/>
      <c r="W263" s="521"/>
      <c r="X263" s="521"/>
      <c r="Y263" s="521"/>
      <c r="Z263" s="521"/>
      <c r="AA263" s="521"/>
      <c r="AB263" s="521"/>
      <c r="AC263" s="521"/>
      <c r="AD263" s="521"/>
      <c r="AE263" s="521"/>
      <c r="AF263" s="521"/>
      <c r="AG263" s="521"/>
      <c r="AH263" s="521"/>
      <c r="AI263" s="521"/>
      <c r="AJ263" s="521"/>
      <c r="AK263" s="521"/>
      <c r="AL263" s="521"/>
      <c r="AM263" s="521" t="s">
        <v>10</v>
      </c>
      <c r="AN263" s="521"/>
      <c r="AO263" s="521"/>
      <c r="AP263" s="521"/>
      <c r="AQ263" s="521"/>
      <c r="AR263" s="521"/>
      <c r="AS263" s="521"/>
      <c r="AT263" s="521"/>
      <c r="AU263" s="521"/>
      <c r="AV263" s="521"/>
      <c r="AW263" s="521"/>
      <c r="AX263" s="521"/>
      <c r="AY263" s="521"/>
      <c r="AZ263" s="521"/>
      <c r="BA263" s="521"/>
      <c r="BB263" s="521"/>
      <c r="BC263" s="521"/>
      <c r="BD263" s="521"/>
      <c r="BE263" s="521"/>
      <c r="BF263" s="521" t="s">
        <v>11</v>
      </c>
      <c r="BG263" s="521"/>
      <c r="BH263" s="521"/>
      <c r="BI263" s="521"/>
      <c r="BJ263" s="521"/>
      <c r="BK263" s="521"/>
      <c r="BL263" s="521"/>
      <c r="BM263" s="521"/>
      <c r="BN263" s="521"/>
      <c r="BO263" s="521"/>
      <c r="BP263" s="521"/>
      <c r="BQ263" s="521"/>
      <c r="BR263" s="521"/>
      <c r="BS263" s="521"/>
      <c r="BT263" s="521"/>
      <c r="BU263" s="521"/>
      <c r="BV263" s="521"/>
      <c r="BW263" s="521"/>
      <c r="BX263" s="521"/>
      <c r="BY263" s="521" t="s">
        <v>12</v>
      </c>
      <c r="BZ263" s="521"/>
      <c r="CA263" s="521"/>
      <c r="CB263" s="521"/>
      <c r="CC263" s="521"/>
      <c r="CD263" s="521"/>
      <c r="CE263" s="521"/>
      <c r="CF263" s="521"/>
      <c r="CG263" s="521"/>
      <c r="CH263" s="521"/>
      <c r="CI263" s="521"/>
      <c r="CJ263" s="521"/>
      <c r="CK263" s="521"/>
      <c r="CL263" s="521"/>
      <c r="CM263" s="521"/>
      <c r="CN263" s="521"/>
      <c r="CO263" s="521"/>
      <c r="CP263" s="521"/>
      <c r="CQ263" s="521"/>
    </row>
    <row r="264" spans="1:95" ht="15.5" x14ac:dyDescent="0.35">
      <c r="H264" s="110"/>
      <c r="I264" s="110"/>
      <c r="J264" s="110"/>
      <c r="K264" s="110"/>
      <c r="L264" s="190"/>
      <c r="M264" s="190"/>
      <c r="N264" s="190"/>
      <c r="O264" s="190"/>
      <c r="P264" s="190"/>
      <c r="AA264" s="110"/>
      <c r="AB264" s="110"/>
      <c r="AC264" s="110"/>
      <c r="AD264" s="110"/>
      <c r="AE264" s="110"/>
      <c r="AF264" s="110"/>
      <c r="AG264" s="110"/>
      <c r="AH264" s="190"/>
      <c r="AI264" s="190"/>
      <c r="AV264" s="190"/>
      <c r="AW264" s="190"/>
      <c r="AX264" s="190"/>
      <c r="AY264" s="190"/>
      <c r="AZ264" s="190"/>
      <c r="BA264" s="190"/>
      <c r="BB264" s="190"/>
      <c r="BC264" s="190"/>
      <c r="BO264" s="190"/>
      <c r="BP264" s="190"/>
      <c r="BQ264" s="190"/>
      <c r="BR264" s="190"/>
      <c r="BS264" s="190"/>
      <c r="BT264" s="190"/>
      <c r="BU264" s="190"/>
      <c r="CG264" s="190"/>
      <c r="CH264" s="190"/>
      <c r="CI264" s="190"/>
      <c r="CJ264" s="190"/>
      <c r="CK264" s="190"/>
      <c r="CL264" s="190"/>
      <c r="CM264" s="190"/>
      <c r="CN264" s="190"/>
    </row>
    <row r="265" spans="1:95" ht="16" thickBot="1" x14ac:dyDescent="0.3">
      <c r="A265" s="518" t="s">
        <v>3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18"/>
      <c r="T265" s="518" t="s">
        <v>3</v>
      </c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18"/>
      <c r="AL265" s="518"/>
      <c r="AM265" s="518" t="s">
        <v>3</v>
      </c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18"/>
      <c r="BD265" s="518"/>
      <c r="BE265" s="518"/>
      <c r="BF265" s="518" t="s">
        <v>3</v>
      </c>
      <c r="BG265" s="518"/>
      <c r="BH265" s="518"/>
      <c r="BI265" s="518"/>
      <c r="BJ265" s="518"/>
      <c r="BK265" s="518"/>
      <c r="BL265" s="518"/>
      <c r="BM265" s="518"/>
      <c r="BN265" s="518"/>
      <c r="BO265" s="518"/>
      <c r="BP265" s="518"/>
      <c r="BQ265" s="518"/>
      <c r="BR265" s="518"/>
      <c r="BS265" s="518"/>
      <c r="BT265" s="518"/>
      <c r="BU265" s="518"/>
      <c r="BV265" s="518"/>
      <c r="BW265" s="518"/>
      <c r="BX265" s="518"/>
      <c r="BY265" s="518" t="s">
        <v>3</v>
      </c>
      <c r="BZ265" s="518"/>
      <c r="CA265" s="518"/>
      <c r="CB265" s="518"/>
      <c r="CC265" s="518"/>
      <c r="CD265" s="518"/>
      <c r="CE265" s="518"/>
      <c r="CF265" s="518"/>
      <c r="CG265" s="518"/>
      <c r="CH265" s="518"/>
      <c r="CI265" s="518"/>
      <c r="CJ265" s="518"/>
      <c r="CK265" s="518"/>
      <c r="CL265" s="518"/>
      <c r="CM265" s="518"/>
      <c r="CN265" s="518"/>
      <c r="CO265" s="518"/>
      <c r="CP265" s="518"/>
      <c r="CQ265" s="518"/>
    </row>
    <row r="266" spans="1:95" ht="16.5" thickTop="1" thickBot="1" x14ac:dyDescent="0.3">
      <c r="B266" s="5" t="s">
        <v>93</v>
      </c>
      <c r="C266" s="122">
        <v>555</v>
      </c>
      <c r="D266" s="122">
        <v>702</v>
      </c>
      <c r="E266" s="122">
        <v>829</v>
      </c>
      <c r="F266" s="123">
        <v>935</v>
      </c>
      <c r="G266" s="123">
        <v>1043</v>
      </c>
      <c r="H266" s="123">
        <v>1150</v>
      </c>
      <c r="I266" s="123">
        <v>1317</v>
      </c>
      <c r="J266" s="123">
        <v>1424</v>
      </c>
      <c r="K266" s="123">
        <v>1551</v>
      </c>
      <c r="L266" s="123">
        <v>1658</v>
      </c>
      <c r="M266" s="123">
        <v>1825</v>
      </c>
      <c r="N266" s="123">
        <v>1932</v>
      </c>
      <c r="O266" s="123">
        <v>2039</v>
      </c>
      <c r="P266" s="123">
        <v>2146</v>
      </c>
      <c r="Q266" s="123">
        <v>2313</v>
      </c>
      <c r="R266" s="122" t="s">
        <v>2</v>
      </c>
      <c r="S266" s="145"/>
      <c r="T266" s="145"/>
      <c r="U266" s="5" t="s">
        <v>93</v>
      </c>
      <c r="V266" s="122">
        <v>555</v>
      </c>
      <c r="W266" s="122">
        <v>702</v>
      </c>
      <c r="X266" s="122">
        <v>829</v>
      </c>
      <c r="Y266" s="123">
        <v>935</v>
      </c>
      <c r="Z266" s="123">
        <v>1043</v>
      </c>
      <c r="AA266" s="123">
        <v>1150</v>
      </c>
      <c r="AB266" s="123">
        <v>1317</v>
      </c>
      <c r="AC266" s="123">
        <v>1424</v>
      </c>
      <c r="AD266" s="123">
        <v>1551</v>
      </c>
      <c r="AE266" s="123">
        <v>1658</v>
      </c>
      <c r="AF266" s="123">
        <v>1825</v>
      </c>
      <c r="AG266" s="123">
        <v>1932</v>
      </c>
      <c r="AH266" s="123">
        <v>2039</v>
      </c>
      <c r="AI266" s="123">
        <v>2146</v>
      </c>
      <c r="AJ266" s="123">
        <v>2313</v>
      </c>
      <c r="AK266" s="122" t="s">
        <v>2</v>
      </c>
      <c r="AL266" s="145"/>
      <c r="AM266" s="145"/>
      <c r="AN266" s="5" t="s">
        <v>93</v>
      </c>
      <c r="AO266" s="122">
        <v>555</v>
      </c>
      <c r="AP266" s="122">
        <v>702</v>
      </c>
      <c r="AQ266" s="122">
        <v>829</v>
      </c>
      <c r="AR266" s="123">
        <v>935</v>
      </c>
      <c r="AS266" s="123">
        <v>1043</v>
      </c>
      <c r="AT266" s="123">
        <v>1150</v>
      </c>
      <c r="AU266" s="123">
        <v>1317</v>
      </c>
      <c r="AV266" s="123">
        <v>1424</v>
      </c>
      <c r="AW266" s="123">
        <v>1551</v>
      </c>
      <c r="AX266" s="123">
        <v>1658</v>
      </c>
      <c r="AY266" s="123">
        <v>1825</v>
      </c>
      <c r="AZ266" s="123">
        <v>1932</v>
      </c>
      <c r="BA266" s="123">
        <v>2039</v>
      </c>
      <c r="BB266" s="123">
        <v>2146</v>
      </c>
      <c r="BC266" s="123">
        <v>2313</v>
      </c>
      <c r="BD266" s="122" t="s">
        <v>2</v>
      </c>
      <c r="BE266" s="145"/>
      <c r="BF266" s="145"/>
      <c r="BG266" s="5" t="s">
        <v>93</v>
      </c>
      <c r="BH266" s="122">
        <v>555</v>
      </c>
      <c r="BI266" s="122">
        <v>702</v>
      </c>
      <c r="BJ266" s="122">
        <v>829</v>
      </c>
      <c r="BK266" s="123">
        <v>936</v>
      </c>
      <c r="BL266" s="123">
        <v>1043</v>
      </c>
      <c r="BM266" s="123">
        <v>1150</v>
      </c>
      <c r="BN266" s="123">
        <v>1317</v>
      </c>
      <c r="BO266" s="123">
        <v>1424</v>
      </c>
      <c r="BP266" s="123">
        <v>1551</v>
      </c>
      <c r="BQ266" s="123">
        <v>1658</v>
      </c>
      <c r="BR266" s="123">
        <v>1825</v>
      </c>
      <c r="BS266" s="123">
        <v>1932</v>
      </c>
      <c r="BT266" s="123">
        <v>2039</v>
      </c>
      <c r="BU266" s="123">
        <v>2146</v>
      </c>
      <c r="BV266" s="123">
        <v>2313</v>
      </c>
      <c r="BW266" s="122" t="s">
        <v>2</v>
      </c>
      <c r="BX266" s="145"/>
      <c r="BY266" s="145"/>
      <c r="BZ266" s="5" t="s">
        <v>93</v>
      </c>
      <c r="CA266" s="122">
        <v>555</v>
      </c>
      <c r="CB266" s="122">
        <v>702</v>
      </c>
      <c r="CC266" s="122">
        <v>829</v>
      </c>
      <c r="CD266" s="123">
        <v>935</v>
      </c>
      <c r="CE266" s="123">
        <v>1043</v>
      </c>
      <c r="CF266" s="123">
        <v>1150</v>
      </c>
      <c r="CG266" s="123">
        <v>1317</v>
      </c>
      <c r="CH266" s="123">
        <v>1424</v>
      </c>
      <c r="CI266" s="123">
        <v>1551</v>
      </c>
      <c r="CJ266" s="123">
        <v>1658</v>
      </c>
      <c r="CK266" s="123">
        <v>1825</v>
      </c>
      <c r="CL266" s="123">
        <v>1932</v>
      </c>
      <c r="CM266" s="123">
        <v>2039</v>
      </c>
      <c r="CN266" s="123">
        <v>2146</v>
      </c>
      <c r="CO266" s="123">
        <v>2313</v>
      </c>
      <c r="CP266" s="122" t="s">
        <v>2</v>
      </c>
    </row>
    <row r="267" spans="1:95" ht="16" thickTop="1" x14ac:dyDescent="0.35">
      <c r="B267" s="87" t="s">
        <v>46</v>
      </c>
      <c r="C267" s="11">
        <f>C6+C58+C110+C162+C214</f>
        <v>1</v>
      </c>
      <c r="D267" s="11">
        <f t="shared" ref="D267:Q267" si="109">D6+D58+D110+D162+D214</f>
        <v>2</v>
      </c>
      <c r="E267" s="11">
        <f t="shared" si="109"/>
        <v>1</v>
      </c>
      <c r="F267" s="11">
        <f t="shared" si="109"/>
        <v>0</v>
      </c>
      <c r="G267" s="11">
        <f t="shared" si="109"/>
        <v>0</v>
      </c>
      <c r="H267" s="11">
        <f t="shared" si="109"/>
        <v>4</v>
      </c>
      <c r="I267" s="11">
        <f t="shared" si="109"/>
        <v>0</v>
      </c>
      <c r="J267" s="11">
        <f t="shared" si="109"/>
        <v>0</v>
      </c>
      <c r="K267" s="11">
        <f t="shared" si="109"/>
        <v>0</v>
      </c>
      <c r="L267" s="11">
        <f t="shared" si="109"/>
        <v>0</v>
      </c>
      <c r="M267" s="11">
        <f t="shared" si="109"/>
        <v>1</v>
      </c>
      <c r="N267" s="11">
        <f t="shared" si="109"/>
        <v>0</v>
      </c>
      <c r="O267" s="11">
        <f t="shared" si="109"/>
        <v>1</v>
      </c>
      <c r="P267" s="11">
        <f t="shared" si="109"/>
        <v>0</v>
      </c>
      <c r="Q267" s="11">
        <f t="shared" si="109"/>
        <v>0</v>
      </c>
      <c r="R267" s="173">
        <f>SUM(C267:Q267)</f>
        <v>10</v>
      </c>
      <c r="U267" s="87" t="s">
        <v>46</v>
      </c>
      <c r="V267" s="11">
        <f t="shared" ref="V267:AJ267" si="110">V6+V58+V110+V162+V214</f>
        <v>1</v>
      </c>
      <c r="W267" s="11">
        <f t="shared" si="110"/>
        <v>0</v>
      </c>
      <c r="X267" s="11">
        <f t="shared" si="110"/>
        <v>0</v>
      </c>
      <c r="Y267" s="11">
        <f t="shared" si="110"/>
        <v>0</v>
      </c>
      <c r="Z267" s="11">
        <f t="shared" si="110"/>
        <v>0</v>
      </c>
      <c r="AA267" s="11">
        <f t="shared" si="110"/>
        <v>1</v>
      </c>
      <c r="AB267" s="11">
        <f t="shared" si="110"/>
        <v>0</v>
      </c>
      <c r="AC267" s="11">
        <f t="shared" si="110"/>
        <v>0</v>
      </c>
      <c r="AD267" s="11">
        <f t="shared" si="110"/>
        <v>1</v>
      </c>
      <c r="AE267" s="11">
        <f t="shared" si="110"/>
        <v>1</v>
      </c>
      <c r="AF267" s="11">
        <f t="shared" si="110"/>
        <v>0</v>
      </c>
      <c r="AG267" s="11">
        <f t="shared" si="110"/>
        <v>0</v>
      </c>
      <c r="AH267" s="11">
        <f t="shared" si="110"/>
        <v>0</v>
      </c>
      <c r="AI267" s="11">
        <f t="shared" si="110"/>
        <v>1</v>
      </c>
      <c r="AJ267" s="11">
        <f t="shared" si="110"/>
        <v>0</v>
      </c>
      <c r="AK267" s="173">
        <f>SUM(V267:AJ267)</f>
        <v>5</v>
      </c>
      <c r="AN267" s="87" t="s">
        <v>46</v>
      </c>
      <c r="AO267" s="11">
        <f t="shared" ref="AO267:BC267" si="111">AO6+AO58+AO110+AO162+AO214</f>
        <v>0</v>
      </c>
      <c r="AP267" s="11">
        <f t="shared" si="111"/>
        <v>0</v>
      </c>
      <c r="AQ267" s="11">
        <f t="shared" si="111"/>
        <v>1</v>
      </c>
      <c r="AR267" s="11">
        <f t="shared" si="111"/>
        <v>0</v>
      </c>
      <c r="AS267" s="11">
        <f t="shared" si="111"/>
        <v>2</v>
      </c>
      <c r="AT267" s="11">
        <f t="shared" si="111"/>
        <v>3</v>
      </c>
      <c r="AU267" s="11">
        <f t="shared" si="111"/>
        <v>0</v>
      </c>
      <c r="AV267" s="11">
        <f t="shared" si="111"/>
        <v>0</v>
      </c>
      <c r="AW267" s="11">
        <f t="shared" si="111"/>
        <v>0</v>
      </c>
      <c r="AX267" s="11">
        <f t="shared" si="111"/>
        <v>0</v>
      </c>
      <c r="AY267" s="11">
        <f t="shared" si="111"/>
        <v>2</v>
      </c>
      <c r="AZ267" s="11">
        <f t="shared" si="111"/>
        <v>2</v>
      </c>
      <c r="BA267" s="11">
        <f t="shared" si="111"/>
        <v>0</v>
      </c>
      <c r="BB267" s="11">
        <f t="shared" si="111"/>
        <v>0</v>
      </c>
      <c r="BC267" s="11">
        <f t="shared" si="111"/>
        <v>0</v>
      </c>
      <c r="BD267" s="173">
        <f>SUM(AO267:BC267)</f>
        <v>10</v>
      </c>
      <c r="BG267" s="87" t="s">
        <v>46</v>
      </c>
      <c r="BH267" s="11">
        <f t="shared" ref="BH267:BV267" si="112">BH6+BH58+BH110+BH162+BH214</f>
        <v>0</v>
      </c>
      <c r="BI267" s="11">
        <f t="shared" si="112"/>
        <v>2</v>
      </c>
      <c r="BJ267" s="11">
        <f t="shared" si="112"/>
        <v>2</v>
      </c>
      <c r="BK267" s="11">
        <f t="shared" si="112"/>
        <v>0</v>
      </c>
      <c r="BL267" s="11">
        <f t="shared" si="112"/>
        <v>1</v>
      </c>
      <c r="BM267" s="11">
        <f t="shared" si="112"/>
        <v>0</v>
      </c>
      <c r="BN267" s="11">
        <f t="shared" si="112"/>
        <v>0</v>
      </c>
      <c r="BO267" s="11">
        <f t="shared" si="112"/>
        <v>0</v>
      </c>
      <c r="BP267" s="11">
        <f t="shared" si="112"/>
        <v>1</v>
      </c>
      <c r="BQ267" s="11">
        <f t="shared" si="112"/>
        <v>0</v>
      </c>
      <c r="BR267" s="11">
        <f t="shared" si="112"/>
        <v>0</v>
      </c>
      <c r="BS267" s="11">
        <f t="shared" si="112"/>
        <v>0</v>
      </c>
      <c r="BT267" s="11">
        <f t="shared" si="112"/>
        <v>0</v>
      </c>
      <c r="BU267" s="11">
        <f t="shared" si="112"/>
        <v>0</v>
      </c>
      <c r="BV267" s="11">
        <f t="shared" si="112"/>
        <v>0</v>
      </c>
      <c r="BW267" s="173">
        <f>SUM(BH267:BV267)</f>
        <v>6</v>
      </c>
      <c r="BZ267" s="87" t="s">
        <v>46</v>
      </c>
      <c r="CA267" s="11">
        <f t="shared" ref="CA267:CO267" si="113">CA6+CA58+CA110+CA162+CA214</f>
        <v>0</v>
      </c>
      <c r="CB267" s="11">
        <f t="shared" si="113"/>
        <v>2</v>
      </c>
      <c r="CC267" s="11">
        <f t="shared" si="113"/>
        <v>0</v>
      </c>
      <c r="CD267" s="11">
        <f t="shared" si="113"/>
        <v>0</v>
      </c>
      <c r="CE267" s="11">
        <f t="shared" si="113"/>
        <v>0</v>
      </c>
      <c r="CF267" s="11">
        <f t="shared" si="113"/>
        <v>1</v>
      </c>
      <c r="CG267" s="11">
        <f t="shared" si="113"/>
        <v>1</v>
      </c>
      <c r="CH267" s="11">
        <f t="shared" si="113"/>
        <v>2</v>
      </c>
      <c r="CI267" s="11">
        <f t="shared" si="113"/>
        <v>0</v>
      </c>
      <c r="CJ267" s="11">
        <f t="shared" si="113"/>
        <v>0</v>
      </c>
      <c r="CK267" s="11">
        <f t="shared" si="113"/>
        <v>0</v>
      </c>
      <c r="CL267" s="11">
        <f t="shared" si="113"/>
        <v>0</v>
      </c>
      <c r="CM267" s="11">
        <f t="shared" si="113"/>
        <v>0</v>
      </c>
      <c r="CN267" s="11">
        <f t="shared" si="113"/>
        <v>0</v>
      </c>
      <c r="CO267" s="11">
        <f t="shared" si="113"/>
        <v>1</v>
      </c>
      <c r="CP267" s="173">
        <f>SUM(CA267:CO267)</f>
        <v>7</v>
      </c>
    </row>
    <row r="268" spans="1:95" ht="15.5" x14ac:dyDescent="0.35">
      <c r="B268" s="88" t="s">
        <v>134</v>
      </c>
      <c r="C268" s="11">
        <f t="shared" ref="C268:Q268" si="114">C7+C59+C111+C163+C215</f>
        <v>0</v>
      </c>
      <c r="D268" s="11">
        <f t="shared" si="114"/>
        <v>0</v>
      </c>
      <c r="E268" s="11">
        <f t="shared" si="114"/>
        <v>0</v>
      </c>
      <c r="F268" s="11">
        <f t="shared" si="114"/>
        <v>0</v>
      </c>
      <c r="G268" s="11">
        <f t="shared" si="114"/>
        <v>0</v>
      </c>
      <c r="H268" s="11">
        <f t="shared" si="114"/>
        <v>0</v>
      </c>
      <c r="I268" s="11">
        <f t="shared" si="114"/>
        <v>0</v>
      </c>
      <c r="J268" s="11">
        <f t="shared" si="114"/>
        <v>0</v>
      </c>
      <c r="K268" s="11">
        <f t="shared" si="114"/>
        <v>0</v>
      </c>
      <c r="L268" s="11">
        <f t="shared" si="114"/>
        <v>0</v>
      </c>
      <c r="M268" s="11">
        <f t="shared" si="114"/>
        <v>0</v>
      </c>
      <c r="N268" s="11">
        <f t="shared" si="114"/>
        <v>0</v>
      </c>
      <c r="O268" s="11">
        <f t="shared" si="114"/>
        <v>0</v>
      </c>
      <c r="P268" s="11">
        <f t="shared" si="114"/>
        <v>0</v>
      </c>
      <c r="Q268" s="11">
        <f t="shared" si="114"/>
        <v>0</v>
      </c>
      <c r="R268" s="174">
        <f t="shared" ref="R268:R285" si="115">SUM(C268:Q268)</f>
        <v>0</v>
      </c>
      <c r="U268" s="88" t="s">
        <v>134</v>
      </c>
      <c r="V268" s="11">
        <f t="shared" ref="V268:AJ268" si="116">V7+V59+V111+V163+V215</f>
        <v>0</v>
      </c>
      <c r="W268" s="11">
        <f t="shared" si="116"/>
        <v>0</v>
      </c>
      <c r="X268" s="11">
        <f t="shared" si="116"/>
        <v>0</v>
      </c>
      <c r="Y268" s="11">
        <f t="shared" si="116"/>
        <v>0</v>
      </c>
      <c r="Z268" s="11">
        <f t="shared" si="116"/>
        <v>0</v>
      </c>
      <c r="AA268" s="11">
        <f t="shared" si="116"/>
        <v>0</v>
      </c>
      <c r="AB268" s="11">
        <f t="shared" si="116"/>
        <v>0</v>
      </c>
      <c r="AC268" s="11">
        <f t="shared" si="116"/>
        <v>0</v>
      </c>
      <c r="AD268" s="11">
        <f t="shared" si="116"/>
        <v>0</v>
      </c>
      <c r="AE268" s="11">
        <f t="shared" si="116"/>
        <v>0</v>
      </c>
      <c r="AF268" s="11">
        <f t="shared" si="116"/>
        <v>0</v>
      </c>
      <c r="AG268" s="11">
        <f t="shared" si="116"/>
        <v>0</v>
      </c>
      <c r="AH268" s="11">
        <f t="shared" si="116"/>
        <v>0</v>
      </c>
      <c r="AI268" s="11">
        <f t="shared" si="116"/>
        <v>0</v>
      </c>
      <c r="AJ268" s="11">
        <f t="shared" si="116"/>
        <v>0</v>
      </c>
      <c r="AK268" s="174">
        <f t="shared" ref="AK268:AK285" si="117">SUM(V268:AJ268)</f>
        <v>0</v>
      </c>
      <c r="AN268" s="88" t="s">
        <v>134</v>
      </c>
      <c r="AO268" s="11">
        <f t="shared" ref="AO268:BC268" si="118">AO7+AO59+AO111+AO163+AO215</f>
        <v>0</v>
      </c>
      <c r="AP268" s="11">
        <f t="shared" si="118"/>
        <v>0</v>
      </c>
      <c r="AQ268" s="11">
        <f t="shared" si="118"/>
        <v>0</v>
      </c>
      <c r="AR268" s="11">
        <f t="shared" si="118"/>
        <v>0</v>
      </c>
      <c r="AS268" s="11">
        <f t="shared" si="118"/>
        <v>0</v>
      </c>
      <c r="AT268" s="11">
        <f t="shared" si="118"/>
        <v>0</v>
      </c>
      <c r="AU268" s="11">
        <f t="shared" si="118"/>
        <v>0</v>
      </c>
      <c r="AV268" s="11">
        <f t="shared" si="118"/>
        <v>0</v>
      </c>
      <c r="AW268" s="11">
        <f t="shared" si="118"/>
        <v>0</v>
      </c>
      <c r="AX268" s="11">
        <f t="shared" si="118"/>
        <v>0</v>
      </c>
      <c r="AY268" s="11">
        <f t="shared" si="118"/>
        <v>0</v>
      </c>
      <c r="AZ268" s="11">
        <f t="shared" si="118"/>
        <v>0</v>
      </c>
      <c r="BA268" s="11">
        <f t="shared" si="118"/>
        <v>0</v>
      </c>
      <c r="BB268" s="11">
        <f t="shared" si="118"/>
        <v>0</v>
      </c>
      <c r="BC268" s="11">
        <f t="shared" si="118"/>
        <v>0</v>
      </c>
      <c r="BD268" s="174">
        <f t="shared" ref="BD268:BD285" si="119">SUM(AO268:BC268)</f>
        <v>0</v>
      </c>
      <c r="BG268" s="88" t="s">
        <v>134</v>
      </c>
      <c r="BH268" s="11">
        <f t="shared" ref="BH268:BV268" si="120">BH7+BH59+BH111+BH163+BH215</f>
        <v>0</v>
      </c>
      <c r="BI268" s="11">
        <f t="shared" si="120"/>
        <v>0</v>
      </c>
      <c r="BJ268" s="11">
        <f t="shared" si="120"/>
        <v>0</v>
      </c>
      <c r="BK268" s="11">
        <f t="shared" si="120"/>
        <v>0</v>
      </c>
      <c r="BL268" s="11">
        <f t="shared" si="120"/>
        <v>0</v>
      </c>
      <c r="BM268" s="11">
        <f t="shared" si="120"/>
        <v>0</v>
      </c>
      <c r="BN268" s="11">
        <f t="shared" si="120"/>
        <v>0</v>
      </c>
      <c r="BO268" s="11">
        <f t="shared" si="120"/>
        <v>0</v>
      </c>
      <c r="BP268" s="11">
        <f t="shared" si="120"/>
        <v>0</v>
      </c>
      <c r="BQ268" s="11">
        <f t="shared" si="120"/>
        <v>0</v>
      </c>
      <c r="BR268" s="11">
        <f t="shared" si="120"/>
        <v>0</v>
      </c>
      <c r="BS268" s="11">
        <f t="shared" si="120"/>
        <v>0</v>
      </c>
      <c r="BT268" s="11">
        <f t="shared" si="120"/>
        <v>0</v>
      </c>
      <c r="BU268" s="11">
        <f t="shared" si="120"/>
        <v>1</v>
      </c>
      <c r="BV268" s="11">
        <f t="shared" si="120"/>
        <v>0</v>
      </c>
      <c r="BW268" s="174">
        <f t="shared" ref="BW268:BW285" si="121">SUM(BH268:BV268)</f>
        <v>1</v>
      </c>
      <c r="BZ268" s="88" t="s">
        <v>134</v>
      </c>
      <c r="CA268" s="11">
        <f t="shared" ref="CA268:CO268" si="122">CA7+CA59+CA111+CA163+CA215</f>
        <v>0</v>
      </c>
      <c r="CB268" s="11">
        <f t="shared" si="122"/>
        <v>0</v>
      </c>
      <c r="CC268" s="11">
        <f t="shared" si="122"/>
        <v>0</v>
      </c>
      <c r="CD268" s="11">
        <f t="shared" si="122"/>
        <v>0</v>
      </c>
      <c r="CE268" s="11">
        <f t="shared" si="122"/>
        <v>0</v>
      </c>
      <c r="CF268" s="11">
        <f t="shared" si="122"/>
        <v>0</v>
      </c>
      <c r="CG268" s="11">
        <f t="shared" si="122"/>
        <v>0</v>
      </c>
      <c r="CH268" s="11">
        <f t="shared" si="122"/>
        <v>0</v>
      </c>
      <c r="CI268" s="11">
        <f t="shared" si="122"/>
        <v>0</v>
      </c>
      <c r="CJ268" s="11">
        <f t="shared" si="122"/>
        <v>0</v>
      </c>
      <c r="CK268" s="11">
        <f t="shared" si="122"/>
        <v>0</v>
      </c>
      <c r="CL268" s="11">
        <f t="shared" si="122"/>
        <v>0</v>
      </c>
      <c r="CM268" s="11">
        <f t="shared" si="122"/>
        <v>0</v>
      </c>
      <c r="CN268" s="11">
        <f t="shared" si="122"/>
        <v>0</v>
      </c>
      <c r="CO268" s="11">
        <f t="shared" si="122"/>
        <v>0</v>
      </c>
      <c r="CP268" s="174">
        <f t="shared" ref="CP268:CP285" si="123">SUM(CA268:CO268)</f>
        <v>0</v>
      </c>
    </row>
    <row r="269" spans="1:95" ht="15.5" x14ac:dyDescent="0.35">
      <c r="B269" s="88" t="s">
        <v>94</v>
      </c>
      <c r="C269" s="11">
        <f t="shared" ref="C269:Q269" si="124">C8+C60+C112+C164+C216</f>
        <v>0</v>
      </c>
      <c r="D269" s="11">
        <f t="shared" si="124"/>
        <v>2</v>
      </c>
      <c r="E269" s="11">
        <f t="shared" si="124"/>
        <v>1</v>
      </c>
      <c r="F269" s="11">
        <f t="shared" si="124"/>
        <v>2</v>
      </c>
      <c r="G269" s="11">
        <f t="shared" si="124"/>
        <v>2</v>
      </c>
      <c r="H269" s="11">
        <f t="shared" si="124"/>
        <v>3</v>
      </c>
      <c r="I269" s="11">
        <f t="shared" si="124"/>
        <v>0</v>
      </c>
      <c r="J269" s="11">
        <f t="shared" si="124"/>
        <v>3</v>
      </c>
      <c r="K269" s="11">
        <f t="shared" si="124"/>
        <v>0</v>
      </c>
      <c r="L269" s="11">
        <f t="shared" si="124"/>
        <v>4</v>
      </c>
      <c r="M269" s="11">
        <f t="shared" si="124"/>
        <v>0</v>
      </c>
      <c r="N269" s="11">
        <f t="shared" si="124"/>
        <v>0</v>
      </c>
      <c r="O269" s="11">
        <f t="shared" si="124"/>
        <v>0</v>
      </c>
      <c r="P269" s="11">
        <f t="shared" si="124"/>
        <v>0</v>
      </c>
      <c r="Q269" s="11">
        <f t="shared" si="124"/>
        <v>0</v>
      </c>
      <c r="R269" s="174">
        <f t="shared" si="115"/>
        <v>17</v>
      </c>
      <c r="U269" s="88" t="s">
        <v>94</v>
      </c>
      <c r="V269" s="11">
        <f t="shared" ref="V269:AJ269" si="125">V8+V60+V112+V164+V216</f>
        <v>0</v>
      </c>
      <c r="W269" s="11">
        <f t="shared" si="125"/>
        <v>3</v>
      </c>
      <c r="X269" s="11">
        <f t="shared" si="125"/>
        <v>5</v>
      </c>
      <c r="Y269" s="11">
        <f t="shared" si="125"/>
        <v>12</v>
      </c>
      <c r="Z269" s="11">
        <f t="shared" si="125"/>
        <v>2</v>
      </c>
      <c r="AA269" s="11">
        <f t="shared" si="125"/>
        <v>0</v>
      </c>
      <c r="AB269" s="11">
        <f t="shared" si="125"/>
        <v>2</v>
      </c>
      <c r="AC269" s="11">
        <f t="shared" si="125"/>
        <v>2</v>
      </c>
      <c r="AD269" s="11">
        <f t="shared" si="125"/>
        <v>1</v>
      </c>
      <c r="AE269" s="11">
        <f t="shared" si="125"/>
        <v>1</v>
      </c>
      <c r="AF269" s="11">
        <f t="shared" si="125"/>
        <v>0</v>
      </c>
      <c r="AG269" s="11">
        <f t="shared" si="125"/>
        <v>0</v>
      </c>
      <c r="AH269" s="11">
        <f t="shared" si="125"/>
        <v>0</v>
      </c>
      <c r="AI269" s="11">
        <f t="shared" si="125"/>
        <v>0</v>
      </c>
      <c r="AJ269" s="11">
        <f t="shared" si="125"/>
        <v>0</v>
      </c>
      <c r="AK269" s="174">
        <f t="shared" si="117"/>
        <v>28</v>
      </c>
      <c r="AN269" s="88" t="s">
        <v>94</v>
      </c>
      <c r="AO269" s="11">
        <f t="shared" ref="AO269:BC269" si="126">AO8+AO60+AO112+AO164+AO216</f>
        <v>0</v>
      </c>
      <c r="AP269" s="11">
        <f t="shared" si="126"/>
        <v>3</v>
      </c>
      <c r="AQ269" s="11">
        <f t="shared" si="126"/>
        <v>1</v>
      </c>
      <c r="AR269" s="11">
        <f t="shared" si="126"/>
        <v>2</v>
      </c>
      <c r="AS269" s="11">
        <f t="shared" si="126"/>
        <v>2</v>
      </c>
      <c r="AT269" s="11">
        <f t="shared" si="126"/>
        <v>0</v>
      </c>
      <c r="AU269" s="11">
        <f t="shared" si="126"/>
        <v>0</v>
      </c>
      <c r="AV269" s="11">
        <f t="shared" si="126"/>
        <v>7</v>
      </c>
      <c r="AW269" s="11">
        <f t="shared" si="126"/>
        <v>1</v>
      </c>
      <c r="AX269" s="11">
        <f t="shared" si="126"/>
        <v>0</v>
      </c>
      <c r="AY269" s="11">
        <f t="shared" si="126"/>
        <v>1</v>
      </c>
      <c r="AZ269" s="11">
        <f t="shared" si="126"/>
        <v>4</v>
      </c>
      <c r="BA269" s="11">
        <f t="shared" si="126"/>
        <v>0</v>
      </c>
      <c r="BB269" s="11">
        <f t="shared" si="126"/>
        <v>0</v>
      </c>
      <c r="BC269" s="11">
        <f t="shared" si="126"/>
        <v>0</v>
      </c>
      <c r="BD269" s="174">
        <f t="shared" si="119"/>
        <v>21</v>
      </c>
      <c r="BG269" s="88" t="s">
        <v>94</v>
      </c>
      <c r="BH269" s="11">
        <f t="shared" ref="BH269:BV269" si="127">BH8+BH60+BH112+BH164+BH216</f>
        <v>0</v>
      </c>
      <c r="BI269" s="11">
        <f t="shared" si="127"/>
        <v>0</v>
      </c>
      <c r="BJ269" s="11">
        <f t="shared" si="127"/>
        <v>4</v>
      </c>
      <c r="BK269" s="11">
        <f t="shared" si="127"/>
        <v>2</v>
      </c>
      <c r="BL269" s="11">
        <f t="shared" si="127"/>
        <v>3</v>
      </c>
      <c r="BM269" s="11">
        <f t="shared" si="127"/>
        <v>0</v>
      </c>
      <c r="BN269" s="11">
        <f t="shared" si="127"/>
        <v>0</v>
      </c>
      <c r="BO269" s="11">
        <f t="shared" si="127"/>
        <v>0</v>
      </c>
      <c r="BP269" s="11">
        <f t="shared" si="127"/>
        <v>0</v>
      </c>
      <c r="BQ269" s="11">
        <f t="shared" si="127"/>
        <v>0</v>
      </c>
      <c r="BR269" s="11">
        <f t="shared" si="127"/>
        <v>0</v>
      </c>
      <c r="BS269" s="11">
        <f t="shared" si="127"/>
        <v>0</v>
      </c>
      <c r="BT269" s="11">
        <f t="shared" si="127"/>
        <v>0</v>
      </c>
      <c r="BU269" s="11">
        <f t="shared" si="127"/>
        <v>2</v>
      </c>
      <c r="BV269" s="11">
        <f t="shared" si="127"/>
        <v>1</v>
      </c>
      <c r="BW269" s="174">
        <f t="shared" si="121"/>
        <v>12</v>
      </c>
      <c r="BZ269" s="88" t="s">
        <v>94</v>
      </c>
      <c r="CA269" s="11">
        <f t="shared" ref="CA269:CO269" si="128">CA8+CA60+CA112+CA164+CA216</f>
        <v>1</v>
      </c>
      <c r="CB269" s="11">
        <f t="shared" si="128"/>
        <v>0</v>
      </c>
      <c r="CC269" s="11">
        <f t="shared" si="128"/>
        <v>3</v>
      </c>
      <c r="CD269" s="11">
        <f t="shared" si="128"/>
        <v>3</v>
      </c>
      <c r="CE269" s="11">
        <f t="shared" si="128"/>
        <v>0</v>
      </c>
      <c r="CF269" s="11">
        <f t="shared" si="128"/>
        <v>2</v>
      </c>
      <c r="CG269" s="11">
        <f t="shared" si="128"/>
        <v>0</v>
      </c>
      <c r="CH269" s="11">
        <f t="shared" si="128"/>
        <v>1</v>
      </c>
      <c r="CI269" s="11">
        <f t="shared" si="128"/>
        <v>1</v>
      </c>
      <c r="CJ269" s="11">
        <f t="shared" si="128"/>
        <v>0</v>
      </c>
      <c r="CK269" s="11">
        <f t="shared" si="128"/>
        <v>0</v>
      </c>
      <c r="CL269" s="11">
        <f t="shared" si="128"/>
        <v>0</v>
      </c>
      <c r="CM269" s="11">
        <f t="shared" si="128"/>
        <v>0</v>
      </c>
      <c r="CN269" s="11">
        <f t="shared" si="128"/>
        <v>0</v>
      </c>
      <c r="CO269" s="11">
        <f t="shared" si="128"/>
        <v>0</v>
      </c>
      <c r="CP269" s="174">
        <f t="shared" si="123"/>
        <v>11</v>
      </c>
    </row>
    <row r="270" spans="1:95" ht="15.5" x14ac:dyDescent="0.35">
      <c r="B270" s="88" t="s">
        <v>95</v>
      </c>
      <c r="C270" s="11">
        <f t="shared" ref="C270:Q270" si="129">C9+C61+C113+C165+C217</f>
        <v>0</v>
      </c>
      <c r="D270" s="11">
        <f t="shared" si="129"/>
        <v>7</v>
      </c>
      <c r="E270" s="11">
        <f t="shared" si="129"/>
        <v>6</v>
      </c>
      <c r="F270" s="11">
        <f t="shared" si="129"/>
        <v>8</v>
      </c>
      <c r="G270" s="11">
        <f t="shared" si="129"/>
        <v>6</v>
      </c>
      <c r="H270" s="11">
        <f t="shared" si="129"/>
        <v>9</v>
      </c>
      <c r="I270" s="11">
        <f t="shared" si="129"/>
        <v>3</v>
      </c>
      <c r="J270" s="11">
        <f t="shared" si="129"/>
        <v>3</v>
      </c>
      <c r="K270" s="11">
        <f t="shared" si="129"/>
        <v>10</v>
      </c>
      <c r="L270" s="11">
        <f t="shared" si="129"/>
        <v>8</v>
      </c>
      <c r="M270" s="11">
        <f t="shared" si="129"/>
        <v>4</v>
      </c>
      <c r="N270" s="11">
        <f t="shared" si="129"/>
        <v>3</v>
      </c>
      <c r="O270" s="11">
        <f t="shared" si="129"/>
        <v>2</v>
      </c>
      <c r="P270" s="11">
        <f t="shared" si="129"/>
        <v>1</v>
      </c>
      <c r="Q270" s="11">
        <f t="shared" si="129"/>
        <v>0</v>
      </c>
      <c r="R270" s="174">
        <f t="shared" si="115"/>
        <v>70</v>
      </c>
      <c r="U270" s="88" t="s">
        <v>95</v>
      </c>
      <c r="V270" s="11">
        <f t="shared" ref="V270:AJ270" si="130">V9+V61+V113+V165+V217</f>
        <v>0</v>
      </c>
      <c r="W270" s="11">
        <f t="shared" si="130"/>
        <v>6</v>
      </c>
      <c r="X270" s="11">
        <f t="shared" si="130"/>
        <v>2</v>
      </c>
      <c r="Y270" s="11">
        <f t="shared" si="130"/>
        <v>2</v>
      </c>
      <c r="Z270" s="11">
        <f t="shared" si="130"/>
        <v>6</v>
      </c>
      <c r="AA270" s="11">
        <f t="shared" si="130"/>
        <v>6</v>
      </c>
      <c r="AB270" s="11">
        <f t="shared" si="130"/>
        <v>3</v>
      </c>
      <c r="AC270" s="11">
        <f t="shared" si="130"/>
        <v>4</v>
      </c>
      <c r="AD270" s="11">
        <f t="shared" si="130"/>
        <v>1</v>
      </c>
      <c r="AE270" s="11">
        <f t="shared" si="130"/>
        <v>8</v>
      </c>
      <c r="AF270" s="11">
        <f t="shared" si="130"/>
        <v>4</v>
      </c>
      <c r="AG270" s="11">
        <f t="shared" si="130"/>
        <v>13</v>
      </c>
      <c r="AH270" s="11">
        <f t="shared" si="130"/>
        <v>2</v>
      </c>
      <c r="AI270" s="11">
        <f t="shared" si="130"/>
        <v>13</v>
      </c>
      <c r="AJ270" s="11">
        <f t="shared" si="130"/>
        <v>2</v>
      </c>
      <c r="AK270" s="174">
        <f t="shared" si="117"/>
        <v>72</v>
      </c>
      <c r="AN270" s="88" t="s">
        <v>95</v>
      </c>
      <c r="AO270" s="11">
        <f t="shared" ref="AO270:BC270" si="131">AO9+AO61+AO113+AO165+AO217</f>
        <v>0</v>
      </c>
      <c r="AP270" s="11">
        <f t="shared" si="131"/>
        <v>7</v>
      </c>
      <c r="AQ270" s="11">
        <f t="shared" si="131"/>
        <v>7</v>
      </c>
      <c r="AR270" s="11">
        <f t="shared" si="131"/>
        <v>8</v>
      </c>
      <c r="AS270" s="11">
        <f t="shared" si="131"/>
        <v>6</v>
      </c>
      <c r="AT270" s="11">
        <f t="shared" si="131"/>
        <v>3</v>
      </c>
      <c r="AU270" s="11">
        <f t="shared" si="131"/>
        <v>2</v>
      </c>
      <c r="AV270" s="11">
        <f t="shared" si="131"/>
        <v>10</v>
      </c>
      <c r="AW270" s="11">
        <f t="shared" si="131"/>
        <v>9</v>
      </c>
      <c r="AX270" s="11">
        <f t="shared" si="131"/>
        <v>3</v>
      </c>
      <c r="AY270" s="11">
        <f t="shared" si="131"/>
        <v>7</v>
      </c>
      <c r="AZ270" s="11">
        <f t="shared" si="131"/>
        <v>6</v>
      </c>
      <c r="BA270" s="11">
        <f t="shared" si="131"/>
        <v>8</v>
      </c>
      <c r="BB270" s="11">
        <f t="shared" si="131"/>
        <v>6</v>
      </c>
      <c r="BC270" s="11">
        <f t="shared" si="131"/>
        <v>2</v>
      </c>
      <c r="BD270" s="174">
        <f t="shared" si="119"/>
        <v>84</v>
      </c>
      <c r="BG270" s="88" t="s">
        <v>95</v>
      </c>
      <c r="BH270" s="11">
        <f t="shared" ref="BH270:BV270" si="132">BH9+BH61+BH113+BH165+BH217</f>
        <v>0</v>
      </c>
      <c r="BI270" s="11">
        <f t="shared" si="132"/>
        <v>6</v>
      </c>
      <c r="BJ270" s="11">
        <f t="shared" si="132"/>
        <v>2</v>
      </c>
      <c r="BK270" s="11">
        <f t="shared" si="132"/>
        <v>6</v>
      </c>
      <c r="BL270" s="11">
        <f t="shared" si="132"/>
        <v>2</v>
      </c>
      <c r="BM270" s="11">
        <f t="shared" si="132"/>
        <v>2</v>
      </c>
      <c r="BN270" s="11">
        <f t="shared" si="132"/>
        <v>3</v>
      </c>
      <c r="BO270" s="11">
        <f t="shared" si="132"/>
        <v>6</v>
      </c>
      <c r="BP270" s="11">
        <f t="shared" si="132"/>
        <v>5</v>
      </c>
      <c r="BQ270" s="11">
        <f t="shared" si="132"/>
        <v>7</v>
      </c>
      <c r="BR270" s="11">
        <f t="shared" si="132"/>
        <v>0</v>
      </c>
      <c r="BS270" s="11">
        <f t="shared" si="132"/>
        <v>3</v>
      </c>
      <c r="BT270" s="11">
        <f t="shared" si="132"/>
        <v>4</v>
      </c>
      <c r="BU270" s="11">
        <f t="shared" si="132"/>
        <v>5</v>
      </c>
      <c r="BV270" s="11">
        <f t="shared" si="132"/>
        <v>0</v>
      </c>
      <c r="BW270" s="174">
        <f t="shared" si="121"/>
        <v>51</v>
      </c>
      <c r="BZ270" s="88" t="s">
        <v>95</v>
      </c>
      <c r="CA270" s="11">
        <f t="shared" ref="CA270:CO270" si="133">CA9+CA61+CA113+CA165+CA217</f>
        <v>0</v>
      </c>
      <c r="CB270" s="11">
        <f t="shared" si="133"/>
        <v>1</v>
      </c>
      <c r="CC270" s="11">
        <f t="shared" si="133"/>
        <v>6</v>
      </c>
      <c r="CD270" s="11">
        <f t="shared" si="133"/>
        <v>3</v>
      </c>
      <c r="CE270" s="11">
        <f t="shared" si="133"/>
        <v>7</v>
      </c>
      <c r="CF270" s="11">
        <f t="shared" si="133"/>
        <v>0</v>
      </c>
      <c r="CG270" s="11">
        <f t="shared" si="133"/>
        <v>2</v>
      </c>
      <c r="CH270" s="11">
        <f t="shared" si="133"/>
        <v>6</v>
      </c>
      <c r="CI270" s="11">
        <f t="shared" si="133"/>
        <v>6</v>
      </c>
      <c r="CJ270" s="11">
        <f t="shared" si="133"/>
        <v>14</v>
      </c>
      <c r="CK270" s="11">
        <f t="shared" si="133"/>
        <v>0</v>
      </c>
      <c r="CL270" s="11">
        <f t="shared" si="133"/>
        <v>10</v>
      </c>
      <c r="CM270" s="11">
        <f t="shared" si="133"/>
        <v>3</v>
      </c>
      <c r="CN270" s="11">
        <f t="shared" si="133"/>
        <v>8</v>
      </c>
      <c r="CO270" s="11">
        <f t="shared" si="133"/>
        <v>3</v>
      </c>
      <c r="CP270" s="174">
        <f t="shared" si="123"/>
        <v>69</v>
      </c>
    </row>
    <row r="271" spans="1:95" ht="15.5" x14ac:dyDescent="0.35">
      <c r="B271" s="88" t="s">
        <v>85</v>
      </c>
      <c r="C271" s="11">
        <f t="shared" ref="C271:Q271" si="134">C10+C62+C114+C166+C218</f>
        <v>0</v>
      </c>
      <c r="D271" s="11">
        <f t="shared" si="134"/>
        <v>0</v>
      </c>
      <c r="E271" s="11">
        <f t="shared" si="134"/>
        <v>0</v>
      </c>
      <c r="F271" s="11">
        <f t="shared" si="134"/>
        <v>1</v>
      </c>
      <c r="G271" s="11">
        <f t="shared" si="134"/>
        <v>1</v>
      </c>
      <c r="H271" s="11">
        <f t="shared" si="134"/>
        <v>1</v>
      </c>
      <c r="I271" s="11">
        <f t="shared" si="134"/>
        <v>0</v>
      </c>
      <c r="J271" s="11">
        <f t="shared" si="134"/>
        <v>1</v>
      </c>
      <c r="K271" s="11">
        <f t="shared" si="134"/>
        <v>0</v>
      </c>
      <c r="L271" s="11">
        <f t="shared" si="134"/>
        <v>0</v>
      </c>
      <c r="M271" s="11">
        <f t="shared" si="134"/>
        <v>1</v>
      </c>
      <c r="N271" s="11">
        <f t="shared" si="134"/>
        <v>0</v>
      </c>
      <c r="O271" s="11">
        <f t="shared" si="134"/>
        <v>0</v>
      </c>
      <c r="P271" s="11">
        <f t="shared" si="134"/>
        <v>0</v>
      </c>
      <c r="Q271" s="11">
        <f t="shared" si="134"/>
        <v>0</v>
      </c>
      <c r="R271" s="174">
        <f t="shared" si="115"/>
        <v>5</v>
      </c>
      <c r="U271" s="88" t="s">
        <v>85</v>
      </c>
      <c r="V271" s="11">
        <f t="shared" ref="V271:AJ271" si="135">V10+V62+V114+V166+V218</f>
        <v>0</v>
      </c>
      <c r="W271" s="11">
        <f t="shared" si="135"/>
        <v>0</v>
      </c>
      <c r="X271" s="11">
        <f t="shared" si="135"/>
        <v>0</v>
      </c>
      <c r="Y271" s="11">
        <f t="shared" si="135"/>
        <v>0</v>
      </c>
      <c r="Z271" s="11">
        <f t="shared" si="135"/>
        <v>0</v>
      </c>
      <c r="AA271" s="11">
        <f t="shared" si="135"/>
        <v>0</v>
      </c>
      <c r="AB271" s="11">
        <f t="shared" si="135"/>
        <v>0</v>
      </c>
      <c r="AC271" s="11">
        <f t="shared" si="135"/>
        <v>0</v>
      </c>
      <c r="AD271" s="11">
        <f t="shared" si="135"/>
        <v>3</v>
      </c>
      <c r="AE271" s="11">
        <f t="shared" si="135"/>
        <v>1</v>
      </c>
      <c r="AF271" s="11">
        <f t="shared" si="135"/>
        <v>2</v>
      </c>
      <c r="AG271" s="11">
        <f t="shared" si="135"/>
        <v>0</v>
      </c>
      <c r="AH271" s="11">
        <f t="shared" si="135"/>
        <v>0</v>
      </c>
      <c r="AI271" s="11">
        <f t="shared" si="135"/>
        <v>1</v>
      </c>
      <c r="AJ271" s="11">
        <f t="shared" si="135"/>
        <v>0</v>
      </c>
      <c r="AK271" s="174">
        <f t="shared" si="117"/>
        <v>7</v>
      </c>
      <c r="AN271" s="88" t="s">
        <v>85</v>
      </c>
      <c r="AO271" s="11">
        <f t="shared" ref="AO271:BC271" si="136">AO10+AO62+AO114+AO166+AO218</f>
        <v>0</v>
      </c>
      <c r="AP271" s="11">
        <f t="shared" si="136"/>
        <v>5</v>
      </c>
      <c r="AQ271" s="11">
        <f t="shared" si="136"/>
        <v>0</v>
      </c>
      <c r="AR271" s="11">
        <f t="shared" si="136"/>
        <v>10</v>
      </c>
      <c r="AS271" s="11">
        <f t="shared" si="136"/>
        <v>0</v>
      </c>
      <c r="AT271" s="11">
        <f t="shared" si="136"/>
        <v>0</v>
      </c>
      <c r="AU271" s="11">
        <f t="shared" si="136"/>
        <v>0</v>
      </c>
      <c r="AV271" s="11">
        <f t="shared" si="136"/>
        <v>0</v>
      </c>
      <c r="AW271" s="11">
        <f t="shared" si="136"/>
        <v>5</v>
      </c>
      <c r="AX271" s="11">
        <f t="shared" si="136"/>
        <v>0</v>
      </c>
      <c r="AY271" s="11">
        <f t="shared" si="136"/>
        <v>2</v>
      </c>
      <c r="AZ271" s="11">
        <f t="shared" si="136"/>
        <v>0</v>
      </c>
      <c r="BA271" s="11">
        <f t="shared" si="136"/>
        <v>0</v>
      </c>
      <c r="BB271" s="11">
        <f t="shared" si="136"/>
        <v>0</v>
      </c>
      <c r="BC271" s="11">
        <f t="shared" si="136"/>
        <v>0</v>
      </c>
      <c r="BD271" s="174">
        <f t="shared" si="119"/>
        <v>22</v>
      </c>
      <c r="BG271" s="88" t="s">
        <v>85</v>
      </c>
      <c r="BH271" s="11">
        <f t="shared" ref="BH271:BV271" si="137">BH10+BH62+BH114+BH166+BH218</f>
        <v>0</v>
      </c>
      <c r="BI271" s="11">
        <f t="shared" si="137"/>
        <v>0</v>
      </c>
      <c r="BJ271" s="11">
        <f t="shared" si="137"/>
        <v>0</v>
      </c>
      <c r="BK271" s="11">
        <f t="shared" si="137"/>
        <v>2</v>
      </c>
      <c r="BL271" s="11">
        <f t="shared" si="137"/>
        <v>0</v>
      </c>
      <c r="BM271" s="11">
        <f t="shared" si="137"/>
        <v>3</v>
      </c>
      <c r="BN271" s="11">
        <f t="shared" si="137"/>
        <v>0</v>
      </c>
      <c r="BO271" s="11">
        <f t="shared" si="137"/>
        <v>0</v>
      </c>
      <c r="BP271" s="11">
        <f t="shared" si="137"/>
        <v>3</v>
      </c>
      <c r="BQ271" s="11">
        <f t="shared" si="137"/>
        <v>0</v>
      </c>
      <c r="BR271" s="11">
        <f t="shared" si="137"/>
        <v>0</v>
      </c>
      <c r="BS271" s="11">
        <f t="shared" si="137"/>
        <v>0</v>
      </c>
      <c r="BT271" s="11">
        <f t="shared" si="137"/>
        <v>0</v>
      </c>
      <c r="BU271" s="11">
        <f t="shared" si="137"/>
        <v>0</v>
      </c>
      <c r="BV271" s="11">
        <f t="shared" si="137"/>
        <v>0</v>
      </c>
      <c r="BW271" s="174">
        <f t="shared" si="121"/>
        <v>8</v>
      </c>
      <c r="BZ271" s="88" t="s">
        <v>85</v>
      </c>
      <c r="CA271" s="11">
        <f t="shared" ref="CA271:CO271" si="138">CA10+CA62+CA114+CA166+CA218</f>
        <v>1</v>
      </c>
      <c r="CB271" s="11">
        <f t="shared" si="138"/>
        <v>0</v>
      </c>
      <c r="CC271" s="11">
        <f t="shared" si="138"/>
        <v>2</v>
      </c>
      <c r="CD271" s="11">
        <f t="shared" si="138"/>
        <v>0</v>
      </c>
      <c r="CE271" s="11">
        <f t="shared" si="138"/>
        <v>0</v>
      </c>
      <c r="CF271" s="11">
        <f t="shared" si="138"/>
        <v>0</v>
      </c>
      <c r="CG271" s="11">
        <f t="shared" si="138"/>
        <v>0</v>
      </c>
      <c r="CH271" s="11">
        <f t="shared" si="138"/>
        <v>2</v>
      </c>
      <c r="CI271" s="11">
        <f t="shared" si="138"/>
        <v>3</v>
      </c>
      <c r="CJ271" s="11">
        <f t="shared" si="138"/>
        <v>0</v>
      </c>
      <c r="CK271" s="11">
        <f t="shared" si="138"/>
        <v>0</v>
      </c>
      <c r="CL271" s="11">
        <f t="shared" si="138"/>
        <v>0</v>
      </c>
      <c r="CM271" s="11">
        <f t="shared" si="138"/>
        <v>0</v>
      </c>
      <c r="CN271" s="11">
        <f t="shared" si="138"/>
        <v>2</v>
      </c>
      <c r="CO271" s="11">
        <f t="shared" si="138"/>
        <v>0</v>
      </c>
      <c r="CP271" s="174">
        <f t="shared" si="123"/>
        <v>10</v>
      </c>
    </row>
    <row r="272" spans="1:95" ht="15.5" x14ac:dyDescent="0.35">
      <c r="B272" s="89" t="s">
        <v>221</v>
      </c>
      <c r="C272" s="11">
        <f t="shared" ref="C272:Q272" si="139">C11+C63+C115+C167+C219</f>
        <v>0</v>
      </c>
      <c r="D272" s="11">
        <f t="shared" si="139"/>
        <v>0</v>
      </c>
      <c r="E272" s="11">
        <f t="shared" si="139"/>
        <v>27</v>
      </c>
      <c r="F272" s="11">
        <f t="shared" si="139"/>
        <v>24</v>
      </c>
      <c r="G272" s="11">
        <f t="shared" si="139"/>
        <v>20</v>
      </c>
      <c r="H272" s="11">
        <f t="shared" si="139"/>
        <v>5</v>
      </c>
      <c r="I272" s="11">
        <f t="shared" si="139"/>
        <v>0</v>
      </c>
      <c r="J272" s="11">
        <f t="shared" si="139"/>
        <v>5</v>
      </c>
      <c r="K272" s="11">
        <f t="shared" si="139"/>
        <v>0</v>
      </c>
      <c r="L272" s="11">
        <f t="shared" si="139"/>
        <v>2</v>
      </c>
      <c r="M272" s="11">
        <f t="shared" si="139"/>
        <v>0</v>
      </c>
      <c r="N272" s="11">
        <f t="shared" si="139"/>
        <v>0</v>
      </c>
      <c r="O272" s="11">
        <f t="shared" si="139"/>
        <v>1</v>
      </c>
      <c r="P272" s="11">
        <f t="shared" si="139"/>
        <v>0</v>
      </c>
      <c r="Q272" s="11">
        <f t="shared" si="139"/>
        <v>0</v>
      </c>
      <c r="R272" s="174">
        <f t="shared" si="115"/>
        <v>84</v>
      </c>
      <c r="U272" s="89" t="s">
        <v>221</v>
      </c>
      <c r="V272" s="11">
        <f t="shared" ref="V272:AJ272" si="140">V11+V63+V115+V167+V219</f>
        <v>0</v>
      </c>
      <c r="W272" s="11">
        <f t="shared" si="140"/>
        <v>0</v>
      </c>
      <c r="X272" s="11">
        <f t="shared" si="140"/>
        <v>0</v>
      </c>
      <c r="Y272" s="11">
        <f t="shared" si="140"/>
        <v>0</v>
      </c>
      <c r="Z272" s="11">
        <f t="shared" si="140"/>
        <v>0</v>
      </c>
      <c r="AA272" s="11">
        <f t="shared" si="140"/>
        <v>0</v>
      </c>
      <c r="AB272" s="11">
        <f t="shared" si="140"/>
        <v>0</v>
      </c>
      <c r="AC272" s="11">
        <f t="shared" si="140"/>
        <v>0</v>
      </c>
      <c r="AD272" s="11">
        <f t="shared" si="140"/>
        <v>0</v>
      </c>
      <c r="AE272" s="11">
        <f t="shared" si="140"/>
        <v>0</v>
      </c>
      <c r="AF272" s="11">
        <f t="shared" si="140"/>
        <v>0</v>
      </c>
      <c r="AG272" s="11">
        <f t="shared" si="140"/>
        <v>0</v>
      </c>
      <c r="AH272" s="11">
        <f t="shared" si="140"/>
        <v>0</v>
      </c>
      <c r="AI272" s="11">
        <f t="shared" si="140"/>
        <v>0</v>
      </c>
      <c r="AJ272" s="11">
        <f t="shared" si="140"/>
        <v>0</v>
      </c>
      <c r="AK272" s="174">
        <f t="shared" si="117"/>
        <v>0</v>
      </c>
      <c r="AN272" s="89" t="s">
        <v>221</v>
      </c>
      <c r="AO272" s="11">
        <f t="shared" ref="AO272:BC272" si="141">AO11+AO63+AO115+AO167+AO219</f>
        <v>0</v>
      </c>
      <c r="AP272" s="11">
        <f t="shared" si="141"/>
        <v>0</v>
      </c>
      <c r="AQ272" s="11">
        <f t="shared" si="141"/>
        <v>0</v>
      </c>
      <c r="AR272" s="11">
        <f t="shared" si="141"/>
        <v>0</v>
      </c>
      <c r="AS272" s="11">
        <f t="shared" si="141"/>
        <v>0</v>
      </c>
      <c r="AT272" s="11">
        <f t="shared" si="141"/>
        <v>14</v>
      </c>
      <c r="AU272" s="11">
        <f t="shared" si="141"/>
        <v>0</v>
      </c>
      <c r="AV272" s="11">
        <f t="shared" si="141"/>
        <v>0</v>
      </c>
      <c r="AW272" s="11">
        <f t="shared" si="141"/>
        <v>1</v>
      </c>
      <c r="AX272" s="11">
        <f t="shared" si="141"/>
        <v>0</v>
      </c>
      <c r="AY272" s="11">
        <f t="shared" si="141"/>
        <v>0</v>
      </c>
      <c r="AZ272" s="11">
        <f t="shared" si="141"/>
        <v>0</v>
      </c>
      <c r="BA272" s="11">
        <f t="shared" si="141"/>
        <v>0</v>
      </c>
      <c r="BB272" s="11">
        <f t="shared" si="141"/>
        <v>0</v>
      </c>
      <c r="BC272" s="11">
        <f t="shared" si="141"/>
        <v>0</v>
      </c>
      <c r="BD272" s="174">
        <f t="shared" si="119"/>
        <v>15</v>
      </c>
      <c r="BG272" s="89" t="s">
        <v>221</v>
      </c>
      <c r="BH272" s="11">
        <f t="shared" ref="BH272:BV272" si="142">BH11+BH63+BH115+BH167+BH219</f>
        <v>0</v>
      </c>
      <c r="BI272" s="11">
        <f t="shared" si="142"/>
        <v>0</v>
      </c>
      <c r="BJ272" s="11">
        <f t="shared" si="142"/>
        <v>0</v>
      </c>
      <c r="BK272" s="11">
        <f t="shared" si="142"/>
        <v>0</v>
      </c>
      <c r="BL272" s="11">
        <f t="shared" si="142"/>
        <v>0</v>
      </c>
      <c r="BM272" s="11">
        <f t="shared" si="142"/>
        <v>0</v>
      </c>
      <c r="BN272" s="11">
        <f t="shared" si="142"/>
        <v>0</v>
      </c>
      <c r="BO272" s="11">
        <f t="shared" si="142"/>
        <v>0</v>
      </c>
      <c r="BP272" s="11">
        <f t="shared" si="142"/>
        <v>0</v>
      </c>
      <c r="BQ272" s="11">
        <f t="shared" si="142"/>
        <v>0</v>
      </c>
      <c r="BR272" s="11">
        <f t="shared" si="142"/>
        <v>0</v>
      </c>
      <c r="BS272" s="11">
        <f t="shared" si="142"/>
        <v>0</v>
      </c>
      <c r="BT272" s="11">
        <f t="shared" si="142"/>
        <v>0</v>
      </c>
      <c r="BU272" s="11">
        <v>0</v>
      </c>
      <c r="BV272" s="11">
        <f t="shared" si="142"/>
        <v>0</v>
      </c>
      <c r="BW272" s="174">
        <f t="shared" si="121"/>
        <v>0</v>
      </c>
      <c r="BZ272" s="89" t="s">
        <v>221</v>
      </c>
      <c r="CA272" s="11">
        <f t="shared" ref="CA272:CO272" si="143">CA11+CA63+CA115+CA167+CA219</f>
        <v>0</v>
      </c>
      <c r="CB272" s="11">
        <f t="shared" si="143"/>
        <v>0</v>
      </c>
      <c r="CC272" s="11">
        <f t="shared" si="143"/>
        <v>0</v>
      </c>
      <c r="CD272" s="11">
        <f t="shared" si="143"/>
        <v>0</v>
      </c>
      <c r="CE272" s="11">
        <f t="shared" si="143"/>
        <v>0</v>
      </c>
      <c r="CF272" s="11">
        <f t="shared" si="143"/>
        <v>0</v>
      </c>
      <c r="CG272" s="11">
        <f t="shared" si="143"/>
        <v>0</v>
      </c>
      <c r="CH272" s="11">
        <f t="shared" si="143"/>
        <v>0</v>
      </c>
      <c r="CI272" s="11">
        <f t="shared" si="143"/>
        <v>0</v>
      </c>
      <c r="CJ272" s="11">
        <f t="shared" si="143"/>
        <v>0</v>
      </c>
      <c r="CK272" s="11">
        <f t="shared" si="143"/>
        <v>0</v>
      </c>
      <c r="CL272" s="11">
        <f t="shared" si="143"/>
        <v>0</v>
      </c>
      <c r="CM272" s="11">
        <f t="shared" si="143"/>
        <v>0</v>
      </c>
      <c r="CN272" s="11">
        <f t="shared" si="143"/>
        <v>0</v>
      </c>
      <c r="CO272" s="11">
        <f t="shared" si="143"/>
        <v>0</v>
      </c>
      <c r="CP272" s="174">
        <f t="shared" si="123"/>
        <v>0</v>
      </c>
    </row>
    <row r="273" spans="2:94" ht="15.5" x14ac:dyDescent="0.35">
      <c r="B273" s="88" t="s">
        <v>158</v>
      </c>
      <c r="C273" s="11">
        <f t="shared" ref="C273:Q273" si="144">C12+C64+C116+C168+C220</f>
        <v>21</v>
      </c>
      <c r="D273" s="11">
        <f t="shared" si="144"/>
        <v>45</v>
      </c>
      <c r="E273" s="11">
        <f t="shared" si="144"/>
        <v>124</v>
      </c>
      <c r="F273" s="11">
        <f t="shared" si="144"/>
        <v>95</v>
      </c>
      <c r="G273" s="11">
        <f t="shared" si="144"/>
        <v>113</v>
      </c>
      <c r="H273" s="11">
        <f t="shared" si="144"/>
        <v>22</v>
      </c>
      <c r="I273" s="11">
        <f t="shared" si="144"/>
        <v>17</v>
      </c>
      <c r="J273" s="11">
        <f t="shared" si="144"/>
        <v>39</v>
      </c>
      <c r="K273" s="11">
        <f t="shared" si="144"/>
        <v>50</v>
      </c>
      <c r="L273" s="11">
        <f t="shared" si="144"/>
        <v>11</v>
      </c>
      <c r="M273" s="11">
        <f t="shared" si="144"/>
        <v>18</v>
      </c>
      <c r="N273" s="11">
        <f t="shared" si="144"/>
        <v>0</v>
      </c>
      <c r="O273" s="11">
        <f t="shared" si="144"/>
        <v>1</v>
      </c>
      <c r="P273" s="11">
        <f t="shared" si="144"/>
        <v>0</v>
      </c>
      <c r="Q273" s="11">
        <f t="shared" si="144"/>
        <v>1</v>
      </c>
      <c r="R273" s="174">
        <f t="shared" si="115"/>
        <v>557</v>
      </c>
      <c r="U273" s="88" t="s">
        <v>158</v>
      </c>
      <c r="V273" s="11">
        <f t="shared" ref="V273:AJ273" si="145">V12+V64+V116+V168+V220</f>
        <v>12</v>
      </c>
      <c r="W273" s="11">
        <f t="shared" si="145"/>
        <v>51</v>
      </c>
      <c r="X273" s="11">
        <f t="shared" si="145"/>
        <v>152</v>
      </c>
      <c r="Y273" s="11">
        <f t="shared" si="145"/>
        <v>121</v>
      </c>
      <c r="Z273" s="11">
        <f t="shared" si="145"/>
        <v>70</v>
      </c>
      <c r="AA273" s="11">
        <f t="shared" si="145"/>
        <v>38</v>
      </c>
      <c r="AB273" s="11">
        <f t="shared" si="145"/>
        <v>16</v>
      </c>
      <c r="AC273" s="11">
        <f t="shared" si="145"/>
        <v>38</v>
      </c>
      <c r="AD273" s="11">
        <f t="shared" si="145"/>
        <v>46</v>
      </c>
      <c r="AE273" s="11">
        <f t="shared" si="145"/>
        <v>26</v>
      </c>
      <c r="AF273" s="11">
        <f t="shared" si="145"/>
        <v>4</v>
      </c>
      <c r="AG273" s="11">
        <f t="shared" si="145"/>
        <v>0</v>
      </c>
      <c r="AH273" s="11">
        <f t="shared" si="145"/>
        <v>6</v>
      </c>
      <c r="AI273" s="11">
        <f t="shared" si="145"/>
        <v>0</v>
      </c>
      <c r="AJ273" s="11">
        <f t="shared" si="145"/>
        <v>0</v>
      </c>
      <c r="AK273" s="174">
        <f t="shared" si="117"/>
        <v>580</v>
      </c>
      <c r="AN273" s="88" t="s">
        <v>158</v>
      </c>
      <c r="AO273" s="11">
        <f t="shared" ref="AO273:BC273" si="146">AO12+AO64+AO116+AO168+AO220</f>
        <v>19</v>
      </c>
      <c r="AP273" s="11">
        <f t="shared" si="146"/>
        <v>69</v>
      </c>
      <c r="AQ273" s="11">
        <f t="shared" si="146"/>
        <v>135</v>
      </c>
      <c r="AR273" s="11">
        <f t="shared" si="146"/>
        <v>147</v>
      </c>
      <c r="AS273" s="11">
        <f t="shared" si="146"/>
        <v>101</v>
      </c>
      <c r="AT273" s="11">
        <f t="shared" si="146"/>
        <v>46</v>
      </c>
      <c r="AU273" s="11">
        <f t="shared" si="146"/>
        <v>12</v>
      </c>
      <c r="AV273" s="11">
        <f t="shared" si="146"/>
        <v>36</v>
      </c>
      <c r="AW273" s="11">
        <f t="shared" si="146"/>
        <v>52</v>
      </c>
      <c r="AX273" s="11">
        <f t="shared" si="146"/>
        <v>21</v>
      </c>
      <c r="AY273" s="11">
        <f t="shared" si="146"/>
        <v>7</v>
      </c>
      <c r="AZ273" s="11">
        <f t="shared" si="146"/>
        <v>1</v>
      </c>
      <c r="BA273" s="11">
        <f t="shared" si="146"/>
        <v>2</v>
      </c>
      <c r="BB273" s="11">
        <f t="shared" si="146"/>
        <v>0</v>
      </c>
      <c r="BC273" s="11">
        <f t="shared" si="146"/>
        <v>2</v>
      </c>
      <c r="BD273" s="174">
        <f t="shared" si="119"/>
        <v>650</v>
      </c>
      <c r="BG273" s="88" t="s">
        <v>158</v>
      </c>
      <c r="BH273" s="11">
        <f t="shared" ref="BH273:BV273" si="147">BH12+BH64+BH116+BH168+BH220</f>
        <v>7</v>
      </c>
      <c r="BI273" s="11">
        <f t="shared" si="147"/>
        <v>37</v>
      </c>
      <c r="BJ273" s="11">
        <f t="shared" si="147"/>
        <v>142</v>
      </c>
      <c r="BK273" s="11">
        <f t="shared" si="147"/>
        <v>115</v>
      </c>
      <c r="BL273" s="11">
        <f t="shared" si="147"/>
        <v>60</v>
      </c>
      <c r="BM273" s="11">
        <f t="shared" si="147"/>
        <v>20</v>
      </c>
      <c r="BN273" s="11">
        <f t="shared" si="147"/>
        <v>8</v>
      </c>
      <c r="BO273" s="11">
        <f t="shared" si="147"/>
        <v>40</v>
      </c>
      <c r="BP273" s="11">
        <f t="shared" si="147"/>
        <v>27</v>
      </c>
      <c r="BQ273" s="11">
        <f t="shared" si="147"/>
        <v>15</v>
      </c>
      <c r="BR273" s="11">
        <f t="shared" si="147"/>
        <v>9</v>
      </c>
      <c r="BS273" s="11">
        <f t="shared" si="147"/>
        <v>1</v>
      </c>
      <c r="BT273" s="11">
        <f t="shared" si="147"/>
        <v>4</v>
      </c>
      <c r="BU273" s="11">
        <f t="shared" si="147"/>
        <v>0</v>
      </c>
      <c r="BV273" s="11">
        <f t="shared" si="147"/>
        <v>2</v>
      </c>
      <c r="BW273" s="174">
        <f t="shared" si="121"/>
        <v>487</v>
      </c>
      <c r="BZ273" s="88" t="s">
        <v>158</v>
      </c>
      <c r="CA273" s="11">
        <f t="shared" ref="CA273:CO273" si="148">CA12+CA64+CA116+CA168+CA220</f>
        <v>5</v>
      </c>
      <c r="CB273" s="11">
        <f t="shared" si="148"/>
        <v>21</v>
      </c>
      <c r="CC273" s="11">
        <f t="shared" si="148"/>
        <v>95</v>
      </c>
      <c r="CD273" s="11">
        <f t="shared" si="148"/>
        <v>69</v>
      </c>
      <c r="CE273" s="11">
        <f t="shared" si="148"/>
        <v>40</v>
      </c>
      <c r="CF273" s="11">
        <f t="shared" si="148"/>
        <v>46</v>
      </c>
      <c r="CG273" s="11">
        <f t="shared" si="148"/>
        <v>22</v>
      </c>
      <c r="CH273" s="11">
        <f t="shared" si="148"/>
        <v>17</v>
      </c>
      <c r="CI273" s="11">
        <f t="shared" si="148"/>
        <v>19</v>
      </c>
      <c r="CJ273" s="11">
        <f t="shared" si="148"/>
        <v>6</v>
      </c>
      <c r="CK273" s="11">
        <f t="shared" si="148"/>
        <v>9</v>
      </c>
      <c r="CL273" s="11">
        <f t="shared" si="148"/>
        <v>0</v>
      </c>
      <c r="CM273" s="11">
        <f t="shared" si="148"/>
        <v>2</v>
      </c>
      <c r="CN273" s="11">
        <f t="shared" si="148"/>
        <v>0</v>
      </c>
      <c r="CO273" s="11">
        <f t="shared" si="148"/>
        <v>0</v>
      </c>
      <c r="CP273" s="174">
        <f t="shared" si="123"/>
        <v>351</v>
      </c>
    </row>
    <row r="274" spans="2:94" ht="15.5" x14ac:dyDescent="0.35">
      <c r="B274" s="88" t="s">
        <v>68</v>
      </c>
      <c r="C274" s="11">
        <f t="shared" ref="C274:Q274" si="149">C13+C65+C117+C169+C221</f>
        <v>1</v>
      </c>
      <c r="D274" s="11">
        <f t="shared" si="149"/>
        <v>0</v>
      </c>
      <c r="E274" s="11">
        <f t="shared" si="149"/>
        <v>17</v>
      </c>
      <c r="F274" s="11">
        <f t="shared" si="149"/>
        <v>23</v>
      </c>
      <c r="G274" s="11">
        <f t="shared" si="149"/>
        <v>26</v>
      </c>
      <c r="H274" s="11">
        <f t="shared" si="149"/>
        <v>68</v>
      </c>
      <c r="I274" s="11">
        <f t="shared" si="149"/>
        <v>61</v>
      </c>
      <c r="J274" s="11">
        <f t="shared" si="149"/>
        <v>138</v>
      </c>
      <c r="K274" s="11">
        <f t="shared" si="149"/>
        <v>125</v>
      </c>
      <c r="L274" s="11">
        <f t="shared" si="149"/>
        <v>213</v>
      </c>
      <c r="M274" s="11">
        <f t="shared" si="149"/>
        <v>82</v>
      </c>
      <c r="N274" s="11">
        <f t="shared" si="149"/>
        <v>88</v>
      </c>
      <c r="O274" s="11">
        <f t="shared" si="149"/>
        <v>86</v>
      </c>
      <c r="P274" s="11">
        <f t="shared" si="149"/>
        <v>47</v>
      </c>
      <c r="Q274" s="11">
        <f t="shared" si="149"/>
        <v>0</v>
      </c>
      <c r="R274" s="174">
        <f t="shared" si="115"/>
        <v>975</v>
      </c>
      <c r="U274" s="88" t="s">
        <v>68</v>
      </c>
      <c r="V274" s="11">
        <f t="shared" ref="V274:AJ274" si="150">V13+V65+V117+V169+V221</f>
        <v>0</v>
      </c>
      <c r="W274" s="11">
        <f t="shared" si="150"/>
        <v>3</v>
      </c>
      <c r="X274" s="11">
        <f t="shared" si="150"/>
        <v>14</v>
      </c>
      <c r="Y274" s="11">
        <f t="shared" si="150"/>
        <v>28</v>
      </c>
      <c r="Z274" s="11">
        <f t="shared" si="150"/>
        <v>52</v>
      </c>
      <c r="AA274" s="11">
        <f t="shared" si="150"/>
        <v>72</v>
      </c>
      <c r="AB274" s="11">
        <f t="shared" si="150"/>
        <v>154</v>
      </c>
      <c r="AC274" s="11">
        <f t="shared" si="150"/>
        <v>206</v>
      </c>
      <c r="AD274" s="11">
        <f t="shared" si="150"/>
        <v>154</v>
      </c>
      <c r="AE274" s="11">
        <f t="shared" si="150"/>
        <v>107</v>
      </c>
      <c r="AF274" s="11">
        <f t="shared" si="150"/>
        <v>97</v>
      </c>
      <c r="AG274" s="11">
        <f t="shared" si="150"/>
        <v>118</v>
      </c>
      <c r="AH274" s="11">
        <f t="shared" si="150"/>
        <v>49</v>
      </c>
      <c r="AI274" s="11">
        <f t="shared" si="150"/>
        <v>31</v>
      </c>
      <c r="AJ274" s="11">
        <f t="shared" si="150"/>
        <v>0</v>
      </c>
      <c r="AK274" s="174">
        <f t="shared" si="117"/>
        <v>1085</v>
      </c>
      <c r="AN274" s="88" t="s">
        <v>68</v>
      </c>
      <c r="AO274" s="11">
        <f t="shared" ref="AO274:BC274" si="151">AO13+AO65+AO117+AO169+AO221</f>
        <v>0</v>
      </c>
      <c r="AP274" s="11">
        <f t="shared" si="151"/>
        <v>1</v>
      </c>
      <c r="AQ274" s="11">
        <f t="shared" si="151"/>
        <v>9</v>
      </c>
      <c r="AR274" s="11">
        <f t="shared" si="151"/>
        <v>29</v>
      </c>
      <c r="AS274" s="11">
        <f t="shared" si="151"/>
        <v>56</v>
      </c>
      <c r="AT274" s="11">
        <f t="shared" si="151"/>
        <v>106</v>
      </c>
      <c r="AU274" s="11">
        <f t="shared" si="151"/>
        <v>97</v>
      </c>
      <c r="AV274" s="11">
        <f t="shared" si="151"/>
        <v>129</v>
      </c>
      <c r="AW274" s="11">
        <f t="shared" si="151"/>
        <v>111</v>
      </c>
      <c r="AX274" s="11">
        <f t="shared" si="151"/>
        <v>235</v>
      </c>
      <c r="AY274" s="11">
        <f t="shared" si="151"/>
        <v>118</v>
      </c>
      <c r="AZ274" s="11">
        <f t="shared" si="151"/>
        <v>100</v>
      </c>
      <c r="BA274" s="11">
        <f t="shared" si="151"/>
        <v>66</v>
      </c>
      <c r="BB274" s="11">
        <f t="shared" si="151"/>
        <v>38</v>
      </c>
      <c r="BC274" s="11">
        <f t="shared" si="151"/>
        <v>0</v>
      </c>
      <c r="BD274" s="174">
        <f t="shared" si="119"/>
        <v>1095</v>
      </c>
      <c r="BG274" s="88" t="s">
        <v>68</v>
      </c>
      <c r="BH274" s="11">
        <f t="shared" ref="BH274:BV274" si="152">BH13+BH65+BH117+BH169+BH221</f>
        <v>0</v>
      </c>
      <c r="BI274" s="11">
        <f t="shared" si="152"/>
        <v>3</v>
      </c>
      <c r="BJ274" s="11">
        <f t="shared" si="152"/>
        <v>25</v>
      </c>
      <c r="BK274" s="11">
        <f t="shared" si="152"/>
        <v>22</v>
      </c>
      <c r="BL274" s="11">
        <f t="shared" si="152"/>
        <v>42</v>
      </c>
      <c r="BM274" s="11">
        <f t="shared" si="152"/>
        <v>82</v>
      </c>
      <c r="BN274" s="11">
        <f t="shared" si="152"/>
        <v>105</v>
      </c>
      <c r="BO274" s="11">
        <f t="shared" si="152"/>
        <v>179</v>
      </c>
      <c r="BP274" s="11">
        <f t="shared" si="152"/>
        <v>81</v>
      </c>
      <c r="BQ274" s="11">
        <f t="shared" si="152"/>
        <v>130</v>
      </c>
      <c r="BR274" s="11">
        <f t="shared" si="152"/>
        <v>70</v>
      </c>
      <c r="BS274" s="11">
        <f>BS13+BS65+BS117+BS169+BS221</f>
        <v>71</v>
      </c>
      <c r="BT274" s="11">
        <f t="shared" si="152"/>
        <v>35</v>
      </c>
      <c r="BU274" s="11">
        <f>BU13+BU65+BU117+BU169+BU221</f>
        <v>26</v>
      </c>
      <c r="BV274" s="11">
        <f t="shared" si="152"/>
        <v>0</v>
      </c>
      <c r="BW274" s="174">
        <f t="shared" si="121"/>
        <v>871</v>
      </c>
      <c r="BZ274" s="88" t="s">
        <v>68</v>
      </c>
      <c r="CA274" s="11">
        <f t="shared" ref="CA274:CO274" si="153">CA13+CA65+CA117+CA169+CA221</f>
        <v>2</v>
      </c>
      <c r="CB274" s="11">
        <f t="shared" si="153"/>
        <v>0</v>
      </c>
      <c r="CC274" s="11">
        <f t="shared" si="153"/>
        <v>7</v>
      </c>
      <c r="CD274" s="11">
        <f t="shared" si="153"/>
        <v>29</v>
      </c>
      <c r="CE274" s="11">
        <f t="shared" si="153"/>
        <v>40</v>
      </c>
      <c r="CF274" s="11">
        <f t="shared" si="153"/>
        <v>70</v>
      </c>
      <c r="CG274" s="11">
        <f t="shared" si="153"/>
        <v>73</v>
      </c>
      <c r="CH274" s="11">
        <f t="shared" si="153"/>
        <v>122</v>
      </c>
      <c r="CI274" s="11">
        <f t="shared" si="153"/>
        <v>79</v>
      </c>
      <c r="CJ274" s="11">
        <f t="shared" si="153"/>
        <v>95</v>
      </c>
      <c r="CK274" s="11">
        <f t="shared" si="153"/>
        <v>38</v>
      </c>
      <c r="CL274" s="11">
        <f t="shared" si="153"/>
        <v>24</v>
      </c>
      <c r="CM274" s="11">
        <f t="shared" si="153"/>
        <v>20</v>
      </c>
      <c r="CN274" s="11">
        <f t="shared" si="153"/>
        <v>10</v>
      </c>
      <c r="CO274" s="11">
        <f t="shared" si="153"/>
        <v>0</v>
      </c>
      <c r="CP274" s="174">
        <f t="shared" si="123"/>
        <v>609</v>
      </c>
    </row>
    <row r="275" spans="2:94" ht="15.5" x14ac:dyDescent="0.35">
      <c r="B275" s="88" t="s">
        <v>83</v>
      </c>
      <c r="C275" s="11">
        <f t="shared" ref="C275:Q275" si="154">C14+C66+C118+C170+C222</f>
        <v>6</v>
      </c>
      <c r="D275" s="11">
        <f t="shared" si="154"/>
        <v>0</v>
      </c>
      <c r="E275" s="11">
        <f t="shared" si="154"/>
        <v>0</v>
      </c>
      <c r="F275" s="11">
        <f t="shared" si="154"/>
        <v>0</v>
      </c>
      <c r="G275" s="11">
        <f t="shared" si="154"/>
        <v>0</v>
      </c>
      <c r="H275" s="11">
        <f t="shared" si="154"/>
        <v>19</v>
      </c>
      <c r="I275" s="11">
        <f t="shared" si="154"/>
        <v>20</v>
      </c>
      <c r="J275" s="11">
        <f t="shared" si="154"/>
        <v>2</v>
      </c>
      <c r="K275" s="11">
        <f t="shared" si="154"/>
        <v>1</v>
      </c>
      <c r="L275" s="11">
        <f t="shared" si="154"/>
        <v>9</v>
      </c>
      <c r="M275" s="11">
        <f t="shared" si="154"/>
        <v>20</v>
      </c>
      <c r="N275" s="11">
        <f t="shared" si="154"/>
        <v>7</v>
      </c>
      <c r="O275" s="11">
        <f t="shared" si="154"/>
        <v>7</v>
      </c>
      <c r="P275" s="11">
        <f t="shared" si="154"/>
        <v>8</v>
      </c>
      <c r="Q275" s="11">
        <f t="shared" si="154"/>
        <v>0</v>
      </c>
      <c r="R275" s="174">
        <f t="shared" si="115"/>
        <v>99</v>
      </c>
      <c r="U275" s="88" t="s">
        <v>83</v>
      </c>
      <c r="V275" s="11">
        <f t="shared" ref="V275:AJ275" si="155">V14+V66+V118+V170+V222</f>
        <v>0</v>
      </c>
      <c r="W275" s="11">
        <f t="shared" si="155"/>
        <v>0</v>
      </c>
      <c r="X275" s="11">
        <f t="shared" si="155"/>
        <v>0</v>
      </c>
      <c r="Y275" s="11">
        <f t="shared" si="155"/>
        <v>0</v>
      </c>
      <c r="Z275" s="11">
        <f t="shared" si="155"/>
        <v>0</v>
      </c>
      <c r="AA275" s="11">
        <f t="shared" si="155"/>
        <v>7</v>
      </c>
      <c r="AB275" s="11">
        <f t="shared" si="155"/>
        <v>4</v>
      </c>
      <c r="AC275" s="11">
        <f t="shared" si="155"/>
        <v>17</v>
      </c>
      <c r="AD275" s="11">
        <f t="shared" si="155"/>
        <v>5</v>
      </c>
      <c r="AE275" s="11">
        <f t="shared" si="155"/>
        <v>6</v>
      </c>
      <c r="AF275" s="11">
        <f t="shared" si="155"/>
        <v>7</v>
      </c>
      <c r="AG275" s="11">
        <f t="shared" si="155"/>
        <v>6</v>
      </c>
      <c r="AH275" s="11">
        <f t="shared" si="155"/>
        <v>4</v>
      </c>
      <c r="AI275" s="11">
        <f t="shared" si="155"/>
        <v>5</v>
      </c>
      <c r="AJ275" s="11">
        <f t="shared" si="155"/>
        <v>0</v>
      </c>
      <c r="AK275" s="174">
        <f t="shared" si="117"/>
        <v>61</v>
      </c>
      <c r="AN275" s="88" t="s">
        <v>83</v>
      </c>
      <c r="AO275" s="11">
        <f t="shared" ref="AO275:BC275" si="156">AO14+AO66+AO118+AO170+AO222</f>
        <v>0</v>
      </c>
      <c r="AP275" s="11">
        <f t="shared" si="156"/>
        <v>0</v>
      </c>
      <c r="AQ275" s="11">
        <f t="shared" si="156"/>
        <v>5</v>
      </c>
      <c r="AR275" s="11">
        <f t="shared" si="156"/>
        <v>6</v>
      </c>
      <c r="AS275" s="11">
        <f t="shared" si="156"/>
        <v>0</v>
      </c>
      <c r="AT275" s="11">
        <f t="shared" si="156"/>
        <v>0</v>
      </c>
      <c r="AU275" s="11">
        <f t="shared" si="156"/>
        <v>8</v>
      </c>
      <c r="AV275" s="11">
        <f t="shared" si="156"/>
        <v>34</v>
      </c>
      <c r="AW275" s="11">
        <f t="shared" si="156"/>
        <v>14</v>
      </c>
      <c r="AX275" s="11">
        <f t="shared" si="156"/>
        <v>19</v>
      </c>
      <c r="AY275" s="11">
        <f t="shared" si="156"/>
        <v>5</v>
      </c>
      <c r="AZ275" s="11">
        <f t="shared" si="156"/>
        <v>14</v>
      </c>
      <c r="BA275" s="11">
        <f t="shared" si="156"/>
        <v>6</v>
      </c>
      <c r="BB275" s="11">
        <f t="shared" si="156"/>
        <v>5</v>
      </c>
      <c r="BC275" s="11">
        <f t="shared" si="156"/>
        <v>0</v>
      </c>
      <c r="BD275" s="174">
        <f t="shared" si="119"/>
        <v>116</v>
      </c>
      <c r="BG275" s="88" t="s">
        <v>83</v>
      </c>
      <c r="BH275" s="11">
        <f t="shared" ref="BH275:BV275" si="157">BH14+BH66+BH118+BH170+BH222</f>
        <v>0</v>
      </c>
      <c r="BI275" s="11">
        <f t="shared" si="157"/>
        <v>8</v>
      </c>
      <c r="BJ275" s="11">
        <f t="shared" si="157"/>
        <v>1</v>
      </c>
      <c r="BK275" s="11">
        <f t="shared" si="157"/>
        <v>0</v>
      </c>
      <c r="BL275" s="11">
        <f t="shared" si="157"/>
        <v>2</v>
      </c>
      <c r="BM275" s="11">
        <f t="shared" si="157"/>
        <v>6</v>
      </c>
      <c r="BN275" s="11">
        <f t="shared" si="157"/>
        <v>4</v>
      </c>
      <c r="BO275" s="11">
        <f t="shared" si="157"/>
        <v>17</v>
      </c>
      <c r="BP275" s="11">
        <f>BP14+BP66+BP118+BP170+BP222</f>
        <v>6</v>
      </c>
      <c r="BQ275" s="11">
        <f t="shared" si="157"/>
        <v>7</v>
      </c>
      <c r="BR275" s="11">
        <f>BR14+BR66+BR118+BR170+BR222</f>
        <v>10</v>
      </c>
      <c r="BS275" s="11">
        <f t="shared" si="157"/>
        <v>0</v>
      </c>
      <c r="BT275" s="11">
        <f t="shared" si="157"/>
        <v>2</v>
      </c>
      <c r="BU275" s="11">
        <f t="shared" si="157"/>
        <v>17</v>
      </c>
      <c r="BV275" s="11">
        <f t="shared" si="157"/>
        <v>0</v>
      </c>
      <c r="BW275" s="174">
        <f t="shared" si="121"/>
        <v>80</v>
      </c>
      <c r="BZ275" s="88" t="s">
        <v>83</v>
      </c>
      <c r="CA275" s="11">
        <f t="shared" ref="CA275:CO275" si="158">CA14+CA66+CA118+CA170+CA222</f>
        <v>0</v>
      </c>
      <c r="CB275" s="11">
        <f t="shared" si="158"/>
        <v>0</v>
      </c>
      <c r="CC275" s="11">
        <f t="shared" si="158"/>
        <v>0</v>
      </c>
      <c r="CD275" s="11">
        <f t="shared" si="158"/>
        <v>2</v>
      </c>
      <c r="CE275" s="11">
        <f t="shared" si="158"/>
        <v>5</v>
      </c>
      <c r="CF275" s="11">
        <f t="shared" si="158"/>
        <v>3</v>
      </c>
      <c r="CG275" s="11">
        <f t="shared" si="158"/>
        <v>8</v>
      </c>
      <c r="CH275" s="11">
        <f t="shared" si="158"/>
        <v>5</v>
      </c>
      <c r="CI275" s="11">
        <f t="shared" si="158"/>
        <v>12</v>
      </c>
      <c r="CJ275" s="11">
        <f t="shared" si="158"/>
        <v>8</v>
      </c>
      <c r="CK275" s="11">
        <f t="shared" si="158"/>
        <v>19</v>
      </c>
      <c r="CL275" s="11">
        <f t="shared" si="158"/>
        <v>8</v>
      </c>
      <c r="CM275" s="11">
        <f t="shared" si="158"/>
        <v>1</v>
      </c>
      <c r="CN275" s="11">
        <f t="shared" si="158"/>
        <v>5</v>
      </c>
      <c r="CO275" s="11">
        <f t="shared" si="158"/>
        <v>0</v>
      </c>
      <c r="CP275" s="174">
        <f t="shared" si="123"/>
        <v>76</v>
      </c>
    </row>
    <row r="276" spans="2:94" ht="15.5" x14ac:dyDescent="0.35">
      <c r="B276" s="89" t="s">
        <v>158</v>
      </c>
      <c r="C276" s="11">
        <f t="shared" ref="C276:Q276" si="159">C15+C67+C119+C171+C223</f>
        <v>9</v>
      </c>
      <c r="D276" s="11">
        <f t="shared" si="159"/>
        <v>31</v>
      </c>
      <c r="E276" s="11">
        <f t="shared" si="159"/>
        <v>14</v>
      </c>
      <c r="F276" s="11">
        <f t="shared" si="159"/>
        <v>13</v>
      </c>
      <c r="G276" s="11">
        <f t="shared" si="159"/>
        <v>12</v>
      </c>
      <c r="H276" s="11">
        <f t="shared" si="159"/>
        <v>42</v>
      </c>
      <c r="I276" s="11">
        <f t="shared" si="159"/>
        <v>16</v>
      </c>
      <c r="J276" s="11">
        <f t="shared" si="159"/>
        <v>12</v>
      </c>
      <c r="K276" s="11">
        <f t="shared" si="159"/>
        <v>5</v>
      </c>
      <c r="L276" s="11">
        <f t="shared" si="159"/>
        <v>5</v>
      </c>
      <c r="M276" s="11">
        <f t="shared" si="159"/>
        <v>9</v>
      </c>
      <c r="N276" s="11">
        <f t="shared" si="159"/>
        <v>2</v>
      </c>
      <c r="O276" s="11">
        <f t="shared" si="159"/>
        <v>0</v>
      </c>
      <c r="P276" s="11">
        <f t="shared" si="159"/>
        <v>0</v>
      </c>
      <c r="Q276" s="11">
        <f t="shared" si="159"/>
        <v>0</v>
      </c>
      <c r="R276" s="174">
        <f t="shared" si="115"/>
        <v>170</v>
      </c>
      <c r="U276" s="89" t="s">
        <v>158</v>
      </c>
      <c r="V276" s="11">
        <f t="shared" ref="V276:AJ276" si="160">V15+V67+V119+V171+V223</f>
        <v>9</v>
      </c>
      <c r="W276" s="11">
        <f t="shared" si="160"/>
        <v>50</v>
      </c>
      <c r="X276" s="11">
        <f t="shared" si="160"/>
        <v>7</v>
      </c>
      <c r="Y276" s="11">
        <f t="shared" si="160"/>
        <v>22</v>
      </c>
      <c r="Z276" s="11">
        <f t="shared" si="160"/>
        <v>41</v>
      </c>
      <c r="AA276" s="11">
        <f t="shared" si="160"/>
        <v>64</v>
      </c>
      <c r="AB276" s="11">
        <f t="shared" si="160"/>
        <v>13</v>
      </c>
      <c r="AC276" s="11">
        <f t="shared" si="160"/>
        <v>3</v>
      </c>
      <c r="AD276" s="11">
        <f t="shared" si="160"/>
        <v>2</v>
      </c>
      <c r="AE276" s="11">
        <f t="shared" si="160"/>
        <v>2</v>
      </c>
      <c r="AF276" s="11">
        <f t="shared" si="160"/>
        <v>6</v>
      </c>
      <c r="AG276" s="11">
        <f t="shared" si="160"/>
        <v>1</v>
      </c>
      <c r="AH276" s="11">
        <f t="shared" si="160"/>
        <v>3</v>
      </c>
      <c r="AI276" s="11">
        <f t="shared" si="160"/>
        <v>0</v>
      </c>
      <c r="AJ276" s="11">
        <f t="shared" si="160"/>
        <v>0</v>
      </c>
      <c r="AK276" s="174">
        <f t="shared" si="117"/>
        <v>223</v>
      </c>
      <c r="AN276" s="89" t="s">
        <v>158</v>
      </c>
      <c r="AO276" s="11">
        <f t="shared" ref="AO276:BC276" si="161">AO15+AO67+AO119+AO171+AO223</f>
        <v>15</v>
      </c>
      <c r="AP276" s="11">
        <f t="shared" si="161"/>
        <v>40</v>
      </c>
      <c r="AQ276" s="11">
        <f t="shared" si="161"/>
        <v>8</v>
      </c>
      <c r="AR276" s="11">
        <f t="shared" si="161"/>
        <v>11</v>
      </c>
      <c r="AS276" s="11">
        <f t="shared" si="161"/>
        <v>10</v>
      </c>
      <c r="AT276" s="11">
        <f t="shared" si="161"/>
        <v>43</v>
      </c>
      <c r="AU276" s="11">
        <f t="shared" si="161"/>
        <v>28</v>
      </c>
      <c r="AV276" s="11">
        <f t="shared" si="161"/>
        <v>14</v>
      </c>
      <c r="AW276" s="11">
        <f t="shared" si="161"/>
        <v>6</v>
      </c>
      <c r="AX276" s="11">
        <f t="shared" si="161"/>
        <v>4</v>
      </c>
      <c r="AY276" s="11">
        <f t="shared" si="161"/>
        <v>5</v>
      </c>
      <c r="AZ276" s="11">
        <f t="shared" si="161"/>
        <v>2</v>
      </c>
      <c r="BA276" s="11">
        <f t="shared" si="161"/>
        <v>0</v>
      </c>
      <c r="BB276" s="11">
        <f t="shared" si="161"/>
        <v>0</v>
      </c>
      <c r="BC276" s="11">
        <f t="shared" si="161"/>
        <v>3</v>
      </c>
      <c r="BD276" s="174">
        <f t="shared" si="119"/>
        <v>189</v>
      </c>
      <c r="BG276" s="89" t="s">
        <v>158</v>
      </c>
      <c r="BH276" s="11">
        <f t="shared" ref="BH276:BV276" si="162">BH15+BH67+BH119+BH171+BH223</f>
        <v>6</v>
      </c>
      <c r="BI276" s="11">
        <f t="shared" si="162"/>
        <v>31</v>
      </c>
      <c r="BJ276" s="11">
        <f t="shared" si="162"/>
        <v>9</v>
      </c>
      <c r="BK276" s="11">
        <f t="shared" si="162"/>
        <v>13</v>
      </c>
      <c r="BL276" s="11">
        <f t="shared" si="162"/>
        <v>30</v>
      </c>
      <c r="BM276" s="11">
        <f t="shared" si="162"/>
        <v>45</v>
      </c>
      <c r="BN276" s="11">
        <f t="shared" si="162"/>
        <v>1</v>
      </c>
      <c r="BO276" s="11">
        <f t="shared" si="162"/>
        <v>2</v>
      </c>
      <c r="BP276" s="11">
        <f t="shared" si="162"/>
        <v>1</v>
      </c>
      <c r="BQ276" s="11">
        <f t="shared" si="162"/>
        <v>2</v>
      </c>
      <c r="BR276" s="11">
        <f t="shared" si="162"/>
        <v>4</v>
      </c>
      <c r="BS276" s="11">
        <f t="shared" si="162"/>
        <v>3</v>
      </c>
      <c r="BT276" s="11">
        <f t="shared" si="162"/>
        <v>1</v>
      </c>
      <c r="BU276" s="11">
        <f t="shared" si="162"/>
        <v>0</v>
      </c>
      <c r="BV276" s="11">
        <f t="shared" si="162"/>
        <v>0</v>
      </c>
      <c r="BW276" s="174">
        <f t="shared" si="121"/>
        <v>148</v>
      </c>
      <c r="BZ276" s="89" t="s">
        <v>158</v>
      </c>
      <c r="CA276" s="11">
        <f t="shared" ref="CA276:CO276" si="163">CA15+CA67+CA119+CA171+CA223</f>
        <v>8</v>
      </c>
      <c r="CB276" s="11">
        <f t="shared" si="163"/>
        <v>31</v>
      </c>
      <c r="CC276" s="11">
        <f t="shared" si="163"/>
        <v>9</v>
      </c>
      <c r="CD276" s="11">
        <f t="shared" si="163"/>
        <v>18</v>
      </c>
      <c r="CE276" s="11">
        <f t="shared" si="163"/>
        <v>21</v>
      </c>
      <c r="CF276" s="11">
        <f t="shared" si="163"/>
        <v>26</v>
      </c>
      <c r="CG276" s="11">
        <f t="shared" si="163"/>
        <v>11</v>
      </c>
      <c r="CH276" s="11">
        <f t="shared" si="163"/>
        <v>1</v>
      </c>
      <c r="CI276" s="11">
        <f t="shared" si="163"/>
        <v>2</v>
      </c>
      <c r="CJ276" s="11">
        <f t="shared" si="163"/>
        <v>2</v>
      </c>
      <c r="CK276" s="11">
        <f t="shared" si="163"/>
        <v>3</v>
      </c>
      <c r="CL276" s="11">
        <f t="shared" si="163"/>
        <v>0</v>
      </c>
      <c r="CM276" s="11">
        <f t="shared" si="163"/>
        <v>2</v>
      </c>
      <c r="CN276" s="11">
        <f t="shared" si="163"/>
        <v>0</v>
      </c>
      <c r="CO276" s="11">
        <f t="shared" si="163"/>
        <v>0</v>
      </c>
      <c r="CP276" s="174">
        <f t="shared" si="123"/>
        <v>134</v>
      </c>
    </row>
    <row r="277" spans="2:94" ht="15.5" x14ac:dyDescent="0.35">
      <c r="B277" s="86" t="s">
        <v>226</v>
      </c>
      <c r="C277" s="11">
        <f t="shared" ref="C277:Q277" si="164">C16+C68+C120+C172+C224</f>
        <v>0</v>
      </c>
      <c r="D277" s="11">
        <f t="shared" si="164"/>
        <v>0</v>
      </c>
      <c r="E277" s="11">
        <f t="shared" si="164"/>
        <v>1</v>
      </c>
      <c r="F277" s="11">
        <f t="shared" si="164"/>
        <v>0</v>
      </c>
      <c r="G277" s="11">
        <f t="shared" si="164"/>
        <v>0</v>
      </c>
      <c r="H277" s="11">
        <f t="shared" si="164"/>
        <v>0</v>
      </c>
      <c r="I277" s="11">
        <f t="shared" si="164"/>
        <v>4</v>
      </c>
      <c r="J277" s="11">
        <f t="shared" si="164"/>
        <v>0</v>
      </c>
      <c r="K277" s="11">
        <f t="shared" si="164"/>
        <v>1</v>
      </c>
      <c r="L277" s="11">
        <f t="shared" si="164"/>
        <v>0</v>
      </c>
      <c r="M277" s="11">
        <f t="shared" si="164"/>
        <v>0</v>
      </c>
      <c r="N277" s="11">
        <f t="shared" si="164"/>
        <v>0</v>
      </c>
      <c r="O277" s="11">
        <f t="shared" si="164"/>
        <v>0</v>
      </c>
      <c r="P277" s="11">
        <f t="shared" si="164"/>
        <v>1</v>
      </c>
      <c r="Q277" s="11">
        <f t="shared" si="164"/>
        <v>0</v>
      </c>
      <c r="R277" s="174">
        <f t="shared" si="115"/>
        <v>7</v>
      </c>
      <c r="U277" s="86" t="s">
        <v>226</v>
      </c>
      <c r="V277" s="11">
        <f t="shared" ref="V277:AJ277" si="165">V16+V68+V120+V172+V224</f>
        <v>0</v>
      </c>
      <c r="W277" s="11">
        <f t="shared" si="165"/>
        <v>0</v>
      </c>
      <c r="X277" s="11">
        <f t="shared" si="165"/>
        <v>0</v>
      </c>
      <c r="Y277" s="11">
        <f t="shared" si="165"/>
        <v>0</v>
      </c>
      <c r="Z277" s="11">
        <f t="shared" si="165"/>
        <v>0</v>
      </c>
      <c r="AA277" s="11">
        <f t="shared" si="165"/>
        <v>0</v>
      </c>
      <c r="AB277" s="11">
        <f t="shared" si="165"/>
        <v>4</v>
      </c>
      <c r="AC277" s="11">
        <f t="shared" si="165"/>
        <v>2</v>
      </c>
      <c r="AD277" s="11">
        <f t="shared" si="165"/>
        <v>0</v>
      </c>
      <c r="AE277" s="11">
        <f t="shared" si="165"/>
        <v>0</v>
      </c>
      <c r="AF277" s="11">
        <f t="shared" si="165"/>
        <v>0</v>
      </c>
      <c r="AG277" s="11">
        <f t="shared" si="165"/>
        <v>0</v>
      </c>
      <c r="AH277" s="11">
        <f t="shared" si="165"/>
        <v>1</v>
      </c>
      <c r="AI277" s="11">
        <f t="shared" si="165"/>
        <v>5</v>
      </c>
      <c r="AJ277" s="11">
        <f t="shared" si="165"/>
        <v>0</v>
      </c>
      <c r="AK277" s="174">
        <f t="shared" si="117"/>
        <v>12</v>
      </c>
      <c r="AN277" s="86" t="s">
        <v>226</v>
      </c>
      <c r="AO277" s="11">
        <f t="shared" ref="AO277:BC277" si="166">AO16+AO68+AO120+AO172+AO224</f>
        <v>1</v>
      </c>
      <c r="AP277" s="11">
        <f t="shared" si="166"/>
        <v>0</v>
      </c>
      <c r="AQ277" s="11">
        <f t="shared" si="166"/>
        <v>0</v>
      </c>
      <c r="AR277" s="11">
        <f t="shared" si="166"/>
        <v>1</v>
      </c>
      <c r="AS277" s="11">
        <f t="shared" si="166"/>
        <v>0</v>
      </c>
      <c r="AT277" s="11">
        <f t="shared" si="166"/>
        <v>0</v>
      </c>
      <c r="AU277" s="11">
        <f t="shared" si="166"/>
        <v>0</v>
      </c>
      <c r="AV277" s="11">
        <f t="shared" si="166"/>
        <v>0</v>
      </c>
      <c r="AW277" s="11">
        <f t="shared" si="166"/>
        <v>0</v>
      </c>
      <c r="AX277" s="11">
        <f t="shared" si="166"/>
        <v>0</v>
      </c>
      <c r="AY277" s="11">
        <f t="shared" si="166"/>
        <v>0</v>
      </c>
      <c r="AZ277" s="11">
        <f t="shared" si="166"/>
        <v>0</v>
      </c>
      <c r="BA277" s="11">
        <f t="shared" si="166"/>
        <v>0</v>
      </c>
      <c r="BB277" s="11">
        <f t="shared" si="166"/>
        <v>0</v>
      </c>
      <c r="BC277" s="11">
        <f t="shared" si="166"/>
        <v>0</v>
      </c>
      <c r="BD277" s="174">
        <f t="shared" si="119"/>
        <v>2</v>
      </c>
      <c r="BG277" s="86" t="s">
        <v>226</v>
      </c>
      <c r="BH277" s="11">
        <f t="shared" ref="BH277:BV277" si="167">BH16+BH68+BH120+BH172+BH224</f>
        <v>0</v>
      </c>
      <c r="BI277" s="11">
        <f t="shared" si="167"/>
        <v>12</v>
      </c>
      <c r="BJ277" s="11">
        <f t="shared" si="167"/>
        <v>0</v>
      </c>
      <c r="BK277" s="11">
        <f t="shared" si="167"/>
        <v>0</v>
      </c>
      <c r="BL277" s="11">
        <f t="shared" si="167"/>
        <v>0</v>
      </c>
      <c r="BM277" s="11">
        <f t="shared" si="167"/>
        <v>0</v>
      </c>
      <c r="BN277" s="11">
        <f t="shared" si="167"/>
        <v>2</v>
      </c>
      <c r="BO277" s="11">
        <f t="shared" si="167"/>
        <v>0</v>
      </c>
      <c r="BP277" s="11">
        <f t="shared" si="167"/>
        <v>1</v>
      </c>
      <c r="BQ277" s="11">
        <f t="shared" si="167"/>
        <v>0</v>
      </c>
      <c r="BR277" s="11">
        <f t="shared" si="167"/>
        <v>0</v>
      </c>
      <c r="BS277" s="11">
        <f t="shared" si="167"/>
        <v>0</v>
      </c>
      <c r="BT277" s="11">
        <f t="shared" si="167"/>
        <v>0</v>
      </c>
      <c r="BU277" s="11">
        <f t="shared" si="167"/>
        <v>0</v>
      </c>
      <c r="BV277" s="11">
        <f t="shared" si="167"/>
        <v>0</v>
      </c>
      <c r="BW277" s="174">
        <f t="shared" si="121"/>
        <v>15</v>
      </c>
      <c r="BZ277" s="86" t="s">
        <v>226</v>
      </c>
      <c r="CA277" s="11">
        <f t="shared" ref="CA277:CO277" si="168">CA16+CA68+CA120+CA172+CA224</f>
        <v>1</v>
      </c>
      <c r="CB277" s="11">
        <f t="shared" si="168"/>
        <v>1</v>
      </c>
      <c r="CC277" s="11">
        <f t="shared" si="168"/>
        <v>0</v>
      </c>
      <c r="CD277" s="11">
        <f t="shared" si="168"/>
        <v>0</v>
      </c>
      <c r="CE277" s="11">
        <f t="shared" si="168"/>
        <v>0</v>
      </c>
      <c r="CF277" s="11">
        <f t="shared" si="168"/>
        <v>0</v>
      </c>
      <c r="CG277" s="11">
        <f t="shared" si="168"/>
        <v>1</v>
      </c>
      <c r="CH277" s="11">
        <f t="shared" si="168"/>
        <v>1</v>
      </c>
      <c r="CI277" s="11">
        <f t="shared" si="168"/>
        <v>0</v>
      </c>
      <c r="CJ277" s="11">
        <f t="shared" si="168"/>
        <v>0</v>
      </c>
      <c r="CK277" s="11">
        <f t="shared" si="168"/>
        <v>0</v>
      </c>
      <c r="CL277" s="11">
        <f t="shared" si="168"/>
        <v>0</v>
      </c>
      <c r="CM277" s="11">
        <f t="shared" si="168"/>
        <v>0</v>
      </c>
      <c r="CN277" s="11">
        <f t="shared" si="168"/>
        <v>0</v>
      </c>
      <c r="CO277" s="11">
        <f t="shared" si="168"/>
        <v>0</v>
      </c>
      <c r="CP277" s="174">
        <f t="shared" si="123"/>
        <v>4</v>
      </c>
    </row>
    <row r="278" spans="2:94" ht="15.5" x14ac:dyDescent="0.35">
      <c r="B278" s="86" t="s">
        <v>213</v>
      </c>
      <c r="C278" s="11">
        <f t="shared" ref="C278:Q278" si="169">C17+C69+C121+C173+C225</f>
        <v>4</v>
      </c>
      <c r="D278" s="11">
        <f t="shared" si="169"/>
        <v>32</v>
      </c>
      <c r="E278" s="11">
        <f t="shared" si="169"/>
        <v>13</v>
      </c>
      <c r="F278" s="11">
        <f t="shared" si="169"/>
        <v>3</v>
      </c>
      <c r="G278" s="11">
        <f t="shared" si="169"/>
        <v>24</v>
      </c>
      <c r="H278" s="11">
        <f t="shared" si="169"/>
        <v>13</v>
      </c>
      <c r="I278" s="11">
        <f t="shared" si="169"/>
        <v>5</v>
      </c>
      <c r="J278" s="11">
        <f t="shared" si="169"/>
        <v>7</v>
      </c>
      <c r="K278" s="11">
        <f t="shared" si="169"/>
        <v>10</v>
      </c>
      <c r="L278" s="11">
        <f t="shared" si="169"/>
        <v>11</v>
      </c>
      <c r="M278" s="11">
        <f t="shared" si="169"/>
        <v>4</v>
      </c>
      <c r="N278" s="11">
        <f t="shared" si="169"/>
        <v>0</v>
      </c>
      <c r="O278" s="11">
        <f t="shared" si="169"/>
        <v>3</v>
      </c>
      <c r="P278" s="11">
        <f t="shared" si="169"/>
        <v>0</v>
      </c>
      <c r="Q278" s="11">
        <f t="shared" si="169"/>
        <v>0</v>
      </c>
      <c r="R278" s="174">
        <f t="shared" si="115"/>
        <v>129</v>
      </c>
      <c r="U278" s="86" t="s">
        <v>213</v>
      </c>
      <c r="V278" s="11">
        <f t="shared" ref="V278:AJ278" si="170">V17+V69+V121+V173+V225</f>
        <v>11</v>
      </c>
      <c r="W278" s="11">
        <f t="shared" si="170"/>
        <v>39</v>
      </c>
      <c r="X278" s="11">
        <f t="shared" si="170"/>
        <v>18</v>
      </c>
      <c r="Y278" s="11">
        <f t="shared" si="170"/>
        <v>3</v>
      </c>
      <c r="Z278" s="11">
        <f t="shared" si="170"/>
        <v>28</v>
      </c>
      <c r="AA278" s="11">
        <f t="shared" si="170"/>
        <v>23</v>
      </c>
      <c r="AB278" s="11">
        <f t="shared" si="170"/>
        <v>0</v>
      </c>
      <c r="AC278" s="11">
        <f t="shared" si="170"/>
        <v>1</v>
      </c>
      <c r="AD278" s="11">
        <f t="shared" si="170"/>
        <v>2</v>
      </c>
      <c r="AE278" s="11">
        <f t="shared" si="170"/>
        <v>3</v>
      </c>
      <c r="AF278" s="11">
        <f t="shared" si="170"/>
        <v>2</v>
      </c>
      <c r="AG278" s="11">
        <f t="shared" si="170"/>
        <v>1</v>
      </c>
      <c r="AH278" s="11">
        <f t="shared" si="170"/>
        <v>7</v>
      </c>
      <c r="AI278" s="11">
        <f t="shared" si="170"/>
        <v>0</v>
      </c>
      <c r="AJ278" s="11">
        <f t="shared" si="170"/>
        <v>0</v>
      </c>
      <c r="AK278" s="174">
        <f t="shared" si="117"/>
        <v>138</v>
      </c>
      <c r="AN278" s="86" t="s">
        <v>213</v>
      </c>
      <c r="AO278" s="11">
        <f t="shared" ref="AO278:BC278" si="171">AO17+AO69+AO121+AO173+AO225</f>
        <v>13</v>
      </c>
      <c r="AP278" s="11">
        <f t="shared" si="171"/>
        <v>22</v>
      </c>
      <c r="AQ278" s="11">
        <f t="shared" si="171"/>
        <v>17</v>
      </c>
      <c r="AR278" s="11">
        <f t="shared" si="171"/>
        <v>3</v>
      </c>
      <c r="AS278" s="11">
        <f t="shared" si="171"/>
        <v>16</v>
      </c>
      <c r="AT278" s="11">
        <f t="shared" si="171"/>
        <v>17</v>
      </c>
      <c r="AU278" s="11">
        <f t="shared" si="171"/>
        <v>6</v>
      </c>
      <c r="AV278" s="11">
        <f t="shared" si="171"/>
        <v>3</v>
      </c>
      <c r="AW278" s="11">
        <f t="shared" si="171"/>
        <v>8</v>
      </c>
      <c r="AX278" s="11">
        <f t="shared" si="171"/>
        <v>7</v>
      </c>
      <c r="AY278" s="11">
        <f t="shared" si="171"/>
        <v>3</v>
      </c>
      <c r="AZ278" s="11">
        <f t="shared" si="171"/>
        <v>1</v>
      </c>
      <c r="BA278" s="11">
        <f t="shared" si="171"/>
        <v>1</v>
      </c>
      <c r="BB278" s="11">
        <f t="shared" si="171"/>
        <v>2</v>
      </c>
      <c r="BC278" s="11">
        <f t="shared" si="171"/>
        <v>0</v>
      </c>
      <c r="BD278" s="174">
        <f t="shared" si="119"/>
        <v>119</v>
      </c>
      <c r="BG278" s="86" t="s">
        <v>213</v>
      </c>
      <c r="BH278" s="11">
        <f t="shared" ref="BH278:BV278" si="172">BH17+BH69+BH121+BH173+BH225</f>
        <v>15</v>
      </c>
      <c r="BI278" s="11">
        <f t="shared" si="172"/>
        <v>29</v>
      </c>
      <c r="BJ278" s="11">
        <f t="shared" si="172"/>
        <v>14</v>
      </c>
      <c r="BK278" s="11">
        <f>BK17+BK69+BK121+BK173+BK225</f>
        <v>1</v>
      </c>
      <c r="BL278" s="11">
        <f t="shared" si="172"/>
        <v>32</v>
      </c>
      <c r="BM278" s="11">
        <f t="shared" si="172"/>
        <v>8</v>
      </c>
      <c r="BN278" s="11">
        <f t="shared" si="172"/>
        <v>2</v>
      </c>
      <c r="BO278" s="11">
        <f t="shared" si="172"/>
        <v>3</v>
      </c>
      <c r="BP278" s="11">
        <f t="shared" si="172"/>
        <v>3</v>
      </c>
      <c r="BQ278" s="11">
        <f t="shared" si="172"/>
        <v>3</v>
      </c>
      <c r="BR278" s="11">
        <f t="shared" si="172"/>
        <v>1</v>
      </c>
      <c r="BS278" s="11">
        <f t="shared" si="172"/>
        <v>0</v>
      </c>
      <c r="BT278" s="11">
        <f t="shared" si="172"/>
        <v>11</v>
      </c>
      <c r="BU278" s="11">
        <f t="shared" si="172"/>
        <v>3</v>
      </c>
      <c r="BV278" s="11">
        <f t="shared" si="172"/>
        <v>0</v>
      </c>
      <c r="BW278" s="174">
        <f t="shared" si="121"/>
        <v>125</v>
      </c>
      <c r="BZ278" s="86" t="s">
        <v>213</v>
      </c>
      <c r="CA278" s="11">
        <f t="shared" ref="CA278:CO278" si="173">CA17+CA69+CA121+CA173+CA225</f>
        <v>5</v>
      </c>
      <c r="CB278" s="11">
        <f t="shared" si="173"/>
        <v>15</v>
      </c>
      <c r="CC278" s="11">
        <f t="shared" si="173"/>
        <v>4</v>
      </c>
      <c r="CD278" s="11">
        <f t="shared" si="173"/>
        <v>7</v>
      </c>
      <c r="CE278" s="11">
        <f t="shared" si="173"/>
        <v>25</v>
      </c>
      <c r="CF278" s="11">
        <f t="shared" si="173"/>
        <v>8</v>
      </c>
      <c r="CG278" s="11">
        <f t="shared" si="173"/>
        <v>3</v>
      </c>
      <c r="CH278" s="11">
        <f t="shared" si="173"/>
        <v>0</v>
      </c>
      <c r="CI278" s="11">
        <f t="shared" si="173"/>
        <v>7</v>
      </c>
      <c r="CJ278" s="11">
        <f t="shared" si="173"/>
        <v>8</v>
      </c>
      <c r="CK278" s="11">
        <f t="shared" si="173"/>
        <v>12</v>
      </c>
      <c r="CL278" s="11">
        <f t="shared" si="173"/>
        <v>2</v>
      </c>
      <c r="CM278" s="11">
        <f t="shared" si="173"/>
        <v>0</v>
      </c>
      <c r="CN278" s="11">
        <f t="shared" si="173"/>
        <v>2</v>
      </c>
      <c r="CO278" s="11">
        <f t="shared" si="173"/>
        <v>0</v>
      </c>
      <c r="CP278" s="174">
        <f t="shared" si="123"/>
        <v>98</v>
      </c>
    </row>
    <row r="279" spans="2:94" ht="15.5" x14ac:dyDescent="0.35">
      <c r="B279" s="88" t="s">
        <v>94</v>
      </c>
      <c r="C279" s="11">
        <f t="shared" ref="C279:Q279" si="174">C18+C70+C122+C174+C226</f>
        <v>2</v>
      </c>
      <c r="D279" s="11">
        <f t="shared" si="174"/>
        <v>12</v>
      </c>
      <c r="E279" s="11">
        <f t="shared" si="174"/>
        <v>14</v>
      </c>
      <c r="F279" s="11">
        <f t="shared" si="174"/>
        <v>10</v>
      </c>
      <c r="G279" s="11">
        <f t="shared" si="174"/>
        <v>2</v>
      </c>
      <c r="H279" s="11">
        <f t="shared" si="174"/>
        <v>13</v>
      </c>
      <c r="I279" s="11">
        <f t="shared" si="174"/>
        <v>1</v>
      </c>
      <c r="J279" s="11">
        <f t="shared" si="174"/>
        <v>2</v>
      </c>
      <c r="K279" s="11">
        <f t="shared" si="174"/>
        <v>0</v>
      </c>
      <c r="L279" s="11">
        <f t="shared" si="174"/>
        <v>0</v>
      </c>
      <c r="M279" s="11">
        <f t="shared" si="174"/>
        <v>1</v>
      </c>
      <c r="N279" s="11">
        <f t="shared" si="174"/>
        <v>2</v>
      </c>
      <c r="O279" s="11">
        <f t="shared" si="174"/>
        <v>0</v>
      </c>
      <c r="P279" s="11">
        <f t="shared" si="174"/>
        <v>0</v>
      </c>
      <c r="Q279" s="11">
        <f t="shared" si="174"/>
        <v>0</v>
      </c>
      <c r="R279" s="174">
        <f t="shared" si="115"/>
        <v>59</v>
      </c>
      <c r="U279" s="88" t="s">
        <v>94</v>
      </c>
      <c r="V279" s="11">
        <f t="shared" ref="V279:AJ279" si="175">V18+V70+V122+V174+V226</f>
        <v>2</v>
      </c>
      <c r="W279" s="11">
        <f t="shared" si="175"/>
        <v>31</v>
      </c>
      <c r="X279" s="11">
        <f t="shared" si="175"/>
        <v>5</v>
      </c>
      <c r="Y279" s="11">
        <f t="shared" si="175"/>
        <v>6</v>
      </c>
      <c r="Z279" s="11">
        <f t="shared" si="175"/>
        <v>10</v>
      </c>
      <c r="AA279" s="11">
        <f t="shared" si="175"/>
        <v>4</v>
      </c>
      <c r="AB279" s="11">
        <f t="shared" si="175"/>
        <v>3</v>
      </c>
      <c r="AC279" s="11">
        <f t="shared" si="175"/>
        <v>1</v>
      </c>
      <c r="AD279" s="11">
        <f t="shared" si="175"/>
        <v>0</v>
      </c>
      <c r="AE279" s="11">
        <f t="shared" si="175"/>
        <v>0</v>
      </c>
      <c r="AF279" s="11">
        <f t="shared" si="175"/>
        <v>1</v>
      </c>
      <c r="AG279" s="11">
        <f t="shared" si="175"/>
        <v>0</v>
      </c>
      <c r="AH279" s="11">
        <f t="shared" si="175"/>
        <v>1</v>
      </c>
      <c r="AI279" s="11">
        <f t="shared" si="175"/>
        <v>0</v>
      </c>
      <c r="AJ279" s="11">
        <f t="shared" si="175"/>
        <v>0</v>
      </c>
      <c r="AK279" s="174">
        <f t="shared" si="117"/>
        <v>64</v>
      </c>
      <c r="AN279" s="88" t="s">
        <v>94</v>
      </c>
      <c r="AO279" s="11">
        <f t="shared" ref="AO279:BC279" si="176">AO18+AO70+AO122+AO174+AO226</f>
        <v>6</v>
      </c>
      <c r="AP279" s="11">
        <f t="shared" si="176"/>
        <v>28</v>
      </c>
      <c r="AQ279" s="11">
        <f t="shared" si="176"/>
        <v>20</v>
      </c>
      <c r="AR279" s="11">
        <f t="shared" si="176"/>
        <v>12</v>
      </c>
      <c r="AS279" s="11">
        <f t="shared" si="176"/>
        <v>3</v>
      </c>
      <c r="AT279" s="11">
        <f t="shared" si="176"/>
        <v>16</v>
      </c>
      <c r="AU279" s="11">
        <f t="shared" si="176"/>
        <v>1</v>
      </c>
      <c r="AV279" s="11">
        <f t="shared" si="176"/>
        <v>4</v>
      </c>
      <c r="AW279" s="11">
        <f t="shared" si="176"/>
        <v>2</v>
      </c>
      <c r="AX279" s="11">
        <f t="shared" si="176"/>
        <v>0</v>
      </c>
      <c r="AY279" s="11">
        <f t="shared" si="176"/>
        <v>0</v>
      </c>
      <c r="AZ279" s="11">
        <f t="shared" si="176"/>
        <v>0</v>
      </c>
      <c r="BA279" s="11">
        <f t="shared" si="176"/>
        <v>2</v>
      </c>
      <c r="BB279" s="11">
        <f t="shared" si="176"/>
        <v>0</v>
      </c>
      <c r="BC279" s="11">
        <f t="shared" si="176"/>
        <v>0</v>
      </c>
      <c r="BD279" s="174">
        <f t="shared" si="119"/>
        <v>94</v>
      </c>
      <c r="BG279" s="88" t="s">
        <v>94</v>
      </c>
      <c r="BH279" s="11">
        <f t="shared" ref="BH279:BV279" si="177">BH18+BH70+BH122+BH174+BH226</f>
        <v>6</v>
      </c>
      <c r="BI279" s="11">
        <f t="shared" si="177"/>
        <v>8</v>
      </c>
      <c r="BJ279" s="11">
        <f t="shared" si="177"/>
        <v>1</v>
      </c>
      <c r="BK279" s="11">
        <f t="shared" si="177"/>
        <v>10</v>
      </c>
      <c r="BL279" s="11">
        <f t="shared" si="177"/>
        <v>10</v>
      </c>
      <c r="BM279" s="11">
        <f t="shared" si="177"/>
        <v>3</v>
      </c>
      <c r="BN279" s="11">
        <f t="shared" si="177"/>
        <v>0</v>
      </c>
      <c r="BO279" s="11">
        <f t="shared" si="177"/>
        <v>1</v>
      </c>
      <c r="BP279" s="11">
        <f t="shared" si="177"/>
        <v>0</v>
      </c>
      <c r="BQ279" s="11">
        <f t="shared" si="177"/>
        <v>0</v>
      </c>
      <c r="BR279" s="11">
        <f t="shared" si="177"/>
        <v>1</v>
      </c>
      <c r="BS279" s="11">
        <f t="shared" si="177"/>
        <v>0</v>
      </c>
      <c r="BT279" s="11">
        <f t="shared" si="177"/>
        <v>0</v>
      </c>
      <c r="BU279" s="11">
        <f t="shared" si="177"/>
        <v>0</v>
      </c>
      <c r="BV279" s="11">
        <f t="shared" si="177"/>
        <v>0</v>
      </c>
      <c r="BW279" s="174">
        <f t="shared" si="121"/>
        <v>40</v>
      </c>
      <c r="BZ279" s="88" t="s">
        <v>94</v>
      </c>
      <c r="CA279" s="11">
        <f t="shared" ref="CA279:CO279" si="178">CA18+CA70+CA122+CA174+CA226</f>
        <v>3</v>
      </c>
      <c r="CB279" s="11">
        <f t="shared" si="178"/>
        <v>6</v>
      </c>
      <c r="CC279" s="11">
        <f t="shared" si="178"/>
        <v>7</v>
      </c>
      <c r="CD279" s="11">
        <f t="shared" si="178"/>
        <v>2</v>
      </c>
      <c r="CE279" s="11">
        <f t="shared" si="178"/>
        <v>3</v>
      </c>
      <c r="CF279" s="11">
        <f t="shared" si="178"/>
        <v>0</v>
      </c>
      <c r="CG279" s="11">
        <f t="shared" si="178"/>
        <v>2</v>
      </c>
      <c r="CH279" s="11">
        <f t="shared" si="178"/>
        <v>1</v>
      </c>
      <c r="CI279" s="11">
        <f t="shared" si="178"/>
        <v>0</v>
      </c>
      <c r="CJ279" s="11">
        <f t="shared" si="178"/>
        <v>0</v>
      </c>
      <c r="CK279" s="11">
        <f t="shared" si="178"/>
        <v>0</v>
      </c>
      <c r="CL279" s="11">
        <f t="shared" si="178"/>
        <v>0</v>
      </c>
      <c r="CM279" s="11">
        <f t="shared" si="178"/>
        <v>0</v>
      </c>
      <c r="CN279" s="11">
        <f t="shared" si="178"/>
        <v>0</v>
      </c>
      <c r="CO279" s="11">
        <f t="shared" si="178"/>
        <v>0</v>
      </c>
      <c r="CP279" s="174">
        <f t="shared" si="123"/>
        <v>24</v>
      </c>
    </row>
    <row r="280" spans="2:94" ht="15.5" x14ac:dyDescent="0.35">
      <c r="B280" s="88" t="s">
        <v>134</v>
      </c>
      <c r="C280" s="11">
        <f t="shared" ref="C280:Q280" si="179">C19+C71+C123+C175+C227</f>
        <v>4</v>
      </c>
      <c r="D280" s="11">
        <f t="shared" si="179"/>
        <v>0</v>
      </c>
      <c r="E280" s="11">
        <f t="shared" si="179"/>
        <v>0</v>
      </c>
      <c r="F280" s="11">
        <f t="shared" si="179"/>
        <v>0</v>
      </c>
      <c r="G280" s="11">
        <f t="shared" si="179"/>
        <v>0</v>
      </c>
      <c r="H280" s="11">
        <f t="shared" si="179"/>
        <v>0</v>
      </c>
      <c r="I280" s="11">
        <f t="shared" si="179"/>
        <v>0</v>
      </c>
      <c r="J280" s="11">
        <f t="shared" si="179"/>
        <v>0</v>
      </c>
      <c r="K280" s="11">
        <f t="shared" si="179"/>
        <v>0</v>
      </c>
      <c r="L280" s="11">
        <f t="shared" si="179"/>
        <v>0</v>
      </c>
      <c r="M280" s="11">
        <f t="shared" si="179"/>
        <v>0</v>
      </c>
      <c r="N280" s="11">
        <f t="shared" si="179"/>
        <v>0</v>
      </c>
      <c r="O280" s="11">
        <f t="shared" si="179"/>
        <v>0</v>
      </c>
      <c r="P280" s="11">
        <f t="shared" si="179"/>
        <v>0</v>
      </c>
      <c r="Q280" s="11">
        <f t="shared" si="179"/>
        <v>0</v>
      </c>
      <c r="R280" s="174">
        <f t="shared" si="115"/>
        <v>4</v>
      </c>
      <c r="U280" s="88" t="s">
        <v>134</v>
      </c>
      <c r="V280" s="11">
        <f t="shared" ref="V280:AJ280" si="180">V19+V71+V123+V175+V227</f>
        <v>0</v>
      </c>
      <c r="W280" s="11">
        <f t="shared" si="180"/>
        <v>0</v>
      </c>
      <c r="X280" s="11">
        <f t="shared" si="180"/>
        <v>0</v>
      </c>
      <c r="Y280" s="11">
        <f t="shared" si="180"/>
        <v>0</v>
      </c>
      <c r="Z280" s="11">
        <f t="shared" si="180"/>
        <v>0</v>
      </c>
      <c r="AA280" s="11">
        <f t="shared" si="180"/>
        <v>0</v>
      </c>
      <c r="AB280" s="11">
        <f t="shared" si="180"/>
        <v>0</v>
      </c>
      <c r="AC280" s="11">
        <f t="shared" si="180"/>
        <v>0</v>
      </c>
      <c r="AD280" s="11">
        <f t="shared" si="180"/>
        <v>0</v>
      </c>
      <c r="AE280" s="11">
        <f t="shared" si="180"/>
        <v>0</v>
      </c>
      <c r="AF280" s="11">
        <f t="shared" si="180"/>
        <v>0</v>
      </c>
      <c r="AG280" s="11">
        <f t="shared" si="180"/>
        <v>0</v>
      </c>
      <c r="AH280" s="11">
        <f t="shared" si="180"/>
        <v>2</v>
      </c>
      <c r="AI280" s="11">
        <f t="shared" si="180"/>
        <v>0</v>
      </c>
      <c r="AJ280" s="11">
        <f t="shared" si="180"/>
        <v>0</v>
      </c>
      <c r="AK280" s="174">
        <f t="shared" si="117"/>
        <v>2</v>
      </c>
      <c r="AN280" s="88" t="s">
        <v>134</v>
      </c>
      <c r="AO280" s="11">
        <f t="shared" ref="AO280:BC280" si="181">AO19+AO71+AO123+AO175+AO227</f>
        <v>0</v>
      </c>
      <c r="AP280" s="11">
        <f t="shared" si="181"/>
        <v>0</v>
      </c>
      <c r="AQ280" s="11">
        <f t="shared" si="181"/>
        <v>0</v>
      </c>
      <c r="AR280" s="11">
        <f t="shared" si="181"/>
        <v>0</v>
      </c>
      <c r="AS280" s="11">
        <f t="shared" si="181"/>
        <v>0</v>
      </c>
      <c r="AT280" s="11">
        <f t="shared" si="181"/>
        <v>6</v>
      </c>
      <c r="AU280" s="11">
        <f t="shared" si="181"/>
        <v>0</v>
      </c>
      <c r="AV280" s="11">
        <f t="shared" si="181"/>
        <v>0</v>
      </c>
      <c r="AW280" s="11">
        <f t="shared" si="181"/>
        <v>0</v>
      </c>
      <c r="AX280" s="11">
        <f t="shared" si="181"/>
        <v>0</v>
      </c>
      <c r="AY280" s="11">
        <f t="shared" si="181"/>
        <v>0</v>
      </c>
      <c r="AZ280" s="11">
        <f t="shared" si="181"/>
        <v>0</v>
      </c>
      <c r="BA280" s="11">
        <f t="shared" si="181"/>
        <v>0</v>
      </c>
      <c r="BB280" s="11">
        <f t="shared" si="181"/>
        <v>0</v>
      </c>
      <c r="BC280" s="11">
        <f t="shared" si="181"/>
        <v>0</v>
      </c>
      <c r="BD280" s="174">
        <f t="shared" si="119"/>
        <v>6</v>
      </c>
      <c r="BF280" s="1"/>
      <c r="BG280" s="88" t="s">
        <v>134</v>
      </c>
      <c r="BH280" s="11">
        <f t="shared" ref="BH280:BV280" si="182">BH19+BH71+BH123+BH175+BH227</f>
        <v>0</v>
      </c>
      <c r="BI280" s="11">
        <f t="shared" si="182"/>
        <v>6</v>
      </c>
      <c r="BJ280" s="11">
        <f t="shared" si="182"/>
        <v>0</v>
      </c>
      <c r="BK280" s="11">
        <f t="shared" si="182"/>
        <v>0</v>
      </c>
      <c r="BL280" s="11">
        <f t="shared" si="182"/>
        <v>2</v>
      </c>
      <c r="BM280" s="11">
        <f t="shared" si="182"/>
        <v>0</v>
      </c>
      <c r="BN280" s="11">
        <f t="shared" si="182"/>
        <v>0</v>
      </c>
      <c r="BO280" s="11">
        <f t="shared" si="182"/>
        <v>0</v>
      </c>
      <c r="BP280" s="11">
        <f t="shared" si="182"/>
        <v>0</v>
      </c>
      <c r="BQ280" s="11">
        <f t="shared" si="182"/>
        <v>0</v>
      </c>
      <c r="BR280" s="11">
        <f t="shared" si="182"/>
        <v>0</v>
      </c>
      <c r="BS280" s="11">
        <f t="shared" si="182"/>
        <v>0</v>
      </c>
      <c r="BT280" s="11">
        <f t="shared" si="182"/>
        <v>0</v>
      </c>
      <c r="BU280" s="11">
        <f t="shared" si="182"/>
        <v>0</v>
      </c>
      <c r="BV280" s="11">
        <f t="shared" si="182"/>
        <v>0</v>
      </c>
      <c r="BW280" s="174">
        <f t="shared" si="121"/>
        <v>8</v>
      </c>
      <c r="BZ280" s="88" t="s">
        <v>134</v>
      </c>
      <c r="CA280" s="11">
        <f t="shared" ref="CA280:CO280" si="183">CA19+CA71+CA123+CA175+CA227</f>
        <v>0</v>
      </c>
      <c r="CB280" s="11">
        <f t="shared" si="183"/>
        <v>11</v>
      </c>
      <c r="CC280" s="11">
        <f t="shared" si="183"/>
        <v>0</v>
      </c>
      <c r="CD280" s="11">
        <f t="shared" si="183"/>
        <v>0</v>
      </c>
      <c r="CE280" s="11">
        <f t="shared" si="183"/>
        <v>0</v>
      </c>
      <c r="CF280" s="11">
        <f t="shared" si="183"/>
        <v>12</v>
      </c>
      <c r="CG280" s="11">
        <f t="shared" si="183"/>
        <v>0</v>
      </c>
      <c r="CH280" s="11">
        <f t="shared" si="183"/>
        <v>0</v>
      </c>
      <c r="CI280" s="11">
        <f t="shared" si="183"/>
        <v>0</v>
      </c>
      <c r="CJ280" s="11">
        <f t="shared" si="183"/>
        <v>2</v>
      </c>
      <c r="CK280" s="11">
        <f t="shared" si="183"/>
        <v>0</v>
      </c>
      <c r="CL280" s="11">
        <f t="shared" si="183"/>
        <v>0</v>
      </c>
      <c r="CM280" s="11">
        <f t="shared" si="183"/>
        <v>0</v>
      </c>
      <c r="CN280" s="11">
        <f t="shared" si="183"/>
        <v>0</v>
      </c>
      <c r="CO280" s="11">
        <f t="shared" si="183"/>
        <v>0</v>
      </c>
      <c r="CP280" s="174">
        <f t="shared" si="123"/>
        <v>25</v>
      </c>
    </row>
    <row r="281" spans="2:94" ht="15.5" x14ac:dyDescent="0.35">
      <c r="B281" s="88" t="s">
        <v>46</v>
      </c>
      <c r="C281" s="11">
        <f t="shared" ref="C281:Q281" si="184">C20+C72+C124+C176+C228</f>
        <v>5</v>
      </c>
      <c r="D281" s="11">
        <f t="shared" si="184"/>
        <v>36</v>
      </c>
      <c r="E281" s="11">
        <f t="shared" si="184"/>
        <v>40</v>
      </c>
      <c r="F281" s="11">
        <f t="shared" si="184"/>
        <v>9</v>
      </c>
      <c r="G281" s="11">
        <f t="shared" si="184"/>
        <v>22</v>
      </c>
      <c r="H281" s="11">
        <f t="shared" si="184"/>
        <v>35</v>
      </c>
      <c r="I281" s="11">
        <f t="shared" si="184"/>
        <v>6</v>
      </c>
      <c r="J281" s="11">
        <f t="shared" si="184"/>
        <v>13</v>
      </c>
      <c r="K281" s="11">
        <f t="shared" si="184"/>
        <v>3</v>
      </c>
      <c r="L281" s="11">
        <f t="shared" si="184"/>
        <v>1</v>
      </c>
      <c r="M281" s="11">
        <f t="shared" si="184"/>
        <v>5</v>
      </c>
      <c r="N281" s="11">
        <f t="shared" si="184"/>
        <v>4</v>
      </c>
      <c r="O281" s="11">
        <f t="shared" si="184"/>
        <v>0</v>
      </c>
      <c r="P281" s="11">
        <f t="shared" si="184"/>
        <v>0</v>
      </c>
      <c r="Q281" s="11">
        <f t="shared" si="184"/>
        <v>0</v>
      </c>
      <c r="R281" s="174">
        <f t="shared" si="115"/>
        <v>179</v>
      </c>
      <c r="U281" s="88" t="s">
        <v>46</v>
      </c>
      <c r="V281" s="11">
        <f t="shared" ref="V281:AJ281" si="185">V20+V72+V124+V176+V228</f>
        <v>8</v>
      </c>
      <c r="W281" s="11">
        <f t="shared" si="185"/>
        <v>55</v>
      </c>
      <c r="X281" s="11">
        <f t="shared" si="185"/>
        <v>9</v>
      </c>
      <c r="Y281" s="11">
        <f t="shared" si="185"/>
        <v>30</v>
      </c>
      <c r="Z281" s="11">
        <f t="shared" si="185"/>
        <v>29</v>
      </c>
      <c r="AA281" s="11">
        <f t="shared" si="185"/>
        <v>39</v>
      </c>
      <c r="AB281" s="11">
        <f t="shared" si="185"/>
        <v>4</v>
      </c>
      <c r="AC281" s="11">
        <f t="shared" si="185"/>
        <v>7</v>
      </c>
      <c r="AD281" s="11">
        <f t="shared" si="185"/>
        <v>2</v>
      </c>
      <c r="AE281" s="11">
        <f t="shared" si="185"/>
        <v>1</v>
      </c>
      <c r="AF281" s="11">
        <f t="shared" si="185"/>
        <v>2</v>
      </c>
      <c r="AG281" s="11">
        <f t="shared" si="185"/>
        <v>1</v>
      </c>
      <c r="AH281" s="11">
        <f t="shared" si="185"/>
        <v>3</v>
      </c>
      <c r="AI281" s="11">
        <f t="shared" si="185"/>
        <v>1</v>
      </c>
      <c r="AJ281" s="11">
        <f t="shared" si="185"/>
        <v>0</v>
      </c>
      <c r="AK281" s="174">
        <f t="shared" si="117"/>
        <v>191</v>
      </c>
      <c r="AN281" s="88" t="s">
        <v>46</v>
      </c>
      <c r="AO281" s="11">
        <f t="shared" ref="AO281:BC281" si="186">AO20+AO72+AO124+AO176+AO228</f>
        <v>7</v>
      </c>
      <c r="AP281" s="11">
        <f t="shared" si="186"/>
        <v>43</v>
      </c>
      <c r="AQ281" s="11">
        <f t="shared" si="186"/>
        <v>52</v>
      </c>
      <c r="AR281" s="11">
        <f t="shared" si="186"/>
        <v>25</v>
      </c>
      <c r="AS281" s="11">
        <f t="shared" si="186"/>
        <v>28</v>
      </c>
      <c r="AT281" s="11">
        <f t="shared" si="186"/>
        <v>19</v>
      </c>
      <c r="AU281" s="11">
        <f t="shared" si="186"/>
        <v>4</v>
      </c>
      <c r="AV281" s="11">
        <f t="shared" si="186"/>
        <v>6</v>
      </c>
      <c r="AW281" s="11">
        <f t="shared" si="186"/>
        <v>4</v>
      </c>
      <c r="AX281" s="11">
        <f t="shared" si="186"/>
        <v>3</v>
      </c>
      <c r="AY281" s="11">
        <f t="shared" si="186"/>
        <v>3</v>
      </c>
      <c r="AZ281" s="11">
        <f t="shared" si="186"/>
        <v>1</v>
      </c>
      <c r="BA281" s="11">
        <f t="shared" si="186"/>
        <v>6</v>
      </c>
      <c r="BB281" s="11">
        <f t="shared" si="186"/>
        <v>0</v>
      </c>
      <c r="BC281" s="11">
        <f t="shared" si="186"/>
        <v>0</v>
      </c>
      <c r="BD281" s="174">
        <f t="shared" si="119"/>
        <v>201</v>
      </c>
      <c r="BF281" s="1"/>
      <c r="BG281" s="88" t="s">
        <v>46</v>
      </c>
      <c r="BH281" s="11">
        <f t="shared" ref="BH281:BV281" si="187">BH20+BH72+BH124+BH176+BH228</f>
        <v>16</v>
      </c>
      <c r="BI281" s="11">
        <f t="shared" si="187"/>
        <v>21</v>
      </c>
      <c r="BJ281" s="11">
        <f t="shared" si="187"/>
        <v>12</v>
      </c>
      <c r="BK281" s="11">
        <f t="shared" si="187"/>
        <v>21</v>
      </c>
      <c r="BL281" s="11">
        <f t="shared" si="187"/>
        <v>15</v>
      </c>
      <c r="BM281" s="11">
        <f t="shared" si="187"/>
        <v>18</v>
      </c>
      <c r="BN281" s="11">
        <f t="shared" si="187"/>
        <v>6</v>
      </c>
      <c r="BO281" s="11">
        <f t="shared" si="187"/>
        <v>8</v>
      </c>
      <c r="BP281" s="11">
        <f t="shared" si="187"/>
        <v>4</v>
      </c>
      <c r="BQ281" s="11">
        <f t="shared" si="187"/>
        <v>0</v>
      </c>
      <c r="BR281" s="11">
        <f t="shared" si="187"/>
        <v>1</v>
      </c>
      <c r="BS281" s="11">
        <f t="shared" si="187"/>
        <v>0</v>
      </c>
      <c r="BT281" s="11">
        <f t="shared" si="187"/>
        <v>2</v>
      </c>
      <c r="BU281" s="11">
        <f t="shared" si="187"/>
        <v>4</v>
      </c>
      <c r="BV281" s="11">
        <f t="shared" si="187"/>
        <v>0</v>
      </c>
      <c r="BW281" s="174">
        <f t="shared" si="121"/>
        <v>128</v>
      </c>
      <c r="BZ281" s="88" t="s">
        <v>46</v>
      </c>
      <c r="CA281" s="11">
        <f t="shared" ref="CA281:CO281" si="188">CA20+CA72+CA124+CA176+CA228</f>
        <v>7</v>
      </c>
      <c r="CB281" s="11">
        <f t="shared" si="188"/>
        <v>13</v>
      </c>
      <c r="CC281" s="11">
        <f t="shared" si="188"/>
        <v>14</v>
      </c>
      <c r="CD281" s="11">
        <f t="shared" si="188"/>
        <v>18</v>
      </c>
      <c r="CE281" s="11">
        <f t="shared" si="188"/>
        <v>12</v>
      </c>
      <c r="CF281" s="11">
        <f t="shared" si="188"/>
        <v>4</v>
      </c>
      <c r="CG281" s="11">
        <f t="shared" si="188"/>
        <v>4</v>
      </c>
      <c r="CH281" s="11">
        <f t="shared" si="188"/>
        <v>1</v>
      </c>
      <c r="CI281" s="11">
        <f t="shared" si="188"/>
        <v>2</v>
      </c>
      <c r="CJ281" s="11">
        <f t="shared" si="188"/>
        <v>2</v>
      </c>
      <c r="CK281" s="11">
        <f t="shared" si="188"/>
        <v>0</v>
      </c>
      <c r="CL281" s="11">
        <f t="shared" si="188"/>
        <v>0</v>
      </c>
      <c r="CM281" s="11">
        <f t="shared" si="188"/>
        <v>0</v>
      </c>
      <c r="CN281" s="11">
        <f t="shared" si="188"/>
        <v>2</v>
      </c>
      <c r="CO281" s="11">
        <f t="shared" si="188"/>
        <v>0</v>
      </c>
      <c r="CP281" s="174">
        <f t="shared" si="123"/>
        <v>79</v>
      </c>
    </row>
    <row r="282" spans="2:94" ht="15.5" x14ac:dyDescent="0.35">
      <c r="B282" s="88" t="s">
        <v>68</v>
      </c>
      <c r="C282" s="11">
        <f t="shared" ref="C282:Q282" si="189">C21+C73+C125+C177+C229</f>
        <v>1</v>
      </c>
      <c r="D282" s="11">
        <f t="shared" si="189"/>
        <v>0</v>
      </c>
      <c r="E282" s="11">
        <f t="shared" si="189"/>
        <v>34</v>
      </c>
      <c r="F282" s="11">
        <f t="shared" si="189"/>
        <v>39</v>
      </c>
      <c r="G282" s="11">
        <f t="shared" si="189"/>
        <v>52</v>
      </c>
      <c r="H282" s="11">
        <f t="shared" si="189"/>
        <v>40</v>
      </c>
      <c r="I282" s="11">
        <f t="shared" si="189"/>
        <v>39</v>
      </c>
      <c r="J282" s="11">
        <f t="shared" si="189"/>
        <v>98</v>
      </c>
      <c r="K282" s="11">
        <f t="shared" si="189"/>
        <v>93</v>
      </c>
      <c r="L282" s="11">
        <f t="shared" si="189"/>
        <v>113</v>
      </c>
      <c r="M282" s="11">
        <f t="shared" si="189"/>
        <v>114</v>
      </c>
      <c r="N282" s="11">
        <f t="shared" si="189"/>
        <v>77</v>
      </c>
      <c r="O282" s="11">
        <f t="shared" si="189"/>
        <v>35</v>
      </c>
      <c r="P282" s="11">
        <f t="shared" si="189"/>
        <v>22</v>
      </c>
      <c r="Q282" s="11">
        <f t="shared" si="189"/>
        <v>0</v>
      </c>
      <c r="R282" s="174">
        <f t="shared" si="115"/>
        <v>757</v>
      </c>
      <c r="U282" s="88" t="s">
        <v>68</v>
      </c>
      <c r="V282" s="11">
        <f t="shared" ref="V282:AJ282" si="190">V21+V73+V125+V177+V229</f>
        <v>0</v>
      </c>
      <c r="W282" s="11">
        <f t="shared" si="190"/>
        <v>4</v>
      </c>
      <c r="X282" s="11">
        <f t="shared" si="190"/>
        <v>21</v>
      </c>
      <c r="Y282" s="11">
        <f t="shared" si="190"/>
        <v>89</v>
      </c>
      <c r="Z282" s="11">
        <f t="shared" si="190"/>
        <v>54</v>
      </c>
      <c r="AA282" s="11">
        <f t="shared" si="190"/>
        <v>75</v>
      </c>
      <c r="AB282" s="11">
        <f t="shared" si="190"/>
        <v>37</v>
      </c>
      <c r="AC282" s="11">
        <f t="shared" si="190"/>
        <v>76</v>
      </c>
      <c r="AD282" s="11">
        <f t="shared" si="190"/>
        <v>127</v>
      </c>
      <c r="AE282" s="11">
        <f t="shared" si="190"/>
        <v>130</v>
      </c>
      <c r="AF282" s="11">
        <f t="shared" si="190"/>
        <v>134</v>
      </c>
      <c r="AG282" s="11">
        <f t="shared" si="190"/>
        <v>59</v>
      </c>
      <c r="AH282" s="11">
        <f t="shared" si="190"/>
        <v>31</v>
      </c>
      <c r="AI282" s="11">
        <f t="shared" si="190"/>
        <v>12</v>
      </c>
      <c r="AJ282" s="11">
        <f t="shared" si="190"/>
        <v>0</v>
      </c>
      <c r="AK282" s="174">
        <f t="shared" si="117"/>
        <v>849</v>
      </c>
      <c r="AN282" s="88" t="s">
        <v>68</v>
      </c>
      <c r="AO282" s="11">
        <f t="shared" ref="AO282:BC282" si="191">AO21+AO73+AO125+AO177+AO229</f>
        <v>1</v>
      </c>
      <c r="AP282" s="11">
        <f t="shared" si="191"/>
        <v>0</v>
      </c>
      <c r="AQ282" s="11">
        <f t="shared" si="191"/>
        <v>47</v>
      </c>
      <c r="AR282" s="11">
        <f t="shared" si="191"/>
        <v>46</v>
      </c>
      <c r="AS282" s="11">
        <f t="shared" si="191"/>
        <v>62</v>
      </c>
      <c r="AT282" s="11">
        <f t="shared" si="191"/>
        <v>73</v>
      </c>
      <c r="AU282" s="11">
        <f t="shared" si="191"/>
        <v>53</v>
      </c>
      <c r="AV282" s="11">
        <f t="shared" si="191"/>
        <v>117</v>
      </c>
      <c r="AW282" s="11">
        <f t="shared" si="191"/>
        <v>147</v>
      </c>
      <c r="AX282" s="11">
        <f t="shared" si="191"/>
        <v>127</v>
      </c>
      <c r="AY282" s="11">
        <f t="shared" si="191"/>
        <v>142</v>
      </c>
      <c r="AZ282" s="11">
        <f t="shared" si="191"/>
        <v>57</v>
      </c>
      <c r="BA282" s="11">
        <f t="shared" si="191"/>
        <v>33</v>
      </c>
      <c r="BB282" s="11">
        <f t="shared" si="191"/>
        <v>10</v>
      </c>
      <c r="BC282" s="11">
        <f t="shared" si="191"/>
        <v>0</v>
      </c>
      <c r="BD282" s="174">
        <f t="shared" si="119"/>
        <v>915</v>
      </c>
      <c r="BF282" s="1"/>
      <c r="BG282" s="88" t="s">
        <v>68</v>
      </c>
      <c r="BH282" s="11">
        <f t="shared" ref="BH282:BV282" si="192">BH21+BH73+BH125+BH177+BH229</f>
        <v>1</v>
      </c>
      <c r="BI282" s="11">
        <f t="shared" si="192"/>
        <v>4</v>
      </c>
      <c r="BJ282" s="11">
        <f t="shared" si="192"/>
        <v>8</v>
      </c>
      <c r="BK282" s="11">
        <f t="shared" si="192"/>
        <v>54</v>
      </c>
      <c r="BL282" s="11">
        <f t="shared" si="192"/>
        <v>44</v>
      </c>
      <c r="BM282" s="11">
        <f t="shared" si="192"/>
        <v>64</v>
      </c>
      <c r="BN282" s="11">
        <f t="shared" si="192"/>
        <v>38</v>
      </c>
      <c r="BO282" s="11">
        <f t="shared" si="192"/>
        <v>93</v>
      </c>
      <c r="BP282" s="11">
        <f t="shared" si="192"/>
        <v>45</v>
      </c>
      <c r="BQ282" s="11">
        <f t="shared" si="192"/>
        <v>70</v>
      </c>
      <c r="BR282" s="11">
        <f t="shared" si="192"/>
        <v>95</v>
      </c>
      <c r="BS282" s="11">
        <f t="shared" si="192"/>
        <v>20</v>
      </c>
      <c r="BT282" s="11">
        <f t="shared" si="192"/>
        <v>37</v>
      </c>
      <c r="BU282" s="11">
        <f t="shared" si="192"/>
        <v>9</v>
      </c>
      <c r="BV282" s="11">
        <f t="shared" si="192"/>
        <v>0</v>
      </c>
      <c r="BW282" s="174">
        <f t="shared" si="121"/>
        <v>582</v>
      </c>
      <c r="BZ282" s="88" t="s">
        <v>68</v>
      </c>
      <c r="CA282" s="11">
        <f t="shared" ref="CA282:CO282" si="193">CA21+CA73+CA125+CA177+CA229</f>
        <v>0</v>
      </c>
      <c r="CB282" s="11">
        <f t="shared" si="193"/>
        <v>8</v>
      </c>
      <c r="CC282" s="11">
        <f t="shared" si="193"/>
        <v>26</v>
      </c>
      <c r="CD282" s="11">
        <f t="shared" si="193"/>
        <v>62</v>
      </c>
      <c r="CE282" s="11">
        <f t="shared" si="193"/>
        <v>68</v>
      </c>
      <c r="CF282" s="11">
        <f t="shared" si="193"/>
        <v>52</v>
      </c>
      <c r="CG282" s="11">
        <f t="shared" si="193"/>
        <v>56</v>
      </c>
      <c r="CH282" s="11">
        <f t="shared" si="193"/>
        <v>79</v>
      </c>
      <c r="CI282" s="11">
        <f t="shared" si="193"/>
        <v>88</v>
      </c>
      <c r="CJ282" s="11">
        <f t="shared" si="193"/>
        <v>37</v>
      </c>
      <c r="CK282" s="11">
        <f t="shared" si="193"/>
        <v>28</v>
      </c>
      <c r="CL282" s="11">
        <f t="shared" si="193"/>
        <v>26</v>
      </c>
      <c r="CM282" s="11">
        <f t="shared" si="193"/>
        <v>16</v>
      </c>
      <c r="CN282" s="11">
        <f t="shared" si="193"/>
        <v>8</v>
      </c>
      <c r="CO282" s="11">
        <f t="shared" si="193"/>
        <v>0</v>
      </c>
      <c r="CP282" s="174">
        <f t="shared" si="123"/>
        <v>554</v>
      </c>
    </row>
    <row r="283" spans="2:94" ht="15.5" x14ac:dyDescent="0.35">
      <c r="B283" s="88" t="s">
        <v>83</v>
      </c>
      <c r="C283" s="11">
        <f t="shared" ref="C283:Q283" si="194">C22+C74+C126+C178+C230</f>
        <v>0</v>
      </c>
      <c r="D283" s="11">
        <f t="shared" si="194"/>
        <v>0</v>
      </c>
      <c r="E283" s="11">
        <f t="shared" si="194"/>
        <v>14</v>
      </c>
      <c r="F283" s="11">
        <f t="shared" si="194"/>
        <v>11</v>
      </c>
      <c r="G283" s="11">
        <f t="shared" si="194"/>
        <v>8</v>
      </c>
      <c r="H283" s="11">
        <f t="shared" si="194"/>
        <v>8</v>
      </c>
      <c r="I283" s="11">
        <f t="shared" si="194"/>
        <v>3</v>
      </c>
      <c r="J283" s="11">
        <f t="shared" si="194"/>
        <v>41</v>
      </c>
      <c r="K283" s="11">
        <f t="shared" si="194"/>
        <v>11</v>
      </c>
      <c r="L283" s="11">
        <f t="shared" si="194"/>
        <v>4</v>
      </c>
      <c r="M283" s="11">
        <f t="shared" si="194"/>
        <v>20</v>
      </c>
      <c r="N283" s="11">
        <f t="shared" si="194"/>
        <v>6</v>
      </c>
      <c r="O283" s="11">
        <f t="shared" si="194"/>
        <v>2</v>
      </c>
      <c r="P283" s="11">
        <f t="shared" si="194"/>
        <v>4</v>
      </c>
      <c r="Q283" s="11">
        <f t="shared" si="194"/>
        <v>0</v>
      </c>
      <c r="R283" s="174">
        <f t="shared" si="115"/>
        <v>132</v>
      </c>
      <c r="U283" s="88" t="s">
        <v>83</v>
      </c>
      <c r="V283" s="11">
        <f t="shared" ref="V283:AJ283" si="195">V22+V74+V126+V178+V230</f>
        <v>0</v>
      </c>
      <c r="W283" s="11">
        <f t="shared" si="195"/>
        <v>0</v>
      </c>
      <c r="X283" s="11">
        <f t="shared" si="195"/>
        <v>2</v>
      </c>
      <c r="Y283" s="11">
        <f t="shared" si="195"/>
        <v>6</v>
      </c>
      <c r="Z283" s="11">
        <f t="shared" si="195"/>
        <v>1</v>
      </c>
      <c r="AA283" s="11">
        <f t="shared" si="195"/>
        <v>4</v>
      </c>
      <c r="AB283" s="11">
        <f t="shared" si="195"/>
        <v>0</v>
      </c>
      <c r="AC283" s="11">
        <f t="shared" si="195"/>
        <v>8</v>
      </c>
      <c r="AD283" s="11">
        <f t="shared" si="195"/>
        <v>8</v>
      </c>
      <c r="AE283" s="11">
        <f t="shared" si="195"/>
        <v>9</v>
      </c>
      <c r="AF283" s="11">
        <f t="shared" si="195"/>
        <v>13</v>
      </c>
      <c r="AG283" s="11">
        <f t="shared" si="195"/>
        <v>3</v>
      </c>
      <c r="AH283" s="11">
        <f t="shared" si="195"/>
        <v>19</v>
      </c>
      <c r="AI283" s="11">
        <f t="shared" si="195"/>
        <v>5</v>
      </c>
      <c r="AJ283" s="11">
        <f t="shared" si="195"/>
        <v>0</v>
      </c>
      <c r="AK283" s="174">
        <f t="shared" si="117"/>
        <v>78</v>
      </c>
      <c r="AN283" s="88" t="s">
        <v>83</v>
      </c>
      <c r="AO283" s="11">
        <f t="shared" ref="AO283:BC283" si="196">AO22+AO74+AO126+AO178+AO230</f>
        <v>0</v>
      </c>
      <c r="AP283" s="11">
        <f t="shared" si="196"/>
        <v>0</v>
      </c>
      <c r="AQ283" s="11">
        <f t="shared" si="196"/>
        <v>1</v>
      </c>
      <c r="AR283" s="11">
        <f t="shared" si="196"/>
        <v>2</v>
      </c>
      <c r="AS283" s="11">
        <f t="shared" si="196"/>
        <v>1</v>
      </c>
      <c r="AT283" s="11">
        <f t="shared" si="196"/>
        <v>0</v>
      </c>
      <c r="AU283" s="11">
        <f t="shared" si="196"/>
        <v>3</v>
      </c>
      <c r="AV283" s="11">
        <f t="shared" si="196"/>
        <v>5</v>
      </c>
      <c r="AW283" s="11">
        <f t="shared" si="196"/>
        <v>9</v>
      </c>
      <c r="AX283" s="11">
        <f t="shared" si="196"/>
        <v>6</v>
      </c>
      <c r="AY283" s="11">
        <f t="shared" si="196"/>
        <v>12</v>
      </c>
      <c r="AZ283" s="11">
        <f t="shared" si="196"/>
        <v>12</v>
      </c>
      <c r="BA283" s="11">
        <f t="shared" si="196"/>
        <v>2</v>
      </c>
      <c r="BB283" s="11">
        <f t="shared" si="196"/>
        <v>4</v>
      </c>
      <c r="BC283" s="11">
        <f t="shared" si="196"/>
        <v>0</v>
      </c>
      <c r="BD283" s="174">
        <f t="shared" si="119"/>
        <v>57</v>
      </c>
      <c r="BF283" s="1"/>
      <c r="BG283" s="88" t="s">
        <v>83</v>
      </c>
      <c r="BH283" s="11">
        <f t="shared" ref="BH283:BV283" si="197">BH22+BH74+BH126+BH178+BH230</f>
        <v>0</v>
      </c>
      <c r="BI283" s="11">
        <f t="shared" si="197"/>
        <v>0</v>
      </c>
      <c r="BJ283" s="11">
        <f t="shared" si="197"/>
        <v>0</v>
      </c>
      <c r="BK283" s="11">
        <f t="shared" si="197"/>
        <v>2</v>
      </c>
      <c r="BL283" s="11">
        <f t="shared" si="197"/>
        <v>1</v>
      </c>
      <c r="BM283" s="11">
        <f t="shared" si="197"/>
        <v>5</v>
      </c>
      <c r="BN283" s="11">
        <f t="shared" si="197"/>
        <v>4</v>
      </c>
      <c r="BO283" s="11">
        <f t="shared" si="197"/>
        <v>9</v>
      </c>
      <c r="BP283" s="11">
        <f t="shared" si="197"/>
        <v>3</v>
      </c>
      <c r="BQ283" s="11">
        <f t="shared" si="197"/>
        <v>7</v>
      </c>
      <c r="BR283" s="11">
        <f t="shared" si="197"/>
        <v>11</v>
      </c>
      <c r="BS283" s="11">
        <f t="shared" si="197"/>
        <v>11</v>
      </c>
      <c r="BT283" s="11">
        <f t="shared" si="197"/>
        <v>1</v>
      </c>
      <c r="BU283" s="11">
        <f t="shared" si="197"/>
        <v>1</v>
      </c>
      <c r="BV283" s="11">
        <f t="shared" si="197"/>
        <v>0</v>
      </c>
      <c r="BW283" s="174">
        <f t="shared" si="121"/>
        <v>55</v>
      </c>
      <c r="BZ283" s="88" t="s">
        <v>83</v>
      </c>
      <c r="CA283" s="11">
        <f t="shared" ref="CA283:CO283" si="198">CA22+CA74+CA126+CA178+CA230</f>
        <v>0</v>
      </c>
      <c r="CB283" s="11">
        <f t="shared" si="198"/>
        <v>1</v>
      </c>
      <c r="CC283" s="11">
        <f t="shared" si="198"/>
        <v>3</v>
      </c>
      <c r="CD283" s="11">
        <f t="shared" si="198"/>
        <v>2</v>
      </c>
      <c r="CE283" s="11">
        <f t="shared" si="198"/>
        <v>17</v>
      </c>
      <c r="CF283" s="11">
        <f t="shared" si="198"/>
        <v>5</v>
      </c>
      <c r="CG283" s="11">
        <f t="shared" si="198"/>
        <v>1</v>
      </c>
      <c r="CH283" s="11">
        <f t="shared" si="198"/>
        <v>57</v>
      </c>
      <c r="CI283" s="11">
        <f t="shared" si="198"/>
        <v>4</v>
      </c>
      <c r="CJ283" s="11">
        <f t="shared" si="198"/>
        <v>22</v>
      </c>
      <c r="CK283" s="11">
        <f t="shared" si="198"/>
        <v>13</v>
      </c>
      <c r="CL283" s="11">
        <f t="shared" si="198"/>
        <v>5</v>
      </c>
      <c r="CM283" s="11">
        <f t="shared" si="198"/>
        <v>2</v>
      </c>
      <c r="CN283" s="11">
        <f t="shared" si="198"/>
        <v>4</v>
      </c>
      <c r="CO283" s="11">
        <f t="shared" si="198"/>
        <v>0</v>
      </c>
      <c r="CP283" s="174">
        <f t="shared" si="123"/>
        <v>136</v>
      </c>
    </row>
    <row r="284" spans="2:94" ht="15.5" x14ac:dyDescent="0.35">
      <c r="B284" s="88" t="s">
        <v>46</v>
      </c>
      <c r="C284" s="11">
        <f t="shared" ref="C284:Q284" si="199">C23+C75+C127+C179+C231</f>
        <v>0</v>
      </c>
      <c r="D284" s="11">
        <f t="shared" si="199"/>
        <v>0</v>
      </c>
      <c r="E284" s="11">
        <f t="shared" si="199"/>
        <v>3</v>
      </c>
      <c r="F284" s="11">
        <f t="shared" si="199"/>
        <v>0</v>
      </c>
      <c r="G284" s="11">
        <f t="shared" si="199"/>
        <v>1</v>
      </c>
      <c r="H284" s="11">
        <f t="shared" si="199"/>
        <v>1</v>
      </c>
      <c r="I284" s="11">
        <f t="shared" si="199"/>
        <v>0</v>
      </c>
      <c r="J284" s="11">
        <f t="shared" si="199"/>
        <v>0</v>
      </c>
      <c r="K284" s="11">
        <f t="shared" si="199"/>
        <v>5</v>
      </c>
      <c r="L284" s="11">
        <f t="shared" si="199"/>
        <v>2</v>
      </c>
      <c r="M284" s="11">
        <f t="shared" si="199"/>
        <v>1</v>
      </c>
      <c r="N284" s="11">
        <f t="shared" si="199"/>
        <v>0</v>
      </c>
      <c r="O284" s="11">
        <f t="shared" si="199"/>
        <v>0</v>
      </c>
      <c r="P284" s="11">
        <f t="shared" si="199"/>
        <v>0</v>
      </c>
      <c r="Q284" s="11">
        <f t="shared" si="199"/>
        <v>0</v>
      </c>
      <c r="R284" s="174">
        <f t="shared" si="115"/>
        <v>13</v>
      </c>
      <c r="U284" s="88" t="s">
        <v>46</v>
      </c>
      <c r="V284" s="11">
        <f t="shared" ref="V284:AJ284" si="200">V23+V75+V127+V179+V231</f>
        <v>0</v>
      </c>
      <c r="W284" s="11">
        <f t="shared" si="200"/>
        <v>0</v>
      </c>
      <c r="X284" s="11">
        <f t="shared" si="200"/>
        <v>0</v>
      </c>
      <c r="Y284" s="11">
        <f t="shared" si="200"/>
        <v>0</v>
      </c>
      <c r="Z284" s="11">
        <f t="shared" si="200"/>
        <v>0</v>
      </c>
      <c r="AA284" s="11">
        <f t="shared" si="200"/>
        <v>0</v>
      </c>
      <c r="AB284" s="11">
        <f t="shared" si="200"/>
        <v>0</v>
      </c>
      <c r="AC284" s="11">
        <f t="shared" si="200"/>
        <v>0</v>
      </c>
      <c r="AD284" s="11">
        <f t="shared" si="200"/>
        <v>0</v>
      </c>
      <c r="AE284" s="11">
        <f t="shared" si="200"/>
        <v>1</v>
      </c>
      <c r="AF284" s="11">
        <f t="shared" si="200"/>
        <v>0</v>
      </c>
      <c r="AG284" s="11">
        <f t="shared" si="200"/>
        <v>0</v>
      </c>
      <c r="AH284" s="11">
        <f t="shared" si="200"/>
        <v>1</v>
      </c>
      <c r="AI284" s="11">
        <f t="shared" si="200"/>
        <v>0</v>
      </c>
      <c r="AJ284" s="11">
        <f t="shared" si="200"/>
        <v>0</v>
      </c>
      <c r="AK284" s="174">
        <f t="shared" si="117"/>
        <v>2</v>
      </c>
      <c r="AN284" s="88" t="s">
        <v>46</v>
      </c>
      <c r="AO284" s="11">
        <f t="shared" ref="AO284:BC284" si="201">AO23+AO75+AO127+AO179+AO231</f>
        <v>0</v>
      </c>
      <c r="AP284" s="11">
        <f t="shared" si="201"/>
        <v>0</v>
      </c>
      <c r="AQ284" s="11">
        <f t="shared" si="201"/>
        <v>0</v>
      </c>
      <c r="AR284" s="11">
        <f t="shared" si="201"/>
        <v>0</v>
      </c>
      <c r="AS284" s="11">
        <f t="shared" si="201"/>
        <v>0</v>
      </c>
      <c r="AT284" s="11">
        <f t="shared" si="201"/>
        <v>0</v>
      </c>
      <c r="AU284" s="11">
        <f t="shared" si="201"/>
        <v>0</v>
      </c>
      <c r="AV284" s="11">
        <f t="shared" si="201"/>
        <v>0</v>
      </c>
      <c r="AW284" s="11">
        <f t="shared" si="201"/>
        <v>0</v>
      </c>
      <c r="AX284" s="11">
        <f t="shared" si="201"/>
        <v>0</v>
      </c>
      <c r="AY284" s="11">
        <f t="shared" si="201"/>
        <v>0</v>
      </c>
      <c r="AZ284" s="11">
        <f t="shared" si="201"/>
        <v>0</v>
      </c>
      <c r="BA284" s="11">
        <f t="shared" si="201"/>
        <v>0</v>
      </c>
      <c r="BB284" s="11">
        <f t="shared" si="201"/>
        <v>0</v>
      </c>
      <c r="BC284" s="11">
        <f t="shared" si="201"/>
        <v>0</v>
      </c>
      <c r="BD284" s="174">
        <f t="shared" si="119"/>
        <v>0</v>
      </c>
      <c r="BG284" s="88" t="s">
        <v>46</v>
      </c>
      <c r="BH284" s="11">
        <f t="shared" ref="BH284:BV284" si="202">BH23+BH75+BH127+BH179+BH231</f>
        <v>0</v>
      </c>
      <c r="BI284" s="11">
        <f t="shared" si="202"/>
        <v>0</v>
      </c>
      <c r="BJ284" s="11">
        <f t="shared" si="202"/>
        <v>0</v>
      </c>
      <c r="BK284" s="11">
        <f t="shared" si="202"/>
        <v>0</v>
      </c>
      <c r="BL284" s="11">
        <f t="shared" si="202"/>
        <v>0</v>
      </c>
      <c r="BM284" s="11">
        <f t="shared" si="202"/>
        <v>0</v>
      </c>
      <c r="BN284" s="11">
        <f t="shared" si="202"/>
        <v>0</v>
      </c>
      <c r="BO284" s="11">
        <f t="shared" si="202"/>
        <v>0</v>
      </c>
      <c r="BP284" s="11">
        <f t="shared" si="202"/>
        <v>0</v>
      </c>
      <c r="BQ284" s="11">
        <f t="shared" si="202"/>
        <v>0</v>
      </c>
      <c r="BR284" s="11">
        <f t="shared" si="202"/>
        <v>0</v>
      </c>
      <c r="BS284" s="11">
        <f t="shared" si="202"/>
        <v>0</v>
      </c>
      <c r="BT284" s="11">
        <f t="shared" si="202"/>
        <v>0</v>
      </c>
      <c r="BU284" s="11">
        <f t="shared" si="202"/>
        <v>0</v>
      </c>
      <c r="BV284" s="11">
        <f t="shared" si="202"/>
        <v>0</v>
      </c>
      <c r="BW284" s="174">
        <f t="shared" si="121"/>
        <v>0</v>
      </c>
      <c r="BZ284" s="88" t="s">
        <v>46</v>
      </c>
      <c r="CA284" s="11">
        <f t="shared" ref="CA284:CO284" si="203">CA23+CA75+CA127+CA179+CA231</f>
        <v>0</v>
      </c>
      <c r="CB284" s="11">
        <f t="shared" si="203"/>
        <v>0</v>
      </c>
      <c r="CC284" s="11">
        <f t="shared" si="203"/>
        <v>0</v>
      </c>
      <c r="CD284" s="11">
        <f t="shared" si="203"/>
        <v>0</v>
      </c>
      <c r="CE284" s="11">
        <f t="shared" si="203"/>
        <v>0</v>
      </c>
      <c r="CF284" s="11">
        <f t="shared" si="203"/>
        <v>0</v>
      </c>
      <c r="CG284" s="11">
        <f t="shared" si="203"/>
        <v>0</v>
      </c>
      <c r="CH284" s="11">
        <f t="shared" si="203"/>
        <v>0</v>
      </c>
      <c r="CI284" s="11">
        <f t="shared" si="203"/>
        <v>0</v>
      </c>
      <c r="CJ284" s="11">
        <f t="shared" si="203"/>
        <v>1</v>
      </c>
      <c r="CK284" s="11">
        <f t="shared" si="203"/>
        <v>0</v>
      </c>
      <c r="CL284" s="11">
        <f t="shared" si="203"/>
        <v>0</v>
      </c>
      <c r="CM284" s="11">
        <f t="shared" si="203"/>
        <v>0</v>
      </c>
      <c r="CN284" s="11">
        <f t="shared" si="203"/>
        <v>0</v>
      </c>
      <c r="CO284" s="11">
        <f t="shared" si="203"/>
        <v>0</v>
      </c>
      <c r="CP284" s="174">
        <f t="shared" si="123"/>
        <v>1</v>
      </c>
    </row>
    <row r="285" spans="2:94" ht="16" thickBot="1" x14ac:dyDescent="0.4">
      <c r="B285" s="86"/>
      <c r="C285" s="11">
        <f t="shared" ref="C285:Q285" si="204">C24+C76+C128+C180+C232</f>
        <v>0</v>
      </c>
      <c r="D285" s="11">
        <f t="shared" si="204"/>
        <v>0</v>
      </c>
      <c r="E285" s="11">
        <f t="shared" si="204"/>
        <v>0</v>
      </c>
      <c r="F285" s="11">
        <f t="shared" si="204"/>
        <v>0</v>
      </c>
      <c r="G285" s="11">
        <f t="shared" si="204"/>
        <v>0</v>
      </c>
      <c r="H285" s="11">
        <f t="shared" si="204"/>
        <v>0</v>
      </c>
      <c r="I285" s="11">
        <f t="shared" si="204"/>
        <v>0</v>
      </c>
      <c r="J285" s="11">
        <f t="shared" si="204"/>
        <v>0</v>
      </c>
      <c r="K285" s="11">
        <f t="shared" si="204"/>
        <v>0</v>
      </c>
      <c r="L285" s="11">
        <f t="shared" si="204"/>
        <v>0</v>
      </c>
      <c r="M285" s="11">
        <f t="shared" si="204"/>
        <v>0</v>
      </c>
      <c r="N285" s="11">
        <f t="shared" si="204"/>
        <v>0</v>
      </c>
      <c r="O285" s="11">
        <f t="shared" si="204"/>
        <v>0</v>
      </c>
      <c r="P285" s="11">
        <f t="shared" si="204"/>
        <v>0</v>
      </c>
      <c r="Q285" s="11">
        <f t="shared" si="204"/>
        <v>0</v>
      </c>
      <c r="R285" s="204">
        <f t="shared" si="115"/>
        <v>0</v>
      </c>
      <c r="U285" s="86"/>
      <c r="V285" s="11">
        <f t="shared" ref="V285:AJ285" si="205">V24+V76+V128+V180+V232</f>
        <v>0</v>
      </c>
      <c r="W285" s="11">
        <f t="shared" si="205"/>
        <v>0</v>
      </c>
      <c r="X285" s="11">
        <f t="shared" si="205"/>
        <v>0</v>
      </c>
      <c r="Y285" s="11">
        <f t="shared" si="205"/>
        <v>0</v>
      </c>
      <c r="Z285" s="11">
        <f t="shared" si="205"/>
        <v>0</v>
      </c>
      <c r="AA285" s="11">
        <f t="shared" si="205"/>
        <v>0</v>
      </c>
      <c r="AB285" s="11">
        <f t="shared" si="205"/>
        <v>0</v>
      </c>
      <c r="AC285" s="11">
        <f t="shared" si="205"/>
        <v>0</v>
      </c>
      <c r="AD285" s="11">
        <f t="shared" si="205"/>
        <v>0</v>
      </c>
      <c r="AE285" s="11">
        <f t="shared" si="205"/>
        <v>0</v>
      </c>
      <c r="AF285" s="11">
        <f t="shared" si="205"/>
        <v>0</v>
      </c>
      <c r="AG285" s="11">
        <f t="shared" si="205"/>
        <v>0</v>
      </c>
      <c r="AH285" s="11">
        <f t="shared" si="205"/>
        <v>0</v>
      </c>
      <c r="AI285" s="11">
        <f t="shared" si="205"/>
        <v>0</v>
      </c>
      <c r="AJ285" s="11">
        <f t="shared" si="205"/>
        <v>0</v>
      </c>
      <c r="AK285" s="204">
        <f t="shared" si="117"/>
        <v>0</v>
      </c>
      <c r="AN285" s="86"/>
      <c r="AO285" s="11">
        <f t="shared" ref="AO285:BC285" si="206">AO24+AO76+AO128+AO180+AO232</f>
        <v>0</v>
      </c>
      <c r="AP285" s="11">
        <f t="shared" si="206"/>
        <v>0</v>
      </c>
      <c r="AQ285" s="11">
        <f t="shared" si="206"/>
        <v>0</v>
      </c>
      <c r="AR285" s="11">
        <f t="shared" si="206"/>
        <v>0</v>
      </c>
      <c r="AS285" s="11">
        <f t="shared" si="206"/>
        <v>0</v>
      </c>
      <c r="AT285" s="11">
        <f t="shared" si="206"/>
        <v>0</v>
      </c>
      <c r="AU285" s="11">
        <f t="shared" si="206"/>
        <v>0</v>
      </c>
      <c r="AV285" s="11">
        <f t="shared" si="206"/>
        <v>0</v>
      </c>
      <c r="AW285" s="11">
        <f t="shared" si="206"/>
        <v>0</v>
      </c>
      <c r="AX285" s="11">
        <f t="shared" si="206"/>
        <v>0</v>
      </c>
      <c r="AY285" s="11">
        <f t="shared" si="206"/>
        <v>0</v>
      </c>
      <c r="AZ285" s="11">
        <f t="shared" si="206"/>
        <v>0</v>
      </c>
      <c r="BA285" s="11">
        <f t="shared" si="206"/>
        <v>0</v>
      </c>
      <c r="BB285" s="11">
        <f t="shared" si="206"/>
        <v>0</v>
      </c>
      <c r="BC285" s="11">
        <f t="shared" si="206"/>
        <v>0</v>
      </c>
      <c r="BD285" s="204">
        <f t="shared" si="119"/>
        <v>0</v>
      </c>
      <c r="BG285" s="86"/>
      <c r="BH285" s="11">
        <f t="shared" ref="BH285:BV285" si="207">BH24+BH76+BH128+BH180+BH232</f>
        <v>0</v>
      </c>
      <c r="BI285" s="11">
        <f t="shared" si="207"/>
        <v>0</v>
      </c>
      <c r="BJ285" s="11">
        <f t="shared" si="207"/>
        <v>0</v>
      </c>
      <c r="BK285" s="11">
        <f t="shared" si="207"/>
        <v>0</v>
      </c>
      <c r="BL285" s="11">
        <f t="shared" si="207"/>
        <v>0</v>
      </c>
      <c r="BM285" s="11">
        <f t="shared" si="207"/>
        <v>0</v>
      </c>
      <c r="BN285" s="11">
        <f t="shared" si="207"/>
        <v>0</v>
      </c>
      <c r="BO285" s="11">
        <f t="shared" si="207"/>
        <v>0</v>
      </c>
      <c r="BP285" s="11">
        <f t="shared" si="207"/>
        <v>0</v>
      </c>
      <c r="BQ285" s="11">
        <f t="shared" si="207"/>
        <v>0</v>
      </c>
      <c r="BR285" s="11">
        <f t="shared" si="207"/>
        <v>0</v>
      </c>
      <c r="BS285" s="11">
        <f t="shared" si="207"/>
        <v>0</v>
      </c>
      <c r="BT285" s="11">
        <f t="shared" si="207"/>
        <v>0</v>
      </c>
      <c r="BU285" s="11">
        <f t="shared" si="207"/>
        <v>0</v>
      </c>
      <c r="BV285" s="11">
        <f t="shared" si="207"/>
        <v>0</v>
      </c>
      <c r="BW285" s="204">
        <f t="shared" si="121"/>
        <v>0</v>
      </c>
      <c r="BZ285" s="86"/>
      <c r="CA285" s="11">
        <f t="shared" ref="CA285:CO285" si="208">CA24+CA76+CA128+CA180+CA232</f>
        <v>0</v>
      </c>
      <c r="CB285" s="11">
        <f t="shared" si="208"/>
        <v>0</v>
      </c>
      <c r="CC285" s="11">
        <f t="shared" si="208"/>
        <v>0</v>
      </c>
      <c r="CD285" s="11">
        <f t="shared" si="208"/>
        <v>0</v>
      </c>
      <c r="CE285" s="11">
        <f t="shared" si="208"/>
        <v>0</v>
      </c>
      <c r="CF285" s="11">
        <f t="shared" si="208"/>
        <v>0</v>
      </c>
      <c r="CG285" s="11">
        <f t="shared" si="208"/>
        <v>0</v>
      </c>
      <c r="CH285" s="11">
        <f t="shared" si="208"/>
        <v>0</v>
      </c>
      <c r="CI285" s="11">
        <f t="shared" si="208"/>
        <v>0</v>
      </c>
      <c r="CJ285" s="11">
        <f t="shared" si="208"/>
        <v>0</v>
      </c>
      <c r="CK285" s="11">
        <f t="shared" si="208"/>
        <v>0</v>
      </c>
      <c r="CL285" s="11">
        <f t="shared" si="208"/>
        <v>0</v>
      </c>
      <c r="CM285" s="11">
        <f t="shared" si="208"/>
        <v>0</v>
      </c>
      <c r="CN285" s="11">
        <f t="shared" si="208"/>
        <v>0</v>
      </c>
      <c r="CO285" s="11">
        <f t="shared" si="208"/>
        <v>0</v>
      </c>
      <c r="CP285" s="204">
        <f t="shared" si="123"/>
        <v>0</v>
      </c>
    </row>
    <row r="286" spans="2:94" ht="16.5" thickTop="1" thickBot="1" x14ac:dyDescent="0.4">
      <c r="B286" s="128" t="s">
        <v>2</v>
      </c>
      <c r="C286" s="23">
        <f t="shared" ref="C286:Q286" si="209">SUM(C267:C285)</f>
        <v>54</v>
      </c>
      <c r="D286" s="23">
        <f t="shared" si="209"/>
        <v>167</v>
      </c>
      <c r="E286" s="23">
        <f t="shared" si="209"/>
        <v>309</v>
      </c>
      <c r="F286" s="23">
        <f t="shared" si="209"/>
        <v>238</v>
      </c>
      <c r="G286" s="23">
        <f t="shared" si="209"/>
        <v>289</v>
      </c>
      <c r="H286" s="23">
        <f t="shared" si="209"/>
        <v>283</v>
      </c>
      <c r="I286" s="23">
        <f t="shared" si="209"/>
        <v>175</v>
      </c>
      <c r="J286" s="23">
        <f t="shared" si="209"/>
        <v>364</v>
      </c>
      <c r="K286" s="23">
        <f t="shared" si="209"/>
        <v>314</v>
      </c>
      <c r="L286" s="23">
        <f t="shared" si="209"/>
        <v>383</v>
      </c>
      <c r="M286" s="23">
        <f t="shared" si="209"/>
        <v>280</v>
      </c>
      <c r="N286" s="23">
        <f t="shared" si="209"/>
        <v>189</v>
      </c>
      <c r="O286" s="23">
        <f t="shared" si="209"/>
        <v>138</v>
      </c>
      <c r="P286" s="23">
        <f t="shared" si="209"/>
        <v>83</v>
      </c>
      <c r="Q286" s="23">
        <f t="shared" si="209"/>
        <v>1</v>
      </c>
      <c r="R286" s="122">
        <f>SUM(C286:Q286)</f>
        <v>3267</v>
      </c>
      <c r="S286" s="11"/>
      <c r="T286" s="11"/>
      <c r="U286" s="128" t="s">
        <v>2</v>
      </c>
      <c r="V286" s="23">
        <f t="shared" ref="V286:AJ286" si="210">SUM(V267:V285)</f>
        <v>43</v>
      </c>
      <c r="W286" s="23">
        <f t="shared" si="210"/>
        <v>242</v>
      </c>
      <c r="X286" s="23">
        <f t="shared" si="210"/>
        <v>235</v>
      </c>
      <c r="Y286" s="23">
        <f t="shared" si="210"/>
        <v>319</v>
      </c>
      <c r="Z286" s="23">
        <f t="shared" si="210"/>
        <v>293</v>
      </c>
      <c r="AA286" s="23">
        <f t="shared" si="210"/>
        <v>333</v>
      </c>
      <c r="AB286" s="23">
        <f t="shared" si="210"/>
        <v>240</v>
      </c>
      <c r="AC286" s="23">
        <f t="shared" si="210"/>
        <v>365</v>
      </c>
      <c r="AD286" s="23">
        <f t="shared" si="210"/>
        <v>352</v>
      </c>
      <c r="AE286" s="23">
        <f t="shared" si="210"/>
        <v>296</v>
      </c>
      <c r="AF286" s="23">
        <f t="shared" si="210"/>
        <v>272</v>
      </c>
      <c r="AG286" s="23">
        <f t="shared" si="210"/>
        <v>202</v>
      </c>
      <c r="AH286" s="23">
        <f t="shared" si="210"/>
        <v>129</v>
      </c>
      <c r="AI286" s="23">
        <f t="shared" si="210"/>
        <v>74</v>
      </c>
      <c r="AJ286" s="23">
        <f t="shared" si="210"/>
        <v>2</v>
      </c>
      <c r="AK286" s="122">
        <f>SUM(V286:AJ286)</f>
        <v>3397</v>
      </c>
      <c r="AL286" s="11"/>
      <c r="AM286" s="11"/>
      <c r="AN286" s="128" t="s">
        <v>2</v>
      </c>
      <c r="AO286" s="23">
        <f t="shared" ref="AO286:BC286" si="211">SUM(AO267:AO285)</f>
        <v>62</v>
      </c>
      <c r="AP286" s="23">
        <f t="shared" si="211"/>
        <v>218</v>
      </c>
      <c r="AQ286" s="23">
        <f t="shared" si="211"/>
        <v>303</v>
      </c>
      <c r="AR286" s="23">
        <f t="shared" si="211"/>
        <v>302</v>
      </c>
      <c r="AS286" s="23">
        <f t="shared" si="211"/>
        <v>287</v>
      </c>
      <c r="AT286" s="23">
        <f t="shared" si="211"/>
        <v>346</v>
      </c>
      <c r="AU286" s="23">
        <f t="shared" si="211"/>
        <v>214</v>
      </c>
      <c r="AV286" s="23">
        <f t="shared" si="211"/>
        <v>365</v>
      </c>
      <c r="AW286" s="23">
        <f t="shared" si="211"/>
        <v>369</v>
      </c>
      <c r="AX286" s="23">
        <f t="shared" si="211"/>
        <v>425</v>
      </c>
      <c r="AY286" s="23">
        <f t="shared" si="211"/>
        <v>307</v>
      </c>
      <c r="AZ286" s="23">
        <f t="shared" si="211"/>
        <v>200</v>
      </c>
      <c r="BA286" s="23">
        <f t="shared" si="211"/>
        <v>126</v>
      </c>
      <c r="BB286" s="23">
        <f t="shared" si="211"/>
        <v>65</v>
      </c>
      <c r="BC286" s="23">
        <f t="shared" si="211"/>
        <v>7</v>
      </c>
      <c r="BD286" s="122">
        <f>SUM(AO286:BC286)</f>
        <v>3596</v>
      </c>
      <c r="BE286" s="11"/>
      <c r="BF286" s="11"/>
      <c r="BG286" s="128" t="s">
        <v>2</v>
      </c>
      <c r="BH286" s="23">
        <f t="shared" ref="BH286:BV286" si="212">SUM(BH267:BH285)</f>
        <v>51</v>
      </c>
      <c r="BI286" s="23">
        <f t="shared" si="212"/>
        <v>167</v>
      </c>
      <c r="BJ286" s="23">
        <f t="shared" si="212"/>
        <v>220</v>
      </c>
      <c r="BK286" s="23">
        <f t="shared" si="212"/>
        <v>248</v>
      </c>
      <c r="BL286" s="23">
        <f t="shared" si="212"/>
        <v>244</v>
      </c>
      <c r="BM286" s="23">
        <f t="shared" si="212"/>
        <v>256</v>
      </c>
      <c r="BN286" s="23">
        <f t="shared" si="212"/>
        <v>173</v>
      </c>
      <c r="BO286" s="23">
        <f t="shared" si="212"/>
        <v>358</v>
      </c>
      <c r="BP286" s="23">
        <f t="shared" si="212"/>
        <v>180</v>
      </c>
      <c r="BQ286" s="23">
        <f t="shared" si="212"/>
        <v>241</v>
      </c>
      <c r="BR286" s="23">
        <f t="shared" si="212"/>
        <v>202</v>
      </c>
      <c r="BS286" s="23">
        <f t="shared" si="212"/>
        <v>109</v>
      </c>
      <c r="BT286" s="23">
        <f t="shared" si="212"/>
        <v>97</v>
      </c>
      <c r="BU286" s="23">
        <f t="shared" si="212"/>
        <v>68</v>
      </c>
      <c r="BV286" s="23">
        <f t="shared" si="212"/>
        <v>3</v>
      </c>
      <c r="BW286" s="122">
        <f>SUM(BH286:BV286)</f>
        <v>2617</v>
      </c>
      <c r="BX286" s="11"/>
      <c r="BY286" s="11"/>
      <c r="BZ286" s="128" t="s">
        <v>2</v>
      </c>
      <c r="CA286" s="23">
        <f t="shared" ref="CA286:CO286" si="213">SUM(CA267:CA285)</f>
        <v>33</v>
      </c>
      <c r="CB286" s="23">
        <f t="shared" si="213"/>
        <v>110</v>
      </c>
      <c r="CC286" s="23">
        <f t="shared" si="213"/>
        <v>176</v>
      </c>
      <c r="CD286" s="23">
        <f t="shared" si="213"/>
        <v>215</v>
      </c>
      <c r="CE286" s="23">
        <f t="shared" si="213"/>
        <v>238</v>
      </c>
      <c r="CF286" s="23">
        <f t="shared" si="213"/>
        <v>229</v>
      </c>
      <c r="CG286" s="23">
        <f t="shared" si="213"/>
        <v>184</v>
      </c>
      <c r="CH286" s="23">
        <f t="shared" si="213"/>
        <v>295</v>
      </c>
      <c r="CI286" s="23">
        <f t="shared" si="213"/>
        <v>223</v>
      </c>
      <c r="CJ286" s="23">
        <f t="shared" si="213"/>
        <v>197</v>
      </c>
      <c r="CK286" s="23">
        <f t="shared" si="213"/>
        <v>122</v>
      </c>
      <c r="CL286" s="23">
        <f t="shared" si="213"/>
        <v>75</v>
      </c>
      <c r="CM286" s="23">
        <f t="shared" si="213"/>
        <v>46</v>
      </c>
      <c r="CN286" s="23">
        <f t="shared" si="213"/>
        <v>41</v>
      </c>
      <c r="CO286" s="23">
        <f t="shared" si="213"/>
        <v>4</v>
      </c>
      <c r="CP286" s="122">
        <f>SUM(CA286:CO286)</f>
        <v>2188</v>
      </c>
    </row>
    <row r="287" spans="2:94" ht="16" thickTop="1" x14ac:dyDescent="0.35">
      <c r="B287" s="20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45"/>
      <c r="U287" s="205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45"/>
      <c r="AN287" s="205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45"/>
      <c r="BG287" s="205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45"/>
      <c r="BZ287" s="205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45"/>
    </row>
    <row r="291" spans="1:95" ht="14.5" thickBot="1" x14ac:dyDescent="0.35">
      <c r="A291" s="536" t="s">
        <v>7</v>
      </c>
      <c r="B291" s="536"/>
      <c r="C291" s="536"/>
      <c r="D291" s="536"/>
      <c r="E291" s="536"/>
      <c r="F291" s="536"/>
      <c r="G291" s="536"/>
      <c r="H291" s="536"/>
      <c r="I291" s="536"/>
      <c r="J291" s="536"/>
      <c r="K291" s="536"/>
      <c r="L291" s="536"/>
      <c r="M291" s="536"/>
      <c r="N291" s="536"/>
      <c r="O291" s="536"/>
      <c r="P291" s="536"/>
      <c r="Q291" s="536"/>
      <c r="R291" s="536"/>
      <c r="S291" s="536"/>
      <c r="T291" s="536" t="s">
        <v>7</v>
      </c>
      <c r="U291" s="536"/>
      <c r="V291" s="536"/>
      <c r="W291" s="536"/>
      <c r="X291" s="536"/>
      <c r="Y291" s="536"/>
      <c r="Z291" s="536"/>
      <c r="AA291" s="536"/>
      <c r="AB291" s="536"/>
      <c r="AC291" s="536"/>
      <c r="AD291" s="536"/>
      <c r="AE291" s="536"/>
      <c r="AF291" s="536"/>
      <c r="AG291" s="536"/>
      <c r="AH291" s="536"/>
      <c r="AI291" s="536"/>
      <c r="AJ291" s="536"/>
      <c r="AK291" s="536"/>
      <c r="AL291" s="536"/>
      <c r="AM291" s="536" t="s">
        <v>7</v>
      </c>
      <c r="AN291" s="536"/>
      <c r="AO291" s="536"/>
      <c r="AP291" s="536"/>
      <c r="AQ291" s="536"/>
      <c r="AR291" s="536"/>
      <c r="AS291" s="536"/>
      <c r="AT291" s="536"/>
      <c r="AU291" s="536"/>
      <c r="AV291" s="536"/>
      <c r="AW291" s="536"/>
      <c r="AX291" s="536"/>
      <c r="AY291" s="536"/>
      <c r="AZ291" s="536"/>
      <c r="BA291" s="536"/>
      <c r="BB291" s="536"/>
      <c r="BC291" s="536"/>
      <c r="BD291" s="536"/>
      <c r="BE291" s="536"/>
      <c r="BF291" s="536" t="s">
        <v>7</v>
      </c>
      <c r="BG291" s="536"/>
      <c r="BH291" s="536"/>
      <c r="BI291" s="536"/>
      <c r="BJ291" s="536"/>
      <c r="BK291" s="536"/>
      <c r="BL291" s="536"/>
      <c r="BM291" s="536"/>
      <c r="BN291" s="536"/>
      <c r="BO291" s="536"/>
      <c r="BP291" s="536"/>
      <c r="BQ291" s="536"/>
      <c r="BR291" s="536"/>
      <c r="BS291" s="536"/>
      <c r="BT291" s="536"/>
      <c r="BU291" s="536"/>
      <c r="BV291" s="536"/>
      <c r="BW291" s="536"/>
      <c r="BX291" s="536"/>
      <c r="BY291" s="536" t="s">
        <v>7</v>
      </c>
      <c r="BZ291" s="536"/>
      <c r="CA291" s="536"/>
      <c r="CB291" s="536"/>
      <c r="CC291" s="536"/>
      <c r="CD291" s="536"/>
      <c r="CE291" s="536"/>
      <c r="CF291" s="536"/>
      <c r="CG291" s="536"/>
      <c r="CH291" s="536"/>
      <c r="CI291" s="536"/>
      <c r="CJ291" s="536"/>
      <c r="CK291" s="536"/>
      <c r="CL291" s="536"/>
      <c r="CM291" s="536"/>
      <c r="CN291" s="536"/>
      <c r="CO291" s="536"/>
      <c r="CP291" s="536"/>
      <c r="CQ291" s="536"/>
    </row>
    <row r="292" spans="1:95" ht="16.5" thickTop="1" thickBot="1" x14ac:dyDescent="0.3">
      <c r="B292" s="5" t="s">
        <v>93</v>
      </c>
      <c r="C292" s="122">
        <v>555</v>
      </c>
      <c r="D292" s="122">
        <v>702</v>
      </c>
      <c r="E292" s="122">
        <v>829</v>
      </c>
      <c r="F292" s="123">
        <v>935</v>
      </c>
      <c r="G292" s="123">
        <v>1043</v>
      </c>
      <c r="H292" s="123">
        <v>1150</v>
      </c>
      <c r="I292" s="123">
        <v>1317</v>
      </c>
      <c r="J292" s="123">
        <v>1424</v>
      </c>
      <c r="K292" s="123">
        <v>1551</v>
      </c>
      <c r="L292" s="123">
        <v>1658</v>
      </c>
      <c r="M292" s="123">
        <v>1825</v>
      </c>
      <c r="N292" s="123">
        <v>1932</v>
      </c>
      <c r="O292" s="123">
        <v>2039</v>
      </c>
      <c r="P292" s="123">
        <v>2146</v>
      </c>
      <c r="Q292" s="123">
        <v>2313</v>
      </c>
      <c r="R292" s="122" t="s">
        <v>2</v>
      </c>
      <c r="S292" s="145"/>
      <c r="T292" s="145"/>
      <c r="U292" s="5" t="s">
        <v>93</v>
      </c>
      <c r="V292" s="122">
        <v>555</v>
      </c>
      <c r="W292" s="122">
        <v>702</v>
      </c>
      <c r="X292" s="122">
        <v>829</v>
      </c>
      <c r="Y292" s="123">
        <v>935</v>
      </c>
      <c r="Z292" s="123">
        <v>1043</v>
      </c>
      <c r="AA292" s="123">
        <v>1150</v>
      </c>
      <c r="AB292" s="123">
        <v>1317</v>
      </c>
      <c r="AC292" s="123">
        <v>1424</v>
      </c>
      <c r="AD292" s="123">
        <v>1551</v>
      </c>
      <c r="AE292" s="123">
        <v>1658</v>
      </c>
      <c r="AF292" s="123">
        <v>1825</v>
      </c>
      <c r="AG292" s="123">
        <v>1932</v>
      </c>
      <c r="AH292" s="123">
        <v>2039</v>
      </c>
      <c r="AI292" s="123">
        <v>2146</v>
      </c>
      <c r="AJ292" s="123">
        <v>2313</v>
      </c>
      <c r="AK292" s="122" t="s">
        <v>2</v>
      </c>
      <c r="AL292" s="145"/>
      <c r="AM292" s="145"/>
      <c r="AN292" s="5" t="s">
        <v>93</v>
      </c>
      <c r="AO292" s="122">
        <v>555</v>
      </c>
      <c r="AP292" s="122">
        <v>702</v>
      </c>
      <c r="AQ292" s="122">
        <v>829</v>
      </c>
      <c r="AR292" s="123">
        <v>935</v>
      </c>
      <c r="AS292" s="123">
        <v>1043</v>
      </c>
      <c r="AT292" s="123">
        <v>1150</v>
      </c>
      <c r="AU292" s="123">
        <v>1317</v>
      </c>
      <c r="AV292" s="123">
        <v>1424</v>
      </c>
      <c r="AW292" s="123">
        <v>1551</v>
      </c>
      <c r="AX292" s="123">
        <v>1658</v>
      </c>
      <c r="AY292" s="123">
        <v>1825</v>
      </c>
      <c r="AZ292" s="123">
        <v>1932</v>
      </c>
      <c r="BA292" s="123">
        <v>2039</v>
      </c>
      <c r="BB292" s="123">
        <v>2146</v>
      </c>
      <c r="BC292" s="123">
        <v>2313</v>
      </c>
      <c r="BD292" s="122" t="s">
        <v>2</v>
      </c>
      <c r="BE292" s="145"/>
      <c r="BF292" s="145"/>
      <c r="BG292" s="5" t="s">
        <v>93</v>
      </c>
      <c r="BH292" s="122">
        <v>555</v>
      </c>
      <c r="BI292" s="122">
        <v>702</v>
      </c>
      <c r="BJ292" s="122">
        <v>829</v>
      </c>
      <c r="BK292" s="123">
        <v>936</v>
      </c>
      <c r="BL292" s="123">
        <v>1043</v>
      </c>
      <c r="BM292" s="123">
        <v>1150</v>
      </c>
      <c r="BN292" s="123">
        <v>1317</v>
      </c>
      <c r="BO292" s="123">
        <v>1424</v>
      </c>
      <c r="BP292" s="123">
        <v>1551</v>
      </c>
      <c r="BQ292" s="123">
        <v>1658</v>
      </c>
      <c r="BR292" s="123">
        <v>1825</v>
      </c>
      <c r="BS292" s="123">
        <v>1932</v>
      </c>
      <c r="BT292" s="123">
        <v>2039</v>
      </c>
      <c r="BU292" s="123">
        <v>2146</v>
      </c>
      <c r="BV292" s="123">
        <v>2313</v>
      </c>
      <c r="BW292" s="122" t="s">
        <v>2</v>
      </c>
      <c r="BX292" s="145"/>
      <c r="BY292" s="145"/>
      <c r="BZ292" s="5" t="s">
        <v>93</v>
      </c>
      <c r="CA292" s="122">
        <v>555</v>
      </c>
      <c r="CB292" s="122">
        <v>702</v>
      </c>
      <c r="CC292" s="122">
        <v>829</v>
      </c>
      <c r="CD292" s="123">
        <v>935</v>
      </c>
      <c r="CE292" s="123">
        <v>1043</v>
      </c>
      <c r="CF292" s="123">
        <v>1150</v>
      </c>
      <c r="CG292" s="123">
        <v>1317</v>
      </c>
      <c r="CH292" s="123">
        <v>1424</v>
      </c>
      <c r="CI292" s="123">
        <v>1551</v>
      </c>
      <c r="CJ292" s="123">
        <v>1658</v>
      </c>
      <c r="CK292" s="123">
        <v>1825</v>
      </c>
      <c r="CL292" s="123">
        <v>1932</v>
      </c>
      <c r="CM292" s="123">
        <v>2039</v>
      </c>
      <c r="CN292" s="123">
        <v>2146</v>
      </c>
      <c r="CO292" s="123">
        <v>2313</v>
      </c>
      <c r="CP292" s="122" t="s">
        <v>2</v>
      </c>
    </row>
    <row r="293" spans="1:95" ht="16" thickTop="1" x14ac:dyDescent="0.35">
      <c r="B293" s="87" t="s">
        <v>46</v>
      </c>
      <c r="C293" s="11">
        <f t="shared" ref="C293:Q293" si="214">C32+C84+C136+C188+C240</f>
        <v>0</v>
      </c>
      <c r="D293" s="11">
        <f t="shared" si="214"/>
        <v>0</v>
      </c>
      <c r="E293" s="11">
        <f t="shared" si="214"/>
        <v>0</v>
      </c>
      <c r="F293" s="11">
        <f t="shared" si="214"/>
        <v>0</v>
      </c>
      <c r="G293" s="11">
        <f t="shared" si="214"/>
        <v>2</v>
      </c>
      <c r="H293" s="11">
        <f t="shared" si="214"/>
        <v>1</v>
      </c>
      <c r="I293" s="11">
        <f t="shared" si="214"/>
        <v>1</v>
      </c>
      <c r="J293" s="11">
        <f t="shared" si="214"/>
        <v>0</v>
      </c>
      <c r="K293" s="11">
        <f t="shared" si="214"/>
        <v>1</v>
      </c>
      <c r="L293" s="11">
        <f t="shared" si="214"/>
        <v>0</v>
      </c>
      <c r="M293" s="11">
        <f t="shared" si="214"/>
        <v>0</v>
      </c>
      <c r="N293" s="11">
        <f t="shared" si="214"/>
        <v>0</v>
      </c>
      <c r="O293" s="11">
        <f t="shared" si="214"/>
        <v>0</v>
      </c>
      <c r="P293" s="11">
        <f t="shared" si="214"/>
        <v>0</v>
      </c>
      <c r="Q293" s="11">
        <f t="shared" si="214"/>
        <v>0</v>
      </c>
      <c r="R293" s="173">
        <f>SUM(C293:Q293)</f>
        <v>5</v>
      </c>
      <c r="U293" s="87" t="s">
        <v>46</v>
      </c>
      <c r="V293" s="11">
        <f t="shared" ref="V293:AJ293" si="215">V32+V84+V136+V188+V240</f>
        <v>0</v>
      </c>
      <c r="W293" s="11">
        <f t="shared" si="215"/>
        <v>0</v>
      </c>
      <c r="X293" s="11">
        <f t="shared" si="215"/>
        <v>0</v>
      </c>
      <c r="Y293" s="11">
        <f t="shared" si="215"/>
        <v>0</v>
      </c>
      <c r="Z293" s="11">
        <f t="shared" si="215"/>
        <v>0</v>
      </c>
      <c r="AA293" s="11">
        <f t="shared" si="215"/>
        <v>0</v>
      </c>
      <c r="AB293" s="11">
        <f t="shared" si="215"/>
        <v>0</v>
      </c>
      <c r="AC293" s="11">
        <f t="shared" si="215"/>
        <v>0</v>
      </c>
      <c r="AD293" s="11">
        <f t="shared" si="215"/>
        <v>4</v>
      </c>
      <c r="AE293" s="11">
        <f t="shared" si="215"/>
        <v>0</v>
      </c>
      <c r="AF293" s="11">
        <f t="shared" si="215"/>
        <v>3</v>
      </c>
      <c r="AG293" s="11">
        <f t="shared" si="215"/>
        <v>0</v>
      </c>
      <c r="AH293" s="11">
        <f t="shared" si="215"/>
        <v>0</v>
      </c>
      <c r="AI293" s="11">
        <f t="shared" si="215"/>
        <v>0</v>
      </c>
      <c r="AJ293" s="11">
        <f t="shared" si="215"/>
        <v>0</v>
      </c>
      <c r="AK293" s="173">
        <f>SUM(V293:AJ293)</f>
        <v>7</v>
      </c>
      <c r="AN293" s="87" t="s">
        <v>46</v>
      </c>
      <c r="AO293" s="11">
        <f t="shared" ref="AO293:BC293" si="216">AO32+AO84+AO136+AO188+AO240</f>
        <v>0</v>
      </c>
      <c r="AP293" s="11">
        <f t="shared" si="216"/>
        <v>1</v>
      </c>
      <c r="AQ293" s="11">
        <f t="shared" si="216"/>
        <v>0</v>
      </c>
      <c r="AR293" s="11">
        <f t="shared" si="216"/>
        <v>0</v>
      </c>
      <c r="AS293" s="11">
        <f t="shared" si="216"/>
        <v>10</v>
      </c>
      <c r="AT293" s="11">
        <f t="shared" si="216"/>
        <v>4</v>
      </c>
      <c r="AU293" s="11">
        <f t="shared" si="216"/>
        <v>8</v>
      </c>
      <c r="AV293" s="11">
        <f t="shared" si="216"/>
        <v>12</v>
      </c>
      <c r="AW293" s="11">
        <f t="shared" si="216"/>
        <v>0</v>
      </c>
      <c r="AX293" s="11">
        <f t="shared" si="216"/>
        <v>0</v>
      </c>
      <c r="AY293" s="11">
        <f t="shared" si="216"/>
        <v>0</v>
      </c>
      <c r="AZ293" s="11">
        <f t="shared" si="216"/>
        <v>0</v>
      </c>
      <c r="BA293" s="11">
        <f t="shared" si="216"/>
        <v>0</v>
      </c>
      <c r="BB293" s="11">
        <f t="shared" si="216"/>
        <v>0</v>
      </c>
      <c r="BC293" s="11">
        <f t="shared" si="216"/>
        <v>0</v>
      </c>
      <c r="BD293" s="173">
        <f>SUM(AO293:BC293)</f>
        <v>35</v>
      </c>
      <c r="BG293" s="87" t="s">
        <v>46</v>
      </c>
      <c r="BH293" s="11">
        <f t="shared" ref="BH293:BV293" si="217">BH32+BH84+BH136+BH188+BH240</f>
        <v>0</v>
      </c>
      <c r="BI293" s="11">
        <f t="shared" si="217"/>
        <v>0</v>
      </c>
      <c r="BJ293" s="11">
        <f t="shared" si="217"/>
        <v>0</v>
      </c>
      <c r="BK293" s="11">
        <f t="shared" si="217"/>
        <v>0</v>
      </c>
      <c r="BL293" s="11">
        <f t="shared" si="217"/>
        <v>0</v>
      </c>
      <c r="BM293" s="11">
        <f t="shared" si="217"/>
        <v>0</v>
      </c>
      <c r="BN293" s="11">
        <f t="shared" si="217"/>
        <v>0</v>
      </c>
      <c r="BO293" s="11">
        <f t="shared" si="217"/>
        <v>0</v>
      </c>
      <c r="BP293" s="11">
        <f t="shared" si="217"/>
        <v>0</v>
      </c>
      <c r="BQ293" s="11">
        <f t="shared" si="217"/>
        <v>0</v>
      </c>
      <c r="BR293" s="11">
        <f t="shared" si="217"/>
        <v>4</v>
      </c>
      <c r="BS293" s="11">
        <f t="shared" si="217"/>
        <v>0</v>
      </c>
      <c r="BT293" s="11">
        <f t="shared" si="217"/>
        <v>0</v>
      </c>
      <c r="BU293" s="11">
        <f t="shared" si="217"/>
        <v>0</v>
      </c>
      <c r="BV293" s="11">
        <f t="shared" si="217"/>
        <v>0</v>
      </c>
      <c r="BW293" s="173">
        <f>SUM(BH293:BV293)</f>
        <v>4</v>
      </c>
      <c r="BZ293" s="87" t="s">
        <v>46</v>
      </c>
      <c r="CA293" s="11">
        <f t="shared" ref="CA293:CO293" si="218">CA32+CA84+CA136+CA188+CA240</f>
        <v>0</v>
      </c>
      <c r="CB293" s="11">
        <f t="shared" si="218"/>
        <v>0</v>
      </c>
      <c r="CC293" s="11">
        <f t="shared" si="218"/>
        <v>4</v>
      </c>
      <c r="CD293" s="11">
        <f t="shared" si="218"/>
        <v>0</v>
      </c>
      <c r="CE293" s="11">
        <f t="shared" si="218"/>
        <v>11</v>
      </c>
      <c r="CF293" s="11">
        <f t="shared" si="218"/>
        <v>12</v>
      </c>
      <c r="CG293" s="11">
        <f t="shared" si="218"/>
        <v>4</v>
      </c>
      <c r="CH293" s="11">
        <f t="shared" si="218"/>
        <v>10</v>
      </c>
      <c r="CI293" s="11">
        <f t="shared" si="218"/>
        <v>0</v>
      </c>
      <c r="CJ293" s="11">
        <f t="shared" si="218"/>
        <v>0</v>
      </c>
      <c r="CK293" s="11">
        <f t="shared" si="218"/>
        <v>2</v>
      </c>
      <c r="CL293" s="11">
        <f t="shared" si="218"/>
        <v>0</v>
      </c>
      <c r="CM293" s="11">
        <f t="shared" si="218"/>
        <v>0</v>
      </c>
      <c r="CN293" s="11">
        <f t="shared" si="218"/>
        <v>0</v>
      </c>
      <c r="CO293" s="11">
        <f t="shared" si="218"/>
        <v>0</v>
      </c>
      <c r="CP293" s="173">
        <f>SUM(CA293:CO293)</f>
        <v>43</v>
      </c>
    </row>
    <row r="294" spans="1:95" ht="15.5" x14ac:dyDescent="0.35">
      <c r="B294" s="88" t="s">
        <v>134</v>
      </c>
      <c r="C294" s="11">
        <f t="shared" ref="C294:Q294" si="219">C33+C85+C137+C189+C241</f>
        <v>0</v>
      </c>
      <c r="D294" s="11">
        <f t="shared" si="219"/>
        <v>0</v>
      </c>
      <c r="E294" s="11">
        <f t="shared" si="219"/>
        <v>0</v>
      </c>
      <c r="F294" s="11">
        <f t="shared" si="219"/>
        <v>0</v>
      </c>
      <c r="G294" s="11">
        <f t="shared" si="219"/>
        <v>0</v>
      </c>
      <c r="H294" s="11">
        <f t="shared" si="219"/>
        <v>0</v>
      </c>
      <c r="I294" s="11">
        <f t="shared" si="219"/>
        <v>1</v>
      </c>
      <c r="J294" s="11">
        <f t="shared" si="219"/>
        <v>0</v>
      </c>
      <c r="K294" s="11">
        <f t="shared" si="219"/>
        <v>0</v>
      </c>
      <c r="L294" s="11">
        <f t="shared" si="219"/>
        <v>0</v>
      </c>
      <c r="M294" s="11">
        <f t="shared" si="219"/>
        <v>2</v>
      </c>
      <c r="N294" s="11">
        <f t="shared" si="219"/>
        <v>0</v>
      </c>
      <c r="O294" s="11">
        <f t="shared" si="219"/>
        <v>0</v>
      </c>
      <c r="P294" s="11">
        <f t="shared" si="219"/>
        <v>0</v>
      </c>
      <c r="Q294" s="11">
        <f t="shared" si="219"/>
        <v>2</v>
      </c>
      <c r="R294" s="174">
        <f t="shared" ref="R294:R311" si="220">SUM(C294:Q294)</f>
        <v>5</v>
      </c>
      <c r="U294" s="88" t="s">
        <v>134</v>
      </c>
      <c r="V294" s="11">
        <f t="shared" ref="V294:AJ294" si="221">V33+V85+V137+V189+V241</f>
        <v>0</v>
      </c>
      <c r="W294" s="11">
        <f t="shared" si="221"/>
        <v>0</v>
      </c>
      <c r="X294" s="11">
        <f t="shared" si="221"/>
        <v>0</v>
      </c>
      <c r="Y294" s="11">
        <f t="shared" si="221"/>
        <v>0</v>
      </c>
      <c r="Z294" s="11">
        <f t="shared" si="221"/>
        <v>0</v>
      </c>
      <c r="AA294" s="11">
        <f t="shared" si="221"/>
        <v>0</v>
      </c>
      <c r="AB294" s="11">
        <f t="shared" si="221"/>
        <v>0</v>
      </c>
      <c r="AC294" s="11">
        <f t="shared" si="221"/>
        <v>0</v>
      </c>
      <c r="AD294" s="11">
        <f t="shared" si="221"/>
        <v>0</v>
      </c>
      <c r="AE294" s="11">
        <f t="shared" si="221"/>
        <v>0</v>
      </c>
      <c r="AF294" s="11">
        <f t="shared" si="221"/>
        <v>0</v>
      </c>
      <c r="AG294" s="11">
        <f t="shared" si="221"/>
        <v>0</v>
      </c>
      <c r="AH294" s="11">
        <f t="shared" si="221"/>
        <v>0</v>
      </c>
      <c r="AI294" s="11">
        <f t="shared" si="221"/>
        <v>0</v>
      </c>
      <c r="AJ294" s="11">
        <f t="shared" si="221"/>
        <v>0</v>
      </c>
      <c r="AK294" s="174">
        <f t="shared" ref="AK294:AK311" si="222">SUM(V294:AJ294)</f>
        <v>0</v>
      </c>
      <c r="AN294" s="88" t="s">
        <v>134</v>
      </c>
      <c r="AO294" s="11">
        <f t="shared" ref="AO294:BC294" si="223">AO33+AO85+AO137+AO189+AO241</f>
        <v>0</v>
      </c>
      <c r="AP294" s="11">
        <f t="shared" si="223"/>
        <v>0</v>
      </c>
      <c r="AQ294" s="11">
        <f t="shared" si="223"/>
        <v>0</v>
      </c>
      <c r="AR294" s="11">
        <f t="shared" si="223"/>
        <v>0</v>
      </c>
      <c r="AS294" s="11">
        <f t="shared" si="223"/>
        <v>0</v>
      </c>
      <c r="AT294" s="11">
        <f t="shared" si="223"/>
        <v>0</v>
      </c>
      <c r="AU294" s="11">
        <f t="shared" si="223"/>
        <v>0</v>
      </c>
      <c r="AV294" s="11">
        <f t="shared" si="223"/>
        <v>0</v>
      </c>
      <c r="AW294" s="11">
        <f t="shared" si="223"/>
        <v>0</v>
      </c>
      <c r="AX294" s="11">
        <f t="shared" si="223"/>
        <v>0</v>
      </c>
      <c r="AY294" s="11">
        <f t="shared" si="223"/>
        <v>2</v>
      </c>
      <c r="AZ294" s="11">
        <f t="shared" si="223"/>
        <v>1</v>
      </c>
      <c r="BA294" s="11">
        <f t="shared" si="223"/>
        <v>0</v>
      </c>
      <c r="BB294" s="11">
        <f t="shared" si="223"/>
        <v>0</v>
      </c>
      <c r="BC294" s="11">
        <f t="shared" si="223"/>
        <v>0</v>
      </c>
      <c r="BD294" s="174">
        <f t="shared" ref="BD294:BD311" si="224">SUM(AO294:BC294)</f>
        <v>3</v>
      </c>
      <c r="BG294" s="88" t="s">
        <v>134</v>
      </c>
      <c r="BH294" s="11">
        <f t="shared" ref="BH294:BV294" si="225">BH33+BH85+BH137+BH189+BH241</f>
        <v>0</v>
      </c>
      <c r="BI294" s="11">
        <f t="shared" si="225"/>
        <v>0</v>
      </c>
      <c r="BJ294" s="11">
        <f t="shared" si="225"/>
        <v>0</v>
      </c>
      <c r="BK294" s="11">
        <f t="shared" si="225"/>
        <v>0</v>
      </c>
      <c r="BL294" s="11">
        <f t="shared" si="225"/>
        <v>0</v>
      </c>
      <c r="BM294" s="11">
        <f t="shared" si="225"/>
        <v>0</v>
      </c>
      <c r="BN294" s="11">
        <f t="shared" si="225"/>
        <v>0</v>
      </c>
      <c r="BO294" s="11">
        <f t="shared" si="225"/>
        <v>0</v>
      </c>
      <c r="BP294" s="11">
        <f t="shared" si="225"/>
        <v>0</v>
      </c>
      <c r="BQ294" s="11">
        <f t="shared" si="225"/>
        <v>0</v>
      </c>
      <c r="BR294" s="11">
        <f t="shared" si="225"/>
        <v>1</v>
      </c>
      <c r="BS294" s="11">
        <f t="shared" si="225"/>
        <v>1</v>
      </c>
      <c r="BT294" s="11">
        <f t="shared" si="225"/>
        <v>0</v>
      </c>
      <c r="BU294" s="11">
        <f t="shared" si="225"/>
        <v>0</v>
      </c>
      <c r="BV294" s="11">
        <f t="shared" si="225"/>
        <v>0</v>
      </c>
      <c r="BW294" s="174">
        <f t="shared" ref="BW294:BW311" si="226">SUM(BH294:BV294)</f>
        <v>2</v>
      </c>
      <c r="BZ294" s="88" t="s">
        <v>134</v>
      </c>
      <c r="CA294" s="11">
        <f t="shared" ref="CA294:CO294" si="227">CA33+CA85+CA137+CA189+CA241</f>
        <v>0</v>
      </c>
      <c r="CB294" s="11">
        <f t="shared" si="227"/>
        <v>0</v>
      </c>
      <c r="CC294" s="11">
        <f t="shared" si="227"/>
        <v>0</v>
      </c>
      <c r="CD294" s="11">
        <f t="shared" si="227"/>
        <v>0</v>
      </c>
      <c r="CE294" s="11">
        <f t="shared" si="227"/>
        <v>0</v>
      </c>
      <c r="CF294" s="11">
        <f t="shared" si="227"/>
        <v>0</v>
      </c>
      <c r="CG294" s="11">
        <f t="shared" si="227"/>
        <v>0</v>
      </c>
      <c r="CH294" s="11">
        <f t="shared" si="227"/>
        <v>0</v>
      </c>
      <c r="CI294" s="11">
        <f t="shared" si="227"/>
        <v>0</v>
      </c>
      <c r="CJ294" s="11">
        <f t="shared" si="227"/>
        <v>0</v>
      </c>
      <c r="CK294" s="11">
        <f t="shared" si="227"/>
        <v>1</v>
      </c>
      <c r="CL294" s="11">
        <f t="shared" si="227"/>
        <v>0</v>
      </c>
      <c r="CM294" s="11">
        <f t="shared" si="227"/>
        <v>0</v>
      </c>
      <c r="CN294" s="11">
        <f t="shared" si="227"/>
        <v>0</v>
      </c>
      <c r="CO294" s="11">
        <f t="shared" si="227"/>
        <v>0</v>
      </c>
      <c r="CP294" s="174">
        <f t="shared" ref="CP294:CP311" si="228">SUM(CA294:CO294)</f>
        <v>1</v>
      </c>
    </row>
    <row r="295" spans="1:95" ht="15.5" x14ac:dyDescent="0.35">
      <c r="B295" s="88" t="s">
        <v>94</v>
      </c>
      <c r="C295" s="11">
        <f t="shared" ref="C295:Q295" si="229">C34+C86+C138+C190+C242</f>
        <v>0</v>
      </c>
      <c r="D295" s="11">
        <f t="shared" si="229"/>
        <v>0</v>
      </c>
      <c r="E295" s="11">
        <f t="shared" si="229"/>
        <v>0</v>
      </c>
      <c r="F295" s="11">
        <f t="shared" si="229"/>
        <v>7</v>
      </c>
      <c r="G295" s="11">
        <f t="shared" si="229"/>
        <v>6</v>
      </c>
      <c r="H295" s="11">
        <f t="shared" si="229"/>
        <v>0</v>
      </c>
      <c r="I295" s="11">
        <f t="shared" si="229"/>
        <v>2</v>
      </c>
      <c r="J295" s="11">
        <f t="shared" si="229"/>
        <v>2</v>
      </c>
      <c r="K295" s="11">
        <f t="shared" si="229"/>
        <v>8</v>
      </c>
      <c r="L295" s="11">
        <f t="shared" si="229"/>
        <v>12</v>
      </c>
      <c r="M295" s="11">
        <f t="shared" si="229"/>
        <v>4</v>
      </c>
      <c r="N295" s="11">
        <f t="shared" si="229"/>
        <v>2</v>
      </c>
      <c r="O295" s="11">
        <f t="shared" si="229"/>
        <v>4</v>
      </c>
      <c r="P295" s="11">
        <f t="shared" si="229"/>
        <v>0</v>
      </c>
      <c r="Q295" s="11">
        <f t="shared" si="229"/>
        <v>2</v>
      </c>
      <c r="R295" s="174">
        <f t="shared" si="220"/>
        <v>49</v>
      </c>
      <c r="U295" s="88" t="s">
        <v>94</v>
      </c>
      <c r="V295" s="11">
        <f t="shared" ref="V295:AJ295" si="230">V34+V86+V138+V190+V242</f>
        <v>0</v>
      </c>
      <c r="W295" s="11">
        <f t="shared" si="230"/>
        <v>0</v>
      </c>
      <c r="X295" s="11">
        <f t="shared" si="230"/>
        <v>0</v>
      </c>
      <c r="Y295" s="11">
        <f t="shared" si="230"/>
        <v>5</v>
      </c>
      <c r="Z295" s="11">
        <f t="shared" si="230"/>
        <v>6</v>
      </c>
      <c r="AA295" s="11">
        <f t="shared" si="230"/>
        <v>3</v>
      </c>
      <c r="AB295" s="11">
        <f t="shared" si="230"/>
        <v>0</v>
      </c>
      <c r="AC295" s="11">
        <f t="shared" si="230"/>
        <v>2</v>
      </c>
      <c r="AD295" s="11">
        <f t="shared" si="230"/>
        <v>1</v>
      </c>
      <c r="AE295" s="11">
        <f t="shared" si="230"/>
        <v>6</v>
      </c>
      <c r="AF295" s="11">
        <f t="shared" si="230"/>
        <v>9</v>
      </c>
      <c r="AG295" s="11">
        <f t="shared" si="230"/>
        <v>11</v>
      </c>
      <c r="AH295" s="11">
        <f t="shared" si="230"/>
        <v>7</v>
      </c>
      <c r="AI295" s="11">
        <f t="shared" si="230"/>
        <v>2</v>
      </c>
      <c r="AJ295" s="11">
        <f t="shared" si="230"/>
        <v>1</v>
      </c>
      <c r="AK295" s="174">
        <f t="shared" si="222"/>
        <v>53</v>
      </c>
      <c r="AN295" s="88" t="s">
        <v>94</v>
      </c>
      <c r="AO295" s="11">
        <f t="shared" ref="AO295:BC295" si="231">AO34+AO86+AO138+AO190+AO242</f>
        <v>0</v>
      </c>
      <c r="AP295" s="11">
        <f t="shared" si="231"/>
        <v>0</v>
      </c>
      <c r="AQ295" s="11">
        <f t="shared" si="231"/>
        <v>0</v>
      </c>
      <c r="AR295" s="11">
        <f t="shared" si="231"/>
        <v>1</v>
      </c>
      <c r="AS295" s="11">
        <f t="shared" si="231"/>
        <v>9</v>
      </c>
      <c r="AT295" s="11">
        <f t="shared" si="231"/>
        <v>1</v>
      </c>
      <c r="AU295" s="11">
        <f t="shared" si="231"/>
        <v>7</v>
      </c>
      <c r="AV295" s="11">
        <f t="shared" si="231"/>
        <v>1</v>
      </c>
      <c r="AW295" s="11">
        <f t="shared" si="231"/>
        <v>6</v>
      </c>
      <c r="AX295" s="11">
        <f t="shared" si="231"/>
        <v>10</v>
      </c>
      <c r="AY295" s="11">
        <f t="shared" si="231"/>
        <v>10</v>
      </c>
      <c r="AZ295" s="11">
        <f t="shared" si="231"/>
        <v>15</v>
      </c>
      <c r="BA295" s="11">
        <f t="shared" si="231"/>
        <v>5</v>
      </c>
      <c r="BB295" s="11">
        <f t="shared" si="231"/>
        <v>4</v>
      </c>
      <c r="BC295" s="11">
        <f t="shared" si="231"/>
        <v>0</v>
      </c>
      <c r="BD295" s="174">
        <f t="shared" si="224"/>
        <v>69</v>
      </c>
      <c r="BG295" s="88" t="s">
        <v>94</v>
      </c>
      <c r="BH295" s="11">
        <f t="shared" ref="BH295:BV295" si="232">BH34+BH86+BH138+BH190+BH242</f>
        <v>0</v>
      </c>
      <c r="BI295" s="11">
        <f t="shared" si="232"/>
        <v>1</v>
      </c>
      <c r="BJ295" s="11">
        <f t="shared" si="232"/>
        <v>3</v>
      </c>
      <c r="BK295" s="11">
        <f t="shared" si="232"/>
        <v>0</v>
      </c>
      <c r="BL295" s="11">
        <f t="shared" si="232"/>
        <v>1</v>
      </c>
      <c r="BM295" s="11">
        <f t="shared" si="232"/>
        <v>1</v>
      </c>
      <c r="BN295" s="11">
        <f t="shared" si="232"/>
        <v>0</v>
      </c>
      <c r="BO295" s="11">
        <f t="shared" si="232"/>
        <v>2</v>
      </c>
      <c r="BP295" s="11">
        <f t="shared" si="232"/>
        <v>1</v>
      </c>
      <c r="BQ295" s="11">
        <f t="shared" si="232"/>
        <v>4</v>
      </c>
      <c r="BR295" s="11">
        <f t="shared" si="232"/>
        <v>4</v>
      </c>
      <c r="BS295" s="11">
        <f t="shared" si="232"/>
        <v>7</v>
      </c>
      <c r="BT295" s="11">
        <f t="shared" si="232"/>
        <v>4</v>
      </c>
      <c r="BU295" s="11">
        <f t="shared" si="232"/>
        <v>1</v>
      </c>
      <c r="BV295" s="11">
        <f t="shared" si="232"/>
        <v>0</v>
      </c>
      <c r="BW295" s="174">
        <f t="shared" si="226"/>
        <v>29</v>
      </c>
      <c r="BZ295" s="88" t="s">
        <v>94</v>
      </c>
      <c r="CA295" s="11">
        <f t="shared" ref="CA295:CO295" si="233">CA34+CA86+CA138+CA190+CA242</f>
        <v>0</v>
      </c>
      <c r="CB295" s="11">
        <f t="shared" si="233"/>
        <v>0</v>
      </c>
      <c r="CC295" s="11">
        <f t="shared" si="233"/>
        <v>0</v>
      </c>
      <c r="CD295" s="11">
        <f t="shared" si="233"/>
        <v>3</v>
      </c>
      <c r="CE295" s="11">
        <f t="shared" si="233"/>
        <v>3</v>
      </c>
      <c r="CF295" s="11">
        <f t="shared" si="233"/>
        <v>3</v>
      </c>
      <c r="CG295" s="11">
        <f t="shared" si="233"/>
        <v>0</v>
      </c>
      <c r="CH295" s="11">
        <f t="shared" si="233"/>
        <v>4</v>
      </c>
      <c r="CI295" s="11">
        <f t="shared" si="233"/>
        <v>4</v>
      </c>
      <c r="CJ295" s="11">
        <f t="shared" si="233"/>
        <v>7</v>
      </c>
      <c r="CK295" s="11">
        <f t="shared" si="233"/>
        <v>4</v>
      </c>
      <c r="CL295" s="11">
        <f t="shared" si="233"/>
        <v>2</v>
      </c>
      <c r="CM295" s="11">
        <f t="shared" si="233"/>
        <v>5</v>
      </c>
      <c r="CN295" s="11">
        <f t="shared" si="233"/>
        <v>0</v>
      </c>
      <c r="CO295" s="11">
        <f t="shared" si="233"/>
        <v>0</v>
      </c>
      <c r="CP295" s="174">
        <f t="shared" si="228"/>
        <v>35</v>
      </c>
    </row>
    <row r="296" spans="1:95" ht="15.5" x14ac:dyDescent="0.35">
      <c r="B296" s="88" t="s">
        <v>95</v>
      </c>
      <c r="C296" s="11">
        <f t="shared" ref="C296:Q296" si="234">C35+C87+C139+C191+C243</f>
        <v>0</v>
      </c>
      <c r="D296" s="11">
        <f t="shared" si="234"/>
        <v>0</v>
      </c>
      <c r="E296" s="11">
        <f t="shared" si="234"/>
        <v>1</v>
      </c>
      <c r="F296" s="11">
        <f t="shared" si="234"/>
        <v>5</v>
      </c>
      <c r="G296" s="11">
        <f t="shared" si="234"/>
        <v>9</v>
      </c>
      <c r="H296" s="11">
        <f t="shared" si="234"/>
        <v>20</v>
      </c>
      <c r="I296" s="11">
        <f t="shared" si="234"/>
        <v>6</v>
      </c>
      <c r="J296" s="11">
        <f t="shared" si="234"/>
        <v>3</v>
      </c>
      <c r="K296" s="11">
        <f t="shared" si="234"/>
        <v>24</v>
      </c>
      <c r="L296" s="11">
        <f t="shared" si="234"/>
        <v>6</v>
      </c>
      <c r="M296" s="11">
        <f t="shared" si="234"/>
        <v>14</v>
      </c>
      <c r="N296" s="11">
        <f t="shared" si="234"/>
        <v>14</v>
      </c>
      <c r="O296" s="11">
        <f t="shared" si="234"/>
        <v>18</v>
      </c>
      <c r="P296" s="11">
        <f t="shared" si="234"/>
        <v>3</v>
      </c>
      <c r="Q296" s="11">
        <f t="shared" si="234"/>
        <v>3</v>
      </c>
      <c r="R296" s="174">
        <f t="shared" si="220"/>
        <v>126</v>
      </c>
      <c r="U296" s="88" t="s">
        <v>95</v>
      </c>
      <c r="V296" s="11">
        <f t="shared" ref="V296:AJ296" si="235">V35+V87+V139+V191+V243</f>
        <v>0</v>
      </c>
      <c r="W296" s="11">
        <f t="shared" si="235"/>
        <v>0</v>
      </c>
      <c r="X296" s="11">
        <f t="shared" si="235"/>
        <v>2</v>
      </c>
      <c r="Y296" s="11">
        <f t="shared" si="235"/>
        <v>6</v>
      </c>
      <c r="Z296" s="11">
        <f t="shared" si="235"/>
        <v>3</v>
      </c>
      <c r="AA296" s="11">
        <f t="shared" si="235"/>
        <v>5</v>
      </c>
      <c r="AB296" s="11">
        <f t="shared" si="235"/>
        <v>11</v>
      </c>
      <c r="AC296" s="11">
        <f t="shared" si="235"/>
        <v>3</v>
      </c>
      <c r="AD296" s="11">
        <f t="shared" si="235"/>
        <v>16</v>
      </c>
      <c r="AE296" s="11">
        <f t="shared" si="235"/>
        <v>13</v>
      </c>
      <c r="AF296" s="11">
        <f t="shared" si="235"/>
        <v>21</v>
      </c>
      <c r="AG296" s="11">
        <f t="shared" si="235"/>
        <v>15</v>
      </c>
      <c r="AH296" s="11">
        <f t="shared" si="235"/>
        <v>23</v>
      </c>
      <c r="AI296" s="11">
        <f t="shared" si="235"/>
        <v>5</v>
      </c>
      <c r="AJ296" s="11">
        <f t="shared" si="235"/>
        <v>2</v>
      </c>
      <c r="AK296" s="174">
        <f t="shared" si="222"/>
        <v>125</v>
      </c>
      <c r="AN296" s="88" t="s">
        <v>95</v>
      </c>
      <c r="AO296" s="11">
        <f t="shared" ref="AO296:BC296" si="236">AO35+AO87+AO139+AO191+AO243</f>
        <v>0</v>
      </c>
      <c r="AP296" s="11">
        <f t="shared" si="236"/>
        <v>0</v>
      </c>
      <c r="AQ296" s="11">
        <f t="shared" si="236"/>
        <v>0</v>
      </c>
      <c r="AR296" s="11">
        <f t="shared" si="236"/>
        <v>8</v>
      </c>
      <c r="AS296" s="11">
        <f t="shared" si="236"/>
        <v>3</v>
      </c>
      <c r="AT296" s="11">
        <f t="shared" si="236"/>
        <v>14</v>
      </c>
      <c r="AU296" s="11">
        <f t="shared" si="236"/>
        <v>13</v>
      </c>
      <c r="AV296" s="11">
        <f t="shared" si="236"/>
        <v>5</v>
      </c>
      <c r="AW296" s="11">
        <f t="shared" si="236"/>
        <v>22</v>
      </c>
      <c r="AX296" s="11">
        <f t="shared" si="236"/>
        <v>10</v>
      </c>
      <c r="AY296" s="11">
        <f t="shared" si="236"/>
        <v>17</v>
      </c>
      <c r="AZ296" s="11">
        <f t="shared" si="236"/>
        <v>13</v>
      </c>
      <c r="BA296" s="11">
        <f t="shared" si="236"/>
        <v>21</v>
      </c>
      <c r="BB296" s="11">
        <f t="shared" si="236"/>
        <v>1</v>
      </c>
      <c r="BC296" s="11">
        <f t="shared" si="236"/>
        <v>2</v>
      </c>
      <c r="BD296" s="174">
        <f t="shared" si="224"/>
        <v>129</v>
      </c>
      <c r="BG296" s="88" t="s">
        <v>95</v>
      </c>
      <c r="BH296" s="11">
        <f t="shared" ref="BH296:BV296" si="237">BH35+BH87+BH139+BH191+BH243</f>
        <v>0</v>
      </c>
      <c r="BI296" s="11">
        <f t="shared" si="237"/>
        <v>0</v>
      </c>
      <c r="BJ296" s="11">
        <f t="shared" si="237"/>
        <v>0</v>
      </c>
      <c r="BK296" s="11">
        <f t="shared" si="237"/>
        <v>1</v>
      </c>
      <c r="BL296" s="11">
        <f t="shared" si="237"/>
        <v>8</v>
      </c>
      <c r="BM296" s="11">
        <f t="shared" si="237"/>
        <v>9</v>
      </c>
      <c r="BN296" s="11">
        <f t="shared" si="237"/>
        <v>4</v>
      </c>
      <c r="BO296" s="11">
        <f t="shared" si="237"/>
        <v>6</v>
      </c>
      <c r="BP296" s="11">
        <f t="shared" si="237"/>
        <v>25</v>
      </c>
      <c r="BQ296" s="11">
        <f t="shared" si="237"/>
        <v>9</v>
      </c>
      <c r="BR296" s="11">
        <f t="shared" si="237"/>
        <v>19</v>
      </c>
      <c r="BS296" s="11">
        <f t="shared" si="237"/>
        <v>23</v>
      </c>
      <c r="BT296" s="11">
        <f t="shared" si="237"/>
        <v>15</v>
      </c>
      <c r="BU296" s="11">
        <f t="shared" si="237"/>
        <v>2</v>
      </c>
      <c r="BV296" s="11">
        <f t="shared" si="237"/>
        <v>0</v>
      </c>
      <c r="BW296" s="174">
        <f t="shared" si="226"/>
        <v>121</v>
      </c>
      <c r="BZ296" s="88" t="s">
        <v>95</v>
      </c>
      <c r="CA296" s="11">
        <f t="shared" ref="CA296:CO296" si="238">CA35+CA87+CA139+CA191+CA243</f>
        <v>0</v>
      </c>
      <c r="CB296" s="11">
        <f t="shared" si="238"/>
        <v>0</v>
      </c>
      <c r="CC296" s="11">
        <f t="shared" si="238"/>
        <v>2</v>
      </c>
      <c r="CD296" s="11">
        <f t="shared" si="238"/>
        <v>8</v>
      </c>
      <c r="CE296" s="11">
        <f t="shared" si="238"/>
        <v>13</v>
      </c>
      <c r="CF296" s="11">
        <f t="shared" si="238"/>
        <v>20</v>
      </c>
      <c r="CG296" s="11">
        <f t="shared" si="238"/>
        <v>19</v>
      </c>
      <c r="CH296" s="11">
        <f t="shared" si="238"/>
        <v>12</v>
      </c>
      <c r="CI296" s="11">
        <f t="shared" si="238"/>
        <v>30</v>
      </c>
      <c r="CJ296" s="11">
        <f t="shared" si="238"/>
        <v>12</v>
      </c>
      <c r="CK296" s="11">
        <f t="shared" si="238"/>
        <v>17</v>
      </c>
      <c r="CL296" s="11">
        <f t="shared" si="238"/>
        <v>12</v>
      </c>
      <c r="CM296" s="11">
        <f t="shared" si="238"/>
        <v>7</v>
      </c>
      <c r="CN296" s="11">
        <f t="shared" si="238"/>
        <v>6</v>
      </c>
      <c r="CO296" s="11">
        <f t="shared" si="238"/>
        <v>2</v>
      </c>
      <c r="CP296" s="174">
        <f t="shared" si="228"/>
        <v>160</v>
      </c>
    </row>
    <row r="297" spans="1:95" ht="15.5" x14ac:dyDescent="0.35">
      <c r="B297" s="88" t="s">
        <v>85</v>
      </c>
      <c r="C297" s="11">
        <f t="shared" ref="C297:Q297" si="239">C36+C88+C140+C192+C244</f>
        <v>0</v>
      </c>
      <c r="D297" s="11">
        <f t="shared" si="239"/>
        <v>0</v>
      </c>
      <c r="E297" s="11">
        <f t="shared" si="239"/>
        <v>0</v>
      </c>
      <c r="F297" s="11">
        <f t="shared" si="239"/>
        <v>0</v>
      </c>
      <c r="G297" s="11">
        <f t="shared" si="239"/>
        <v>1</v>
      </c>
      <c r="H297" s="11">
        <f t="shared" si="239"/>
        <v>3</v>
      </c>
      <c r="I297" s="11">
        <f t="shared" si="239"/>
        <v>0</v>
      </c>
      <c r="J297" s="11">
        <f t="shared" si="239"/>
        <v>2</v>
      </c>
      <c r="K297" s="11">
        <f t="shared" si="239"/>
        <v>0</v>
      </c>
      <c r="L297" s="11">
        <f t="shared" si="239"/>
        <v>0</v>
      </c>
      <c r="M297" s="11">
        <f t="shared" si="239"/>
        <v>2</v>
      </c>
      <c r="N297" s="11">
        <f t="shared" si="239"/>
        <v>0</v>
      </c>
      <c r="O297" s="11">
        <f t="shared" si="239"/>
        <v>2</v>
      </c>
      <c r="P297" s="11">
        <f t="shared" si="239"/>
        <v>0</v>
      </c>
      <c r="Q297" s="11">
        <f t="shared" si="239"/>
        <v>0</v>
      </c>
      <c r="R297" s="174">
        <f t="shared" si="220"/>
        <v>10</v>
      </c>
      <c r="U297" s="88" t="s">
        <v>85</v>
      </c>
      <c r="V297" s="11">
        <f t="shared" ref="V297:AJ297" si="240">V36+V88+V140+V192+V244</f>
        <v>0</v>
      </c>
      <c r="W297" s="11">
        <f t="shared" si="240"/>
        <v>0</v>
      </c>
      <c r="X297" s="11">
        <f t="shared" si="240"/>
        <v>0</v>
      </c>
      <c r="Y297" s="11">
        <f t="shared" si="240"/>
        <v>0</v>
      </c>
      <c r="Z297" s="11">
        <f t="shared" si="240"/>
        <v>0</v>
      </c>
      <c r="AA297" s="11">
        <f t="shared" si="240"/>
        <v>0</v>
      </c>
      <c r="AB297" s="11">
        <f t="shared" si="240"/>
        <v>0</v>
      </c>
      <c r="AC297" s="11">
        <f t="shared" si="240"/>
        <v>0</v>
      </c>
      <c r="AD297" s="11">
        <f t="shared" si="240"/>
        <v>1</v>
      </c>
      <c r="AE297" s="11">
        <f t="shared" si="240"/>
        <v>0</v>
      </c>
      <c r="AF297" s="11">
        <f t="shared" si="240"/>
        <v>0</v>
      </c>
      <c r="AG297" s="11">
        <f t="shared" si="240"/>
        <v>2</v>
      </c>
      <c r="AH297" s="11">
        <f t="shared" si="240"/>
        <v>0</v>
      </c>
      <c r="AI297" s="11">
        <f t="shared" si="240"/>
        <v>0</v>
      </c>
      <c r="AJ297" s="11">
        <f t="shared" si="240"/>
        <v>0</v>
      </c>
      <c r="AK297" s="174">
        <f t="shared" si="222"/>
        <v>3</v>
      </c>
      <c r="AN297" s="88" t="s">
        <v>85</v>
      </c>
      <c r="AO297" s="11">
        <f t="shared" ref="AO297:BC297" si="241">AO36+AO88+AO140+AO192+AO244</f>
        <v>0</v>
      </c>
      <c r="AP297" s="11">
        <f t="shared" si="241"/>
        <v>0</v>
      </c>
      <c r="AQ297" s="11">
        <f t="shared" si="241"/>
        <v>0</v>
      </c>
      <c r="AR297" s="11">
        <f t="shared" si="241"/>
        <v>1</v>
      </c>
      <c r="AS297" s="11">
        <f t="shared" si="241"/>
        <v>0</v>
      </c>
      <c r="AT297" s="11">
        <f t="shared" si="241"/>
        <v>0</v>
      </c>
      <c r="AU297" s="11">
        <f t="shared" si="241"/>
        <v>4</v>
      </c>
      <c r="AV297" s="11">
        <f t="shared" si="241"/>
        <v>4</v>
      </c>
      <c r="AW297" s="11">
        <f t="shared" si="241"/>
        <v>0</v>
      </c>
      <c r="AX297" s="11">
        <f t="shared" si="241"/>
        <v>0</v>
      </c>
      <c r="AY297" s="11">
        <f t="shared" si="241"/>
        <v>1</v>
      </c>
      <c r="AZ297" s="11">
        <f t="shared" si="241"/>
        <v>0</v>
      </c>
      <c r="BA297" s="11">
        <f t="shared" si="241"/>
        <v>3</v>
      </c>
      <c r="BB297" s="11">
        <f t="shared" si="241"/>
        <v>1</v>
      </c>
      <c r="BC297" s="11">
        <f t="shared" si="241"/>
        <v>0</v>
      </c>
      <c r="BD297" s="174">
        <f t="shared" si="224"/>
        <v>14</v>
      </c>
      <c r="BG297" s="88" t="s">
        <v>85</v>
      </c>
      <c r="BH297" s="11">
        <f t="shared" ref="BH297:BV297" si="242">BH36+BH88+BH140+BH192+BH244</f>
        <v>0</v>
      </c>
      <c r="BI297" s="11">
        <f t="shared" si="242"/>
        <v>0</v>
      </c>
      <c r="BJ297" s="11">
        <f t="shared" si="242"/>
        <v>0</v>
      </c>
      <c r="BK297" s="11">
        <f t="shared" si="242"/>
        <v>1</v>
      </c>
      <c r="BL297" s="11">
        <f t="shared" si="242"/>
        <v>0</v>
      </c>
      <c r="BM297" s="11">
        <f t="shared" si="242"/>
        <v>0</v>
      </c>
      <c r="BN297" s="11">
        <f t="shared" si="242"/>
        <v>0</v>
      </c>
      <c r="BO297" s="11">
        <f t="shared" si="242"/>
        <v>2</v>
      </c>
      <c r="BP297" s="11">
        <f t="shared" si="242"/>
        <v>0</v>
      </c>
      <c r="BQ297" s="11">
        <f t="shared" si="242"/>
        <v>0</v>
      </c>
      <c r="BR297" s="11">
        <f t="shared" si="242"/>
        <v>0</v>
      </c>
      <c r="BS297" s="11">
        <f t="shared" si="242"/>
        <v>0</v>
      </c>
      <c r="BT297" s="11">
        <f t="shared" si="242"/>
        <v>0</v>
      </c>
      <c r="BU297" s="11">
        <f t="shared" si="242"/>
        <v>0</v>
      </c>
      <c r="BV297" s="11">
        <f t="shared" si="242"/>
        <v>0</v>
      </c>
      <c r="BW297" s="174">
        <f t="shared" si="226"/>
        <v>3</v>
      </c>
      <c r="BZ297" s="88" t="s">
        <v>85</v>
      </c>
      <c r="CA297" s="11">
        <f t="shared" ref="CA297:CO297" si="243">CA36+CA88+CA140+CA192+CA244</f>
        <v>0</v>
      </c>
      <c r="CB297" s="11">
        <f t="shared" si="243"/>
        <v>0</v>
      </c>
      <c r="CC297" s="11">
        <f t="shared" si="243"/>
        <v>1</v>
      </c>
      <c r="CD297" s="11">
        <f t="shared" si="243"/>
        <v>0</v>
      </c>
      <c r="CE297" s="11">
        <f t="shared" si="243"/>
        <v>3</v>
      </c>
      <c r="CF297" s="11">
        <f t="shared" si="243"/>
        <v>2</v>
      </c>
      <c r="CG297" s="11">
        <f t="shared" si="243"/>
        <v>4</v>
      </c>
      <c r="CH297" s="11">
        <f t="shared" si="243"/>
        <v>0</v>
      </c>
      <c r="CI297" s="11">
        <f t="shared" si="243"/>
        <v>1</v>
      </c>
      <c r="CJ297" s="11">
        <f t="shared" si="243"/>
        <v>0</v>
      </c>
      <c r="CK297" s="11">
        <f t="shared" si="243"/>
        <v>0</v>
      </c>
      <c r="CL297" s="11">
        <f t="shared" si="243"/>
        <v>0</v>
      </c>
      <c r="CM297" s="11">
        <f t="shared" si="243"/>
        <v>0</v>
      </c>
      <c r="CN297" s="11">
        <f t="shared" si="243"/>
        <v>0</v>
      </c>
      <c r="CO297" s="11">
        <f t="shared" si="243"/>
        <v>0</v>
      </c>
      <c r="CP297" s="174">
        <f t="shared" si="228"/>
        <v>11</v>
      </c>
    </row>
    <row r="298" spans="1:95" ht="15.5" x14ac:dyDescent="0.35">
      <c r="B298" s="89" t="s">
        <v>221</v>
      </c>
      <c r="C298" s="11">
        <f t="shared" ref="C298:Q298" si="244">C37+C89+C141+C193+C245</f>
        <v>0</v>
      </c>
      <c r="D298" s="11">
        <f t="shared" si="244"/>
        <v>0</v>
      </c>
      <c r="E298" s="11">
        <f t="shared" si="244"/>
        <v>0</v>
      </c>
      <c r="F298" s="11">
        <f t="shared" si="244"/>
        <v>17</v>
      </c>
      <c r="G298" s="11">
        <f t="shared" si="244"/>
        <v>5</v>
      </c>
      <c r="H298" s="11">
        <f t="shared" si="244"/>
        <v>14</v>
      </c>
      <c r="I298" s="11">
        <f t="shared" si="244"/>
        <v>8</v>
      </c>
      <c r="J298" s="11">
        <f t="shared" si="244"/>
        <v>13</v>
      </c>
      <c r="K298" s="11">
        <f t="shared" si="244"/>
        <v>33</v>
      </c>
      <c r="L298" s="11">
        <f t="shared" si="244"/>
        <v>33</v>
      </c>
      <c r="M298" s="11">
        <f t="shared" si="244"/>
        <v>38</v>
      </c>
      <c r="N298" s="11">
        <f t="shared" si="244"/>
        <v>31</v>
      </c>
      <c r="O298" s="11">
        <f t="shared" si="244"/>
        <v>9</v>
      </c>
      <c r="P298" s="11">
        <f t="shared" si="244"/>
        <v>9</v>
      </c>
      <c r="Q298" s="11">
        <f t="shared" si="244"/>
        <v>3</v>
      </c>
      <c r="R298" s="174">
        <f t="shared" si="220"/>
        <v>213</v>
      </c>
      <c r="U298" s="89" t="s">
        <v>221</v>
      </c>
      <c r="V298" s="11">
        <f t="shared" ref="V298:AJ298" si="245">V37+V89+V141+V193+V245</f>
        <v>0</v>
      </c>
      <c r="W298" s="11">
        <f t="shared" si="245"/>
        <v>0</v>
      </c>
      <c r="X298" s="11">
        <f t="shared" si="245"/>
        <v>1</v>
      </c>
      <c r="Y298" s="11">
        <f t="shared" si="245"/>
        <v>1</v>
      </c>
      <c r="Z298" s="11">
        <f t="shared" si="245"/>
        <v>10</v>
      </c>
      <c r="AA298" s="11">
        <f t="shared" si="245"/>
        <v>5</v>
      </c>
      <c r="AB298" s="11">
        <f t="shared" si="245"/>
        <v>8</v>
      </c>
      <c r="AC298" s="11">
        <f t="shared" si="245"/>
        <v>4</v>
      </c>
      <c r="AD298" s="11">
        <f t="shared" si="245"/>
        <v>15</v>
      </c>
      <c r="AE298" s="11">
        <f t="shared" si="245"/>
        <v>26</v>
      </c>
      <c r="AF298" s="11">
        <f t="shared" si="245"/>
        <v>27</v>
      </c>
      <c r="AG298" s="11">
        <f t="shared" si="245"/>
        <v>20</v>
      </c>
      <c r="AH298" s="11">
        <f t="shared" si="245"/>
        <v>7</v>
      </c>
      <c r="AI298" s="11">
        <f t="shared" si="245"/>
        <v>14</v>
      </c>
      <c r="AJ298" s="11">
        <f t="shared" si="245"/>
        <v>1</v>
      </c>
      <c r="AK298" s="174">
        <f t="shared" si="222"/>
        <v>139</v>
      </c>
      <c r="AN298" s="89" t="s">
        <v>221</v>
      </c>
      <c r="AO298" s="11">
        <f t="shared" ref="AO298:BC298" si="246">AO37+AO89+AO141+AO193+AO245</f>
        <v>0</v>
      </c>
      <c r="AP298" s="11">
        <f t="shared" si="246"/>
        <v>0</v>
      </c>
      <c r="AQ298" s="11">
        <f t="shared" si="246"/>
        <v>0</v>
      </c>
      <c r="AR298" s="11">
        <f t="shared" si="246"/>
        <v>4</v>
      </c>
      <c r="AS298" s="11">
        <f t="shared" si="246"/>
        <v>11</v>
      </c>
      <c r="AT298" s="11">
        <f t="shared" si="246"/>
        <v>3</v>
      </c>
      <c r="AU298" s="11">
        <f t="shared" si="246"/>
        <v>2</v>
      </c>
      <c r="AV298" s="11">
        <f t="shared" si="246"/>
        <v>0</v>
      </c>
      <c r="AW298" s="11">
        <f t="shared" si="246"/>
        <v>22</v>
      </c>
      <c r="AX298" s="11">
        <f t="shared" si="246"/>
        <v>24</v>
      </c>
      <c r="AY298" s="11">
        <f t="shared" si="246"/>
        <v>26</v>
      </c>
      <c r="AZ298" s="11">
        <f t="shared" si="246"/>
        <v>29</v>
      </c>
      <c r="BA298" s="11">
        <f t="shared" si="246"/>
        <v>10</v>
      </c>
      <c r="BB298" s="11">
        <f t="shared" si="246"/>
        <v>10</v>
      </c>
      <c r="BC298" s="11">
        <f t="shared" si="246"/>
        <v>4</v>
      </c>
      <c r="BD298" s="174">
        <f t="shared" si="224"/>
        <v>145</v>
      </c>
      <c r="BG298" s="89" t="s">
        <v>221</v>
      </c>
      <c r="BH298" s="11">
        <f t="shared" ref="BH298:BV298" si="247">BH37+BH89+BH141+BH193+BH245</f>
        <v>0</v>
      </c>
      <c r="BI298" s="11">
        <f t="shared" si="247"/>
        <v>0</v>
      </c>
      <c r="BJ298" s="11">
        <f t="shared" si="247"/>
        <v>0</v>
      </c>
      <c r="BK298" s="11">
        <f t="shared" si="247"/>
        <v>0</v>
      </c>
      <c r="BL298" s="11">
        <f t="shared" si="247"/>
        <v>5</v>
      </c>
      <c r="BM298" s="11">
        <f t="shared" si="247"/>
        <v>4</v>
      </c>
      <c r="BN298" s="11">
        <f t="shared" si="247"/>
        <v>10</v>
      </c>
      <c r="BO298" s="11">
        <f t="shared" si="247"/>
        <v>6</v>
      </c>
      <c r="BP298" s="11">
        <f t="shared" si="247"/>
        <v>11</v>
      </c>
      <c r="BQ298" s="11">
        <f t="shared" si="247"/>
        <v>2</v>
      </c>
      <c r="BR298" s="11">
        <f t="shared" si="247"/>
        <v>17</v>
      </c>
      <c r="BS298" s="11">
        <f t="shared" si="247"/>
        <v>10</v>
      </c>
      <c r="BT298" s="11">
        <f t="shared" si="247"/>
        <v>3</v>
      </c>
      <c r="BU298" s="11">
        <f t="shared" si="247"/>
        <v>10</v>
      </c>
      <c r="BV298" s="11">
        <f t="shared" si="247"/>
        <v>1</v>
      </c>
      <c r="BW298" s="174">
        <f t="shared" si="226"/>
        <v>79</v>
      </c>
      <c r="BZ298" s="89" t="s">
        <v>221</v>
      </c>
      <c r="CA298" s="11">
        <f t="shared" ref="CA298:CO298" si="248">CA37+CA89+CA141+CA193+CA245</f>
        <v>0</v>
      </c>
      <c r="CB298" s="11">
        <f t="shared" si="248"/>
        <v>0</v>
      </c>
      <c r="CC298" s="11">
        <f t="shared" si="248"/>
        <v>0</v>
      </c>
      <c r="CD298" s="11">
        <f t="shared" si="248"/>
        <v>5</v>
      </c>
      <c r="CE298" s="11">
        <f t="shared" si="248"/>
        <v>6</v>
      </c>
      <c r="CF298" s="11">
        <f t="shared" si="248"/>
        <v>4</v>
      </c>
      <c r="CG298" s="11">
        <f t="shared" si="248"/>
        <v>9</v>
      </c>
      <c r="CH298" s="11">
        <f t="shared" si="248"/>
        <v>3</v>
      </c>
      <c r="CI298" s="11">
        <f t="shared" si="248"/>
        <v>21</v>
      </c>
      <c r="CJ298" s="11">
        <f t="shared" si="248"/>
        <v>14</v>
      </c>
      <c r="CK298" s="11">
        <f t="shared" si="248"/>
        <v>9</v>
      </c>
      <c r="CL298" s="11">
        <f t="shared" si="248"/>
        <v>2</v>
      </c>
      <c r="CM298" s="11">
        <f t="shared" si="248"/>
        <v>4</v>
      </c>
      <c r="CN298" s="11">
        <f t="shared" si="248"/>
        <v>11</v>
      </c>
      <c r="CO298" s="11">
        <f t="shared" si="248"/>
        <v>5</v>
      </c>
      <c r="CP298" s="174">
        <f t="shared" si="228"/>
        <v>93</v>
      </c>
    </row>
    <row r="299" spans="1:95" ht="15.5" x14ac:dyDescent="0.35">
      <c r="B299" s="88" t="s">
        <v>158</v>
      </c>
      <c r="C299" s="11">
        <f t="shared" ref="C299:Q299" si="249">C38+C90+C142+C194+C246</f>
        <v>0</v>
      </c>
      <c r="D299" s="11">
        <f t="shared" si="249"/>
        <v>0</v>
      </c>
      <c r="E299" s="11">
        <f t="shared" si="249"/>
        <v>0</v>
      </c>
      <c r="F299" s="11">
        <f t="shared" si="249"/>
        <v>12</v>
      </c>
      <c r="G299" s="11">
        <f t="shared" si="249"/>
        <v>18</v>
      </c>
      <c r="H299" s="11">
        <f t="shared" si="249"/>
        <v>20</v>
      </c>
      <c r="I299" s="11">
        <f t="shared" si="249"/>
        <v>23</v>
      </c>
      <c r="J299" s="11">
        <f t="shared" si="249"/>
        <v>29</v>
      </c>
      <c r="K299" s="11">
        <f t="shared" si="249"/>
        <v>64</v>
      </c>
      <c r="L299" s="11">
        <f t="shared" si="249"/>
        <v>50</v>
      </c>
      <c r="M299" s="11">
        <f t="shared" si="249"/>
        <v>50</v>
      </c>
      <c r="N299" s="11">
        <f t="shared" si="249"/>
        <v>64</v>
      </c>
      <c r="O299" s="11">
        <f t="shared" si="249"/>
        <v>27</v>
      </c>
      <c r="P299" s="11">
        <f t="shared" si="249"/>
        <v>19</v>
      </c>
      <c r="Q299" s="11">
        <f t="shared" si="249"/>
        <v>15</v>
      </c>
      <c r="R299" s="174">
        <f t="shared" si="220"/>
        <v>391</v>
      </c>
      <c r="U299" s="88" t="s">
        <v>158</v>
      </c>
      <c r="V299" s="11">
        <f t="shared" ref="V299:AJ299" si="250">V38+V90+V142+V194+V246</f>
        <v>0</v>
      </c>
      <c r="W299" s="11">
        <f t="shared" si="250"/>
        <v>0</v>
      </c>
      <c r="X299" s="11">
        <f t="shared" si="250"/>
        <v>1</v>
      </c>
      <c r="Y299" s="11">
        <f t="shared" si="250"/>
        <v>14</v>
      </c>
      <c r="Z299" s="11">
        <f t="shared" si="250"/>
        <v>64</v>
      </c>
      <c r="AA299" s="11">
        <f t="shared" si="250"/>
        <v>31</v>
      </c>
      <c r="AB299" s="11">
        <f t="shared" si="250"/>
        <v>39</v>
      </c>
      <c r="AC299" s="11">
        <f t="shared" si="250"/>
        <v>24</v>
      </c>
      <c r="AD299" s="11">
        <f t="shared" si="250"/>
        <v>38</v>
      </c>
      <c r="AE299" s="11">
        <f t="shared" si="250"/>
        <v>77</v>
      </c>
      <c r="AF299" s="11">
        <f t="shared" si="250"/>
        <v>57</v>
      </c>
      <c r="AG299" s="11">
        <f t="shared" si="250"/>
        <v>86</v>
      </c>
      <c r="AH299" s="11">
        <f t="shared" si="250"/>
        <v>12</v>
      </c>
      <c r="AI299" s="11">
        <f t="shared" si="250"/>
        <v>22</v>
      </c>
      <c r="AJ299" s="11">
        <f t="shared" si="250"/>
        <v>21</v>
      </c>
      <c r="AK299" s="174">
        <f t="shared" si="222"/>
        <v>486</v>
      </c>
      <c r="AN299" s="88" t="s">
        <v>158</v>
      </c>
      <c r="AO299" s="11">
        <f t="shared" ref="AO299:BC299" si="251">AO38+AO90+AO142+AO194+AO246</f>
        <v>0</v>
      </c>
      <c r="AP299" s="11">
        <f t="shared" si="251"/>
        <v>0</v>
      </c>
      <c r="AQ299" s="11">
        <f t="shared" si="251"/>
        <v>0</v>
      </c>
      <c r="AR299" s="11">
        <f t="shared" si="251"/>
        <v>36</v>
      </c>
      <c r="AS299" s="11">
        <f t="shared" si="251"/>
        <v>32</v>
      </c>
      <c r="AT299" s="11">
        <f t="shared" si="251"/>
        <v>38</v>
      </c>
      <c r="AU299" s="11">
        <f t="shared" si="251"/>
        <v>42</v>
      </c>
      <c r="AV299" s="11">
        <f t="shared" si="251"/>
        <v>35</v>
      </c>
      <c r="AW299" s="11">
        <f t="shared" si="251"/>
        <v>59</v>
      </c>
      <c r="AX299" s="11">
        <f t="shared" si="251"/>
        <v>87</v>
      </c>
      <c r="AY299" s="11">
        <f t="shared" si="251"/>
        <v>56</v>
      </c>
      <c r="AZ299" s="11">
        <f t="shared" si="251"/>
        <v>68</v>
      </c>
      <c r="BA299" s="11">
        <f t="shared" si="251"/>
        <v>21</v>
      </c>
      <c r="BB299" s="11">
        <f t="shared" si="251"/>
        <v>28</v>
      </c>
      <c r="BC299" s="11">
        <f t="shared" si="251"/>
        <v>6</v>
      </c>
      <c r="BD299" s="174">
        <f t="shared" si="224"/>
        <v>508</v>
      </c>
      <c r="BG299" s="88" t="s">
        <v>158</v>
      </c>
      <c r="BH299" s="11">
        <f t="shared" ref="BH299:BV299" si="252">BH38+BH90+BH142+BH194+BH246</f>
        <v>0</v>
      </c>
      <c r="BI299" s="11">
        <f t="shared" si="252"/>
        <v>0</v>
      </c>
      <c r="BJ299" s="11">
        <f t="shared" si="252"/>
        <v>1</v>
      </c>
      <c r="BK299" s="11">
        <f t="shared" si="252"/>
        <v>6</v>
      </c>
      <c r="BL299" s="11">
        <f t="shared" si="252"/>
        <v>31</v>
      </c>
      <c r="BM299" s="11">
        <f t="shared" si="252"/>
        <v>28</v>
      </c>
      <c r="BN299" s="11">
        <f t="shared" si="252"/>
        <v>29</v>
      </c>
      <c r="BO299" s="11">
        <f t="shared" si="252"/>
        <v>25</v>
      </c>
      <c r="BP299" s="11">
        <f t="shared" si="252"/>
        <v>46</v>
      </c>
      <c r="BQ299" s="11">
        <f t="shared" si="252"/>
        <v>10</v>
      </c>
      <c r="BR299" s="11">
        <f t="shared" si="252"/>
        <v>45</v>
      </c>
      <c r="BS299" s="11">
        <f t="shared" si="252"/>
        <v>51</v>
      </c>
      <c r="BT299" s="11">
        <f t="shared" si="252"/>
        <v>17</v>
      </c>
      <c r="BU299" s="11">
        <f t="shared" si="252"/>
        <v>20</v>
      </c>
      <c r="BV299" s="11">
        <f t="shared" si="252"/>
        <v>5</v>
      </c>
      <c r="BW299" s="174">
        <f t="shared" si="226"/>
        <v>314</v>
      </c>
      <c r="BZ299" s="88" t="s">
        <v>158</v>
      </c>
      <c r="CA299" s="11">
        <f t="shared" ref="CA299:CO299" si="253">CA38+CA90+CA142+CA194+CA246</f>
        <v>1</v>
      </c>
      <c r="CB299" s="11">
        <f t="shared" si="253"/>
        <v>0</v>
      </c>
      <c r="CC299" s="11">
        <f t="shared" si="253"/>
        <v>2</v>
      </c>
      <c r="CD299" s="11">
        <f t="shared" si="253"/>
        <v>5</v>
      </c>
      <c r="CE299" s="11">
        <f t="shared" si="253"/>
        <v>28</v>
      </c>
      <c r="CF299" s="11">
        <f t="shared" si="253"/>
        <v>44</v>
      </c>
      <c r="CG299" s="11">
        <f t="shared" si="253"/>
        <v>21</v>
      </c>
      <c r="CH299" s="11">
        <f t="shared" si="253"/>
        <v>29</v>
      </c>
      <c r="CI299" s="11">
        <f t="shared" si="253"/>
        <v>69</v>
      </c>
      <c r="CJ299" s="11">
        <f t="shared" si="253"/>
        <v>41</v>
      </c>
      <c r="CK299" s="11">
        <f t="shared" si="253"/>
        <v>17</v>
      </c>
      <c r="CL299" s="11">
        <f t="shared" si="253"/>
        <v>11</v>
      </c>
      <c r="CM299" s="11">
        <f t="shared" si="253"/>
        <v>5</v>
      </c>
      <c r="CN299" s="11">
        <f t="shared" si="253"/>
        <v>14</v>
      </c>
      <c r="CO299" s="11">
        <f t="shared" si="253"/>
        <v>1</v>
      </c>
      <c r="CP299" s="174">
        <f t="shared" si="228"/>
        <v>288</v>
      </c>
    </row>
    <row r="300" spans="1:95" ht="15.5" x14ac:dyDescent="0.35">
      <c r="B300" s="88" t="s">
        <v>68</v>
      </c>
      <c r="C300" s="11">
        <f t="shared" ref="C300:Q300" si="254">C39+C91+C143+C195+C247</f>
        <v>17</v>
      </c>
      <c r="D300" s="11">
        <f t="shared" si="254"/>
        <v>56</v>
      </c>
      <c r="E300" s="11">
        <f t="shared" si="254"/>
        <v>159</v>
      </c>
      <c r="F300" s="11">
        <f t="shared" si="254"/>
        <v>128</v>
      </c>
      <c r="G300" s="11">
        <f t="shared" si="254"/>
        <v>140</v>
      </c>
      <c r="H300" s="11">
        <f t="shared" si="254"/>
        <v>41</v>
      </c>
      <c r="I300" s="11">
        <f t="shared" si="254"/>
        <v>19</v>
      </c>
      <c r="J300" s="11">
        <f t="shared" si="254"/>
        <v>39</v>
      </c>
      <c r="K300" s="11">
        <f t="shared" si="254"/>
        <v>57</v>
      </c>
      <c r="L300" s="11">
        <f t="shared" si="254"/>
        <v>18</v>
      </c>
      <c r="M300" s="11">
        <f t="shared" si="254"/>
        <v>22</v>
      </c>
      <c r="N300" s="11">
        <f t="shared" si="254"/>
        <v>1</v>
      </c>
      <c r="O300" s="11">
        <f t="shared" si="254"/>
        <v>7</v>
      </c>
      <c r="P300" s="11">
        <f t="shared" si="254"/>
        <v>0</v>
      </c>
      <c r="Q300" s="11">
        <f t="shared" si="254"/>
        <v>0</v>
      </c>
      <c r="R300" s="174">
        <f t="shared" si="220"/>
        <v>704</v>
      </c>
      <c r="U300" s="88" t="s">
        <v>68</v>
      </c>
      <c r="V300" s="11">
        <f t="shared" ref="V300:AJ300" si="255">V39+V91+V143+V195+V247</f>
        <v>13</v>
      </c>
      <c r="W300" s="11">
        <f t="shared" si="255"/>
        <v>76</v>
      </c>
      <c r="X300" s="11">
        <f t="shared" si="255"/>
        <v>206</v>
      </c>
      <c r="Y300" s="11">
        <f t="shared" si="255"/>
        <v>132</v>
      </c>
      <c r="Z300" s="11">
        <f t="shared" si="255"/>
        <v>78</v>
      </c>
      <c r="AA300" s="11">
        <f t="shared" si="255"/>
        <v>46</v>
      </c>
      <c r="AB300" s="11">
        <f t="shared" si="255"/>
        <v>8</v>
      </c>
      <c r="AC300" s="11">
        <f t="shared" si="255"/>
        <v>53</v>
      </c>
      <c r="AD300" s="11">
        <f t="shared" si="255"/>
        <v>49</v>
      </c>
      <c r="AE300" s="11">
        <f t="shared" si="255"/>
        <v>36</v>
      </c>
      <c r="AF300" s="11">
        <f t="shared" si="255"/>
        <v>4</v>
      </c>
      <c r="AG300" s="11">
        <f t="shared" si="255"/>
        <v>0</v>
      </c>
      <c r="AH300" s="11">
        <f t="shared" si="255"/>
        <v>5</v>
      </c>
      <c r="AI300" s="11">
        <f t="shared" si="255"/>
        <v>10</v>
      </c>
      <c r="AJ300" s="11">
        <f t="shared" si="255"/>
        <v>0</v>
      </c>
      <c r="AK300" s="174">
        <f t="shared" si="222"/>
        <v>716</v>
      </c>
      <c r="AN300" s="88" t="s">
        <v>68</v>
      </c>
      <c r="AO300" s="11">
        <f t="shared" ref="AO300:BC300" si="256">AO39+AO91+AO143+AO195+AO247</f>
        <v>15</v>
      </c>
      <c r="AP300" s="11">
        <f t="shared" si="256"/>
        <v>84</v>
      </c>
      <c r="AQ300" s="11">
        <f t="shared" si="256"/>
        <v>181</v>
      </c>
      <c r="AR300" s="11">
        <f t="shared" si="256"/>
        <v>124</v>
      </c>
      <c r="AS300" s="11">
        <f t="shared" si="256"/>
        <v>109</v>
      </c>
      <c r="AT300" s="11">
        <f t="shared" si="256"/>
        <v>66</v>
      </c>
      <c r="AU300" s="11">
        <f t="shared" si="256"/>
        <v>13</v>
      </c>
      <c r="AV300" s="11">
        <f t="shared" si="256"/>
        <v>77</v>
      </c>
      <c r="AW300" s="11">
        <f t="shared" si="256"/>
        <v>70</v>
      </c>
      <c r="AX300" s="11">
        <f t="shared" si="256"/>
        <v>23</v>
      </c>
      <c r="AY300" s="11">
        <f t="shared" si="256"/>
        <v>21</v>
      </c>
      <c r="AZ300" s="11">
        <f t="shared" si="256"/>
        <v>4</v>
      </c>
      <c r="BA300" s="11">
        <f t="shared" si="256"/>
        <v>8</v>
      </c>
      <c r="BB300" s="11">
        <f t="shared" si="256"/>
        <v>2</v>
      </c>
      <c r="BC300" s="11">
        <f t="shared" si="256"/>
        <v>6</v>
      </c>
      <c r="BD300" s="174">
        <f t="shared" si="224"/>
        <v>803</v>
      </c>
      <c r="BG300" s="88" t="s">
        <v>68</v>
      </c>
      <c r="BH300" s="11">
        <f t="shared" ref="BH300:BV300" si="257">BH39+BH91+BH143+BH195+BH247</f>
        <v>7</v>
      </c>
      <c r="BI300" s="11">
        <f t="shared" si="257"/>
        <v>45</v>
      </c>
      <c r="BJ300" s="11">
        <f t="shared" si="257"/>
        <v>130</v>
      </c>
      <c r="BK300" s="11">
        <f t="shared" si="257"/>
        <v>103</v>
      </c>
      <c r="BL300" s="11">
        <f t="shared" si="257"/>
        <v>66</v>
      </c>
      <c r="BM300" s="11">
        <f t="shared" si="257"/>
        <v>25</v>
      </c>
      <c r="BN300" s="11">
        <f t="shared" si="257"/>
        <v>10</v>
      </c>
      <c r="BO300" s="11">
        <f t="shared" si="257"/>
        <v>28</v>
      </c>
      <c r="BP300" s="11">
        <f t="shared" si="257"/>
        <v>35</v>
      </c>
      <c r="BQ300" s="11">
        <f t="shared" si="257"/>
        <v>18</v>
      </c>
      <c r="BR300" s="11">
        <f t="shared" si="257"/>
        <v>5</v>
      </c>
      <c r="BS300" s="11">
        <f t="shared" si="257"/>
        <v>5</v>
      </c>
      <c r="BT300" s="11">
        <f t="shared" si="257"/>
        <v>6</v>
      </c>
      <c r="BU300" s="11">
        <f t="shared" si="257"/>
        <v>9</v>
      </c>
      <c r="BV300" s="11">
        <f t="shared" si="257"/>
        <v>0</v>
      </c>
      <c r="BW300" s="174">
        <f t="shared" si="226"/>
        <v>492</v>
      </c>
      <c r="BZ300" s="88" t="s">
        <v>68</v>
      </c>
      <c r="CA300" s="11">
        <f t="shared" ref="CA300:CO300" si="258">CA39+CA91+CA143+CA195+CA247</f>
        <v>7</v>
      </c>
      <c r="CB300" s="11">
        <f t="shared" si="258"/>
        <v>24</v>
      </c>
      <c r="CC300" s="11">
        <f t="shared" si="258"/>
        <v>106</v>
      </c>
      <c r="CD300" s="11">
        <f t="shared" si="258"/>
        <v>72</v>
      </c>
      <c r="CE300" s="11">
        <f t="shared" si="258"/>
        <v>47</v>
      </c>
      <c r="CF300" s="11">
        <f t="shared" si="258"/>
        <v>39</v>
      </c>
      <c r="CG300" s="11">
        <f t="shared" si="258"/>
        <v>8</v>
      </c>
      <c r="CH300" s="11">
        <f t="shared" si="258"/>
        <v>28</v>
      </c>
      <c r="CI300" s="11">
        <f t="shared" si="258"/>
        <v>37</v>
      </c>
      <c r="CJ300" s="11">
        <f t="shared" si="258"/>
        <v>21</v>
      </c>
      <c r="CK300" s="11">
        <f t="shared" si="258"/>
        <v>5</v>
      </c>
      <c r="CL300" s="11">
        <f t="shared" si="258"/>
        <v>12</v>
      </c>
      <c r="CM300" s="11">
        <f t="shared" si="258"/>
        <v>5</v>
      </c>
      <c r="CN300" s="11">
        <f t="shared" si="258"/>
        <v>4</v>
      </c>
      <c r="CO300" s="11">
        <f t="shared" si="258"/>
        <v>2</v>
      </c>
      <c r="CP300" s="174">
        <f t="shared" si="228"/>
        <v>417</v>
      </c>
    </row>
    <row r="301" spans="1:95" ht="15.5" x14ac:dyDescent="0.35">
      <c r="B301" s="88" t="s">
        <v>83</v>
      </c>
      <c r="C301" s="11">
        <f t="shared" ref="C301:Q301" si="259">C40+C92+C144+C196+C248</f>
        <v>0</v>
      </c>
      <c r="D301" s="11">
        <f t="shared" si="259"/>
        <v>0</v>
      </c>
      <c r="E301" s="11">
        <f t="shared" si="259"/>
        <v>0</v>
      </c>
      <c r="F301" s="11">
        <f t="shared" si="259"/>
        <v>3</v>
      </c>
      <c r="G301" s="11">
        <f t="shared" si="259"/>
        <v>0</v>
      </c>
      <c r="H301" s="11">
        <f t="shared" si="259"/>
        <v>0</v>
      </c>
      <c r="I301" s="11">
        <f t="shared" si="259"/>
        <v>1</v>
      </c>
      <c r="J301" s="11">
        <f t="shared" si="259"/>
        <v>1</v>
      </c>
      <c r="K301" s="11">
        <f t="shared" si="259"/>
        <v>36</v>
      </c>
      <c r="L301" s="11">
        <f t="shared" si="259"/>
        <v>1</v>
      </c>
      <c r="M301" s="11">
        <f t="shared" si="259"/>
        <v>1</v>
      </c>
      <c r="N301" s="11">
        <f t="shared" si="259"/>
        <v>4</v>
      </c>
      <c r="O301" s="11">
        <f t="shared" si="259"/>
        <v>0</v>
      </c>
      <c r="P301" s="11">
        <f t="shared" si="259"/>
        <v>1</v>
      </c>
      <c r="Q301" s="11">
        <f t="shared" si="259"/>
        <v>0</v>
      </c>
      <c r="R301" s="174">
        <f t="shared" si="220"/>
        <v>48</v>
      </c>
      <c r="U301" s="88" t="s">
        <v>83</v>
      </c>
      <c r="V301" s="11">
        <f t="shared" ref="V301:AJ301" si="260">V40+V92+V144+V196+V248</f>
        <v>0</v>
      </c>
      <c r="W301" s="11">
        <f t="shared" si="260"/>
        <v>0</v>
      </c>
      <c r="X301" s="11">
        <f t="shared" si="260"/>
        <v>1</v>
      </c>
      <c r="Y301" s="11">
        <f t="shared" si="260"/>
        <v>0</v>
      </c>
      <c r="Z301" s="11">
        <f t="shared" si="260"/>
        <v>0</v>
      </c>
      <c r="AA301" s="11">
        <f t="shared" si="260"/>
        <v>0</v>
      </c>
      <c r="AB301" s="11">
        <f t="shared" si="260"/>
        <v>0</v>
      </c>
      <c r="AC301" s="11">
        <f t="shared" si="260"/>
        <v>0</v>
      </c>
      <c r="AD301" s="11">
        <f t="shared" si="260"/>
        <v>3</v>
      </c>
      <c r="AE301" s="11">
        <f t="shared" si="260"/>
        <v>0</v>
      </c>
      <c r="AF301" s="11">
        <f t="shared" si="260"/>
        <v>0</v>
      </c>
      <c r="AG301" s="11">
        <f t="shared" si="260"/>
        <v>0</v>
      </c>
      <c r="AH301" s="11">
        <f t="shared" si="260"/>
        <v>4</v>
      </c>
      <c r="AI301" s="11">
        <f t="shared" si="260"/>
        <v>0</v>
      </c>
      <c r="AJ301" s="11">
        <f t="shared" si="260"/>
        <v>0</v>
      </c>
      <c r="AK301" s="174">
        <f t="shared" si="222"/>
        <v>8</v>
      </c>
      <c r="AN301" s="88" t="s">
        <v>83</v>
      </c>
      <c r="AO301" s="11">
        <f t="shared" ref="AO301:BC301" si="261">AO40+AO92+AO144+AO196+AO248</f>
        <v>0</v>
      </c>
      <c r="AP301" s="11">
        <f t="shared" si="261"/>
        <v>0</v>
      </c>
      <c r="AQ301" s="11">
        <f t="shared" si="261"/>
        <v>0</v>
      </c>
      <c r="AR301" s="11">
        <f t="shared" si="261"/>
        <v>3</v>
      </c>
      <c r="AS301" s="11">
        <f t="shared" si="261"/>
        <v>0</v>
      </c>
      <c r="AT301" s="11">
        <f t="shared" si="261"/>
        <v>0</v>
      </c>
      <c r="AU301" s="11">
        <f t="shared" si="261"/>
        <v>0</v>
      </c>
      <c r="AV301" s="11">
        <f t="shared" si="261"/>
        <v>0</v>
      </c>
      <c r="AW301" s="11">
        <f t="shared" si="261"/>
        <v>3</v>
      </c>
      <c r="AX301" s="11">
        <f t="shared" si="261"/>
        <v>2</v>
      </c>
      <c r="AY301" s="11">
        <f t="shared" si="261"/>
        <v>2</v>
      </c>
      <c r="AZ301" s="11">
        <f t="shared" si="261"/>
        <v>5</v>
      </c>
      <c r="BA301" s="11">
        <f t="shared" si="261"/>
        <v>3</v>
      </c>
      <c r="BB301" s="11">
        <f t="shared" si="261"/>
        <v>0</v>
      </c>
      <c r="BC301" s="11">
        <f t="shared" si="261"/>
        <v>0</v>
      </c>
      <c r="BD301" s="174">
        <f t="shared" si="224"/>
        <v>18</v>
      </c>
      <c r="BG301" s="88" t="s">
        <v>83</v>
      </c>
      <c r="BH301" s="11">
        <f t="shared" ref="BH301:BV301" si="262">BH40+BH92+BH144+BH196+BH248</f>
        <v>0</v>
      </c>
      <c r="BI301" s="11">
        <f t="shared" si="262"/>
        <v>0</v>
      </c>
      <c r="BJ301" s="11">
        <f t="shared" si="262"/>
        <v>0</v>
      </c>
      <c r="BK301" s="11">
        <f t="shared" si="262"/>
        <v>3</v>
      </c>
      <c r="BL301" s="11">
        <f t="shared" si="262"/>
        <v>1</v>
      </c>
      <c r="BM301" s="11">
        <f t="shared" si="262"/>
        <v>0</v>
      </c>
      <c r="BN301" s="11">
        <f t="shared" si="262"/>
        <v>0</v>
      </c>
      <c r="BO301" s="11">
        <f t="shared" si="262"/>
        <v>0</v>
      </c>
      <c r="BP301" s="11">
        <f t="shared" si="262"/>
        <v>0</v>
      </c>
      <c r="BQ301" s="11">
        <f t="shared" si="262"/>
        <v>0</v>
      </c>
      <c r="BR301" s="11">
        <f t="shared" si="262"/>
        <v>0</v>
      </c>
      <c r="BS301" s="11">
        <f t="shared" si="262"/>
        <v>3</v>
      </c>
      <c r="BT301" s="11">
        <f t="shared" si="262"/>
        <v>0</v>
      </c>
      <c r="BU301" s="11">
        <f t="shared" si="262"/>
        <v>0</v>
      </c>
      <c r="BV301" s="11">
        <f t="shared" si="262"/>
        <v>0</v>
      </c>
      <c r="BW301" s="174">
        <f t="shared" si="226"/>
        <v>7</v>
      </c>
      <c r="BZ301" s="88" t="s">
        <v>83</v>
      </c>
      <c r="CA301" s="11">
        <f t="shared" ref="CA301:CO301" si="263">CA40+CA92+CA144+CA196+CA248</f>
        <v>0</v>
      </c>
      <c r="CB301" s="11">
        <f t="shared" si="263"/>
        <v>0</v>
      </c>
      <c r="CC301" s="11">
        <f t="shared" si="263"/>
        <v>0</v>
      </c>
      <c r="CD301" s="11">
        <f t="shared" si="263"/>
        <v>6</v>
      </c>
      <c r="CE301" s="11">
        <f t="shared" si="263"/>
        <v>0</v>
      </c>
      <c r="CF301" s="11">
        <f t="shared" si="263"/>
        <v>0</v>
      </c>
      <c r="CG301" s="11">
        <f t="shared" si="263"/>
        <v>0</v>
      </c>
      <c r="CH301" s="11">
        <f t="shared" si="263"/>
        <v>0</v>
      </c>
      <c r="CI301" s="11">
        <f t="shared" si="263"/>
        <v>0</v>
      </c>
      <c r="CJ301" s="11">
        <f t="shared" si="263"/>
        <v>6</v>
      </c>
      <c r="CK301" s="11">
        <f t="shared" si="263"/>
        <v>5</v>
      </c>
      <c r="CL301" s="11">
        <f t="shared" si="263"/>
        <v>10</v>
      </c>
      <c r="CM301" s="11">
        <f t="shared" si="263"/>
        <v>0</v>
      </c>
      <c r="CN301" s="11">
        <f t="shared" si="263"/>
        <v>0</v>
      </c>
      <c r="CO301" s="11">
        <f t="shared" si="263"/>
        <v>0</v>
      </c>
      <c r="CP301" s="174">
        <f t="shared" si="228"/>
        <v>27</v>
      </c>
    </row>
    <row r="302" spans="1:95" ht="15.5" x14ac:dyDescent="0.35">
      <c r="B302" s="89" t="s">
        <v>158</v>
      </c>
      <c r="C302" s="11">
        <f t="shared" ref="C302:Q302" si="264">C41+C93+C145+C197+C249</f>
        <v>1</v>
      </c>
      <c r="D302" s="11">
        <f t="shared" si="264"/>
        <v>0</v>
      </c>
      <c r="E302" s="11">
        <f t="shared" si="264"/>
        <v>14</v>
      </c>
      <c r="F302" s="11">
        <f t="shared" si="264"/>
        <v>20</v>
      </c>
      <c r="G302" s="11">
        <f t="shared" si="264"/>
        <v>30</v>
      </c>
      <c r="H302" s="11">
        <f t="shared" si="264"/>
        <v>80</v>
      </c>
      <c r="I302" s="11">
        <f t="shared" si="264"/>
        <v>73</v>
      </c>
      <c r="J302" s="11">
        <f t="shared" si="264"/>
        <v>111</v>
      </c>
      <c r="K302" s="11">
        <f t="shared" si="264"/>
        <v>85</v>
      </c>
      <c r="L302" s="11">
        <f t="shared" si="264"/>
        <v>203</v>
      </c>
      <c r="M302" s="11">
        <f t="shared" si="264"/>
        <v>89</v>
      </c>
      <c r="N302" s="11">
        <f t="shared" si="264"/>
        <v>68</v>
      </c>
      <c r="O302" s="11">
        <f t="shared" si="264"/>
        <v>71</v>
      </c>
      <c r="P302" s="11">
        <f t="shared" si="264"/>
        <v>41</v>
      </c>
      <c r="Q302" s="11">
        <f t="shared" si="264"/>
        <v>0</v>
      </c>
      <c r="R302" s="174">
        <f t="shared" si="220"/>
        <v>886</v>
      </c>
      <c r="U302" s="89" t="s">
        <v>158</v>
      </c>
      <c r="V302" s="11">
        <f t="shared" ref="V302:AJ302" si="265">V41+V93+V145+V197+V249</f>
        <v>0</v>
      </c>
      <c r="W302" s="11">
        <f t="shared" si="265"/>
        <v>3</v>
      </c>
      <c r="X302" s="11">
        <f t="shared" si="265"/>
        <v>15</v>
      </c>
      <c r="Y302" s="11">
        <f t="shared" si="265"/>
        <v>26</v>
      </c>
      <c r="Z302" s="11">
        <f t="shared" si="265"/>
        <v>45</v>
      </c>
      <c r="AA302" s="11">
        <f t="shared" si="265"/>
        <v>62</v>
      </c>
      <c r="AB302" s="11">
        <f t="shared" si="265"/>
        <v>136</v>
      </c>
      <c r="AC302" s="11">
        <f t="shared" si="265"/>
        <v>153</v>
      </c>
      <c r="AD302" s="11">
        <f t="shared" si="265"/>
        <v>117</v>
      </c>
      <c r="AE302" s="11">
        <f t="shared" si="265"/>
        <v>78</v>
      </c>
      <c r="AF302" s="11">
        <f t="shared" si="265"/>
        <v>91</v>
      </c>
      <c r="AG302" s="11">
        <f t="shared" si="265"/>
        <v>101</v>
      </c>
      <c r="AH302" s="11">
        <f t="shared" si="265"/>
        <v>26</v>
      </c>
      <c r="AI302" s="11">
        <f t="shared" si="265"/>
        <v>26</v>
      </c>
      <c r="AJ302" s="11">
        <f t="shared" si="265"/>
        <v>0</v>
      </c>
      <c r="AK302" s="174">
        <f t="shared" si="222"/>
        <v>879</v>
      </c>
      <c r="AN302" s="89" t="s">
        <v>158</v>
      </c>
      <c r="AO302" s="11">
        <f t="shared" ref="AO302:BC302" si="266">AO41+AO93+AO145+AO197+AO249</f>
        <v>0</v>
      </c>
      <c r="AP302" s="11">
        <f t="shared" si="266"/>
        <v>1</v>
      </c>
      <c r="AQ302" s="11">
        <f t="shared" si="266"/>
        <v>11</v>
      </c>
      <c r="AR302" s="11">
        <f t="shared" si="266"/>
        <v>30</v>
      </c>
      <c r="AS302" s="11">
        <f t="shared" si="266"/>
        <v>49</v>
      </c>
      <c r="AT302" s="11">
        <f t="shared" si="266"/>
        <v>92</v>
      </c>
      <c r="AU302" s="11">
        <f t="shared" si="266"/>
        <v>88</v>
      </c>
      <c r="AV302" s="11">
        <f t="shared" si="266"/>
        <v>115</v>
      </c>
      <c r="AW302" s="11">
        <f t="shared" si="266"/>
        <v>97</v>
      </c>
      <c r="AX302" s="11">
        <f t="shared" si="266"/>
        <v>219</v>
      </c>
      <c r="AY302" s="11">
        <f t="shared" si="266"/>
        <v>90</v>
      </c>
      <c r="AZ302" s="11">
        <f t="shared" si="266"/>
        <v>79</v>
      </c>
      <c r="BA302" s="11">
        <f t="shared" si="266"/>
        <v>52</v>
      </c>
      <c r="BB302" s="11">
        <f t="shared" si="266"/>
        <v>36</v>
      </c>
      <c r="BC302" s="11">
        <f t="shared" si="266"/>
        <v>0</v>
      </c>
      <c r="BD302" s="174">
        <f t="shared" si="224"/>
        <v>959</v>
      </c>
      <c r="BG302" s="89" t="s">
        <v>158</v>
      </c>
      <c r="BH302" s="11">
        <f t="shared" ref="BH302:BV302" si="267">BH41+BH93+BH145+BH197+BH249</f>
        <v>0</v>
      </c>
      <c r="BI302" s="11">
        <f t="shared" si="267"/>
        <v>4</v>
      </c>
      <c r="BJ302" s="11">
        <f t="shared" si="267"/>
        <v>15</v>
      </c>
      <c r="BK302" s="11">
        <f t="shared" si="267"/>
        <v>16</v>
      </c>
      <c r="BL302" s="11">
        <f t="shared" si="267"/>
        <v>33</v>
      </c>
      <c r="BM302" s="11">
        <f t="shared" si="267"/>
        <v>61</v>
      </c>
      <c r="BN302" s="11">
        <f t="shared" si="267"/>
        <v>99</v>
      </c>
      <c r="BO302" s="11">
        <f t="shared" si="267"/>
        <v>188</v>
      </c>
      <c r="BP302" s="11">
        <f t="shared" si="267"/>
        <v>58</v>
      </c>
      <c r="BQ302" s="11">
        <f t="shared" si="267"/>
        <v>125</v>
      </c>
      <c r="BR302" s="11">
        <f t="shared" si="267"/>
        <v>70</v>
      </c>
      <c r="BS302" s="11">
        <f t="shared" si="267"/>
        <v>62</v>
      </c>
      <c r="BT302" s="11">
        <f t="shared" si="267"/>
        <v>36</v>
      </c>
      <c r="BU302" s="11">
        <f t="shared" si="267"/>
        <v>36</v>
      </c>
      <c r="BV302" s="11">
        <f t="shared" si="267"/>
        <v>3</v>
      </c>
      <c r="BW302" s="174">
        <f t="shared" si="226"/>
        <v>806</v>
      </c>
      <c r="BZ302" s="89" t="s">
        <v>158</v>
      </c>
      <c r="CA302" s="11">
        <f t="shared" ref="CA302:CO302" si="268">CA41+CA93+CA145+CA197+CA249</f>
        <v>1</v>
      </c>
      <c r="CB302" s="11">
        <f t="shared" si="268"/>
        <v>0</v>
      </c>
      <c r="CC302" s="11">
        <f t="shared" si="268"/>
        <v>4</v>
      </c>
      <c r="CD302" s="11">
        <f t="shared" si="268"/>
        <v>24</v>
      </c>
      <c r="CE302" s="11">
        <f t="shared" si="268"/>
        <v>38</v>
      </c>
      <c r="CF302" s="11">
        <f t="shared" si="268"/>
        <v>56</v>
      </c>
      <c r="CG302" s="11">
        <f t="shared" si="268"/>
        <v>87</v>
      </c>
      <c r="CH302" s="11">
        <f t="shared" si="268"/>
        <v>110</v>
      </c>
      <c r="CI302" s="11">
        <f t="shared" si="268"/>
        <v>66</v>
      </c>
      <c r="CJ302" s="11">
        <f t="shared" si="268"/>
        <v>61</v>
      </c>
      <c r="CK302" s="11">
        <f t="shared" si="268"/>
        <v>48</v>
      </c>
      <c r="CL302" s="11">
        <f t="shared" si="268"/>
        <v>16</v>
      </c>
      <c r="CM302" s="11">
        <f t="shared" si="268"/>
        <v>12</v>
      </c>
      <c r="CN302" s="11">
        <f t="shared" si="268"/>
        <v>12</v>
      </c>
      <c r="CO302" s="11">
        <f t="shared" si="268"/>
        <v>0</v>
      </c>
      <c r="CP302" s="174">
        <f t="shared" si="228"/>
        <v>535</v>
      </c>
    </row>
    <row r="303" spans="1:95" ht="15.5" x14ac:dyDescent="0.35">
      <c r="B303" s="86" t="s">
        <v>226</v>
      </c>
      <c r="C303" s="11">
        <f t="shared" ref="C303:Q303" si="269">C42+C94+C146+C198+C250</f>
        <v>0</v>
      </c>
      <c r="D303" s="11">
        <f t="shared" si="269"/>
        <v>2</v>
      </c>
      <c r="E303" s="11">
        <f t="shared" si="269"/>
        <v>0</v>
      </c>
      <c r="F303" s="11">
        <f t="shared" si="269"/>
        <v>1</v>
      </c>
      <c r="G303" s="11">
        <f t="shared" si="269"/>
        <v>0</v>
      </c>
      <c r="H303" s="11">
        <f t="shared" si="269"/>
        <v>4</v>
      </c>
      <c r="I303" s="11">
        <f t="shared" si="269"/>
        <v>5</v>
      </c>
      <c r="J303" s="11">
        <f t="shared" si="269"/>
        <v>3</v>
      </c>
      <c r="K303" s="11">
        <f t="shared" si="269"/>
        <v>2</v>
      </c>
      <c r="L303" s="11">
        <f t="shared" si="269"/>
        <v>6</v>
      </c>
      <c r="M303" s="11">
        <f t="shared" si="269"/>
        <v>11</v>
      </c>
      <c r="N303" s="11">
        <f t="shared" si="269"/>
        <v>6</v>
      </c>
      <c r="O303" s="11">
        <f t="shared" si="269"/>
        <v>5</v>
      </c>
      <c r="P303" s="11">
        <f t="shared" si="269"/>
        <v>2</v>
      </c>
      <c r="Q303" s="11">
        <f t="shared" si="269"/>
        <v>0</v>
      </c>
      <c r="R303" s="174">
        <f t="shared" si="220"/>
        <v>47</v>
      </c>
      <c r="U303" s="86" t="s">
        <v>226</v>
      </c>
      <c r="V303" s="11">
        <f t="shared" ref="V303:AJ303" si="270">V42+V94+V146+V198+V250</f>
        <v>3</v>
      </c>
      <c r="W303" s="11">
        <f t="shared" si="270"/>
        <v>0</v>
      </c>
      <c r="X303" s="11">
        <f t="shared" si="270"/>
        <v>1</v>
      </c>
      <c r="Y303" s="11">
        <f t="shared" si="270"/>
        <v>1</v>
      </c>
      <c r="Z303" s="11">
        <f t="shared" si="270"/>
        <v>1</v>
      </c>
      <c r="AA303" s="11">
        <f t="shared" si="270"/>
        <v>5</v>
      </c>
      <c r="AB303" s="11">
        <f t="shared" si="270"/>
        <v>5</v>
      </c>
      <c r="AC303" s="11">
        <f t="shared" si="270"/>
        <v>9</v>
      </c>
      <c r="AD303" s="11">
        <f t="shared" si="270"/>
        <v>2</v>
      </c>
      <c r="AE303" s="11">
        <f t="shared" si="270"/>
        <v>4</v>
      </c>
      <c r="AF303" s="11">
        <f t="shared" si="270"/>
        <v>1</v>
      </c>
      <c r="AG303" s="11">
        <f t="shared" si="270"/>
        <v>7</v>
      </c>
      <c r="AH303" s="11">
        <f t="shared" si="270"/>
        <v>1</v>
      </c>
      <c r="AI303" s="11">
        <f t="shared" si="270"/>
        <v>1</v>
      </c>
      <c r="AJ303" s="11">
        <f t="shared" si="270"/>
        <v>0</v>
      </c>
      <c r="AK303" s="174">
        <f t="shared" si="222"/>
        <v>41</v>
      </c>
      <c r="AN303" s="86" t="s">
        <v>226</v>
      </c>
      <c r="AO303" s="11">
        <f t="shared" ref="AO303:BC303" si="271">AO42+AO94+AO146+AO198+AO250</f>
        <v>0</v>
      </c>
      <c r="AP303" s="11">
        <f t="shared" si="271"/>
        <v>2</v>
      </c>
      <c r="AQ303" s="11">
        <f t="shared" si="271"/>
        <v>1</v>
      </c>
      <c r="AR303" s="11">
        <f t="shared" si="271"/>
        <v>0</v>
      </c>
      <c r="AS303" s="11">
        <f t="shared" si="271"/>
        <v>2</v>
      </c>
      <c r="AT303" s="11">
        <f t="shared" si="271"/>
        <v>5</v>
      </c>
      <c r="AU303" s="11">
        <f t="shared" si="271"/>
        <v>2</v>
      </c>
      <c r="AV303" s="11">
        <f t="shared" si="271"/>
        <v>7</v>
      </c>
      <c r="AW303" s="11">
        <f t="shared" si="271"/>
        <v>6</v>
      </c>
      <c r="AX303" s="11">
        <f t="shared" si="271"/>
        <v>2</v>
      </c>
      <c r="AY303" s="11">
        <f t="shared" si="271"/>
        <v>2</v>
      </c>
      <c r="AZ303" s="11">
        <f t="shared" si="271"/>
        <v>16</v>
      </c>
      <c r="BA303" s="11">
        <f t="shared" si="271"/>
        <v>1</v>
      </c>
      <c r="BB303" s="11">
        <f t="shared" si="271"/>
        <v>1</v>
      </c>
      <c r="BC303" s="11">
        <f t="shared" si="271"/>
        <v>0</v>
      </c>
      <c r="BD303" s="174">
        <f t="shared" si="224"/>
        <v>47</v>
      </c>
      <c r="BG303" s="86" t="s">
        <v>226</v>
      </c>
      <c r="BH303" s="11">
        <f t="shared" ref="BH303:BV303" si="272">BH42+BH94+BH146+BH198+BH250</f>
        <v>0</v>
      </c>
      <c r="BI303" s="11">
        <f t="shared" si="272"/>
        <v>3</v>
      </c>
      <c r="BJ303" s="11">
        <f t="shared" si="272"/>
        <v>3</v>
      </c>
      <c r="BK303" s="11">
        <f t="shared" si="272"/>
        <v>1</v>
      </c>
      <c r="BL303" s="11">
        <f t="shared" si="272"/>
        <v>2</v>
      </c>
      <c r="BM303" s="11">
        <f t="shared" si="272"/>
        <v>2</v>
      </c>
      <c r="BN303" s="11">
        <f t="shared" si="272"/>
        <v>2</v>
      </c>
      <c r="BO303" s="11">
        <f t="shared" si="272"/>
        <v>4</v>
      </c>
      <c r="BP303" s="11">
        <f t="shared" si="272"/>
        <v>2</v>
      </c>
      <c r="BQ303" s="11">
        <f t="shared" si="272"/>
        <v>1</v>
      </c>
      <c r="BR303" s="11">
        <f t="shared" si="272"/>
        <v>7</v>
      </c>
      <c r="BS303" s="11">
        <f t="shared" si="272"/>
        <v>2</v>
      </c>
      <c r="BT303" s="11">
        <f t="shared" si="272"/>
        <v>1</v>
      </c>
      <c r="BU303" s="11">
        <f t="shared" si="272"/>
        <v>1</v>
      </c>
      <c r="BV303" s="11">
        <f t="shared" si="272"/>
        <v>2</v>
      </c>
      <c r="BW303" s="174">
        <f t="shared" si="226"/>
        <v>33</v>
      </c>
      <c r="BZ303" s="86" t="s">
        <v>226</v>
      </c>
      <c r="CA303" s="11">
        <f t="shared" ref="CA303:CO303" si="273">CA42+CA94+CA146+CA198+CA250</f>
        <v>0</v>
      </c>
      <c r="CB303" s="11">
        <f t="shared" si="273"/>
        <v>1</v>
      </c>
      <c r="CC303" s="11">
        <f t="shared" si="273"/>
        <v>2</v>
      </c>
      <c r="CD303" s="11">
        <f t="shared" si="273"/>
        <v>3</v>
      </c>
      <c r="CE303" s="11">
        <f t="shared" si="273"/>
        <v>3</v>
      </c>
      <c r="CF303" s="11">
        <f t="shared" si="273"/>
        <v>3</v>
      </c>
      <c r="CG303" s="11">
        <f t="shared" si="273"/>
        <v>1</v>
      </c>
      <c r="CH303" s="11">
        <f t="shared" si="273"/>
        <v>3</v>
      </c>
      <c r="CI303" s="11">
        <f t="shared" si="273"/>
        <v>2</v>
      </c>
      <c r="CJ303" s="11">
        <f t="shared" si="273"/>
        <v>4</v>
      </c>
      <c r="CK303" s="11">
        <f t="shared" si="273"/>
        <v>2</v>
      </c>
      <c r="CL303" s="11">
        <f t="shared" si="273"/>
        <v>0</v>
      </c>
      <c r="CM303" s="11">
        <f t="shared" si="273"/>
        <v>0</v>
      </c>
      <c r="CN303" s="11">
        <f t="shared" si="273"/>
        <v>0</v>
      </c>
      <c r="CO303" s="11">
        <f t="shared" si="273"/>
        <v>0</v>
      </c>
      <c r="CP303" s="174">
        <f t="shared" si="228"/>
        <v>24</v>
      </c>
    </row>
    <row r="304" spans="1:95" ht="15.5" x14ac:dyDescent="0.35">
      <c r="B304" s="86" t="s">
        <v>213</v>
      </c>
      <c r="C304" s="11">
        <f t="shared" ref="C304:Q304" si="274">C43+C95+C147+C199+C251</f>
        <v>0</v>
      </c>
      <c r="D304" s="11">
        <f t="shared" si="274"/>
        <v>2</v>
      </c>
      <c r="E304" s="11">
        <f t="shared" si="274"/>
        <v>4</v>
      </c>
      <c r="F304" s="11">
        <f t="shared" si="274"/>
        <v>3</v>
      </c>
      <c r="G304" s="11">
        <f t="shared" si="274"/>
        <v>4</v>
      </c>
      <c r="H304" s="11">
        <f t="shared" si="274"/>
        <v>2</v>
      </c>
      <c r="I304" s="11">
        <f t="shared" si="274"/>
        <v>3</v>
      </c>
      <c r="J304" s="11">
        <f t="shared" si="274"/>
        <v>17</v>
      </c>
      <c r="K304" s="11">
        <f t="shared" si="274"/>
        <v>8</v>
      </c>
      <c r="L304" s="11">
        <f t="shared" si="274"/>
        <v>13</v>
      </c>
      <c r="M304" s="11">
        <f t="shared" si="274"/>
        <v>12</v>
      </c>
      <c r="N304" s="11">
        <f t="shared" si="274"/>
        <v>6</v>
      </c>
      <c r="O304" s="11">
        <f t="shared" si="274"/>
        <v>0</v>
      </c>
      <c r="P304" s="11">
        <f t="shared" si="274"/>
        <v>0</v>
      </c>
      <c r="Q304" s="11">
        <f t="shared" si="274"/>
        <v>0</v>
      </c>
      <c r="R304" s="174">
        <f t="shared" si="220"/>
        <v>74</v>
      </c>
      <c r="U304" s="86" t="s">
        <v>213</v>
      </c>
      <c r="V304" s="11">
        <f t="shared" ref="V304:AJ304" si="275">V43+V95+V147+V199+V251</f>
        <v>0</v>
      </c>
      <c r="W304" s="11">
        <f t="shared" si="275"/>
        <v>0</v>
      </c>
      <c r="X304" s="11">
        <f t="shared" si="275"/>
        <v>0</v>
      </c>
      <c r="Y304" s="11">
        <f t="shared" si="275"/>
        <v>4</v>
      </c>
      <c r="Z304" s="11">
        <f t="shared" si="275"/>
        <v>3</v>
      </c>
      <c r="AA304" s="11">
        <f t="shared" si="275"/>
        <v>6</v>
      </c>
      <c r="AB304" s="11">
        <f t="shared" si="275"/>
        <v>8</v>
      </c>
      <c r="AC304" s="11">
        <f t="shared" si="275"/>
        <v>12</v>
      </c>
      <c r="AD304" s="11">
        <f t="shared" si="275"/>
        <v>10</v>
      </c>
      <c r="AE304" s="11">
        <f t="shared" si="275"/>
        <v>8</v>
      </c>
      <c r="AF304" s="11">
        <f t="shared" si="275"/>
        <v>14</v>
      </c>
      <c r="AG304" s="11">
        <f t="shared" si="275"/>
        <v>5</v>
      </c>
      <c r="AH304" s="11">
        <f t="shared" si="275"/>
        <v>12</v>
      </c>
      <c r="AI304" s="11">
        <f t="shared" si="275"/>
        <v>1</v>
      </c>
      <c r="AJ304" s="11">
        <f t="shared" si="275"/>
        <v>0</v>
      </c>
      <c r="AK304" s="174">
        <f t="shared" si="222"/>
        <v>83</v>
      </c>
      <c r="AN304" s="86" t="s">
        <v>213</v>
      </c>
      <c r="AO304" s="11">
        <f t="shared" ref="AO304:BC304" si="276">AO43+AO95+AO147+AO199+AO251</f>
        <v>0</v>
      </c>
      <c r="AP304" s="11">
        <f t="shared" si="276"/>
        <v>1</v>
      </c>
      <c r="AQ304" s="11">
        <f t="shared" si="276"/>
        <v>1</v>
      </c>
      <c r="AR304" s="11">
        <f t="shared" si="276"/>
        <v>3</v>
      </c>
      <c r="AS304" s="11">
        <f t="shared" si="276"/>
        <v>1</v>
      </c>
      <c r="AT304" s="11">
        <f t="shared" si="276"/>
        <v>12</v>
      </c>
      <c r="AU304" s="11">
        <f t="shared" si="276"/>
        <v>5</v>
      </c>
      <c r="AV304" s="11">
        <f t="shared" si="276"/>
        <v>7</v>
      </c>
      <c r="AW304" s="11">
        <f t="shared" si="276"/>
        <v>17</v>
      </c>
      <c r="AX304" s="11">
        <f t="shared" si="276"/>
        <v>17</v>
      </c>
      <c r="AY304" s="11">
        <f t="shared" si="276"/>
        <v>11</v>
      </c>
      <c r="AZ304" s="11">
        <f t="shared" si="276"/>
        <v>6</v>
      </c>
      <c r="BA304" s="11">
        <f t="shared" si="276"/>
        <v>5</v>
      </c>
      <c r="BB304" s="11">
        <f t="shared" si="276"/>
        <v>1</v>
      </c>
      <c r="BC304" s="11">
        <f t="shared" si="276"/>
        <v>0</v>
      </c>
      <c r="BD304" s="174">
        <f t="shared" si="224"/>
        <v>87</v>
      </c>
      <c r="BG304" s="86" t="s">
        <v>213</v>
      </c>
      <c r="BH304" s="11">
        <f t="shared" ref="BH304:BV304" si="277">BH43+BH95+BH147+BH199+BH251</f>
        <v>1</v>
      </c>
      <c r="BI304" s="11">
        <f t="shared" si="277"/>
        <v>0</v>
      </c>
      <c r="BJ304" s="11">
        <f t="shared" si="277"/>
        <v>6</v>
      </c>
      <c r="BK304" s="11">
        <f t="shared" si="277"/>
        <v>3</v>
      </c>
      <c r="BL304" s="11">
        <f t="shared" si="277"/>
        <v>7</v>
      </c>
      <c r="BM304" s="11">
        <f t="shared" si="277"/>
        <v>2</v>
      </c>
      <c r="BN304" s="11">
        <f t="shared" si="277"/>
        <v>5</v>
      </c>
      <c r="BO304" s="11">
        <f t="shared" si="277"/>
        <v>4</v>
      </c>
      <c r="BP304" s="11">
        <f t="shared" si="277"/>
        <v>11</v>
      </c>
      <c r="BQ304" s="11">
        <f t="shared" si="277"/>
        <v>5</v>
      </c>
      <c r="BR304" s="11">
        <f t="shared" si="277"/>
        <v>12</v>
      </c>
      <c r="BS304" s="11">
        <f t="shared" si="277"/>
        <v>2</v>
      </c>
      <c r="BT304" s="11">
        <f t="shared" si="277"/>
        <v>1</v>
      </c>
      <c r="BU304" s="11">
        <f t="shared" si="277"/>
        <v>1</v>
      </c>
      <c r="BV304" s="11">
        <f t="shared" si="277"/>
        <v>0</v>
      </c>
      <c r="BW304" s="174">
        <f t="shared" si="226"/>
        <v>60</v>
      </c>
      <c r="BZ304" s="86" t="s">
        <v>213</v>
      </c>
      <c r="CA304" s="11">
        <f t="shared" ref="CA304:CO304" si="278">CA43+CA95+CA147+CA199+CA251</f>
        <v>2</v>
      </c>
      <c r="CB304" s="11">
        <f t="shared" si="278"/>
        <v>0</v>
      </c>
      <c r="CC304" s="11">
        <f t="shared" si="278"/>
        <v>2</v>
      </c>
      <c r="CD304" s="11">
        <f t="shared" si="278"/>
        <v>1</v>
      </c>
      <c r="CE304" s="11">
        <f t="shared" si="278"/>
        <v>3</v>
      </c>
      <c r="CF304" s="11">
        <f t="shared" si="278"/>
        <v>9</v>
      </c>
      <c r="CG304" s="11">
        <f t="shared" si="278"/>
        <v>7</v>
      </c>
      <c r="CH304" s="11">
        <f t="shared" si="278"/>
        <v>5</v>
      </c>
      <c r="CI304" s="11">
        <f t="shared" si="278"/>
        <v>10</v>
      </c>
      <c r="CJ304" s="11">
        <f t="shared" si="278"/>
        <v>15</v>
      </c>
      <c r="CK304" s="11">
        <f t="shared" si="278"/>
        <v>4</v>
      </c>
      <c r="CL304" s="11">
        <f t="shared" si="278"/>
        <v>6</v>
      </c>
      <c r="CM304" s="11">
        <f t="shared" si="278"/>
        <v>8</v>
      </c>
      <c r="CN304" s="11">
        <f t="shared" si="278"/>
        <v>0</v>
      </c>
      <c r="CO304" s="11">
        <f t="shared" si="278"/>
        <v>0</v>
      </c>
      <c r="CP304" s="174">
        <f t="shared" si="228"/>
        <v>72</v>
      </c>
    </row>
    <row r="305" spans="2:94" ht="15.5" x14ac:dyDescent="0.35">
      <c r="B305" s="88" t="s">
        <v>94</v>
      </c>
      <c r="C305" s="11">
        <f t="shared" ref="C305:Q305" si="279">C44+C96+C148+C200+C252</f>
        <v>0</v>
      </c>
      <c r="D305" s="11">
        <f t="shared" si="279"/>
        <v>0</v>
      </c>
      <c r="E305" s="11">
        <f t="shared" si="279"/>
        <v>0</v>
      </c>
      <c r="F305" s="11">
        <f t="shared" si="279"/>
        <v>0</v>
      </c>
      <c r="G305" s="11">
        <f t="shared" si="279"/>
        <v>1</v>
      </c>
      <c r="H305" s="11">
        <f t="shared" si="279"/>
        <v>4</v>
      </c>
      <c r="I305" s="11">
        <f t="shared" si="279"/>
        <v>1</v>
      </c>
      <c r="J305" s="11">
        <f t="shared" si="279"/>
        <v>1</v>
      </c>
      <c r="K305" s="11">
        <f t="shared" si="279"/>
        <v>3</v>
      </c>
      <c r="L305" s="11">
        <f t="shared" si="279"/>
        <v>8</v>
      </c>
      <c r="M305" s="11">
        <f t="shared" si="279"/>
        <v>8</v>
      </c>
      <c r="N305" s="11">
        <f t="shared" si="279"/>
        <v>7</v>
      </c>
      <c r="O305" s="11">
        <f t="shared" si="279"/>
        <v>9</v>
      </c>
      <c r="P305" s="11">
        <f t="shared" si="279"/>
        <v>6</v>
      </c>
      <c r="Q305" s="11">
        <f t="shared" si="279"/>
        <v>0</v>
      </c>
      <c r="R305" s="174">
        <f t="shared" si="220"/>
        <v>48</v>
      </c>
      <c r="U305" s="88" t="s">
        <v>94</v>
      </c>
      <c r="V305" s="11">
        <f t="shared" ref="V305:AJ305" si="280">V44+V96+V148+V200+V252</f>
        <v>0</v>
      </c>
      <c r="W305" s="11">
        <f t="shared" si="280"/>
        <v>0</v>
      </c>
      <c r="X305" s="11">
        <f t="shared" si="280"/>
        <v>1</v>
      </c>
      <c r="Y305" s="11">
        <f t="shared" si="280"/>
        <v>0</v>
      </c>
      <c r="Z305" s="11">
        <f t="shared" si="280"/>
        <v>1</v>
      </c>
      <c r="AA305" s="11">
        <f t="shared" si="280"/>
        <v>4</v>
      </c>
      <c r="AB305" s="11">
        <f t="shared" si="280"/>
        <v>5</v>
      </c>
      <c r="AC305" s="11">
        <f t="shared" si="280"/>
        <v>12</v>
      </c>
      <c r="AD305" s="11">
        <f t="shared" si="280"/>
        <v>7</v>
      </c>
      <c r="AE305" s="11">
        <f t="shared" si="280"/>
        <v>1</v>
      </c>
      <c r="AF305" s="11">
        <f t="shared" si="280"/>
        <v>3</v>
      </c>
      <c r="AG305" s="11">
        <f t="shared" si="280"/>
        <v>4</v>
      </c>
      <c r="AH305" s="11">
        <f t="shared" si="280"/>
        <v>2</v>
      </c>
      <c r="AI305" s="11">
        <f t="shared" si="280"/>
        <v>6</v>
      </c>
      <c r="AJ305" s="11">
        <f t="shared" si="280"/>
        <v>0</v>
      </c>
      <c r="AK305" s="174">
        <f t="shared" si="222"/>
        <v>46</v>
      </c>
      <c r="AN305" s="88" t="s">
        <v>94</v>
      </c>
      <c r="AO305" s="11">
        <f t="shared" ref="AO305:BC305" si="281">AO44+AO96+AO148+AO200+AO252</f>
        <v>0</v>
      </c>
      <c r="AP305" s="11">
        <f t="shared" si="281"/>
        <v>0</v>
      </c>
      <c r="AQ305" s="11">
        <f t="shared" si="281"/>
        <v>1</v>
      </c>
      <c r="AR305" s="11">
        <f t="shared" si="281"/>
        <v>2</v>
      </c>
      <c r="AS305" s="11">
        <f t="shared" si="281"/>
        <v>3</v>
      </c>
      <c r="AT305" s="11">
        <f t="shared" si="281"/>
        <v>1</v>
      </c>
      <c r="AU305" s="11">
        <f t="shared" si="281"/>
        <v>4</v>
      </c>
      <c r="AV305" s="11">
        <f t="shared" si="281"/>
        <v>4</v>
      </c>
      <c r="AW305" s="11">
        <f t="shared" si="281"/>
        <v>8</v>
      </c>
      <c r="AX305" s="11">
        <f t="shared" si="281"/>
        <v>5</v>
      </c>
      <c r="AY305" s="11">
        <f t="shared" si="281"/>
        <v>6</v>
      </c>
      <c r="AZ305" s="11">
        <f t="shared" si="281"/>
        <v>6</v>
      </c>
      <c r="BA305" s="11">
        <f t="shared" si="281"/>
        <v>6</v>
      </c>
      <c r="BB305" s="11">
        <f t="shared" si="281"/>
        <v>0</v>
      </c>
      <c r="BC305" s="11">
        <f t="shared" si="281"/>
        <v>0</v>
      </c>
      <c r="BD305" s="174">
        <f t="shared" si="224"/>
        <v>46</v>
      </c>
      <c r="BG305" s="88" t="s">
        <v>94</v>
      </c>
      <c r="BH305" s="11">
        <f t="shared" ref="BH305:BV305" si="282">BH44+BH96+BH148+BH200+BH252</f>
        <v>0</v>
      </c>
      <c r="BI305" s="11">
        <f t="shared" si="282"/>
        <v>0</v>
      </c>
      <c r="BJ305" s="11">
        <f t="shared" si="282"/>
        <v>0</v>
      </c>
      <c r="BK305" s="11">
        <f t="shared" si="282"/>
        <v>0</v>
      </c>
      <c r="BL305" s="11">
        <f t="shared" si="282"/>
        <v>0</v>
      </c>
      <c r="BM305" s="11">
        <f t="shared" si="282"/>
        <v>1</v>
      </c>
      <c r="BN305" s="11">
        <f t="shared" si="282"/>
        <v>0</v>
      </c>
      <c r="BO305" s="11">
        <f t="shared" si="282"/>
        <v>5</v>
      </c>
      <c r="BP305" s="11">
        <f t="shared" si="282"/>
        <v>2</v>
      </c>
      <c r="BQ305" s="11">
        <f t="shared" si="282"/>
        <v>4</v>
      </c>
      <c r="BR305" s="11">
        <f t="shared" si="282"/>
        <v>5</v>
      </c>
      <c r="BS305" s="11">
        <f t="shared" si="282"/>
        <v>4</v>
      </c>
      <c r="BT305" s="11">
        <f t="shared" si="282"/>
        <v>1</v>
      </c>
      <c r="BU305" s="11">
        <f t="shared" si="282"/>
        <v>5</v>
      </c>
      <c r="BV305" s="11">
        <f t="shared" si="282"/>
        <v>0</v>
      </c>
      <c r="BW305" s="174">
        <f t="shared" si="226"/>
        <v>27</v>
      </c>
      <c r="BZ305" s="88" t="s">
        <v>94</v>
      </c>
      <c r="CA305" s="11">
        <f t="shared" ref="CA305:CO305" si="283">CA44+CA96+CA148+CA200+CA252</f>
        <v>0</v>
      </c>
      <c r="CB305" s="11">
        <f t="shared" si="283"/>
        <v>0</v>
      </c>
      <c r="CC305" s="11">
        <f t="shared" si="283"/>
        <v>0</v>
      </c>
      <c r="CD305" s="11">
        <f t="shared" si="283"/>
        <v>2</v>
      </c>
      <c r="CE305" s="11">
        <f t="shared" si="283"/>
        <v>1</v>
      </c>
      <c r="CF305" s="11">
        <f t="shared" si="283"/>
        <v>4</v>
      </c>
      <c r="CG305" s="11">
        <f t="shared" si="283"/>
        <v>1</v>
      </c>
      <c r="CH305" s="11">
        <f t="shared" si="283"/>
        <v>6</v>
      </c>
      <c r="CI305" s="11">
        <f t="shared" si="283"/>
        <v>1</v>
      </c>
      <c r="CJ305" s="11">
        <f t="shared" si="283"/>
        <v>9</v>
      </c>
      <c r="CK305" s="11">
        <f t="shared" si="283"/>
        <v>2</v>
      </c>
      <c r="CL305" s="11">
        <f t="shared" si="283"/>
        <v>1</v>
      </c>
      <c r="CM305" s="11">
        <f t="shared" si="283"/>
        <v>0</v>
      </c>
      <c r="CN305" s="11">
        <f t="shared" si="283"/>
        <v>1</v>
      </c>
      <c r="CO305" s="11">
        <f t="shared" si="283"/>
        <v>0</v>
      </c>
      <c r="CP305" s="174">
        <f t="shared" si="228"/>
        <v>28</v>
      </c>
    </row>
    <row r="306" spans="2:94" ht="15.5" x14ac:dyDescent="0.35">
      <c r="B306" s="88" t="s">
        <v>134</v>
      </c>
      <c r="C306" s="11">
        <f t="shared" ref="C306:Q306" si="284">C45+C97+C149+C201+C253</f>
        <v>0</v>
      </c>
      <c r="D306" s="11">
        <f t="shared" si="284"/>
        <v>0</v>
      </c>
      <c r="E306" s="11">
        <f t="shared" si="284"/>
        <v>0</v>
      </c>
      <c r="F306" s="11">
        <f t="shared" si="284"/>
        <v>0</v>
      </c>
      <c r="G306" s="11">
        <f t="shared" si="284"/>
        <v>0</v>
      </c>
      <c r="H306" s="11">
        <f t="shared" si="284"/>
        <v>0</v>
      </c>
      <c r="I306" s="11">
        <f t="shared" si="284"/>
        <v>1</v>
      </c>
      <c r="J306" s="11">
        <f t="shared" si="284"/>
        <v>0</v>
      </c>
      <c r="K306" s="11">
        <f t="shared" si="284"/>
        <v>0</v>
      </c>
      <c r="L306" s="11">
        <f t="shared" si="284"/>
        <v>0</v>
      </c>
      <c r="M306" s="11">
        <f t="shared" si="284"/>
        <v>0</v>
      </c>
      <c r="N306" s="11">
        <f t="shared" si="284"/>
        <v>0</v>
      </c>
      <c r="O306" s="11">
        <f t="shared" si="284"/>
        <v>0</v>
      </c>
      <c r="P306" s="11">
        <f t="shared" si="284"/>
        <v>0</v>
      </c>
      <c r="Q306" s="11">
        <f t="shared" si="284"/>
        <v>0</v>
      </c>
      <c r="R306" s="174">
        <f t="shared" si="220"/>
        <v>1</v>
      </c>
      <c r="U306" s="88" t="s">
        <v>134</v>
      </c>
      <c r="V306" s="11">
        <f t="shared" ref="V306:AJ306" si="285">V45+V97+V149+V201+V253</f>
        <v>0</v>
      </c>
      <c r="W306" s="11">
        <f t="shared" si="285"/>
        <v>0</v>
      </c>
      <c r="X306" s="11">
        <f t="shared" si="285"/>
        <v>0</v>
      </c>
      <c r="Y306" s="11">
        <f t="shared" si="285"/>
        <v>0</v>
      </c>
      <c r="Z306" s="11">
        <f t="shared" si="285"/>
        <v>0</v>
      </c>
      <c r="AA306" s="11">
        <f t="shared" si="285"/>
        <v>0</v>
      </c>
      <c r="AB306" s="11">
        <f t="shared" si="285"/>
        <v>0</v>
      </c>
      <c r="AC306" s="11">
        <f t="shared" si="285"/>
        <v>3</v>
      </c>
      <c r="AD306" s="11">
        <f t="shared" si="285"/>
        <v>0</v>
      </c>
      <c r="AE306" s="11">
        <f t="shared" si="285"/>
        <v>0</v>
      </c>
      <c r="AF306" s="11">
        <f t="shared" si="285"/>
        <v>0</v>
      </c>
      <c r="AG306" s="11">
        <f t="shared" si="285"/>
        <v>0</v>
      </c>
      <c r="AH306" s="11">
        <f t="shared" si="285"/>
        <v>0</v>
      </c>
      <c r="AI306" s="11">
        <f t="shared" si="285"/>
        <v>0</v>
      </c>
      <c r="AJ306" s="11">
        <f t="shared" si="285"/>
        <v>0</v>
      </c>
      <c r="AK306" s="174">
        <f t="shared" si="222"/>
        <v>3</v>
      </c>
      <c r="AN306" s="88" t="s">
        <v>134</v>
      </c>
      <c r="AO306" s="11">
        <f t="shared" ref="AO306:BC306" si="286">AO45+AO97+AO149+AO201+AO253</f>
        <v>0</v>
      </c>
      <c r="AP306" s="11">
        <f t="shared" si="286"/>
        <v>0</v>
      </c>
      <c r="AQ306" s="11">
        <f t="shared" si="286"/>
        <v>0</v>
      </c>
      <c r="AR306" s="11">
        <f t="shared" si="286"/>
        <v>0</v>
      </c>
      <c r="AS306" s="11">
        <f t="shared" si="286"/>
        <v>0</v>
      </c>
      <c r="AT306" s="11">
        <f t="shared" si="286"/>
        <v>0</v>
      </c>
      <c r="AU306" s="11">
        <f t="shared" si="286"/>
        <v>0</v>
      </c>
      <c r="AV306" s="11">
        <f t="shared" si="286"/>
        <v>0</v>
      </c>
      <c r="AW306" s="11">
        <f t="shared" si="286"/>
        <v>0</v>
      </c>
      <c r="AX306" s="11">
        <f t="shared" si="286"/>
        <v>1</v>
      </c>
      <c r="AY306" s="11">
        <f t="shared" si="286"/>
        <v>1</v>
      </c>
      <c r="AZ306" s="11">
        <f t="shared" si="286"/>
        <v>0</v>
      </c>
      <c r="BA306" s="11">
        <f t="shared" si="286"/>
        <v>0</v>
      </c>
      <c r="BB306" s="11">
        <f t="shared" si="286"/>
        <v>0</v>
      </c>
      <c r="BC306" s="11">
        <f t="shared" si="286"/>
        <v>0</v>
      </c>
      <c r="BD306" s="174">
        <f t="shared" si="224"/>
        <v>2</v>
      </c>
      <c r="BG306" s="88" t="s">
        <v>134</v>
      </c>
      <c r="BH306" s="11">
        <f t="shared" ref="BH306:BV306" si="287">BH45+BH97+BH149+BH201+BH253</f>
        <v>0</v>
      </c>
      <c r="BI306" s="11">
        <f t="shared" si="287"/>
        <v>0</v>
      </c>
      <c r="BJ306" s="11">
        <f t="shared" si="287"/>
        <v>0</v>
      </c>
      <c r="BK306" s="11">
        <f t="shared" si="287"/>
        <v>0</v>
      </c>
      <c r="BL306" s="11">
        <f t="shared" si="287"/>
        <v>0</v>
      </c>
      <c r="BM306" s="11">
        <f t="shared" si="287"/>
        <v>0</v>
      </c>
      <c r="BN306" s="11">
        <f t="shared" si="287"/>
        <v>0</v>
      </c>
      <c r="BO306" s="11">
        <f t="shared" si="287"/>
        <v>0</v>
      </c>
      <c r="BP306" s="11">
        <f t="shared" si="287"/>
        <v>0</v>
      </c>
      <c r="BQ306" s="11">
        <f t="shared" si="287"/>
        <v>0</v>
      </c>
      <c r="BR306" s="11">
        <f t="shared" si="287"/>
        <v>0</v>
      </c>
      <c r="BS306" s="11">
        <f t="shared" si="287"/>
        <v>0</v>
      </c>
      <c r="BT306" s="11">
        <f t="shared" si="287"/>
        <v>0</v>
      </c>
      <c r="BU306" s="11">
        <f t="shared" si="287"/>
        <v>0</v>
      </c>
      <c r="BV306" s="11">
        <f t="shared" si="287"/>
        <v>0</v>
      </c>
      <c r="BW306" s="174">
        <f t="shared" si="226"/>
        <v>0</v>
      </c>
      <c r="BZ306" s="88" t="s">
        <v>134</v>
      </c>
      <c r="CA306" s="11">
        <f t="shared" ref="CA306:CO306" si="288">CA45+CA97+CA149+CA201+CA253</f>
        <v>0</v>
      </c>
      <c r="CB306" s="11">
        <f t="shared" si="288"/>
        <v>0</v>
      </c>
      <c r="CC306" s="11">
        <f t="shared" si="288"/>
        <v>0</v>
      </c>
      <c r="CD306" s="11">
        <f t="shared" si="288"/>
        <v>0</v>
      </c>
      <c r="CE306" s="11">
        <f t="shared" si="288"/>
        <v>0</v>
      </c>
      <c r="CF306" s="11">
        <f t="shared" si="288"/>
        <v>1</v>
      </c>
      <c r="CG306" s="11">
        <f t="shared" si="288"/>
        <v>0</v>
      </c>
      <c r="CH306" s="11">
        <f t="shared" si="288"/>
        <v>0</v>
      </c>
      <c r="CI306" s="11">
        <f t="shared" si="288"/>
        <v>0</v>
      </c>
      <c r="CJ306" s="11">
        <f t="shared" si="288"/>
        <v>2</v>
      </c>
      <c r="CK306" s="11">
        <f t="shared" si="288"/>
        <v>0</v>
      </c>
      <c r="CL306" s="11">
        <f t="shared" si="288"/>
        <v>0</v>
      </c>
      <c r="CM306" s="11">
        <f t="shared" si="288"/>
        <v>0</v>
      </c>
      <c r="CN306" s="11">
        <f t="shared" si="288"/>
        <v>0</v>
      </c>
      <c r="CO306" s="11">
        <f t="shared" si="288"/>
        <v>0</v>
      </c>
      <c r="CP306" s="174">
        <f t="shared" si="228"/>
        <v>3</v>
      </c>
    </row>
    <row r="307" spans="2:94" ht="15.5" x14ac:dyDescent="0.35">
      <c r="B307" s="88" t="s">
        <v>46</v>
      </c>
      <c r="C307" s="11">
        <f t="shared" ref="C307:Q307" si="289">C46+C98+C150+C202+C254</f>
        <v>0</v>
      </c>
      <c r="D307" s="11">
        <f t="shared" si="289"/>
        <v>33</v>
      </c>
      <c r="E307" s="11">
        <f t="shared" si="289"/>
        <v>11</v>
      </c>
      <c r="F307" s="11">
        <f t="shared" si="289"/>
        <v>7</v>
      </c>
      <c r="G307" s="11">
        <f t="shared" si="289"/>
        <v>1</v>
      </c>
      <c r="H307" s="11">
        <f t="shared" si="289"/>
        <v>1</v>
      </c>
      <c r="I307" s="11">
        <f t="shared" si="289"/>
        <v>1</v>
      </c>
      <c r="J307" s="11">
        <f t="shared" si="289"/>
        <v>15</v>
      </c>
      <c r="K307" s="11">
        <f t="shared" si="289"/>
        <v>3</v>
      </c>
      <c r="L307" s="11">
        <f t="shared" si="289"/>
        <v>3</v>
      </c>
      <c r="M307" s="11">
        <f t="shared" si="289"/>
        <v>1</v>
      </c>
      <c r="N307" s="11">
        <f t="shared" si="289"/>
        <v>6</v>
      </c>
      <c r="O307" s="11">
        <f t="shared" si="289"/>
        <v>7</v>
      </c>
      <c r="P307" s="11">
        <f t="shared" si="289"/>
        <v>0</v>
      </c>
      <c r="Q307" s="11">
        <f t="shared" si="289"/>
        <v>0</v>
      </c>
      <c r="R307" s="174">
        <f t="shared" si="220"/>
        <v>89</v>
      </c>
      <c r="U307" s="88" t="s">
        <v>46</v>
      </c>
      <c r="V307" s="11">
        <f t="shared" ref="V307:AJ307" si="290">V46+V98+V150+V202+V254</f>
        <v>0</v>
      </c>
      <c r="W307" s="11">
        <f t="shared" si="290"/>
        <v>0</v>
      </c>
      <c r="X307" s="11">
        <f t="shared" si="290"/>
        <v>1</v>
      </c>
      <c r="Y307" s="11">
        <f t="shared" si="290"/>
        <v>0</v>
      </c>
      <c r="Z307" s="11">
        <f t="shared" si="290"/>
        <v>3</v>
      </c>
      <c r="AA307" s="11">
        <f t="shared" si="290"/>
        <v>3</v>
      </c>
      <c r="AB307" s="11">
        <f t="shared" si="290"/>
        <v>5</v>
      </c>
      <c r="AC307" s="11">
        <f t="shared" si="290"/>
        <v>11</v>
      </c>
      <c r="AD307" s="11">
        <f t="shared" si="290"/>
        <v>13</v>
      </c>
      <c r="AE307" s="11">
        <f t="shared" si="290"/>
        <v>11</v>
      </c>
      <c r="AF307" s="11">
        <f t="shared" si="290"/>
        <v>5</v>
      </c>
      <c r="AG307" s="11">
        <f t="shared" si="290"/>
        <v>8</v>
      </c>
      <c r="AH307" s="11">
        <f t="shared" si="290"/>
        <v>3</v>
      </c>
      <c r="AI307" s="11">
        <f t="shared" si="290"/>
        <v>2</v>
      </c>
      <c r="AJ307" s="11">
        <f t="shared" si="290"/>
        <v>0</v>
      </c>
      <c r="AK307" s="174">
        <f t="shared" si="222"/>
        <v>65</v>
      </c>
      <c r="AN307" s="88" t="s">
        <v>46</v>
      </c>
      <c r="AO307" s="11">
        <f t="shared" ref="AO307:BC307" si="291">AO46+AO98+AO150+AO202+AO254</f>
        <v>0</v>
      </c>
      <c r="AP307" s="11">
        <f t="shared" si="291"/>
        <v>0</v>
      </c>
      <c r="AQ307" s="11">
        <f t="shared" si="291"/>
        <v>0</v>
      </c>
      <c r="AR307" s="11">
        <f t="shared" si="291"/>
        <v>2</v>
      </c>
      <c r="AS307" s="11">
        <f t="shared" si="291"/>
        <v>3</v>
      </c>
      <c r="AT307" s="11">
        <f t="shared" si="291"/>
        <v>3</v>
      </c>
      <c r="AU307" s="11">
        <f t="shared" si="291"/>
        <v>7</v>
      </c>
      <c r="AV307" s="11">
        <f t="shared" si="291"/>
        <v>5</v>
      </c>
      <c r="AW307" s="11">
        <f t="shared" si="291"/>
        <v>5</v>
      </c>
      <c r="AX307" s="11">
        <f t="shared" si="291"/>
        <v>3</v>
      </c>
      <c r="AY307" s="11">
        <f t="shared" si="291"/>
        <v>3</v>
      </c>
      <c r="AZ307" s="11">
        <f t="shared" si="291"/>
        <v>5</v>
      </c>
      <c r="BA307" s="11">
        <f t="shared" si="291"/>
        <v>8</v>
      </c>
      <c r="BB307" s="11">
        <f t="shared" si="291"/>
        <v>4</v>
      </c>
      <c r="BC307" s="11">
        <f t="shared" si="291"/>
        <v>0</v>
      </c>
      <c r="BD307" s="174">
        <f t="shared" si="224"/>
        <v>48</v>
      </c>
      <c r="BG307" s="88" t="s">
        <v>46</v>
      </c>
      <c r="BH307" s="11">
        <f t="shared" ref="BH307:BV307" si="292">BH46+BH98+BH150+BH202+BH254</f>
        <v>0</v>
      </c>
      <c r="BI307" s="11">
        <f t="shared" si="292"/>
        <v>0</v>
      </c>
      <c r="BJ307" s="11">
        <f t="shared" si="292"/>
        <v>2</v>
      </c>
      <c r="BK307" s="11">
        <f t="shared" si="292"/>
        <v>2</v>
      </c>
      <c r="BL307" s="11">
        <f t="shared" si="292"/>
        <v>2</v>
      </c>
      <c r="BM307" s="11">
        <f t="shared" si="292"/>
        <v>3</v>
      </c>
      <c r="BN307" s="11">
        <f t="shared" si="292"/>
        <v>1</v>
      </c>
      <c r="BO307" s="11">
        <f t="shared" si="292"/>
        <v>10</v>
      </c>
      <c r="BP307" s="11">
        <f t="shared" si="292"/>
        <v>4</v>
      </c>
      <c r="BQ307" s="11">
        <f t="shared" si="292"/>
        <v>2</v>
      </c>
      <c r="BR307" s="11">
        <f t="shared" si="292"/>
        <v>0</v>
      </c>
      <c r="BS307" s="11">
        <f t="shared" si="292"/>
        <v>4</v>
      </c>
      <c r="BT307" s="11">
        <f t="shared" si="292"/>
        <v>1</v>
      </c>
      <c r="BU307" s="11">
        <f t="shared" si="292"/>
        <v>0</v>
      </c>
      <c r="BV307" s="11">
        <f t="shared" si="292"/>
        <v>0</v>
      </c>
      <c r="BW307" s="174">
        <f t="shared" si="226"/>
        <v>31</v>
      </c>
      <c r="BZ307" s="88" t="s">
        <v>46</v>
      </c>
      <c r="CA307" s="11">
        <f t="shared" ref="CA307:CO307" si="293">CA46+CA98+CA150+CA202+CA254</f>
        <v>0</v>
      </c>
      <c r="CB307" s="11">
        <f t="shared" si="293"/>
        <v>0</v>
      </c>
      <c r="CC307" s="11">
        <f t="shared" si="293"/>
        <v>1</v>
      </c>
      <c r="CD307" s="11">
        <f t="shared" si="293"/>
        <v>0</v>
      </c>
      <c r="CE307" s="11">
        <f t="shared" si="293"/>
        <v>2</v>
      </c>
      <c r="CF307" s="11">
        <f t="shared" si="293"/>
        <v>3</v>
      </c>
      <c r="CG307" s="11">
        <f t="shared" si="293"/>
        <v>2</v>
      </c>
      <c r="CH307" s="11">
        <f t="shared" si="293"/>
        <v>1</v>
      </c>
      <c r="CI307" s="11">
        <f t="shared" si="293"/>
        <v>6</v>
      </c>
      <c r="CJ307" s="11">
        <f t="shared" si="293"/>
        <v>1</v>
      </c>
      <c r="CK307" s="11">
        <f t="shared" si="293"/>
        <v>1</v>
      </c>
      <c r="CL307" s="11">
        <f t="shared" si="293"/>
        <v>0</v>
      </c>
      <c r="CM307" s="11">
        <f t="shared" si="293"/>
        <v>1</v>
      </c>
      <c r="CN307" s="11">
        <f t="shared" si="293"/>
        <v>2</v>
      </c>
      <c r="CO307" s="11">
        <f t="shared" si="293"/>
        <v>0</v>
      </c>
      <c r="CP307" s="174">
        <f t="shared" si="228"/>
        <v>20</v>
      </c>
    </row>
    <row r="308" spans="2:94" ht="15.5" x14ac:dyDescent="0.35">
      <c r="B308" s="88" t="s">
        <v>68</v>
      </c>
      <c r="C308" s="11">
        <f t="shared" ref="C308:Q308" si="294">C47+C99+C151+C203+C255</f>
        <v>35</v>
      </c>
      <c r="D308" s="11">
        <f t="shared" si="294"/>
        <v>75</v>
      </c>
      <c r="E308" s="11">
        <f t="shared" si="294"/>
        <v>52</v>
      </c>
      <c r="F308" s="11">
        <f t="shared" si="294"/>
        <v>26</v>
      </c>
      <c r="G308" s="11">
        <f t="shared" si="294"/>
        <v>66</v>
      </c>
      <c r="H308" s="11">
        <f t="shared" si="294"/>
        <v>83</v>
      </c>
      <c r="I308" s="11">
        <f t="shared" si="294"/>
        <v>29</v>
      </c>
      <c r="J308" s="11">
        <f t="shared" si="294"/>
        <v>30</v>
      </c>
      <c r="K308" s="11">
        <f t="shared" si="294"/>
        <v>16</v>
      </c>
      <c r="L308" s="11">
        <f t="shared" si="294"/>
        <v>12</v>
      </c>
      <c r="M308" s="11">
        <f t="shared" si="294"/>
        <v>13</v>
      </c>
      <c r="N308" s="11">
        <f t="shared" si="294"/>
        <v>7</v>
      </c>
      <c r="O308" s="11">
        <f t="shared" si="294"/>
        <v>1</v>
      </c>
      <c r="P308" s="11">
        <f t="shared" si="294"/>
        <v>1</v>
      </c>
      <c r="Q308" s="11">
        <f t="shared" si="294"/>
        <v>0</v>
      </c>
      <c r="R308" s="174">
        <f t="shared" si="220"/>
        <v>446</v>
      </c>
      <c r="U308" s="88" t="s">
        <v>68</v>
      </c>
      <c r="V308" s="11">
        <f t="shared" ref="V308:AJ308" si="295">V47+V99+V151+V203+V255</f>
        <v>27</v>
      </c>
      <c r="W308" s="11">
        <f t="shared" si="295"/>
        <v>155</v>
      </c>
      <c r="X308" s="11">
        <f t="shared" si="295"/>
        <v>44</v>
      </c>
      <c r="Y308" s="11">
        <f t="shared" si="295"/>
        <v>61</v>
      </c>
      <c r="Z308" s="11">
        <f t="shared" si="295"/>
        <v>107</v>
      </c>
      <c r="AA308" s="11">
        <f t="shared" si="295"/>
        <v>130</v>
      </c>
      <c r="AB308" s="11">
        <f t="shared" si="295"/>
        <v>23</v>
      </c>
      <c r="AC308" s="11">
        <f t="shared" si="295"/>
        <v>14</v>
      </c>
      <c r="AD308" s="11">
        <f t="shared" si="295"/>
        <v>2</v>
      </c>
      <c r="AE308" s="11">
        <f t="shared" si="295"/>
        <v>5</v>
      </c>
      <c r="AF308" s="11">
        <f t="shared" si="295"/>
        <v>9</v>
      </c>
      <c r="AG308" s="11">
        <f t="shared" si="295"/>
        <v>2</v>
      </c>
      <c r="AH308" s="11">
        <f t="shared" si="295"/>
        <v>12</v>
      </c>
      <c r="AI308" s="11">
        <f t="shared" si="295"/>
        <v>4</v>
      </c>
      <c r="AJ308" s="11">
        <f t="shared" si="295"/>
        <v>0</v>
      </c>
      <c r="AK308" s="174">
        <f t="shared" si="222"/>
        <v>595</v>
      </c>
      <c r="AN308" s="88" t="s">
        <v>68</v>
      </c>
      <c r="AO308" s="11">
        <f t="shared" ref="AO308:BC308" si="296">AO47+AO99+AO151+AO203+AO255</f>
        <v>46</v>
      </c>
      <c r="AP308" s="11">
        <f t="shared" si="296"/>
        <v>131</v>
      </c>
      <c r="AQ308" s="11">
        <f t="shared" si="296"/>
        <v>67</v>
      </c>
      <c r="AR308" s="11">
        <f t="shared" si="296"/>
        <v>70</v>
      </c>
      <c r="AS308" s="11">
        <f t="shared" si="296"/>
        <v>56</v>
      </c>
      <c r="AT308" s="11">
        <f t="shared" si="296"/>
        <v>90</v>
      </c>
      <c r="AU308" s="11">
        <f t="shared" si="296"/>
        <v>42</v>
      </c>
      <c r="AV308" s="11">
        <f t="shared" si="296"/>
        <v>23</v>
      </c>
      <c r="AW308" s="11">
        <f t="shared" si="296"/>
        <v>15</v>
      </c>
      <c r="AX308" s="11">
        <f t="shared" si="296"/>
        <v>23</v>
      </c>
      <c r="AY308" s="11">
        <f t="shared" si="296"/>
        <v>8</v>
      </c>
      <c r="AZ308" s="11">
        <f t="shared" si="296"/>
        <v>4</v>
      </c>
      <c r="BA308" s="11">
        <f t="shared" si="296"/>
        <v>2</v>
      </c>
      <c r="BB308" s="11">
        <f t="shared" si="296"/>
        <v>2</v>
      </c>
      <c r="BC308" s="11">
        <f t="shared" si="296"/>
        <v>0</v>
      </c>
      <c r="BD308" s="174">
        <f t="shared" si="224"/>
        <v>579</v>
      </c>
      <c r="BF308" s="1"/>
      <c r="BG308" s="88" t="s">
        <v>68</v>
      </c>
      <c r="BH308" s="11">
        <f t="shared" ref="BH308:BV308" si="297">BH47+BH99+BH151+BH203+BH255</f>
        <v>45</v>
      </c>
      <c r="BI308" s="11">
        <f t="shared" si="297"/>
        <v>108</v>
      </c>
      <c r="BJ308" s="11">
        <f t="shared" si="297"/>
        <v>45</v>
      </c>
      <c r="BK308" s="11">
        <f t="shared" si="297"/>
        <v>71</v>
      </c>
      <c r="BL308" s="11">
        <f t="shared" si="297"/>
        <v>79</v>
      </c>
      <c r="BM308" s="11">
        <f t="shared" si="297"/>
        <v>74</v>
      </c>
      <c r="BN308" s="11">
        <f t="shared" si="297"/>
        <v>9</v>
      </c>
      <c r="BO308" s="11">
        <f t="shared" si="297"/>
        <v>11</v>
      </c>
      <c r="BP308" s="11">
        <f t="shared" si="297"/>
        <v>10</v>
      </c>
      <c r="BQ308" s="11">
        <f t="shared" si="297"/>
        <v>5</v>
      </c>
      <c r="BR308" s="11">
        <f t="shared" si="297"/>
        <v>5</v>
      </c>
      <c r="BS308" s="11">
        <f t="shared" si="297"/>
        <v>2</v>
      </c>
      <c r="BT308" s="11">
        <f t="shared" si="297"/>
        <v>8</v>
      </c>
      <c r="BU308" s="11">
        <f t="shared" si="297"/>
        <v>0</v>
      </c>
      <c r="BV308" s="11">
        <f t="shared" si="297"/>
        <v>0</v>
      </c>
      <c r="BW308" s="174">
        <f t="shared" si="226"/>
        <v>472</v>
      </c>
      <c r="BZ308" s="88" t="s">
        <v>68</v>
      </c>
      <c r="CA308" s="11">
        <f t="shared" ref="CA308:CO308" si="298">CA47+CA99+CA151+CA203+CA255</f>
        <v>22</v>
      </c>
      <c r="CB308" s="11">
        <f t="shared" si="298"/>
        <v>76</v>
      </c>
      <c r="CC308" s="11">
        <f t="shared" si="298"/>
        <v>38</v>
      </c>
      <c r="CD308" s="11">
        <f t="shared" si="298"/>
        <v>36</v>
      </c>
      <c r="CE308" s="11">
        <f t="shared" si="298"/>
        <v>67</v>
      </c>
      <c r="CF308" s="11">
        <f t="shared" si="298"/>
        <v>49</v>
      </c>
      <c r="CG308" s="11">
        <f t="shared" si="298"/>
        <v>12</v>
      </c>
      <c r="CH308" s="11">
        <f t="shared" si="298"/>
        <v>14</v>
      </c>
      <c r="CI308" s="11">
        <f t="shared" si="298"/>
        <v>16</v>
      </c>
      <c r="CJ308" s="11">
        <f t="shared" si="298"/>
        <v>18</v>
      </c>
      <c r="CK308" s="11">
        <f t="shared" si="298"/>
        <v>7</v>
      </c>
      <c r="CL308" s="11">
        <f t="shared" si="298"/>
        <v>4</v>
      </c>
      <c r="CM308" s="11">
        <f t="shared" si="298"/>
        <v>2</v>
      </c>
      <c r="CN308" s="11">
        <f t="shared" si="298"/>
        <v>2</v>
      </c>
      <c r="CO308" s="11">
        <f t="shared" si="298"/>
        <v>0</v>
      </c>
      <c r="CP308" s="174">
        <f t="shared" si="228"/>
        <v>363</v>
      </c>
    </row>
    <row r="309" spans="2:94" ht="15.5" x14ac:dyDescent="0.35">
      <c r="B309" s="88" t="s">
        <v>83</v>
      </c>
      <c r="C309" s="11">
        <f t="shared" ref="C309:Q309" si="299">C48+C100+C152+C204+C256</f>
        <v>0</v>
      </c>
      <c r="D309" s="11">
        <f t="shared" si="299"/>
        <v>0</v>
      </c>
      <c r="E309" s="11">
        <f t="shared" si="299"/>
        <v>0</v>
      </c>
      <c r="F309" s="11">
        <f t="shared" si="299"/>
        <v>0</v>
      </c>
      <c r="G309" s="11">
        <f t="shared" si="299"/>
        <v>0</v>
      </c>
      <c r="H309" s="11">
        <f t="shared" si="299"/>
        <v>0</v>
      </c>
      <c r="I309" s="11">
        <f t="shared" si="299"/>
        <v>0</v>
      </c>
      <c r="J309" s="11">
        <f t="shared" si="299"/>
        <v>2</v>
      </c>
      <c r="K309" s="11">
        <f t="shared" si="299"/>
        <v>3</v>
      </c>
      <c r="L309" s="11">
        <f t="shared" si="299"/>
        <v>0</v>
      </c>
      <c r="M309" s="11">
        <f t="shared" si="299"/>
        <v>0</v>
      </c>
      <c r="N309" s="11">
        <f t="shared" si="299"/>
        <v>6</v>
      </c>
      <c r="O309" s="11">
        <f t="shared" si="299"/>
        <v>2</v>
      </c>
      <c r="P309" s="11">
        <f t="shared" si="299"/>
        <v>0</v>
      </c>
      <c r="Q309" s="11">
        <f t="shared" si="299"/>
        <v>0</v>
      </c>
      <c r="R309" s="174">
        <f t="shared" si="220"/>
        <v>13</v>
      </c>
      <c r="U309" s="88" t="s">
        <v>83</v>
      </c>
      <c r="V309" s="11">
        <f t="shared" ref="V309:AJ309" si="300">V48+V100+V152+V204+V256</f>
        <v>0</v>
      </c>
      <c r="W309" s="11">
        <f t="shared" si="300"/>
        <v>1</v>
      </c>
      <c r="X309" s="11">
        <f t="shared" si="300"/>
        <v>1</v>
      </c>
      <c r="Y309" s="11">
        <f t="shared" si="300"/>
        <v>0</v>
      </c>
      <c r="Z309" s="11">
        <f t="shared" si="300"/>
        <v>0</v>
      </c>
      <c r="AA309" s="11">
        <f t="shared" si="300"/>
        <v>0</v>
      </c>
      <c r="AB309" s="11">
        <f t="shared" si="300"/>
        <v>0</v>
      </c>
      <c r="AC309" s="11">
        <f t="shared" si="300"/>
        <v>0</v>
      </c>
      <c r="AD309" s="11">
        <f t="shared" si="300"/>
        <v>2</v>
      </c>
      <c r="AE309" s="11">
        <f t="shared" si="300"/>
        <v>0</v>
      </c>
      <c r="AF309" s="11">
        <f t="shared" si="300"/>
        <v>1</v>
      </c>
      <c r="AG309" s="11">
        <f t="shared" si="300"/>
        <v>0</v>
      </c>
      <c r="AH309" s="11">
        <f t="shared" si="300"/>
        <v>1</v>
      </c>
      <c r="AI309" s="11">
        <f t="shared" si="300"/>
        <v>1</v>
      </c>
      <c r="AJ309" s="11">
        <f t="shared" si="300"/>
        <v>0</v>
      </c>
      <c r="AK309" s="174">
        <f t="shared" si="222"/>
        <v>7</v>
      </c>
      <c r="AN309" s="88" t="s">
        <v>83</v>
      </c>
      <c r="AO309" s="11">
        <f t="shared" ref="AO309:BC309" si="301">AO48+AO100+AO152+AO204+AO256</f>
        <v>0</v>
      </c>
      <c r="AP309" s="11">
        <f t="shared" si="301"/>
        <v>0</v>
      </c>
      <c r="AQ309" s="11">
        <f t="shared" si="301"/>
        <v>7</v>
      </c>
      <c r="AR309" s="11">
        <f t="shared" si="301"/>
        <v>0</v>
      </c>
      <c r="AS309" s="11">
        <f t="shared" si="301"/>
        <v>0</v>
      </c>
      <c r="AT309" s="11">
        <f t="shared" si="301"/>
        <v>0</v>
      </c>
      <c r="AU309" s="11">
        <f t="shared" si="301"/>
        <v>0</v>
      </c>
      <c r="AV309" s="11">
        <f t="shared" si="301"/>
        <v>2</v>
      </c>
      <c r="AW309" s="11">
        <f t="shared" si="301"/>
        <v>0</v>
      </c>
      <c r="AX309" s="11">
        <f t="shared" si="301"/>
        <v>0</v>
      </c>
      <c r="AY309" s="11">
        <f t="shared" si="301"/>
        <v>2</v>
      </c>
      <c r="AZ309" s="11">
        <f t="shared" si="301"/>
        <v>1</v>
      </c>
      <c r="BA309" s="11">
        <f t="shared" si="301"/>
        <v>2</v>
      </c>
      <c r="BB309" s="11">
        <f t="shared" si="301"/>
        <v>0</v>
      </c>
      <c r="BC309" s="11">
        <f t="shared" si="301"/>
        <v>0</v>
      </c>
      <c r="BD309" s="174">
        <f t="shared" si="224"/>
        <v>14</v>
      </c>
      <c r="BF309" s="1"/>
      <c r="BG309" s="88" t="s">
        <v>83</v>
      </c>
      <c r="BH309" s="11">
        <f t="shared" ref="BH309:BV309" si="302">BH48+BH100+BH152+BH204+BH256</f>
        <v>1</v>
      </c>
      <c r="BI309" s="11">
        <f t="shared" si="302"/>
        <v>0</v>
      </c>
      <c r="BJ309" s="11">
        <f t="shared" si="302"/>
        <v>0</v>
      </c>
      <c r="BK309" s="11">
        <f t="shared" si="302"/>
        <v>1</v>
      </c>
      <c r="BL309" s="11">
        <f t="shared" si="302"/>
        <v>0</v>
      </c>
      <c r="BM309" s="11">
        <f t="shared" si="302"/>
        <v>0</v>
      </c>
      <c r="BN309" s="11">
        <f t="shared" si="302"/>
        <v>3</v>
      </c>
      <c r="BO309" s="11">
        <f t="shared" si="302"/>
        <v>0</v>
      </c>
      <c r="BP309" s="11">
        <f t="shared" si="302"/>
        <v>1</v>
      </c>
      <c r="BQ309" s="11">
        <f t="shared" si="302"/>
        <v>0</v>
      </c>
      <c r="BR309" s="11">
        <f t="shared" si="302"/>
        <v>3</v>
      </c>
      <c r="BS309" s="11">
        <f t="shared" si="302"/>
        <v>2</v>
      </c>
      <c r="BT309" s="11">
        <f t="shared" si="302"/>
        <v>0</v>
      </c>
      <c r="BU309" s="11">
        <f t="shared" si="302"/>
        <v>3</v>
      </c>
      <c r="BV309" s="11">
        <f t="shared" si="302"/>
        <v>0</v>
      </c>
      <c r="BW309" s="174">
        <f t="shared" si="226"/>
        <v>14</v>
      </c>
      <c r="BZ309" s="88" t="s">
        <v>83</v>
      </c>
      <c r="CA309" s="11">
        <f t="shared" ref="CA309:CO309" si="303">CA48+CA100+CA152+CA204+CA256</f>
        <v>0</v>
      </c>
      <c r="CB309" s="11">
        <f t="shared" si="303"/>
        <v>0</v>
      </c>
      <c r="CC309" s="11">
        <f t="shared" si="303"/>
        <v>0</v>
      </c>
      <c r="CD309" s="11">
        <f t="shared" si="303"/>
        <v>0</v>
      </c>
      <c r="CE309" s="11">
        <f t="shared" si="303"/>
        <v>0</v>
      </c>
      <c r="CF309" s="11">
        <f t="shared" si="303"/>
        <v>0</v>
      </c>
      <c r="CG309" s="11">
        <f t="shared" si="303"/>
        <v>12</v>
      </c>
      <c r="CH309" s="11">
        <f t="shared" si="303"/>
        <v>6</v>
      </c>
      <c r="CI309" s="11">
        <f t="shared" si="303"/>
        <v>3</v>
      </c>
      <c r="CJ309" s="11">
        <f t="shared" si="303"/>
        <v>1</v>
      </c>
      <c r="CK309" s="11">
        <f t="shared" si="303"/>
        <v>0</v>
      </c>
      <c r="CL309" s="11">
        <f t="shared" si="303"/>
        <v>4</v>
      </c>
      <c r="CM309" s="11">
        <f t="shared" si="303"/>
        <v>2</v>
      </c>
      <c r="CN309" s="11">
        <f t="shared" si="303"/>
        <v>2</v>
      </c>
      <c r="CO309" s="11">
        <f t="shared" si="303"/>
        <v>0</v>
      </c>
      <c r="CP309" s="174">
        <f t="shared" si="228"/>
        <v>30</v>
      </c>
    </row>
    <row r="310" spans="2:94" ht="15.5" x14ac:dyDescent="0.35">
      <c r="B310" s="88" t="s">
        <v>46</v>
      </c>
      <c r="C310" s="11">
        <f t="shared" ref="C310:Q310" si="304">C49+C101+C153+C205+C257</f>
        <v>1</v>
      </c>
      <c r="D310" s="11">
        <f t="shared" si="304"/>
        <v>1</v>
      </c>
      <c r="E310" s="11">
        <f t="shared" si="304"/>
        <v>5</v>
      </c>
      <c r="F310" s="11">
        <f t="shared" si="304"/>
        <v>6</v>
      </c>
      <c r="G310" s="11">
        <f t="shared" si="304"/>
        <v>6</v>
      </c>
      <c r="H310" s="11">
        <f t="shared" si="304"/>
        <v>6</v>
      </c>
      <c r="I310" s="11">
        <f t="shared" si="304"/>
        <v>6</v>
      </c>
      <c r="J310" s="11">
        <f t="shared" si="304"/>
        <v>8</v>
      </c>
      <c r="K310" s="11">
        <f t="shared" si="304"/>
        <v>7</v>
      </c>
      <c r="L310" s="11">
        <f t="shared" si="304"/>
        <v>12</v>
      </c>
      <c r="M310" s="11">
        <f t="shared" si="304"/>
        <v>24</v>
      </c>
      <c r="N310" s="11">
        <f t="shared" si="304"/>
        <v>19</v>
      </c>
      <c r="O310" s="11">
        <f t="shared" si="304"/>
        <v>4</v>
      </c>
      <c r="P310" s="11">
        <f t="shared" si="304"/>
        <v>7</v>
      </c>
      <c r="Q310" s="11">
        <f t="shared" si="304"/>
        <v>0</v>
      </c>
      <c r="R310" s="174">
        <f t="shared" si="220"/>
        <v>112</v>
      </c>
      <c r="U310" s="88" t="s">
        <v>46</v>
      </c>
      <c r="V310" s="11">
        <f t="shared" ref="V310:AJ310" si="305">V49+V101+V153+V205+V257</f>
        <v>0</v>
      </c>
      <c r="W310" s="11">
        <f t="shared" si="305"/>
        <v>0</v>
      </c>
      <c r="X310" s="11">
        <f t="shared" si="305"/>
        <v>0</v>
      </c>
      <c r="Y310" s="11">
        <f t="shared" si="305"/>
        <v>12</v>
      </c>
      <c r="Z310" s="11">
        <f t="shared" si="305"/>
        <v>11</v>
      </c>
      <c r="AA310" s="11">
        <f t="shared" si="305"/>
        <v>13</v>
      </c>
      <c r="AB310" s="11">
        <f t="shared" si="305"/>
        <v>5</v>
      </c>
      <c r="AC310" s="11">
        <f t="shared" si="305"/>
        <v>11</v>
      </c>
      <c r="AD310" s="11">
        <f t="shared" si="305"/>
        <v>14</v>
      </c>
      <c r="AE310" s="11">
        <f t="shared" si="305"/>
        <v>9</v>
      </c>
      <c r="AF310" s="11">
        <f t="shared" si="305"/>
        <v>33</v>
      </c>
      <c r="AG310" s="11">
        <f t="shared" si="305"/>
        <v>12</v>
      </c>
      <c r="AH310" s="11">
        <f t="shared" si="305"/>
        <v>15</v>
      </c>
      <c r="AI310" s="11">
        <f t="shared" si="305"/>
        <v>6</v>
      </c>
      <c r="AJ310" s="11">
        <f t="shared" si="305"/>
        <v>0</v>
      </c>
      <c r="AK310" s="174">
        <f t="shared" si="222"/>
        <v>141</v>
      </c>
      <c r="AN310" s="88" t="s">
        <v>46</v>
      </c>
      <c r="AO310" s="11">
        <f t="shared" ref="AO310:BC310" si="306">AO49+AO101+AO153+AO205+AO257</f>
        <v>0</v>
      </c>
      <c r="AP310" s="11">
        <f t="shared" si="306"/>
        <v>0</v>
      </c>
      <c r="AQ310" s="11">
        <f t="shared" si="306"/>
        <v>4</v>
      </c>
      <c r="AR310" s="11">
        <f t="shared" si="306"/>
        <v>0</v>
      </c>
      <c r="AS310" s="11">
        <f t="shared" si="306"/>
        <v>0</v>
      </c>
      <c r="AT310" s="11">
        <f t="shared" si="306"/>
        <v>0</v>
      </c>
      <c r="AU310" s="11">
        <f t="shared" si="306"/>
        <v>0</v>
      </c>
      <c r="AV310" s="11">
        <f t="shared" si="306"/>
        <v>4</v>
      </c>
      <c r="AW310" s="11">
        <f t="shared" si="306"/>
        <v>15</v>
      </c>
      <c r="AX310" s="11">
        <f t="shared" si="306"/>
        <v>27</v>
      </c>
      <c r="AY310" s="11">
        <f t="shared" si="306"/>
        <v>22</v>
      </c>
      <c r="AZ310" s="11">
        <f t="shared" si="306"/>
        <v>10</v>
      </c>
      <c r="BA310" s="11">
        <f t="shared" si="306"/>
        <v>5</v>
      </c>
      <c r="BB310" s="11">
        <f t="shared" si="306"/>
        <v>3</v>
      </c>
      <c r="BC310" s="11">
        <f t="shared" si="306"/>
        <v>0</v>
      </c>
      <c r="BD310" s="174">
        <f t="shared" si="224"/>
        <v>90</v>
      </c>
      <c r="BG310" s="88" t="s">
        <v>46</v>
      </c>
      <c r="BH310" s="11">
        <f t="shared" ref="BH310:BV310" si="307">BH49+BH101+BH153+BH205+BH257</f>
        <v>1</v>
      </c>
      <c r="BI310" s="11">
        <f t="shared" si="307"/>
        <v>2</v>
      </c>
      <c r="BJ310" s="11">
        <f t="shared" si="307"/>
        <v>0</v>
      </c>
      <c r="BK310" s="11">
        <f t="shared" si="307"/>
        <v>10</v>
      </c>
      <c r="BL310" s="11">
        <f t="shared" si="307"/>
        <v>3</v>
      </c>
      <c r="BM310" s="11">
        <f t="shared" si="307"/>
        <v>25</v>
      </c>
      <c r="BN310" s="11">
        <f t="shared" si="307"/>
        <v>6</v>
      </c>
      <c r="BO310" s="11">
        <f t="shared" si="307"/>
        <v>17</v>
      </c>
      <c r="BP310" s="11">
        <f t="shared" si="307"/>
        <v>5</v>
      </c>
      <c r="BQ310" s="11">
        <f t="shared" si="307"/>
        <v>12</v>
      </c>
      <c r="BR310" s="11">
        <f t="shared" si="307"/>
        <v>16</v>
      </c>
      <c r="BS310" s="11">
        <f t="shared" si="307"/>
        <v>10</v>
      </c>
      <c r="BT310" s="11">
        <f t="shared" si="307"/>
        <v>11</v>
      </c>
      <c r="BU310" s="11">
        <f t="shared" si="307"/>
        <v>5</v>
      </c>
      <c r="BV310" s="11">
        <f t="shared" si="307"/>
        <v>0</v>
      </c>
      <c r="BW310" s="174">
        <f t="shared" si="226"/>
        <v>123</v>
      </c>
      <c r="BZ310" s="88" t="s">
        <v>46</v>
      </c>
      <c r="CA310" s="11">
        <f t="shared" ref="CA310:CO310" si="308">CA49+CA101+CA153+CA205+CA257</f>
        <v>0</v>
      </c>
      <c r="CB310" s="11">
        <f t="shared" si="308"/>
        <v>0</v>
      </c>
      <c r="CC310" s="11">
        <f t="shared" si="308"/>
        <v>0</v>
      </c>
      <c r="CD310" s="11">
        <f t="shared" si="308"/>
        <v>0</v>
      </c>
      <c r="CE310" s="11">
        <f t="shared" si="308"/>
        <v>0</v>
      </c>
      <c r="CF310" s="11">
        <f t="shared" si="308"/>
        <v>0</v>
      </c>
      <c r="CG310" s="11">
        <f t="shared" si="308"/>
        <v>0</v>
      </c>
      <c r="CH310" s="11">
        <f t="shared" si="308"/>
        <v>7</v>
      </c>
      <c r="CI310" s="11">
        <f t="shared" si="308"/>
        <v>5</v>
      </c>
      <c r="CJ310" s="11">
        <f t="shared" si="308"/>
        <v>6</v>
      </c>
      <c r="CK310" s="11">
        <f t="shared" si="308"/>
        <v>12</v>
      </c>
      <c r="CL310" s="11">
        <f t="shared" si="308"/>
        <v>4</v>
      </c>
      <c r="CM310" s="11">
        <f t="shared" si="308"/>
        <v>1</v>
      </c>
      <c r="CN310" s="11">
        <f t="shared" si="308"/>
        <v>1</v>
      </c>
      <c r="CO310" s="11">
        <f t="shared" si="308"/>
        <v>0</v>
      </c>
      <c r="CP310" s="174">
        <f t="shared" si="228"/>
        <v>36</v>
      </c>
    </row>
    <row r="311" spans="2:94" ht="16" thickBot="1" x14ac:dyDescent="0.4">
      <c r="B311" s="86"/>
      <c r="C311" s="11">
        <f t="shared" ref="C311:Q311" si="309">C50+C102+C154+C206+C258</f>
        <v>0</v>
      </c>
      <c r="D311" s="11">
        <f t="shared" si="309"/>
        <v>0</v>
      </c>
      <c r="E311" s="11">
        <f t="shared" si="309"/>
        <v>0</v>
      </c>
      <c r="F311" s="11">
        <f t="shared" si="309"/>
        <v>0</v>
      </c>
      <c r="G311" s="11">
        <f t="shared" si="309"/>
        <v>0</v>
      </c>
      <c r="H311" s="11">
        <f t="shared" si="309"/>
        <v>0</v>
      </c>
      <c r="I311" s="11">
        <f t="shared" si="309"/>
        <v>0</v>
      </c>
      <c r="J311" s="11">
        <f t="shared" si="309"/>
        <v>0</v>
      </c>
      <c r="K311" s="11">
        <f t="shared" si="309"/>
        <v>0</v>
      </c>
      <c r="L311" s="11">
        <f t="shared" si="309"/>
        <v>0</v>
      </c>
      <c r="M311" s="11">
        <f t="shared" si="309"/>
        <v>0</v>
      </c>
      <c r="N311" s="11">
        <f t="shared" si="309"/>
        <v>0</v>
      </c>
      <c r="O311" s="11">
        <f t="shared" si="309"/>
        <v>0</v>
      </c>
      <c r="P311" s="11">
        <f t="shared" si="309"/>
        <v>0</v>
      </c>
      <c r="Q311" s="11">
        <f t="shared" si="309"/>
        <v>0</v>
      </c>
      <c r="R311" s="204">
        <f t="shared" si="220"/>
        <v>0</v>
      </c>
      <c r="U311" s="86"/>
      <c r="V311" s="11">
        <f t="shared" ref="V311:AJ311" si="310">V50+V102+V154+V206+V258</f>
        <v>0</v>
      </c>
      <c r="W311" s="11">
        <f t="shared" si="310"/>
        <v>0</v>
      </c>
      <c r="X311" s="11">
        <f t="shared" si="310"/>
        <v>0</v>
      </c>
      <c r="Y311" s="11">
        <f t="shared" si="310"/>
        <v>0</v>
      </c>
      <c r="Z311" s="11">
        <f t="shared" si="310"/>
        <v>0</v>
      </c>
      <c r="AA311" s="11">
        <f t="shared" si="310"/>
        <v>0</v>
      </c>
      <c r="AB311" s="11">
        <f t="shared" si="310"/>
        <v>0</v>
      </c>
      <c r="AC311" s="11">
        <f t="shared" si="310"/>
        <v>0</v>
      </c>
      <c r="AD311" s="11">
        <f t="shared" si="310"/>
        <v>0</v>
      </c>
      <c r="AE311" s="11">
        <f t="shared" si="310"/>
        <v>0</v>
      </c>
      <c r="AF311" s="11">
        <f t="shared" si="310"/>
        <v>0</v>
      </c>
      <c r="AG311" s="11">
        <f t="shared" si="310"/>
        <v>0</v>
      </c>
      <c r="AH311" s="11">
        <f t="shared" si="310"/>
        <v>0</v>
      </c>
      <c r="AI311" s="11">
        <f t="shared" si="310"/>
        <v>0</v>
      </c>
      <c r="AJ311" s="11">
        <f t="shared" si="310"/>
        <v>0</v>
      </c>
      <c r="AK311" s="204">
        <f t="shared" si="222"/>
        <v>0</v>
      </c>
      <c r="AN311" s="86"/>
      <c r="AO311" s="11">
        <f t="shared" ref="AO311:BC311" si="311">AO50+AO102+AO154+AO206+AO258</f>
        <v>0</v>
      </c>
      <c r="AP311" s="11">
        <f t="shared" si="311"/>
        <v>0</v>
      </c>
      <c r="AQ311" s="11">
        <f t="shared" si="311"/>
        <v>0</v>
      </c>
      <c r="AR311" s="11">
        <f t="shared" si="311"/>
        <v>0</v>
      </c>
      <c r="AS311" s="11">
        <f t="shared" si="311"/>
        <v>0</v>
      </c>
      <c r="AT311" s="11">
        <f t="shared" si="311"/>
        <v>0</v>
      </c>
      <c r="AU311" s="11">
        <f t="shared" si="311"/>
        <v>0</v>
      </c>
      <c r="AV311" s="11">
        <f t="shared" si="311"/>
        <v>0</v>
      </c>
      <c r="AW311" s="11">
        <f t="shared" si="311"/>
        <v>0</v>
      </c>
      <c r="AX311" s="11">
        <f t="shared" si="311"/>
        <v>0</v>
      </c>
      <c r="AY311" s="11">
        <f t="shared" si="311"/>
        <v>0</v>
      </c>
      <c r="AZ311" s="11">
        <f t="shared" si="311"/>
        <v>0</v>
      </c>
      <c r="BA311" s="11">
        <f t="shared" si="311"/>
        <v>0</v>
      </c>
      <c r="BB311" s="11">
        <f t="shared" si="311"/>
        <v>0</v>
      </c>
      <c r="BC311" s="11">
        <f t="shared" si="311"/>
        <v>0</v>
      </c>
      <c r="BD311" s="204">
        <f t="shared" si="224"/>
        <v>0</v>
      </c>
      <c r="BG311" s="86"/>
      <c r="BH311" s="11">
        <f t="shared" ref="BH311:BV311" si="312">BH50+BH102+BH154+BH206+BH258</f>
        <v>0</v>
      </c>
      <c r="BI311" s="11">
        <f t="shared" si="312"/>
        <v>0</v>
      </c>
      <c r="BJ311" s="11">
        <f t="shared" si="312"/>
        <v>0</v>
      </c>
      <c r="BK311" s="11">
        <f t="shared" si="312"/>
        <v>0</v>
      </c>
      <c r="BL311" s="11">
        <f t="shared" si="312"/>
        <v>0</v>
      </c>
      <c r="BM311" s="11">
        <f t="shared" si="312"/>
        <v>0</v>
      </c>
      <c r="BN311" s="11">
        <f t="shared" si="312"/>
        <v>0</v>
      </c>
      <c r="BO311" s="11">
        <f t="shared" si="312"/>
        <v>0</v>
      </c>
      <c r="BP311" s="11">
        <f t="shared" si="312"/>
        <v>0</v>
      </c>
      <c r="BQ311" s="11">
        <f t="shared" si="312"/>
        <v>0</v>
      </c>
      <c r="BR311" s="11">
        <f t="shared" si="312"/>
        <v>0</v>
      </c>
      <c r="BS311" s="11">
        <f t="shared" si="312"/>
        <v>0</v>
      </c>
      <c r="BT311" s="11">
        <f t="shared" si="312"/>
        <v>0</v>
      </c>
      <c r="BU311" s="11">
        <f t="shared" si="312"/>
        <v>0</v>
      </c>
      <c r="BV311" s="11">
        <f t="shared" si="312"/>
        <v>0</v>
      </c>
      <c r="BW311" s="204">
        <f t="shared" si="226"/>
        <v>0</v>
      </c>
      <c r="BZ311" s="86"/>
      <c r="CA311" s="11">
        <f t="shared" ref="CA311:CO311" si="313">CA50+CA102+CA154+CA206+CA258</f>
        <v>0</v>
      </c>
      <c r="CB311" s="11">
        <f t="shared" si="313"/>
        <v>0</v>
      </c>
      <c r="CC311" s="11">
        <f t="shared" si="313"/>
        <v>0</v>
      </c>
      <c r="CD311" s="11">
        <f t="shared" si="313"/>
        <v>0</v>
      </c>
      <c r="CE311" s="11">
        <f t="shared" si="313"/>
        <v>0</v>
      </c>
      <c r="CF311" s="11">
        <f t="shared" si="313"/>
        <v>0</v>
      </c>
      <c r="CG311" s="11">
        <f t="shared" si="313"/>
        <v>0</v>
      </c>
      <c r="CH311" s="11">
        <f t="shared" si="313"/>
        <v>0</v>
      </c>
      <c r="CI311" s="11">
        <f t="shared" si="313"/>
        <v>2</v>
      </c>
      <c r="CJ311" s="11">
        <f t="shared" si="313"/>
        <v>0</v>
      </c>
      <c r="CK311" s="11">
        <f t="shared" si="313"/>
        <v>0</v>
      </c>
      <c r="CL311" s="11">
        <f t="shared" si="313"/>
        <v>0</v>
      </c>
      <c r="CM311" s="11">
        <f t="shared" si="313"/>
        <v>0</v>
      </c>
      <c r="CN311" s="11">
        <f t="shared" si="313"/>
        <v>0</v>
      </c>
      <c r="CO311" s="11">
        <f t="shared" si="313"/>
        <v>0</v>
      </c>
      <c r="CP311" s="204">
        <f t="shared" si="228"/>
        <v>2</v>
      </c>
    </row>
    <row r="312" spans="2:94" ht="16.5" thickTop="1" thickBot="1" x14ac:dyDescent="0.4">
      <c r="B312" s="128" t="s">
        <v>2</v>
      </c>
      <c r="C312" s="23">
        <f t="shared" ref="C312:Q312" si="314">SUM(C293:C311)</f>
        <v>54</v>
      </c>
      <c r="D312" s="23">
        <f t="shared" si="314"/>
        <v>169</v>
      </c>
      <c r="E312" s="23">
        <f t="shared" si="314"/>
        <v>246</v>
      </c>
      <c r="F312" s="23">
        <f t="shared" si="314"/>
        <v>235</v>
      </c>
      <c r="G312" s="23">
        <f t="shared" si="314"/>
        <v>289</v>
      </c>
      <c r="H312" s="23">
        <f t="shared" si="314"/>
        <v>279</v>
      </c>
      <c r="I312" s="23">
        <f t="shared" si="314"/>
        <v>180</v>
      </c>
      <c r="J312" s="23">
        <f t="shared" si="314"/>
        <v>276</v>
      </c>
      <c r="K312" s="23">
        <f t="shared" si="314"/>
        <v>350</v>
      </c>
      <c r="L312" s="23">
        <f t="shared" si="314"/>
        <v>377</v>
      </c>
      <c r="M312" s="23">
        <f t="shared" si="314"/>
        <v>291</v>
      </c>
      <c r="N312" s="23">
        <f t="shared" si="314"/>
        <v>241</v>
      </c>
      <c r="O312" s="23">
        <f t="shared" si="314"/>
        <v>166</v>
      </c>
      <c r="P312" s="23">
        <f t="shared" si="314"/>
        <v>89</v>
      </c>
      <c r="Q312" s="23">
        <f t="shared" si="314"/>
        <v>25</v>
      </c>
      <c r="R312" s="122">
        <f>SUM(C312:Q312)</f>
        <v>3267</v>
      </c>
      <c r="S312" s="11"/>
      <c r="T312" s="11"/>
      <c r="U312" s="128" t="s">
        <v>2</v>
      </c>
      <c r="V312" s="23">
        <f t="shared" ref="V312:AJ312" si="315">SUM(V293:V311)</f>
        <v>43</v>
      </c>
      <c r="W312" s="23">
        <f t="shared" si="315"/>
        <v>235</v>
      </c>
      <c r="X312" s="23">
        <f t="shared" si="315"/>
        <v>274</v>
      </c>
      <c r="Y312" s="23">
        <f t="shared" si="315"/>
        <v>262</v>
      </c>
      <c r="Z312" s="23">
        <f t="shared" si="315"/>
        <v>332</v>
      </c>
      <c r="AA312" s="23">
        <f t="shared" si="315"/>
        <v>313</v>
      </c>
      <c r="AB312" s="23">
        <f t="shared" si="315"/>
        <v>253</v>
      </c>
      <c r="AC312" s="23">
        <f t="shared" si="315"/>
        <v>311</v>
      </c>
      <c r="AD312" s="23">
        <f t="shared" si="315"/>
        <v>294</v>
      </c>
      <c r="AE312" s="23">
        <f t="shared" si="315"/>
        <v>274</v>
      </c>
      <c r="AF312" s="23">
        <f t="shared" si="315"/>
        <v>278</v>
      </c>
      <c r="AG312" s="23">
        <f t="shared" si="315"/>
        <v>273</v>
      </c>
      <c r="AH312" s="23">
        <f t="shared" si="315"/>
        <v>130</v>
      </c>
      <c r="AI312" s="23">
        <f t="shared" si="315"/>
        <v>100</v>
      </c>
      <c r="AJ312" s="23">
        <f t="shared" si="315"/>
        <v>25</v>
      </c>
      <c r="AK312" s="122">
        <f>SUM(V312:AJ312)</f>
        <v>3397</v>
      </c>
      <c r="AL312" s="11"/>
      <c r="AM312" s="11"/>
      <c r="AN312" s="128" t="s">
        <v>2</v>
      </c>
      <c r="AO312" s="23">
        <f t="shared" ref="AO312:BC312" si="316">SUM(AO293:AO311)</f>
        <v>61</v>
      </c>
      <c r="AP312" s="23">
        <f t="shared" si="316"/>
        <v>220</v>
      </c>
      <c r="AQ312" s="23">
        <f t="shared" si="316"/>
        <v>273</v>
      </c>
      <c r="AR312" s="23">
        <f t="shared" si="316"/>
        <v>284</v>
      </c>
      <c r="AS312" s="23">
        <f t="shared" si="316"/>
        <v>288</v>
      </c>
      <c r="AT312" s="23">
        <f t="shared" si="316"/>
        <v>329</v>
      </c>
      <c r="AU312" s="23">
        <f t="shared" si="316"/>
        <v>237</v>
      </c>
      <c r="AV312" s="23">
        <f t="shared" si="316"/>
        <v>301</v>
      </c>
      <c r="AW312" s="23">
        <f t="shared" si="316"/>
        <v>345</v>
      </c>
      <c r="AX312" s="23">
        <f t="shared" si="316"/>
        <v>453</v>
      </c>
      <c r="AY312" s="23">
        <f t="shared" si="316"/>
        <v>280</v>
      </c>
      <c r="AZ312" s="23">
        <f t="shared" si="316"/>
        <v>262</v>
      </c>
      <c r="BA312" s="23">
        <f t="shared" si="316"/>
        <v>152</v>
      </c>
      <c r="BB312" s="23">
        <f t="shared" si="316"/>
        <v>93</v>
      </c>
      <c r="BC312" s="23">
        <f t="shared" si="316"/>
        <v>18</v>
      </c>
      <c r="BD312" s="122">
        <f>SUM(AO312:BC312)</f>
        <v>3596</v>
      </c>
      <c r="BE312" s="11"/>
      <c r="BF312" s="11"/>
      <c r="BG312" s="128" t="s">
        <v>2</v>
      </c>
      <c r="BH312" s="23">
        <f t="shared" ref="BH312:BV312" si="317">SUM(BH293:BH311)</f>
        <v>55</v>
      </c>
      <c r="BI312" s="23">
        <f t="shared" si="317"/>
        <v>163</v>
      </c>
      <c r="BJ312" s="23">
        <f t="shared" si="317"/>
        <v>205</v>
      </c>
      <c r="BK312" s="23">
        <f t="shared" si="317"/>
        <v>218</v>
      </c>
      <c r="BL312" s="23">
        <f t="shared" si="317"/>
        <v>238</v>
      </c>
      <c r="BM312" s="23">
        <f t="shared" si="317"/>
        <v>235</v>
      </c>
      <c r="BN312" s="23">
        <f t="shared" si="317"/>
        <v>178</v>
      </c>
      <c r="BO312" s="23">
        <f t="shared" si="317"/>
        <v>308</v>
      </c>
      <c r="BP312" s="23">
        <f t="shared" si="317"/>
        <v>211</v>
      </c>
      <c r="BQ312" s="23">
        <f t="shared" si="317"/>
        <v>197</v>
      </c>
      <c r="BR312" s="23">
        <f t="shared" si="317"/>
        <v>213</v>
      </c>
      <c r="BS312" s="23">
        <f t="shared" si="317"/>
        <v>188</v>
      </c>
      <c r="BT312" s="23">
        <f t="shared" si="317"/>
        <v>104</v>
      </c>
      <c r="BU312" s="23">
        <f t="shared" si="317"/>
        <v>93</v>
      </c>
      <c r="BV312" s="23">
        <f t="shared" si="317"/>
        <v>11</v>
      </c>
      <c r="BW312" s="122">
        <f>SUM(BH312:BV312)</f>
        <v>2617</v>
      </c>
      <c r="BX312" s="11"/>
      <c r="BY312" s="11"/>
      <c r="BZ312" s="128" t="s">
        <v>2</v>
      </c>
      <c r="CA312" s="23">
        <f t="shared" ref="CA312:CO312" si="318">SUM(CA293:CA311)</f>
        <v>33</v>
      </c>
      <c r="CB312" s="23">
        <f t="shared" si="318"/>
        <v>101</v>
      </c>
      <c r="CC312" s="23">
        <f t="shared" si="318"/>
        <v>162</v>
      </c>
      <c r="CD312" s="23">
        <f t="shared" si="318"/>
        <v>165</v>
      </c>
      <c r="CE312" s="23">
        <f t="shared" si="318"/>
        <v>225</v>
      </c>
      <c r="CF312" s="23">
        <f t="shared" si="318"/>
        <v>249</v>
      </c>
      <c r="CG312" s="23">
        <f t="shared" si="318"/>
        <v>187</v>
      </c>
      <c r="CH312" s="23">
        <f t="shared" si="318"/>
        <v>238</v>
      </c>
      <c r="CI312" s="23">
        <f t="shared" si="318"/>
        <v>273</v>
      </c>
      <c r="CJ312" s="23">
        <f t="shared" si="318"/>
        <v>218</v>
      </c>
      <c r="CK312" s="23">
        <f t="shared" si="318"/>
        <v>136</v>
      </c>
      <c r="CL312" s="23">
        <f t="shared" si="318"/>
        <v>84</v>
      </c>
      <c r="CM312" s="23">
        <f t="shared" si="318"/>
        <v>52</v>
      </c>
      <c r="CN312" s="23">
        <f t="shared" si="318"/>
        <v>55</v>
      </c>
      <c r="CO312" s="23">
        <f t="shared" si="318"/>
        <v>10</v>
      </c>
      <c r="CP312" s="122">
        <f>SUM(CA312:CO312)</f>
        <v>2188</v>
      </c>
    </row>
    <row r="313" spans="2:94" ht="13" thickTop="1" x14ac:dyDescent="0.25"/>
  </sheetData>
  <customSheetViews>
    <customSheetView guid="{6AC61866-78F1-41C5-8B4F-937BF8377097}" scale="60">
      <selection activeCell="A3" sqref="A3:S3"/>
      <rowBreaks count="2" manualBreakCount="2">
        <brk id="104" max="16383" man="1"/>
        <brk id="209" max="16383" man="1"/>
      </rowBreaks>
      <colBreaks count="5" manualBreakCount="5">
        <brk id="19" max="1048575" man="1"/>
        <brk id="38" max="1048575" man="1"/>
        <brk id="57" max="1048575" man="1"/>
        <brk id="76" max="1048575" man="1"/>
        <brk id="95" max="1048575" man="1"/>
      </colBreaks>
      <pageMargins left="0.7" right="0.7" top="0.5" bottom="0.5" header="0.3" footer="0.3"/>
      <printOptions horizontalCentered="1"/>
      <pageSetup scale="40" orientation="portrait" r:id="rId1"/>
    </customSheetView>
    <customSheetView guid="{C5B75287-B195-4DA5-9F35-2FE10EB0521E}" scale="60" topLeftCell="BU1">
      <selection activeCell="U338" sqref="U338"/>
      <rowBreaks count="2" manualBreakCount="2">
        <brk id="104" max="16383" man="1"/>
        <brk id="209" max="16383" man="1"/>
      </rowBreaks>
      <colBreaks count="5" manualBreakCount="5">
        <brk id="19" max="1048575" man="1"/>
        <brk id="38" max="1048575" man="1"/>
        <brk id="57" max="1048575" man="1"/>
        <brk id="76" max="1048575" man="1"/>
        <brk id="95" max="1048575" man="1"/>
      </colBreaks>
      <pageMargins left="0.7" right="0.7" top="0.5" bottom="0.5" header="0.3" footer="0.3"/>
      <printOptions horizontalCentered="1"/>
      <pageSetup scale="40" orientation="portrait" r:id="rId2"/>
    </customSheetView>
    <customSheetView guid="{725C9295-46E8-409D-894E-BFC305C25E3E}" scale="60" showPageBreaks="1" topLeftCell="CE1">
      <selection activeCell="DL7" sqref="DL7"/>
      <rowBreaks count="2" manualBreakCount="2">
        <brk id="104" max="16383" man="1"/>
        <brk id="209" max="16383" man="1"/>
      </rowBreaks>
      <colBreaks count="5" manualBreakCount="5">
        <brk id="19" max="1048575" man="1"/>
        <brk id="38" max="1048575" man="1"/>
        <brk id="57" max="1048575" man="1"/>
        <brk id="76" max="1048575" man="1"/>
        <brk id="95" max="1048575" man="1"/>
      </colBreaks>
      <pageMargins left="0.7" right="0.7" top="0.5" bottom="0.5" header="0.3" footer="0.3"/>
      <printOptions horizontalCentered="1"/>
      <pageSetup scale="40" orientation="portrait" r:id="rId3"/>
    </customSheetView>
  </customSheetViews>
  <mergeCells count="104">
    <mergeCell ref="A265:S265"/>
    <mergeCell ref="T265:AL265"/>
    <mergeCell ref="AM265:BE265"/>
    <mergeCell ref="BF265:BX265"/>
    <mergeCell ref="BY265:CQ265"/>
    <mergeCell ref="A291:S291"/>
    <mergeCell ref="T291:AL291"/>
    <mergeCell ref="AM291:BE291"/>
    <mergeCell ref="BF291:BX291"/>
    <mergeCell ref="BY291:CQ291"/>
    <mergeCell ref="A238:S238"/>
    <mergeCell ref="T238:AL238"/>
    <mergeCell ref="AM238:BE238"/>
    <mergeCell ref="BF238:BX238"/>
    <mergeCell ref="BY238:CQ238"/>
    <mergeCell ref="A263:S263"/>
    <mergeCell ref="T263:AL263"/>
    <mergeCell ref="AM263:BE263"/>
    <mergeCell ref="BF263:BX263"/>
    <mergeCell ref="BY263:CQ263"/>
    <mergeCell ref="A210:S210"/>
    <mergeCell ref="T210:AL210"/>
    <mergeCell ref="AM210:BE210"/>
    <mergeCell ref="BF210:BX210"/>
    <mergeCell ref="BY210:CQ210"/>
    <mergeCell ref="A212:S212"/>
    <mergeCell ref="T212:AL212"/>
    <mergeCell ref="AM212:BE212"/>
    <mergeCell ref="BF212:BX212"/>
    <mergeCell ref="BY212:CQ212"/>
    <mergeCell ref="A160:S160"/>
    <mergeCell ref="T160:AL160"/>
    <mergeCell ref="AM160:BE160"/>
    <mergeCell ref="BF160:BX160"/>
    <mergeCell ref="BY160:CQ160"/>
    <mergeCell ref="A186:S186"/>
    <mergeCell ref="T186:AL186"/>
    <mergeCell ref="AM186:BE186"/>
    <mergeCell ref="BF186:BX186"/>
    <mergeCell ref="BY186:CQ186"/>
    <mergeCell ref="B184:T184"/>
    <mergeCell ref="A134:S134"/>
    <mergeCell ref="T134:AL134"/>
    <mergeCell ref="AM134:BE134"/>
    <mergeCell ref="BF134:BX134"/>
    <mergeCell ref="BY134:CQ134"/>
    <mergeCell ref="A158:S158"/>
    <mergeCell ref="T158:AL158"/>
    <mergeCell ref="AM158:BE158"/>
    <mergeCell ref="BF158:BX158"/>
    <mergeCell ref="BY158:CQ158"/>
    <mergeCell ref="G107:H107"/>
    <mergeCell ref="A108:S108"/>
    <mergeCell ref="T108:AL108"/>
    <mergeCell ref="AM108:BE108"/>
    <mergeCell ref="BF108:BX108"/>
    <mergeCell ref="BY108:CQ108"/>
    <mergeCell ref="A82:S82"/>
    <mergeCell ref="T82:AL82"/>
    <mergeCell ref="AM82:BE82"/>
    <mergeCell ref="BF82:BX82"/>
    <mergeCell ref="BY82:CQ82"/>
    <mergeCell ref="A106:S106"/>
    <mergeCell ref="T106:AL106"/>
    <mergeCell ref="AM106:BE106"/>
    <mergeCell ref="BF106:BX106"/>
    <mergeCell ref="BY106:CQ106"/>
    <mergeCell ref="CG55:CH55"/>
    <mergeCell ref="A56:S56"/>
    <mergeCell ref="T56:AL56"/>
    <mergeCell ref="AM56:BE56"/>
    <mergeCell ref="BF56:BX56"/>
    <mergeCell ref="BY56:CQ56"/>
    <mergeCell ref="A54:S54"/>
    <mergeCell ref="T54:AL54"/>
    <mergeCell ref="AM54:BE54"/>
    <mergeCell ref="BF54:BX54"/>
    <mergeCell ref="BY54:CQ54"/>
    <mergeCell ref="G55:H55"/>
    <mergeCell ref="AB55:AC55"/>
    <mergeCell ref="AU55:AV55"/>
    <mergeCell ref="BN55:BO55"/>
    <mergeCell ref="CR30:DJ30"/>
    <mergeCell ref="A30:S30"/>
    <mergeCell ref="T30:AL30"/>
    <mergeCell ref="AM30:BE30"/>
    <mergeCell ref="BF30:BX30"/>
    <mergeCell ref="BY30:CQ30"/>
    <mergeCell ref="A4:S4"/>
    <mergeCell ref="T4:AL4"/>
    <mergeCell ref="AM4:BE4"/>
    <mergeCell ref="BF4:BX4"/>
    <mergeCell ref="BY4:CQ4"/>
    <mergeCell ref="CR4:DJ4"/>
    <mergeCell ref="A1:S1"/>
    <mergeCell ref="T1:AL1"/>
    <mergeCell ref="AM1:BE1"/>
    <mergeCell ref="BF1:BX1"/>
    <mergeCell ref="BY1:CQ1"/>
    <mergeCell ref="AM3:BE3"/>
    <mergeCell ref="BF3:BX3"/>
    <mergeCell ref="BY3:CQ3"/>
    <mergeCell ref="A3:S3"/>
    <mergeCell ref="T3:AL3"/>
  </mergeCells>
  <printOptions horizontalCentered="1"/>
  <pageMargins left="0.7" right="0.7" top="0.5" bottom="0.5" header="0.3" footer="0.3"/>
  <pageSetup scale="40" orientation="portrait" r:id="rId4"/>
  <rowBreaks count="2" manualBreakCount="2">
    <brk id="103" max="16383" man="1"/>
    <brk id="208" max="16383" man="1"/>
  </rowBreaks>
  <colBreaks count="5" manualBreakCount="5">
    <brk id="19" max="1048575" man="1"/>
    <brk id="38" max="1048575" man="1"/>
    <brk id="57" max="1048575" man="1"/>
    <brk id="76" max="1048575" man="1"/>
    <brk id="95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T178"/>
  <sheetViews>
    <sheetView topLeftCell="FA1" zoomScale="90" zoomScaleNormal="90" workbookViewId="0">
      <selection activeCell="BB127" sqref="BB127"/>
    </sheetView>
  </sheetViews>
  <sheetFormatPr defaultRowHeight="12.5" x14ac:dyDescent="0.25"/>
  <cols>
    <col min="2" max="2" width="25.81640625" bestFit="1" customWidth="1"/>
    <col min="3" max="3" width="11.81640625" bestFit="1" customWidth="1"/>
    <col min="4" max="4" width="9.453125" bestFit="1" customWidth="1"/>
    <col min="5" max="5" width="9.81640625" bestFit="1" customWidth="1"/>
    <col min="6" max="6" width="9.54296875" bestFit="1" customWidth="1"/>
    <col min="7" max="7" width="9.81640625" bestFit="1" customWidth="1"/>
    <col min="8" max="9" width="10.453125" bestFit="1" customWidth="1"/>
    <col min="10" max="10" width="9.54296875" bestFit="1" customWidth="1"/>
    <col min="11" max="11" width="10.453125" bestFit="1" customWidth="1"/>
    <col min="12" max="12" width="9.453125" bestFit="1" customWidth="1"/>
    <col min="13" max="13" width="10.453125" bestFit="1" customWidth="1"/>
    <col min="14" max="14" width="9.453125" bestFit="1" customWidth="1"/>
    <col min="15" max="15" width="12.26953125" bestFit="1" customWidth="1"/>
    <col min="16" max="16" width="9.54296875" bestFit="1" customWidth="1"/>
    <col min="17" max="17" width="10.453125" bestFit="1" customWidth="1"/>
    <col min="18" max="18" width="9.54296875" bestFit="1" customWidth="1"/>
    <col min="19" max="19" width="10.453125" bestFit="1" customWidth="1"/>
    <col min="20" max="20" width="12.26953125" customWidth="1"/>
    <col min="21" max="21" width="9.54296875" bestFit="1" customWidth="1"/>
    <col min="22" max="23" width="9.453125" bestFit="1" customWidth="1"/>
    <col min="24" max="24" width="9.81640625" bestFit="1" customWidth="1"/>
    <col min="25" max="31" width="9.453125" bestFit="1" customWidth="1"/>
    <col min="32" max="32" width="12.54296875" bestFit="1" customWidth="1"/>
    <col min="35" max="35" width="25.81640625" bestFit="1" customWidth="1"/>
    <col min="36" max="38" width="9.26953125" bestFit="1" customWidth="1"/>
    <col min="39" max="40" width="9.453125" bestFit="1" customWidth="1"/>
    <col min="41" max="41" width="9.26953125" bestFit="1" customWidth="1"/>
    <col min="42" max="46" width="9.453125" bestFit="1" customWidth="1"/>
    <col min="47" max="48" width="9.26953125" bestFit="1" customWidth="1"/>
    <col min="49" max="49" width="9.453125" bestFit="1" customWidth="1"/>
    <col min="50" max="50" width="9.26953125" bestFit="1" customWidth="1"/>
    <col min="51" max="52" width="9.453125" bestFit="1" customWidth="1"/>
    <col min="53" max="54" width="9.453125" customWidth="1"/>
    <col min="55" max="59" width="9.453125" bestFit="1" customWidth="1"/>
    <col min="60" max="64" width="9.26953125" bestFit="1" customWidth="1"/>
    <col min="65" max="65" width="10.81640625" bestFit="1" customWidth="1"/>
    <col min="68" max="68" width="25.81640625" bestFit="1" customWidth="1"/>
    <col min="69" max="70" width="9.26953125" bestFit="1" customWidth="1"/>
    <col min="71" max="85" width="9.453125" bestFit="1" customWidth="1"/>
    <col min="86" max="86" width="9" bestFit="1" customWidth="1"/>
    <col min="87" max="90" width="9.453125" bestFit="1" customWidth="1"/>
    <col min="91" max="97" width="9.26953125" bestFit="1" customWidth="1"/>
    <col min="98" max="98" width="10.81640625" bestFit="1" customWidth="1"/>
    <col min="101" max="101" width="25.81640625" bestFit="1" customWidth="1"/>
    <col min="102" max="103" width="9.26953125" bestFit="1" customWidth="1"/>
    <col min="104" max="118" width="9.453125" bestFit="1" customWidth="1"/>
    <col min="119" max="119" width="12.453125" bestFit="1" customWidth="1"/>
    <col min="120" max="122" width="9.453125" bestFit="1" customWidth="1"/>
    <col min="123" max="123" width="9.26953125" bestFit="1" customWidth="1"/>
    <col min="124" max="124" width="9.453125" bestFit="1" customWidth="1"/>
    <col min="125" max="130" width="9.26953125" bestFit="1" customWidth="1"/>
    <col min="131" max="131" width="10.81640625" bestFit="1" customWidth="1"/>
    <col min="134" max="134" width="25.81640625" bestFit="1" customWidth="1"/>
    <col min="156" max="156" width="11.26953125" customWidth="1"/>
    <col min="167" max="167" width="27.7265625" bestFit="1" customWidth="1"/>
    <col min="168" max="169" width="9.453125" bestFit="1" customWidth="1"/>
    <col min="170" max="179" width="10.81640625" bestFit="1" customWidth="1"/>
    <col min="180" max="180" width="10.453125" bestFit="1" customWidth="1"/>
    <col min="181" max="182" width="10.81640625" bestFit="1" customWidth="1"/>
    <col min="183" max="183" width="20" bestFit="1" customWidth="1"/>
    <col min="184" max="187" width="10.81640625" bestFit="1" customWidth="1"/>
    <col min="188" max="188" width="10.453125" bestFit="1" customWidth="1"/>
    <col min="189" max="192" width="10.81640625" bestFit="1" customWidth="1"/>
    <col min="193" max="193" width="10.453125" bestFit="1" customWidth="1"/>
    <col min="194" max="194" width="9.81640625" bestFit="1" customWidth="1"/>
    <col min="195" max="196" width="9.26953125" bestFit="1" customWidth="1"/>
    <col min="264" max="264" width="25.81640625" bestFit="1" customWidth="1"/>
    <col min="277" max="277" width="10.1796875" bestFit="1" customWidth="1"/>
    <col min="282" max="282" width="15.81640625" bestFit="1" customWidth="1"/>
    <col min="296" max="296" width="25.81640625" bestFit="1" customWidth="1"/>
    <col min="314" max="314" width="19.54296875" bestFit="1" customWidth="1"/>
    <col min="328" max="328" width="25.81640625" bestFit="1" customWidth="1"/>
    <col min="345" max="345" width="19.54296875" bestFit="1" customWidth="1"/>
    <col min="360" max="360" width="25.81640625" bestFit="1" customWidth="1"/>
    <col min="378" max="378" width="12.26953125" bestFit="1" customWidth="1"/>
    <col min="379" max="379" width="19.54296875" bestFit="1" customWidth="1"/>
    <col min="392" max="392" width="25.81640625" bestFit="1" customWidth="1"/>
    <col min="414" max="414" width="19.54296875" bestFit="1" customWidth="1"/>
    <col min="424" max="424" width="27.7265625" bestFit="1" customWidth="1"/>
    <col min="520" max="520" width="25.81640625" bestFit="1" customWidth="1"/>
    <col min="533" max="533" width="10.1796875" bestFit="1" customWidth="1"/>
    <col min="538" max="538" width="15.81640625" bestFit="1" customWidth="1"/>
    <col min="552" max="552" width="25.81640625" bestFit="1" customWidth="1"/>
    <col min="570" max="570" width="19.54296875" bestFit="1" customWidth="1"/>
    <col min="584" max="584" width="25.81640625" bestFit="1" customWidth="1"/>
    <col min="601" max="601" width="19.54296875" bestFit="1" customWidth="1"/>
    <col min="616" max="616" width="25.81640625" bestFit="1" customWidth="1"/>
    <col min="634" max="634" width="12.26953125" bestFit="1" customWidth="1"/>
    <col min="635" max="635" width="19.54296875" bestFit="1" customWidth="1"/>
    <col min="648" max="648" width="25.81640625" bestFit="1" customWidth="1"/>
    <col min="670" max="670" width="19.54296875" bestFit="1" customWidth="1"/>
    <col min="680" max="680" width="27.7265625" bestFit="1" customWidth="1"/>
    <col min="776" max="776" width="25.81640625" bestFit="1" customWidth="1"/>
    <col min="789" max="789" width="10.1796875" bestFit="1" customWidth="1"/>
    <col min="794" max="794" width="15.81640625" bestFit="1" customWidth="1"/>
    <col min="808" max="808" width="25.81640625" bestFit="1" customWidth="1"/>
    <col min="826" max="826" width="19.54296875" bestFit="1" customWidth="1"/>
    <col min="840" max="840" width="25.81640625" bestFit="1" customWidth="1"/>
    <col min="857" max="857" width="19.54296875" bestFit="1" customWidth="1"/>
    <col min="872" max="872" width="25.81640625" bestFit="1" customWidth="1"/>
    <col min="890" max="890" width="12.26953125" bestFit="1" customWidth="1"/>
    <col min="891" max="891" width="19.54296875" bestFit="1" customWidth="1"/>
    <col min="904" max="904" width="25.81640625" bestFit="1" customWidth="1"/>
    <col min="926" max="926" width="19.54296875" bestFit="1" customWidth="1"/>
    <col min="936" max="936" width="27.7265625" bestFit="1" customWidth="1"/>
    <col min="1032" max="1032" width="25.81640625" bestFit="1" customWidth="1"/>
    <col min="1045" max="1045" width="10.1796875" bestFit="1" customWidth="1"/>
    <col min="1050" max="1050" width="15.81640625" bestFit="1" customWidth="1"/>
    <col min="1064" max="1064" width="25.81640625" bestFit="1" customWidth="1"/>
    <col min="1082" max="1082" width="19.54296875" bestFit="1" customWidth="1"/>
    <col min="1096" max="1096" width="25.81640625" bestFit="1" customWidth="1"/>
    <col min="1113" max="1113" width="19.54296875" bestFit="1" customWidth="1"/>
    <col min="1128" max="1128" width="25.81640625" bestFit="1" customWidth="1"/>
    <col min="1146" max="1146" width="12.26953125" bestFit="1" customWidth="1"/>
    <col min="1147" max="1147" width="19.54296875" bestFit="1" customWidth="1"/>
    <col min="1160" max="1160" width="25.81640625" bestFit="1" customWidth="1"/>
    <col min="1182" max="1182" width="19.54296875" bestFit="1" customWidth="1"/>
    <col min="1192" max="1192" width="27.7265625" bestFit="1" customWidth="1"/>
    <col min="1288" max="1288" width="25.81640625" bestFit="1" customWidth="1"/>
    <col min="1301" max="1301" width="10.1796875" bestFit="1" customWidth="1"/>
    <col min="1306" max="1306" width="15.81640625" bestFit="1" customWidth="1"/>
    <col min="1320" max="1320" width="25.81640625" bestFit="1" customWidth="1"/>
    <col min="1338" max="1338" width="19.54296875" bestFit="1" customWidth="1"/>
    <col min="1352" max="1352" width="25.81640625" bestFit="1" customWidth="1"/>
    <col min="1369" max="1369" width="19.54296875" bestFit="1" customWidth="1"/>
    <col min="1384" max="1384" width="25.81640625" bestFit="1" customWidth="1"/>
    <col min="1402" max="1402" width="12.26953125" bestFit="1" customWidth="1"/>
    <col min="1403" max="1403" width="19.54296875" bestFit="1" customWidth="1"/>
    <col min="1416" max="1416" width="25.81640625" bestFit="1" customWidth="1"/>
    <col min="1438" max="1438" width="19.54296875" bestFit="1" customWidth="1"/>
    <col min="1448" max="1448" width="27.7265625" bestFit="1" customWidth="1"/>
    <col min="1544" max="1544" width="25.81640625" bestFit="1" customWidth="1"/>
    <col min="1557" max="1557" width="10.1796875" bestFit="1" customWidth="1"/>
    <col min="1562" max="1562" width="15.81640625" bestFit="1" customWidth="1"/>
    <col min="1576" max="1576" width="25.81640625" bestFit="1" customWidth="1"/>
    <col min="1594" max="1594" width="19.54296875" bestFit="1" customWidth="1"/>
    <col min="1608" max="1608" width="25.81640625" bestFit="1" customWidth="1"/>
    <col min="1625" max="1625" width="19.54296875" bestFit="1" customWidth="1"/>
    <col min="1640" max="1640" width="25.81640625" bestFit="1" customWidth="1"/>
    <col min="1658" max="1658" width="12.26953125" bestFit="1" customWidth="1"/>
    <col min="1659" max="1659" width="19.54296875" bestFit="1" customWidth="1"/>
    <col min="1672" max="1672" width="25.81640625" bestFit="1" customWidth="1"/>
    <col min="1694" max="1694" width="19.54296875" bestFit="1" customWidth="1"/>
    <col min="1704" max="1704" width="27.7265625" bestFit="1" customWidth="1"/>
    <col min="1800" max="1800" width="25.81640625" bestFit="1" customWidth="1"/>
    <col min="1813" max="1813" width="10.1796875" bestFit="1" customWidth="1"/>
    <col min="1818" max="1818" width="15.81640625" bestFit="1" customWidth="1"/>
    <col min="1832" max="1832" width="25.81640625" bestFit="1" customWidth="1"/>
    <col min="1850" max="1850" width="19.54296875" bestFit="1" customWidth="1"/>
    <col min="1864" max="1864" width="25.81640625" bestFit="1" customWidth="1"/>
    <col min="1881" max="1881" width="19.54296875" bestFit="1" customWidth="1"/>
    <col min="1896" max="1896" width="25.81640625" bestFit="1" customWidth="1"/>
    <col min="1914" max="1914" width="12.26953125" bestFit="1" customWidth="1"/>
    <col min="1915" max="1915" width="19.54296875" bestFit="1" customWidth="1"/>
    <col min="1928" max="1928" width="25.81640625" bestFit="1" customWidth="1"/>
    <col min="1950" max="1950" width="19.54296875" bestFit="1" customWidth="1"/>
    <col min="1960" max="1960" width="27.7265625" bestFit="1" customWidth="1"/>
    <col min="2056" max="2056" width="25.81640625" bestFit="1" customWidth="1"/>
    <col min="2069" max="2069" width="10.1796875" bestFit="1" customWidth="1"/>
    <col min="2074" max="2074" width="15.81640625" bestFit="1" customWidth="1"/>
    <col min="2088" max="2088" width="25.81640625" bestFit="1" customWidth="1"/>
    <col min="2106" max="2106" width="19.54296875" bestFit="1" customWidth="1"/>
    <col min="2120" max="2120" width="25.81640625" bestFit="1" customWidth="1"/>
    <col min="2137" max="2137" width="19.54296875" bestFit="1" customWidth="1"/>
    <col min="2152" max="2152" width="25.81640625" bestFit="1" customWidth="1"/>
    <col min="2170" max="2170" width="12.26953125" bestFit="1" customWidth="1"/>
    <col min="2171" max="2171" width="19.54296875" bestFit="1" customWidth="1"/>
    <col min="2184" max="2184" width="25.81640625" bestFit="1" customWidth="1"/>
    <col min="2206" max="2206" width="19.54296875" bestFit="1" customWidth="1"/>
    <col min="2216" max="2216" width="27.7265625" bestFit="1" customWidth="1"/>
    <col min="2312" max="2312" width="25.81640625" bestFit="1" customWidth="1"/>
    <col min="2325" max="2325" width="10.1796875" bestFit="1" customWidth="1"/>
    <col min="2330" max="2330" width="15.81640625" bestFit="1" customWidth="1"/>
    <col min="2344" max="2344" width="25.81640625" bestFit="1" customWidth="1"/>
    <col min="2362" max="2362" width="19.54296875" bestFit="1" customWidth="1"/>
    <col min="2376" max="2376" width="25.81640625" bestFit="1" customWidth="1"/>
    <col min="2393" max="2393" width="19.54296875" bestFit="1" customWidth="1"/>
    <col min="2408" max="2408" width="25.81640625" bestFit="1" customWidth="1"/>
    <col min="2426" max="2426" width="12.26953125" bestFit="1" customWidth="1"/>
    <col min="2427" max="2427" width="19.54296875" bestFit="1" customWidth="1"/>
    <col min="2440" max="2440" width="25.81640625" bestFit="1" customWidth="1"/>
    <col min="2462" max="2462" width="19.54296875" bestFit="1" customWidth="1"/>
    <col min="2472" max="2472" width="27.7265625" bestFit="1" customWidth="1"/>
    <col min="2568" max="2568" width="25.81640625" bestFit="1" customWidth="1"/>
    <col min="2581" max="2581" width="10.1796875" bestFit="1" customWidth="1"/>
    <col min="2586" max="2586" width="15.81640625" bestFit="1" customWidth="1"/>
    <col min="2600" max="2600" width="25.81640625" bestFit="1" customWidth="1"/>
    <col min="2618" max="2618" width="19.54296875" bestFit="1" customWidth="1"/>
    <col min="2632" max="2632" width="25.81640625" bestFit="1" customWidth="1"/>
    <col min="2649" max="2649" width="19.54296875" bestFit="1" customWidth="1"/>
    <col min="2664" max="2664" width="25.81640625" bestFit="1" customWidth="1"/>
    <col min="2682" max="2682" width="12.26953125" bestFit="1" customWidth="1"/>
    <col min="2683" max="2683" width="19.54296875" bestFit="1" customWidth="1"/>
    <col min="2696" max="2696" width="25.81640625" bestFit="1" customWidth="1"/>
    <col min="2718" max="2718" width="19.54296875" bestFit="1" customWidth="1"/>
    <col min="2728" max="2728" width="27.7265625" bestFit="1" customWidth="1"/>
    <col min="2824" max="2824" width="25.81640625" bestFit="1" customWidth="1"/>
    <col min="2837" max="2837" width="10.1796875" bestFit="1" customWidth="1"/>
    <col min="2842" max="2842" width="15.81640625" bestFit="1" customWidth="1"/>
    <col min="2856" max="2856" width="25.81640625" bestFit="1" customWidth="1"/>
    <col min="2874" max="2874" width="19.54296875" bestFit="1" customWidth="1"/>
    <col min="2888" max="2888" width="25.81640625" bestFit="1" customWidth="1"/>
    <col min="2905" max="2905" width="19.54296875" bestFit="1" customWidth="1"/>
    <col min="2920" max="2920" width="25.81640625" bestFit="1" customWidth="1"/>
    <col min="2938" max="2938" width="12.26953125" bestFit="1" customWidth="1"/>
    <col min="2939" max="2939" width="19.54296875" bestFit="1" customWidth="1"/>
    <col min="2952" max="2952" width="25.81640625" bestFit="1" customWidth="1"/>
    <col min="2974" max="2974" width="19.54296875" bestFit="1" customWidth="1"/>
    <col min="2984" max="2984" width="27.7265625" bestFit="1" customWidth="1"/>
    <col min="3080" max="3080" width="25.81640625" bestFit="1" customWidth="1"/>
    <col min="3093" max="3093" width="10.1796875" bestFit="1" customWidth="1"/>
    <col min="3098" max="3098" width="15.81640625" bestFit="1" customWidth="1"/>
    <col min="3112" max="3112" width="25.81640625" bestFit="1" customWidth="1"/>
    <col min="3130" max="3130" width="19.54296875" bestFit="1" customWidth="1"/>
    <col min="3144" max="3144" width="25.81640625" bestFit="1" customWidth="1"/>
    <col min="3161" max="3161" width="19.54296875" bestFit="1" customWidth="1"/>
    <col min="3176" max="3176" width="25.81640625" bestFit="1" customWidth="1"/>
    <col min="3194" max="3194" width="12.26953125" bestFit="1" customWidth="1"/>
    <col min="3195" max="3195" width="19.54296875" bestFit="1" customWidth="1"/>
    <col min="3208" max="3208" width="25.81640625" bestFit="1" customWidth="1"/>
    <col min="3230" max="3230" width="19.54296875" bestFit="1" customWidth="1"/>
    <col min="3240" max="3240" width="27.7265625" bestFit="1" customWidth="1"/>
    <col min="3336" max="3336" width="25.81640625" bestFit="1" customWidth="1"/>
    <col min="3349" max="3349" width="10.1796875" bestFit="1" customWidth="1"/>
    <col min="3354" max="3354" width="15.81640625" bestFit="1" customWidth="1"/>
    <col min="3368" max="3368" width="25.81640625" bestFit="1" customWidth="1"/>
    <col min="3386" max="3386" width="19.54296875" bestFit="1" customWidth="1"/>
    <col min="3400" max="3400" width="25.81640625" bestFit="1" customWidth="1"/>
    <col min="3417" max="3417" width="19.54296875" bestFit="1" customWidth="1"/>
    <col min="3432" max="3432" width="25.81640625" bestFit="1" customWidth="1"/>
    <col min="3450" max="3450" width="12.26953125" bestFit="1" customWidth="1"/>
    <col min="3451" max="3451" width="19.54296875" bestFit="1" customWidth="1"/>
    <col min="3464" max="3464" width="25.81640625" bestFit="1" customWidth="1"/>
    <col min="3486" max="3486" width="19.54296875" bestFit="1" customWidth="1"/>
    <col min="3496" max="3496" width="27.7265625" bestFit="1" customWidth="1"/>
    <col min="3592" max="3592" width="25.81640625" bestFit="1" customWidth="1"/>
    <col min="3605" max="3605" width="10.1796875" bestFit="1" customWidth="1"/>
    <col min="3610" max="3610" width="15.81640625" bestFit="1" customWidth="1"/>
    <col min="3624" max="3624" width="25.81640625" bestFit="1" customWidth="1"/>
    <col min="3642" max="3642" width="19.54296875" bestFit="1" customWidth="1"/>
    <col min="3656" max="3656" width="25.81640625" bestFit="1" customWidth="1"/>
    <col min="3673" max="3673" width="19.54296875" bestFit="1" customWidth="1"/>
    <col min="3688" max="3688" width="25.81640625" bestFit="1" customWidth="1"/>
    <col min="3706" max="3706" width="12.26953125" bestFit="1" customWidth="1"/>
    <col min="3707" max="3707" width="19.54296875" bestFit="1" customWidth="1"/>
    <col min="3720" max="3720" width="25.81640625" bestFit="1" customWidth="1"/>
    <col min="3742" max="3742" width="19.54296875" bestFit="1" customWidth="1"/>
    <col min="3752" max="3752" width="27.7265625" bestFit="1" customWidth="1"/>
    <col min="3848" max="3848" width="25.81640625" bestFit="1" customWidth="1"/>
    <col min="3861" max="3861" width="10.1796875" bestFit="1" customWidth="1"/>
    <col min="3866" max="3866" width="15.81640625" bestFit="1" customWidth="1"/>
    <col min="3880" max="3880" width="25.81640625" bestFit="1" customWidth="1"/>
    <col min="3898" max="3898" width="19.54296875" bestFit="1" customWidth="1"/>
    <col min="3912" max="3912" width="25.81640625" bestFit="1" customWidth="1"/>
    <col min="3929" max="3929" width="19.54296875" bestFit="1" customWidth="1"/>
    <col min="3944" max="3944" width="25.81640625" bestFit="1" customWidth="1"/>
    <col min="3962" max="3962" width="12.26953125" bestFit="1" customWidth="1"/>
    <col min="3963" max="3963" width="19.54296875" bestFit="1" customWidth="1"/>
    <col min="3976" max="3976" width="25.81640625" bestFit="1" customWidth="1"/>
    <col min="3998" max="3998" width="19.54296875" bestFit="1" customWidth="1"/>
    <col min="4008" max="4008" width="27.7265625" bestFit="1" customWidth="1"/>
    <col min="4104" max="4104" width="25.81640625" bestFit="1" customWidth="1"/>
    <col min="4117" max="4117" width="10.1796875" bestFit="1" customWidth="1"/>
    <col min="4122" max="4122" width="15.81640625" bestFit="1" customWidth="1"/>
    <col min="4136" max="4136" width="25.81640625" bestFit="1" customWidth="1"/>
    <col min="4154" max="4154" width="19.54296875" bestFit="1" customWidth="1"/>
    <col min="4168" max="4168" width="25.81640625" bestFit="1" customWidth="1"/>
    <col min="4185" max="4185" width="19.54296875" bestFit="1" customWidth="1"/>
    <col min="4200" max="4200" width="25.81640625" bestFit="1" customWidth="1"/>
    <col min="4218" max="4218" width="12.26953125" bestFit="1" customWidth="1"/>
    <col min="4219" max="4219" width="19.54296875" bestFit="1" customWidth="1"/>
    <col min="4232" max="4232" width="25.81640625" bestFit="1" customWidth="1"/>
    <col min="4254" max="4254" width="19.54296875" bestFit="1" customWidth="1"/>
    <col min="4264" max="4264" width="27.7265625" bestFit="1" customWidth="1"/>
    <col min="4360" max="4360" width="25.81640625" bestFit="1" customWidth="1"/>
    <col min="4373" max="4373" width="10.1796875" bestFit="1" customWidth="1"/>
    <col min="4378" max="4378" width="15.81640625" bestFit="1" customWidth="1"/>
    <col min="4392" max="4392" width="25.81640625" bestFit="1" customWidth="1"/>
    <col min="4410" max="4410" width="19.54296875" bestFit="1" customWidth="1"/>
    <col min="4424" max="4424" width="25.81640625" bestFit="1" customWidth="1"/>
    <col min="4441" max="4441" width="19.54296875" bestFit="1" customWidth="1"/>
    <col min="4456" max="4456" width="25.81640625" bestFit="1" customWidth="1"/>
    <col min="4474" max="4474" width="12.26953125" bestFit="1" customWidth="1"/>
    <col min="4475" max="4475" width="19.54296875" bestFit="1" customWidth="1"/>
    <col min="4488" max="4488" width="25.81640625" bestFit="1" customWidth="1"/>
    <col min="4510" max="4510" width="19.54296875" bestFit="1" customWidth="1"/>
    <col min="4520" max="4520" width="27.7265625" bestFit="1" customWidth="1"/>
    <col min="4616" max="4616" width="25.81640625" bestFit="1" customWidth="1"/>
    <col min="4629" max="4629" width="10.1796875" bestFit="1" customWidth="1"/>
    <col min="4634" max="4634" width="15.81640625" bestFit="1" customWidth="1"/>
    <col min="4648" max="4648" width="25.81640625" bestFit="1" customWidth="1"/>
    <col min="4666" max="4666" width="19.54296875" bestFit="1" customWidth="1"/>
    <col min="4680" max="4680" width="25.81640625" bestFit="1" customWidth="1"/>
    <col min="4697" max="4697" width="19.54296875" bestFit="1" customWidth="1"/>
    <col min="4712" max="4712" width="25.81640625" bestFit="1" customWidth="1"/>
    <col min="4730" max="4730" width="12.26953125" bestFit="1" customWidth="1"/>
    <col min="4731" max="4731" width="19.54296875" bestFit="1" customWidth="1"/>
    <col min="4744" max="4744" width="25.81640625" bestFit="1" customWidth="1"/>
    <col min="4766" max="4766" width="19.54296875" bestFit="1" customWidth="1"/>
    <col min="4776" max="4776" width="27.7265625" bestFit="1" customWidth="1"/>
    <col min="4872" max="4872" width="25.81640625" bestFit="1" customWidth="1"/>
    <col min="4885" max="4885" width="10.1796875" bestFit="1" customWidth="1"/>
    <col min="4890" max="4890" width="15.81640625" bestFit="1" customWidth="1"/>
    <col min="4904" max="4904" width="25.81640625" bestFit="1" customWidth="1"/>
    <col min="4922" max="4922" width="19.54296875" bestFit="1" customWidth="1"/>
    <col min="4936" max="4936" width="25.81640625" bestFit="1" customWidth="1"/>
    <col min="4953" max="4953" width="19.54296875" bestFit="1" customWidth="1"/>
    <col min="4968" max="4968" width="25.81640625" bestFit="1" customWidth="1"/>
    <col min="4986" max="4986" width="12.26953125" bestFit="1" customWidth="1"/>
    <col min="4987" max="4987" width="19.54296875" bestFit="1" customWidth="1"/>
    <col min="5000" max="5000" width="25.81640625" bestFit="1" customWidth="1"/>
    <col min="5022" max="5022" width="19.54296875" bestFit="1" customWidth="1"/>
    <col min="5032" max="5032" width="27.7265625" bestFit="1" customWidth="1"/>
    <col min="5128" max="5128" width="25.81640625" bestFit="1" customWidth="1"/>
    <col min="5141" max="5141" width="10.1796875" bestFit="1" customWidth="1"/>
    <col min="5146" max="5146" width="15.81640625" bestFit="1" customWidth="1"/>
    <col min="5160" max="5160" width="25.81640625" bestFit="1" customWidth="1"/>
    <col min="5178" max="5178" width="19.54296875" bestFit="1" customWidth="1"/>
    <col min="5192" max="5192" width="25.81640625" bestFit="1" customWidth="1"/>
    <col min="5209" max="5209" width="19.54296875" bestFit="1" customWidth="1"/>
    <col min="5224" max="5224" width="25.81640625" bestFit="1" customWidth="1"/>
    <col min="5242" max="5242" width="12.26953125" bestFit="1" customWidth="1"/>
    <col min="5243" max="5243" width="19.54296875" bestFit="1" customWidth="1"/>
    <col min="5256" max="5256" width="25.81640625" bestFit="1" customWidth="1"/>
    <col min="5278" max="5278" width="19.54296875" bestFit="1" customWidth="1"/>
    <col min="5288" max="5288" width="27.7265625" bestFit="1" customWidth="1"/>
    <col min="5384" max="5384" width="25.81640625" bestFit="1" customWidth="1"/>
    <col min="5397" max="5397" width="10.1796875" bestFit="1" customWidth="1"/>
    <col min="5402" max="5402" width="15.81640625" bestFit="1" customWidth="1"/>
    <col min="5416" max="5416" width="25.81640625" bestFit="1" customWidth="1"/>
    <col min="5434" max="5434" width="19.54296875" bestFit="1" customWidth="1"/>
    <col min="5448" max="5448" width="25.81640625" bestFit="1" customWidth="1"/>
    <col min="5465" max="5465" width="19.54296875" bestFit="1" customWidth="1"/>
    <col min="5480" max="5480" width="25.81640625" bestFit="1" customWidth="1"/>
    <col min="5498" max="5498" width="12.26953125" bestFit="1" customWidth="1"/>
    <col min="5499" max="5499" width="19.54296875" bestFit="1" customWidth="1"/>
    <col min="5512" max="5512" width="25.81640625" bestFit="1" customWidth="1"/>
    <col min="5534" max="5534" width="19.54296875" bestFit="1" customWidth="1"/>
    <col min="5544" max="5544" width="27.7265625" bestFit="1" customWidth="1"/>
    <col min="5640" max="5640" width="25.81640625" bestFit="1" customWidth="1"/>
    <col min="5653" max="5653" width="10.1796875" bestFit="1" customWidth="1"/>
    <col min="5658" max="5658" width="15.81640625" bestFit="1" customWidth="1"/>
    <col min="5672" max="5672" width="25.81640625" bestFit="1" customWidth="1"/>
    <col min="5690" max="5690" width="19.54296875" bestFit="1" customWidth="1"/>
    <col min="5704" max="5704" width="25.81640625" bestFit="1" customWidth="1"/>
    <col min="5721" max="5721" width="19.54296875" bestFit="1" customWidth="1"/>
    <col min="5736" max="5736" width="25.81640625" bestFit="1" customWidth="1"/>
    <col min="5754" max="5754" width="12.26953125" bestFit="1" customWidth="1"/>
    <col min="5755" max="5755" width="19.54296875" bestFit="1" customWidth="1"/>
    <col min="5768" max="5768" width="25.81640625" bestFit="1" customWidth="1"/>
    <col min="5790" max="5790" width="19.54296875" bestFit="1" customWidth="1"/>
    <col min="5800" max="5800" width="27.7265625" bestFit="1" customWidth="1"/>
    <col min="5896" max="5896" width="25.81640625" bestFit="1" customWidth="1"/>
    <col min="5909" max="5909" width="10.1796875" bestFit="1" customWidth="1"/>
    <col min="5914" max="5914" width="15.81640625" bestFit="1" customWidth="1"/>
    <col min="5928" max="5928" width="25.81640625" bestFit="1" customWidth="1"/>
    <col min="5946" max="5946" width="19.54296875" bestFit="1" customWidth="1"/>
    <col min="5960" max="5960" width="25.81640625" bestFit="1" customWidth="1"/>
    <col min="5977" max="5977" width="19.54296875" bestFit="1" customWidth="1"/>
    <col min="5992" max="5992" width="25.81640625" bestFit="1" customWidth="1"/>
    <col min="6010" max="6010" width="12.26953125" bestFit="1" customWidth="1"/>
    <col min="6011" max="6011" width="19.54296875" bestFit="1" customWidth="1"/>
    <col min="6024" max="6024" width="25.81640625" bestFit="1" customWidth="1"/>
    <col min="6046" max="6046" width="19.54296875" bestFit="1" customWidth="1"/>
    <col min="6056" max="6056" width="27.7265625" bestFit="1" customWidth="1"/>
    <col min="6152" max="6152" width="25.81640625" bestFit="1" customWidth="1"/>
    <col min="6165" max="6165" width="10.1796875" bestFit="1" customWidth="1"/>
    <col min="6170" max="6170" width="15.81640625" bestFit="1" customWidth="1"/>
    <col min="6184" max="6184" width="25.81640625" bestFit="1" customWidth="1"/>
    <col min="6202" max="6202" width="19.54296875" bestFit="1" customWidth="1"/>
    <col min="6216" max="6216" width="25.81640625" bestFit="1" customWidth="1"/>
    <col min="6233" max="6233" width="19.54296875" bestFit="1" customWidth="1"/>
    <col min="6248" max="6248" width="25.81640625" bestFit="1" customWidth="1"/>
    <col min="6266" max="6266" width="12.26953125" bestFit="1" customWidth="1"/>
    <col min="6267" max="6267" width="19.54296875" bestFit="1" customWidth="1"/>
    <col min="6280" max="6280" width="25.81640625" bestFit="1" customWidth="1"/>
    <col min="6302" max="6302" width="19.54296875" bestFit="1" customWidth="1"/>
    <col min="6312" max="6312" width="27.7265625" bestFit="1" customWidth="1"/>
    <col min="6408" max="6408" width="25.81640625" bestFit="1" customWidth="1"/>
    <col min="6421" max="6421" width="10.1796875" bestFit="1" customWidth="1"/>
    <col min="6426" max="6426" width="15.81640625" bestFit="1" customWidth="1"/>
    <col min="6440" max="6440" width="25.81640625" bestFit="1" customWidth="1"/>
    <col min="6458" max="6458" width="19.54296875" bestFit="1" customWidth="1"/>
    <col min="6472" max="6472" width="25.81640625" bestFit="1" customWidth="1"/>
    <col min="6489" max="6489" width="19.54296875" bestFit="1" customWidth="1"/>
    <col min="6504" max="6504" width="25.81640625" bestFit="1" customWidth="1"/>
    <col min="6522" max="6522" width="12.26953125" bestFit="1" customWidth="1"/>
    <col min="6523" max="6523" width="19.54296875" bestFit="1" customWidth="1"/>
    <col min="6536" max="6536" width="25.81640625" bestFit="1" customWidth="1"/>
    <col min="6558" max="6558" width="19.54296875" bestFit="1" customWidth="1"/>
    <col min="6568" max="6568" width="27.7265625" bestFit="1" customWidth="1"/>
    <col min="6664" max="6664" width="25.81640625" bestFit="1" customWidth="1"/>
    <col min="6677" max="6677" width="10.1796875" bestFit="1" customWidth="1"/>
    <col min="6682" max="6682" width="15.81640625" bestFit="1" customWidth="1"/>
    <col min="6696" max="6696" width="25.81640625" bestFit="1" customWidth="1"/>
    <col min="6714" max="6714" width="19.54296875" bestFit="1" customWidth="1"/>
    <col min="6728" max="6728" width="25.81640625" bestFit="1" customWidth="1"/>
    <col min="6745" max="6745" width="19.54296875" bestFit="1" customWidth="1"/>
    <col min="6760" max="6760" width="25.81640625" bestFit="1" customWidth="1"/>
    <col min="6778" max="6778" width="12.26953125" bestFit="1" customWidth="1"/>
    <col min="6779" max="6779" width="19.54296875" bestFit="1" customWidth="1"/>
    <col min="6792" max="6792" width="25.81640625" bestFit="1" customWidth="1"/>
    <col min="6814" max="6814" width="19.54296875" bestFit="1" customWidth="1"/>
    <col min="6824" max="6824" width="27.7265625" bestFit="1" customWidth="1"/>
    <col min="6920" max="6920" width="25.81640625" bestFit="1" customWidth="1"/>
    <col min="6933" max="6933" width="10.1796875" bestFit="1" customWidth="1"/>
    <col min="6938" max="6938" width="15.81640625" bestFit="1" customWidth="1"/>
    <col min="6952" max="6952" width="25.81640625" bestFit="1" customWidth="1"/>
    <col min="6970" max="6970" width="19.54296875" bestFit="1" customWidth="1"/>
    <col min="6984" max="6984" width="25.81640625" bestFit="1" customWidth="1"/>
    <col min="7001" max="7001" width="19.54296875" bestFit="1" customWidth="1"/>
    <col min="7016" max="7016" width="25.81640625" bestFit="1" customWidth="1"/>
    <col min="7034" max="7034" width="12.26953125" bestFit="1" customWidth="1"/>
    <col min="7035" max="7035" width="19.54296875" bestFit="1" customWidth="1"/>
    <col min="7048" max="7048" width="25.81640625" bestFit="1" customWidth="1"/>
    <col min="7070" max="7070" width="19.54296875" bestFit="1" customWidth="1"/>
    <col min="7080" max="7080" width="27.7265625" bestFit="1" customWidth="1"/>
    <col min="7176" max="7176" width="25.81640625" bestFit="1" customWidth="1"/>
    <col min="7189" max="7189" width="10.1796875" bestFit="1" customWidth="1"/>
    <col min="7194" max="7194" width="15.81640625" bestFit="1" customWidth="1"/>
    <col min="7208" max="7208" width="25.81640625" bestFit="1" customWidth="1"/>
    <col min="7226" max="7226" width="19.54296875" bestFit="1" customWidth="1"/>
    <col min="7240" max="7240" width="25.81640625" bestFit="1" customWidth="1"/>
    <col min="7257" max="7257" width="19.54296875" bestFit="1" customWidth="1"/>
    <col min="7272" max="7272" width="25.81640625" bestFit="1" customWidth="1"/>
    <col min="7290" max="7290" width="12.26953125" bestFit="1" customWidth="1"/>
    <col min="7291" max="7291" width="19.54296875" bestFit="1" customWidth="1"/>
    <col min="7304" max="7304" width="25.81640625" bestFit="1" customWidth="1"/>
    <col min="7326" max="7326" width="19.54296875" bestFit="1" customWidth="1"/>
    <col min="7336" max="7336" width="27.7265625" bestFit="1" customWidth="1"/>
    <col min="7432" max="7432" width="25.81640625" bestFit="1" customWidth="1"/>
    <col min="7445" max="7445" width="10.1796875" bestFit="1" customWidth="1"/>
    <col min="7450" max="7450" width="15.81640625" bestFit="1" customWidth="1"/>
    <col min="7464" max="7464" width="25.81640625" bestFit="1" customWidth="1"/>
    <col min="7482" max="7482" width="19.54296875" bestFit="1" customWidth="1"/>
    <col min="7496" max="7496" width="25.81640625" bestFit="1" customWidth="1"/>
    <col min="7513" max="7513" width="19.54296875" bestFit="1" customWidth="1"/>
    <col min="7528" max="7528" width="25.81640625" bestFit="1" customWidth="1"/>
    <col min="7546" max="7546" width="12.26953125" bestFit="1" customWidth="1"/>
    <col min="7547" max="7547" width="19.54296875" bestFit="1" customWidth="1"/>
    <col min="7560" max="7560" width="25.81640625" bestFit="1" customWidth="1"/>
    <col min="7582" max="7582" width="19.54296875" bestFit="1" customWidth="1"/>
    <col min="7592" max="7592" width="27.7265625" bestFit="1" customWidth="1"/>
    <col min="7688" max="7688" width="25.81640625" bestFit="1" customWidth="1"/>
    <col min="7701" max="7701" width="10.1796875" bestFit="1" customWidth="1"/>
    <col min="7706" max="7706" width="15.81640625" bestFit="1" customWidth="1"/>
    <col min="7720" max="7720" width="25.81640625" bestFit="1" customWidth="1"/>
    <col min="7738" max="7738" width="19.54296875" bestFit="1" customWidth="1"/>
    <col min="7752" max="7752" width="25.81640625" bestFit="1" customWidth="1"/>
    <col min="7769" max="7769" width="19.54296875" bestFit="1" customWidth="1"/>
    <col min="7784" max="7784" width="25.81640625" bestFit="1" customWidth="1"/>
    <col min="7802" max="7802" width="12.26953125" bestFit="1" customWidth="1"/>
    <col min="7803" max="7803" width="19.54296875" bestFit="1" customWidth="1"/>
    <col min="7816" max="7816" width="25.81640625" bestFit="1" customWidth="1"/>
    <col min="7838" max="7838" width="19.54296875" bestFit="1" customWidth="1"/>
    <col min="7848" max="7848" width="27.7265625" bestFit="1" customWidth="1"/>
    <col min="7944" max="7944" width="25.81640625" bestFit="1" customWidth="1"/>
    <col min="7957" max="7957" width="10.1796875" bestFit="1" customWidth="1"/>
    <col min="7962" max="7962" width="15.81640625" bestFit="1" customWidth="1"/>
    <col min="7976" max="7976" width="25.81640625" bestFit="1" customWidth="1"/>
    <col min="7994" max="7994" width="19.54296875" bestFit="1" customWidth="1"/>
    <col min="8008" max="8008" width="25.81640625" bestFit="1" customWidth="1"/>
    <col min="8025" max="8025" width="19.54296875" bestFit="1" customWidth="1"/>
    <col min="8040" max="8040" width="25.81640625" bestFit="1" customWidth="1"/>
    <col min="8058" max="8058" width="12.26953125" bestFit="1" customWidth="1"/>
    <col min="8059" max="8059" width="19.54296875" bestFit="1" customWidth="1"/>
    <col min="8072" max="8072" width="25.81640625" bestFit="1" customWidth="1"/>
    <col min="8094" max="8094" width="19.54296875" bestFit="1" customWidth="1"/>
    <col min="8104" max="8104" width="27.7265625" bestFit="1" customWidth="1"/>
    <col min="8200" max="8200" width="25.81640625" bestFit="1" customWidth="1"/>
    <col min="8213" max="8213" width="10.1796875" bestFit="1" customWidth="1"/>
    <col min="8218" max="8218" width="15.81640625" bestFit="1" customWidth="1"/>
    <col min="8232" max="8232" width="25.81640625" bestFit="1" customWidth="1"/>
    <col min="8250" max="8250" width="19.54296875" bestFit="1" customWidth="1"/>
    <col min="8264" max="8264" width="25.81640625" bestFit="1" customWidth="1"/>
    <col min="8281" max="8281" width="19.54296875" bestFit="1" customWidth="1"/>
    <col min="8296" max="8296" width="25.81640625" bestFit="1" customWidth="1"/>
    <col min="8314" max="8314" width="12.26953125" bestFit="1" customWidth="1"/>
    <col min="8315" max="8315" width="19.54296875" bestFit="1" customWidth="1"/>
    <col min="8328" max="8328" width="25.81640625" bestFit="1" customWidth="1"/>
    <col min="8350" max="8350" width="19.54296875" bestFit="1" customWidth="1"/>
    <col min="8360" max="8360" width="27.7265625" bestFit="1" customWidth="1"/>
    <col min="8456" max="8456" width="25.81640625" bestFit="1" customWidth="1"/>
    <col min="8469" max="8469" width="10.1796875" bestFit="1" customWidth="1"/>
    <col min="8474" max="8474" width="15.81640625" bestFit="1" customWidth="1"/>
    <col min="8488" max="8488" width="25.81640625" bestFit="1" customWidth="1"/>
    <col min="8506" max="8506" width="19.54296875" bestFit="1" customWidth="1"/>
    <col min="8520" max="8520" width="25.81640625" bestFit="1" customWidth="1"/>
    <col min="8537" max="8537" width="19.54296875" bestFit="1" customWidth="1"/>
    <col min="8552" max="8552" width="25.81640625" bestFit="1" customWidth="1"/>
    <col min="8570" max="8570" width="12.26953125" bestFit="1" customWidth="1"/>
    <col min="8571" max="8571" width="19.54296875" bestFit="1" customWidth="1"/>
    <col min="8584" max="8584" width="25.81640625" bestFit="1" customWidth="1"/>
    <col min="8606" max="8606" width="19.54296875" bestFit="1" customWidth="1"/>
    <col min="8616" max="8616" width="27.7265625" bestFit="1" customWidth="1"/>
    <col min="8712" max="8712" width="25.81640625" bestFit="1" customWidth="1"/>
    <col min="8725" max="8725" width="10.1796875" bestFit="1" customWidth="1"/>
    <col min="8730" max="8730" width="15.81640625" bestFit="1" customWidth="1"/>
    <col min="8744" max="8744" width="25.81640625" bestFit="1" customWidth="1"/>
    <col min="8762" max="8762" width="19.54296875" bestFit="1" customWidth="1"/>
    <col min="8776" max="8776" width="25.81640625" bestFit="1" customWidth="1"/>
    <col min="8793" max="8793" width="19.54296875" bestFit="1" customWidth="1"/>
    <col min="8808" max="8808" width="25.81640625" bestFit="1" customWidth="1"/>
    <col min="8826" max="8826" width="12.26953125" bestFit="1" customWidth="1"/>
    <col min="8827" max="8827" width="19.54296875" bestFit="1" customWidth="1"/>
    <col min="8840" max="8840" width="25.81640625" bestFit="1" customWidth="1"/>
    <col min="8862" max="8862" width="19.54296875" bestFit="1" customWidth="1"/>
    <col min="8872" max="8872" width="27.7265625" bestFit="1" customWidth="1"/>
    <col min="8968" max="8968" width="25.81640625" bestFit="1" customWidth="1"/>
    <col min="8981" max="8981" width="10.1796875" bestFit="1" customWidth="1"/>
    <col min="8986" max="8986" width="15.81640625" bestFit="1" customWidth="1"/>
    <col min="9000" max="9000" width="25.81640625" bestFit="1" customWidth="1"/>
    <col min="9018" max="9018" width="19.54296875" bestFit="1" customWidth="1"/>
    <col min="9032" max="9032" width="25.81640625" bestFit="1" customWidth="1"/>
    <col min="9049" max="9049" width="19.54296875" bestFit="1" customWidth="1"/>
    <col min="9064" max="9064" width="25.81640625" bestFit="1" customWidth="1"/>
    <col min="9082" max="9082" width="12.26953125" bestFit="1" customWidth="1"/>
    <col min="9083" max="9083" width="19.54296875" bestFit="1" customWidth="1"/>
    <col min="9096" max="9096" width="25.81640625" bestFit="1" customWidth="1"/>
    <col min="9118" max="9118" width="19.54296875" bestFit="1" customWidth="1"/>
    <col min="9128" max="9128" width="27.7265625" bestFit="1" customWidth="1"/>
    <col min="9224" max="9224" width="25.81640625" bestFit="1" customWidth="1"/>
    <col min="9237" max="9237" width="10.1796875" bestFit="1" customWidth="1"/>
    <col min="9242" max="9242" width="15.81640625" bestFit="1" customWidth="1"/>
    <col min="9256" max="9256" width="25.81640625" bestFit="1" customWidth="1"/>
    <col min="9274" max="9274" width="19.54296875" bestFit="1" customWidth="1"/>
    <col min="9288" max="9288" width="25.81640625" bestFit="1" customWidth="1"/>
    <col min="9305" max="9305" width="19.54296875" bestFit="1" customWidth="1"/>
    <col min="9320" max="9320" width="25.81640625" bestFit="1" customWidth="1"/>
    <col min="9338" max="9338" width="12.26953125" bestFit="1" customWidth="1"/>
    <col min="9339" max="9339" width="19.54296875" bestFit="1" customWidth="1"/>
    <col min="9352" max="9352" width="25.81640625" bestFit="1" customWidth="1"/>
    <col min="9374" max="9374" width="19.54296875" bestFit="1" customWidth="1"/>
    <col min="9384" max="9384" width="27.7265625" bestFit="1" customWidth="1"/>
    <col min="9480" max="9480" width="25.81640625" bestFit="1" customWidth="1"/>
    <col min="9493" max="9493" width="10.1796875" bestFit="1" customWidth="1"/>
    <col min="9498" max="9498" width="15.81640625" bestFit="1" customWidth="1"/>
    <col min="9512" max="9512" width="25.81640625" bestFit="1" customWidth="1"/>
    <col min="9530" max="9530" width="19.54296875" bestFit="1" customWidth="1"/>
    <col min="9544" max="9544" width="25.81640625" bestFit="1" customWidth="1"/>
    <col min="9561" max="9561" width="19.54296875" bestFit="1" customWidth="1"/>
    <col min="9576" max="9576" width="25.81640625" bestFit="1" customWidth="1"/>
    <col min="9594" max="9594" width="12.26953125" bestFit="1" customWidth="1"/>
    <col min="9595" max="9595" width="19.54296875" bestFit="1" customWidth="1"/>
    <col min="9608" max="9608" width="25.81640625" bestFit="1" customWidth="1"/>
    <col min="9630" max="9630" width="19.54296875" bestFit="1" customWidth="1"/>
    <col min="9640" max="9640" width="27.7265625" bestFit="1" customWidth="1"/>
    <col min="9736" max="9736" width="25.81640625" bestFit="1" customWidth="1"/>
    <col min="9749" max="9749" width="10.1796875" bestFit="1" customWidth="1"/>
    <col min="9754" max="9754" width="15.81640625" bestFit="1" customWidth="1"/>
    <col min="9768" max="9768" width="25.81640625" bestFit="1" customWidth="1"/>
    <col min="9786" max="9786" width="19.54296875" bestFit="1" customWidth="1"/>
    <col min="9800" max="9800" width="25.81640625" bestFit="1" customWidth="1"/>
    <col min="9817" max="9817" width="19.54296875" bestFit="1" customWidth="1"/>
    <col min="9832" max="9832" width="25.81640625" bestFit="1" customWidth="1"/>
    <col min="9850" max="9850" width="12.26953125" bestFit="1" customWidth="1"/>
    <col min="9851" max="9851" width="19.54296875" bestFit="1" customWidth="1"/>
    <col min="9864" max="9864" width="25.81640625" bestFit="1" customWidth="1"/>
    <col min="9886" max="9886" width="19.54296875" bestFit="1" customWidth="1"/>
    <col min="9896" max="9896" width="27.7265625" bestFit="1" customWidth="1"/>
    <col min="9992" max="9992" width="25.81640625" bestFit="1" customWidth="1"/>
    <col min="10005" max="10005" width="10.1796875" bestFit="1" customWidth="1"/>
    <col min="10010" max="10010" width="15.81640625" bestFit="1" customWidth="1"/>
    <col min="10024" max="10024" width="25.81640625" bestFit="1" customWidth="1"/>
    <col min="10042" max="10042" width="19.54296875" bestFit="1" customWidth="1"/>
    <col min="10056" max="10056" width="25.81640625" bestFit="1" customWidth="1"/>
    <col min="10073" max="10073" width="19.54296875" bestFit="1" customWidth="1"/>
    <col min="10088" max="10088" width="25.81640625" bestFit="1" customWidth="1"/>
    <col min="10106" max="10106" width="12.26953125" bestFit="1" customWidth="1"/>
    <col min="10107" max="10107" width="19.54296875" bestFit="1" customWidth="1"/>
    <col min="10120" max="10120" width="25.81640625" bestFit="1" customWidth="1"/>
    <col min="10142" max="10142" width="19.54296875" bestFit="1" customWidth="1"/>
    <col min="10152" max="10152" width="27.7265625" bestFit="1" customWidth="1"/>
    <col min="10248" max="10248" width="25.81640625" bestFit="1" customWidth="1"/>
    <col min="10261" max="10261" width="10.1796875" bestFit="1" customWidth="1"/>
    <col min="10266" max="10266" width="15.81640625" bestFit="1" customWidth="1"/>
    <col min="10280" max="10280" width="25.81640625" bestFit="1" customWidth="1"/>
    <col min="10298" max="10298" width="19.54296875" bestFit="1" customWidth="1"/>
    <col min="10312" max="10312" width="25.81640625" bestFit="1" customWidth="1"/>
    <col min="10329" max="10329" width="19.54296875" bestFit="1" customWidth="1"/>
    <col min="10344" max="10344" width="25.81640625" bestFit="1" customWidth="1"/>
    <col min="10362" max="10362" width="12.26953125" bestFit="1" customWidth="1"/>
    <col min="10363" max="10363" width="19.54296875" bestFit="1" customWidth="1"/>
    <col min="10376" max="10376" width="25.81640625" bestFit="1" customWidth="1"/>
    <col min="10398" max="10398" width="19.54296875" bestFit="1" customWidth="1"/>
    <col min="10408" max="10408" width="27.7265625" bestFit="1" customWidth="1"/>
    <col min="10504" max="10504" width="25.81640625" bestFit="1" customWidth="1"/>
    <col min="10517" max="10517" width="10.1796875" bestFit="1" customWidth="1"/>
    <col min="10522" max="10522" width="15.81640625" bestFit="1" customWidth="1"/>
    <col min="10536" max="10536" width="25.81640625" bestFit="1" customWidth="1"/>
    <col min="10554" max="10554" width="19.54296875" bestFit="1" customWidth="1"/>
    <col min="10568" max="10568" width="25.81640625" bestFit="1" customWidth="1"/>
    <col min="10585" max="10585" width="19.54296875" bestFit="1" customWidth="1"/>
    <col min="10600" max="10600" width="25.81640625" bestFit="1" customWidth="1"/>
    <col min="10618" max="10618" width="12.26953125" bestFit="1" customWidth="1"/>
    <col min="10619" max="10619" width="19.54296875" bestFit="1" customWidth="1"/>
    <col min="10632" max="10632" width="25.81640625" bestFit="1" customWidth="1"/>
    <col min="10654" max="10654" width="19.54296875" bestFit="1" customWidth="1"/>
    <col min="10664" max="10664" width="27.7265625" bestFit="1" customWidth="1"/>
    <col min="10760" max="10760" width="25.81640625" bestFit="1" customWidth="1"/>
    <col min="10773" max="10773" width="10.1796875" bestFit="1" customWidth="1"/>
    <col min="10778" max="10778" width="15.81640625" bestFit="1" customWidth="1"/>
    <col min="10792" max="10792" width="25.81640625" bestFit="1" customWidth="1"/>
    <col min="10810" max="10810" width="19.54296875" bestFit="1" customWidth="1"/>
    <col min="10824" max="10824" width="25.81640625" bestFit="1" customWidth="1"/>
    <col min="10841" max="10841" width="19.54296875" bestFit="1" customWidth="1"/>
    <col min="10856" max="10856" width="25.81640625" bestFit="1" customWidth="1"/>
    <col min="10874" max="10874" width="12.26953125" bestFit="1" customWidth="1"/>
    <col min="10875" max="10875" width="19.54296875" bestFit="1" customWidth="1"/>
    <col min="10888" max="10888" width="25.81640625" bestFit="1" customWidth="1"/>
    <col min="10910" max="10910" width="19.54296875" bestFit="1" customWidth="1"/>
    <col min="10920" max="10920" width="27.7265625" bestFit="1" customWidth="1"/>
    <col min="11016" max="11016" width="25.81640625" bestFit="1" customWidth="1"/>
    <col min="11029" max="11029" width="10.1796875" bestFit="1" customWidth="1"/>
    <col min="11034" max="11034" width="15.81640625" bestFit="1" customWidth="1"/>
    <col min="11048" max="11048" width="25.81640625" bestFit="1" customWidth="1"/>
    <col min="11066" max="11066" width="19.54296875" bestFit="1" customWidth="1"/>
    <col min="11080" max="11080" width="25.81640625" bestFit="1" customWidth="1"/>
    <col min="11097" max="11097" width="19.54296875" bestFit="1" customWidth="1"/>
    <col min="11112" max="11112" width="25.81640625" bestFit="1" customWidth="1"/>
    <col min="11130" max="11130" width="12.26953125" bestFit="1" customWidth="1"/>
    <col min="11131" max="11131" width="19.54296875" bestFit="1" customWidth="1"/>
    <col min="11144" max="11144" width="25.81640625" bestFit="1" customWidth="1"/>
    <col min="11166" max="11166" width="19.54296875" bestFit="1" customWidth="1"/>
    <col min="11176" max="11176" width="27.7265625" bestFit="1" customWidth="1"/>
    <col min="11272" max="11272" width="25.81640625" bestFit="1" customWidth="1"/>
    <col min="11285" max="11285" width="10.1796875" bestFit="1" customWidth="1"/>
    <col min="11290" max="11290" width="15.81640625" bestFit="1" customWidth="1"/>
    <col min="11304" max="11304" width="25.81640625" bestFit="1" customWidth="1"/>
    <col min="11322" max="11322" width="19.54296875" bestFit="1" customWidth="1"/>
    <col min="11336" max="11336" width="25.81640625" bestFit="1" customWidth="1"/>
    <col min="11353" max="11353" width="19.54296875" bestFit="1" customWidth="1"/>
    <col min="11368" max="11368" width="25.81640625" bestFit="1" customWidth="1"/>
    <col min="11386" max="11386" width="12.26953125" bestFit="1" customWidth="1"/>
    <col min="11387" max="11387" width="19.54296875" bestFit="1" customWidth="1"/>
    <col min="11400" max="11400" width="25.81640625" bestFit="1" customWidth="1"/>
    <col min="11422" max="11422" width="19.54296875" bestFit="1" customWidth="1"/>
    <col min="11432" max="11432" width="27.7265625" bestFit="1" customWidth="1"/>
    <col min="11528" max="11528" width="25.81640625" bestFit="1" customWidth="1"/>
    <col min="11541" max="11541" width="10.1796875" bestFit="1" customWidth="1"/>
    <col min="11546" max="11546" width="15.81640625" bestFit="1" customWidth="1"/>
    <col min="11560" max="11560" width="25.81640625" bestFit="1" customWidth="1"/>
    <col min="11578" max="11578" width="19.54296875" bestFit="1" customWidth="1"/>
    <col min="11592" max="11592" width="25.81640625" bestFit="1" customWidth="1"/>
    <col min="11609" max="11609" width="19.54296875" bestFit="1" customWidth="1"/>
    <col min="11624" max="11624" width="25.81640625" bestFit="1" customWidth="1"/>
    <col min="11642" max="11642" width="12.26953125" bestFit="1" customWidth="1"/>
    <col min="11643" max="11643" width="19.54296875" bestFit="1" customWidth="1"/>
    <col min="11656" max="11656" width="25.81640625" bestFit="1" customWidth="1"/>
    <col min="11678" max="11678" width="19.54296875" bestFit="1" customWidth="1"/>
    <col min="11688" max="11688" width="27.7265625" bestFit="1" customWidth="1"/>
    <col min="11784" max="11784" width="25.81640625" bestFit="1" customWidth="1"/>
    <col min="11797" max="11797" width="10.1796875" bestFit="1" customWidth="1"/>
    <col min="11802" max="11802" width="15.81640625" bestFit="1" customWidth="1"/>
    <col min="11816" max="11816" width="25.81640625" bestFit="1" customWidth="1"/>
    <col min="11834" max="11834" width="19.54296875" bestFit="1" customWidth="1"/>
    <col min="11848" max="11848" width="25.81640625" bestFit="1" customWidth="1"/>
    <col min="11865" max="11865" width="19.54296875" bestFit="1" customWidth="1"/>
    <col min="11880" max="11880" width="25.81640625" bestFit="1" customWidth="1"/>
    <col min="11898" max="11898" width="12.26953125" bestFit="1" customWidth="1"/>
    <col min="11899" max="11899" width="19.54296875" bestFit="1" customWidth="1"/>
    <col min="11912" max="11912" width="25.81640625" bestFit="1" customWidth="1"/>
    <col min="11934" max="11934" width="19.54296875" bestFit="1" customWidth="1"/>
    <col min="11944" max="11944" width="27.7265625" bestFit="1" customWidth="1"/>
    <col min="12040" max="12040" width="25.81640625" bestFit="1" customWidth="1"/>
    <col min="12053" max="12053" width="10.1796875" bestFit="1" customWidth="1"/>
    <col min="12058" max="12058" width="15.81640625" bestFit="1" customWidth="1"/>
    <col min="12072" max="12072" width="25.81640625" bestFit="1" customWidth="1"/>
    <col min="12090" max="12090" width="19.54296875" bestFit="1" customWidth="1"/>
    <col min="12104" max="12104" width="25.81640625" bestFit="1" customWidth="1"/>
    <col min="12121" max="12121" width="19.54296875" bestFit="1" customWidth="1"/>
    <col min="12136" max="12136" width="25.81640625" bestFit="1" customWidth="1"/>
    <col min="12154" max="12154" width="12.26953125" bestFit="1" customWidth="1"/>
    <col min="12155" max="12155" width="19.54296875" bestFit="1" customWidth="1"/>
    <col min="12168" max="12168" width="25.81640625" bestFit="1" customWidth="1"/>
    <col min="12190" max="12190" width="19.54296875" bestFit="1" customWidth="1"/>
    <col min="12200" max="12200" width="27.7265625" bestFit="1" customWidth="1"/>
    <col min="12296" max="12296" width="25.81640625" bestFit="1" customWidth="1"/>
    <col min="12309" max="12309" width="10.1796875" bestFit="1" customWidth="1"/>
    <col min="12314" max="12314" width="15.81640625" bestFit="1" customWidth="1"/>
    <col min="12328" max="12328" width="25.81640625" bestFit="1" customWidth="1"/>
    <col min="12346" max="12346" width="19.54296875" bestFit="1" customWidth="1"/>
    <col min="12360" max="12360" width="25.81640625" bestFit="1" customWidth="1"/>
    <col min="12377" max="12377" width="19.54296875" bestFit="1" customWidth="1"/>
    <col min="12392" max="12392" width="25.81640625" bestFit="1" customWidth="1"/>
    <col min="12410" max="12410" width="12.26953125" bestFit="1" customWidth="1"/>
    <col min="12411" max="12411" width="19.54296875" bestFit="1" customWidth="1"/>
    <col min="12424" max="12424" width="25.81640625" bestFit="1" customWidth="1"/>
    <col min="12446" max="12446" width="19.54296875" bestFit="1" customWidth="1"/>
    <col min="12456" max="12456" width="27.7265625" bestFit="1" customWidth="1"/>
    <col min="12552" max="12552" width="25.81640625" bestFit="1" customWidth="1"/>
    <col min="12565" max="12565" width="10.1796875" bestFit="1" customWidth="1"/>
    <col min="12570" max="12570" width="15.81640625" bestFit="1" customWidth="1"/>
    <col min="12584" max="12584" width="25.81640625" bestFit="1" customWidth="1"/>
    <col min="12602" max="12602" width="19.54296875" bestFit="1" customWidth="1"/>
    <col min="12616" max="12616" width="25.81640625" bestFit="1" customWidth="1"/>
    <col min="12633" max="12633" width="19.54296875" bestFit="1" customWidth="1"/>
    <col min="12648" max="12648" width="25.81640625" bestFit="1" customWidth="1"/>
    <col min="12666" max="12666" width="12.26953125" bestFit="1" customWidth="1"/>
    <col min="12667" max="12667" width="19.54296875" bestFit="1" customWidth="1"/>
    <col min="12680" max="12680" width="25.81640625" bestFit="1" customWidth="1"/>
    <col min="12702" max="12702" width="19.54296875" bestFit="1" customWidth="1"/>
    <col min="12712" max="12712" width="27.7265625" bestFit="1" customWidth="1"/>
    <col min="12808" max="12808" width="25.81640625" bestFit="1" customWidth="1"/>
    <col min="12821" max="12821" width="10.1796875" bestFit="1" customWidth="1"/>
    <col min="12826" max="12826" width="15.81640625" bestFit="1" customWidth="1"/>
    <col min="12840" max="12840" width="25.81640625" bestFit="1" customWidth="1"/>
    <col min="12858" max="12858" width="19.54296875" bestFit="1" customWidth="1"/>
    <col min="12872" max="12872" width="25.81640625" bestFit="1" customWidth="1"/>
    <col min="12889" max="12889" width="19.54296875" bestFit="1" customWidth="1"/>
    <col min="12904" max="12904" width="25.81640625" bestFit="1" customWidth="1"/>
    <col min="12922" max="12922" width="12.26953125" bestFit="1" customWidth="1"/>
    <col min="12923" max="12923" width="19.54296875" bestFit="1" customWidth="1"/>
    <col min="12936" max="12936" width="25.81640625" bestFit="1" customWidth="1"/>
    <col min="12958" max="12958" width="19.54296875" bestFit="1" customWidth="1"/>
    <col min="12968" max="12968" width="27.7265625" bestFit="1" customWidth="1"/>
    <col min="13064" max="13064" width="25.81640625" bestFit="1" customWidth="1"/>
    <col min="13077" max="13077" width="10.1796875" bestFit="1" customWidth="1"/>
    <col min="13082" max="13082" width="15.81640625" bestFit="1" customWidth="1"/>
    <col min="13096" max="13096" width="25.81640625" bestFit="1" customWidth="1"/>
    <col min="13114" max="13114" width="19.54296875" bestFit="1" customWidth="1"/>
    <col min="13128" max="13128" width="25.81640625" bestFit="1" customWidth="1"/>
    <col min="13145" max="13145" width="19.54296875" bestFit="1" customWidth="1"/>
    <col min="13160" max="13160" width="25.81640625" bestFit="1" customWidth="1"/>
    <col min="13178" max="13178" width="12.26953125" bestFit="1" customWidth="1"/>
    <col min="13179" max="13179" width="19.54296875" bestFit="1" customWidth="1"/>
    <col min="13192" max="13192" width="25.81640625" bestFit="1" customWidth="1"/>
    <col min="13214" max="13214" width="19.54296875" bestFit="1" customWidth="1"/>
    <col min="13224" max="13224" width="27.7265625" bestFit="1" customWidth="1"/>
    <col min="13320" max="13320" width="25.81640625" bestFit="1" customWidth="1"/>
    <col min="13333" max="13333" width="10.1796875" bestFit="1" customWidth="1"/>
    <col min="13338" max="13338" width="15.81640625" bestFit="1" customWidth="1"/>
    <col min="13352" max="13352" width="25.81640625" bestFit="1" customWidth="1"/>
    <col min="13370" max="13370" width="19.54296875" bestFit="1" customWidth="1"/>
    <col min="13384" max="13384" width="25.81640625" bestFit="1" customWidth="1"/>
    <col min="13401" max="13401" width="19.54296875" bestFit="1" customWidth="1"/>
    <col min="13416" max="13416" width="25.81640625" bestFit="1" customWidth="1"/>
    <col min="13434" max="13434" width="12.26953125" bestFit="1" customWidth="1"/>
    <col min="13435" max="13435" width="19.54296875" bestFit="1" customWidth="1"/>
    <col min="13448" max="13448" width="25.81640625" bestFit="1" customWidth="1"/>
    <col min="13470" max="13470" width="19.54296875" bestFit="1" customWidth="1"/>
    <col min="13480" max="13480" width="27.7265625" bestFit="1" customWidth="1"/>
    <col min="13576" max="13576" width="25.81640625" bestFit="1" customWidth="1"/>
    <col min="13589" max="13589" width="10.1796875" bestFit="1" customWidth="1"/>
    <col min="13594" max="13594" width="15.81640625" bestFit="1" customWidth="1"/>
    <col min="13608" max="13608" width="25.81640625" bestFit="1" customWidth="1"/>
    <col min="13626" max="13626" width="19.54296875" bestFit="1" customWidth="1"/>
    <col min="13640" max="13640" width="25.81640625" bestFit="1" customWidth="1"/>
    <col min="13657" max="13657" width="19.54296875" bestFit="1" customWidth="1"/>
    <col min="13672" max="13672" width="25.81640625" bestFit="1" customWidth="1"/>
    <col min="13690" max="13690" width="12.26953125" bestFit="1" customWidth="1"/>
    <col min="13691" max="13691" width="19.54296875" bestFit="1" customWidth="1"/>
    <col min="13704" max="13704" width="25.81640625" bestFit="1" customWidth="1"/>
    <col min="13726" max="13726" width="19.54296875" bestFit="1" customWidth="1"/>
    <col min="13736" max="13736" width="27.7265625" bestFit="1" customWidth="1"/>
    <col min="13832" max="13832" width="25.81640625" bestFit="1" customWidth="1"/>
    <col min="13845" max="13845" width="10.1796875" bestFit="1" customWidth="1"/>
    <col min="13850" max="13850" width="15.81640625" bestFit="1" customWidth="1"/>
    <col min="13864" max="13864" width="25.81640625" bestFit="1" customWidth="1"/>
    <col min="13882" max="13882" width="19.54296875" bestFit="1" customWidth="1"/>
    <col min="13896" max="13896" width="25.81640625" bestFit="1" customWidth="1"/>
    <col min="13913" max="13913" width="19.54296875" bestFit="1" customWidth="1"/>
    <col min="13928" max="13928" width="25.81640625" bestFit="1" customWidth="1"/>
    <col min="13946" max="13946" width="12.26953125" bestFit="1" customWidth="1"/>
    <col min="13947" max="13947" width="19.54296875" bestFit="1" customWidth="1"/>
    <col min="13960" max="13960" width="25.81640625" bestFit="1" customWidth="1"/>
    <col min="13982" max="13982" width="19.54296875" bestFit="1" customWidth="1"/>
    <col min="13992" max="13992" width="27.7265625" bestFit="1" customWidth="1"/>
    <col min="14088" max="14088" width="25.81640625" bestFit="1" customWidth="1"/>
    <col min="14101" max="14101" width="10.1796875" bestFit="1" customWidth="1"/>
    <col min="14106" max="14106" width="15.81640625" bestFit="1" customWidth="1"/>
    <col min="14120" max="14120" width="25.81640625" bestFit="1" customWidth="1"/>
    <col min="14138" max="14138" width="19.54296875" bestFit="1" customWidth="1"/>
    <col min="14152" max="14152" width="25.81640625" bestFit="1" customWidth="1"/>
    <col min="14169" max="14169" width="19.54296875" bestFit="1" customWidth="1"/>
    <col min="14184" max="14184" width="25.81640625" bestFit="1" customWidth="1"/>
    <col min="14202" max="14202" width="12.26953125" bestFit="1" customWidth="1"/>
    <col min="14203" max="14203" width="19.54296875" bestFit="1" customWidth="1"/>
    <col min="14216" max="14216" width="25.81640625" bestFit="1" customWidth="1"/>
    <col min="14238" max="14238" width="19.54296875" bestFit="1" customWidth="1"/>
    <col min="14248" max="14248" width="27.7265625" bestFit="1" customWidth="1"/>
    <col min="14344" max="14344" width="25.81640625" bestFit="1" customWidth="1"/>
    <col min="14357" max="14357" width="10.1796875" bestFit="1" customWidth="1"/>
    <col min="14362" max="14362" width="15.81640625" bestFit="1" customWidth="1"/>
    <col min="14376" max="14376" width="25.81640625" bestFit="1" customWidth="1"/>
    <col min="14394" max="14394" width="19.54296875" bestFit="1" customWidth="1"/>
    <col min="14408" max="14408" width="25.81640625" bestFit="1" customWidth="1"/>
    <col min="14425" max="14425" width="19.54296875" bestFit="1" customWidth="1"/>
    <col min="14440" max="14440" width="25.81640625" bestFit="1" customWidth="1"/>
    <col min="14458" max="14458" width="12.26953125" bestFit="1" customWidth="1"/>
    <col min="14459" max="14459" width="19.54296875" bestFit="1" customWidth="1"/>
    <col min="14472" max="14472" width="25.81640625" bestFit="1" customWidth="1"/>
    <col min="14494" max="14494" width="19.54296875" bestFit="1" customWidth="1"/>
    <col min="14504" max="14504" width="27.7265625" bestFit="1" customWidth="1"/>
    <col min="14600" max="14600" width="25.81640625" bestFit="1" customWidth="1"/>
    <col min="14613" max="14613" width="10.1796875" bestFit="1" customWidth="1"/>
    <col min="14618" max="14618" width="15.81640625" bestFit="1" customWidth="1"/>
    <col min="14632" max="14632" width="25.81640625" bestFit="1" customWidth="1"/>
    <col min="14650" max="14650" width="19.54296875" bestFit="1" customWidth="1"/>
    <col min="14664" max="14664" width="25.81640625" bestFit="1" customWidth="1"/>
    <col min="14681" max="14681" width="19.54296875" bestFit="1" customWidth="1"/>
    <col min="14696" max="14696" width="25.81640625" bestFit="1" customWidth="1"/>
    <col min="14714" max="14714" width="12.26953125" bestFit="1" customWidth="1"/>
    <col min="14715" max="14715" width="19.54296875" bestFit="1" customWidth="1"/>
    <col min="14728" max="14728" width="25.81640625" bestFit="1" customWidth="1"/>
    <col min="14750" max="14750" width="19.54296875" bestFit="1" customWidth="1"/>
    <col min="14760" max="14760" width="27.7265625" bestFit="1" customWidth="1"/>
    <col min="14856" max="14856" width="25.81640625" bestFit="1" customWidth="1"/>
    <col min="14869" max="14869" width="10.1796875" bestFit="1" customWidth="1"/>
    <col min="14874" max="14874" width="15.81640625" bestFit="1" customWidth="1"/>
    <col min="14888" max="14888" width="25.81640625" bestFit="1" customWidth="1"/>
    <col min="14906" max="14906" width="19.54296875" bestFit="1" customWidth="1"/>
    <col min="14920" max="14920" width="25.81640625" bestFit="1" customWidth="1"/>
    <col min="14937" max="14937" width="19.54296875" bestFit="1" customWidth="1"/>
    <col min="14952" max="14952" width="25.81640625" bestFit="1" customWidth="1"/>
    <col min="14970" max="14970" width="12.26953125" bestFit="1" customWidth="1"/>
    <col min="14971" max="14971" width="19.54296875" bestFit="1" customWidth="1"/>
    <col min="14984" max="14984" width="25.81640625" bestFit="1" customWidth="1"/>
    <col min="15006" max="15006" width="19.54296875" bestFit="1" customWidth="1"/>
    <col min="15016" max="15016" width="27.7265625" bestFit="1" customWidth="1"/>
    <col min="15112" max="15112" width="25.81640625" bestFit="1" customWidth="1"/>
    <col min="15125" max="15125" width="10.1796875" bestFit="1" customWidth="1"/>
    <col min="15130" max="15130" width="15.81640625" bestFit="1" customWidth="1"/>
    <col min="15144" max="15144" width="25.81640625" bestFit="1" customWidth="1"/>
    <col min="15162" max="15162" width="19.54296875" bestFit="1" customWidth="1"/>
    <col min="15176" max="15176" width="25.81640625" bestFit="1" customWidth="1"/>
    <col min="15193" max="15193" width="19.54296875" bestFit="1" customWidth="1"/>
    <col min="15208" max="15208" width="25.81640625" bestFit="1" customWidth="1"/>
    <col min="15226" max="15226" width="12.26953125" bestFit="1" customWidth="1"/>
    <col min="15227" max="15227" width="19.54296875" bestFit="1" customWidth="1"/>
    <col min="15240" max="15240" width="25.81640625" bestFit="1" customWidth="1"/>
    <col min="15262" max="15262" width="19.54296875" bestFit="1" customWidth="1"/>
    <col min="15272" max="15272" width="27.7265625" bestFit="1" customWidth="1"/>
    <col min="15368" max="15368" width="25.81640625" bestFit="1" customWidth="1"/>
    <col min="15381" max="15381" width="10.1796875" bestFit="1" customWidth="1"/>
    <col min="15386" max="15386" width="15.81640625" bestFit="1" customWidth="1"/>
    <col min="15400" max="15400" width="25.81640625" bestFit="1" customWidth="1"/>
    <col min="15418" max="15418" width="19.54296875" bestFit="1" customWidth="1"/>
    <col min="15432" max="15432" width="25.81640625" bestFit="1" customWidth="1"/>
    <col min="15449" max="15449" width="19.54296875" bestFit="1" customWidth="1"/>
    <col min="15464" max="15464" width="25.81640625" bestFit="1" customWidth="1"/>
    <col min="15482" max="15482" width="12.26953125" bestFit="1" customWidth="1"/>
    <col min="15483" max="15483" width="19.54296875" bestFit="1" customWidth="1"/>
    <col min="15496" max="15496" width="25.81640625" bestFit="1" customWidth="1"/>
    <col min="15518" max="15518" width="19.54296875" bestFit="1" customWidth="1"/>
    <col min="15528" max="15528" width="27.7265625" bestFit="1" customWidth="1"/>
    <col min="15624" max="15624" width="25.81640625" bestFit="1" customWidth="1"/>
    <col min="15637" max="15637" width="10.1796875" bestFit="1" customWidth="1"/>
    <col min="15642" max="15642" width="15.81640625" bestFit="1" customWidth="1"/>
    <col min="15656" max="15656" width="25.81640625" bestFit="1" customWidth="1"/>
    <col min="15674" max="15674" width="19.54296875" bestFit="1" customWidth="1"/>
    <col min="15688" max="15688" width="25.81640625" bestFit="1" customWidth="1"/>
    <col min="15705" max="15705" width="19.54296875" bestFit="1" customWidth="1"/>
    <col min="15720" max="15720" width="25.81640625" bestFit="1" customWidth="1"/>
    <col min="15738" max="15738" width="12.26953125" bestFit="1" customWidth="1"/>
    <col min="15739" max="15739" width="19.54296875" bestFit="1" customWidth="1"/>
    <col min="15752" max="15752" width="25.81640625" bestFit="1" customWidth="1"/>
    <col min="15774" max="15774" width="19.54296875" bestFit="1" customWidth="1"/>
    <col min="15784" max="15784" width="27.7265625" bestFit="1" customWidth="1"/>
    <col min="15880" max="15880" width="25.81640625" bestFit="1" customWidth="1"/>
    <col min="15893" max="15893" width="10.1796875" bestFit="1" customWidth="1"/>
    <col min="15898" max="15898" width="15.81640625" bestFit="1" customWidth="1"/>
    <col min="15912" max="15912" width="25.81640625" bestFit="1" customWidth="1"/>
    <col min="15930" max="15930" width="19.54296875" bestFit="1" customWidth="1"/>
    <col min="15944" max="15944" width="25.81640625" bestFit="1" customWidth="1"/>
    <col min="15961" max="15961" width="19.54296875" bestFit="1" customWidth="1"/>
    <col min="15976" max="15976" width="25.81640625" bestFit="1" customWidth="1"/>
    <col min="15994" max="15994" width="12.26953125" bestFit="1" customWidth="1"/>
    <col min="15995" max="15995" width="19.54296875" bestFit="1" customWidth="1"/>
    <col min="16008" max="16008" width="25.81640625" bestFit="1" customWidth="1"/>
    <col min="16030" max="16030" width="19.54296875" bestFit="1" customWidth="1"/>
    <col min="16040" max="16040" width="27.7265625" bestFit="1" customWidth="1"/>
    <col min="16136" max="16136" width="25.81640625" bestFit="1" customWidth="1"/>
    <col min="16149" max="16149" width="10.1796875" bestFit="1" customWidth="1"/>
    <col min="16154" max="16154" width="15.81640625" bestFit="1" customWidth="1"/>
    <col min="16168" max="16168" width="25.81640625" bestFit="1" customWidth="1"/>
    <col min="16186" max="16186" width="19.54296875" bestFit="1" customWidth="1"/>
    <col min="16200" max="16200" width="25.81640625" bestFit="1" customWidth="1"/>
    <col min="16217" max="16217" width="19.54296875" bestFit="1" customWidth="1"/>
    <col min="16232" max="16232" width="25.81640625" bestFit="1" customWidth="1"/>
    <col min="16250" max="16250" width="12.26953125" bestFit="1" customWidth="1"/>
    <col min="16251" max="16251" width="19.54296875" bestFit="1" customWidth="1"/>
    <col min="16264" max="16264" width="25.81640625" bestFit="1" customWidth="1"/>
    <col min="16286" max="16286" width="19.54296875" bestFit="1" customWidth="1"/>
    <col min="16296" max="16296" width="27.7265625" bestFit="1" customWidth="1"/>
  </cols>
  <sheetData>
    <row r="1" spans="1:198" ht="25" x14ac:dyDescent="0.25">
      <c r="A1" s="543" t="s">
        <v>162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  <c r="X1" s="543"/>
      <c r="Y1" s="543"/>
      <c r="Z1" s="543"/>
      <c r="AA1" s="543"/>
      <c r="AB1" s="543"/>
      <c r="AC1" s="543"/>
      <c r="AD1" s="543"/>
      <c r="AE1" s="543"/>
      <c r="AF1" s="543"/>
      <c r="AG1" s="543"/>
      <c r="AH1" s="543" t="s">
        <v>163</v>
      </c>
      <c r="AI1" s="543"/>
      <c r="AJ1" s="543"/>
      <c r="AK1" s="543"/>
      <c r="AL1" s="543"/>
      <c r="AM1" s="543"/>
      <c r="AN1" s="543"/>
      <c r="AO1" s="543"/>
      <c r="AP1" s="543"/>
      <c r="AQ1" s="543"/>
      <c r="AR1" s="543"/>
      <c r="AS1" s="543"/>
      <c r="AT1" s="543"/>
      <c r="AU1" s="543"/>
      <c r="AV1" s="543"/>
      <c r="AW1" s="543"/>
      <c r="AX1" s="543"/>
      <c r="AY1" s="543"/>
      <c r="AZ1" s="543"/>
      <c r="BA1" s="543"/>
      <c r="BB1" s="543"/>
      <c r="BC1" s="543"/>
      <c r="BD1" s="543"/>
      <c r="BE1" s="543"/>
      <c r="BF1" s="543"/>
      <c r="BG1" s="543"/>
      <c r="BH1" s="543"/>
      <c r="BI1" s="543"/>
      <c r="BJ1" s="543"/>
      <c r="BK1" s="543"/>
      <c r="BL1" s="543"/>
      <c r="BM1" s="543"/>
      <c r="BN1" s="543"/>
      <c r="BO1" s="543" t="s">
        <v>164</v>
      </c>
      <c r="BP1" s="543"/>
      <c r="BQ1" s="543"/>
      <c r="BR1" s="543"/>
      <c r="BS1" s="543"/>
      <c r="BT1" s="543"/>
      <c r="BU1" s="543"/>
      <c r="BV1" s="543"/>
      <c r="BW1" s="543"/>
      <c r="BX1" s="543"/>
      <c r="BY1" s="543"/>
      <c r="BZ1" s="543"/>
      <c r="CA1" s="543"/>
      <c r="CB1" s="543"/>
      <c r="CC1" s="543"/>
      <c r="CD1" s="543"/>
      <c r="CE1" s="543"/>
      <c r="CF1" s="543"/>
      <c r="CG1" s="543"/>
      <c r="CH1" s="543"/>
      <c r="CI1" s="543"/>
      <c r="CJ1" s="543"/>
      <c r="CK1" s="543"/>
      <c r="CL1" s="543"/>
      <c r="CM1" s="543"/>
      <c r="CN1" s="543"/>
      <c r="CO1" s="543"/>
      <c r="CP1" s="543"/>
      <c r="CQ1" s="543"/>
      <c r="CR1" s="543"/>
      <c r="CS1" s="543"/>
      <c r="CT1" s="543"/>
      <c r="CU1" s="543"/>
      <c r="CV1" s="543" t="s">
        <v>165</v>
      </c>
      <c r="CW1" s="543"/>
      <c r="CX1" s="543"/>
      <c r="CY1" s="543"/>
      <c r="CZ1" s="543"/>
      <c r="DA1" s="543"/>
      <c r="DB1" s="543"/>
      <c r="DC1" s="543"/>
      <c r="DD1" s="543"/>
      <c r="DE1" s="543"/>
      <c r="DF1" s="543"/>
      <c r="DG1" s="543"/>
      <c r="DH1" s="543"/>
      <c r="DI1" s="543"/>
      <c r="DJ1" s="543"/>
      <c r="DK1" s="543"/>
      <c r="DL1" s="543"/>
      <c r="DM1" s="543"/>
      <c r="DN1" s="543"/>
      <c r="DO1" s="543"/>
      <c r="DP1" s="543"/>
      <c r="DQ1" s="543"/>
      <c r="DR1" s="543"/>
      <c r="DS1" s="543"/>
      <c r="DT1" s="543"/>
      <c r="DU1" s="543"/>
      <c r="DV1" s="543"/>
      <c r="DW1" s="543"/>
      <c r="DX1" s="543"/>
      <c r="DY1" s="543"/>
      <c r="DZ1" s="543"/>
      <c r="EA1" s="543"/>
      <c r="EB1" s="543"/>
      <c r="EC1" s="543" t="s">
        <v>166</v>
      </c>
      <c r="ED1" s="543"/>
      <c r="EE1" s="543"/>
      <c r="EF1" s="543"/>
      <c r="EG1" s="543"/>
      <c r="EH1" s="543"/>
      <c r="EI1" s="543"/>
      <c r="EJ1" s="543"/>
      <c r="EK1" s="543"/>
      <c r="EL1" s="543"/>
      <c r="EM1" s="543"/>
      <c r="EN1" s="543"/>
      <c r="EO1" s="543"/>
      <c r="EP1" s="543"/>
      <c r="EQ1" s="543"/>
      <c r="ER1" s="543"/>
      <c r="ES1" s="543"/>
      <c r="ET1" s="543"/>
      <c r="EU1" s="543"/>
      <c r="EV1" s="543"/>
      <c r="EW1" s="543"/>
      <c r="EX1" s="543"/>
      <c r="EY1" s="543"/>
      <c r="EZ1" s="543"/>
      <c r="FA1" s="543"/>
      <c r="FB1" s="543"/>
      <c r="FC1" s="543"/>
      <c r="FD1" s="543"/>
      <c r="FE1" s="543"/>
      <c r="FF1" s="543"/>
      <c r="FG1" s="543"/>
      <c r="FH1" s="543"/>
      <c r="FI1" s="543"/>
      <c r="FJ1" s="367"/>
      <c r="FK1" s="367"/>
      <c r="FL1" s="367"/>
      <c r="FM1" s="367"/>
      <c r="FN1" s="367"/>
      <c r="FO1" s="367"/>
      <c r="FP1" s="367"/>
      <c r="FQ1" s="367"/>
      <c r="FR1" s="367"/>
      <c r="FS1" s="367"/>
      <c r="FT1" s="367"/>
      <c r="FU1" s="367"/>
      <c r="FV1" s="367"/>
      <c r="FW1" s="367"/>
      <c r="FX1" s="367"/>
      <c r="FY1" s="367"/>
      <c r="FZ1" s="367"/>
      <c r="GA1" s="367"/>
      <c r="GB1" s="367"/>
      <c r="GC1" s="367"/>
      <c r="GD1" s="367"/>
      <c r="GE1" s="367"/>
      <c r="GF1" s="367"/>
      <c r="GG1" s="367"/>
      <c r="GH1" s="367"/>
      <c r="GI1" s="367"/>
      <c r="GJ1" s="367"/>
      <c r="GK1" s="367"/>
      <c r="GL1" s="367"/>
      <c r="GM1" s="367"/>
      <c r="GN1" s="480"/>
      <c r="GO1" s="481"/>
      <c r="GP1" s="367"/>
    </row>
    <row r="2" spans="1:198" ht="15" customHeight="1" x14ac:dyDescent="0.25">
      <c r="A2" s="367"/>
      <c r="B2" s="367"/>
      <c r="C2" s="367"/>
      <c r="D2" s="367"/>
      <c r="E2" s="367"/>
      <c r="F2" s="367"/>
      <c r="G2" s="367"/>
      <c r="H2" s="367"/>
      <c r="I2" s="367"/>
      <c r="J2" s="367"/>
      <c r="K2" s="367"/>
      <c r="L2" s="367"/>
      <c r="M2" s="367"/>
      <c r="N2" s="367"/>
      <c r="O2" s="367"/>
      <c r="P2" s="367"/>
      <c r="Q2" s="368"/>
      <c r="R2" s="368"/>
      <c r="S2" s="368"/>
      <c r="T2" s="368"/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7"/>
      <c r="AG2" s="369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8"/>
      <c r="AX2" s="368"/>
      <c r="AY2" s="368"/>
      <c r="AZ2" s="368"/>
      <c r="BA2" s="368"/>
      <c r="BB2" s="368"/>
      <c r="BC2" s="368"/>
      <c r="BD2" s="368"/>
      <c r="BE2" s="368"/>
      <c r="BF2" s="368"/>
      <c r="BG2" s="368"/>
      <c r="BH2" s="368"/>
      <c r="BI2" s="368"/>
      <c r="BJ2" s="368"/>
      <c r="BK2" s="367"/>
      <c r="BL2" s="367"/>
      <c r="BM2" s="367"/>
      <c r="BN2" s="367"/>
      <c r="BO2" s="367"/>
      <c r="BP2" s="367"/>
      <c r="BQ2" s="367"/>
      <c r="BR2" s="367"/>
      <c r="BS2" s="367"/>
      <c r="BT2" s="367"/>
      <c r="BU2" s="367"/>
      <c r="BV2" s="367"/>
      <c r="BW2" s="367"/>
      <c r="BX2" s="367"/>
      <c r="BY2" s="367"/>
      <c r="BZ2" s="367"/>
      <c r="CA2" s="367"/>
      <c r="CB2" s="367"/>
      <c r="CC2" s="367"/>
      <c r="CD2" s="367"/>
      <c r="CE2" s="368"/>
      <c r="CF2" s="367"/>
      <c r="CG2" s="368"/>
      <c r="CH2" s="368"/>
      <c r="CI2" s="368"/>
      <c r="CJ2" s="368"/>
      <c r="CK2" s="368"/>
      <c r="CL2" s="368"/>
      <c r="CM2" s="368"/>
      <c r="CN2" s="368"/>
      <c r="CO2" s="368"/>
      <c r="CP2" s="368"/>
      <c r="CQ2" s="368"/>
      <c r="CR2" s="368"/>
      <c r="CS2" s="368"/>
      <c r="CT2" s="367"/>
      <c r="CU2" s="367"/>
      <c r="CV2" s="367"/>
      <c r="CW2" s="367"/>
      <c r="CX2" s="367"/>
      <c r="CY2" s="367"/>
      <c r="CZ2" s="367"/>
      <c r="DA2" s="367"/>
      <c r="DB2" s="367"/>
      <c r="DC2" s="367"/>
      <c r="DD2" s="367"/>
      <c r="DE2" s="367"/>
      <c r="DF2" s="367"/>
      <c r="DG2" s="367"/>
      <c r="DH2" s="367"/>
      <c r="DI2" s="367"/>
      <c r="DJ2" s="367"/>
      <c r="DK2" s="367"/>
      <c r="DL2" s="368"/>
      <c r="DM2" s="368"/>
      <c r="DN2" s="368"/>
      <c r="DO2" s="368"/>
      <c r="DP2" s="368"/>
      <c r="DQ2" s="368"/>
      <c r="DR2" s="368"/>
      <c r="DS2" s="368"/>
      <c r="DT2" s="368"/>
      <c r="DU2" s="368"/>
      <c r="DV2" s="368"/>
      <c r="DW2" s="368"/>
      <c r="DX2" s="368"/>
      <c r="DY2" s="367"/>
      <c r="DZ2" s="367"/>
      <c r="EA2" s="367"/>
      <c r="EB2" s="367"/>
      <c r="EC2" s="367"/>
      <c r="ED2" s="367"/>
      <c r="EE2" s="367"/>
      <c r="EF2" s="367"/>
      <c r="EG2" s="367"/>
      <c r="EH2" s="367"/>
      <c r="EI2" s="367"/>
      <c r="EJ2" s="367"/>
      <c r="EK2" s="367"/>
      <c r="EL2" s="367"/>
      <c r="EM2" s="367"/>
      <c r="EN2" s="367"/>
      <c r="EO2" s="367"/>
      <c r="EP2" s="367"/>
      <c r="EQ2" s="367"/>
      <c r="ER2" s="367"/>
      <c r="ES2" s="367"/>
      <c r="ET2" s="367"/>
      <c r="EU2" s="367"/>
      <c r="EV2" s="368"/>
      <c r="EW2" s="368"/>
      <c r="EX2" s="368"/>
      <c r="EY2" s="368"/>
      <c r="EZ2" s="368"/>
      <c r="FA2" s="368"/>
      <c r="FB2" s="368"/>
      <c r="FC2" s="368"/>
      <c r="FD2" s="368"/>
      <c r="FE2" s="368"/>
      <c r="FF2" s="368"/>
      <c r="FG2" s="368"/>
      <c r="FH2" s="367"/>
      <c r="FI2" s="367"/>
      <c r="FJ2" s="367"/>
      <c r="FK2" s="367"/>
      <c r="FL2" s="367"/>
      <c r="FM2" s="367"/>
      <c r="FN2" s="367"/>
      <c r="FO2" s="367"/>
      <c r="FP2" s="367"/>
      <c r="FQ2" s="367"/>
      <c r="FR2" s="367"/>
      <c r="FS2" s="367"/>
      <c r="FT2" s="367"/>
      <c r="FU2" s="367"/>
      <c r="FV2" s="367"/>
      <c r="FW2" s="367"/>
      <c r="FX2" s="367"/>
      <c r="FY2" s="367"/>
      <c r="FZ2" s="367"/>
      <c r="GA2" s="367"/>
      <c r="GB2" s="367"/>
      <c r="GC2" s="367"/>
      <c r="GD2" s="367"/>
      <c r="GE2" s="367"/>
      <c r="GF2" s="367"/>
      <c r="GG2" s="367"/>
      <c r="GH2" s="367"/>
      <c r="GI2" s="367"/>
      <c r="GJ2" s="367"/>
      <c r="GK2" s="367"/>
      <c r="GL2" s="367"/>
      <c r="GM2" s="367"/>
      <c r="GN2" s="482"/>
      <c r="GO2" s="483"/>
      <c r="GP2" s="367"/>
    </row>
    <row r="3" spans="1:198" ht="24" customHeight="1" x14ac:dyDescent="0.4">
      <c r="A3" s="517">
        <v>43374</v>
      </c>
      <c r="B3" s="540"/>
      <c r="C3" s="540"/>
      <c r="D3" s="540"/>
      <c r="E3" s="540"/>
      <c r="F3" s="540"/>
      <c r="G3" s="540"/>
      <c r="H3" s="540"/>
      <c r="I3" s="540"/>
      <c r="J3" s="540"/>
      <c r="K3" s="540"/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0"/>
      <c r="X3" s="540"/>
      <c r="Y3" s="540"/>
      <c r="Z3" s="540"/>
      <c r="AA3" s="540"/>
      <c r="AB3" s="540"/>
      <c r="AC3" s="540"/>
      <c r="AD3" s="540"/>
      <c r="AE3" s="540"/>
      <c r="AF3" s="540"/>
      <c r="AG3" s="540"/>
      <c r="AH3" s="517">
        <f>A3+1</f>
        <v>43375</v>
      </c>
      <c r="AI3" s="540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40"/>
      <c r="AY3" s="540"/>
      <c r="AZ3" s="540"/>
      <c r="BA3" s="540"/>
      <c r="BB3" s="540"/>
      <c r="BC3" s="540"/>
      <c r="BD3" s="540"/>
      <c r="BE3" s="540"/>
      <c r="BF3" s="540"/>
      <c r="BG3" s="540"/>
      <c r="BH3" s="540"/>
      <c r="BI3" s="540"/>
      <c r="BJ3" s="540"/>
      <c r="BK3" s="540"/>
      <c r="BL3" s="540"/>
      <c r="BM3" s="540"/>
      <c r="BN3" s="540"/>
      <c r="BO3" s="522">
        <f>AH3+1</f>
        <v>43376</v>
      </c>
      <c r="BP3" s="541"/>
      <c r="BQ3" s="541"/>
      <c r="BR3" s="541"/>
      <c r="BS3" s="541"/>
      <c r="BT3" s="541"/>
      <c r="BU3" s="541"/>
      <c r="BV3" s="541"/>
      <c r="BW3" s="541"/>
      <c r="BX3" s="541"/>
      <c r="BY3" s="541"/>
      <c r="BZ3" s="541"/>
      <c r="CA3" s="541"/>
      <c r="CB3" s="541"/>
      <c r="CC3" s="541"/>
      <c r="CD3" s="541"/>
      <c r="CE3" s="541"/>
      <c r="CF3" s="541"/>
      <c r="CG3" s="541"/>
      <c r="CH3" s="541"/>
      <c r="CI3" s="541"/>
      <c r="CJ3" s="541"/>
      <c r="CK3" s="541"/>
      <c r="CL3" s="541"/>
      <c r="CM3" s="541"/>
      <c r="CN3" s="541"/>
      <c r="CO3" s="541"/>
      <c r="CP3" s="541"/>
      <c r="CQ3" s="541"/>
      <c r="CR3" s="541"/>
      <c r="CS3" s="541"/>
      <c r="CT3" s="541"/>
      <c r="CU3" s="541"/>
      <c r="CV3" s="517">
        <f>BO3+1</f>
        <v>43377</v>
      </c>
      <c r="CW3" s="540"/>
      <c r="CX3" s="540"/>
      <c r="CY3" s="540"/>
      <c r="CZ3" s="540"/>
      <c r="DA3" s="540"/>
      <c r="DB3" s="540"/>
      <c r="DC3" s="540"/>
      <c r="DD3" s="540"/>
      <c r="DE3" s="540"/>
      <c r="DF3" s="540"/>
      <c r="DG3" s="540"/>
      <c r="DH3" s="540"/>
      <c r="DI3" s="540"/>
      <c r="DJ3" s="540"/>
      <c r="DK3" s="540"/>
      <c r="DL3" s="540"/>
      <c r="DM3" s="540"/>
      <c r="DN3" s="540"/>
      <c r="DO3" s="540"/>
      <c r="DP3" s="540"/>
      <c r="DQ3" s="540"/>
      <c r="DR3" s="540"/>
      <c r="DS3" s="540"/>
      <c r="DT3" s="540"/>
      <c r="DU3" s="540"/>
      <c r="DV3" s="540"/>
      <c r="DW3" s="540"/>
      <c r="DX3" s="540"/>
      <c r="DY3" s="540"/>
      <c r="DZ3" s="540"/>
      <c r="EA3" s="540"/>
      <c r="EB3" s="540"/>
      <c r="EC3" s="517">
        <f>CV3+1</f>
        <v>43378</v>
      </c>
      <c r="ED3" s="540"/>
      <c r="EE3" s="540"/>
      <c r="EF3" s="540"/>
      <c r="EG3" s="540"/>
      <c r="EH3" s="540"/>
      <c r="EI3" s="540"/>
      <c r="EJ3" s="540"/>
      <c r="EK3" s="540"/>
      <c r="EL3" s="540"/>
      <c r="EM3" s="540"/>
      <c r="EN3" s="540"/>
      <c r="EO3" s="540"/>
      <c r="EP3" s="540"/>
      <c r="EQ3" s="540"/>
      <c r="ER3" s="540"/>
      <c r="ES3" s="540"/>
      <c r="ET3" s="540"/>
      <c r="EU3" s="540"/>
      <c r="EV3" s="540"/>
      <c r="EW3" s="540"/>
      <c r="EX3" s="540"/>
      <c r="EY3" s="540"/>
      <c r="EZ3" s="540"/>
      <c r="FA3" s="540"/>
      <c r="FB3" s="540"/>
      <c r="FC3" s="540"/>
      <c r="FD3" s="540"/>
      <c r="FE3" s="540"/>
      <c r="FF3" s="540"/>
      <c r="FG3" s="540"/>
      <c r="FH3" s="540"/>
      <c r="FI3" s="540"/>
      <c r="FJ3" s="367"/>
      <c r="FK3" s="397"/>
      <c r="FL3" s="397"/>
      <c r="FM3" s="397"/>
      <c r="FN3" s="397"/>
      <c r="FO3" s="397"/>
      <c r="FP3" s="397"/>
      <c r="FQ3" s="397"/>
      <c r="FR3" s="397"/>
      <c r="FS3" s="397"/>
      <c r="FT3" s="397"/>
      <c r="FU3" s="397" t="s">
        <v>193</v>
      </c>
      <c r="FV3" s="397"/>
      <c r="FW3" s="397"/>
      <c r="FX3" s="397"/>
      <c r="FY3" s="397"/>
      <c r="FZ3" s="397"/>
      <c r="GA3" s="428">
        <f>'AB LINE'!GK3</f>
        <v>43374</v>
      </c>
      <c r="GB3" s="397"/>
      <c r="GC3" s="397"/>
      <c r="GD3" s="397"/>
      <c r="GE3" s="397"/>
      <c r="GF3" s="397"/>
      <c r="GG3" s="397"/>
      <c r="GH3" s="397"/>
      <c r="GI3" s="397"/>
      <c r="GJ3" s="397"/>
      <c r="GK3" s="397"/>
      <c r="GL3" s="397"/>
      <c r="GM3" s="397"/>
      <c r="GN3" s="482"/>
      <c r="GO3" s="482"/>
      <c r="GP3" s="397"/>
    </row>
    <row r="4" spans="1:198" ht="15.5" x14ac:dyDescent="0.35">
      <c r="A4" s="367"/>
      <c r="B4" s="367"/>
      <c r="C4" s="370"/>
      <c r="D4" s="370"/>
      <c r="E4" s="370"/>
      <c r="F4" s="370"/>
      <c r="G4" s="370"/>
      <c r="H4" s="370"/>
      <c r="I4" s="370"/>
      <c r="J4" s="370"/>
      <c r="K4" s="370"/>
      <c r="L4" s="370"/>
      <c r="M4" s="370"/>
      <c r="N4" s="370"/>
      <c r="O4" s="370"/>
      <c r="P4" s="370"/>
      <c r="Q4" s="367"/>
      <c r="R4" s="367"/>
      <c r="S4" s="367"/>
      <c r="T4" s="367"/>
      <c r="U4" s="367"/>
      <c r="V4" s="367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1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  <c r="BI4" s="367"/>
      <c r="BJ4" s="367"/>
      <c r="BK4" s="370"/>
      <c r="BL4" s="370"/>
      <c r="BM4" s="372"/>
      <c r="BN4" s="367"/>
      <c r="BO4" s="370"/>
      <c r="BP4" s="370"/>
      <c r="BQ4" s="370"/>
      <c r="BR4" s="370"/>
      <c r="BS4" s="370"/>
      <c r="BT4" s="370"/>
      <c r="BU4" s="370"/>
      <c r="BV4" s="370"/>
      <c r="BW4" s="370"/>
      <c r="BX4" s="370"/>
      <c r="BY4" s="370"/>
      <c r="BZ4" s="370"/>
      <c r="CA4" s="370"/>
      <c r="CB4" s="370"/>
      <c r="CC4" s="367"/>
      <c r="CD4" s="373"/>
      <c r="CE4" s="370"/>
      <c r="CF4" s="367"/>
      <c r="CG4" s="374"/>
      <c r="CH4" s="367"/>
      <c r="CI4" s="367"/>
      <c r="CJ4" s="367"/>
      <c r="CK4" s="367"/>
      <c r="CL4" s="367"/>
      <c r="CM4" s="367"/>
      <c r="CN4" s="367"/>
      <c r="CO4" s="367"/>
      <c r="CP4" s="367"/>
      <c r="CQ4" s="367"/>
      <c r="CR4" s="371"/>
      <c r="CS4" s="371"/>
      <c r="CT4" s="370"/>
      <c r="CU4" s="370"/>
      <c r="CV4" s="370"/>
      <c r="CW4" s="367"/>
      <c r="CX4" s="370"/>
      <c r="CY4" s="370"/>
      <c r="CZ4" s="370"/>
      <c r="DA4" s="370"/>
      <c r="DB4" s="370"/>
      <c r="DC4" s="370"/>
      <c r="DD4" s="370"/>
      <c r="DE4" s="370"/>
      <c r="DF4" s="370"/>
      <c r="DG4" s="370"/>
      <c r="DH4" s="370"/>
      <c r="DI4" s="370"/>
      <c r="DJ4" s="370"/>
      <c r="DK4" s="370"/>
      <c r="DL4" s="370"/>
      <c r="DM4" s="367"/>
      <c r="DN4" s="367"/>
      <c r="DO4" s="367"/>
      <c r="DP4" s="367"/>
      <c r="DQ4" s="367"/>
      <c r="DR4" s="367"/>
      <c r="DS4" s="367"/>
      <c r="DT4" s="367"/>
      <c r="DU4" s="367"/>
      <c r="DV4" s="367"/>
      <c r="DW4" s="367"/>
      <c r="DX4" s="367"/>
      <c r="DY4" s="369"/>
      <c r="DZ4" s="369"/>
      <c r="EA4" s="370"/>
      <c r="EB4" s="367"/>
      <c r="EC4" s="367"/>
      <c r="ED4" s="370"/>
      <c r="EE4" s="370"/>
      <c r="EF4" s="370"/>
      <c r="EG4" s="370"/>
      <c r="EH4" s="370"/>
      <c r="EI4" s="370"/>
      <c r="EJ4" s="370"/>
      <c r="EK4" s="370"/>
      <c r="EL4" s="370"/>
      <c r="EM4" s="370"/>
      <c r="EN4" s="370"/>
      <c r="EO4" s="370"/>
      <c r="EP4" s="370"/>
      <c r="EQ4" s="370"/>
      <c r="ER4" s="370"/>
      <c r="ES4" s="370"/>
      <c r="ET4" s="370"/>
      <c r="EU4" s="370"/>
      <c r="EV4" s="367"/>
      <c r="EW4" s="367"/>
      <c r="EX4" s="367"/>
      <c r="EY4" s="367"/>
      <c r="EZ4" s="367"/>
      <c r="FA4" s="367"/>
      <c r="FB4" s="367"/>
      <c r="FC4" s="367"/>
      <c r="FD4" s="367"/>
      <c r="FE4" s="367"/>
      <c r="FF4" s="367"/>
      <c r="FG4" s="367"/>
      <c r="FH4" s="367"/>
      <c r="FI4" s="367"/>
      <c r="FJ4" s="367"/>
      <c r="FK4" s="367"/>
      <c r="FL4" s="367"/>
      <c r="FM4" s="367"/>
      <c r="FN4" s="367"/>
      <c r="FO4" s="367"/>
      <c r="FP4" s="367"/>
      <c r="FQ4" s="367"/>
      <c r="FR4" s="367"/>
      <c r="FS4" s="367"/>
      <c r="FT4" s="367"/>
      <c r="FU4" s="367"/>
      <c r="FV4" s="367"/>
      <c r="FW4" s="367"/>
      <c r="FX4" s="367"/>
      <c r="FY4" s="367"/>
      <c r="FZ4" s="367"/>
      <c r="GA4" s="367"/>
      <c r="GB4" s="367"/>
      <c r="GC4" s="367"/>
      <c r="GD4" s="367"/>
      <c r="GE4" s="367"/>
      <c r="GF4" s="367"/>
      <c r="GG4" s="367"/>
      <c r="GH4" s="367"/>
      <c r="GI4" s="367"/>
      <c r="GJ4" s="367"/>
      <c r="GK4" s="367"/>
      <c r="GL4" s="367"/>
      <c r="GM4" s="367"/>
      <c r="GN4" s="367"/>
      <c r="GO4" s="367"/>
      <c r="GP4" s="367"/>
    </row>
    <row r="5" spans="1:198" ht="16" thickBot="1" x14ac:dyDescent="0.3">
      <c r="A5" s="537" t="s">
        <v>3</v>
      </c>
      <c r="B5" s="537"/>
      <c r="C5" s="537"/>
      <c r="D5" s="537"/>
      <c r="E5" s="537"/>
      <c r="F5" s="537"/>
      <c r="G5" s="537"/>
      <c r="H5" s="537"/>
      <c r="I5" s="537"/>
      <c r="J5" s="537"/>
      <c r="K5" s="537"/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  <c r="W5" s="537"/>
      <c r="X5" s="537"/>
      <c r="Y5" s="537"/>
      <c r="Z5" s="537"/>
      <c r="AA5" s="537"/>
      <c r="AB5" s="537"/>
      <c r="AC5" s="537"/>
      <c r="AD5" s="537"/>
      <c r="AE5" s="537"/>
      <c r="AF5" s="537"/>
      <c r="AG5" s="537"/>
      <c r="AH5" s="537" t="s">
        <v>3</v>
      </c>
      <c r="AI5" s="537"/>
      <c r="AJ5" s="537"/>
      <c r="AK5" s="537"/>
      <c r="AL5" s="537"/>
      <c r="AM5" s="537"/>
      <c r="AN5" s="537"/>
      <c r="AO5" s="537"/>
      <c r="AP5" s="537"/>
      <c r="AQ5" s="537"/>
      <c r="AR5" s="537"/>
      <c r="AS5" s="537"/>
      <c r="AT5" s="537"/>
      <c r="AU5" s="537"/>
      <c r="AV5" s="537"/>
      <c r="AW5" s="537"/>
      <c r="AX5" s="537"/>
      <c r="AY5" s="537"/>
      <c r="AZ5" s="537"/>
      <c r="BA5" s="537"/>
      <c r="BB5" s="537"/>
      <c r="BC5" s="537"/>
      <c r="BD5" s="537"/>
      <c r="BE5" s="537"/>
      <c r="BF5" s="537"/>
      <c r="BG5" s="537"/>
      <c r="BH5" s="537"/>
      <c r="BI5" s="537"/>
      <c r="BJ5" s="537"/>
      <c r="BK5" s="537"/>
      <c r="BL5" s="537"/>
      <c r="BM5" s="537"/>
      <c r="BN5" s="537"/>
      <c r="BO5" s="537" t="s">
        <v>3</v>
      </c>
      <c r="BP5" s="537"/>
      <c r="BQ5" s="537"/>
      <c r="BR5" s="537"/>
      <c r="BS5" s="537"/>
      <c r="BT5" s="537"/>
      <c r="BU5" s="537"/>
      <c r="BV5" s="537"/>
      <c r="BW5" s="537"/>
      <c r="BX5" s="537"/>
      <c r="BY5" s="537"/>
      <c r="BZ5" s="537"/>
      <c r="CA5" s="537"/>
      <c r="CB5" s="537"/>
      <c r="CC5" s="537"/>
      <c r="CD5" s="537"/>
      <c r="CE5" s="537"/>
      <c r="CF5" s="537"/>
      <c r="CG5" s="537"/>
      <c r="CH5" s="537"/>
      <c r="CI5" s="537"/>
      <c r="CJ5" s="537"/>
      <c r="CK5" s="537"/>
      <c r="CL5" s="537"/>
      <c r="CM5" s="537"/>
      <c r="CN5" s="537"/>
      <c r="CO5" s="537"/>
      <c r="CP5" s="537"/>
      <c r="CQ5" s="537"/>
      <c r="CR5" s="537"/>
      <c r="CS5" s="537"/>
      <c r="CT5" s="537"/>
      <c r="CU5" s="537"/>
      <c r="CV5" s="537" t="s">
        <v>3</v>
      </c>
      <c r="CW5" s="537"/>
      <c r="CX5" s="537"/>
      <c r="CY5" s="537"/>
      <c r="CZ5" s="537"/>
      <c r="DA5" s="537"/>
      <c r="DB5" s="537"/>
      <c r="DC5" s="537"/>
      <c r="DD5" s="537"/>
      <c r="DE5" s="537"/>
      <c r="DF5" s="537"/>
      <c r="DG5" s="537"/>
      <c r="DH5" s="537"/>
      <c r="DI5" s="537"/>
      <c r="DJ5" s="537"/>
      <c r="DK5" s="537"/>
      <c r="DL5" s="537"/>
      <c r="DM5" s="537"/>
      <c r="DN5" s="537"/>
      <c r="DO5" s="537"/>
      <c r="DP5" s="537"/>
      <c r="DQ5" s="537"/>
      <c r="DR5" s="537"/>
      <c r="DS5" s="537"/>
      <c r="DT5" s="537"/>
      <c r="DU5" s="537"/>
      <c r="DV5" s="537"/>
      <c r="DW5" s="537"/>
      <c r="DX5" s="537"/>
      <c r="DY5" s="537"/>
      <c r="DZ5" s="537"/>
      <c r="EA5" s="537"/>
      <c r="EB5" s="537"/>
      <c r="EC5" s="537" t="s">
        <v>3</v>
      </c>
      <c r="ED5" s="537"/>
      <c r="EE5" s="537"/>
      <c r="EF5" s="537"/>
      <c r="EG5" s="537"/>
      <c r="EH5" s="537"/>
      <c r="EI5" s="537"/>
      <c r="EJ5" s="537"/>
      <c r="EK5" s="537"/>
      <c r="EL5" s="537"/>
      <c r="EM5" s="537"/>
      <c r="EN5" s="537"/>
      <c r="EO5" s="537"/>
      <c r="EP5" s="537"/>
      <c r="EQ5" s="537"/>
      <c r="ER5" s="537"/>
      <c r="ES5" s="537"/>
      <c r="ET5" s="537"/>
      <c r="EU5" s="537"/>
      <c r="EV5" s="537"/>
      <c r="EW5" s="537"/>
      <c r="EX5" s="537"/>
      <c r="EY5" s="537"/>
      <c r="EZ5" s="537"/>
      <c r="FA5" s="537"/>
      <c r="FB5" s="537"/>
      <c r="FC5" s="537"/>
      <c r="FD5" s="537"/>
      <c r="FE5" s="537"/>
      <c r="FF5" s="537"/>
      <c r="FG5" s="537"/>
      <c r="FH5" s="537"/>
      <c r="FI5" s="537"/>
      <c r="FJ5" s="537" t="s">
        <v>3</v>
      </c>
      <c r="FK5" s="537"/>
      <c r="FL5" s="537"/>
      <c r="FM5" s="537"/>
      <c r="FN5" s="537"/>
      <c r="FO5" s="537"/>
      <c r="FP5" s="537"/>
      <c r="FQ5" s="537"/>
      <c r="FR5" s="537"/>
      <c r="FS5" s="537"/>
      <c r="FT5" s="537"/>
      <c r="FU5" s="537"/>
      <c r="FV5" s="537"/>
      <c r="FW5" s="537"/>
      <c r="FX5" s="537"/>
      <c r="FY5" s="537"/>
      <c r="FZ5" s="537"/>
      <c r="GA5" s="537"/>
      <c r="GB5" s="537"/>
      <c r="GC5" s="537"/>
      <c r="GD5" s="537"/>
      <c r="GE5" s="537"/>
      <c r="GF5" s="537"/>
      <c r="GG5" s="537"/>
      <c r="GH5" s="537"/>
      <c r="GI5" s="537"/>
      <c r="GJ5" s="537"/>
      <c r="GK5" s="537"/>
      <c r="GL5" s="537"/>
      <c r="GM5" s="537"/>
      <c r="GN5" s="537"/>
      <c r="GO5" s="537"/>
      <c r="GP5" s="537"/>
    </row>
    <row r="6" spans="1:198" ht="17.25" customHeight="1" thickTop="1" thickBot="1" x14ac:dyDescent="0.3">
      <c r="A6" s="367"/>
      <c r="B6" s="375" t="s">
        <v>167</v>
      </c>
      <c r="C6" s="376">
        <v>540</v>
      </c>
      <c r="D6" s="376">
        <v>616</v>
      </c>
      <c r="E6" s="376">
        <v>652</v>
      </c>
      <c r="F6" s="376">
        <v>748</v>
      </c>
      <c r="G6" s="376">
        <v>824</v>
      </c>
      <c r="H6" s="376">
        <v>900</v>
      </c>
      <c r="I6" s="376">
        <v>936</v>
      </c>
      <c r="J6" s="376">
        <v>1012</v>
      </c>
      <c r="K6" s="376">
        <v>1048</v>
      </c>
      <c r="L6" s="376">
        <v>1124</v>
      </c>
      <c r="M6" s="376">
        <v>1220</v>
      </c>
      <c r="N6" s="376">
        <v>1256</v>
      </c>
      <c r="O6" s="376">
        <v>1332</v>
      </c>
      <c r="P6" s="376">
        <v>1408</v>
      </c>
      <c r="Q6" s="376">
        <v>1444</v>
      </c>
      <c r="R6" s="376">
        <v>1520</v>
      </c>
      <c r="S6" s="376">
        <v>1616</v>
      </c>
      <c r="T6" s="376">
        <v>1652</v>
      </c>
      <c r="U6" s="376">
        <v>1728</v>
      </c>
      <c r="V6" s="376">
        <v>1804</v>
      </c>
      <c r="W6" s="376">
        <v>1840</v>
      </c>
      <c r="X6" s="376">
        <v>1916</v>
      </c>
      <c r="Y6" s="376">
        <v>1952</v>
      </c>
      <c r="Z6" s="376">
        <v>2048</v>
      </c>
      <c r="AA6" s="376">
        <v>2124</v>
      </c>
      <c r="AB6" s="376">
        <v>2200</v>
      </c>
      <c r="AC6" s="376">
        <v>2236</v>
      </c>
      <c r="AD6" s="377">
        <v>2332</v>
      </c>
      <c r="AE6" s="377">
        <v>2350</v>
      </c>
      <c r="AF6" s="378" t="s">
        <v>2</v>
      </c>
      <c r="AG6" s="372"/>
      <c r="AH6" s="372"/>
      <c r="AI6" s="375" t="s">
        <v>167</v>
      </c>
      <c r="AJ6" s="376">
        <v>540</v>
      </c>
      <c r="AK6" s="376">
        <v>616</v>
      </c>
      <c r="AL6" s="376">
        <v>652</v>
      </c>
      <c r="AM6" s="376">
        <v>748</v>
      </c>
      <c r="AN6" s="376">
        <v>824</v>
      </c>
      <c r="AO6" s="376">
        <v>900</v>
      </c>
      <c r="AP6" s="376">
        <v>936</v>
      </c>
      <c r="AQ6" s="376">
        <v>1012</v>
      </c>
      <c r="AR6" s="376">
        <v>1048</v>
      </c>
      <c r="AS6" s="376">
        <v>1124</v>
      </c>
      <c r="AT6" s="376">
        <v>1220</v>
      </c>
      <c r="AU6" s="376">
        <v>1256</v>
      </c>
      <c r="AV6" s="376">
        <v>1332</v>
      </c>
      <c r="AW6" s="376">
        <v>1408</v>
      </c>
      <c r="AX6" s="376">
        <v>1444</v>
      </c>
      <c r="AY6" s="376">
        <v>1520</v>
      </c>
      <c r="AZ6" s="376">
        <v>1616</v>
      </c>
      <c r="BA6" s="376">
        <v>1652</v>
      </c>
      <c r="BB6" s="376">
        <v>1728</v>
      </c>
      <c r="BC6" s="376">
        <v>1804</v>
      </c>
      <c r="BD6" s="376">
        <v>1840</v>
      </c>
      <c r="BE6" s="376">
        <v>1916</v>
      </c>
      <c r="BF6" s="376">
        <v>1952</v>
      </c>
      <c r="BG6" s="376">
        <v>2048</v>
      </c>
      <c r="BH6" s="376">
        <v>2124</v>
      </c>
      <c r="BI6" s="376">
        <v>2200</v>
      </c>
      <c r="BJ6" s="376">
        <v>2236</v>
      </c>
      <c r="BK6" s="377">
        <v>2332</v>
      </c>
      <c r="BL6" s="377">
        <v>2350</v>
      </c>
      <c r="BM6" s="378" t="s">
        <v>2</v>
      </c>
      <c r="BN6" s="372"/>
      <c r="BO6" s="372"/>
      <c r="BP6" s="375" t="s">
        <v>167</v>
      </c>
      <c r="BQ6" s="376">
        <v>540</v>
      </c>
      <c r="BR6" s="376">
        <v>616</v>
      </c>
      <c r="BS6" s="376">
        <v>652</v>
      </c>
      <c r="BT6" s="376">
        <v>748</v>
      </c>
      <c r="BU6" s="376">
        <v>824</v>
      </c>
      <c r="BV6" s="376">
        <v>900</v>
      </c>
      <c r="BW6" s="376">
        <v>936</v>
      </c>
      <c r="BX6" s="376">
        <v>1012</v>
      </c>
      <c r="BY6" s="376">
        <v>1048</v>
      </c>
      <c r="BZ6" s="376">
        <v>1124</v>
      </c>
      <c r="CA6" s="376">
        <v>1220</v>
      </c>
      <c r="CB6" s="376">
        <v>1256</v>
      </c>
      <c r="CC6" s="376">
        <v>1332</v>
      </c>
      <c r="CD6" s="376">
        <v>1408</v>
      </c>
      <c r="CE6" s="376">
        <v>1444</v>
      </c>
      <c r="CF6" s="376">
        <v>1520</v>
      </c>
      <c r="CG6" s="376">
        <v>1616</v>
      </c>
      <c r="CH6" s="376">
        <v>1652</v>
      </c>
      <c r="CI6" s="376">
        <v>1728</v>
      </c>
      <c r="CJ6" s="376">
        <v>1804</v>
      </c>
      <c r="CK6" s="376">
        <v>1840</v>
      </c>
      <c r="CL6" s="376">
        <v>1916</v>
      </c>
      <c r="CM6" s="376">
        <v>1952</v>
      </c>
      <c r="CN6" s="376">
        <v>2048</v>
      </c>
      <c r="CO6" s="376">
        <v>2124</v>
      </c>
      <c r="CP6" s="376">
        <v>2200</v>
      </c>
      <c r="CQ6" s="376">
        <v>2236</v>
      </c>
      <c r="CR6" s="377">
        <v>2332</v>
      </c>
      <c r="CS6" s="377">
        <v>2350</v>
      </c>
      <c r="CT6" s="378" t="s">
        <v>2</v>
      </c>
      <c r="CU6" s="372"/>
      <c r="CV6" s="372"/>
      <c r="CW6" s="375" t="s">
        <v>167</v>
      </c>
      <c r="CX6" s="379">
        <v>540</v>
      </c>
      <c r="CY6" s="376">
        <v>616</v>
      </c>
      <c r="CZ6" s="376">
        <v>652</v>
      </c>
      <c r="DA6" s="376">
        <v>748</v>
      </c>
      <c r="DB6" s="376">
        <v>824</v>
      </c>
      <c r="DC6" s="376">
        <v>900</v>
      </c>
      <c r="DD6" s="376">
        <v>936</v>
      </c>
      <c r="DE6" s="376">
        <v>1012</v>
      </c>
      <c r="DF6" s="376">
        <v>1048</v>
      </c>
      <c r="DG6" s="376">
        <v>1124</v>
      </c>
      <c r="DH6" s="376">
        <v>1220</v>
      </c>
      <c r="DI6" s="376">
        <v>1256</v>
      </c>
      <c r="DJ6" s="376">
        <v>1332</v>
      </c>
      <c r="DK6" s="376">
        <v>1408</v>
      </c>
      <c r="DL6" s="376">
        <v>1444</v>
      </c>
      <c r="DM6" s="376">
        <v>1520</v>
      </c>
      <c r="DN6" s="376">
        <v>1616</v>
      </c>
      <c r="DO6" s="376">
        <v>1652</v>
      </c>
      <c r="DP6" s="376">
        <v>1728</v>
      </c>
      <c r="DQ6" s="376">
        <v>1804</v>
      </c>
      <c r="DR6" s="376">
        <v>1840</v>
      </c>
      <c r="DS6" s="376">
        <v>1916</v>
      </c>
      <c r="DT6" s="376">
        <v>1952</v>
      </c>
      <c r="DU6" s="376">
        <v>2048</v>
      </c>
      <c r="DV6" s="376">
        <v>2124</v>
      </c>
      <c r="DW6" s="376">
        <v>2200</v>
      </c>
      <c r="DX6" s="376">
        <v>2236</v>
      </c>
      <c r="DY6" s="377">
        <v>2332</v>
      </c>
      <c r="DZ6" s="377">
        <v>2350</v>
      </c>
      <c r="EA6" s="378" t="s">
        <v>2</v>
      </c>
      <c r="EB6" s="372"/>
      <c r="EC6" s="372"/>
      <c r="ED6" s="375" t="s">
        <v>167</v>
      </c>
      <c r="EE6" s="376">
        <v>540</v>
      </c>
      <c r="EF6" s="376">
        <v>616</v>
      </c>
      <c r="EG6" s="376">
        <v>652</v>
      </c>
      <c r="EH6" s="376">
        <v>748</v>
      </c>
      <c r="EI6" s="376">
        <v>824</v>
      </c>
      <c r="EJ6" s="376">
        <v>900</v>
      </c>
      <c r="EK6" s="376">
        <v>936</v>
      </c>
      <c r="EL6" s="376">
        <v>1012</v>
      </c>
      <c r="EM6" s="376">
        <v>1048</v>
      </c>
      <c r="EN6" s="376">
        <v>1124</v>
      </c>
      <c r="EO6" s="376">
        <v>1220</v>
      </c>
      <c r="EP6" s="376">
        <v>1256</v>
      </c>
      <c r="EQ6" s="376">
        <v>1332</v>
      </c>
      <c r="ER6" s="376">
        <v>1408</v>
      </c>
      <c r="ES6" s="376">
        <v>1444</v>
      </c>
      <c r="ET6" s="376">
        <v>1520</v>
      </c>
      <c r="EU6" s="376">
        <v>1616</v>
      </c>
      <c r="EV6" s="376">
        <v>1652</v>
      </c>
      <c r="EW6" s="376">
        <v>1728</v>
      </c>
      <c r="EX6" s="376">
        <v>1804</v>
      </c>
      <c r="EY6" s="376">
        <v>1840</v>
      </c>
      <c r="EZ6" s="376">
        <v>1916</v>
      </c>
      <c r="FA6" s="376">
        <v>1952</v>
      </c>
      <c r="FB6" s="376">
        <v>2048</v>
      </c>
      <c r="FC6" s="376">
        <v>2124</v>
      </c>
      <c r="FD6" s="376">
        <v>2200</v>
      </c>
      <c r="FE6" s="376">
        <v>2236</v>
      </c>
      <c r="FF6" s="377">
        <v>2332</v>
      </c>
      <c r="FG6" s="377">
        <v>2350</v>
      </c>
      <c r="FH6" s="378" t="s">
        <v>2</v>
      </c>
      <c r="FI6" s="367"/>
      <c r="FJ6" s="367"/>
      <c r="FK6" s="375" t="s">
        <v>167</v>
      </c>
      <c r="FL6" s="376">
        <v>540</v>
      </c>
      <c r="FM6" s="376">
        <v>616</v>
      </c>
      <c r="FN6" s="376">
        <v>652</v>
      </c>
      <c r="FO6" s="376">
        <v>748</v>
      </c>
      <c r="FP6" s="376">
        <v>824</v>
      </c>
      <c r="FQ6" s="376">
        <v>900</v>
      </c>
      <c r="FR6" s="376">
        <v>936</v>
      </c>
      <c r="FS6" s="376">
        <v>1012</v>
      </c>
      <c r="FT6" s="376">
        <v>1048</v>
      </c>
      <c r="FU6" s="376">
        <v>1124</v>
      </c>
      <c r="FV6" s="376">
        <v>1220</v>
      </c>
      <c r="FW6" s="376">
        <v>1256</v>
      </c>
      <c r="FX6" s="376">
        <v>1332</v>
      </c>
      <c r="FY6" s="376">
        <v>1408</v>
      </c>
      <c r="FZ6" s="376">
        <v>1444</v>
      </c>
      <c r="GA6" s="376">
        <v>1520</v>
      </c>
      <c r="GB6" s="376">
        <v>1616</v>
      </c>
      <c r="GC6" s="376">
        <v>1652</v>
      </c>
      <c r="GD6" s="376">
        <v>1728</v>
      </c>
      <c r="GE6" s="376">
        <v>1804</v>
      </c>
      <c r="GF6" s="376">
        <v>1840</v>
      </c>
      <c r="GG6" s="376">
        <v>1916</v>
      </c>
      <c r="GH6" s="376">
        <v>1952</v>
      </c>
      <c r="GI6" s="376">
        <v>2048</v>
      </c>
      <c r="GJ6" s="376">
        <v>2124</v>
      </c>
      <c r="GK6" s="376">
        <v>2200</v>
      </c>
      <c r="GL6" s="376">
        <v>2236</v>
      </c>
      <c r="GM6" s="377">
        <v>2332</v>
      </c>
      <c r="GN6" s="377">
        <v>2350</v>
      </c>
      <c r="GO6" s="398" t="s">
        <v>2</v>
      </c>
      <c r="GP6" s="367"/>
    </row>
    <row r="7" spans="1:198" ht="16" thickTop="1" x14ac:dyDescent="0.35">
      <c r="A7" s="367"/>
      <c r="B7" s="380" t="s">
        <v>70</v>
      </c>
      <c r="C7" s="381">
        <v>6</v>
      </c>
      <c r="D7" s="381">
        <v>7</v>
      </c>
      <c r="E7" s="381">
        <v>9</v>
      </c>
      <c r="F7" s="381">
        <v>41</v>
      </c>
      <c r="G7" s="381">
        <v>23</v>
      </c>
      <c r="H7" s="381">
        <v>58</v>
      </c>
      <c r="I7" s="381">
        <v>18</v>
      </c>
      <c r="J7" s="381">
        <v>14</v>
      </c>
      <c r="K7" s="381">
        <v>46</v>
      </c>
      <c r="L7" s="381">
        <v>16</v>
      </c>
      <c r="M7" s="381">
        <v>21</v>
      </c>
      <c r="N7" s="381">
        <v>30</v>
      </c>
      <c r="O7" s="381">
        <v>10</v>
      </c>
      <c r="P7" s="381">
        <v>6</v>
      </c>
      <c r="Q7" s="381">
        <v>12</v>
      </c>
      <c r="R7" s="381">
        <v>5</v>
      </c>
      <c r="S7" s="381">
        <v>18</v>
      </c>
      <c r="T7" s="381">
        <v>11</v>
      </c>
      <c r="U7" s="381">
        <v>15</v>
      </c>
      <c r="V7" s="381">
        <v>6</v>
      </c>
      <c r="W7" s="381">
        <v>13</v>
      </c>
      <c r="X7" s="381">
        <v>5</v>
      </c>
      <c r="Y7" s="381">
        <v>3</v>
      </c>
      <c r="Z7" s="381">
        <v>1</v>
      </c>
      <c r="AA7" s="381">
        <v>0</v>
      </c>
      <c r="AB7" s="381">
        <v>0</v>
      </c>
      <c r="AC7" s="381">
        <v>0</v>
      </c>
      <c r="AD7" s="381">
        <v>0</v>
      </c>
      <c r="AE7" s="381">
        <v>0</v>
      </c>
      <c r="AF7" s="382">
        <f>SUM(C7:AE7)</f>
        <v>394</v>
      </c>
      <c r="AG7" s="383"/>
      <c r="AH7" s="383"/>
      <c r="AI7" s="380" t="s">
        <v>70</v>
      </c>
      <c r="AJ7" s="381">
        <v>9</v>
      </c>
      <c r="AK7" s="381">
        <v>3</v>
      </c>
      <c r="AL7" s="381">
        <v>11</v>
      </c>
      <c r="AM7" s="381">
        <v>24</v>
      </c>
      <c r="AN7" s="381">
        <v>67</v>
      </c>
      <c r="AO7" s="381">
        <v>28</v>
      </c>
      <c r="AP7" s="381">
        <v>24</v>
      </c>
      <c r="AQ7" s="381">
        <v>17</v>
      </c>
      <c r="AR7" s="381">
        <v>27</v>
      </c>
      <c r="AS7" s="381">
        <v>35</v>
      </c>
      <c r="AT7" s="381">
        <v>15</v>
      </c>
      <c r="AU7" s="381">
        <v>44</v>
      </c>
      <c r="AV7" s="381">
        <v>5</v>
      </c>
      <c r="AW7" s="381">
        <v>12</v>
      </c>
      <c r="AX7" s="381">
        <v>5</v>
      </c>
      <c r="AY7" s="381">
        <v>4</v>
      </c>
      <c r="AZ7" s="381">
        <v>8</v>
      </c>
      <c r="BA7" s="381">
        <v>10</v>
      </c>
      <c r="BB7" s="381">
        <v>20</v>
      </c>
      <c r="BC7" s="381">
        <v>0</v>
      </c>
      <c r="BD7" s="381">
        <v>5</v>
      </c>
      <c r="BE7" s="381">
        <v>1</v>
      </c>
      <c r="BF7" s="381">
        <v>1</v>
      </c>
      <c r="BG7" s="381">
        <v>2</v>
      </c>
      <c r="BH7" s="381">
        <v>1</v>
      </c>
      <c r="BI7" s="381">
        <v>0</v>
      </c>
      <c r="BJ7" s="381">
        <v>2</v>
      </c>
      <c r="BK7" s="381">
        <v>0</v>
      </c>
      <c r="BL7" s="381">
        <v>0</v>
      </c>
      <c r="BM7" s="382">
        <f>SUM(AJ7:BL7)</f>
        <v>380</v>
      </c>
      <c r="BN7" s="383"/>
      <c r="BO7" s="383"/>
      <c r="BP7" s="380" t="s">
        <v>70</v>
      </c>
      <c r="BQ7" s="381">
        <v>10</v>
      </c>
      <c r="BR7" s="381">
        <v>6</v>
      </c>
      <c r="BS7" s="381">
        <v>25</v>
      </c>
      <c r="BT7" s="381">
        <v>43</v>
      </c>
      <c r="BU7" s="381">
        <v>24</v>
      </c>
      <c r="BV7" s="381">
        <v>59</v>
      </c>
      <c r="BW7" s="381">
        <v>25</v>
      </c>
      <c r="BX7" s="381">
        <v>15</v>
      </c>
      <c r="BY7" s="381">
        <v>30</v>
      </c>
      <c r="BZ7" s="381">
        <v>20</v>
      </c>
      <c r="CA7" s="381">
        <v>19</v>
      </c>
      <c r="CB7" s="381">
        <v>32</v>
      </c>
      <c r="CC7" s="381">
        <v>7</v>
      </c>
      <c r="CD7" s="381">
        <v>5</v>
      </c>
      <c r="CE7" s="381">
        <v>11</v>
      </c>
      <c r="CF7" s="381">
        <v>4</v>
      </c>
      <c r="CG7" s="381">
        <v>4</v>
      </c>
      <c r="CH7" s="381">
        <v>8</v>
      </c>
      <c r="CI7" s="381">
        <v>9</v>
      </c>
      <c r="CJ7" s="381">
        <v>6</v>
      </c>
      <c r="CK7" s="381">
        <v>1</v>
      </c>
      <c r="CL7" s="381">
        <v>1</v>
      </c>
      <c r="CM7" s="381">
        <v>0</v>
      </c>
      <c r="CN7" s="381">
        <v>0</v>
      </c>
      <c r="CO7" s="381">
        <v>3</v>
      </c>
      <c r="CP7" s="381">
        <v>1</v>
      </c>
      <c r="CQ7" s="381">
        <v>0</v>
      </c>
      <c r="CR7" s="381">
        <v>0</v>
      </c>
      <c r="CS7" s="381">
        <v>0</v>
      </c>
      <c r="CT7" s="384">
        <f t="shared" ref="CT7:CT13" si="0">SUM(BQ7:CR7)</f>
        <v>368</v>
      </c>
      <c r="CU7" s="383"/>
      <c r="CV7" s="383"/>
      <c r="CW7" s="380" t="s">
        <v>70</v>
      </c>
      <c r="CX7" s="381">
        <v>5</v>
      </c>
      <c r="CY7" s="381">
        <v>3</v>
      </c>
      <c r="CZ7" s="381">
        <v>14</v>
      </c>
      <c r="DA7" s="381">
        <v>32</v>
      </c>
      <c r="DB7" s="381">
        <v>48</v>
      </c>
      <c r="DC7" s="381">
        <v>29</v>
      </c>
      <c r="DD7" s="381">
        <v>16</v>
      </c>
      <c r="DE7" s="381">
        <v>13</v>
      </c>
      <c r="DF7" s="381">
        <v>25</v>
      </c>
      <c r="DG7" s="381">
        <v>38</v>
      </c>
      <c r="DH7" s="381">
        <v>20</v>
      </c>
      <c r="DI7" s="381">
        <v>38</v>
      </c>
      <c r="DJ7" s="381">
        <v>10</v>
      </c>
      <c r="DK7" s="381">
        <v>8</v>
      </c>
      <c r="DL7" s="381">
        <v>10</v>
      </c>
      <c r="DM7" s="381">
        <v>9</v>
      </c>
      <c r="DN7" s="381">
        <v>6</v>
      </c>
      <c r="DO7" s="381">
        <v>6</v>
      </c>
      <c r="DP7" s="381">
        <v>15</v>
      </c>
      <c r="DQ7" s="381">
        <v>4</v>
      </c>
      <c r="DR7" s="381">
        <v>2</v>
      </c>
      <c r="DS7" s="381">
        <v>0</v>
      </c>
      <c r="DT7" s="381">
        <v>3</v>
      </c>
      <c r="DU7" s="381">
        <v>0</v>
      </c>
      <c r="DV7" s="381">
        <v>0</v>
      </c>
      <c r="DW7" s="381">
        <v>2</v>
      </c>
      <c r="DX7" s="381">
        <v>2</v>
      </c>
      <c r="DY7" s="381">
        <v>0</v>
      </c>
      <c r="DZ7" s="381">
        <v>0</v>
      </c>
      <c r="EA7" s="384">
        <f t="shared" ref="EA7:EA12" si="1">SUM(CX7:DZ7)</f>
        <v>358</v>
      </c>
      <c r="EB7" s="383"/>
      <c r="EC7" s="383"/>
      <c r="ED7" s="380" t="s">
        <v>70</v>
      </c>
      <c r="EE7" s="381">
        <v>7</v>
      </c>
      <c r="EF7" s="381">
        <v>3</v>
      </c>
      <c r="EG7" s="381">
        <v>13</v>
      </c>
      <c r="EH7" s="381">
        <v>48</v>
      </c>
      <c r="EI7" s="381">
        <v>44</v>
      </c>
      <c r="EJ7" s="381">
        <v>25</v>
      </c>
      <c r="EK7" s="381">
        <v>18</v>
      </c>
      <c r="EL7" s="381">
        <v>13</v>
      </c>
      <c r="EM7" s="381">
        <v>18</v>
      </c>
      <c r="EN7" s="381">
        <v>26</v>
      </c>
      <c r="EO7" s="381">
        <v>10</v>
      </c>
      <c r="EP7" s="381">
        <v>21</v>
      </c>
      <c r="EQ7" s="381">
        <v>9</v>
      </c>
      <c r="ER7" s="381">
        <v>12</v>
      </c>
      <c r="ES7" s="381">
        <v>11</v>
      </c>
      <c r="ET7" s="381">
        <v>3</v>
      </c>
      <c r="EU7" s="381">
        <v>5</v>
      </c>
      <c r="EV7" s="381">
        <v>6</v>
      </c>
      <c r="EW7" s="381">
        <v>4</v>
      </c>
      <c r="EX7" s="381">
        <v>1</v>
      </c>
      <c r="EY7" s="381">
        <v>4</v>
      </c>
      <c r="EZ7" s="381">
        <v>5</v>
      </c>
      <c r="FA7" s="381">
        <v>6</v>
      </c>
      <c r="FB7" s="381">
        <v>2</v>
      </c>
      <c r="FC7" s="381">
        <v>0</v>
      </c>
      <c r="FD7" s="381">
        <v>0</v>
      </c>
      <c r="FE7" s="381">
        <v>0</v>
      </c>
      <c r="FF7" s="381">
        <v>0</v>
      </c>
      <c r="FG7" s="381">
        <v>0</v>
      </c>
      <c r="FH7" s="384">
        <f t="shared" ref="FH7:FH12" si="2">SUM(EE7:FG7)</f>
        <v>314</v>
      </c>
      <c r="FI7" s="367"/>
      <c r="FJ7" s="367"/>
      <c r="FK7" s="380" t="s">
        <v>70</v>
      </c>
      <c r="FL7" s="381">
        <f t="shared" ref="FL7:FU12" si="3">SUM(C138+AJ138+BQ138+CX138+EE138)</f>
        <v>151</v>
      </c>
      <c r="FM7" s="381">
        <f t="shared" si="3"/>
        <v>90</v>
      </c>
      <c r="FN7" s="381">
        <f t="shared" si="3"/>
        <v>344</v>
      </c>
      <c r="FO7" s="381">
        <f t="shared" si="3"/>
        <v>744</v>
      </c>
      <c r="FP7" s="381">
        <f t="shared" si="3"/>
        <v>809</v>
      </c>
      <c r="FQ7" s="381">
        <f t="shared" si="3"/>
        <v>970</v>
      </c>
      <c r="FR7" s="381">
        <f t="shared" si="3"/>
        <v>476</v>
      </c>
      <c r="FS7" s="381">
        <f t="shared" si="3"/>
        <v>522</v>
      </c>
      <c r="FT7" s="381">
        <f t="shared" si="3"/>
        <v>663</v>
      </c>
      <c r="FU7" s="381">
        <f t="shared" si="3"/>
        <v>560</v>
      </c>
      <c r="FV7" s="381">
        <f t="shared" ref="FV7:GE12" si="4">SUM(M138+AT138+CA138+DH138+EO138)</f>
        <v>405</v>
      </c>
      <c r="FW7" s="381">
        <f t="shared" si="4"/>
        <v>709</v>
      </c>
      <c r="FX7" s="381">
        <f t="shared" si="4"/>
        <v>194</v>
      </c>
      <c r="FY7" s="381">
        <f t="shared" si="4"/>
        <v>198</v>
      </c>
      <c r="FZ7" s="381">
        <f t="shared" si="4"/>
        <v>273</v>
      </c>
      <c r="GA7" s="381">
        <f t="shared" si="4"/>
        <v>162</v>
      </c>
      <c r="GB7" s="381">
        <f t="shared" si="4"/>
        <v>186</v>
      </c>
      <c r="GC7" s="381">
        <f t="shared" si="4"/>
        <v>192</v>
      </c>
      <c r="GD7" s="381">
        <f t="shared" si="4"/>
        <v>190</v>
      </c>
      <c r="GE7" s="381">
        <f t="shared" si="4"/>
        <v>101</v>
      </c>
      <c r="GF7" s="381">
        <f t="shared" ref="GF7:GN12" si="5">SUM(W138+BD138+CK138+DR138+EY138)</f>
        <v>124</v>
      </c>
      <c r="GG7" s="381">
        <f t="shared" si="5"/>
        <v>95</v>
      </c>
      <c r="GH7" s="381">
        <f t="shared" si="5"/>
        <v>50</v>
      </c>
      <c r="GI7" s="381">
        <f t="shared" si="5"/>
        <v>59</v>
      </c>
      <c r="GJ7" s="381">
        <f t="shared" si="5"/>
        <v>22</v>
      </c>
      <c r="GK7" s="381">
        <f t="shared" si="5"/>
        <v>17</v>
      </c>
      <c r="GL7" s="381">
        <f t="shared" si="5"/>
        <v>17</v>
      </c>
      <c r="GM7" s="381">
        <f t="shared" si="5"/>
        <v>1</v>
      </c>
      <c r="GN7" s="381">
        <f t="shared" si="5"/>
        <v>0</v>
      </c>
      <c r="GO7" s="398">
        <f>SUM(FL7:GN7)</f>
        <v>8324</v>
      </c>
      <c r="GP7" s="367"/>
    </row>
    <row r="8" spans="1:198" ht="15.5" x14ac:dyDescent="0.35">
      <c r="A8" s="367"/>
      <c r="B8" s="380" t="s">
        <v>213</v>
      </c>
      <c r="C8" s="381">
        <v>2</v>
      </c>
      <c r="D8" s="381">
        <v>1</v>
      </c>
      <c r="E8" s="381">
        <v>10</v>
      </c>
      <c r="F8" s="381">
        <v>12</v>
      </c>
      <c r="G8" s="381">
        <v>6</v>
      </c>
      <c r="H8" s="381">
        <v>1</v>
      </c>
      <c r="I8" s="381">
        <v>7</v>
      </c>
      <c r="J8" s="381">
        <v>6</v>
      </c>
      <c r="K8" s="381">
        <v>7</v>
      </c>
      <c r="L8" s="381">
        <v>2</v>
      </c>
      <c r="M8" s="381">
        <v>4</v>
      </c>
      <c r="N8" s="381">
        <v>2</v>
      </c>
      <c r="O8" s="381">
        <v>2</v>
      </c>
      <c r="P8" s="381">
        <v>3</v>
      </c>
      <c r="Q8" s="381">
        <v>3</v>
      </c>
      <c r="R8" s="381">
        <v>1</v>
      </c>
      <c r="S8" s="381">
        <v>7</v>
      </c>
      <c r="T8" s="381">
        <v>2</v>
      </c>
      <c r="U8" s="381">
        <v>5</v>
      </c>
      <c r="V8" s="381">
        <v>4</v>
      </c>
      <c r="W8" s="381">
        <v>4</v>
      </c>
      <c r="X8" s="381">
        <v>19</v>
      </c>
      <c r="Y8" s="381">
        <v>0</v>
      </c>
      <c r="Z8" s="381">
        <v>0</v>
      </c>
      <c r="AA8" s="381">
        <v>0</v>
      </c>
      <c r="AB8" s="381">
        <v>0</v>
      </c>
      <c r="AC8" s="381">
        <v>1</v>
      </c>
      <c r="AD8" s="381">
        <v>0</v>
      </c>
      <c r="AE8" s="381">
        <v>0</v>
      </c>
      <c r="AF8" s="382">
        <f t="shared" ref="AF8:AF11" si="6">SUM(C8:AE8)</f>
        <v>111</v>
      </c>
      <c r="AG8" s="383"/>
      <c r="AH8" s="383"/>
      <c r="AI8" s="380" t="s">
        <v>213</v>
      </c>
      <c r="AJ8" s="381">
        <v>0</v>
      </c>
      <c r="AK8" s="381">
        <v>1</v>
      </c>
      <c r="AL8" s="381">
        <v>7</v>
      </c>
      <c r="AM8" s="381">
        <v>3</v>
      </c>
      <c r="AN8" s="381">
        <v>0</v>
      </c>
      <c r="AO8" s="381">
        <v>10</v>
      </c>
      <c r="AP8" s="381">
        <v>1</v>
      </c>
      <c r="AQ8" s="381">
        <v>8</v>
      </c>
      <c r="AR8" s="381">
        <v>7</v>
      </c>
      <c r="AS8" s="381">
        <v>2</v>
      </c>
      <c r="AT8" s="381">
        <v>2</v>
      </c>
      <c r="AU8" s="381">
        <v>6</v>
      </c>
      <c r="AV8" s="381">
        <v>1</v>
      </c>
      <c r="AW8" s="381">
        <v>0</v>
      </c>
      <c r="AX8" s="381">
        <v>2</v>
      </c>
      <c r="AY8" s="381">
        <v>1</v>
      </c>
      <c r="AZ8" s="381">
        <v>2</v>
      </c>
      <c r="BA8" s="381">
        <v>1</v>
      </c>
      <c r="BB8" s="381">
        <v>0</v>
      </c>
      <c r="BC8" s="381">
        <v>3</v>
      </c>
      <c r="BD8" s="381">
        <v>1</v>
      </c>
      <c r="BE8" s="381">
        <v>0</v>
      </c>
      <c r="BF8" s="381">
        <v>2</v>
      </c>
      <c r="BG8" s="381">
        <v>0</v>
      </c>
      <c r="BH8" s="381">
        <v>0</v>
      </c>
      <c r="BI8" s="381">
        <v>1</v>
      </c>
      <c r="BJ8" s="381">
        <v>1</v>
      </c>
      <c r="BK8" s="381">
        <v>0</v>
      </c>
      <c r="BL8" s="381">
        <v>0</v>
      </c>
      <c r="BM8" s="382">
        <f t="shared" ref="BM8:BM11" si="7">SUM(AJ8:BL8)</f>
        <v>62</v>
      </c>
      <c r="BN8" s="383"/>
      <c r="BO8" s="383"/>
      <c r="BP8" s="380" t="s">
        <v>213</v>
      </c>
      <c r="BQ8" s="381">
        <v>2</v>
      </c>
      <c r="BR8" s="381">
        <v>2</v>
      </c>
      <c r="BS8" s="381">
        <v>14</v>
      </c>
      <c r="BT8" s="381">
        <v>4</v>
      </c>
      <c r="BU8" s="381">
        <v>11</v>
      </c>
      <c r="BV8" s="381">
        <v>9</v>
      </c>
      <c r="BW8" s="381">
        <v>12</v>
      </c>
      <c r="BX8" s="381">
        <v>4</v>
      </c>
      <c r="BY8" s="381">
        <v>14</v>
      </c>
      <c r="BZ8" s="381">
        <v>8</v>
      </c>
      <c r="CA8" s="381">
        <v>7</v>
      </c>
      <c r="CB8" s="381">
        <v>2</v>
      </c>
      <c r="CC8" s="381">
        <v>0</v>
      </c>
      <c r="CD8" s="381">
        <v>2</v>
      </c>
      <c r="CE8" s="381">
        <v>3</v>
      </c>
      <c r="CF8" s="381">
        <v>3</v>
      </c>
      <c r="CG8" s="381">
        <v>1</v>
      </c>
      <c r="CH8" s="381">
        <v>3</v>
      </c>
      <c r="CI8" s="381">
        <v>1</v>
      </c>
      <c r="CJ8" s="381">
        <v>0</v>
      </c>
      <c r="CK8" s="381">
        <v>0</v>
      </c>
      <c r="CL8" s="381">
        <v>0</v>
      </c>
      <c r="CM8" s="381">
        <v>0</v>
      </c>
      <c r="CN8" s="381">
        <v>1</v>
      </c>
      <c r="CO8" s="381">
        <v>0</v>
      </c>
      <c r="CP8" s="381">
        <v>0</v>
      </c>
      <c r="CQ8" s="381">
        <v>0</v>
      </c>
      <c r="CR8" s="381">
        <v>0</v>
      </c>
      <c r="CS8" s="381">
        <v>0</v>
      </c>
      <c r="CT8" s="382">
        <f t="shared" si="0"/>
        <v>103</v>
      </c>
      <c r="CU8" s="383"/>
      <c r="CV8" s="383"/>
      <c r="CW8" s="380" t="s">
        <v>213</v>
      </c>
      <c r="CX8" s="381">
        <v>2</v>
      </c>
      <c r="CY8" s="381">
        <v>1</v>
      </c>
      <c r="CZ8" s="381">
        <v>9</v>
      </c>
      <c r="DA8" s="381">
        <v>1</v>
      </c>
      <c r="DB8" s="381">
        <v>15</v>
      </c>
      <c r="DC8" s="381">
        <v>14</v>
      </c>
      <c r="DD8" s="381">
        <v>9</v>
      </c>
      <c r="DE8" s="381">
        <v>6</v>
      </c>
      <c r="DF8" s="381">
        <v>6</v>
      </c>
      <c r="DG8" s="381">
        <v>0</v>
      </c>
      <c r="DH8" s="381">
        <v>10</v>
      </c>
      <c r="DI8" s="381">
        <v>7</v>
      </c>
      <c r="DJ8" s="381">
        <v>2</v>
      </c>
      <c r="DK8" s="381">
        <v>2</v>
      </c>
      <c r="DL8" s="381">
        <v>2</v>
      </c>
      <c r="DM8" s="381">
        <v>1</v>
      </c>
      <c r="DN8" s="381">
        <v>8</v>
      </c>
      <c r="DO8" s="381">
        <v>0</v>
      </c>
      <c r="DP8" s="381">
        <v>7</v>
      </c>
      <c r="DQ8" s="381">
        <v>1</v>
      </c>
      <c r="DR8" s="381">
        <v>1</v>
      </c>
      <c r="DS8" s="381">
        <v>0</v>
      </c>
      <c r="DT8" s="381">
        <v>0</v>
      </c>
      <c r="DU8" s="381">
        <v>1</v>
      </c>
      <c r="DV8" s="381">
        <v>0</v>
      </c>
      <c r="DW8" s="381">
        <v>0</v>
      </c>
      <c r="DX8" s="381">
        <v>0</v>
      </c>
      <c r="DY8" s="381">
        <v>0</v>
      </c>
      <c r="DZ8" s="381">
        <v>0</v>
      </c>
      <c r="EA8" s="382">
        <f t="shared" si="1"/>
        <v>105</v>
      </c>
      <c r="EB8" s="383"/>
      <c r="EC8" s="383"/>
      <c r="ED8" s="380" t="s">
        <v>213</v>
      </c>
      <c r="EE8" s="381">
        <v>1</v>
      </c>
      <c r="EF8" s="381">
        <v>2</v>
      </c>
      <c r="EG8" s="381">
        <v>4</v>
      </c>
      <c r="EH8" s="381">
        <v>13</v>
      </c>
      <c r="EI8" s="381">
        <v>6</v>
      </c>
      <c r="EJ8" s="381">
        <v>2</v>
      </c>
      <c r="EK8" s="381">
        <v>6</v>
      </c>
      <c r="EL8" s="381">
        <v>1</v>
      </c>
      <c r="EM8" s="381">
        <v>6</v>
      </c>
      <c r="EN8" s="381">
        <v>2</v>
      </c>
      <c r="EO8" s="381">
        <v>2</v>
      </c>
      <c r="EP8" s="381">
        <v>4</v>
      </c>
      <c r="EQ8" s="381">
        <v>2</v>
      </c>
      <c r="ER8" s="381">
        <v>3</v>
      </c>
      <c r="ES8" s="381">
        <v>4</v>
      </c>
      <c r="ET8" s="381">
        <v>8</v>
      </c>
      <c r="EU8" s="381">
        <v>6</v>
      </c>
      <c r="EV8" s="381">
        <v>5</v>
      </c>
      <c r="EW8" s="381">
        <v>4</v>
      </c>
      <c r="EX8" s="381">
        <v>0</v>
      </c>
      <c r="EY8" s="381">
        <v>2</v>
      </c>
      <c r="EZ8" s="381">
        <v>2</v>
      </c>
      <c r="FA8" s="381">
        <v>1</v>
      </c>
      <c r="FB8" s="381">
        <v>2</v>
      </c>
      <c r="FC8" s="381">
        <v>0</v>
      </c>
      <c r="FD8" s="381">
        <v>7</v>
      </c>
      <c r="FE8" s="381">
        <v>0</v>
      </c>
      <c r="FF8" s="381">
        <v>0</v>
      </c>
      <c r="FG8" s="381">
        <v>0</v>
      </c>
      <c r="FH8" s="382">
        <f t="shared" si="2"/>
        <v>95</v>
      </c>
      <c r="FI8" s="367"/>
      <c r="FJ8" s="367"/>
      <c r="FK8" s="380" t="s">
        <v>213</v>
      </c>
      <c r="FL8" s="381">
        <f t="shared" si="3"/>
        <v>26</v>
      </c>
      <c r="FM8" s="381">
        <f t="shared" si="3"/>
        <v>33</v>
      </c>
      <c r="FN8" s="381">
        <f t="shared" si="3"/>
        <v>203</v>
      </c>
      <c r="FO8" s="381">
        <f t="shared" si="3"/>
        <v>104</v>
      </c>
      <c r="FP8" s="381">
        <f t="shared" si="3"/>
        <v>121</v>
      </c>
      <c r="FQ8" s="381">
        <f t="shared" si="3"/>
        <v>187</v>
      </c>
      <c r="FR8" s="381">
        <f t="shared" si="3"/>
        <v>162</v>
      </c>
      <c r="FS8" s="381">
        <f t="shared" si="3"/>
        <v>130</v>
      </c>
      <c r="FT8" s="381">
        <f t="shared" si="3"/>
        <v>188</v>
      </c>
      <c r="FU8" s="381">
        <f t="shared" si="3"/>
        <v>40</v>
      </c>
      <c r="FV8" s="381">
        <f t="shared" si="4"/>
        <v>120</v>
      </c>
      <c r="FW8" s="381">
        <f t="shared" si="4"/>
        <v>90</v>
      </c>
      <c r="FX8" s="381">
        <f t="shared" si="4"/>
        <v>65</v>
      </c>
      <c r="FY8" s="381">
        <f t="shared" si="4"/>
        <v>40</v>
      </c>
      <c r="FZ8" s="381">
        <f t="shared" si="4"/>
        <v>80</v>
      </c>
      <c r="GA8" s="381">
        <f t="shared" si="4"/>
        <v>59</v>
      </c>
      <c r="GB8" s="381">
        <f t="shared" si="4"/>
        <v>87</v>
      </c>
      <c r="GC8" s="381">
        <f t="shared" si="4"/>
        <v>72</v>
      </c>
      <c r="GD8" s="381">
        <f t="shared" si="4"/>
        <v>71</v>
      </c>
      <c r="GE8" s="381">
        <f t="shared" si="4"/>
        <v>17</v>
      </c>
      <c r="GF8" s="381">
        <f t="shared" si="5"/>
        <v>34</v>
      </c>
      <c r="GG8" s="381">
        <f t="shared" si="5"/>
        <v>35</v>
      </c>
      <c r="GH8" s="381">
        <f t="shared" si="5"/>
        <v>24</v>
      </c>
      <c r="GI8" s="381">
        <f t="shared" si="5"/>
        <v>41</v>
      </c>
      <c r="GJ8" s="381">
        <f t="shared" si="5"/>
        <v>2</v>
      </c>
      <c r="GK8" s="381">
        <f t="shared" si="5"/>
        <v>12</v>
      </c>
      <c r="GL8" s="381">
        <f t="shared" si="5"/>
        <v>11</v>
      </c>
      <c r="GM8" s="381">
        <f t="shared" si="5"/>
        <v>2</v>
      </c>
      <c r="GN8" s="381">
        <f t="shared" si="5"/>
        <v>0</v>
      </c>
      <c r="GO8" s="399">
        <f t="shared" ref="GO8:GO12" si="8">SUM(FL8:GN8)</f>
        <v>2056</v>
      </c>
      <c r="GP8" s="367"/>
    </row>
    <row r="9" spans="1:198" ht="15.5" x14ac:dyDescent="0.35">
      <c r="A9" s="367"/>
      <c r="B9" s="380" t="s">
        <v>68</v>
      </c>
      <c r="C9" s="381">
        <v>0</v>
      </c>
      <c r="D9" s="381">
        <v>0</v>
      </c>
      <c r="E9" s="381">
        <v>1</v>
      </c>
      <c r="F9" s="381">
        <v>0</v>
      </c>
      <c r="G9" s="381">
        <v>1</v>
      </c>
      <c r="H9" s="381">
        <v>2</v>
      </c>
      <c r="I9" s="381">
        <v>1</v>
      </c>
      <c r="J9" s="381">
        <v>25</v>
      </c>
      <c r="K9" s="381">
        <v>7</v>
      </c>
      <c r="L9" s="381">
        <v>13</v>
      </c>
      <c r="M9" s="381">
        <v>17</v>
      </c>
      <c r="N9" s="381">
        <v>17</v>
      </c>
      <c r="O9" s="381">
        <v>8</v>
      </c>
      <c r="P9" s="381">
        <v>21</v>
      </c>
      <c r="Q9" s="381">
        <v>15</v>
      </c>
      <c r="R9" s="381">
        <v>43</v>
      </c>
      <c r="S9" s="381">
        <v>45</v>
      </c>
      <c r="T9" s="381">
        <v>18</v>
      </c>
      <c r="U9" s="381">
        <v>30</v>
      </c>
      <c r="V9" s="381">
        <v>20</v>
      </c>
      <c r="W9" s="381">
        <v>20</v>
      </c>
      <c r="X9" s="381">
        <v>1</v>
      </c>
      <c r="Y9" s="381">
        <v>25</v>
      </c>
      <c r="Z9" s="381">
        <v>8</v>
      </c>
      <c r="AA9" s="381">
        <v>5</v>
      </c>
      <c r="AB9" s="381">
        <v>4</v>
      </c>
      <c r="AC9" s="381">
        <v>19</v>
      </c>
      <c r="AD9" s="381">
        <v>0</v>
      </c>
      <c r="AE9" s="381">
        <v>0</v>
      </c>
      <c r="AF9" s="382">
        <f t="shared" si="6"/>
        <v>366</v>
      </c>
      <c r="AG9" s="383"/>
      <c r="AH9" s="383"/>
      <c r="AI9" s="380" t="s">
        <v>68</v>
      </c>
      <c r="AJ9" s="381">
        <v>0</v>
      </c>
      <c r="AK9" s="381">
        <v>0</v>
      </c>
      <c r="AL9" s="381">
        <v>0</v>
      </c>
      <c r="AM9" s="381">
        <v>0</v>
      </c>
      <c r="AN9" s="381">
        <v>0</v>
      </c>
      <c r="AO9" s="381">
        <v>3</v>
      </c>
      <c r="AP9" s="381">
        <v>5</v>
      </c>
      <c r="AQ9" s="381">
        <v>13</v>
      </c>
      <c r="AR9" s="381">
        <v>2</v>
      </c>
      <c r="AS9" s="381">
        <v>12</v>
      </c>
      <c r="AT9" s="381">
        <v>2</v>
      </c>
      <c r="AU9" s="381">
        <v>7</v>
      </c>
      <c r="AV9" s="381">
        <v>12</v>
      </c>
      <c r="AW9" s="381">
        <v>19</v>
      </c>
      <c r="AX9" s="381">
        <v>38</v>
      </c>
      <c r="AY9" s="381">
        <v>45</v>
      </c>
      <c r="AZ9" s="381">
        <v>35</v>
      </c>
      <c r="BA9" s="381">
        <v>30</v>
      </c>
      <c r="BB9" s="381">
        <v>29</v>
      </c>
      <c r="BC9" s="381">
        <v>26</v>
      </c>
      <c r="BD9" s="381">
        <v>26</v>
      </c>
      <c r="BE9" s="381">
        <v>25</v>
      </c>
      <c r="BF9" s="381">
        <v>25</v>
      </c>
      <c r="BG9" s="381">
        <v>14</v>
      </c>
      <c r="BH9" s="381">
        <v>5</v>
      </c>
      <c r="BI9" s="381">
        <v>11</v>
      </c>
      <c r="BJ9" s="381">
        <v>15</v>
      </c>
      <c r="BK9" s="381">
        <v>0</v>
      </c>
      <c r="BL9" s="381">
        <v>0</v>
      </c>
      <c r="BM9" s="382">
        <f t="shared" si="7"/>
        <v>399</v>
      </c>
      <c r="BN9" s="383"/>
      <c r="BO9" s="383"/>
      <c r="BP9" s="380" t="s">
        <v>68</v>
      </c>
      <c r="BQ9" s="381">
        <v>0</v>
      </c>
      <c r="BR9" s="381">
        <v>0</v>
      </c>
      <c r="BS9" s="381">
        <v>0</v>
      </c>
      <c r="BT9" s="381">
        <v>0</v>
      </c>
      <c r="BU9" s="381">
        <v>0</v>
      </c>
      <c r="BV9" s="381">
        <v>7</v>
      </c>
      <c r="BW9" s="381">
        <v>2</v>
      </c>
      <c r="BX9" s="381">
        <v>17</v>
      </c>
      <c r="BY9" s="381">
        <v>9</v>
      </c>
      <c r="BZ9" s="381">
        <v>25</v>
      </c>
      <c r="CA9" s="381">
        <v>3</v>
      </c>
      <c r="CB9" s="381">
        <v>13</v>
      </c>
      <c r="CC9" s="381">
        <v>9</v>
      </c>
      <c r="CD9" s="381">
        <v>23</v>
      </c>
      <c r="CE9" s="381">
        <v>13</v>
      </c>
      <c r="CF9" s="381">
        <v>24</v>
      </c>
      <c r="CG9" s="381">
        <v>55</v>
      </c>
      <c r="CH9" s="381">
        <v>17</v>
      </c>
      <c r="CI9" s="381">
        <v>33</v>
      </c>
      <c r="CJ9" s="381">
        <v>32</v>
      </c>
      <c r="CK9" s="381">
        <v>17</v>
      </c>
      <c r="CL9" s="381">
        <v>33</v>
      </c>
      <c r="CM9" s="381">
        <v>26</v>
      </c>
      <c r="CN9" s="381">
        <v>6</v>
      </c>
      <c r="CO9" s="381">
        <v>4</v>
      </c>
      <c r="CP9" s="381">
        <v>6</v>
      </c>
      <c r="CQ9" s="381">
        <v>8</v>
      </c>
      <c r="CR9" s="381">
        <v>0</v>
      </c>
      <c r="CS9" s="381">
        <v>0</v>
      </c>
      <c r="CT9" s="382">
        <f t="shared" si="0"/>
        <v>382</v>
      </c>
      <c r="CU9" s="383"/>
      <c r="CV9" s="383"/>
      <c r="CW9" s="380" t="s">
        <v>68</v>
      </c>
      <c r="CX9" s="381">
        <v>0</v>
      </c>
      <c r="CY9" s="381">
        <v>0</v>
      </c>
      <c r="CZ9" s="381">
        <v>0</v>
      </c>
      <c r="DA9" s="381">
        <v>1</v>
      </c>
      <c r="DB9" s="381">
        <v>1</v>
      </c>
      <c r="DC9" s="381">
        <v>4</v>
      </c>
      <c r="DD9" s="381">
        <v>0</v>
      </c>
      <c r="DE9" s="381">
        <v>13</v>
      </c>
      <c r="DF9" s="381">
        <v>10</v>
      </c>
      <c r="DG9" s="381">
        <v>24</v>
      </c>
      <c r="DH9" s="381">
        <v>3</v>
      </c>
      <c r="DI9" s="381">
        <v>9</v>
      </c>
      <c r="DJ9" s="381">
        <v>13</v>
      </c>
      <c r="DK9" s="381">
        <v>18</v>
      </c>
      <c r="DL9" s="381">
        <v>48</v>
      </c>
      <c r="DM9" s="381">
        <v>33</v>
      </c>
      <c r="DN9" s="381">
        <v>29</v>
      </c>
      <c r="DO9" s="381">
        <v>13</v>
      </c>
      <c r="DP9" s="381">
        <v>25</v>
      </c>
      <c r="DQ9" s="381">
        <v>24</v>
      </c>
      <c r="DR9" s="381">
        <v>21</v>
      </c>
      <c r="DS9" s="381">
        <v>16</v>
      </c>
      <c r="DT9" s="381">
        <v>13</v>
      </c>
      <c r="DU9" s="381">
        <v>11</v>
      </c>
      <c r="DV9" s="381">
        <v>6</v>
      </c>
      <c r="DW9" s="381">
        <v>5</v>
      </c>
      <c r="DX9" s="381">
        <v>8</v>
      </c>
      <c r="DY9" s="381">
        <v>0</v>
      </c>
      <c r="DZ9" s="381">
        <v>0</v>
      </c>
      <c r="EA9" s="382">
        <f t="shared" si="1"/>
        <v>348</v>
      </c>
      <c r="EB9" s="383"/>
      <c r="EC9" s="383"/>
      <c r="ED9" s="380" t="s">
        <v>68</v>
      </c>
      <c r="EE9" s="381">
        <v>0</v>
      </c>
      <c r="EF9" s="381">
        <v>0</v>
      </c>
      <c r="EG9" s="381">
        <v>1</v>
      </c>
      <c r="EH9" s="381">
        <v>1</v>
      </c>
      <c r="EI9" s="381">
        <v>2</v>
      </c>
      <c r="EJ9" s="381">
        <v>1</v>
      </c>
      <c r="EK9" s="381">
        <v>5</v>
      </c>
      <c r="EL9" s="381">
        <v>22</v>
      </c>
      <c r="EM9" s="381">
        <v>14</v>
      </c>
      <c r="EN9" s="381">
        <v>19</v>
      </c>
      <c r="EO9" s="381">
        <v>6</v>
      </c>
      <c r="EP9" s="381">
        <v>8</v>
      </c>
      <c r="EQ9" s="381">
        <v>8</v>
      </c>
      <c r="ER9" s="381">
        <v>33</v>
      </c>
      <c r="ES9" s="381">
        <v>20</v>
      </c>
      <c r="ET9" s="381">
        <v>36</v>
      </c>
      <c r="EU9" s="381">
        <v>43</v>
      </c>
      <c r="EV9" s="381">
        <v>18</v>
      </c>
      <c r="EW9" s="381">
        <v>14</v>
      </c>
      <c r="EX9" s="381">
        <v>13</v>
      </c>
      <c r="EY9" s="381">
        <v>7</v>
      </c>
      <c r="EZ9" s="381">
        <v>10</v>
      </c>
      <c r="FA9" s="381">
        <v>1</v>
      </c>
      <c r="FB9" s="381">
        <v>8</v>
      </c>
      <c r="FC9" s="381">
        <v>1</v>
      </c>
      <c r="FD9" s="381">
        <v>4</v>
      </c>
      <c r="FE9" s="381">
        <v>7</v>
      </c>
      <c r="FF9" s="381">
        <v>0</v>
      </c>
      <c r="FG9" s="381">
        <v>0</v>
      </c>
      <c r="FH9" s="382">
        <f t="shared" si="2"/>
        <v>302</v>
      </c>
      <c r="FI9" s="367"/>
      <c r="FJ9" s="367"/>
      <c r="FK9" s="380" t="s">
        <v>68</v>
      </c>
      <c r="FL9" s="381">
        <f t="shared" si="3"/>
        <v>35</v>
      </c>
      <c r="FM9" s="381">
        <f t="shared" si="3"/>
        <v>42</v>
      </c>
      <c r="FN9" s="381">
        <f t="shared" si="3"/>
        <v>34</v>
      </c>
      <c r="FO9" s="381">
        <f t="shared" si="3"/>
        <v>11</v>
      </c>
      <c r="FP9" s="381">
        <f t="shared" si="3"/>
        <v>26</v>
      </c>
      <c r="FQ9" s="381">
        <f t="shared" si="3"/>
        <v>89</v>
      </c>
      <c r="FR9" s="381">
        <f t="shared" si="3"/>
        <v>73</v>
      </c>
      <c r="FS9" s="381">
        <f t="shared" si="3"/>
        <v>331</v>
      </c>
      <c r="FT9" s="381">
        <f t="shared" si="3"/>
        <v>138</v>
      </c>
      <c r="FU9" s="381">
        <f t="shared" si="3"/>
        <v>393</v>
      </c>
      <c r="FV9" s="381">
        <f t="shared" si="4"/>
        <v>190</v>
      </c>
      <c r="FW9" s="381">
        <f t="shared" si="4"/>
        <v>310</v>
      </c>
      <c r="FX9" s="381">
        <f t="shared" si="4"/>
        <v>229</v>
      </c>
      <c r="FY9" s="381">
        <f t="shared" si="4"/>
        <v>491</v>
      </c>
      <c r="FZ9" s="381">
        <f t="shared" si="4"/>
        <v>626</v>
      </c>
      <c r="GA9" s="381">
        <f t="shared" si="4"/>
        <v>784</v>
      </c>
      <c r="GB9" s="381">
        <f t="shared" si="4"/>
        <v>870</v>
      </c>
      <c r="GC9" s="381">
        <f t="shared" si="4"/>
        <v>464</v>
      </c>
      <c r="GD9" s="381">
        <f t="shared" si="4"/>
        <v>626</v>
      </c>
      <c r="GE9" s="381">
        <f t="shared" si="4"/>
        <v>466</v>
      </c>
      <c r="GF9" s="381">
        <f t="shared" si="5"/>
        <v>394</v>
      </c>
      <c r="GG9" s="381">
        <f t="shared" si="5"/>
        <v>421</v>
      </c>
      <c r="GH9" s="381">
        <f t="shared" si="5"/>
        <v>346</v>
      </c>
      <c r="GI9" s="381">
        <f t="shared" si="5"/>
        <v>211</v>
      </c>
      <c r="GJ9" s="381">
        <f t="shared" si="5"/>
        <v>165</v>
      </c>
      <c r="GK9" s="381">
        <f t="shared" si="5"/>
        <v>153</v>
      </c>
      <c r="GL9" s="381">
        <f t="shared" si="5"/>
        <v>218</v>
      </c>
      <c r="GM9" s="381">
        <f t="shared" si="5"/>
        <v>0</v>
      </c>
      <c r="GN9" s="381">
        <f t="shared" si="5"/>
        <v>0</v>
      </c>
      <c r="GO9" s="399">
        <f t="shared" si="8"/>
        <v>8136</v>
      </c>
      <c r="GP9" s="367"/>
    </row>
    <row r="10" spans="1:198" ht="15.5" x14ac:dyDescent="0.35">
      <c r="A10" s="367"/>
      <c r="B10" s="380" t="s">
        <v>72</v>
      </c>
      <c r="C10" s="381">
        <v>0</v>
      </c>
      <c r="D10" s="381">
        <v>0</v>
      </c>
      <c r="E10" s="381">
        <v>0</v>
      </c>
      <c r="F10" s="381">
        <v>0</v>
      </c>
      <c r="G10" s="381">
        <v>0</v>
      </c>
      <c r="H10" s="381">
        <v>0</v>
      </c>
      <c r="I10" s="381">
        <v>2</v>
      </c>
      <c r="J10" s="381">
        <v>0</v>
      </c>
      <c r="K10" s="381">
        <v>0</v>
      </c>
      <c r="L10" s="381">
        <v>1</v>
      </c>
      <c r="M10" s="381">
        <v>4</v>
      </c>
      <c r="N10" s="381">
        <v>1</v>
      </c>
      <c r="O10" s="381">
        <v>3</v>
      </c>
      <c r="P10" s="381">
        <v>1</v>
      </c>
      <c r="Q10" s="381">
        <v>4</v>
      </c>
      <c r="R10" s="381">
        <v>0</v>
      </c>
      <c r="S10" s="381">
        <v>1</v>
      </c>
      <c r="T10" s="381">
        <v>6</v>
      </c>
      <c r="U10" s="381">
        <v>2</v>
      </c>
      <c r="V10" s="381">
        <v>0</v>
      </c>
      <c r="W10" s="381">
        <v>0</v>
      </c>
      <c r="X10" s="381">
        <v>0</v>
      </c>
      <c r="Y10" s="381">
        <v>8</v>
      </c>
      <c r="Z10" s="381">
        <v>0</v>
      </c>
      <c r="AA10" s="381">
        <v>1</v>
      </c>
      <c r="AB10" s="381">
        <v>1</v>
      </c>
      <c r="AC10" s="381">
        <v>0</v>
      </c>
      <c r="AD10" s="381">
        <v>0</v>
      </c>
      <c r="AE10" s="381">
        <v>0</v>
      </c>
      <c r="AF10" s="382">
        <f>SUM(C10:AE10)</f>
        <v>35</v>
      </c>
      <c r="AG10" s="383"/>
      <c r="AH10" s="383"/>
      <c r="AI10" s="380" t="s">
        <v>72</v>
      </c>
      <c r="AJ10" s="381">
        <v>0</v>
      </c>
      <c r="AK10" s="381">
        <v>0</v>
      </c>
      <c r="AL10" s="381">
        <v>0</v>
      </c>
      <c r="AM10" s="381">
        <v>0</v>
      </c>
      <c r="AN10" s="381">
        <v>0</v>
      </c>
      <c r="AO10" s="381">
        <v>1</v>
      </c>
      <c r="AP10" s="381">
        <v>1</v>
      </c>
      <c r="AQ10" s="381">
        <v>3</v>
      </c>
      <c r="AR10" s="381">
        <v>0</v>
      </c>
      <c r="AS10" s="381">
        <v>1</v>
      </c>
      <c r="AT10" s="381">
        <v>2</v>
      </c>
      <c r="AU10" s="381">
        <v>2</v>
      </c>
      <c r="AV10" s="381">
        <v>0</v>
      </c>
      <c r="AW10" s="381">
        <v>0</v>
      </c>
      <c r="AX10" s="381">
        <v>3</v>
      </c>
      <c r="AY10" s="381">
        <v>3</v>
      </c>
      <c r="AZ10" s="381">
        <v>4</v>
      </c>
      <c r="BA10" s="381">
        <v>2</v>
      </c>
      <c r="BB10" s="381">
        <v>2</v>
      </c>
      <c r="BC10" s="381">
        <v>5</v>
      </c>
      <c r="BD10" s="381">
        <v>2</v>
      </c>
      <c r="BE10" s="381">
        <v>6</v>
      </c>
      <c r="BF10" s="381">
        <v>5</v>
      </c>
      <c r="BG10" s="381">
        <v>1</v>
      </c>
      <c r="BH10" s="381">
        <v>4</v>
      </c>
      <c r="BI10" s="381">
        <v>1</v>
      </c>
      <c r="BJ10" s="381">
        <v>3</v>
      </c>
      <c r="BK10" s="381">
        <v>0</v>
      </c>
      <c r="BL10" s="381">
        <v>0</v>
      </c>
      <c r="BM10" s="382">
        <f>SUM(AJ10:BL10)</f>
        <v>51</v>
      </c>
      <c r="BN10" s="383"/>
      <c r="BO10" s="383"/>
      <c r="BP10" s="380" t="s">
        <v>72</v>
      </c>
      <c r="BQ10" s="381">
        <v>0</v>
      </c>
      <c r="BR10" s="381">
        <v>0</v>
      </c>
      <c r="BS10" s="381">
        <v>0</v>
      </c>
      <c r="BT10" s="381">
        <v>0</v>
      </c>
      <c r="BU10" s="381">
        <v>0</v>
      </c>
      <c r="BV10" s="381">
        <v>0</v>
      </c>
      <c r="BW10" s="381">
        <v>1</v>
      </c>
      <c r="BX10" s="381">
        <v>0</v>
      </c>
      <c r="BY10" s="381">
        <v>0</v>
      </c>
      <c r="BZ10" s="381">
        <v>0</v>
      </c>
      <c r="CA10" s="381">
        <v>0</v>
      </c>
      <c r="CB10" s="381">
        <v>0</v>
      </c>
      <c r="CC10" s="381">
        <v>2</v>
      </c>
      <c r="CD10" s="381">
        <v>0</v>
      </c>
      <c r="CE10" s="381">
        <v>3</v>
      </c>
      <c r="CF10" s="381">
        <v>1</v>
      </c>
      <c r="CG10" s="381">
        <v>1</v>
      </c>
      <c r="CH10" s="381">
        <v>6</v>
      </c>
      <c r="CI10" s="381">
        <v>2</v>
      </c>
      <c r="CJ10" s="381">
        <v>0</v>
      </c>
      <c r="CK10" s="381">
        <v>3</v>
      </c>
      <c r="CL10" s="381">
        <v>2</v>
      </c>
      <c r="CM10" s="381">
        <v>3</v>
      </c>
      <c r="CN10" s="381">
        <v>1</v>
      </c>
      <c r="CO10" s="381">
        <v>0</v>
      </c>
      <c r="CP10" s="381">
        <v>1</v>
      </c>
      <c r="CQ10" s="381">
        <v>4</v>
      </c>
      <c r="CR10" s="381">
        <v>0</v>
      </c>
      <c r="CS10" s="381">
        <v>0</v>
      </c>
      <c r="CT10" s="382">
        <f t="shared" si="0"/>
        <v>30</v>
      </c>
      <c r="CU10" s="383"/>
      <c r="CV10" s="383"/>
      <c r="CW10" s="380" t="s">
        <v>72</v>
      </c>
      <c r="CX10" s="381">
        <v>0</v>
      </c>
      <c r="CY10" s="381">
        <v>0</v>
      </c>
      <c r="CZ10" s="381">
        <v>0</v>
      </c>
      <c r="DA10" s="381">
        <v>0</v>
      </c>
      <c r="DB10" s="381">
        <v>0</v>
      </c>
      <c r="DC10" s="381">
        <v>0</v>
      </c>
      <c r="DD10" s="381">
        <v>0</v>
      </c>
      <c r="DE10" s="381">
        <v>1</v>
      </c>
      <c r="DF10" s="381">
        <v>1</v>
      </c>
      <c r="DG10" s="381">
        <v>1</v>
      </c>
      <c r="DH10" s="381">
        <v>1</v>
      </c>
      <c r="DI10" s="381">
        <v>0</v>
      </c>
      <c r="DJ10" s="381">
        <v>0</v>
      </c>
      <c r="DK10" s="381">
        <v>2</v>
      </c>
      <c r="DL10" s="381">
        <v>2</v>
      </c>
      <c r="DM10" s="381">
        <v>5</v>
      </c>
      <c r="DN10" s="381">
        <v>1</v>
      </c>
      <c r="DO10" s="381">
        <v>3</v>
      </c>
      <c r="DP10" s="381">
        <v>2</v>
      </c>
      <c r="DQ10" s="381">
        <v>0</v>
      </c>
      <c r="DR10" s="381">
        <v>2</v>
      </c>
      <c r="DS10" s="381">
        <v>4</v>
      </c>
      <c r="DT10" s="381">
        <v>9</v>
      </c>
      <c r="DU10" s="381">
        <v>3</v>
      </c>
      <c r="DV10" s="381">
        <v>2</v>
      </c>
      <c r="DW10" s="381">
        <v>0</v>
      </c>
      <c r="DX10" s="381">
        <v>3</v>
      </c>
      <c r="DY10" s="381">
        <v>0</v>
      </c>
      <c r="DZ10" s="381">
        <v>0</v>
      </c>
      <c r="EA10" s="382">
        <f t="shared" si="1"/>
        <v>42</v>
      </c>
      <c r="EB10" s="383"/>
      <c r="EC10" s="383"/>
      <c r="ED10" s="380" t="s">
        <v>72</v>
      </c>
      <c r="EE10" s="381">
        <v>0</v>
      </c>
      <c r="EF10" s="381">
        <v>0</v>
      </c>
      <c r="EG10" s="381">
        <v>0</v>
      </c>
      <c r="EH10" s="381">
        <v>0</v>
      </c>
      <c r="EI10" s="381">
        <v>2</v>
      </c>
      <c r="EJ10" s="381">
        <v>2</v>
      </c>
      <c r="EK10" s="381">
        <v>0</v>
      </c>
      <c r="EL10" s="381">
        <v>1</v>
      </c>
      <c r="EM10" s="381">
        <v>1</v>
      </c>
      <c r="EN10" s="381">
        <v>3</v>
      </c>
      <c r="EO10" s="381">
        <v>1</v>
      </c>
      <c r="EP10" s="381">
        <v>0</v>
      </c>
      <c r="EQ10" s="381">
        <v>1</v>
      </c>
      <c r="ER10" s="381">
        <v>0</v>
      </c>
      <c r="ES10" s="381">
        <v>3</v>
      </c>
      <c r="ET10" s="381">
        <v>6</v>
      </c>
      <c r="EU10" s="381">
        <v>0</v>
      </c>
      <c r="EV10" s="381">
        <v>3</v>
      </c>
      <c r="EW10" s="381">
        <v>5</v>
      </c>
      <c r="EX10" s="381">
        <v>3</v>
      </c>
      <c r="EY10" s="381">
        <v>1</v>
      </c>
      <c r="EZ10" s="381">
        <v>1</v>
      </c>
      <c r="FA10" s="381">
        <v>0</v>
      </c>
      <c r="FB10" s="381">
        <v>0</v>
      </c>
      <c r="FC10" s="381">
        <v>1</v>
      </c>
      <c r="FD10" s="381">
        <v>1</v>
      </c>
      <c r="FE10" s="381">
        <v>2</v>
      </c>
      <c r="FF10" s="381">
        <v>0</v>
      </c>
      <c r="FG10" s="381">
        <v>0</v>
      </c>
      <c r="FH10" s="382">
        <f t="shared" si="2"/>
        <v>37</v>
      </c>
      <c r="FI10" s="367"/>
      <c r="FJ10" s="367"/>
      <c r="FK10" s="380" t="s">
        <v>72</v>
      </c>
      <c r="FL10" s="381">
        <f t="shared" si="3"/>
        <v>2</v>
      </c>
      <c r="FM10" s="381">
        <f t="shared" si="3"/>
        <v>2</v>
      </c>
      <c r="FN10" s="381">
        <f t="shared" si="3"/>
        <v>5</v>
      </c>
      <c r="FO10" s="381">
        <f t="shared" si="3"/>
        <v>2</v>
      </c>
      <c r="FP10" s="381">
        <f t="shared" si="3"/>
        <v>4</v>
      </c>
      <c r="FQ10" s="381">
        <f t="shared" si="3"/>
        <v>54</v>
      </c>
      <c r="FR10" s="381">
        <f t="shared" si="3"/>
        <v>9</v>
      </c>
      <c r="FS10" s="381">
        <f t="shared" si="3"/>
        <v>30</v>
      </c>
      <c r="FT10" s="381">
        <f t="shared" si="3"/>
        <v>22</v>
      </c>
      <c r="FU10" s="381">
        <f t="shared" si="3"/>
        <v>34</v>
      </c>
      <c r="FV10" s="381">
        <f t="shared" si="4"/>
        <v>39</v>
      </c>
      <c r="FW10" s="381">
        <f t="shared" si="4"/>
        <v>12</v>
      </c>
      <c r="FX10" s="381">
        <f t="shared" si="4"/>
        <v>40</v>
      </c>
      <c r="FY10" s="381">
        <f t="shared" si="4"/>
        <v>24</v>
      </c>
      <c r="FZ10" s="381">
        <f t="shared" si="4"/>
        <v>52</v>
      </c>
      <c r="GA10" s="381">
        <f t="shared" si="4"/>
        <v>65</v>
      </c>
      <c r="GB10" s="381">
        <f t="shared" si="4"/>
        <v>50</v>
      </c>
      <c r="GC10" s="381">
        <f t="shared" si="4"/>
        <v>79</v>
      </c>
      <c r="GD10" s="381">
        <f t="shared" si="4"/>
        <v>82</v>
      </c>
      <c r="GE10" s="381">
        <f t="shared" si="4"/>
        <v>56</v>
      </c>
      <c r="GF10" s="381">
        <f t="shared" si="5"/>
        <v>48</v>
      </c>
      <c r="GG10" s="381">
        <f t="shared" si="5"/>
        <v>78</v>
      </c>
      <c r="GH10" s="381">
        <f t="shared" si="5"/>
        <v>109</v>
      </c>
      <c r="GI10" s="381">
        <f t="shared" si="5"/>
        <v>61</v>
      </c>
      <c r="GJ10" s="381">
        <f t="shared" si="5"/>
        <v>37</v>
      </c>
      <c r="GK10" s="381">
        <f t="shared" si="5"/>
        <v>34</v>
      </c>
      <c r="GL10" s="381">
        <f t="shared" si="5"/>
        <v>57</v>
      </c>
      <c r="GM10" s="381">
        <f t="shared" si="5"/>
        <v>0</v>
      </c>
      <c r="GN10" s="381">
        <f t="shared" si="5"/>
        <v>0</v>
      </c>
      <c r="GO10" s="399">
        <f t="shared" si="8"/>
        <v>1087</v>
      </c>
      <c r="GP10" s="367"/>
    </row>
    <row r="11" spans="1:198" ht="15.5" x14ac:dyDescent="0.35">
      <c r="A11" s="367"/>
      <c r="B11" s="380" t="s">
        <v>70</v>
      </c>
      <c r="C11" s="381">
        <v>0</v>
      </c>
      <c r="D11" s="381">
        <v>0</v>
      </c>
      <c r="E11" s="381">
        <v>0</v>
      </c>
      <c r="F11" s="381">
        <v>0</v>
      </c>
      <c r="G11" s="381">
        <v>0</v>
      </c>
      <c r="H11" s="381">
        <v>0</v>
      </c>
      <c r="I11" s="381">
        <v>0</v>
      </c>
      <c r="J11" s="381">
        <v>0</v>
      </c>
      <c r="K11" s="381">
        <v>0</v>
      </c>
      <c r="L11" s="381">
        <v>0</v>
      </c>
      <c r="M11" s="381">
        <v>0</v>
      </c>
      <c r="N11" s="381">
        <v>0</v>
      </c>
      <c r="O11" s="381">
        <v>0</v>
      </c>
      <c r="P11" s="381">
        <v>0</v>
      </c>
      <c r="Q11" s="381">
        <v>0</v>
      </c>
      <c r="R11" s="381">
        <v>0</v>
      </c>
      <c r="S11" s="381">
        <v>0</v>
      </c>
      <c r="T11" s="381">
        <v>0</v>
      </c>
      <c r="U11" s="381">
        <v>0</v>
      </c>
      <c r="V11" s="381">
        <v>0</v>
      </c>
      <c r="W11" s="381">
        <v>0</v>
      </c>
      <c r="X11" s="381">
        <v>0</v>
      </c>
      <c r="Y11" s="381">
        <v>0</v>
      </c>
      <c r="Z11" s="381">
        <v>0</v>
      </c>
      <c r="AA11" s="381">
        <v>0</v>
      </c>
      <c r="AB11" s="381">
        <v>0</v>
      </c>
      <c r="AC11" s="381">
        <v>0</v>
      </c>
      <c r="AD11" s="381">
        <v>0</v>
      </c>
      <c r="AE11" s="381">
        <v>0</v>
      </c>
      <c r="AF11" s="382">
        <f t="shared" si="6"/>
        <v>0</v>
      </c>
      <c r="AG11" s="383"/>
      <c r="AH11" s="383"/>
      <c r="AI11" s="380" t="s">
        <v>70</v>
      </c>
      <c r="AJ11" s="381">
        <v>0</v>
      </c>
      <c r="AK11" s="381">
        <v>0</v>
      </c>
      <c r="AL11" s="381">
        <v>0</v>
      </c>
      <c r="AM11" s="381">
        <v>0</v>
      </c>
      <c r="AN11" s="381">
        <v>0</v>
      </c>
      <c r="AO11" s="381">
        <v>0</v>
      </c>
      <c r="AP11" s="381">
        <v>0</v>
      </c>
      <c r="AQ11" s="381">
        <v>0</v>
      </c>
      <c r="AR11" s="381">
        <v>0</v>
      </c>
      <c r="AS11" s="381">
        <v>0</v>
      </c>
      <c r="AT11" s="381">
        <v>0</v>
      </c>
      <c r="AU11" s="381">
        <v>0</v>
      </c>
      <c r="AV11" s="381">
        <v>0</v>
      </c>
      <c r="AW11" s="381">
        <v>0</v>
      </c>
      <c r="AX11" s="381">
        <v>0</v>
      </c>
      <c r="AY11" s="381">
        <v>0</v>
      </c>
      <c r="AZ11" s="381">
        <v>0</v>
      </c>
      <c r="BA11" s="381">
        <v>0</v>
      </c>
      <c r="BB11" s="381">
        <v>0</v>
      </c>
      <c r="BC11" s="381">
        <v>0</v>
      </c>
      <c r="BD11" s="381">
        <v>0</v>
      </c>
      <c r="BE11" s="381">
        <v>0</v>
      </c>
      <c r="BF11" s="381">
        <v>0</v>
      </c>
      <c r="BG11" s="381">
        <v>0</v>
      </c>
      <c r="BH11" s="381">
        <v>0</v>
      </c>
      <c r="BI11" s="381">
        <v>0</v>
      </c>
      <c r="BJ11" s="381">
        <v>0</v>
      </c>
      <c r="BK11" s="381">
        <v>0</v>
      </c>
      <c r="BL11" s="381">
        <v>0</v>
      </c>
      <c r="BM11" s="382">
        <f t="shared" si="7"/>
        <v>0</v>
      </c>
      <c r="BN11" s="383"/>
      <c r="BO11" s="383"/>
      <c r="BP11" s="380" t="s">
        <v>70</v>
      </c>
      <c r="BQ11" s="381">
        <v>0</v>
      </c>
      <c r="BR11" s="381">
        <v>0</v>
      </c>
      <c r="BS11" s="381">
        <v>0</v>
      </c>
      <c r="BT11" s="381">
        <v>0</v>
      </c>
      <c r="BU11" s="381">
        <v>0</v>
      </c>
      <c r="BV11" s="381">
        <v>0</v>
      </c>
      <c r="BW11" s="381">
        <v>0</v>
      </c>
      <c r="BX11" s="381">
        <v>0</v>
      </c>
      <c r="BY11" s="381">
        <v>0</v>
      </c>
      <c r="BZ11" s="381">
        <v>0</v>
      </c>
      <c r="CA11" s="381">
        <v>0</v>
      </c>
      <c r="CB11" s="381">
        <v>0</v>
      </c>
      <c r="CC11" s="381">
        <v>0</v>
      </c>
      <c r="CD11" s="381">
        <v>0</v>
      </c>
      <c r="CE11" s="381">
        <v>0</v>
      </c>
      <c r="CF11" s="381">
        <v>0</v>
      </c>
      <c r="CG11" s="381">
        <v>0</v>
      </c>
      <c r="CH11" s="381">
        <v>0</v>
      </c>
      <c r="CI11" s="381">
        <v>0</v>
      </c>
      <c r="CJ11" s="381">
        <v>0</v>
      </c>
      <c r="CK11" s="381">
        <v>0</v>
      </c>
      <c r="CL11" s="381">
        <v>0</v>
      </c>
      <c r="CM11" s="381">
        <v>0</v>
      </c>
      <c r="CN11" s="381">
        <v>0</v>
      </c>
      <c r="CO11" s="381">
        <v>0</v>
      </c>
      <c r="CP11" s="381">
        <v>0</v>
      </c>
      <c r="CQ11" s="381">
        <v>0</v>
      </c>
      <c r="CR11" s="381">
        <v>0</v>
      </c>
      <c r="CS11" s="381">
        <v>0</v>
      </c>
      <c r="CT11" s="382">
        <f t="shared" si="0"/>
        <v>0</v>
      </c>
      <c r="CU11" s="383"/>
      <c r="CV11" s="383"/>
      <c r="CW11" s="380" t="s">
        <v>70</v>
      </c>
      <c r="CX11" s="381">
        <v>0</v>
      </c>
      <c r="CY11" s="381">
        <v>0</v>
      </c>
      <c r="CZ11" s="381">
        <v>0</v>
      </c>
      <c r="DA11" s="381">
        <v>0</v>
      </c>
      <c r="DB11" s="381">
        <v>0</v>
      </c>
      <c r="DC11" s="381">
        <v>0</v>
      </c>
      <c r="DD11" s="381">
        <v>0</v>
      </c>
      <c r="DE11" s="381">
        <v>0</v>
      </c>
      <c r="DF11" s="381">
        <v>0</v>
      </c>
      <c r="DG11" s="381">
        <v>0</v>
      </c>
      <c r="DH11" s="381">
        <v>0</v>
      </c>
      <c r="DI11" s="381">
        <v>0</v>
      </c>
      <c r="DJ11" s="381">
        <v>0</v>
      </c>
      <c r="DK11" s="381">
        <v>0</v>
      </c>
      <c r="DL11" s="381">
        <v>0</v>
      </c>
      <c r="DM11" s="381">
        <v>0</v>
      </c>
      <c r="DN11" s="381">
        <v>0</v>
      </c>
      <c r="DO11" s="381">
        <v>0</v>
      </c>
      <c r="DP11" s="381">
        <v>0</v>
      </c>
      <c r="DQ11" s="381">
        <v>0</v>
      </c>
      <c r="DR11" s="381">
        <v>0</v>
      </c>
      <c r="DS11" s="381">
        <v>0</v>
      </c>
      <c r="DT11" s="381">
        <v>0</v>
      </c>
      <c r="DU11" s="381">
        <v>0</v>
      </c>
      <c r="DV11" s="381">
        <v>0</v>
      </c>
      <c r="DW11" s="381">
        <v>0</v>
      </c>
      <c r="DX11" s="381">
        <v>0</v>
      </c>
      <c r="DY11" s="381">
        <v>0</v>
      </c>
      <c r="DZ11" s="381">
        <v>0</v>
      </c>
      <c r="EA11" s="382">
        <f t="shared" si="1"/>
        <v>0</v>
      </c>
      <c r="EB11" s="383"/>
      <c r="EC11" s="383"/>
      <c r="ED11" s="380" t="s">
        <v>70</v>
      </c>
      <c r="EE11" s="381">
        <v>0</v>
      </c>
      <c r="EF11" s="381">
        <v>0</v>
      </c>
      <c r="EG11" s="381">
        <v>0</v>
      </c>
      <c r="EH11" s="381">
        <v>0</v>
      </c>
      <c r="EI11" s="381">
        <v>0</v>
      </c>
      <c r="EJ11" s="381">
        <v>0</v>
      </c>
      <c r="EK11" s="381">
        <v>0</v>
      </c>
      <c r="EL11" s="381">
        <v>0</v>
      </c>
      <c r="EM11" s="381">
        <v>0</v>
      </c>
      <c r="EN11" s="381">
        <v>0</v>
      </c>
      <c r="EO11" s="381">
        <v>0</v>
      </c>
      <c r="EP11" s="381">
        <v>0</v>
      </c>
      <c r="EQ11" s="381">
        <v>0</v>
      </c>
      <c r="ER11" s="381">
        <v>0</v>
      </c>
      <c r="ES11" s="381">
        <v>0</v>
      </c>
      <c r="ET11" s="381">
        <v>0</v>
      </c>
      <c r="EU11" s="381">
        <v>0</v>
      </c>
      <c r="EV11" s="381">
        <v>0</v>
      </c>
      <c r="EW11" s="381">
        <v>0</v>
      </c>
      <c r="EX11" s="381">
        <v>0</v>
      </c>
      <c r="EY11" s="381">
        <v>0</v>
      </c>
      <c r="EZ11" s="381">
        <v>0</v>
      </c>
      <c r="FA11" s="381">
        <v>0</v>
      </c>
      <c r="FB11" s="381">
        <v>0</v>
      </c>
      <c r="FC11" s="381">
        <v>0</v>
      </c>
      <c r="FD11" s="381">
        <v>0</v>
      </c>
      <c r="FE11" s="381">
        <v>0</v>
      </c>
      <c r="FF11" s="381">
        <v>0</v>
      </c>
      <c r="FG11" s="381">
        <v>0</v>
      </c>
      <c r="FH11" s="382">
        <f t="shared" si="2"/>
        <v>0</v>
      </c>
      <c r="FI11" s="367"/>
      <c r="FJ11" s="367"/>
      <c r="FK11" s="380" t="s">
        <v>70</v>
      </c>
      <c r="FL11" s="381">
        <f t="shared" si="3"/>
        <v>6</v>
      </c>
      <c r="FM11" s="381">
        <f t="shared" si="3"/>
        <v>0</v>
      </c>
      <c r="FN11" s="381">
        <f t="shared" si="3"/>
        <v>0</v>
      </c>
      <c r="FO11" s="381">
        <f t="shared" si="3"/>
        <v>0</v>
      </c>
      <c r="FP11" s="381">
        <f t="shared" si="3"/>
        <v>0</v>
      </c>
      <c r="FQ11" s="381">
        <f t="shared" si="3"/>
        <v>0</v>
      </c>
      <c r="FR11" s="381">
        <f t="shared" si="3"/>
        <v>0</v>
      </c>
      <c r="FS11" s="381">
        <f t="shared" si="3"/>
        <v>0</v>
      </c>
      <c r="FT11" s="381">
        <f t="shared" si="3"/>
        <v>0</v>
      </c>
      <c r="FU11" s="381">
        <f t="shared" si="3"/>
        <v>0</v>
      </c>
      <c r="FV11" s="381">
        <f t="shared" si="4"/>
        <v>0</v>
      </c>
      <c r="FW11" s="381">
        <f t="shared" si="4"/>
        <v>0</v>
      </c>
      <c r="FX11" s="381">
        <f t="shared" si="4"/>
        <v>0</v>
      </c>
      <c r="FY11" s="381">
        <f t="shared" si="4"/>
        <v>0</v>
      </c>
      <c r="FZ11" s="381">
        <f t="shared" si="4"/>
        <v>1</v>
      </c>
      <c r="GA11" s="381">
        <f t="shared" si="4"/>
        <v>0</v>
      </c>
      <c r="GB11" s="381">
        <f t="shared" si="4"/>
        <v>0</v>
      </c>
      <c r="GC11" s="381">
        <f t="shared" si="4"/>
        <v>0</v>
      </c>
      <c r="GD11" s="381">
        <f t="shared" si="4"/>
        <v>0</v>
      </c>
      <c r="GE11" s="381">
        <f t="shared" si="4"/>
        <v>0</v>
      </c>
      <c r="GF11" s="381">
        <f t="shared" si="5"/>
        <v>0</v>
      </c>
      <c r="GG11" s="381">
        <f t="shared" si="5"/>
        <v>0</v>
      </c>
      <c r="GH11" s="381">
        <f t="shared" si="5"/>
        <v>0</v>
      </c>
      <c r="GI11" s="381">
        <f t="shared" si="5"/>
        <v>0</v>
      </c>
      <c r="GJ11" s="381">
        <f t="shared" si="5"/>
        <v>0</v>
      </c>
      <c r="GK11" s="381">
        <f t="shared" si="5"/>
        <v>0</v>
      </c>
      <c r="GL11" s="381">
        <f t="shared" si="5"/>
        <v>0</v>
      </c>
      <c r="GM11" s="381">
        <f t="shared" si="5"/>
        <v>0</v>
      </c>
      <c r="GN11" s="381">
        <f t="shared" si="5"/>
        <v>0</v>
      </c>
      <c r="GO11" s="399">
        <f t="shared" si="8"/>
        <v>7</v>
      </c>
      <c r="GP11" s="367"/>
    </row>
    <row r="12" spans="1:198" ht="16" thickBot="1" x14ac:dyDescent="0.4">
      <c r="A12" s="367"/>
      <c r="B12" s="380"/>
      <c r="C12" s="381">
        <v>0</v>
      </c>
      <c r="D12" s="381">
        <v>0</v>
      </c>
      <c r="E12" s="381">
        <v>0</v>
      </c>
      <c r="F12" s="381">
        <v>0</v>
      </c>
      <c r="G12" s="381">
        <v>0</v>
      </c>
      <c r="H12" s="381">
        <v>0</v>
      </c>
      <c r="I12" s="381">
        <v>0</v>
      </c>
      <c r="J12" s="381">
        <v>0</v>
      </c>
      <c r="K12" s="381">
        <v>0</v>
      </c>
      <c r="L12" s="381">
        <v>0</v>
      </c>
      <c r="M12" s="381">
        <v>0</v>
      </c>
      <c r="N12" s="381">
        <v>0</v>
      </c>
      <c r="O12" s="381">
        <v>0</v>
      </c>
      <c r="P12" s="381">
        <v>0</v>
      </c>
      <c r="Q12" s="381">
        <v>0</v>
      </c>
      <c r="R12" s="381">
        <v>0</v>
      </c>
      <c r="S12" s="381">
        <v>0</v>
      </c>
      <c r="T12" s="381">
        <v>0</v>
      </c>
      <c r="U12" s="381">
        <v>0</v>
      </c>
      <c r="V12" s="381">
        <v>0</v>
      </c>
      <c r="W12" s="381">
        <v>0</v>
      </c>
      <c r="X12" s="381">
        <v>0</v>
      </c>
      <c r="Y12" s="381">
        <v>0</v>
      </c>
      <c r="Z12" s="381">
        <v>0</v>
      </c>
      <c r="AA12" s="381">
        <v>0</v>
      </c>
      <c r="AB12" s="381">
        <v>0</v>
      </c>
      <c r="AC12" s="381">
        <v>0</v>
      </c>
      <c r="AD12" s="381">
        <v>0</v>
      </c>
      <c r="AE12" s="381">
        <v>0</v>
      </c>
      <c r="AF12" s="382">
        <f>SUM(C12:AE12)</f>
        <v>0</v>
      </c>
      <c r="AG12" s="383"/>
      <c r="AH12" s="383"/>
      <c r="AI12" s="380"/>
      <c r="AJ12" s="381">
        <v>0</v>
      </c>
      <c r="AK12" s="381">
        <v>0</v>
      </c>
      <c r="AL12" s="381">
        <v>0</v>
      </c>
      <c r="AM12" s="381">
        <v>0</v>
      </c>
      <c r="AN12" s="381">
        <v>0</v>
      </c>
      <c r="AO12" s="381">
        <v>0</v>
      </c>
      <c r="AP12" s="381">
        <v>0</v>
      </c>
      <c r="AQ12" s="381">
        <v>0</v>
      </c>
      <c r="AR12" s="381">
        <v>0</v>
      </c>
      <c r="AS12" s="381">
        <v>0</v>
      </c>
      <c r="AT12" s="381">
        <v>0</v>
      </c>
      <c r="AU12" s="381">
        <v>0</v>
      </c>
      <c r="AV12" s="381">
        <v>0</v>
      </c>
      <c r="AW12" s="381">
        <v>0</v>
      </c>
      <c r="AX12" s="381">
        <v>0</v>
      </c>
      <c r="AY12" s="381">
        <v>0</v>
      </c>
      <c r="AZ12" s="381">
        <v>0</v>
      </c>
      <c r="BA12" s="381">
        <v>0</v>
      </c>
      <c r="BB12" s="381">
        <v>0</v>
      </c>
      <c r="BC12" s="381">
        <v>0</v>
      </c>
      <c r="BD12" s="381">
        <v>0</v>
      </c>
      <c r="BE12" s="381">
        <v>0</v>
      </c>
      <c r="BF12" s="381">
        <v>0</v>
      </c>
      <c r="BG12" s="381">
        <v>0</v>
      </c>
      <c r="BH12" s="381">
        <v>0</v>
      </c>
      <c r="BI12" s="381">
        <v>0</v>
      </c>
      <c r="BJ12" s="381">
        <v>0</v>
      </c>
      <c r="BK12" s="381">
        <v>0</v>
      </c>
      <c r="BL12" s="381">
        <v>0</v>
      </c>
      <c r="BM12" s="382">
        <f>SUM(AJ12:BL12)</f>
        <v>0</v>
      </c>
      <c r="BN12" s="383"/>
      <c r="BO12" s="383"/>
      <c r="BP12" s="380"/>
      <c r="BQ12" s="381">
        <v>0</v>
      </c>
      <c r="BR12" s="381">
        <v>0</v>
      </c>
      <c r="BS12" s="381">
        <v>0</v>
      </c>
      <c r="BT12" s="381">
        <v>0</v>
      </c>
      <c r="BU12" s="381">
        <v>0</v>
      </c>
      <c r="BV12" s="381">
        <v>0</v>
      </c>
      <c r="BW12" s="381">
        <v>0</v>
      </c>
      <c r="BX12" s="381">
        <v>0</v>
      </c>
      <c r="BY12" s="381">
        <v>0</v>
      </c>
      <c r="BZ12" s="381">
        <v>0</v>
      </c>
      <c r="CA12" s="381">
        <v>0</v>
      </c>
      <c r="CB12" s="381">
        <v>0</v>
      </c>
      <c r="CC12" s="381">
        <v>0</v>
      </c>
      <c r="CD12" s="381">
        <v>0</v>
      </c>
      <c r="CE12" s="381">
        <v>0</v>
      </c>
      <c r="CF12" s="381">
        <v>0</v>
      </c>
      <c r="CG12" s="381">
        <v>0</v>
      </c>
      <c r="CH12" s="381">
        <v>0</v>
      </c>
      <c r="CI12" s="381">
        <v>0</v>
      </c>
      <c r="CJ12" s="381">
        <v>0</v>
      </c>
      <c r="CK12" s="381">
        <v>0</v>
      </c>
      <c r="CL12" s="381">
        <v>0</v>
      </c>
      <c r="CM12" s="381">
        <v>0</v>
      </c>
      <c r="CN12" s="381">
        <v>0</v>
      </c>
      <c r="CO12" s="381">
        <v>0</v>
      </c>
      <c r="CP12" s="381">
        <v>0</v>
      </c>
      <c r="CQ12" s="381">
        <v>0</v>
      </c>
      <c r="CR12" s="381">
        <v>0</v>
      </c>
      <c r="CS12" s="381">
        <v>0</v>
      </c>
      <c r="CT12" s="382">
        <f t="shared" si="0"/>
        <v>0</v>
      </c>
      <c r="CU12" s="383"/>
      <c r="CV12" s="383"/>
      <c r="CW12" s="380"/>
      <c r="CX12" s="381">
        <v>0</v>
      </c>
      <c r="CY12" s="381">
        <v>0</v>
      </c>
      <c r="CZ12" s="381">
        <v>0</v>
      </c>
      <c r="DA12" s="381">
        <v>0</v>
      </c>
      <c r="DB12" s="381">
        <v>0</v>
      </c>
      <c r="DC12" s="381">
        <v>0</v>
      </c>
      <c r="DD12" s="381">
        <v>0</v>
      </c>
      <c r="DE12" s="381">
        <v>0</v>
      </c>
      <c r="DF12" s="381">
        <v>0</v>
      </c>
      <c r="DG12" s="381">
        <v>0</v>
      </c>
      <c r="DH12" s="381">
        <v>0</v>
      </c>
      <c r="DI12" s="381">
        <v>0</v>
      </c>
      <c r="DJ12" s="381">
        <v>0</v>
      </c>
      <c r="DK12" s="381">
        <v>0</v>
      </c>
      <c r="DL12" s="381">
        <v>0</v>
      </c>
      <c r="DM12" s="381">
        <v>0</v>
      </c>
      <c r="DN12" s="381">
        <v>0</v>
      </c>
      <c r="DO12" s="381">
        <v>0</v>
      </c>
      <c r="DP12" s="381">
        <v>0</v>
      </c>
      <c r="DQ12" s="381">
        <v>0</v>
      </c>
      <c r="DR12" s="381">
        <v>0</v>
      </c>
      <c r="DS12" s="381">
        <v>0</v>
      </c>
      <c r="DT12" s="381">
        <v>0</v>
      </c>
      <c r="DU12" s="381">
        <v>0</v>
      </c>
      <c r="DV12" s="381">
        <v>0</v>
      </c>
      <c r="DW12" s="381">
        <v>0</v>
      </c>
      <c r="DX12" s="381">
        <v>0</v>
      </c>
      <c r="DY12" s="381">
        <v>0</v>
      </c>
      <c r="DZ12" s="381">
        <v>0</v>
      </c>
      <c r="EA12" s="382">
        <f t="shared" si="1"/>
        <v>0</v>
      </c>
      <c r="EB12" s="383"/>
      <c r="EC12" s="383"/>
      <c r="ED12" s="380"/>
      <c r="EE12" s="381">
        <v>0</v>
      </c>
      <c r="EF12" s="381">
        <v>0</v>
      </c>
      <c r="EG12" s="381">
        <v>0</v>
      </c>
      <c r="EH12" s="381">
        <v>0</v>
      </c>
      <c r="EI12" s="381">
        <v>0</v>
      </c>
      <c r="EJ12" s="381">
        <v>0</v>
      </c>
      <c r="EK12" s="381">
        <v>0</v>
      </c>
      <c r="EL12" s="381">
        <v>0</v>
      </c>
      <c r="EM12" s="381">
        <v>0</v>
      </c>
      <c r="EN12" s="381">
        <v>0</v>
      </c>
      <c r="EO12" s="381">
        <v>0</v>
      </c>
      <c r="EP12" s="381">
        <v>0</v>
      </c>
      <c r="EQ12" s="381">
        <v>0</v>
      </c>
      <c r="ER12" s="381">
        <v>0</v>
      </c>
      <c r="ES12" s="381">
        <v>0</v>
      </c>
      <c r="ET12" s="381">
        <v>0</v>
      </c>
      <c r="EU12" s="381">
        <v>0</v>
      </c>
      <c r="EV12" s="381">
        <v>0</v>
      </c>
      <c r="EW12" s="381">
        <v>0</v>
      </c>
      <c r="EX12" s="381">
        <v>0</v>
      </c>
      <c r="EY12" s="381">
        <v>0</v>
      </c>
      <c r="EZ12" s="381">
        <v>0</v>
      </c>
      <c r="FA12" s="381">
        <v>0</v>
      </c>
      <c r="FB12" s="381">
        <v>0</v>
      </c>
      <c r="FC12" s="381">
        <v>0</v>
      </c>
      <c r="FD12" s="381">
        <v>0</v>
      </c>
      <c r="FE12" s="381">
        <v>0</v>
      </c>
      <c r="FF12" s="381">
        <v>0</v>
      </c>
      <c r="FG12" s="381">
        <v>0</v>
      </c>
      <c r="FH12" s="382">
        <f t="shared" si="2"/>
        <v>0</v>
      </c>
      <c r="FI12" s="367"/>
      <c r="FJ12" s="367"/>
      <c r="FK12" s="380"/>
      <c r="FL12" s="381">
        <f t="shared" si="3"/>
        <v>0</v>
      </c>
      <c r="FM12" s="381">
        <f t="shared" si="3"/>
        <v>0</v>
      </c>
      <c r="FN12" s="381">
        <f t="shared" si="3"/>
        <v>0</v>
      </c>
      <c r="FO12" s="381">
        <f t="shared" si="3"/>
        <v>0</v>
      </c>
      <c r="FP12" s="381">
        <f t="shared" si="3"/>
        <v>0</v>
      </c>
      <c r="FQ12" s="381">
        <f t="shared" si="3"/>
        <v>0</v>
      </c>
      <c r="FR12" s="381">
        <f t="shared" si="3"/>
        <v>0</v>
      </c>
      <c r="FS12" s="381">
        <f t="shared" si="3"/>
        <v>0</v>
      </c>
      <c r="FT12" s="381">
        <f t="shared" si="3"/>
        <v>0</v>
      </c>
      <c r="FU12" s="381">
        <f t="shared" si="3"/>
        <v>0</v>
      </c>
      <c r="FV12" s="381">
        <f t="shared" si="4"/>
        <v>0</v>
      </c>
      <c r="FW12" s="381">
        <f t="shared" si="4"/>
        <v>0</v>
      </c>
      <c r="FX12" s="381">
        <f t="shared" si="4"/>
        <v>0</v>
      </c>
      <c r="FY12" s="381">
        <f t="shared" si="4"/>
        <v>0</v>
      </c>
      <c r="FZ12" s="381">
        <f t="shared" si="4"/>
        <v>0</v>
      </c>
      <c r="GA12" s="381">
        <f t="shared" si="4"/>
        <v>0</v>
      </c>
      <c r="GB12" s="381">
        <f t="shared" si="4"/>
        <v>0</v>
      </c>
      <c r="GC12" s="381">
        <f t="shared" si="4"/>
        <v>0</v>
      </c>
      <c r="GD12" s="381">
        <f t="shared" si="4"/>
        <v>0</v>
      </c>
      <c r="GE12" s="381">
        <f t="shared" si="4"/>
        <v>0</v>
      </c>
      <c r="GF12" s="381">
        <f t="shared" si="5"/>
        <v>0</v>
      </c>
      <c r="GG12" s="381">
        <f t="shared" si="5"/>
        <v>0</v>
      </c>
      <c r="GH12" s="381">
        <f t="shared" si="5"/>
        <v>0</v>
      </c>
      <c r="GI12" s="381">
        <f t="shared" si="5"/>
        <v>0</v>
      </c>
      <c r="GJ12" s="381">
        <f t="shared" si="5"/>
        <v>0</v>
      </c>
      <c r="GK12" s="381">
        <f t="shared" si="5"/>
        <v>0</v>
      </c>
      <c r="GL12" s="381">
        <f t="shared" si="5"/>
        <v>0</v>
      </c>
      <c r="GM12" s="381">
        <f t="shared" si="5"/>
        <v>0</v>
      </c>
      <c r="GN12" s="381">
        <f t="shared" si="5"/>
        <v>0</v>
      </c>
      <c r="GO12" s="400">
        <f t="shared" si="8"/>
        <v>0</v>
      </c>
      <c r="GP12" s="367"/>
    </row>
    <row r="13" spans="1:198" ht="16.5" thickTop="1" thickBot="1" x14ac:dyDescent="0.4">
      <c r="A13" s="367"/>
      <c r="B13" s="385" t="s">
        <v>2</v>
      </c>
      <c r="C13" s="386">
        <f>SUM(C7:C12)</f>
        <v>8</v>
      </c>
      <c r="D13" s="386">
        <f>SUM(D7:D12)</f>
        <v>8</v>
      </c>
      <c r="E13" s="386">
        <f t="shared" ref="E13:AE13" si="9">SUM(E7:E12)</f>
        <v>20</v>
      </c>
      <c r="F13" s="386">
        <f t="shared" si="9"/>
        <v>53</v>
      </c>
      <c r="G13" s="386">
        <f t="shared" si="9"/>
        <v>30</v>
      </c>
      <c r="H13" s="386">
        <f t="shared" si="9"/>
        <v>61</v>
      </c>
      <c r="I13" s="386">
        <f t="shared" si="9"/>
        <v>28</v>
      </c>
      <c r="J13" s="386">
        <f t="shared" si="9"/>
        <v>45</v>
      </c>
      <c r="K13" s="386">
        <f t="shared" si="9"/>
        <v>60</v>
      </c>
      <c r="L13" s="386">
        <f t="shared" si="9"/>
        <v>32</v>
      </c>
      <c r="M13" s="386">
        <f t="shared" si="9"/>
        <v>46</v>
      </c>
      <c r="N13" s="386">
        <f t="shared" si="9"/>
        <v>50</v>
      </c>
      <c r="O13" s="386">
        <f t="shared" si="9"/>
        <v>23</v>
      </c>
      <c r="P13" s="386">
        <f t="shared" si="9"/>
        <v>31</v>
      </c>
      <c r="Q13" s="386">
        <f t="shared" si="9"/>
        <v>34</v>
      </c>
      <c r="R13" s="386">
        <f t="shared" si="9"/>
        <v>49</v>
      </c>
      <c r="S13" s="386">
        <f t="shared" si="9"/>
        <v>71</v>
      </c>
      <c r="T13" s="386">
        <f t="shared" si="9"/>
        <v>37</v>
      </c>
      <c r="U13" s="386">
        <f t="shared" si="9"/>
        <v>52</v>
      </c>
      <c r="V13" s="386">
        <f t="shared" si="9"/>
        <v>30</v>
      </c>
      <c r="W13" s="386">
        <f t="shared" si="9"/>
        <v>37</v>
      </c>
      <c r="X13" s="386">
        <f t="shared" si="9"/>
        <v>25</v>
      </c>
      <c r="Y13" s="386">
        <f t="shared" si="9"/>
        <v>36</v>
      </c>
      <c r="Z13" s="386">
        <f t="shared" si="9"/>
        <v>9</v>
      </c>
      <c r="AA13" s="386">
        <f t="shared" si="9"/>
        <v>6</v>
      </c>
      <c r="AB13" s="386">
        <f t="shared" si="9"/>
        <v>5</v>
      </c>
      <c r="AC13" s="386">
        <f t="shared" si="9"/>
        <v>20</v>
      </c>
      <c r="AD13" s="386">
        <f t="shared" si="9"/>
        <v>0</v>
      </c>
      <c r="AE13" s="386">
        <f t="shared" si="9"/>
        <v>0</v>
      </c>
      <c r="AF13" s="386">
        <f>SUM(AF7:AF12)</f>
        <v>906</v>
      </c>
      <c r="AG13" s="383"/>
      <c r="AH13" s="383"/>
      <c r="AI13" s="385" t="s">
        <v>2</v>
      </c>
      <c r="AJ13" s="386">
        <f t="shared" ref="AJ13:BI13" si="10">SUM(AJ7:AJ12)</f>
        <v>9</v>
      </c>
      <c r="AK13" s="386">
        <f t="shared" si="10"/>
        <v>4</v>
      </c>
      <c r="AL13" s="386">
        <f t="shared" si="10"/>
        <v>18</v>
      </c>
      <c r="AM13" s="386">
        <f t="shared" si="10"/>
        <v>27</v>
      </c>
      <c r="AN13" s="386">
        <f t="shared" si="10"/>
        <v>67</v>
      </c>
      <c r="AO13" s="386">
        <f t="shared" si="10"/>
        <v>42</v>
      </c>
      <c r="AP13" s="386">
        <f t="shared" si="10"/>
        <v>31</v>
      </c>
      <c r="AQ13" s="386">
        <f t="shared" si="10"/>
        <v>41</v>
      </c>
      <c r="AR13" s="386">
        <f t="shared" si="10"/>
        <v>36</v>
      </c>
      <c r="AS13" s="386">
        <f t="shared" si="10"/>
        <v>50</v>
      </c>
      <c r="AT13" s="386">
        <f t="shared" si="10"/>
        <v>21</v>
      </c>
      <c r="AU13" s="386">
        <f t="shared" si="10"/>
        <v>59</v>
      </c>
      <c r="AV13" s="387">
        <f t="shared" si="10"/>
        <v>18</v>
      </c>
      <c r="AW13" s="387">
        <f t="shared" si="10"/>
        <v>31</v>
      </c>
      <c r="AX13" s="387">
        <f t="shared" si="10"/>
        <v>48</v>
      </c>
      <c r="AY13" s="387">
        <f t="shared" si="10"/>
        <v>53</v>
      </c>
      <c r="AZ13" s="387">
        <f t="shared" si="10"/>
        <v>49</v>
      </c>
      <c r="BA13" s="387">
        <f t="shared" si="10"/>
        <v>43</v>
      </c>
      <c r="BB13" s="387">
        <f t="shared" si="10"/>
        <v>51</v>
      </c>
      <c r="BC13" s="387">
        <f t="shared" si="10"/>
        <v>34</v>
      </c>
      <c r="BD13" s="387">
        <f t="shared" si="10"/>
        <v>34</v>
      </c>
      <c r="BE13" s="387">
        <f t="shared" si="10"/>
        <v>32</v>
      </c>
      <c r="BF13" s="387">
        <f t="shared" si="10"/>
        <v>33</v>
      </c>
      <c r="BG13" s="387">
        <f t="shared" si="10"/>
        <v>17</v>
      </c>
      <c r="BH13" s="387">
        <f t="shared" si="10"/>
        <v>10</v>
      </c>
      <c r="BI13" s="387">
        <f t="shared" si="10"/>
        <v>13</v>
      </c>
      <c r="BJ13" s="387">
        <f>SUM(BJ7:BJ12)</f>
        <v>21</v>
      </c>
      <c r="BK13" s="387">
        <f>SUM(BK7:BK12)</f>
        <v>0</v>
      </c>
      <c r="BL13" s="387">
        <f>SUM(BL7:BL12)</f>
        <v>0</v>
      </c>
      <c r="BM13" s="386">
        <f>SUM(BM7:BM12)</f>
        <v>892</v>
      </c>
      <c r="BN13" s="383"/>
      <c r="BO13" s="383"/>
      <c r="BP13" s="385" t="s">
        <v>2</v>
      </c>
      <c r="BQ13" s="386">
        <f>SUM(BQ7:BQ12)</f>
        <v>12</v>
      </c>
      <c r="BR13" s="386">
        <f t="shared" ref="BR13:CS13" si="11">SUM(BR7:BR12)</f>
        <v>8</v>
      </c>
      <c r="BS13" s="386">
        <f t="shared" si="11"/>
        <v>39</v>
      </c>
      <c r="BT13" s="386">
        <f t="shared" si="11"/>
        <v>47</v>
      </c>
      <c r="BU13" s="386">
        <f t="shared" si="11"/>
        <v>35</v>
      </c>
      <c r="BV13" s="386">
        <f t="shared" si="11"/>
        <v>75</v>
      </c>
      <c r="BW13" s="386">
        <f t="shared" si="11"/>
        <v>40</v>
      </c>
      <c r="BX13" s="386">
        <f t="shared" si="11"/>
        <v>36</v>
      </c>
      <c r="BY13" s="386">
        <f t="shared" si="11"/>
        <v>53</v>
      </c>
      <c r="BZ13" s="386">
        <f t="shared" si="11"/>
        <v>53</v>
      </c>
      <c r="CA13" s="386">
        <f t="shared" si="11"/>
        <v>29</v>
      </c>
      <c r="CB13" s="386">
        <f t="shared" si="11"/>
        <v>47</v>
      </c>
      <c r="CC13" s="386">
        <f t="shared" si="11"/>
        <v>18</v>
      </c>
      <c r="CD13" s="386">
        <f t="shared" si="11"/>
        <v>30</v>
      </c>
      <c r="CE13" s="386">
        <f t="shared" si="11"/>
        <v>30</v>
      </c>
      <c r="CF13" s="386">
        <f t="shared" si="11"/>
        <v>32</v>
      </c>
      <c r="CG13" s="386">
        <f t="shared" si="11"/>
        <v>61</v>
      </c>
      <c r="CH13" s="386">
        <f t="shared" si="11"/>
        <v>34</v>
      </c>
      <c r="CI13" s="387">
        <f t="shared" si="11"/>
        <v>45</v>
      </c>
      <c r="CJ13" s="387">
        <f t="shared" si="11"/>
        <v>38</v>
      </c>
      <c r="CK13" s="387">
        <f t="shared" si="11"/>
        <v>21</v>
      </c>
      <c r="CL13" s="387">
        <f t="shared" si="11"/>
        <v>36</v>
      </c>
      <c r="CM13" s="387">
        <f t="shared" si="11"/>
        <v>29</v>
      </c>
      <c r="CN13" s="387">
        <f t="shared" si="11"/>
        <v>8</v>
      </c>
      <c r="CO13" s="387">
        <f t="shared" si="11"/>
        <v>7</v>
      </c>
      <c r="CP13" s="387">
        <f t="shared" si="11"/>
        <v>8</v>
      </c>
      <c r="CQ13" s="387">
        <f t="shared" si="11"/>
        <v>12</v>
      </c>
      <c r="CR13" s="387">
        <f t="shared" si="11"/>
        <v>0</v>
      </c>
      <c r="CS13" s="387">
        <f t="shared" si="11"/>
        <v>0</v>
      </c>
      <c r="CT13" s="388">
        <f t="shared" si="0"/>
        <v>883</v>
      </c>
      <c r="CU13" s="383"/>
      <c r="CV13" s="383"/>
      <c r="CW13" s="385" t="s">
        <v>2</v>
      </c>
      <c r="CX13" s="387">
        <f>SUM(CX7:CX12)</f>
        <v>7</v>
      </c>
      <c r="CY13" s="387">
        <f>SUM(CY7:CY12)</f>
        <v>4</v>
      </c>
      <c r="CZ13" s="387">
        <f t="shared" ref="CZ13:DZ13" si="12">SUM(CZ7:CZ12)</f>
        <v>23</v>
      </c>
      <c r="DA13" s="387">
        <f t="shared" si="12"/>
        <v>34</v>
      </c>
      <c r="DB13" s="387">
        <f t="shared" si="12"/>
        <v>64</v>
      </c>
      <c r="DC13" s="387">
        <f t="shared" si="12"/>
        <v>47</v>
      </c>
      <c r="DD13" s="387">
        <f t="shared" si="12"/>
        <v>25</v>
      </c>
      <c r="DE13" s="387">
        <f t="shared" si="12"/>
        <v>33</v>
      </c>
      <c r="DF13" s="387">
        <f t="shared" si="12"/>
        <v>42</v>
      </c>
      <c r="DG13" s="387">
        <f t="shared" si="12"/>
        <v>63</v>
      </c>
      <c r="DH13" s="387">
        <f t="shared" si="12"/>
        <v>34</v>
      </c>
      <c r="DI13" s="387">
        <f t="shared" si="12"/>
        <v>54</v>
      </c>
      <c r="DJ13" s="387">
        <f t="shared" si="12"/>
        <v>25</v>
      </c>
      <c r="DK13" s="387">
        <f t="shared" si="12"/>
        <v>30</v>
      </c>
      <c r="DL13" s="387">
        <f t="shared" si="12"/>
        <v>62</v>
      </c>
      <c r="DM13" s="387">
        <f t="shared" si="12"/>
        <v>48</v>
      </c>
      <c r="DN13" s="387">
        <f t="shared" si="12"/>
        <v>44</v>
      </c>
      <c r="DO13" s="387">
        <f t="shared" si="12"/>
        <v>22</v>
      </c>
      <c r="DP13" s="387">
        <f t="shared" si="12"/>
        <v>49</v>
      </c>
      <c r="DQ13" s="387">
        <f>SUM(DQ7:DQ12)</f>
        <v>29</v>
      </c>
      <c r="DR13" s="387">
        <f t="shared" si="12"/>
        <v>26</v>
      </c>
      <c r="DS13" s="387">
        <f t="shared" si="12"/>
        <v>20</v>
      </c>
      <c r="DT13" s="387">
        <f t="shared" si="12"/>
        <v>25</v>
      </c>
      <c r="DU13" s="387">
        <f t="shared" si="12"/>
        <v>15</v>
      </c>
      <c r="DV13" s="387">
        <f t="shared" si="12"/>
        <v>8</v>
      </c>
      <c r="DW13" s="387">
        <f t="shared" si="12"/>
        <v>7</v>
      </c>
      <c r="DX13" s="387">
        <f t="shared" si="12"/>
        <v>13</v>
      </c>
      <c r="DY13" s="387">
        <f t="shared" si="12"/>
        <v>0</v>
      </c>
      <c r="DZ13" s="387">
        <f t="shared" si="12"/>
        <v>0</v>
      </c>
      <c r="EA13" s="388">
        <f t="shared" ref="EA13" si="13">SUM(CX13:DY13)</f>
        <v>853</v>
      </c>
      <c r="EB13" s="383"/>
      <c r="EC13" s="383"/>
      <c r="ED13" s="385" t="s">
        <v>2</v>
      </c>
      <c r="EE13" s="386">
        <f>SUM(EE7:EE12)</f>
        <v>8</v>
      </c>
      <c r="EF13" s="386">
        <f t="shared" ref="EF13:FG13" si="14">SUM(EF7:EF12)</f>
        <v>5</v>
      </c>
      <c r="EG13" s="386">
        <f t="shared" si="14"/>
        <v>18</v>
      </c>
      <c r="EH13" s="386">
        <f t="shared" si="14"/>
        <v>62</v>
      </c>
      <c r="EI13" s="386">
        <f t="shared" si="14"/>
        <v>54</v>
      </c>
      <c r="EJ13" s="386">
        <f t="shared" si="14"/>
        <v>30</v>
      </c>
      <c r="EK13" s="386">
        <f t="shared" si="14"/>
        <v>29</v>
      </c>
      <c r="EL13" s="386">
        <f t="shared" si="14"/>
        <v>37</v>
      </c>
      <c r="EM13" s="386">
        <f t="shared" si="14"/>
        <v>39</v>
      </c>
      <c r="EN13" s="386">
        <f t="shared" si="14"/>
        <v>50</v>
      </c>
      <c r="EO13" s="386">
        <f t="shared" si="14"/>
        <v>19</v>
      </c>
      <c r="EP13" s="386">
        <f t="shared" si="14"/>
        <v>33</v>
      </c>
      <c r="EQ13" s="386">
        <f t="shared" si="14"/>
        <v>20</v>
      </c>
      <c r="ER13" s="386">
        <f t="shared" si="14"/>
        <v>48</v>
      </c>
      <c r="ES13" s="386">
        <f t="shared" si="14"/>
        <v>38</v>
      </c>
      <c r="ET13" s="386">
        <f t="shared" si="14"/>
        <v>53</v>
      </c>
      <c r="EU13" s="386">
        <f t="shared" si="14"/>
        <v>54</v>
      </c>
      <c r="EV13" s="386">
        <f t="shared" si="14"/>
        <v>32</v>
      </c>
      <c r="EW13" s="386">
        <f t="shared" si="14"/>
        <v>27</v>
      </c>
      <c r="EX13" s="386">
        <f t="shared" si="14"/>
        <v>17</v>
      </c>
      <c r="EY13" s="386">
        <f t="shared" si="14"/>
        <v>14</v>
      </c>
      <c r="EZ13" s="386">
        <f t="shared" si="14"/>
        <v>18</v>
      </c>
      <c r="FA13" s="386">
        <f t="shared" si="14"/>
        <v>8</v>
      </c>
      <c r="FB13" s="386">
        <f t="shared" si="14"/>
        <v>12</v>
      </c>
      <c r="FC13" s="386">
        <f t="shared" si="14"/>
        <v>2</v>
      </c>
      <c r="FD13" s="386">
        <f t="shared" si="14"/>
        <v>12</v>
      </c>
      <c r="FE13" s="386">
        <f t="shared" si="14"/>
        <v>9</v>
      </c>
      <c r="FF13" s="386">
        <f t="shared" si="14"/>
        <v>0</v>
      </c>
      <c r="FG13" s="386">
        <f t="shared" si="14"/>
        <v>0</v>
      </c>
      <c r="FH13" s="388">
        <f t="shared" ref="FH13" si="15">SUM(EE13:FF13)</f>
        <v>748</v>
      </c>
      <c r="FI13" s="367"/>
      <c r="FJ13" s="367"/>
      <c r="FK13" s="385" t="s">
        <v>2</v>
      </c>
      <c r="FL13" s="387">
        <f>SUM(FL7:FL12)</f>
        <v>220</v>
      </c>
      <c r="FM13" s="387">
        <f t="shared" ref="FM13:GN13" si="16">SUM(FM7:FM12)</f>
        <v>167</v>
      </c>
      <c r="FN13" s="387">
        <f t="shared" si="16"/>
        <v>586</v>
      </c>
      <c r="FO13" s="387">
        <f t="shared" si="16"/>
        <v>861</v>
      </c>
      <c r="FP13" s="387">
        <f t="shared" si="16"/>
        <v>960</v>
      </c>
      <c r="FQ13" s="387">
        <f t="shared" si="16"/>
        <v>1300</v>
      </c>
      <c r="FR13" s="387">
        <f t="shared" si="16"/>
        <v>720</v>
      </c>
      <c r="FS13" s="387">
        <f t="shared" si="16"/>
        <v>1013</v>
      </c>
      <c r="FT13" s="387">
        <f t="shared" si="16"/>
        <v>1011</v>
      </c>
      <c r="FU13" s="387">
        <f t="shared" si="16"/>
        <v>1027</v>
      </c>
      <c r="FV13" s="387">
        <f t="shared" si="16"/>
        <v>754</v>
      </c>
      <c r="FW13" s="387">
        <f t="shared" si="16"/>
        <v>1121</v>
      </c>
      <c r="FX13" s="387">
        <f t="shared" si="16"/>
        <v>528</v>
      </c>
      <c r="FY13" s="387">
        <f t="shared" si="16"/>
        <v>753</v>
      </c>
      <c r="FZ13" s="387">
        <f t="shared" si="16"/>
        <v>1032</v>
      </c>
      <c r="GA13" s="387">
        <f t="shared" si="16"/>
        <v>1070</v>
      </c>
      <c r="GB13" s="387">
        <f t="shared" si="16"/>
        <v>1193</v>
      </c>
      <c r="GC13" s="387">
        <f t="shared" si="16"/>
        <v>807</v>
      </c>
      <c r="GD13" s="387">
        <f t="shared" si="16"/>
        <v>969</v>
      </c>
      <c r="GE13" s="387">
        <f t="shared" si="16"/>
        <v>640</v>
      </c>
      <c r="GF13" s="387">
        <f t="shared" si="16"/>
        <v>600</v>
      </c>
      <c r="GG13" s="387">
        <f t="shared" si="16"/>
        <v>629</v>
      </c>
      <c r="GH13" s="387">
        <f t="shared" si="16"/>
        <v>529</v>
      </c>
      <c r="GI13" s="387">
        <f t="shared" si="16"/>
        <v>372</v>
      </c>
      <c r="GJ13" s="387">
        <f t="shared" si="16"/>
        <v>226</v>
      </c>
      <c r="GK13" s="387">
        <f t="shared" si="16"/>
        <v>216</v>
      </c>
      <c r="GL13" s="387">
        <f t="shared" si="16"/>
        <v>303</v>
      </c>
      <c r="GM13" s="387">
        <f t="shared" si="16"/>
        <v>3</v>
      </c>
      <c r="GN13" s="387">
        <f t="shared" si="16"/>
        <v>0</v>
      </c>
      <c r="GO13" s="401">
        <f>SUM(GO7:GO12)</f>
        <v>19610</v>
      </c>
      <c r="GP13" s="367"/>
    </row>
    <row r="14" spans="1:198" ht="16" thickTop="1" x14ac:dyDescent="0.35">
      <c r="A14" s="367"/>
      <c r="B14" s="389"/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/>
      <c r="AB14" s="383"/>
      <c r="AC14" s="383"/>
      <c r="AD14" s="383"/>
      <c r="AE14" s="383"/>
      <c r="AF14" s="372"/>
      <c r="AG14" s="383"/>
      <c r="AH14" s="383"/>
      <c r="AI14" s="389"/>
      <c r="AJ14" s="383"/>
      <c r="AK14" s="383"/>
      <c r="AL14" s="383"/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  <c r="BK14" s="383"/>
      <c r="BL14" s="383"/>
      <c r="BM14" s="372"/>
      <c r="BN14" s="383"/>
      <c r="BO14" s="383"/>
      <c r="BP14" s="389"/>
      <c r="BQ14" s="383"/>
      <c r="BR14" s="383"/>
      <c r="BS14" s="383"/>
      <c r="BT14" s="383"/>
      <c r="BU14" s="383"/>
      <c r="BV14" s="383"/>
      <c r="BW14" s="383"/>
      <c r="BX14" s="383"/>
      <c r="BY14" s="383"/>
      <c r="BZ14" s="383"/>
      <c r="CA14" s="383"/>
      <c r="CB14" s="383"/>
      <c r="CC14" s="383"/>
      <c r="CD14" s="383"/>
      <c r="CE14" s="383"/>
      <c r="CF14" s="383"/>
      <c r="CG14" s="383"/>
      <c r="CH14" s="383"/>
      <c r="CI14" s="383"/>
      <c r="CJ14" s="383"/>
      <c r="CK14" s="383"/>
      <c r="CL14" s="383"/>
      <c r="CM14" s="383"/>
      <c r="CN14" s="383"/>
      <c r="CO14" s="383"/>
      <c r="CP14" s="383"/>
      <c r="CQ14" s="383"/>
      <c r="CR14" s="383"/>
      <c r="CS14" s="383"/>
      <c r="CT14" s="372"/>
      <c r="CU14" s="383"/>
      <c r="CV14" s="383"/>
      <c r="CW14" s="389"/>
      <c r="CX14" s="383"/>
      <c r="CY14" s="383"/>
      <c r="CZ14" s="383"/>
      <c r="DA14" s="383"/>
      <c r="DB14" s="383"/>
      <c r="DC14" s="383"/>
      <c r="DD14" s="383"/>
      <c r="DE14" s="383"/>
      <c r="DF14" s="383"/>
      <c r="DG14" s="383"/>
      <c r="DH14" s="383"/>
      <c r="DI14" s="383"/>
      <c r="DJ14" s="383"/>
      <c r="DK14" s="383"/>
      <c r="DL14" s="383"/>
      <c r="DM14" s="383"/>
      <c r="DN14" s="383"/>
      <c r="DO14" s="383"/>
      <c r="DP14" s="383"/>
      <c r="DQ14" s="383"/>
      <c r="DR14" s="383"/>
      <c r="DS14" s="383"/>
      <c r="DT14" s="383"/>
      <c r="DU14" s="383"/>
      <c r="DV14" s="383"/>
      <c r="DW14" s="383"/>
      <c r="DX14" s="383"/>
      <c r="DY14" s="383"/>
      <c r="DZ14" s="383"/>
      <c r="EA14" s="372"/>
      <c r="EB14" s="383"/>
      <c r="EC14" s="383"/>
      <c r="ED14" s="389"/>
      <c r="EE14" s="383"/>
      <c r="EF14" s="383"/>
      <c r="EG14" s="383"/>
      <c r="EH14" s="383"/>
      <c r="EI14" s="383"/>
      <c r="EJ14" s="383"/>
      <c r="EK14" s="383"/>
      <c r="EL14" s="383"/>
      <c r="EM14" s="383"/>
      <c r="EN14" s="383"/>
      <c r="EO14" s="383"/>
      <c r="EP14" s="383"/>
      <c r="EQ14" s="383"/>
      <c r="ER14" s="383"/>
      <c r="ES14" s="383"/>
      <c r="ET14" s="383"/>
      <c r="EU14" s="383"/>
      <c r="EV14" s="383"/>
      <c r="EW14" s="383"/>
      <c r="EX14" s="383"/>
      <c r="EY14" s="383"/>
      <c r="EZ14" s="383"/>
      <c r="FA14" s="383"/>
      <c r="FB14" s="383"/>
      <c r="FC14" s="383"/>
      <c r="FD14" s="383"/>
      <c r="FE14" s="383"/>
      <c r="FF14" s="383"/>
      <c r="FG14" s="383"/>
      <c r="FH14" s="372"/>
      <c r="FI14" s="367"/>
      <c r="FJ14" s="367"/>
      <c r="FK14" s="367"/>
      <c r="FL14" s="367"/>
      <c r="FM14" s="367"/>
      <c r="FN14" s="367"/>
      <c r="FO14" s="367"/>
      <c r="FP14" s="367"/>
      <c r="FQ14" s="367"/>
      <c r="FR14" s="367"/>
      <c r="FS14" s="367"/>
      <c r="FT14" s="367"/>
      <c r="FU14" s="367"/>
      <c r="FV14" s="367"/>
      <c r="FW14" s="367"/>
      <c r="FX14" s="367"/>
      <c r="FY14" s="367"/>
      <c r="FZ14" s="367"/>
      <c r="GA14" s="367"/>
      <c r="GB14" s="367"/>
      <c r="GC14" s="367"/>
      <c r="GD14" s="367"/>
      <c r="GE14" s="367"/>
      <c r="GF14" s="367"/>
      <c r="GG14" s="367"/>
      <c r="GH14" s="367"/>
      <c r="GI14" s="367"/>
      <c r="GJ14" s="367"/>
      <c r="GK14" s="367"/>
      <c r="GL14" s="367"/>
      <c r="GM14" s="367"/>
      <c r="GN14" s="367"/>
      <c r="GO14" s="367"/>
      <c r="GP14" s="367"/>
    </row>
    <row r="15" spans="1:198" ht="15.5" x14ac:dyDescent="0.35">
      <c r="A15" s="367"/>
      <c r="B15" s="389"/>
      <c r="C15" s="383"/>
      <c r="D15" s="383"/>
      <c r="E15" s="383"/>
      <c r="F15" s="383"/>
      <c r="G15" s="383"/>
      <c r="H15" s="383"/>
      <c r="I15" s="383"/>
      <c r="J15" s="383"/>
      <c r="K15" s="383"/>
      <c r="L15" s="383"/>
      <c r="M15" s="383"/>
      <c r="N15" s="383"/>
      <c r="O15" s="383"/>
      <c r="P15" s="383"/>
      <c r="Q15" s="383"/>
      <c r="R15" s="383"/>
      <c r="S15" s="383"/>
      <c r="T15" s="383"/>
      <c r="U15" s="383"/>
      <c r="V15" s="383"/>
      <c r="W15" s="383"/>
      <c r="X15" s="383"/>
      <c r="Y15" s="383"/>
      <c r="Z15" s="383"/>
      <c r="AA15" s="383"/>
      <c r="AB15" s="383"/>
      <c r="AC15" s="383"/>
      <c r="AD15" s="383"/>
      <c r="AE15" s="383"/>
      <c r="AF15" s="372"/>
      <c r="AG15" s="383"/>
      <c r="AH15" s="383"/>
      <c r="AI15" s="389"/>
      <c r="AJ15" s="383"/>
      <c r="AK15" s="383"/>
      <c r="AL15" s="383"/>
      <c r="AM15" s="383"/>
      <c r="AN15" s="383"/>
      <c r="AO15" s="383"/>
      <c r="AP15" s="383"/>
      <c r="AQ15" s="383"/>
      <c r="AR15" s="383"/>
      <c r="AS15" s="383"/>
      <c r="AT15" s="383"/>
      <c r="AU15" s="383"/>
      <c r="AV15" s="383"/>
      <c r="AW15" s="383"/>
      <c r="AX15" s="383"/>
      <c r="AY15" s="383"/>
      <c r="AZ15" s="383"/>
      <c r="BA15" s="383"/>
      <c r="BB15" s="383"/>
      <c r="BC15" s="383"/>
      <c r="BD15" s="383"/>
      <c r="BE15" s="383"/>
      <c r="BF15" s="383"/>
      <c r="BG15" s="383"/>
      <c r="BH15" s="383"/>
      <c r="BI15" s="383"/>
      <c r="BJ15" s="383"/>
      <c r="BK15" s="383"/>
      <c r="BL15" s="383"/>
      <c r="BM15" s="372"/>
      <c r="BN15" s="383"/>
      <c r="BO15" s="383"/>
      <c r="BP15" s="389"/>
      <c r="BQ15" s="383"/>
      <c r="BR15" s="383"/>
      <c r="BS15" s="383"/>
      <c r="BT15" s="383"/>
      <c r="BU15" s="383"/>
      <c r="BV15" s="383"/>
      <c r="BW15" s="383"/>
      <c r="BX15" s="383"/>
      <c r="BY15" s="383"/>
      <c r="BZ15" s="383"/>
      <c r="CA15" s="383"/>
      <c r="CB15" s="383"/>
      <c r="CC15" s="383"/>
      <c r="CD15" s="383"/>
      <c r="CE15" s="383"/>
      <c r="CF15" s="383"/>
      <c r="CG15" s="383"/>
      <c r="CH15" s="383"/>
      <c r="CI15" s="383"/>
      <c r="CJ15" s="383"/>
      <c r="CK15" s="383"/>
      <c r="CL15" s="383"/>
      <c r="CM15" s="383"/>
      <c r="CN15" s="383"/>
      <c r="CO15" s="383"/>
      <c r="CP15" s="383"/>
      <c r="CQ15" s="383"/>
      <c r="CR15" s="383"/>
      <c r="CS15" s="383"/>
      <c r="CT15" s="372"/>
      <c r="CU15" s="383"/>
      <c r="CV15" s="383"/>
      <c r="CW15" s="389"/>
      <c r="CX15" s="383"/>
      <c r="CY15" s="383"/>
      <c r="CZ15" s="383"/>
      <c r="DA15" s="383"/>
      <c r="DB15" s="383"/>
      <c r="DC15" s="383"/>
      <c r="DD15" s="383"/>
      <c r="DE15" s="383"/>
      <c r="DF15" s="383"/>
      <c r="DG15" s="383"/>
      <c r="DH15" s="383"/>
      <c r="DI15" s="383"/>
      <c r="DJ15" s="383"/>
      <c r="DK15" s="383"/>
      <c r="DL15" s="383"/>
      <c r="DM15" s="383"/>
      <c r="DN15" s="383"/>
      <c r="DO15" s="383"/>
      <c r="DP15" s="383"/>
      <c r="DQ15" s="383"/>
      <c r="DR15" s="383"/>
      <c r="DS15" s="383"/>
      <c r="DT15" s="383"/>
      <c r="DU15" s="383"/>
      <c r="DV15" s="383"/>
      <c r="DW15" s="383"/>
      <c r="DX15" s="383"/>
      <c r="DY15" s="383"/>
      <c r="DZ15" s="383"/>
      <c r="EA15" s="372"/>
      <c r="EB15" s="383"/>
      <c r="EC15" s="383"/>
      <c r="ED15" s="389"/>
      <c r="EE15" s="383"/>
      <c r="EF15" s="383"/>
      <c r="EG15" s="383"/>
      <c r="EH15" s="383"/>
      <c r="EI15" s="383"/>
      <c r="EJ15" s="383"/>
      <c r="EK15" s="383"/>
      <c r="EL15" s="383"/>
      <c r="EM15" s="383"/>
      <c r="EN15" s="383"/>
      <c r="EO15" s="383"/>
      <c r="EP15" s="383"/>
      <c r="EQ15" s="383"/>
      <c r="ER15" s="383"/>
      <c r="ES15" s="383"/>
      <c r="ET15" s="383"/>
      <c r="EU15" s="383"/>
      <c r="EV15" s="383"/>
      <c r="EW15" s="383"/>
      <c r="EX15" s="383"/>
      <c r="EY15" s="383"/>
      <c r="EZ15" s="383"/>
      <c r="FA15" s="383"/>
      <c r="FB15" s="383"/>
      <c r="FC15" s="383"/>
      <c r="FD15" s="383"/>
      <c r="FE15" s="383"/>
      <c r="FF15" s="383"/>
      <c r="FG15" s="383"/>
      <c r="FH15" s="372"/>
      <c r="FI15" s="367"/>
      <c r="FJ15" s="367"/>
      <c r="FK15" s="367"/>
      <c r="FL15" s="367"/>
      <c r="FM15" s="367"/>
      <c r="FN15" s="367"/>
      <c r="FO15" s="367"/>
      <c r="FP15" s="367"/>
      <c r="FQ15" s="367"/>
      <c r="FR15" s="367"/>
      <c r="FS15" s="367"/>
      <c r="FT15" s="367"/>
      <c r="FU15" s="367"/>
      <c r="FV15" s="367"/>
      <c r="FW15" s="367"/>
      <c r="FX15" s="367"/>
      <c r="FY15" s="367"/>
      <c r="FZ15" s="367"/>
      <c r="GA15" s="367"/>
      <c r="GB15" s="367"/>
      <c r="GC15" s="367"/>
      <c r="GD15" s="367"/>
      <c r="GE15" s="367"/>
      <c r="GF15" s="367"/>
      <c r="GG15" s="367"/>
      <c r="GH15" s="367"/>
      <c r="GI15" s="367"/>
      <c r="GJ15" s="367"/>
      <c r="GK15" s="367"/>
      <c r="GL15" s="367"/>
      <c r="GM15" s="367"/>
      <c r="GN15" s="367"/>
      <c r="GO15" s="367"/>
      <c r="GP15" s="367"/>
    </row>
    <row r="16" spans="1:198" ht="15.5" x14ac:dyDescent="0.35">
      <c r="A16" s="367"/>
      <c r="B16" s="367"/>
      <c r="C16" s="367"/>
      <c r="D16" s="367"/>
      <c r="E16" s="367"/>
      <c r="F16" s="367"/>
      <c r="G16" s="367"/>
      <c r="H16" s="367"/>
      <c r="I16" s="367"/>
      <c r="J16" s="367"/>
      <c r="K16" s="367"/>
      <c r="L16" s="367"/>
      <c r="M16" s="367"/>
      <c r="N16" s="367"/>
      <c r="O16" s="367"/>
      <c r="P16" s="367"/>
      <c r="Q16" s="367"/>
      <c r="R16" s="367"/>
      <c r="S16" s="367"/>
      <c r="T16" s="367"/>
      <c r="U16" s="367"/>
      <c r="V16" s="367"/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383"/>
      <c r="AH16" s="383"/>
      <c r="AI16" s="367"/>
      <c r="AJ16" s="367"/>
      <c r="AK16" s="367"/>
      <c r="AL16" s="367"/>
      <c r="AM16" s="367"/>
      <c r="AN16" s="367"/>
      <c r="AO16" s="367"/>
      <c r="AP16" s="367"/>
      <c r="AQ16" s="367"/>
      <c r="AR16" s="367"/>
      <c r="AS16" s="367"/>
      <c r="AT16" s="367"/>
      <c r="AU16" s="367"/>
      <c r="AV16" s="367"/>
      <c r="AW16" s="367"/>
      <c r="AX16" s="367"/>
      <c r="AY16" s="367"/>
      <c r="AZ16" s="367"/>
      <c r="BA16" s="367"/>
      <c r="BB16" s="367"/>
      <c r="BC16" s="367"/>
      <c r="BD16" s="367"/>
      <c r="BE16" s="367"/>
      <c r="BF16" s="367"/>
      <c r="BG16" s="367"/>
      <c r="BH16" s="367"/>
      <c r="BI16" s="367"/>
      <c r="BJ16" s="367"/>
      <c r="BK16" s="367"/>
      <c r="BL16" s="367"/>
      <c r="BM16" s="367"/>
      <c r="BN16" s="383"/>
      <c r="BO16" s="383"/>
      <c r="BP16" s="367"/>
      <c r="BQ16" s="367"/>
      <c r="BR16" s="367"/>
      <c r="BS16" s="367"/>
      <c r="BT16" s="367"/>
      <c r="BU16" s="367"/>
      <c r="BV16" s="367"/>
      <c r="BW16" s="367"/>
      <c r="BX16" s="367"/>
      <c r="BY16" s="367"/>
      <c r="BZ16" s="367"/>
      <c r="CA16" s="367"/>
      <c r="CB16" s="367"/>
      <c r="CC16" s="367"/>
      <c r="CD16" s="367"/>
      <c r="CE16" s="367"/>
      <c r="CF16" s="367"/>
      <c r="CG16" s="367"/>
      <c r="CH16" s="367"/>
      <c r="CI16" s="367"/>
      <c r="CJ16" s="367"/>
      <c r="CK16" s="367"/>
      <c r="CL16" s="367"/>
      <c r="CM16" s="367"/>
      <c r="CN16" s="367"/>
      <c r="CO16" s="367"/>
      <c r="CP16" s="367"/>
      <c r="CQ16" s="367"/>
      <c r="CR16" s="367"/>
      <c r="CS16" s="367"/>
      <c r="CT16" s="367"/>
      <c r="CU16" s="383"/>
      <c r="CV16" s="383"/>
      <c r="CW16" s="367"/>
      <c r="CX16" s="367"/>
      <c r="CY16" s="367"/>
      <c r="CZ16" s="367"/>
      <c r="DA16" s="367"/>
      <c r="DB16" s="367"/>
      <c r="DC16" s="367"/>
      <c r="DD16" s="367"/>
      <c r="DE16" s="367"/>
      <c r="DF16" s="367"/>
      <c r="DG16" s="367"/>
      <c r="DH16" s="367"/>
      <c r="DI16" s="367"/>
      <c r="DJ16" s="367"/>
      <c r="DK16" s="367"/>
      <c r="DL16" s="367"/>
      <c r="DM16" s="367"/>
      <c r="DN16" s="367"/>
      <c r="DO16" s="367"/>
      <c r="DP16" s="367"/>
      <c r="DQ16" s="367"/>
      <c r="DR16" s="367"/>
      <c r="DS16" s="367"/>
      <c r="DT16" s="367"/>
      <c r="DU16" s="367"/>
      <c r="DV16" s="367"/>
      <c r="DW16" s="367"/>
      <c r="DX16" s="367"/>
      <c r="DY16" s="367"/>
      <c r="DZ16" s="367"/>
      <c r="EA16" s="367"/>
      <c r="EB16" s="383"/>
      <c r="EC16" s="383"/>
      <c r="ED16" s="367"/>
      <c r="EE16" s="367"/>
      <c r="EF16" s="367"/>
      <c r="EG16" s="367"/>
      <c r="EH16" s="367"/>
      <c r="EI16" s="367"/>
      <c r="EJ16" s="367"/>
      <c r="EK16" s="367"/>
      <c r="EL16" s="367"/>
      <c r="EM16" s="367"/>
      <c r="EN16" s="367"/>
      <c r="EO16" s="367"/>
      <c r="EP16" s="367"/>
      <c r="EQ16" s="367"/>
      <c r="ER16" s="367"/>
      <c r="ES16" s="367"/>
      <c r="ET16" s="367"/>
      <c r="EU16" s="367"/>
      <c r="EV16" s="367"/>
      <c r="EW16" s="367"/>
      <c r="EX16" s="367"/>
      <c r="EY16" s="367"/>
      <c r="EZ16" s="367"/>
      <c r="FA16" s="367"/>
      <c r="FB16" s="367"/>
      <c r="FC16" s="367"/>
      <c r="FD16" s="367"/>
      <c r="FE16" s="367"/>
      <c r="FF16" s="367"/>
      <c r="FG16" s="367"/>
      <c r="FH16" s="367"/>
      <c r="FI16" s="367"/>
      <c r="FJ16" s="367"/>
      <c r="FK16" s="367"/>
      <c r="FL16" s="367"/>
      <c r="FM16" s="367"/>
      <c r="FN16" s="367"/>
      <c r="FO16" s="367"/>
      <c r="FP16" s="367"/>
      <c r="FQ16" s="367"/>
      <c r="FR16" s="367"/>
      <c r="FS16" s="367"/>
      <c r="FT16" s="367"/>
      <c r="FU16" s="367"/>
      <c r="FV16" s="367"/>
      <c r="FW16" s="367"/>
      <c r="FX16" s="367"/>
      <c r="FY16" s="367"/>
      <c r="FZ16" s="367"/>
      <c r="GA16" s="367"/>
      <c r="GB16" s="367"/>
      <c r="GC16" s="367"/>
      <c r="GD16" s="367"/>
      <c r="GE16" s="367"/>
      <c r="GF16" s="367"/>
      <c r="GG16" s="367"/>
      <c r="GH16" s="367"/>
      <c r="GI16" s="367"/>
      <c r="GJ16" s="367"/>
      <c r="GK16" s="367"/>
      <c r="GL16" s="367"/>
      <c r="GM16" s="367"/>
      <c r="GN16" s="367"/>
      <c r="GO16" s="367"/>
      <c r="GP16" s="367"/>
    </row>
    <row r="17" spans="1:198" ht="15.5" x14ac:dyDescent="0.35">
      <c r="A17" s="367"/>
      <c r="B17" s="367"/>
      <c r="C17" s="367"/>
      <c r="D17" s="367"/>
      <c r="E17" s="367"/>
      <c r="F17" s="367"/>
      <c r="G17" s="367"/>
      <c r="H17" s="367"/>
      <c r="I17" s="367"/>
      <c r="J17" s="367"/>
      <c r="K17" s="367"/>
      <c r="L17" s="367"/>
      <c r="M17" s="367"/>
      <c r="N17" s="367"/>
      <c r="O17" s="367"/>
      <c r="P17" s="367"/>
      <c r="Q17" s="367"/>
      <c r="R17" s="367"/>
      <c r="S17" s="367"/>
      <c r="T17" s="367"/>
      <c r="U17" s="367"/>
      <c r="V17" s="367"/>
      <c r="W17" s="367"/>
      <c r="X17" s="367"/>
      <c r="Y17" s="367"/>
      <c r="Z17" s="367"/>
      <c r="AA17" s="367"/>
      <c r="AB17" s="367"/>
      <c r="AC17" s="367"/>
      <c r="AD17" s="367"/>
      <c r="AE17" s="367"/>
      <c r="AF17" s="367"/>
      <c r="AG17" s="383"/>
      <c r="AH17" s="383"/>
      <c r="AI17" s="367"/>
      <c r="AJ17" s="367"/>
      <c r="AK17" s="367"/>
      <c r="AL17" s="367"/>
      <c r="AM17" s="367"/>
      <c r="AN17" s="367"/>
      <c r="AO17" s="367"/>
      <c r="AP17" s="367"/>
      <c r="AQ17" s="367"/>
      <c r="AR17" s="367"/>
      <c r="AS17" s="367"/>
      <c r="AT17" s="367"/>
      <c r="AU17" s="367"/>
      <c r="AV17" s="367"/>
      <c r="AW17" s="367"/>
      <c r="AX17" s="367"/>
      <c r="AY17" s="367"/>
      <c r="AZ17" s="367"/>
      <c r="BA17" s="367"/>
      <c r="BB17" s="367"/>
      <c r="BC17" s="367"/>
      <c r="BD17" s="367"/>
      <c r="BE17" s="367"/>
      <c r="BF17" s="367"/>
      <c r="BG17" s="367"/>
      <c r="BH17" s="367"/>
      <c r="BI17" s="367"/>
      <c r="BJ17" s="367"/>
      <c r="BK17" s="367"/>
      <c r="BL17" s="367"/>
      <c r="BM17" s="367"/>
      <c r="BN17" s="383"/>
      <c r="BO17" s="383"/>
      <c r="BP17" s="367"/>
      <c r="BQ17" s="367"/>
      <c r="BR17" s="367"/>
      <c r="BS17" s="367"/>
      <c r="BT17" s="367"/>
      <c r="BU17" s="367"/>
      <c r="BV17" s="367"/>
      <c r="BW17" s="367"/>
      <c r="BX17" s="367"/>
      <c r="BY17" s="367"/>
      <c r="BZ17" s="367"/>
      <c r="CA17" s="367"/>
      <c r="CB17" s="367"/>
      <c r="CC17" s="367"/>
      <c r="CD17" s="367"/>
      <c r="CE17" s="367"/>
      <c r="CF17" s="367"/>
      <c r="CG17" s="367"/>
      <c r="CH17" s="367"/>
      <c r="CI17" s="367"/>
      <c r="CJ17" s="367"/>
      <c r="CK17" s="367"/>
      <c r="CL17" s="367"/>
      <c r="CM17" s="367"/>
      <c r="CN17" s="367"/>
      <c r="CO17" s="367"/>
      <c r="CP17" s="367"/>
      <c r="CQ17" s="367"/>
      <c r="CR17" s="367"/>
      <c r="CS17" s="367"/>
      <c r="CT17" s="367"/>
      <c r="CU17" s="383"/>
      <c r="CV17" s="383"/>
      <c r="CW17" s="367"/>
      <c r="CX17" s="367"/>
      <c r="CY17" s="367"/>
      <c r="CZ17" s="367"/>
      <c r="DA17" s="367"/>
      <c r="DB17" s="367"/>
      <c r="DC17" s="367"/>
      <c r="DD17" s="367"/>
      <c r="DE17" s="367"/>
      <c r="DF17" s="367"/>
      <c r="DG17" s="367"/>
      <c r="DH17" s="367"/>
      <c r="DI17" s="367"/>
      <c r="DJ17" s="367"/>
      <c r="DK17" s="367"/>
      <c r="DL17" s="367"/>
      <c r="DM17" s="367"/>
      <c r="DN17" s="367"/>
      <c r="DO17" s="367"/>
      <c r="DP17" s="367"/>
      <c r="DQ17" s="367"/>
      <c r="DR17" s="367"/>
      <c r="DS17" s="367"/>
      <c r="DT17" s="367"/>
      <c r="DU17" s="367"/>
      <c r="DV17" s="367"/>
      <c r="DW17" s="367"/>
      <c r="DX17" s="367"/>
      <c r="DY17" s="367"/>
      <c r="DZ17" s="367"/>
      <c r="EA17" s="367"/>
      <c r="EB17" s="383"/>
      <c r="EC17" s="383"/>
      <c r="ED17" s="367"/>
      <c r="EE17" s="367"/>
      <c r="EF17" s="367"/>
      <c r="EG17" s="367"/>
      <c r="EH17" s="367"/>
      <c r="EI17" s="367"/>
      <c r="EJ17" s="367"/>
      <c r="EK17" s="367"/>
      <c r="EL17" s="367"/>
      <c r="EM17" s="367"/>
      <c r="EN17" s="367"/>
      <c r="EO17" s="367"/>
      <c r="EP17" s="367"/>
      <c r="EQ17" s="367"/>
      <c r="ER17" s="367"/>
      <c r="ES17" s="367"/>
      <c r="ET17" s="367"/>
      <c r="EU17" s="367"/>
      <c r="EV17" s="367"/>
      <c r="EW17" s="367"/>
      <c r="EX17" s="367"/>
      <c r="EY17" s="367"/>
      <c r="EZ17" s="367"/>
      <c r="FA17" s="367"/>
      <c r="FB17" s="367"/>
      <c r="FC17" s="367"/>
      <c r="FD17" s="367"/>
      <c r="FE17" s="367"/>
      <c r="FF17" s="367"/>
      <c r="FG17" s="367"/>
      <c r="FH17" s="367"/>
      <c r="FI17" s="367"/>
      <c r="FJ17" s="367"/>
      <c r="FK17" s="367"/>
      <c r="FL17" s="367"/>
      <c r="FM17" s="367"/>
      <c r="FN17" s="367"/>
      <c r="FO17" s="367"/>
      <c r="FP17" s="367"/>
      <c r="FQ17" s="367"/>
      <c r="FR17" s="367"/>
      <c r="FS17" s="367"/>
      <c r="FT17" s="367"/>
      <c r="FU17" s="367"/>
      <c r="FV17" s="367"/>
      <c r="FW17" s="367"/>
      <c r="FX17" s="367"/>
      <c r="FY17" s="367"/>
      <c r="FZ17" s="367"/>
      <c r="GA17" s="367"/>
      <c r="GB17" s="367"/>
      <c r="GC17" s="367"/>
      <c r="GD17" s="367"/>
      <c r="GE17" s="402"/>
      <c r="GF17" s="367"/>
      <c r="GG17" s="367"/>
      <c r="GH17" s="367"/>
      <c r="GI17" s="367"/>
      <c r="GJ17" s="367"/>
      <c r="GK17" s="367"/>
      <c r="GL17" s="367"/>
      <c r="GM17" s="367"/>
      <c r="GN17" s="367"/>
      <c r="GO17" s="367"/>
      <c r="GP17" s="402"/>
    </row>
    <row r="18" spans="1:198" ht="16" thickBot="1" x14ac:dyDescent="0.35">
      <c r="A18" s="538" t="s">
        <v>7</v>
      </c>
      <c r="B18" s="538"/>
      <c r="C18" s="538"/>
      <c r="D18" s="538"/>
      <c r="E18" s="538"/>
      <c r="F18" s="538"/>
      <c r="G18" s="538"/>
      <c r="H18" s="538"/>
      <c r="I18" s="538"/>
      <c r="J18" s="538"/>
      <c r="K18" s="538"/>
      <c r="L18" s="538"/>
      <c r="M18" s="538"/>
      <c r="N18" s="538"/>
      <c r="O18" s="538"/>
      <c r="P18" s="538"/>
      <c r="Q18" s="538"/>
      <c r="R18" s="538"/>
      <c r="S18" s="538"/>
      <c r="T18" s="538"/>
      <c r="U18" s="538"/>
      <c r="V18" s="538"/>
      <c r="W18" s="538"/>
      <c r="X18" s="538"/>
      <c r="Y18" s="538"/>
      <c r="Z18" s="538"/>
      <c r="AA18" s="538"/>
      <c r="AB18" s="538"/>
      <c r="AC18" s="538"/>
      <c r="AD18" s="538"/>
      <c r="AE18" s="538"/>
      <c r="AF18" s="538"/>
      <c r="AG18" s="538"/>
      <c r="AH18" s="538" t="s">
        <v>7</v>
      </c>
      <c r="AI18" s="538"/>
      <c r="AJ18" s="538"/>
      <c r="AK18" s="538"/>
      <c r="AL18" s="538"/>
      <c r="AM18" s="538"/>
      <c r="AN18" s="538"/>
      <c r="AO18" s="538"/>
      <c r="AP18" s="538"/>
      <c r="AQ18" s="538"/>
      <c r="AR18" s="538"/>
      <c r="AS18" s="538"/>
      <c r="AT18" s="538"/>
      <c r="AU18" s="538"/>
      <c r="AV18" s="538"/>
      <c r="AW18" s="538"/>
      <c r="AX18" s="538"/>
      <c r="AY18" s="538"/>
      <c r="AZ18" s="538"/>
      <c r="BA18" s="538"/>
      <c r="BB18" s="538"/>
      <c r="BC18" s="538"/>
      <c r="BD18" s="538"/>
      <c r="BE18" s="538"/>
      <c r="BF18" s="538"/>
      <c r="BG18" s="538"/>
      <c r="BH18" s="538"/>
      <c r="BI18" s="538"/>
      <c r="BJ18" s="538"/>
      <c r="BK18" s="538"/>
      <c r="BL18" s="538"/>
      <c r="BM18" s="538"/>
      <c r="BN18" s="538"/>
      <c r="BO18" s="538" t="s">
        <v>7</v>
      </c>
      <c r="BP18" s="538"/>
      <c r="BQ18" s="538"/>
      <c r="BR18" s="538"/>
      <c r="BS18" s="538"/>
      <c r="BT18" s="538"/>
      <c r="BU18" s="538"/>
      <c r="BV18" s="538"/>
      <c r="BW18" s="538"/>
      <c r="BX18" s="538"/>
      <c r="BY18" s="538"/>
      <c r="BZ18" s="538"/>
      <c r="CA18" s="538"/>
      <c r="CB18" s="538"/>
      <c r="CC18" s="538"/>
      <c r="CD18" s="538"/>
      <c r="CE18" s="538"/>
      <c r="CF18" s="538"/>
      <c r="CG18" s="538"/>
      <c r="CH18" s="538"/>
      <c r="CI18" s="538"/>
      <c r="CJ18" s="538"/>
      <c r="CK18" s="538"/>
      <c r="CL18" s="538"/>
      <c r="CM18" s="538"/>
      <c r="CN18" s="538"/>
      <c r="CO18" s="538"/>
      <c r="CP18" s="538"/>
      <c r="CQ18" s="538"/>
      <c r="CR18" s="538"/>
      <c r="CS18" s="538"/>
      <c r="CT18" s="538"/>
      <c r="CU18" s="538"/>
      <c r="CV18" s="538" t="s">
        <v>7</v>
      </c>
      <c r="CW18" s="538"/>
      <c r="CX18" s="538"/>
      <c r="CY18" s="538"/>
      <c r="CZ18" s="538"/>
      <c r="DA18" s="538"/>
      <c r="DB18" s="538"/>
      <c r="DC18" s="538"/>
      <c r="DD18" s="538"/>
      <c r="DE18" s="538"/>
      <c r="DF18" s="538"/>
      <c r="DG18" s="538"/>
      <c r="DH18" s="538"/>
      <c r="DI18" s="538"/>
      <c r="DJ18" s="538"/>
      <c r="DK18" s="538"/>
      <c r="DL18" s="538"/>
      <c r="DM18" s="538"/>
      <c r="DN18" s="538"/>
      <c r="DO18" s="538"/>
      <c r="DP18" s="538"/>
      <c r="DQ18" s="538"/>
      <c r="DR18" s="538"/>
      <c r="DS18" s="538"/>
      <c r="DT18" s="538"/>
      <c r="DU18" s="538"/>
      <c r="DV18" s="538"/>
      <c r="DW18" s="538"/>
      <c r="DX18" s="538"/>
      <c r="DY18" s="538"/>
      <c r="DZ18" s="538"/>
      <c r="EA18" s="538"/>
      <c r="EB18" s="538"/>
      <c r="EC18" s="538" t="s">
        <v>7</v>
      </c>
      <c r="ED18" s="538"/>
      <c r="EE18" s="538"/>
      <c r="EF18" s="538"/>
      <c r="EG18" s="538"/>
      <c r="EH18" s="538"/>
      <c r="EI18" s="538"/>
      <c r="EJ18" s="538"/>
      <c r="EK18" s="538"/>
      <c r="EL18" s="538"/>
      <c r="EM18" s="538"/>
      <c r="EN18" s="538"/>
      <c r="EO18" s="538"/>
      <c r="EP18" s="538"/>
      <c r="EQ18" s="538"/>
      <c r="ER18" s="538"/>
      <c r="ES18" s="538"/>
      <c r="ET18" s="538"/>
      <c r="EU18" s="538"/>
      <c r="EV18" s="538"/>
      <c r="EW18" s="538"/>
      <c r="EX18" s="538"/>
      <c r="EY18" s="538"/>
      <c r="EZ18" s="538"/>
      <c r="FA18" s="538"/>
      <c r="FB18" s="538"/>
      <c r="FC18" s="538"/>
      <c r="FD18" s="538"/>
      <c r="FE18" s="538"/>
      <c r="FF18" s="538"/>
      <c r="FG18" s="538"/>
      <c r="FH18" s="538"/>
      <c r="FI18" s="538"/>
      <c r="FJ18" s="537" t="s">
        <v>7</v>
      </c>
      <c r="FK18" s="537"/>
      <c r="FL18" s="537"/>
      <c r="FM18" s="537"/>
      <c r="FN18" s="537"/>
      <c r="FO18" s="537"/>
      <c r="FP18" s="537"/>
      <c r="FQ18" s="537"/>
      <c r="FR18" s="537"/>
      <c r="FS18" s="537"/>
      <c r="FT18" s="537"/>
      <c r="FU18" s="537"/>
      <c r="FV18" s="537"/>
      <c r="FW18" s="537"/>
      <c r="FX18" s="537"/>
      <c r="FY18" s="537"/>
      <c r="FZ18" s="537"/>
      <c r="GA18" s="537"/>
      <c r="GB18" s="537"/>
      <c r="GC18" s="537"/>
      <c r="GD18" s="537"/>
      <c r="GE18" s="537"/>
      <c r="GF18" s="537"/>
      <c r="GG18" s="537"/>
      <c r="GH18" s="537"/>
      <c r="GI18" s="537"/>
      <c r="GJ18" s="537"/>
      <c r="GK18" s="537"/>
      <c r="GL18" s="537"/>
      <c r="GM18" s="537"/>
      <c r="GN18" s="537"/>
      <c r="GO18" s="537"/>
      <c r="GP18" s="537"/>
    </row>
    <row r="19" spans="1:198" ht="16.5" thickTop="1" thickBot="1" x14ac:dyDescent="0.3">
      <c r="A19" s="367"/>
      <c r="B19" s="375" t="s">
        <v>167</v>
      </c>
      <c r="C19" s="376">
        <v>540</v>
      </c>
      <c r="D19" s="376">
        <v>616</v>
      </c>
      <c r="E19" s="376">
        <v>652</v>
      </c>
      <c r="F19" s="376">
        <v>748</v>
      </c>
      <c r="G19" s="376">
        <v>824</v>
      </c>
      <c r="H19" s="376">
        <v>900</v>
      </c>
      <c r="I19" s="376">
        <v>936</v>
      </c>
      <c r="J19" s="376">
        <v>1012</v>
      </c>
      <c r="K19" s="376">
        <v>1048</v>
      </c>
      <c r="L19" s="376">
        <v>1124</v>
      </c>
      <c r="M19" s="376">
        <v>1220</v>
      </c>
      <c r="N19" s="376">
        <v>1256</v>
      </c>
      <c r="O19" s="376">
        <v>1332</v>
      </c>
      <c r="P19" s="376">
        <v>1408</v>
      </c>
      <c r="Q19" s="376">
        <v>1444</v>
      </c>
      <c r="R19" s="376">
        <v>1520</v>
      </c>
      <c r="S19" s="376">
        <v>1616</v>
      </c>
      <c r="T19" s="376">
        <v>1652</v>
      </c>
      <c r="U19" s="376">
        <v>1728</v>
      </c>
      <c r="V19" s="376">
        <v>1804</v>
      </c>
      <c r="W19" s="376">
        <v>1840</v>
      </c>
      <c r="X19" s="376">
        <v>1916</v>
      </c>
      <c r="Y19" s="376">
        <v>1952</v>
      </c>
      <c r="Z19" s="376">
        <v>2048</v>
      </c>
      <c r="AA19" s="376">
        <v>2124</v>
      </c>
      <c r="AB19" s="376">
        <v>2200</v>
      </c>
      <c r="AC19" s="376">
        <v>2236</v>
      </c>
      <c r="AD19" s="377">
        <v>2332</v>
      </c>
      <c r="AE19" s="377">
        <v>2350</v>
      </c>
      <c r="AF19" s="378" t="s">
        <v>2</v>
      </c>
      <c r="AG19" s="372"/>
      <c r="AH19" s="372"/>
      <c r="AI19" s="375" t="s">
        <v>167</v>
      </c>
      <c r="AJ19" s="376">
        <v>540</v>
      </c>
      <c r="AK19" s="376">
        <v>616</v>
      </c>
      <c r="AL19" s="376">
        <v>652</v>
      </c>
      <c r="AM19" s="376">
        <v>748</v>
      </c>
      <c r="AN19" s="376">
        <v>824</v>
      </c>
      <c r="AO19" s="376">
        <v>900</v>
      </c>
      <c r="AP19" s="376">
        <v>936</v>
      </c>
      <c r="AQ19" s="376">
        <v>1012</v>
      </c>
      <c r="AR19" s="376">
        <v>1048</v>
      </c>
      <c r="AS19" s="376">
        <v>1124</v>
      </c>
      <c r="AT19" s="376">
        <v>1220</v>
      </c>
      <c r="AU19" s="376">
        <v>1256</v>
      </c>
      <c r="AV19" s="376">
        <v>1332</v>
      </c>
      <c r="AW19" s="376">
        <v>1408</v>
      </c>
      <c r="AX19" s="376">
        <v>1444</v>
      </c>
      <c r="AY19" s="376">
        <v>1520</v>
      </c>
      <c r="AZ19" s="376">
        <v>1616</v>
      </c>
      <c r="BA19" s="376">
        <v>1652</v>
      </c>
      <c r="BB19" s="376">
        <v>1728</v>
      </c>
      <c r="BC19" s="376">
        <v>1804</v>
      </c>
      <c r="BD19" s="376">
        <v>1840</v>
      </c>
      <c r="BE19" s="376">
        <v>1916</v>
      </c>
      <c r="BF19" s="376">
        <v>1952</v>
      </c>
      <c r="BG19" s="376">
        <v>2048</v>
      </c>
      <c r="BH19" s="376">
        <v>2124</v>
      </c>
      <c r="BI19" s="376">
        <v>2200</v>
      </c>
      <c r="BJ19" s="376">
        <v>2236</v>
      </c>
      <c r="BK19" s="377">
        <v>2332</v>
      </c>
      <c r="BL19" s="377">
        <v>2350</v>
      </c>
      <c r="BM19" s="378" t="s">
        <v>2</v>
      </c>
      <c r="BN19" s="372"/>
      <c r="BO19" s="372"/>
      <c r="BP19" s="375" t="s">
        <v>167</v>
      </c>
      <c r="BQ19" s="376">
        <v>540</v>
      </c>
      <c r="BR19" s="376">
        <v>616</v>
      </c>
      <c r="BS19" s="376">
        <v>652</v>
      </c>
      <c r="BT19" s="376">
        <v>748</v>
      </c>
      <c r="BU19" s="376">
        <v>824</v>
      </c>
      <c r="BV19" s="376">
        <v>900</v>
      </c>
      <c r="BW19" s="376">
        <v>936</v>
      </c>
      <c r="BX19" s="376">
        <v>1012</v>
      </c>
      <c r="BY19" s="376">
        <v>1048</v>
      </c>
      <c r="BZ19" s="376">
        <v>1124</v>
      </c>
      <c r="CA19" s="376">
        <v>1220</v>
      </c>
      <c r="CB19" s="376">
        <v>1256</v>
      </c>
      <c r="CC19" s="376">
        <v>1332</v>
      </c>
      <c r="CD19" s="376">
        <v>1408</v>
      </c>
      <c r="CE19" s="376">
        <v>1444</v>
      </c>
      <c r="CF19" s="376">
        <v>1520</v>
      </c>
      <c r="CG19" s="376">
        <v>1616</v>
      </c>
      <c r="CH19" s="376">
        <v>1652</v>
      </c>
      <c r="CI19" s="376">
        <v>1728</v>
      </c>
      <c r="CJ19" s="376">
        <v>1804</v>
      </c>
      <c r="CK19" s="376">
        <v>1840</v>
      </c>
      <c r="CL19" s="376">
        <v>1916</v>
      </c>
      <c r="CM19" s="376">
        <v>1952</v>
      </c>
      <c r="CN19" s="376">
        <v>2048</v>
      </c>
      <c r="CO19" s="376">
        <v>2124</v>
      </c>
      <c r="CP19" s="376">
        <v>2200</v>
      </c>
      <c r="CQ19" s="376">
        <v>2236</v>
      </c>
      <c r="CR19" s="377">
        <v>2332</v>
      </c>
      <c r="CS19" s="377">
        <v>2350</v>
      </c>
      <c r="CT19" s="378" t="s">
        <v>2</v>
      </c>
      <c r="CU19" s="372"/>
      <c r="CV19" s="372"/>
      <c r="CW19" s="375" t="s">
        <v>167</v>
      </c>
      <c r="CX19" s="376">
        <v>540</v>
      </c>
      <c r="CY19" s="376">
        <v>616</v>
      </c>
      <c r="CZ19" s="376">
        <v>652</v>
      </c>
      <c r="DA19" s="376">
        <v>748</v>
      </c>
      <c r="DB19" s="376">
        <v>824</v>
      </c>
      <c r="DC19" s="376">
        <v>900</v>
      </c>
      <c r="DD19" s="376">
        <v>936</v>
      </c>
      <c r="DE19" s="376">
        <v>1012</v>
      </c>
      <c r="DF19" s="376">
        <v>1048</v>
      </c>
      <c r="DG19" s="376">
        <v>1124</v>
      </c>
      <c r="DH19" s="376">
        <v>1220</v>
      </c>
      <c r="DI19" s="376">
        <v>1256</v>
      </c>
      <c r="DJ19" s="376">
        <v>1332</v>
      </c>
      <c r="DK19" s="376">
        <v>1408</v>
      </c>
      <c r="DL19" s="376">
        <v>1444</v>
      </c>
      <c r="DM19" s="376">
        <v>1520</v>
      </c>
      <c r="DN19" s="376">
        <v>1616</v>
      </c>
      <c r="DO19" s="376">
        <v>1652</v>
      </c>
      <c r="DP19" s="376">
        <v>1728</v>
      </c>
      <c r="DQ19" s="376">
        <v>1804</v>
      </c>
      <c r="DR19" s="376">
        <v>1840</v>
      </c>
      <c r="DS19" s="376">
        <v>1916</v>
      </c>
      <c r="DT19" s="376">
        <v>1952</v>
      </c>
      <c r="DU19" s="376">
        <v>2048</v>
      </c>
      <c r="DV19" s="376">
        <v>2124</v>
      </c>
      <c r="DW19" s="376" t="s">
        <v>180</v>
      </c>
      <c r="DX19" s="376">
        <v>2236</v>
      </c>
      <c r="DY19" s="377">
        <v>2332</v>
      </c>
      <c r="DZ19" s="377">
        <v>2350</v>
      </c>
      <c r="EA19" s="378" t="s">
        <v>2</v>
      </c>
      <c r="EB19" s="372"/>
      <c r="EC19" s="372"/>
      <c r="ED19" s="375" t="s">
        <v>167</v>
      </c>
      <c r="EE19" s="376">
        <v>540</v>
      </c>
      <c r="EF19" s="376">
        <v>616</v>
      </c>
      <c r="EG19" s="376">
        <v>652</v>
      </c>
      <c r="EH19" s="376">
        <v>748</v>
      </c>
      <c r="EI19" s="376">
        <v>824</v>
      </c>
      <c r="EJ19" s="376">
        <v>900</v>
      </c>
      <c r="EK19" s="376">
        <v>936</v>
      </c>
      <c r="EL19" s="376">
        <v>1012</v>
      </c>
      <c r="EM19" s="376">
        <v>1048</v>
      </c>
      <c r="EN19" s="376">
        <v>1124</v>
      </c>
      <c r="EO19" s="376">
        <v>1220</v>
      </c>
      <c r="EP19" s="376">
        <v>1256</v>
      </c>
      <c r="EQ19" s="376">
        <v>1332</v>
      </c>
      <c r="ER19" s="376">
        <v>1408</v>
      </c>
      <c r="ES19" s="376">
        <v>1444</v>
      </c>
      <c r="ET19" s="376">
        <v>1520</v>
      </c>
      <c r="EU19" s="376">
        <v>1616</v>
      </c>
      <c r="EV19" s="376">
        <v>1652</v>
      </c>
      <c r="EW19" s="376">
        <v>1728</v>
      </c>
      <c r="EX19" s="376">
        <v>1804</v>
      </c>
      <c r="EY19" s="376">
        <v>1840</v>
      </c>
      <c r="EZ19" s="376">
        <v>1916</v>
      </c>
      <c r="FA19" s="376">
        <v>1952</v>
      </c>
      <c r="FB19" s="376">
        <v>2048</v>
      </c>
      <c r="FC19" s="376">
        <v>2124</v>
      </c>
      <c r="FD19" s="376">
        <v>2200</v>
      </c>
      <c r="FE19" s="376">
        <v>2236</v>
      </c>
      <c r="FF19" s="377">
        <v>2332</v>
      </c>
      <c r="FG19" s="377">
        <v>2350</v>
      </c>
      <c r="FH19" s="378" t="s">
        <v>2</v>
      </c>
      <c r="FI19" s="367"/>
      <c r="FJ19" s="367"/>
      <c r="FK19" s="375" t="s">
        <v>167</v>
      </c>
      <c r="FL19" s="376">
        <v>540</v>
      </c>
      <c r="FM19" s="376">
        <v>616</v>
      </c>
      <c r="FN19" s="376">
        <v>652</v>
      </c>
      <c r="FO19" s="376">
        <v>748</v>
      </c>
      <c r="FP19" s="376">
        <v>824</v>
      </c>
      <c r="FQ19" s="376">
        <v>900</v>
      </c>
      <c r="FR19" s="376">
        <v>936</v>
      </c>
      <c r="FS19" s="376">
        <v>1012</v>
      </c>
      <c r="FT19" s="376">
        <v>1048</v>
      </c>
      <c r="FU19" s="376">
        <v>1124</v>
      </c>
      <c r="FV19" s="376">
        <v>1220</v>
      </c>
      <c r="FW19" s="376">
        <v>1256</v>
      </c>
      <c r="FX19" s="376">
        <v>1332</v>
      </c>
      <c r="FY19" s="376">
        <v>1408</v>
      </c>
      <c r="FZ19" s="376">
        <v>1444</v>
      </c>
      <c r="GA19" s="376">
        <v>1520</v>
      </c>
      <c r="GB19" s="376">
        <v>1616</v>
      </c>
      <c r="GC19" s="376">
        <v>1652</v>
      </c>
      <c r="GD19" s="376">
        <v>1728</v>
      </c>
      <c r="GE19" s="376">
        <v>1804</v>
      </c>
      <c r="GF19" s="376">
        <v>1840</v>
      </c>
      <c r="GG19" s="376">
        <v>1916</v>
      </c>
      <c r="GH19" s="376">
        <v>1952</v>
      </c>
      <c r="GI19" s="376">
        <v>2048</v>
      </c>
      <c r="GJ19" s="376">
        <v>2124</v>
      </c>
      <c r="GK19" s="376">
        <v>2200</v>
      </c>
      <c r="GL19" s="376">
        <v>2236</v>
      </c>
      <c r="GM19" s="377">
        <v>2332</v>
      </c>
      <c r="GN19" s="377">
        <v>2350</v>
      </c>
      <c r="GO19" s="398" t="s">
        <v>2</v>
      </c>
      <c r="GP19" s="367"/>
    </row>
    <row r="20" spans="1:198" ht="16" thickTop="1" x14ac:dyDescent="0.35">
      <c r="A20" s="367"/>
      <c r="B20" s="380" t="s">
        <v>70</v>
      </c>
      <c r="C20" s="381">
        <v>0</v>
      </c>
      <c r="D20" s="381">
        <v>0</v>
      </c>
      <c r="E20" s="381">
        <v>0</v>
      </c>
      <c r="F20" s="381">
        <v>0</v>
      </c>
      <c r="G20" s="381">
        <v>0</v>
      </c>
      <c r="H20" s="381">
        <v>0</v>
      </c>
      <c r="I20" s="381">
        <v>0</v>
      </c>
      <c r="J20" s="381">
        <v>0</v>
      </c>
      <c r="K20" s="381">
        <v>0</v>
      </c>
      <c r="L20" s="381">
        <v>0</v>
      </c>
      <c r="M20" s="381">
        <v>0</v>
      </c>
      <c r="N20" s="381">
        <v>0</v>
      </c>
      <c r="O20" s="381">
        <v>0</v>
      </c>
      <c r="P20" s="381">
        <v>0</v>
      </c>
      <c r="Q20" s="381">
        <v>0</v>
      </c>
      <c r="R20" s="381">
        <v>0</v>
      </c>
      <c r="S20" s="381">
        <v>0</v>
      </c>
      <c r="T20" s="381">
        <v>0</v>
      </c>
      <c r="U20" s="381">
        <v>0</v>
      </c>
      <c r="V20" s="381">
        <v>0</v>
      </c>
      <c r="W20" s="381">
        <v>0</v>
      </c>
      <c r="X20" s="381">
        <v>0</v>
      </c>
      <c r="Y20" s="381">
        <v>0</v>
      </c>
      <c r="Z20" s="381">
        <v>0</v>
      </c>
      <c r="AA20" s="381">
        <v>0</v>
      </c>
      <c r="AB20" s="381">
        <v>0</v>
      </c>
      <c r="AC20" s="381">
        <v>0</v>
      </c>
      <c r="AD20" s="381">
        <v>0</v>
      </c>
      <c r="AE20" s="381">
        <v>0</v>
      </c>
      <c r="AF20" s="382">
        <f>SUM(C20:AE20)</f>
        <v>0</v>
      </c>
      <c r="AG20" s="383"/>
      <c r="AH20" s="383"/>
      <c r="AI20" s="380" t="s">
        <v>70</v>
      </c>
      <c r="AJ20" s="381">
        <v>0</v>
      </c>
      <c r="AK20" s="381">
        <v>0</v>
      </c>
      <c r="AL20" s="381">
        <v>0</v>
      </c>
      <c r="AM20" s="381">
        <v>0</v>
      </c>
      <c r="AN20" s="381">
        <v>0</v>
      </c>
      <c r="AO20" s="381">
        <v>0</v>
      </c>
      <c r="AP20" s="381">
        <v>0</v>
      </c>
      <c r="AQ20" s="381">
        <v>0</v>
      </c>
      <c r="AR20" s="381">
        <v>0</v>
      </c>
      <c r="AS20" s="381">
        <v>0</v>
      </c>
      <c r="AT20" s="381">
        <v>0</v>
      </c>
      <c r="AU20" s="381">
        <v>0</v>
      </c>
      <c r="AV20" s="381">
        <v>0</v>
      </c>
      <c r="AW20" s="381">
        <v>0</v>
      </c>
      <c r="AX20" s="381">
        <v>0</v>
      </c>
      <c r="AY20" s="381">
        <v>0</v>
      </c>
      <c r="AZ20" s="381">
        <v>0</v>
      </c>
      <c r="BA20" s="381">
        <v>0</v>
      </c>
      <c r="BB20" s="381">
        <v>0</v>
      </c>
      <c r="BC20" s="381">
        <v>0</v>
      </c>
      <c r="BD20" s="381">
        <v>0</v>
      </c>
      <c r="BE20" s="381">
        <v>0</v>
      </c>
      <c r="BF20" s="381">
        <v>0</v>
      </c>
      <c r="BG20" s="381">
        <v>0</v>
      </c>
      <c r="BH20" s="381">
        <v>0</v>
      </c>
      <c r="BI20" s="381">
        <v>0</v>
      </c>
      <c r="BJ20" s="381">
        <v>0</v>
      </c>
      <c r="BK20" s="381">
        <v>0</v>
      </c>
      <c r="BL20" s="381">
        <v>0</v>
      </c>
      <c r="BM20" s="382">
        <f>SUM(AJ20:BL20)</f>
        <v>0</v>
      </c>
      <c r="BN20" s="383"/>
      <c r="BO20" s="383"/>
      <c r="BP20" s="380" t="s">
        <v>70</v>
      </c>
      <c r="BQ20" s="381">
        <v>0</v>
      </c>
      <c r="BR20" s="381">
        <v>0</v>
      </c>
      <c r="BS20" s="381">
        <v>0</v>
      </c>
      <c r="BT20" s="381">
        <v>0</v>
      </c>
      <c r="BU20" s="381">
        <v>0</v>
      </c>
      <c r="BV20" s="381">
        <v>0</v>
      </c>
      <c r="BW20" s="381">
        <v>0</v>
      </c>
      <c r="BX20" s="381">
        <v>0</v>
      </c>
      <c r="BY20" s="381">
        <v>0</v>
      </c>
      <c r="BZ20" s="381">
        <v>0</v>
      </c>
      <c r="CA20" s="381">
        <v>0</v>
      </c>
      <c r="CB20" s="381">
        <v>0</v>
      </c>
      <c r="CC20" s="381">
        <v>0</v>
      </c>
      <c r="CD20" s="381">
        <v>0</v>
      </c>
      <c r="CE20" s="381">
        <v>0</v>
      </c>
      <c r="CF20" s="381">
        <v>0</v>
      </c>
      <c r="CG20" s="381">
        <v>0</v>
      </c>
      <c r="CH20" s="381">
        <v>0</v>
      </c>
      <c r="CI20" s="381">
        <v>0</v>
      </c>
      <c r="CJ20" s="381">
        <v>0</v>
      </c>
      <c r="CK20" s="381">
        <v>0</v>
      </c>
      <c r="CL20" s="381">
        <v>0</v>
      </c>
      <c r="CM20" s="381">
        <v>0</v>
      </c>
      <c r="CN20" s="381">
        <v>0</v>
      </c>
      <c r="CO20" s="381">
        <v>0</v>
      </c>
      <c r="CP20" s="381">
        <v>0</v>
      </c>
      <c r="CQ20" s="381">
        <v>0</v>
      </c>
      <c r="CR20" s="381">
        <v>0</v>
      </c>
      <c r="CS20" s="381">
        <v>0</v>
      </c>
      <c r="CT20" s="384">
        <f t="shared" ref="CT20:CT25" si="17">SUM(BQ20:CR20)</f>
        <v>0</v>
      </c>
      <c r="CU20" s="383"/>
      <c r="CV20" s="383"/>
      <c r="CW20" s="380" t="s">
        <v>70</v>
      </c>
      <c r="CX20" s="381">
        <v>0</v>
      </c>
      <c r="CY20" s="381">
        <v>0</v>
      </c>
      <c r="CZ20" s="381">
        <v>0</v>
      </c>
      <c r="DA20" s="381">
        <v>0</v>
      </c>
      <c r="DB20" s="381">
        <v>0</v>
      </c>
      <c r="DC20" s="381">
        <v>0</v>
      </c>
      <c r="DD20" s="381">
        <v>0</v>
      </c>
      <c r="DE20" s="381">
        <v>0</v>
      </c>
      <c r="DF20" s="381">
        <v>0</v>
      </c>
      <c r="DG20" s="381">
        <v>0</v>
      </c>
      <c r="DH20" s="381">
        <v>0</v>
      </c>
      <c r="DI20" s="381">
        <v>0</v>
      </c>
      <c r="DJ20" s="381">
        <v>0</v>
      </c>
      <c r="DK20" s="381">
        <v>0</v>
      </c>
      <c r="DL20" s="381">
        <v>0</v>
      </c>
      <c r="DM20" s="381">
        <v>0</v>
      </c>
      <c r="DN20" s="381">
        <v>0</v>
      </c>
      <c r="DO20" s="381">
        <v>0</v>
      </c>
      <c r="DP20" s="381">
        <v>0</v>
      </c>
      <c r="DQ20" s="381">
        <v>0</v>
      </c>
      <c r="DR20" s="381">
        <v>0</v>
      </c>
      <c r="DS20" s="381">
        <v>0</v>
      </c>
      <c r="DT20" s="381">
        <v>0</v>
      </c>
      <c r="DU20" s="381">
        <v>0</v>
      </c>
      <c r="DV20" s="381">
        <v>0</v>
      </c>
      <c r="DW20" s="381">
        <v>0</v>
      </c>
      <c r="DX20" s="381">
        <v>0</v>
      </c>
      <c r="DY20" s="381">
        <v>0</v>
      </c>
      <c r="DZ20" s="381">
        <v>0</v>
      </c>
      <c r="EA20" s="384">
        <f t="shared" ref="EA20:EA25" si="18">SUM(CX20:DZ20)</f>
        <v>0</v>
      </c>
      <c r="EB20" s="383"/>
      <c r="EC20" s="383"/>
      <c r="ED20" s="380" t="s">
        <v>70</v>
      </c>
      <c r="EE20" s="381">
        <v>0</v>
      </c>
      <c r="EF20" s="381">
        <v>0</v>
      </c>
      <c r="EG20" s="381">
        <v>0</v>
      </c>
      <c r="EH20" s="381">
        <v>0</v>
      </c>
      <c r="EI20" s="381">
        <v>0</v>
      </c>
      <c r="EJ20" s="381">
        <v>0</v>
      </c>
      <c r="EK20" s="381">
        <v>0</v>
      </c>
      <c r="EL20" s="381">
        <v>0</v>
      </c>
      <c r="EM20" s="381">
        <v>0</v>
      </c>
      <c r="EN20" s="381">
        <v>0</v>
      </c>
      <c r="EO20" s="381">
        <v>0</v>
      </c>
      <c r="EP20" s="381">
        <v>0</v>
      </c>
      <c r="EQ20" s="381">
        <v>0</v>
      </c>
      <c r="ER20" s="381">
        <v>0</v>
      </c>
      <c r="ES20" s="381">
        <v>0</v>
      </c>
      <c r="ET20" s="381">
        <v>0</v>
      </c>
      <c r="EU20" s="381">
        <v>0</v>
      </c>
      <c r="EV20" s="381">
        <v>0</v>
      </c>
      <c r="EW20" s="381">
        <v>0</v>
      </c>
      <c r="EX20" s="381">
        <v>0</v>
      </c>
      <c r="EY20" s="381">
        <v>0</v>
      </c>
      <c r="EZ20" s="381">
        <v>0</v>
      </c>
      <c r="FA20" s="381">
        <v>0</v>
      </c>
      <c r="FB20" s="381">
        <v>0</v>
      </c>
      <c r="FC20" s="381">
        <v>0</v>
      </c>
      <c r="FD20" s="381">
        <v>0</v>
      </c>
      <c r="FE20" s="381">
        <v>0</v>
      </c>
      <c r="FF20" s="381">
        <v>0</v>
      </c>
      <c r="FG20" s="381">
        <v>0</v>
      </c>
      <c r="FH20" s="384">
        <f t="shared" ref="FH20:FH25" si="19">SUM(EE20:FG20)</f>
        <v>0</v>
      </c>
      <c r="FI20" s="367"/>
      <c r="FJ20" s="367"/>
      <c r="FK20" s="380" t="s">
        <v>70</v>
      </c>
      <c r="FL20" s="381">
        <f t="shared" ref="FL20:FU25" si="20">SUM(C151+AJ151+BQ151+CX151+EE151)</f>
        <v>0</v>
      </c>
      <c r="FM20" s="381">
        <f t="shared" si="20"/>
        <v>0</v>
      </c>
      <c r="FN20" s="381">
        <f t="shared" si="20"/>
        <v>0</v>
      </c>
      <c r="FO20" s="381">
        <f t="shared" si="20"/>
        <v>0</v>
      </c>
      <c r="FP20" s="381">
        <f t="shared" si="20"/>
        <v>0</v>
      </c>
      <c r="FQ20" s="381">
        <f t="shared" si="20"/>
        <v>0</v>
      </c>
      <c r="FR20" s="381">
        <f t="shared" si="20"/>
        <v>1</v>
      </c>
      <c r="FS20" s="381">
        <f t="shared" si="20"/>
        <v>0</v>
      </c>
      <c r="FT20" s="381">
        <f t="shared" si="20"/>
        <v>0</v>
      </c>
      <c r="FU20" s="381">
        <f t="shared" si="20"/>
        <v>0</v>
      </c>
      <c r="FV20" s="381">
        <f t="shared" ref="FV20:GE25" si="21">SUM(M151+AT151+CA151+DH151+EO151)</f>
        <v>0</v>
      </c>
      <c r="FW20" s="381">
        <f t="shared" si="21"/>
        <v>13</v>
      </c>
      <c r="FX20" s="381">
        <f t="shared" si="21"/>
        <v>7</v>
      </c>
      <c r="FY20" s="381">
        <f t="shared" si="21"/>
        <v>14</v>
      </c>
      <c r="FZ20" s="381">
        <f t="shared" si="21"/>
        <v>4</v>
      </c>
      <c r="GA20" s="381">
        <f t="shared" si="21"/>
        <v>50</v>
      </c>
      <c r="GB20" s="381">
        <f t="shared" si="21"/>
        <v>8</v>
      </c>
      <c r="GC20" s="381">
        <f t="shared" si="21"/>
        <v>23</v>
      </c>
      <c r="GD20" s="381">
        <f t="shared" si="21"/>
        <v>0</v>
      </c>
      <c r="GE20" s="381">
        <f t="shared" si="21"/>
        <v>0</v>
      </c>
      <c r="GF20" s="381">
        <f t="shared" ref="GF20:GN25" si="22">SUM(W151+BD151+CK151+DR151+EY151)</f>
        <v>0</v>
      </c>
      <c r="GG20" s="381">
        <f t="shared" si="22"/>
        <v>0</v>
      </c>
      <c r="GH20" s="381">
        <f t="shared" si="22"/>
        <v>0</v>
      </c>
      <c r="GI20" s="381">
        <f t="shared" si="22"/>
        <v>0</v>
      </c>
      <c r="GJ20" s="381">
        <f t="shared" si="22"/>
        <v>0</v>
      </c>
      <c r="GK20" s="381">
        <f t="shared" si="22"/>
        <v>0</v>
      </c>
      <c r="GL20" s="381">
        <f t="shared" si="22"/>
        <v>0</v>
      </c>
      <c r="GM20" s="381">
        <f t="shared" si="22"/>
        <v>0</v>
      </c>
      <c r="GN20" s="381">
        <f t="shared" si="22"/>
        <v>0</v>
      </c>
      <c r="GO20" s="398">
        <f>SUM(FL20:GN20)</f>
        <v>120</v>
      </c>
      <c r="GP20" s="367"/>
    </row>
    <row r="21" spans="1:198" ht="15.5" x14ac:dyDescent="0.35">
      <c r="A21" s="367"/>
      <c r="B21" s="380" t="s">
        <v>213</v>
      </c>
      <c r="C21" s="381">
        <v>0</v>
      </c>
      <c r="D21" s="381">
        <v>0</v>
      </c>
      <c r="E21" s="381">
        <v>0</v>
      </c>
      <c r="F21" s="381">
        <v>1</v>
      </c>
      <c r="G21" s="381">
        <v>0</v>
      </c>
      <c r="H21" s="381">
        <v>0</v>
      </c>
      <c r="I21" s="381">
        <v>1</v>
      </c>
      <c r="J21" s="381">
        <v>1</v>
      </c>
      <c r="K21" s="381">
        <v>6</v>
      </c>
      <c r="L21" s="381">
        <v>1</v>
      </c>
      <c r="M21" s="381">
        <v>4</v>
      </c>
      <c r="N21" s="381">
        <v>4</v>
      </c>
      <c r="O21" s="381">
        <v>5</v>
      </c>
      <c r="P21" s="381">
        <v>1</v>
      </c>
      <c r="Q21" s="381">
        <v>7</v>
      </c>
      <c r="R21" s="381">
        <v>9</v>
      </c>
      <c r="S21" s="381">
        <v>20</v>
      </c>
      <c r="T21" s="381">
        <v>1</v>
      </c>
      <c r="U21" s="381">
        <v>8</v>
      </c>
      <c r="V21" s="381">
        <v>2</v>
      </c>
      <c r="W21" s="381">
        <v>2</v>
      </c>
      <c r="X21" s="381">
        <v>4</v>
      </c>
      <c r="Y21" s="381">
        <v>5</v>
      </c>
      <c r="Z21" s="381">
        <v>5</v>
      </c>
      <c r="AA21" s="381">
        <v>1</v>
      </c>
      <c r="AB21" s="381">
        <v>1</v>
      </c>
      <c r="AC21" s="381">
        <v>0</v>
      </c>
      <c r="AD21" s="381">
        <v>1</v>
      </c>
      <c r="AE21" s="381">
        <v>0</v>
      </c>
      <c r="AF21" s="382">
        <f t="shared" ref="AF21:AF22" si="23">SUM(C21:AE21)</f>
        <v>90</v>
      </c>
      <c r="AG21" s="383"/>
      <c r="AH21" s="383"/>
      <c r="AI21" s="380" t="s">
        <v>213</v>
      </c>
      <c r="AJ21" s="381">
        <v>2</v>
      </c>
      <c r="AK21" s="381">
        <v>0</v>
      </c>
      <c r="AL21" s="381">
        <v>0</v>
      </c>
      <c r="AM21" s="381">
        <v>0</v>
      </c>
      <c r="AN21" s="381">
        <v>0</v>
      </c>
      <c r="AO21" s="381">
        <v>0</v>
      </c>
      <c r="AP21" s="381">
        <v>0</v>
      </c>
      <c r="AQ21" s="381">
        <v>3</v>
      </c>
      <c r="AR21" s="381">
        <v>2</v>
      </c>
      <c r="AS21" s="381">
        <v>1</v>
      </c>
      <c r="AT21" s="381">
        <v>1</v>
      </c>
      <c r="AU21" s="381">
        <v>2</v>
      </c>
      <c r="AV21" s="381">
        <v>1</v>
      </c>
      <c r="AW21" s="381">
        <v>1</v>
      </c>
      <c r="AX21" s="381">
        <v>1</v>
      </c>
      <c r="AY21" s="381">
        <v>6</v>
      </c>
      <c r="AZ21" s="381">
        <v>2</v>
      </c>
      <c r="BA21" s="381">
        <v>9</v>
      </c>
      <c r="BB21" s="381">
        <v>9</v>
      </c>
      <c r="BC21" s="381">
        <v>6</v>
      </c>
      <c r="BD21" s="381">
        <v>7</v>
      </c>
      <c r="BE21" s="381">
        <v>4</v>
      </c>
      <c r="BF21" s="381">
        <v>5</v>
      </c>
      <c r="BG21" s="381">
        <v>8</v>
      </c>
      <c r="BH21" s="381">
        <v>3</v>
      </c>
      <c r="BI21" s="381">
        <v>1</v>
      </c>
      <c r="BJ21" s="381">
        <v>3</v>
      </c>
      <c r="BK21" s="381">
        <v>1</v>
      </c>
      <c r="BL21" s="381">
        <v>0</v>
      </c>
      <c r="BM21" s="382">
        <f t="shared" ref="BM21:BM22" si="24">SUM(AJ21:BL21)</f>
        <v>78</v>
      </c>
      <c r="BN21" s="383"/>
      <c r="BO21" s="383"/>
      <c r="BP21" s="380" t="s">
        <v>213</v>
      </c>
      <c r="BQ21" s="381">
        <v>0</v>
      </c>
      <c r="BR21" s="381">
        <v>0</v>
      </c>
      <c r="BS21" s="381">
        <v>0</v>
      </c>
      <c r="BT21" s="381">
        <v>1</v>
      </c>
      <c r="BU21" s="381">
        <v>0</v>
      </c>
      <c r="BV21" s="381">
        <v>0</v>
      </c>
      <c r="BW21" s="381">
        <v>1</v>
      </c>
      <c r="BX21" s="381">
        <v>1</v>
      </c>
      <c r="BY21" s="381">
        <v>2</v>
      </c>
      <c r="BZ21" s="381">
        <v>0</v>
      </c>
      <c r="CA21" s="381">
        <v>2</v>
      </c>
      <c r="CB21" s="381">
        <v>0</v>
      </c>
      <c r="CC21" s="381">
        <v>1</v>
      </c>
      <c r="CD21" s="381">
        <v>3</v>
      </c>
      <c r="CE21" s="381">
        <v>4</v>
      </c>
      <c r="CF21" s="381">
        <v>4</v>
      </c>
      <c r="CG21" s="381">
        <v>2</v>
      </c>
      <c r="CH21" s="381">
        <v>6</v>
      </c>
      <c r="CI21" s="381">
        <v>4</v>
      </c>
      <c r="CJ21" s="381">
        <v>10</v>
      </c>
      <c r="CK21" s="381">
        <v>4</v>
      </c>
      <c r="CL21" s="381">
        <v>6</v>
      </c>
      <c r="CM21" s="381">
        <v>6</v>
      </c>
      <c r="CN21" s="381">
        <v>5</v>
      </c>
      <c r="CO21" s="381">
        <v>0</v>
      </c>
      <c r="CP21" s="381">
        <v>0</v>
      </c>
      <c r="CQ21" s="381">
        <v>2</v>
      </c>
      <c r="CR21" s="381">
        <v>1</v>
      </c>
      <c r="CS21" s="381">
        <v>0</v>
      </c>
      <c r="CT21" s="382">
        <f t="shared" si="17"/>
        <v>65</v>
      </c>
      <c r="CU21" s="383"/>
      <c r="CV21" s="383"/>
      <c r="CW21" s="380" t="s">
        <v>213</v>
      </c>
      <c r="CX21" s="381">
        <v>0</v>
      </c>
      <c r="CY21" s="381">
        <v>0</v>
      </c>
      <c r="CZ21" s="381">
        <v>0</v>
      </c>
      <c r="DA21" s="381">
        <v>0</v>
      </c>
      <c r="DB21" s="381">
        <v>0</v>
      </c>
      <c r="DC21" s="381">
        <v>0</v>
      </c>
      <c r="DD21" s="381">
        <v>3</v>
      </c>
      <c r="DE21" s="381">
        <v>0</v>
      </c>
      <c r="DF21" s="381">
        <v>4</v>
      </c>
      <c r="DG21" s="381">
        <v>5</v>
      </c>
      <c r="DH21" s="381">
        <v>11</v>
      </c>
      <c r="DI21" s="381">
        <v>1</v>
      </c>
      <c r="DJ21" s="381">
        <v>3</v>
      </c>
      <c r="DK21" s="381">
        <v>1</v>
      </c>
      <c r="DL21" s="381">
        <v>2</v>
      </c>
      <c r="DM21" s="381">
        <v>7</v>
      </c>
      <c r="DN21" s="381">
        <v>3</v>
      </c>
      <c r="DO21" s="381">
        <v>3</v>
      </c>
      <c r="DP21" s="381">
        <v>4</v>
      </c>
      <c r="DQ21" s="381">
        <v>5</v>
      </c>
      <c r="DR21" s="381">
        <v>5</v>
      </c>
      <c r="DS21" s="381">
        <v>5</v>
      </c>
      <c r="DT21" s="381">
        <v>5</v>
      </c>
      <c r="DU21" s="381">
        <v>9</v>
      </c>
      <c r="DV21" s="381">
        <v>4</v>
      </c>
      <c r="DW21" s="381">
        <v>1</v>
      </c>
      <c r="DX21" s="381">
        <v>0</v>
      </c>
      <c r="DY21" s="381">
        <v>12</v>
      </c>
      <c r="DZ21" s="381">
        <v>0</v>
      </c>
      <c r="EA21" s="382">
        <f t="shared" si="18"/>
        <v>93</v>
      </c>
      <c r="EB21" s="383"/>
      <c r="EC21" s="383"/>
      <c r="ED21" s="380" t="s">
        <v>213</v>
      </c>
      <c r="EE21" s="381">
        <v>0</v>
      </c>
      <c r="EF21" s="381">
        <v>0</v>
      </c>
      <c r="EG21" s="381">
        <v>0</v>
      </c>
      <c r="EH21" s="381">
        <v>0</v>
      </c>
      <c r="EI21" s="381">
        <v>0</v>
      </c>
      <c r="EJ21" s="381">
        <v>0</v>
      </c>
      <c r="EK21" s="381">
        <v>0</v>
      </c>
      <c r="EL21" s="381">
        <v>0</v>
      </c>
      <c r="EM21" s="381">
        <v>5</v>
      </c>
      <c r="EN21" s="381">
        <v>1</v>
      </c>
      <c r="EO21" s="381">
        <v>4</v>
      </c>
      <c r="EP21" s="381">
        <v>3</v>
      </c>
      <c r="EQ21" s="381">
        <v>3</v>
      </c>
      <c r="ER21" s="381">
        <v>1</v>
      </c>
      <c r="ES21" s="381">
        <v>4</v>
      </c>
      <c r="ET21" s="381">
        <v>5</v>
      </c>
      <c r="EU21" s="381">
        <v>3</v>
      </c>
      <c r="EV21" s="381">
        <v>5</v>
      </c>
      <c r="EW21" s="381">
        <v>4</v>
      </c>
      <c r="EX21" s="381">
        <v>3</v>
      </c>
      <c r="EY21" s="381">
        <v>2</v>
      </c>
      <c r="EZ21" s="381">
        <v>1</v>
      </c>
      <c r="FA21" s="381">
        <v>3</v>
      </c>
      <c r="FB21" s="381">
        <v>0</v>
      </c>
      <c r="FC21" s="381">
        <v>3</v>
      </c>
      <c r="FD21" s="381">
        <v>0</v>
      </c>
      <c r="FE21" s="381">
        <v>0</v>
      </c>
      <c r="FF21" s="381">
        <v>6</v>
      </c>
      <c r="FG21" s="381">
        <v>0</v>
      </c>
      <c r="FH21" s="382">
        <f t="shared" si="19"/>
        <v>56</v>
      </c>
      <c r="FI21" s="367"/>
      <c r="FJ21" s="367"/>
      <c r="FK21" s="380" t="s">
        <v>213</v>
      </c>
      <c r="FL21" s="381">
        <f t="shared" si="20"/>
        <v>11</v>
      </c>
      <c r="FM21" s="381">
        <f t="shared" si="20"/>
        <v>6</v>
      </c>
      <c r="FN21" s="381">
        <f t="shared" si="20"/>
        <v>8</v>
      </c>
      <c r="FO21" s="381">
        <f t="shared" si="20"/>
        <v>2</v>
      </c>
      <c r="FP21" s="381">
        <f t="shared" si="20"/>
        <v>6</v>
      </c>
      <c r="FQ21" s="381">
        <f t="shared" si="20"/>
        <v>4</v>
      </c>
      <c r="FR21" s="381">
        <f t="shared" si="20"/>
        <v>16</v>
      </c>
      <c r="FS21" s="381">
        <f t="shared" si="20"/>
        <v>17</v>
      </c>
      <c r="FT21" s="381">
        <f t="shared" si="20"/>
        <v>45</v>
      </c>
      <c r="FU21" s="381">
        <f t="shared" si="20"/>
        <v>16</v>
      </c>
      <c r="FV21" s="381">
        <f t="shared" si="21"/>
        <v>65</v>
      </c>
      <c r="FW21" s="381">
        <f t="shared" si="21"/>
        <v>29</v>
      </c>
      <c r="FX21" s="381">
        <f t="shared" si="21"/>
        <v>58</v>
      </c>
      <c r="FY21" s="381">
        <f t="shared" si="21"/>
        <v>43</v>
      </c>
      <c r="FZ21" s="381">
        <f t="shared" si="21"/>
        <v>115</v>
      </c>
      <c r="GA21" s="381">
        <f t="shared" si="21"/>
        <v>133</v>
      </c>
      <c r="GB21" s="381">
        <f t="shared" si="21"/>
        <v>95</v>
      </c>
      <c r="GC21" s="381">
        <f t="shared" si="21"/>
        <v>134</v>
      </c>
      <c r="GD21" s="381">
        <f t="shared" si="21"/>
        <v>113</v>
      </c>
      <c r="GE21" s="381">
        <f t="shared" si="21"/>
        <v>124</v>
      </c>
      <c r="GF21" s="381">
        <f t="shared" si="22"/>
        <v>83</v>
      </c>
      <c r="GG21" s="381">
        <f t="shared" si="22"/>
        <v>83</v>
      </c>
      <c r="GH21" s="381">
        <f t="shared" si="22"/>
        <v>103</v>
      </c>
      <c r="GI21" s="381">
        <f t="shared" si="22"/>
        <v>91</v>
      </c>
      <c r="GJ21" s="381">
        <f t="shared" si="22"/>
        <v>38</v>
      </c>
      <c r="GK21" s="381">
        <f t="shared" si="22"/>
        <v>29</v>
      </c>
      <c r="GL21" s="381">
        <f t="shared" si="22"/>
        <v>44</v>
      </c>
      <c r="GM21" s="381">
        <f t="shared" si="22"/>
        <v>70</v>
      </c>
      <c r="GN21" s="381">
        <f t="shared" si="22"/>
        <v>0</v>
      </c>
      <c r="GO21" s="399">
        <f t="shared" ref="GO21:GO25" si="25">SUM(FL21:GN21)</f>
        <v>1581</v>
      </c>
      <c r="GP21" s="367"/>
    </row>
    <row r="22" spans="1:198" ht="15.5" x14ac:dyDescent="0.35">
      <c r="A22" s="367"/>
      <c r="B22" s="380" t="s">
        <v>68</v>
      </c>
      <c r="C22" s="381">
        <v>8</v>
      </c>
      <c r="D22" s="381">
        <v>8</v>
      </c>
      <c r="E22" s="381">
        <v>19</v>
      </c>
      <c r="F22" s="381">
        <v>52</v>
      </c>
      <c r="G22" s="381">
        <v>29</v>
      </c>
      <c r="H22" s="381">
        <v>59</v>
      </c>
      <c r="I22" s="381">
        <v>25</v>
      </c>
      <c r="J22" s="381">
        <v>20</v>
      </c>
      <c r="K22" s="381">
        <v>0</v>
      </c>
      <c r="L22" s="381">
        <v>18</v>
      </c>
      <c r="M22" s="381">
        <v>25</v>
      </c>
      <c r="N22" s="381">
        <v>32</v>
      </c>
      <c r="O22" s="381">
        <v>14</v>
      </c>
      <c r="P22" s="381">
        <v>9</v>
      </c>
      <c r="Q22" s="381">
        <v>15</v>
      </c>
      <c r="R22" s="381">
        <v>0</v>
      </c>
      <c r="S22" s="381">
        <v>25</v>
      </c>
      <c r="T22" s="381">
        <v>13</v>
      </c>
      <c r="U22" s="381">
        <v>20</v>
      </c>
      <c r="V22" s="381">
        <v>9</v>
      </c>
      <c r="W22" s="381">
        <v>17</v>
      </c>
      <c r="X22" s="381">
        <v>0</v>
      </c>
      <c r="Y22" s="381">
        <v>0</v>
      </c>
      <c r="Z22" s="381">
        <v>0</v>
      </c>
      <c r="AA22" s="381">
        <v>0</v>
      </c>
      <c r="AB22" s="381">
        <v>0</v>
      </c>
      <c r="AC22" s="381">
        <v>1</v>
      </c>
      <c r="AD22" s="381">
        <v>0</v>
      </c>
      <c r="AE22" s="381">
        <v>0</v>
      </c>
      <c r="AF22" s="382">
        <f t="shared" si="23"/>
        <v>418</v>
      </c>
      <c r="AG22" s="383"/>
      <c r="AH22" s="383"/>
      <c r="AI22" s="380" t="s">
        <v>68</v>
      </c>
      <c r="AJ22" s="381">
        <v>9</v>
      </c>
      <c r="AK22" s="381">
        <v>4</v>
      </c>
      <c r="AL22" s="381">
        <v>18</v>
      </c>
      <c r="AM22" s="381">
        <v>27</v>
      </c>
      <c r="AN22" s="381">
        <v>67</v>
      </c>
      <c r="AO22" s="381">
        <v>38</v>
      </c>
      <c r="AP22" s="381">
        <v>35</v>
      </c>
      <c r="AQ22" s="381">
        <v>25</v>
      </c>
      <c r="AR22" s="381">
        <v>34</v>
      </c>
      <c r="AS22" s="381">
        <v>37</v>
      </c>
      <c r="AT22" s="381">
        <v>17</v>
      </c>
      <c r="AU22" s="381">
        <v>50</v>
      </c>
      <c r="AV22" s="381">
        <v>6</v>
      </c>
      <c r="AW22" s="381">
        <v>12</v>
      </c>
      <c r="AX22" s="381">
        <v>10</v>
      </c>
      <c r="AY22" s="381">
        <v>0</v>
      </c>
      <c r="AZ22" s="381">
        <v>10</v>
      </c>
      <c r="BA22" s="381">
        <v>8</v>
      </c>
      <c r="BB22" s="381">
        <v>17</v>
      </c>
      <c r="BC22" s="381">
        <v>6</v>
      </c>
      <c r="BD22" s="381">
        <v>6</v>
      </c>
      <c r="BE22" s="381">
        <v>1</v>
      </c>
      <c r="BF22" s="381">
        <v>3</v>
      </c>
      <c r="BG22" s="381">
        <v>1</v>
      </c>
      <c r="BH22" s="381">
        <v>0</v>
      </c>
      <c r="BI22" s="381">
        <v>0</v>
      </c>
      <c r="BJ22" s="381">
        <v>0</v>
      </c>
      <c r="BK22" s="381">
        <v>0</v>
      </c>
      <c r="BL22" s="381">
        <v>0</v>
      </c>
      <c r="BM22" s="382">
        <f t="shared" si="24"/>
        <v>441</v>
      </c>
      <c r="BN22" s="383"/>
      <c r="BO22" s="383"/>
      <c r="BP22" s="380" t="s">
        <v>68</v>
      </c>
      <c r="BQ22" s="381">
        <v>12</v>
      </c>
      <c r="BR22" s="381">
        <v>8</v>
      </c>
      <c r="BS22" s="381">
        <v>39</v>
      </c>
      <c r="BT22" s="381">
        <v>47</v>
      </c>
      <c r="BU22" s="381">
        <v>35</v>
      </c>
      <c r="BV22" s="381">
        <v>68</v>
      </c>
      <c r="BW22" s="381">
        <v>37</v>
      </c>
      <c r="BX22" s="381">
        <v>19</v>
      </c>
      <c r="BY22" s="381">
        <v>44</v>
      </c>
      <c r="BZ22" s="381">
        <v>29</v>
      </c>
      <c r="CA22" s="381">
        <v>25</v>
      </c>
      <c r="CB22" s="381">
        <v>33</v>
      </c>
      <c r="CC22" s="381">
        <v>7</v>
      </c>
      <c r="CD22" s="381">
        <v>7</v>
      </c>
      <c r="CE22" s="381">
        <v>16</v>
      </c>
      <c r="CF22" s="381">
        <v>7</v>
      </c>
      <c r="CG22" s="381">
        <v>5</v>
      </c>
      <c r="CH22" s="381">
        <v>11</v>
      </c>
      <c r="CI22" s="381">
        <v>8</v>
      </c>
      <c r="CJ22" s="381">
        <v>5</v>
      </c>
      <c r="CK22" s="381">
        <v>1</v>
      </c>
      <c r="CL22" s="381">
        <v>1</v>
      </c>
      <c r="CM22" s="381">
        <v>0</v>
      </c>
      <c r="CN22" s="381">
        <v>2</v>
      </c>
      <c r="CO22" s="381">
        <v>3</v>
      </c>
      <c r="CP22" s="381">
        <v>1</v>
      </c>
      <c r="CQ22" s="381">
        <v>0</v>
      </c>
      <c r="CR22" s="381">
        <v>0</v>
      </c>
      <c r="CS22" s="381">
        <v>0</v>
      </c>
      <c r="CT22" s="382">
        <f t="shared" si="17"/>
        <v>470</v>
      </c>
      <c r="CU22" s="383"/>
      <c r="CV22" s="383"/>
      <c r="CW22" s="380" t="s">
        <v>68</v>
      </c>
      <c r="CX22" s="381">
        <v>7</v>
      </c>
      <c r="CY22" s="381">
        <v>4</v>
      </c>
      <c r="CZ22" s="381">
        <v>23</v>
      </c>
      <c r="DA22" s="381">
        <v>33</v>
      </c>
      <c r="DB22" s="381">
        <v>63</v>
      </c>
      <c r="DC22" s="381">
        <v>33</v>
      </c>
      <c r="DD22" s="381">
        <v>25</v>
      </c>
      <c r="DE22" s="381">
        <v>19</v>
      </c>
      <c r="DF22" s="381">
        <v>31</v>
      </c>
      <c r="DG22" s="381">
        <v>38</v>
      </c>
      <c r="DH22" s="381">
        <v>30</v>
      </c>
      <c r="DI22" s="381">
        <v>45</v>
      </c>
      <c r="DJ22" s="381">
        <v>12</v>
      </c>
      <c r="DK22" s="381">
        <v>10</v>
      </c>
      <c r="DL22" s="381">
        <v>12</v>
      </c>
      <c r="DM22" s="381">
        <v>10</v>
      </c>
      <c r="DN22" s="381">
        <v>10</v>
      </c>
      <c r="DO22" s="381">
        <v>6</v>
      </c>
      <c r="DP22" s="381">
        <v>21</v>
      </c>
      <c r="DQ22" s="381">
        <v>5</v>
      </c>
      <c r="DR22" s="381">
        <v>4</v>
      </c>
      <c r="DS22" s="381">
        <v>5</v>
      </c>
      <c r="DT22" s="381">
        <v>4</v>
      </c>
      <c r="DU22" s="381">
        <v>1</v>
      </c>
      <c r="DV22" s="381">
        <v>0</v>
      </c>
      <c r="DW22" s="381">
        <v>1</v>
      </c>
      <c r="DX22" s="381">
        <v>2</v>
      </c>
      <c r="DY22" s="381">
        <v>0</v>
      </c>
      <c r="DZ22" s="381">
        <v>0</v>
      </c>
      <c r="EA22" s="382">
        <f t="shared" si="18"/>
        <v>454</v>
      </c>
      <c r="EB22" s="383"/>
      <c r="EC22" s="383"/>
      <c r="ED22" s="380" t="s">
        <v>68</v>
      </c>
      <c r="EE22" s="381">
        <v>8</v>
      </c>
      <c r="EF22" s="381">
        <v>5</v>
      </c>
      <c r="EG22" s="381">
        <v>17</v>
      </c>
      <c r="EH22" s="381">
        <v>61</v>
      </c>
      <c r="EI22" s="381">
        <v>50</v>
      </c>
      <c r="EJ22" s="381">
        <v>27</v>
      </c>
      <c r="EK22" s="381">
        <v>24</v>
      </c>
      <c r="EL22" s="381">
        <v>14</v>
      </c>
      <c r="EM22" s="381">
        <v>24</v>
      </c>
      <c r="EN22" s="381">
        <v>28</v>
      </c>
      <c r="EO22" s="381">
        <v>12</v>
      </c>
      <c r="EP22" s="381">
        <v>25</v>
      </c>
      <c r="EQ22" s="381">
        <v>11</v>
      </c>
      <c r="ER22" s="381">
        <v>15</v>
      </c>
      <c r="ES22" s="381">
        <v>17</v>
      </c>
      <c r="ET22" s="381">
        <v>7</v>
      </c>
      <c r="EU22" s="381">
        <v>9</v>
      </c>
      <c r="EV22" s="381">
        <v>9</v>
      </c>
      <c r="EW22" s="381">
        <v>4</v>
      </c>
      <c r="EX22" s="381">
        <v>1</v>
      </c>
      <c r="EY22" s="381">
        <v>5</v>
      </c>
      <c r="EZ22" s="381">
        <v>6</v>
      </c>
      <c r="FA22" s="381">
        <v>5</v>
      </c>
      <c r="FB22" s="381">
        <v>2</v>
      </c>
      <c r="FC22" s="381">
        <v>0</v>
      </c>
      <c r="FD22" s="381">
        <v>0</v>
      </c>
      <c r="FE22" s="381">
        <v>0</v>
      </c>
      <c r="FF22" s="381">
        <v>0</v>
      </c>
      <c r="FG22" s="381">
        <v>0</v>
      </c>
      <c r="FH22" s="382">
        <f t="shared" si="19"/>
        <v>386</v>
      </c>
      <c r="FI22" s="367"/>
      <c r="FJ22" s="367"/>
      <c r="FK22" s="380" t="s">
        <v>68</v>
      </c>
      <c r="FL22" s="381">
        <f t="shared" si="20"/>
        <v>176</v>
      </c>
      <c r="FM22" s="381">
        <f t="shared" si="20"/>
        <v>128</v>
      </c>
      <c r="FN22" s="381">
        <f t="shared" si="20"/>
        <v>556</v>
      </c>
      <c r="FO22" s="381">
        <f t="shared" si="20"/>
        <v>847</v>
      </c>
      <c r="FP22" s="381">
        <f t="shared" si="20"/>
        <v>927</v>
      </c>
      <c r="FQ22" s="381">
        <f t="shared" si="20"/>
        <v>1120</v>
      </c>
      <c r="FR22" s="381">
        <f t="shared" si="20"/>
        <v>636</v>
      </c>
      <c r="FS22" s="381">
        <f t="shared" si="20"/>
        <v>657</v>
      </c>
      <c r="FT22" s="381">
        <f t="shared" si="20"/>
        <v>807</v>
      </c>
      <c r="FU22" s="381">
        <f t="shared" si="20"/>
        <v>600</v>
      </c>
      <c r="FV22" s="381">
        <f t="shared" si="21"/>
        <v>523</v>
      </c>
      <c r="FW22" s="381">
        <f t="shared" si="21"/>
        <v>798</v>
      </c>
      <c r="FX22" s="381">
        <f t="shared" si="21"/>
        <v>256</v>
      </c>
      <c r="FY22" s="381">
        <f t="shared" si="21"/>
        <v>237</v>
      </c>
      <c r="FZ22" s="381">
        <f t="shared" si="21"/>
        <v>373</v>
      </c>
      <c r="GA22" s="381">
        <f t="shared" si="21"/>
        <v>209</v>
      </c>
      <c r="GB22" s="381">
        <f t="shared" si="21"/>
        <v>269</v>
      </c>
      <c r="GC22" s="381">
        <f t="shared" si="21"/>
        <v>263</v>
      </c>
      <c r="GD22" s="381">
        <f t="shared" si="21"/>
        <v>281</v>
      </c>
      <c r="GE22" s="381">
        <f t="shared" si="21"/>
        <v>113</v>
      </c>
      <c r="GF22" s="381">
        <f t="shared" si="22"/>
        <v>143</v>
      </c>
      <c r="GG22" s="381">
        <f t="shared" si="22"/>
        <v>87</v>
      </c>
      <c r="GH22" s="381">
        <f t="shared" si="22"/>
        <v>51</v>
      </c>
      <c r="GI22" s="381">
        <f t="shared" si="22"/>
        <v>71</v>
      </c>
      <c r="GJ22" s="381">
        <f t="shared" si="22"/>
        <v>21</v>
      </c>
      <c r="GK22" s="381">
        <f t="shared" si="22"/>
        <v>13</v>
      </c>
      <c r="GL22" s="381">
        <f t="shared" si="22"/>
        <v>17</v>
      </c>
      <c r="GM22" s="381">
        <f t="shared" si="22"/>
        <v>0</v>
      </c>
      <c r="GN22" s="381">
        <f t="shared" si="22"/>
        <v>0</v>
      </c>
      <c r="GO22" s="399">
        <f t="shared" si="25"/>
        <v>10179</v>
      </c>
      <c r="GP22" s="367"/>
    </row>
    <row r="23" spans="1:198" ht="15.5" x14ac:dyDescent="0.35">
      <c r="A23" s="367"/>
      <c r="B23" s="380" t="s">
        <v>72</v>
      </c>
      <c r="C23" s="381">
        <v>0</v>
      </c>
      <c r="D23" s="381">
        <v>0</v>
      </c>
      <c r="E23" s="381">
        <v>0</v>
      </c>
      <c r="F23" s="381">
        <v>0</v>
      </c>
      <c r="G23" s="381">
        <v>0</v>
      </c>
      <c r="H23" s="381">
        <v>0</v>
      </c>
      <c r="I23" s="381">
        <v>0</v>
      </c>
      <c r="J23" s="381">
        <v>0</v>
      </c>
      <c r="K23" s="381">
        <v>0</v>
      </c>
      <c r="L23" s="381">
        <v>0</v>
      </c>
      <c r="M23" s="381">
        <v>0</v>
      </c>
      <c r="N23" s="381">
        <v>0</v>
      </c>
      <c r="O23" s="381">
        <v>0</v>
      </c>
      <c r="P23" s="381">
        <v>0</v>
      </c>
      <c r="Q23" s="381">
        <v>0</v>
      </c>
      <c r="R23" s="381">
        <v>0</v>
      </c>
      <c r="S23" s="381">
        <v>0</v>
      </c>
      <c r="T23" s="381">
        <v>0</v>
      </c>
      <c r="U23" s="381">
        <v>0</v>
      </c>
      <c r="V23" s="381">
        <v>0</v>
      </c>
      <c r="W23" s="381">
        <v>0</v>
      </c>
      <c r="X23" s="381">
        <v>0</v>
      </c>
      <c r="Y23" s="381">
        <v>0</v>
      </c>
      <c r="Z23" s="381">
        <v>0</v>
      </c>
      <c r="AA23" s="381">
        <v>0</v>
      </c>
      <c r="AB23" s="381">
        <v>0</v>
      </c>
      <c r="AC23" s="381">
        <v>0</v>
      </c>
      <c r="AD23" s="381">
        <v>0</v>
      </c>
      <c r="AE23" s="381">
        <v>0</v>
      </c>
      <c r="AF23" s="382">
        <f>SUM(C23:AE23)</f>
        <v>0</v>
      </c>
      <c r="AG23" s="383"/>
      <c r="AH23" s="383"/>
      <c r="AI23" s="380" t="s">
        <v>72</v>
      </c>
      <c r="AJ23" s="381">
        <v>0</v>
      </c>
      <c r="AK23" s="381">
        <v>0</v>
      </c>
      <c r="AL23" s="381">
        <v>0</v>
      </c>
      <c r="AM23" s="381">
        <v>0</v>
      </c>
      <c r="AN23" s="381">
        <v>0</v>
      </c>
      <c r="AO23" s="381">
        <v>0</v>
      </c>
      <c r="AP23" s="381">
        <v>0</v>
      </c>
      <c r="AQ23" s="381">
        <v>0</v>
      </c>
      <c r="AR23" s="381">
        <v>0</v>
      </c>
      <c r="AS23" s="381">
        <v>0</v>
      </c>
      <c r="AT23" s="381">
        <v>0</v>
      </c>
      <c r="AU23" s="381">
        <v>0</v>
      </c>
      <c r="AV23" s="381">
        <v>0</v>
      </c>
      <c r="AW23" s="381">
        <v>0</v>
      </c>
      <c r="AX23" s="381">
        <v>0</v>
      </c>
      <c r="AY23" s="381">
        <v>0</v>
      </c>
      <c r="AZ23" s="381">
        <v>0</v>
      </c>
      <c r="BA23" s="381">
        <v>0</v>
      </c>
      <c r="BB23" s="381">
        <v>0</v>
      </c>
      <c r="BC23" s="381">
        <v>0</v>
      </c>
      <c r="BD23" s="381">
        <v>0</v>
      </c>
      <c r="BE23" s="381">
        <v>0</v>
      </c>
      <c r="BF23" s="381">
        <v>0</v>
      </c>
      <c r="BG23" s="381">
        <v>1</v>
      </c>
      <c r="BH23" s="381">
        <v>0</v>
      </c>
      <c r="BI23" s="381">
        <v>0</v>
      </c>
      <c r="BJ23" s="381">
        <v>0</v>
      </c>
      <c r="BK23" s="381">
        <v>0</v>
      </c>
      <c r="BL23" s="381">
        <v>0</v>
      </c>
      <c r="BM23" s="382">
        <f>SUM(AJ23:BL23)</f>
        <v>1</v>
      </c>
      <c r="BN23" s="383"/>
      <c r="BO23" s="383"/>
      <c r="BP23" s="380" t="s">
        <v>72</v>
      </c>
      <c r="BQ23" s="381">
        <v>0</v>
      </c>
      <c r="BR23" s="381">
        <v>0</v>
      </c>
      <c r="BS23" s="381">
        <v>0</v>
      </c>
      <c r="BT23" s="381">
        <v>0</v>
      </c>
      <c r="BU23" s="381">
        <v>0</v>
      </c>
      <c r="BV23" s="381">
        <v>0</v>
      </c>
      <c r="BW23" s="381">
        <v>0</v>
      </c>
      <c r="BX23" s="381">
        <v>0</v>
      </c>
      <c r="BY23" s="381">
        <v>0</v>
      </c>
      <c r="BZ23" s="381">
        <v>1</v>
      </c>
      <c r="CA23" s="381">
        <v>0</v>
      </c>
      <c r="CB23" s="381">
        <v>1</v>
      </c>
      <c r="CC23" s="381">
        <v>0</v>
      </c>
      <c r="CD23" s="381">
        <v>0</v>
      </c>
      <c r="CE23" s="381">
        <v>0</v>
      </c>
      <c r="CF23" s="381">
        <v>1</v>
      </c>
      <c r="CG23" s="381">
        <v>0</v>
      </c>
      <c r="CH23" s="381">
        <v>0</v>
      </c>
      <c r="CI23" s="381">
        <v>0</v>
      </c>
      <c r="CJ23" s="381">
        <v>1</v>
      </c>
      <c r="CK23" s="381">
        <v>0</v>
      </c>
      <c r="CL23" s="381">
        <v>1</v>
      </c>
      <c r="CM23" s="381">
        <v>0</v>
      </c>
      <c r="CN23" s="381">
        <v>0</v>
      </c>
      <c r="CO23" s="381">
        <v>2</v>
      </c>
      <c r="CP23" s="381">
        <v>0</v>
      </c>
      <c r="CQ23" s="381">
        <v>0</v>
      </c>
      <c r="CR23" s="381">
        <v>0</v>
      </c>
      <c r="CS23" s="381">
        <v>0</v>
      </c>
      <c r="CT23" s="382">
        <f t="shared" si="17"/>
        <v>7</v>
      </c>
      <c r="CU23" s="383"/>
      <c r="CV23" s="383"/>
      <c r="CW23" s="380" t="s">
        <v>72</v>
      </c>
      <c r="CX23" s="381">
        <v>0</v>
      </c>
      <c r="CY23" s="381">
        <v>0</v>
      </c>
      <c r="CZ23" s="381">
        <v>0</v>
      </c>
      <c r="DA23" s="381">
        <v>0</v>
      </c>
      <c r="DB23" s="381">
        <v>0</v>
      </c>
      <c r="DC23" s="381">
        <v>0</v>
      </c>
      <c r="DD23" s="381">
        <v>0</v>
      </c>
      <c r="DE23" s="381">
        <v>0</v>
      </c>
      <c r="DF23" s="381">
        <v>0</v>
      </c>
      <c r="DG23" s="381">
        <v>0</v>
      </c>
      <c r="DH23" s="381">
        <v>0</v>
      </c>
      <c r="DI23" s="381">
        <v>0</v>
      </c>
      <c r="DJ23" s="381">
        <v>0</v>
      </c>
      <c r="DK23" s="381">
        <v>1</v>
      </c>
      <c r="DL23" s="381">
        <v>2</v>
      </c>
      <c r="DM23" s="381">
        <v>0</v>
      </c>
      <c r="DN23" s="381">
        <v>3</v>
      </c>
      <c r="DO23" s="381">
        <v>0</v>
      </c>
      <c r="DP23" s="381">
        <v>1</v>
      </c>
      <c r="DQ23" s="381">
        <v>2</v>
      </c>
      <c r="DR23" s="381">
        <v>0</v>
      </c>
      <c r="DS23" s="381">
        <v>3</v>
      </c>
      <c r="DT23" s="381">
        <v>0</v>
      </c>
      <c r="DU23" s="381">
        <v>0</v>
      </c>
      <c r="DV23" s="381">
        <v>4</v>
      </c>
      <c r="DW23" s="381">
        <v>1</v>
      </c>
      <c r="DX23" s="381">
        <v>0</v>
      </c>
      <c r="DY23" s="381">
        <v>0</v>
      </c>
      <c r="DZ23" s="381">
        <v>0</v>
      </c>
      <c r="EA23" s="382">
        <f t="shared" si="18"/>
        <v>17</v>
      </c>
      <c r="EB23" s="383"/>
      <c r="EC23" s="383"/>
      <c r="ED23" s="380" t="s">
        <v>72</v>
      </c>
      <c r="EE23" s="381">
        <v>0</v>
      </c>
      <c r="EF23" s="381">
        <v>0</v>
      </c>
      <c r="EG23" s="381">
        <v>0</v>
      </c>
      <c r="EH23" s="381">
        <v>0</v>
      </c>
      <c r="EI23" s="381">
        <v>0</v>
      </c>
      <c r="EJ23" s="381">
        <v>0</v>
      </c>
      <c r="EK23" s="381">
        <v>0</v>
      </c>
      <c r="EL23" s="381">
        <v>0</v>
      </c>
      <c r="EM23" s="381">
        <v>0</v>
      </c>
      <c r="EN23" s="381">
        <v>0</v>
      </c>
      <c r="EO23" s="381">
        <v>0</v>
      </c>
      <c r="EP23" s="381">
        <v>0</v>
      </c>
      <c r="EQ23" s="381">
        <v>0</v>
      </c>
      <c r="ER23" s="381">
        <v>5</v>
      </c>
      <c r="ES23" s="381">
        <v>0</v>
      </c>
      <c r="ET23" s="381">
        <v>0</v>
      </c>
      <c r="EU23" s="381">
        <v>0</v>
      </c>
      <c r="EV23" s="381">
        <v>0</v>
      </c>
      <c r="EW23" s="381">
        <v>1</v>
      </c>
      <c r="EX23" s="381">
        <v>0</v>
      </c>
      <c r="EY23" s="381">
        <v>0</v>
      </c>
      <c r="EZ23" s="381">
        <v>0</v>
      </c>
      <c r="FA23" s="381">
        <v>0</v>
      </c>
      <c r="FB23" s="381">
        <v>2</v>
      </c>
      <c r="FC23" s="381">
        <v>0</v>
      </c>
      <c r="FD23" s="381">
        <v>0</v>
      </c>
      <c r="FE23" s="381">
        <v>0</v>
      </c>
      <c r="FF23" s="381">
        <v>0</v>
      </c>
      <c r="FG23" s="381">
        <v>0</v>
      </c>
      <c r="FH23" s="382">
        <f t="shared" si="19"/>
        <v>8</v>
      </c>
      <c r="FI23" s="367"/>
      <c r="FJ23" s="367"/>
      <c r="FK23" s="380" t="s">
        <v>72</v>
      </c>
      <c r="FL23" s="381">
        <f t="shared" si="20"/>
        <v>1</v>
      </c>
      <c r="FM23" s="381">
        <f t="shared" si="20"/>
        <v>1</v>
      </c>
      <c r="FN23" s="381">
        <f t="shared" si="20"/>
        <v>0</v>
      </c>
      <c r="FO23" s="381">
        <f t="shared" si="20"/>
        <v>1</v>
      </c>
      <c r="FP23" s="381">
        <f t="shared" si="20"/>
        <v>0</v>
      </c>
      <c r="FQ23" s="381">
        <f t="shared" si="20"/>
        <v>5</v>
      </c>
      <c r="FR23" s="381">
        <f t="shared" si="20"/>
        <v>6</v>
      </c>
      <c r="FS23" s="381">
        <f t="shared" si="20"/>
        <v>0</v>
      </c>
      <c r="FT23" s="381">
        <f t="shared" si="20"/>
        <v>2</v>
      </c>
      <c r="FU23" s="381">
        <f t="shared" si="20"/>
        <v>4</v>
      </c>
      <c r="FV23" s="381">
        <f t="shared" si="21"/>
        <v>1</v>
      </c>
      <c r="FW23" s="381">
        <f t="shared" si="21"/>
        <v>6</v>
      </c>
      <c r="FX23" s="381">
        <f t="shared" si="21"/>
        <v>1</v>
      </c>
      <c r="FY23" s="381">
        <f t="shared" si="21"/>
        <v>14</v>
      </c>
      <c r="FZ23" s="381">
        <f t="shared" si="21"/>
        <v>5</v>
      </c>
      <c r="GA23" s="381">
        <f t="shared" si="21"/>
        <v>4</v>
      </c>
      <c r="GB23" s="381">
        <f t="shared" si="21"/>
        <v>14</v>
      </c>
      <c r="GC23" s="381">
        <f t="shared" si="21"/>
        <v>1</v>
      </c>
      <c r="GD23" s="381">
        <f t="shared" si="21"/>
        <v>4</v>
      </c>
      <c r="GE23" s="381">
        <f t="shared" si="21"/>
        <v>9</v>
      </c>
      <c r="GF23" s="381">
        <f t="shared" si="22"/>
        <v>4</v>
      </c>
      <c r="GG23" s="381">
        <f t="shared" si="22"/>
        <v>11</v>
      </c>
      <c r="GH23" s="381">
        <f t="shared" si="22"/>
        <v>1</v>
      </c>
      <c r="GI23" s="381">
        <f t="shared" si="22"/>
        <v>20</v>
      </c>
      <c r="GJ23" s="381">
        <f t="shared" si="22"/>
        <v>9</v>
      </c>
      <c r="GK23" s="381">
        <f t="shared" si="22"/>
        <v>5</v>
      </c>
      <c r="GL23" s="381">
        <f t="shared" si="22"/>
        <v>6</v>
      </c>
      <c r="GM23" s="381">
        <f t="shared" si="22"/>
        <v>0</v>
      </c>
      <c r="GN23" s="381">
        <f t="shared" si="22"/>
        <v>0</v>
      </c>
      <c r="GO23" s="399">
        <f t="shared" si="25"/>
        <v>135</v>
      </c>
      <c r="GP23" s="367"/>
    </row>
    <row r="24" spans="1:198" ht="15.5" x14ac:dyDescent="0.35">
      <c r="A24" s="367"/>
      <c r="B24" s="380" t="s">
        <v>70</v>
      </c>
      <c r="C24" s="381">
        <v>0</v>
      </c>
      <c r="D24" s="381">
        <v>0</v>
      </c>
      <c r="E24" s="381">
        <v>1</v>
      </c>
      <c r="F24" s="381">
        <v>0</v>
      </c>
      <c r="G24" s="381">
        <v>1</v>
      </c>
      <c r="H24" s="381">
        <v>1</v>
      </c>
      <c r="I24" s="381">
        <v>2</v>
      </c>
      <c r="J24" s="381">
        <v>19</v>
      </c>
      <c r="K24" s="381">
        <v>6</v>
      </c>
      <c r="L24" s="381">
        <v>10</v>
      </c>
      <c r="M24" s="381">
        <v>17</v>
      </c>
      <c r="N24" s="381">
        <v>14</v>
      </c>
      <c r="O24" s="381">
        <v>10</v>
      </c>
      <c r="P24" s="381">
        <v>16</v>
      </c>
      <c r="Q24" s="381">
        <v>10</v>
      </c>
      <c r="R24" s="381">
        <v>23</v>
      </c>
      <c r="S24" s="381">
        <v>45</v>
      </c>
      <c r="T24" s="381">
        <v>16</v>
      </c>
      <c r="U24" s="381">
        <v>30</v>
      </c>
      <c r="V24" s="381">
        <v>18</v>
      </c>
      <c r="W24" s="381">
        <v>16</v>
      </c>
      <c r="X24" s="381">
        <v>25</v>
      </c>
      <c r="Y24" s="381">
        <v>28</v>
      </c>
      <c r="Z24" s="381">
        <v>27</v>
      </c>
      <c r="AA24" s="381">
        <v>24</v>
      </c>
      <c r="AB24" s="381">
        <v>21</v>
      </c>
      <c r="AC24" s="381">
        <v>18</v>
      </c>
      <c r="AD24" s="381">
        <v>0</v>
      </c>
      <c r="AE24" s="381">
        <v>0</v>
      </c>
      <c r="AF24" s="382">
        <f t="shared" ref="AF24" si="26">SUM(C24:AE24)</f>
        <v>398</v>
      </c>
      <c r="AG24" s="383"/>
      <c r="AH24" s="383"/>
      <c r="AI24" s="380" t="s">
        <v>70</v>
      </c>
      <c r="AJ24" s="381">
        <v>0</v>
      </c>
      <c r="AK24" s="381">
        <v>0</v>
      </c>
      <c r="AL24" s="381">
        <v>0</v>
      </c>
      <c r="AM24" s="381">
        <v>0</v>
      </c>
      <c r="AN24" s="381">
        <v>0</v>
      </c>
      <c r="AO24" s="381">
        <v>4</v>
      </c>
      <c r="AP24" s="381">
        <v>3</v>
      </c>
      <c r="AQ24" s="381">
        <v>14</v>
      </c>
      <c r="AR24" s="381">
        <v>1</v>
      </c>
      <c r="AS24" s="381">
        <v>12</v>
      </c>
      <c r="AT24" s="381">
        <v>3</v>
      </c>
      <c r="AU24" s="381">
        <v>9</v>
      </c>
      <c r="AV24" s="381">
        <v>11</v>
      </c>
      <c r="AW24" s="381">
        <v>16</v>
      </c>
      <c r="AX24" s="381">
        <v>35</v>
      </c>
      <c r="AY24" s="381">
        <v>46</v>
      </c>
      <c r="AZ24" s="381">
        <v>33</v>
      </c>
      <c r="BA24" s="381">
        <v>26</v>
      </c>
      <c r="BB24" s="381">
        <v>25</v>
      </c>
      <c r="BC24" s="381">
        <v>23</v>
      </c>
      <c r="BD24" s="381">
        <v>24</v>
      </c>
      <c r="BE24" s="381">
        <v>26</v>
      </c>
      <c r="BF24" s="381">
        <v>22</v>
      </c>
      <c r="BG24" s="381">
        <v>13</v>
      </c>
      <c r="BH24" s="381">
        <v>9</v>
      </c>
      <c r="BI24" s="381">
        <v>11</v>
      </c>
      <c r="BJ24" s="381">
        <v>6</v>
      </c>
      <c r="BK24" s="381">
        <v>0</v>
      </c>
      <c r="BL24" s="381">
        <v>0</v>
      </c>
      <c r="BM24" s="382">
        <f t="shared" ref="BM24" si="27">SUM(AJ24:BL24)</f>
        <v>372</v>
      </c>
      <c r="BN24" s="383"/>
      <c r="BO24" s="383"/>
      <c r="BP24" s="380" t="s">
        <v>70</v>
      </c>
      <c r="BQ24" s="381">
        <v>0</v>
      </c>
      <c r="BR24" s="381">
        <v>0</v>
      </c>
      <c r="BS24" s="381">
        <v>0</v>
      </c>
      <c r="BT24" s="381">
        <v>0</v>
      </c>
      <c r="BU24" s="381">
        <v>0</v>
      </c>
      <c r="BV24" s="381">
        <v>6</v>
      </c>
      <c r="BW24" s="381">
        <v>2</v>
      </c>
      <c r="BX24" s="381">
        <v>17</v>
      </c>
      <c r="BY24" s="381">
        <v>9</v>
      </c>
      <c r="BZ24" s="381">
        <v>22</v>
      </c>
      <c r="CA24" s="381">
        <v>4</v>
      </c>
      <c r="CB24" s="381">
        <v>12</v>
      </c>
      <c r="CC24" s="381">
        <v>8</v>
      </c>
      <c r="CD24" s="381">
        <v>18</v>
      </c>
      <c r="CE24" s="381">
        <v>13</v>
      </c>
      <c r="CF24" s="381">
        <v>23</v>
      </c>
      <c r="CG24" s="381">
        <v>50</v>
      </c>
      <c r="CH24" s="381">
        <v>21</v>
      </c>
      <c r="CI24" s="381">
        <v>29</v>
      </c>
      <c r="CJ24" s="381">
        <v>27</v>
      </c>
      <c r="CK24" s="381">
        <v>14</v>
      </c>
      <c r="CL24" s="381">
        <v>29</v>
      </c>
      <c r="CM24" s="381">
        <v>24</v>
      </c>
      <c r="CN24" s="381">
        <v>7</v>
      </c>
      <c r="CO24" s="381">
        <v>2</v>
      </c>
      <c r="CP24" s="381">
        <v>3</v>
      </c>
      <c r="CQ24" s="381">
        <v>1</v>
      </c>
      <c r="CR24" s="381">
        <v>0</v>
      </c>
      <c r="CS24" s="381">
        <v>0</v>
      </c>
      <c r="CT24" s="382">
        <f t="shared" si="17"/>
        <v>341</v>
      </c>
      <c r="CU24" s="383"/>
      <c r="CV24" s="383"/>
      <c r="CW24" s="380" t="s">
        <v>70</v>
      </c>
      <c r="CX24" s="381">
        <v>0</v>
      </c>
      <c r="CY24" s="381">
        <v>0</v>
      </c>
      <c r="CZ24" s="381">
        <v>0</v>
      </c>
      <c r="DA24" s="381">
        <v>1</v>
      </c>
      <c r="DB24" s="381">
        <v>1</v>
      </c>
      <c r="DC24" s="381">
        <v>1</v>
      </c>
      <c r="DD24" s="381">
        <v>0</v>
      </c>
      <c r="DE24" s="381">
        <v>10</v>
      </c>
      <c r="DF24" s="381">
        <v>7</v>
      </c>
      <c r="DG24" s="381">
        <v>14</v>
      </c>
      <c r="DH24" s="381">
        <v>3</v>
      </c>
      <c r="DI24" s="381">
        <v>7</v>
      </c>
      <c r="DJ24" s="381">
        <v>11</v>
      </c>
      <c r="DK24" s="381">
        <v>0</v>
      </c>
      <c r="DL24" s="381">
        <v>43</v>
      </c>
      <c r="DM24" s="381">
        <v>34</v>
      </c>
      <c r="DN24" s="381">
        <v>27</v>
      </c>
      <c r="DO24" s="381">
        <v>13</v>
      </c>
      <c r="DP24" s="381">
        <v>23</v>
      </c>
      <c r="DQ24" s="381">
        <v>16</v>
      </c>
      <c r="DR24" s="381">
        <v>19</v>
      </c>
      <c r="DS24" s="381">
        <v>14</v>
      </c>
      <c r="DT24" s="381">
        <v>15</v>
      </c>
      <c r="DU24" s="381">
        <v>10</v>
      </c>
      <c r="DV24" s="381">
        <v>5</v>
      </c>
      <c r="DW24" s="381">
        <v>5</v>
      </c>
      <c r="DX24" s="381">
        <v>10</v>
      </c>
      <c r="DY24" s="381">
        <v>0</v>
      </c>
      <c r="DZ24" s="381">
        <v>0</v>
      </c>
      <c r="EA24" s="382">
        <f t="shared" si="18"/>
        <v>289</v>
      </c>
      <c r="EB24" s="383"/>
      <c r="EC24" s="383"/>
      <c r="ED24" s="380" t="s">
        <v>70</v>
      </c>
      <c r="EE24" s="381">
        <v>0</v>
      </c>
      <c r="EF24" s="381">
        <v>0</v>
      </c>
      <c r="EG24" s="381">
        <v>1</v>
      </c>
      <c r="EH24" s="381">
        <v>1</v>
      </c>
      <c r="EI24" s="381">
        <v>4</v>
      </c>
      <c r="EJ24" s="381">
        <v>3</v>
      </c>
      <c r="EK24" s="381">
        <v>5</v>
      </c>
      <c r="EL24" s="381">
        <v>18</v>
      </c>
      <c r="EM24" s="381">
        <v>13</v>
      </c>
      <c r="EN24" s="381">
        <v>19</v>
      </c>
      <c r="EO24" s="381">
        <v>5</v>
      </c>
      <c r="EP24" s="381">
        <v>5</v>
      </c>
      <c r="EQ24" s="381">
        <v>8</v>
      </c>
      <c r="ER24" s="381">
        <v>34</v>
      </c>
      <c r="ES24" s="381">
        <v>17</v>
      </c>
      <c r="ET24" s="381">
        <v>38</v>
      </c>
      <c r="EU24" s="381">
        <v>37</v>
      </c>
      <c r="EV24" s="381">
        <v>19</v>
      </c>
      <c r="EW24" s="381">
        <v>20</v>
      </c>
      <c r="EX24" s="381">
        <v>15</v>
      </c>
      <c r="EY24" s="381">
        <v>7</v>
      </c>
      <c r="EZ24" s="381">
        <v>9</v>
      </c>
      <c r="FA24" s="381">
        <v>2</v>
      </c>
      <c r="FB24" s="381">
        <v>5</v>
      </c>
      <c r="FC24" s="381">
        <v>2</v>
      </c>
      <c r="FD24" s="381">
        <v>5</v>
      </c>
      <c r="FE24" s="381">
        <v>6</v>
      </c>
      <c r="FF24" s="381">
        <v>0</v>
      </c>
      <c r="FG24" s="381">
        <v>0</v>
      </c>
      <c r="FH24" s="382">
        <f t="shared" si="19"/>
        <v>298</v>
      </c>
      <c r="FI24" s="367"/>
      <c r="FJ24" s="367"/>
      <c r="FK24" s="380" t="s">
        <v>70</v>
      </c>
      <c r="FL24" s="381">
        <f t="shared" si="20"/>
        <v>32</v>
      </c>
      <c r="FM24" s="381">
        <f t="shared" si="20"/>
        <v>33</v>
      </c>
      <c r="FN24" s="381">
        <f t="shared" si="20"/>
        <v>36</v>
      </c>
      <c r="FO24" s="381">
        <f t="shared" si="20"/>
        <v>12</v>
      </c>
      <c r="FP24" s="381">
        <f t="shared" si="20"/>
        <v>26</v>
      </c>
      <c r="FQ24" s="381">
        <f t="shared" si="20"/>
        <v>127</v>
      </c>
      <c r="FR24" s="381">
        <f t="shared" si="20"/>
        <v>67</v>
      </c>
      <c r="FS24" s="381">
        <f t="shared" si="20"/>
        <v>310</v>
      </c>
      <c r="FT24" s="381">
        <f t="shared" si="20"/>
        <v>141</v>
      </c>
      <c r="FU24" s="381">
        <f t="shared" si="20"/>
        <v>363</v>
      </c>
      <c r="FV24" s="381">
        <f t="shared" si="21"/>
        <v>191</v>
      </c>
      <c r="FW24" s="381">
        <f t="shared" si="21"/>
        <v>262</v>
      </c>
      <c r="FX24" s="381">
        <f t="shared" si="21"/>
        <v>224</v>
      </c>
      <c r="FY24" s="381">
        <f t="shared" si="21"/>
        <v>384</v>
      </c>
      <c r="FZ24" s="381">
        <f t="shared" si="21"/>
        <v>523</v>
      </c>
      <c r="GA24" s="381">
        <f t="shared" si="21"/>
        <v>704</v>
      </c>
      <c r="GB24" s="381">
        <f t="shared" si="21"/>
        <v>761</v>
      </c>
      <c r="GC24" s="381">
        <f t="shared" si="21"/>
        <v>446</v>
      </c>
      <c r="GD24" s="381">
        <f t="shared" si="21"/>
        <v>610</v>
      </c>
      <c r="GE24" s="381">
        <f t="shared" si="21"/>
        <v>420</v>
      </c>
      <c r="GF24" s="381">
        <f t="shared" si="22"/>
        <v>355</v>
      </c>
      <c r="GG24" s="381">
        <f t="shared" si="22"/>
        <v>428</v>
      </c>
      <c r="GH24" s="381">
        <f t="shared" si="22"/>
        <v>369</v>
      </c>
      <c r="GI24" s="381">
        <f t="shared" si="22"/>
        <v>246</v>
      </c>
      <c r="GJ24" s="381">
        <f t="shared" si="22"/>
        <v>194</v>
      </c>
      <c r="GK24" s="381">
        <f t="shared" si="22"/>
        <v>155</v>
      </c>
      <c r="GL24" s="381">
        <f t="shared" si="22"/>
        <v>176</v>
      </c>
      <c r="GM24" s="381">
        <f t="shared" si="22"/>
        <v>0</v>
      </c>
      <c r="GN24" s="381">
        <f t="shared" si="22"/>
        <v>0</v>
      </c>
      <c r="GO24" s="399">
        <f t="shared" si="25"/>
        <v>7595</v>
      </c>
      <c r="GP24" s="367"/>
    </row>
    <row r="25" spans="1:198" ht="16" thickBot="1" x14ac:dyDescent="0.4">
      <c r="A25" s="367"/>
      <c r="B25" s="380"/>
      <c r="C25" s="381">
        <v>0</v>
      </c>
      <c r="D25" s="381">
        <v>0</v>
      </c>
      <c r="E25" s="381">
        <v>0</v>
      </c>
      <c r="F25" s="381">
        <v>0</v>
      </c>
      <c r="G25" s="381">
        <v>0</v>
      </c>
      <c r="H25" s="381">
        <v>0</v>
      </c>
      <c r="I25" s="381">
        <v>0</v>
      </c>
      <c r="J25" s="381">
        <v>0</v>
      </c>
      <c r="K25" s="381">
        <v>0</v>
      </c>
      <c r="L25" s="381">
        <v>0</v>
      </c>
      <c r="M25" s="381">
        <v>0</v>
      </c>
      <c r="N25" s="381">
        <v>0</v>
      </c>
      <c r="O25" s="381">
        <v>0</v>
      </c>
      <c r="P25" s="381">
        <v>0</v>
      </c>
      <c r="Q25" s="381">
        <v>0</v>
      </c>
      <c r="R25" s="381">
        <v>0</v>
      </c>
      <c r="S25" s="381">
        <v>0</v>
      </c>
      <c r="T25" s="381">
        <v>0</v>
      </c>
      <c r="U25" s="381">
        <v>0</v>
      </c>
      <c r="V25" s="381">
        <v>0</v>
      </c>
      <c r="W25" s="381">
        <v>0</v>
      </c>
      <c r="X25" s="381">
        <v>0</v>
      </c>
      <c r="Y25" s="381">
        <v>0</v>
      </c>
      <c r="Z25" s="381">
        <v>0</v>
      </c>
      <c r="AA25" s="381">
        <v>0</v>
      </c>
      <c r="AB25" s="381">
        <v>0</v>
      </c>
      <c r="AC25" s="381">
        <v>0</v>
      </c>
      <c r="AD25" s="381">
        <v>0</v>
      </c>
      <c r="AE25" s="381">
        <v>0</v>
      </c>
      <c r="AF25" s="382">
        <f>SUM(C25:AE25)</f>
        <v>0</v>
      </c>
      <c r="AG25" s="383"/>
      <c r="AH25" s="383"/>
      <c r="AI25" s="380"/>
      <c r="AJ25" s="381">
        <v>0</v>
      </c>
      <c r="AK25" s="381">
        <v>0</v>
      </c>
      <c r="AL25" s="381">
        <v>0</v>
      </c>
      <c r="AM25" s="381">
        <v>0</v>
      </c>
      <c r="AN25" s="381">
        <v>0</v>
      </c>
      <c r="AO25" s="381">
        <v>0</v>
      </c>
      <c r="AP25" s="381">
        <v>0</v>
      </c>
      <c r="AQ25" s="381">
        <v>0</v>
      </c>
      <c r="AR25" s="381">
        <v>0</v>
      </c>
      <c r="AS25" s="381">
        <v>0</v>
      </c>
      <c r="AT25" s="381">
        <v>0</v>
      </c>
      <c r="AU25" s="381">
        <v>0</v>
      </c>
      <c r="AV25" s="381">
        <v>0</v>
      </c>
      <c r="AW25" s="381">
        <v>0</v>
      </c>
      <c r="AX25" s="381">
        <v>0</v>
      </c>
      <c r="AY25" s="381">
        <v>0</v>
      </c>
      <c r="AZ25" s="381">
        <v>0</v>
      </c>
      <c r="BA25" s="381">
        <v>0</v>
      </c>
      <c r="BB25" s="381">
        <v>0</v>
      </c>
      <c r="BC25" s="381">
        <v>0</v>
      </c>
      <c r="BD25" s="381">
        <v>0</v>
      </c>
      <c r="BE25" s="381">
        <v>0</v>
      </c>
      <c r="BF25" s="381">
        <v>0</v>
      </c>
      <c r="BG25" s="381">
        <v>0</v>
      </c>
      <c r="BH25" s="381">
        <v>0</v>
      </c>
      <c r="BI25" s="381">
        <v>0</v>
      </c>
      <c r="BJ25" s="381">
        <v>0</v>
      </c>
      <c r="BK25" s="381">
        <v>0</v>
      </c>
      <c r="BL25" s="381">
        <v>0</v>
      </c>
      <c r="BM25" s="382">
        <f>SUM(AJ25:BL25)</f>
        <v>0</v>
      </c>
      <c r="BN25" s="383"/>
      <c r="BO25" s="383"/>
      <c r="BP25" s="380"/>
      <c r="BQ25" s="381">
        <v>0</v>
      </c>
      <c r="BR25" s="381">
        <v>0</v>
      </c>
      <c r="BS25" s="381">
        <v>0</v>
      </c>
      <c r="BT25" s="381">
        <v>0</v>
      </c>
      <c r="BU25" s="381">
        <v>0</v>
      </c>
      <c r="BV25" s="381">
        <v>0</v>
      </c>
      <c r="BW25" s="381">
        <v>0</v>
      </c>
      <c r="BX25" s="381">
        <v>0</v>
      </c>
      <c r="BY25" s="381">
        <v>0</v>
      </c>
      <c r="BZ25" s="381">
        <v>0</v>
      </c>
      <c r="CA25" s="381">
        <v>0</v>
      </c>
      <c r="CB25" s="381">
        <v>0</v>
      </c>
      <c r="CC25" s="381">
        <v>0</v>
      </c>
      <c r="CD25" s="381">
        <v>0</v>
      </c>
      <c r="CE25" s="381">
        <v>0</v>
      </c>
      <c r="CF25" s="381">
        <v>0</v>
      </c>
      <c r="CG25" s="381">
        <v>0</v>
      </c>
      <c r="CH25" s="381">
        <v>0</v>
      </c>
      <c r="CI25" s="381">
        <v>0</v>
      </c>
      <c r="CJ25" s="381">
        <v>0</v>
      </c>
      <c r="CK25" s="381">
        <v>0</v>
      </c>
      <c r="CL25" s="381">
        <v>0</v>
      </c>
      <c r="CM25" s="381">
        <v>0</v>
      </c>
      <c r="CN25" s="381">
        <v>0</v>
      </c>
      <c r="CO25" s="381">
        <v>0</v>
      </c>
      <c r="CP25" s="381">
        <v>0</v>
      </c>
      <c r="CQ25" s="381">
        <v>0</v>
      </c>
      <c r="CR25" s="381">
        <v>0</v>
      </c>
      <c r="CS25" s="381">
        <v>0</v>
      </c>
      <c r="CT25" s="382">
        <f t="shared" si="17"/>
        <v>0</v>
      </c>
      <c r="CU25" s="383"/>
      <c r="CV25" s="383"/>
      <c r="CW25" s="380"/>
      <c r="CX25" s="381">
        <v>0</v>
      </c>
      <c r="CY25" s="381">
        <v>0</v>
      </c>
      <c r="CZ25" s="381">
        <v>0</v>
      </c>
      <c r="DA25" s="381">
        <v>0</v>
      </c>
      <c r="DB25" s="381">
        <v>0</v>
      </c>
      <c r="DC25" s="381">
        <v>0</v>
      </c>
      <c r="DD25" s="381">
        <v>0</v>
      </c>
      <c r="DE25" s="381">
        <v>0</v>
      </c>
      <c r="DF25" s="381">
        <v>0</v>
      </c>
      <c r="DG25" s="381">
        <v>0</v>
      </c>
      <c r="DH25" s="381">
        <v>0</v>
      </c>
      <c r="DI25" s="381">
        <v>0</v>
      </c>
      <c r="DJ25" s="381">
        <v>0</v>
      </c>
      <c r="DK25" s="381">
        <v>0</v>
      </c>
      <c r="DL25" s="381">
        <v>0</v>
      </c>
      <c r="DM25" s="381">
        <v>0</v>
      </c>
      <c r="DN25" s="381">
        <v>0</v>
      </c>
      <c r="DO25" s="381">
        <v>0</v>
      </c>
      <c r="DP25" s="381">
        <v>0</v>
      </c>
      <c r="DQ25" s="381">
        <v>0</v>
      </c>
      <c r="DR25" s="381">
        <v>0</v>
      </c>
      <c r="DS25" s="381">
        <v>0</v>
      </c>
      <c r="DT25" s="381">
        <v>0</v>
      </c>
      <c r="DU25" s="381">
        <v>0</v>
      </c>
      <c r="DV25" s="381">
        <v>0</v>
      </c>
      <c r="DW25" s="381">
        <v>0</v>
      </c>
      <c r="DX25" s="381">
        <v>0</v>
      </c>
      <c r="DY25" s="381">
        <v>0</v>
      </c>
      <c r="DZ25" s="381">
        <v>0</v>
      </c>
      <c r="EA25" s="382">
        <f t="shared" si="18"/>
        <v>0</v>
      </c>
      <c r="EB25" s="383"/>
      <c r="EC25" s="383"/>
      <c r="ED25" s="380"/>
      <c r="EE25" s="381">
        <v>0</v>
      </c>
      <c r="EF25" s="381">
        <v>0</v>
      </c>
      <c r="EG25" s="381">
        <v>0</v>
      </c>
      <c r="EH25" s="381">
        <v>0</v>
      </c>
      <c r="EI25" s="381">
        <v>0</v>
      </c>
      <c r="EJ25" s="381">
        <v>0</v>
      </c>
      <c r="EK25" s="381">
        <v>0</v>
      </c>
      <c r="EL25" s="381">
        <v>0</v>
      </c>
      <c r="EM25" s="381">
        <v>0</v>
      </c>
      <c r="EN25" s="381">
        <v>0</v>
      </c>
      <c r="EO25" s="381">
        <v>0</v>
      </c>
      <c r="EP25" s="381">
        <v>0</v>
      </c>
      <c r="EQ25" s="381">
        <v>0</v>
      </c>
      <c r="ER25" s="381">
        <v>0</v>
      </c>
      <c r="ES25" s="381">
        <v>0</v>
      </c>
      <c r="ET25" s="381">
        <v>0</v>
      </c>
      <c r="EU25" s="381">
        <v>0</v>
      </c>
      <c r="EV25" s="381">
        <v>0</v>
      </c>
      <c r="EW25" s="381">
        <v>0</v>
      </c>
      <c r="EX25" s="381">
        <v>0</v>
      </c>
      <c r="EY25" s="381">
        <v>0</v>
      </c>
      <c r="EZ25" s="381">
        <v>0</v>
      </c>
      <c r="FA25" s="381">
        <v>0</v>
      </c>
      <c r="FB25" s="381">
        <v>0</v>
      </c>
      <c r="FC25" s="381">
        <v>0</v>
      </c>
      <c r="FD25" s="381">
        <v>0</v>
      </c>
      <c r="FE25" s="381">
        <v>0</v>
      </c>
      <c r="FF25" s="381">
        <v>0</v>
      </c>
      <c r="FG25" s="381">
        <v>0</v>
      </c>
      <c r="FH25" s="382">
        <f t="shared" si="19"/>
        <v>0</v>
      </c>
      <c r="FI25" s="367"/>
      <c r="FJ25" s="367"/>
      <c r="FK25" s="380"/>
      <c r="FL25" s="381">
        <f t="shared" si="20"/>
        <v>0</v>
      </c>
      <c r="FM25" s="381">
        <f t="shared" si="20"/>
        <v>0</v>
      </c>
      <c r="FN25" s="381">
        <f t="shared" si="20"/>
        <v>0</v>
      </c>
      <c r="FO25" s="381">
        <f t="shared" si="20"/>
        <v>0</v>
      </c>
      <c r="FP25" s="381">
        <f t="shared" si="20"/>
        <v>0</v>
      </c>
      <c r="FQ25" s="381">
        <f t="shared" si="20"/>
        <v>0</v>
      </c>
      <c r="FR25" s="381">
        <f t="shared" si="20"/>
        <v>0</v>
      </c>
      <c r="FS25" s="381">
        <f t="shared" si="20"/>
        <v>0</v>
      </c>
      <c r="FT25" s="381">
        <f t="shared" si="20"/>
        <v>0</v>
      </c>
      <c r="FU25" s="381">
        <f t="shared" si="20"/>
        <v>0</v>
      </c>
      <c r="FV25" s="381">
        <f t="shared" si="21"/>
        <v>0</v>
      </c>
      <c r="FW25" s="381">
        <f t="shared" si="21"/>
        <v>0</v>
      </c>
      <c r="FX25" s="381">
        <f t="shared" si="21"/>
        <v>0</v>
      </c>
      <c r="FY25" s="381">
        <f t="shared" si="21"/>
        <v>0</v>
      </c>
      <c r="FZ25" s="381">
        <f t="shared" si="21"/>
        <v>0</v>
      </c>
      <c r="GA25" s="381">
        <f t="shared" si="21"/>
        <v>0</v>
      </c>
      <c r="GB25" s="381">
        <f t="shared" si="21"/>
        <v>0</v>
      </c>
      <c r="GC25" s="381">
        <f t="shared" si="21"/>
        <v>0</v>
      </c>
      <c r="GD25" s="381">
        <f t="shared" si="21"/>
        <v>0</v>
      </c>
      <c r="GE25" s="381">
        <f t="shared" si="21"/>
        <v>0</v>
      </c>
      <c r="GF25" s="381">
        <f t="shared" si="22"/>
        <v>0</v>
      </c>
      <c r="GG25" s="381">
        <f t="shared" si="22"/>
        <v>0</v>
      </c>
      <c r="GH25" s="381">
        <f t="shared" si="22"/>
        <v>0</v>
      </c>
      <c r="GI25" s="381">
        <f t="shared" si="22"/>
        <v>0</v>
      </c>
      <c r="GJ25" s="381">
        <f t="shared" si="22"/>
        <v>0</v>
      </c>
      <c r="GK25" s="381">
        <f t="shared" si="22"/>
        <v>0</v>
      </c>
      <c r="GL25" s="381">
        <f t="shared" si="22"/>
        <v>0</v>
      </c>
      <c r="GM25" s="381">
        <f t="shared" si="22"/>
        <v>0</v>
      </c>
      <c r="GN25" s="381">
        <f t="shared" si="22"/>
        <v>0</v>
      </c>
      <c r="GO25" s="400">
        <f t="shared" si="25"/>
        <v>0</v>
      </c>
      <c r="GP25" s="367"/>
    </row>
    <row r="26" spans="1:198" ht="16.5" thickTop="1" thickBot="1" x14ac:dyDescent="0.4">
      <c r="A26" s="369"/>
      <c r="B26" s="385" t="s">
        <v>2</v>
      </c>
      <c r="C26" s="386">
        <f t="shared" ref="C26:AD26" si="28">SUM(C20:C25)</f>
        <v>8</v>
      </c>
      <c r="D26" s="386">
        <f t="shared" si="28"/>
        <v>8</v>
      </c>
      <c r="E26" s="386">
        <f t="shared" si="28"/>
        <v>20</v>
      </c>
      <c r="F26" s="386">
        <f t="shared" si="28"/>
        <v>53</v>
      </c>
      <c r="G26" s="386">
        <f t="shared" si="28"/>
        <v>30</v>
      </c>
      <c r="H26" s="386">
        <f t="shared" si="28"/>
        <v>60</v>
      </c>
      <c r="I26" s="386">
        <f t="shared" si="28"/>
        <v>28</v>
      </c>
      <c r="J26" s="386">
        <f t="shared" si="28"/>
        <v>40</v>
      </c>
      <c r="K26" s="386">
        <f t="shared" si="28"/>
        <v>12</v>
      </c>
      <c r="L26" s="386">
        <f t="shared" si="28"/>
        <v>29</v>
      </c>
      <c r="M26" s="386">
        <f t="shared" si="28"/>
        <v>46</v>
      </c>
      <c r="N26" s="386">
        <f t="shared" si="28"/>
        <v>50</v>
      </c>
      <c r="O26" s="386">
        <f t="shared" si="28"/>
        <v>29</v>
      </c>
      <c r="P26" s="386">
        <f t="shared" si="28"/>
        <v>26</v>
      </c>
      <c r="Q26" s="387">
        <f t="shared" si="28"/>
        <v>32</v>
      </c>
      <c r="R26" s="387">
        <f t="shared" si="28"/>
        <v>32</v>
      </c>
      <c r="S26" s="387">
        <f t="shared" si="28"/>
        <v>90</v>
      </c>
      <c r="T26" s="387">
        <f>SUM(T20:T25)</f>
        <v>30</v>
      </c>
      <c r="U26" s="387">
        <f t="shared" si="28"/>
        <v>58</v>
      </c>
      <c r="V26" s="387">
        <f t="shared" si="28"/>
        <v>29</v>
      </c>
      <c r="W26" s="387">
        <f t="shared" si="28"/>
        <v>35</v>
      </c>
      <c r="X26" s="387">
        <f t="shared" si="28"/>
        <v>29</v>
      </c>
      <c r="Y26" s="387">
        <f t="shared" si="28"/>
        <v>33</v>
      </c>
      <c r="Z26" s="387">
        <f t="shared" si="28"/>
        <v>32</v>
      </c>
      <c r="AA26" s="387">
        <f t="shared" si="28"/>
        <v>25</v>
      </c>
      <c r="AB26" s="387">
        <f t="shared" si="28"/>
        <v>22</v>
      </c>
      <c r="AC26" s="387">
        <f t="shared" si="28"/>
        <v>19</v>
      </c>
      <c r="AD26" s="387">
        <f t="shared" si="28"/>
        <v>1</v>
      </c>
      <c r="AE26" s="386">
        <f t="shared" ref="AE26" si="29">SUM(AE20:AE25)</f>
        <v>0</v>
      </c>
      <c r="AF26" s="386">
        <f>SUM(AF20:AF25)</f>
        <v>906</v>
      </c>
      <c r="AG26" s="383"/>
      <c r="AH26" s="383"/>
      <c r="AI26" s="385" t="s">
        <v>2</v>
      </c>
      <c r="AJ26" s="386">
        <f t="shared" ref="AJ26:BI26" si="30">SUM(AJ20:AJ25)</f>
        <v>11</v>
      </c>
      <c r="AK26" s="386">
        <f t="shared" si="30"/>
        <v>4</v>
      </c>
      <c r="AL26" s="386">
        <f t="shared" si="30"/>
        <v>18</v>
      </c>
      <c r="AM26" s="386">
        <f t="shared" si="30"/>
        <v>27</v>
      </c>
      <c r="AN26" s="386">
        <f t="shared" si="30"/>
        <v>67</v>
      </c>
      <c r="AO26" s="386">
        <f t="shared" si="30"/>
        <v>42</v>
      </c>
      <c r="AP26" s="386">
        <f t="shared" si="30"/>
        <v>38</v>
      </c>
      <c r="AQ26" s="386">
        <f t="shared" si="30"/>
        <v>42</v>
      </c>
      <c r="AR26" s="386">
        <f t="shared" si="30"/>
        <v>37</v>
      </c>
      <c r="AS26" s="386">
        <f t="shared" si="30"/>
        <v>50</v>
      </c>
      <c r="AT26" s="386">
        <f t="shared" si="30"/>
        <v>21</v>
      </c>
      <c r="AU26" s="386">
        <f t="shared" si="30"/>
        <v>61</v>
      </c>
      <c r="AV26" s="387">
        <f t="shared" si="30"/>
        <v>18</v>
      </c>
      <c r="AW26" s="387">
        <f t="shared" si="30"/>
        <v>29</v>
      </c>
      <c r="AX26" s="387">
        <f t="shared" si="30"/>
        <v>46</v>
      </c>
      <c r="AY26" s="387">
        <f t="shared" si="30"/>
        <v>52</v>
      </c>
      <c r="AZ26" s="387">
        <f t="shared" si="30"/>
        <v>45</v>
      </c>
      <c r="BA26" s="387">
        <f t="shared" si="30"/>
        <v>43</v>
      </c>
      <c r="BB26" s="387">
        <f t="shared" si="30"/>
        <v>51</v>
      </c>
      <c r="BC26" s="387">
        <f>SUM(BC20:BC25)</f>
        <v>35</v>
      </c>
      <c r="BD26" s="387">
        <f t="shared" si="30"/>
        <v>37</v>
      </c>
      <c r="BE26" s="387">
        <f t="shared" si="30"/>
        <v>31</v>
      </c>
      <c r="BF26" s="387">
        <f t="shared" si="30"/>
        <v>30</v>
      </c>
      <c r="BG26" s="387">
        <f t="shared" si="30"/>
        <v>23</v>
      </c>
      <c r="BH26" s="387">
        <f t="shared" si="30"/>
        <v>12</v>
      </c>
      <c r="BI26" s="387">
        <f t="shared" si="30"/>
        <v>12</v>
      </c>
      <c r="BJ26" s="387">
        <f>SUM(BJ20:BJ25)</f>
        <v>9</v>
      </c>
      <c r="BK26" s="387">
        <f>SUM(BK20:BK25)</f>
        <v>1</v>
      </c>
      <c r="BL26" s="387">
        <f>SUM(BL20:BL25)</f>
        <v>0</v>
      </c>
      <c r="BM26" s="386">
        <f>SUM(BM20:BM25)</f>
        <v>892</v>
      </c>
      <c r="BN26" s="383"/>
      <c r="BO26" s="383"/>
      <c r="BP26" s="385" t="s">
        <v>2</v>
      </c>
      <c r="BQ26" s="386">
        <f>SUM(BQ20:BQ25)</f>
        <v>12</v>
      </c>
      <c r="BR26" s="386">
        <f t="shared" ref="BR26:CS26" si="31">SUM(BR20:BR25)</f>
        <v>8</v>
      </c>
      <c r="BS26" s="386">
        <f t="shared" si="31"/>
        <v>39</v>
      </c>
      <c r="BT26" s="386">
        <f t="shared" si="31"/>
        <v>48</v>
      </c>
      <c r="BU26" s="386">
        <f t="shared" si="31"/>
        <v>35</v>
      </c>
      <c r="BV26" s="386">
        <f t="shared" si="31"/>
        <v>74</v>
      </c>
      <c r="BW26" s="386">
        <f t="shared" si="31"/>
        <v>40</v>
      </c>
      <c r="BX26" s="386">
        <f t="shared" si="31"/>
        <v>37</v>
      </c>
      <c r="BY26" s="386">
        <f t="shared" si="31"/>
        <v>55</v>
      </c>
      <c r="BZ26" s="386">
        <f t="shared" si="31"/>
        <v>52</v>
      </c>
      <c r="CA26" s="386">
        <f t="shared" si="31"/>
        <v>31</v>
      </c>
      <c r="CB26" s="386">
        <f t="shared" si="31"/>
        <v>46</v>
      </c>
      <c r="CC26" s="386">
        <f t="shared" si="31"/>
        <v>16</v>
      </c>
      <c r="CD26" s="386">
        <f t="shared" si="31"/>
        <v>28</v>
      </c>
      <c r="CE26" s="386">
        <f t="shared" si="31"/>
        <v>33</v>
      </c>
      <c r="CF26" s="386">
        <f t="shared" si="31"/>
        <v>35</v>
      </c>
      <c r="CG26" s="386">
        <f t="shared" si="31"/>
        <v>57</v>
      </c>
      <c r="CH26" s="386">
        <f t="shared" si="31"/>
        <v>38</v>
      </c>
      <c r="CI26" s="387">
        <f t="shared" si="31"/>
        <v>41</v>
      </c>
      <c r="CJ26" s="387">
        <f t="shared" si="31"/>
        <v>43</v>
      </c>
      <c r="CK26" s="387">
        <f t="shared" si="31"/>
        <v>19</v>
      </c>
      <c r="CL26" s="387">
        <f t="shared" si="31"/>
        <v>37</v>
      </c>
      <c r="CM26" s="387">
        <f t="shared" si="31"/>
        <v>30</v>
      </c>
      <c r="CN26" s="387">
        <f t="shared" si="31"/>
        <v>14</v>
      </c>
      <c r="CO26" s="387">
        <f t="shared" si="31"/>
        <v>7</v>
      </c>
      <c r="CP26" s="387">
        <f t="shared" si="31"/>
        <v>4</v>
      </c>
      <c r="CQ26" s="387">
        <f t="shared" si="31"/>
        <v>3</v>
      </c>
      <c r="CR26" s="387">
        <f t="shared" si="31"/>
        <v>1</v>
      </c>
      <c r="CS26" s="387">
        <f t="shared" si="31"/>
        <v>0</v>
      </c>
      <c r="CT26" s="388">
        <f t="shared" ref="CT26" si="32">SUM(BQ26:CR26)</f>
        <v>883</v>
      </c>
      <c r="CU26" s="383"/>
      <c r="CV26" s="383"/>
      <c r="CW26" s="385" t="s">
        <v>2</v>
      </c>
      <c r="CX26" s="387">
        <f>SUM(CX20:CX25)</f>
        <v>7</v>
      </c>
      <c r="CY26" s="387">
        <f>SUM(CY20:CY25)</f>
        <v>4</v>
      </c>
      <c r="CZ26" s="387">
        <f t="shared" ref="CZ26:DP26" si="33">SUM(CZ20:CZ25)</f>
        <v>23</v>
      </c>
      <c r="DA26" s="387">
        <f t="shared" si="33"/>
        <v>34</v>
      </c>
      <c r="DB26" s="387">
        <f t="shared" si="33"/>
        <v>64</v>
      </c>
      <c r="DC26" s="387">
        <f t="shared" si="33"/>
        <v>34</v>
      </c>
      <c r="DD26" s="387">
        <f t="shared" si="33"/>
        <v>28</v>
      </c>
      <c r="DE26" s="387">
        <f t="shared" si="33"/>
        <v>29</v>
      </c>
      <c r="DF26" s="387">
        <f t="shared" si="33"/>
        <v>42</v>
      </c>
      <c r="DG26" s="387">
        <f t="shared" si="33"/>
        <v>57</v>
      </c>
      <c r="DH26" s="387">
        <f t="shared" si="33"/>
        <v>44</v>
      </c>
      <c r="DI26" s="387">
        <f t="shared" si="33"/>
        <v>53</v>
      </c>
      <c r="DJ26" s="387">
        <f t="shared" si="33"/>
        <v>26</v>
      </c>
      <c r="DK26" s="387">
        <f t="shared" si="33"/>
        <v>12</v>
      </c>
      <c r="DL26" s="387">
        <f t="shared" si="33"/>
        <v>59</v>
      </c>
      <c r="DM26" s="387">
        <f t="shared" si="33"/>
        <v>51</v>
      </c>
      <c r="DN26" s="387">
        <f t="shared" si="33"/>
        <v>43</v>
      </c>
      <c r="DO26" s="387">
        <f t="shared" si="33"/>
        <v>22</v>
      </c>
      <c r="DP26" s="387">
        <f t="shared" si="33"/>
        <v>49</v>
      </c>
      <c r="DQ26" s="387">
        <f>SUM(DQ20:DQ25)</f>
        <v>28</v>
      </c>
      <c r="DR26" s="387">
        <f t="shared" ref="DR26:DZ26" si="34">SUM(DR20:DR25)</f>
        <v>28</v>
      </c>
      <c r="DS26" s="387">
        <f t="shared" si="34"/>
        <v>27</v>
      </c>
      <c r="DT26" s="387">
        <f t="shared" si="34"/>
        <v>24</v>
      </c>
      <c r="DU26" s="387">
        <f t="shared" si="34"/>
        <v>20</v>
      </c>
      <c r="DV26" s="387">
        <f t="shared" si="34"/>
        <v>13</v>
      </c>
      <c r="DW26" s="387">
        <f t="shared" si="34"/>
        <v>8</v>
      </c>
      <c r="DX26" s="387">
        <f t="shared" si="34"/>
        <v>12</v>
      </c>
      <c r="DY26" s="387">
        <f t="shared" si="34"/>
        <v>12</v>
      </c>
      <c r="DZ26" s="387">
        <f t="shared" si="34"/>
        <v>0</v>
      </c>
      <c r="EA26" s="388">
        <f t="shared" ref="EA26" si="35">SUM(CX26:DY26)</f>
        <v>853</v>
      </c>
      <c r="EB26" s="383"/>
      <c r="EC26" s="383"/>
      <c r="ED26" s="385" t="s">
        <v>2</v>
      </c>
      <c r="EE26" s="386">
        <f>SUM(EE20:EE25)</f>
        <v>8</v>
      </c>
      <c r="EF26" s="386">
        <f t="shared" ref="EF26" si="36">SUM(EF20:EF25)</f>
        <v>5</v>
      </c>
      <c r="EG26" s="386">
        <f t="shared" ref="EG26" si="37">SUM(EG20:EG25)</f>
        <v>18</v>
      </c>
      <c r="EH26" s="386">
        <f t="shared" ref="EH26" si="38">SUM(EH20:EH25)</f>
        <v>62</v>
      </c>
      <c r="EI26" s="386">
        <f t="shared" ref="EI26" si="39">SUM(EI20:EI25)</f>
        <v>54</v>
      </c>
      <c r="EJ26" s="386">
        <f t="shared" ref="EJ26" si="40">SUM(EJ20:EJ25)</f>
        <v>30</v>
      </c>
      <c r="EK26" s="386">
        <f t="shared" ref="EK26" si="41">SUM(EK20:EK25)</f>
        <v>29</v>
      </c>
      <c r="EL26" s="386">
        <f t="shared" ref="EL26" si="42">SUM(EL20:EL25)</f>
        <v>32</v>
      </c>
      <c r="EM26" s="386">
        <f t="shared" ref="EM26" si="43">SUM(EM20:EM25)</f>
        <v>42</v>
      </c>
      <c r="EN26" s="386">
        <f t="shared" ref="EN26" si="44">SUM(EN20:EN25)</f>
        <v>48</v>
      </c>
      <c r="EO26" s="386">
        <f t="shared" ref="EO26" si="45">SUM(EO20:EO25)</f>
        <v>21</v>
      </c>
      <c r="EP26" s="386">
        <f t="shared" ref="EP26" si="46">SUM(EP20:EP25)</f>
        <v>33</v>
      </c>
      <c r="EQ26" s="386">
        <f t="shared" ref="EQ26" si="47">SUM(EQ20:EQ25)</f>
        <v>22</v>
      </c>
      <c r="ER26" s="386">
        <f t="shared" ref="ER26" si="48">SUM(ER20:ER25)</f>
        <v>55</v>
      </c>
      <c r="ES26" s="386">
        <f t="shared" ref="ES26" si="49">SUM(ES20:ES25)</f>
        <v>38</v>
      </c>
      <c r="ET26" s="386">
        <f t="shared" ref="ET26" si="50">SUM(ET20:ET25)</f>
        <v>50</v>
      </c>
      <c r="EU26" s="386">
        <f t="shared" ref="EU26" si="51">SUM(EU20:EU25)</f>
        <v>49</v>
      </c>
      <c r="EV26" s="386">
        <f t="shared" ref="EV26" si="52">SUM(EV20:EV25)</f>
        <v>33</v>
      </c>
      <c r="EW26" s="386">
        <f t="shared" ref="EW26" si="53">SUM(EW20:EW25)</f>
        <v>29</v>
      </c>
      <c r="EX26" s="386">
        <f t="shared" ref="EX26" si="54">SUM(EX20:EX25)</f>
        <v>19</v>
      </c>
      <c r="EY26" s="386">
        <f t="shared" ref="EY26" si="55">SUM(EY20:EY25)</f>
        <v>14</v>
      </c>
      <c r="EZ26" s="386">
        <f t="shared" ref="EZ26" si="56">SUM(EZ20:EZ25)</f>
        <v>16</v>
      </c>
      <c r="FA26" s="386">
        <f t="shared" ref="FA26" si="57">SUM(FA20:FA25)</f>
        <v>10</v>
      </c>
      <c r="FB26" s="386">
        <f t="shared" ref="FB26" si="58">SUM(FB20:FB25)</f>
        <v>9</v>
      </c>
      <c r="FC26" s="386">
        <f t="shared" ref="FC26" si="59">SUM(FC20:FC25)</f>
        <v>5</v>
      </c>
      <c r="FD26" s="386">
        <f t="shared" ref="FD26" si="60">SUM(FD20:FD25)</f>
        <v>5</v>
      </c>
      <c r="FE26" s="386">
        <f t="shared" ref="FE26" si="61">SUM(FE20:FE25)</f>
        <v>6</v>
      </c>
      <c r="FF26" s="386">
        <f t="shared" ref="FF26" si="62">SUM(FF20:FF25)</f>
        <v>6</v>
      </c>
      <c r="FG26" s="386">
        <f t="shared" ref="FG26" si="63">SUM(FG20:FG25)</f>
        <v>0</v>
      </c>
      <c r="FH26" s="388">
        <f t="shared" ref="FH26" si="64">SUM(EE26:FF26)</f>
        <v>748</v>
      </c>
      <c r="FI26" s="367"/>
      <c r="FJ26" s="367"/>
      <c r="FK26" s="385" t="s">
        <v>2</v>
      </c>
      <c r="FL26" s="387">
        <f>SUM(FL20:FL25)</f>
        <v>220</v>
      </c>
      <c r="FM26" s="387">
        <f t="shared" ref="FM26" si="65">SUM(FM20:FM25)</f>
        <v>168</v>
      </c>
      <c r="FN26" s="387">
        <f t="shared" ref="FN26" si="66">SUM(FN20:FN25)</f>
        <v>600</v>
      </c>
      <c r="FO26" s="387">
        <f t="shared" ref="FO26" si="67">SUM(FO20:FO25)</f>
        <v>862</v>
      </c>
      <c r="FP26" s="387">
        <f t="shared" ref="FP26" si="68">SUM(FP20:FP25)</f>
        <v>959</v>
      </c>
      <c r="FQ26" s="387">
        <f t="shared" ref="FQ26" si="69">SUM(FQ20:FQ25)</f>
        <v>1256</v>
      </c>
      <c r="FR26" s="387">
        <f t="shared" ref="FR26" si="70">SUM(FR20:FR25)</f>
        <v>726</v>
      </c>
      <c r="FS26" s="387">
        <f t="shared" ref="FS26" si="71">SUM(FS20:FS25)</f>
        <v>984</v>
      </c>
      <c r="FT26" s="387">
        <f t="shared" ref="FT26" si="72">SUM(FT20:FT25)</f>
        <v>995</v>
      </c>
      <c r="FU26" s="387">
        <f t="shared" ref="FU26" si="73">SUM(FU20:FU25)</f>
        <v>983</v>
      </c>
      <c r="FV26" s="387">
        <f t="shared" ref="FV26" si="74">SUM(FV20:FV25)</f>
        <v>780</v>
      </c>
      <c r="FW26" s="387">
        <f t="shared" ref="FW26" si="75">SUM(FW20:FW25)</f>
        <v>1108</v>
      </c>
      <c r="FX26" s="387">
        <f t="shared" ref="FX26" si="76">SUM(FX20:FX25)</f>
        <v>546</v>
      </c>
      <c r="FY26" s="387">
        <f t="shared" ref="FY26" si="77">SUM(FY20:FY25)</f>
        <v>692</v>
      </c>
      <c r="FZ26" s="387">
        <f t="shared" ref="FZ26" si="78">SUM(FZ20:FZ25)</f>
        <v>1020</v>
      </c>
      <c r="GA26" s="387">
        <f t="shared" ref="GA26" si="79">SUM(GA20:GA25)</f>
        <v>1100</v>
      </c>
      <c r="GB26" s="387">
        <f t="shared" ref="GB26" si="80">SUM(GB20:GB25)</f>
        <v>1147</v>
      </c>
      <c r="GC26" s="387">
        <f t="shared" ref="GC26" si="81">SUM(GC20:GC25)</f>
        <v>867</v>
      </c>
      <c r="GD26" s="387">
        <f t="shared" ref="GD26" si="82">SUM(GD20:GD25)</f>
        <v>1008</v>
      </c>
      <c r="GE26" s="387">
        <f t="shared" ref="GE26" si="83">SUM(GE20:GE25)</f>
        <v>666</v>
      </c>
      <c r="GF26" s="387">
        <f t="shared" ref="GF26" si="84">SUM(GF20:GF25)</f>
        <v>585</v>
      </c>
      <c r="GG26" s="387">
        <f t="shared" ref="GG26" si="85">SUM(GG20:GG25)</f>
        <v>609</v>
      </c>
      <c r="GH26" s="387">
        <f t="shared" ref="GH26" si="86">SUM(GH20:GH25)</f>
        <v>524</v>
      </c>
      <c r="GI26" s="387">
        <f t="shared" ref="GI26" si="87">SUM(GI20:GI25)</f>
        <v>428</v>
      </c>
      <c r="GJ26" s="387">
        <f t="shared" ref="GJ26" si="88">SUM(GJ20:GJ25)</f>
        <v>262</v>
      </c>
      <c r="GK26" s="387">
        <f t="shared" ref="GK26" si="89">SUM(GK20:GK25)</f>
        <v>202</v>
      </c>
      <c r="GL26" s="387">
        <f t="shared" ref="GL26" si="90">SUM(GL20:GL25)</f>
        <v>243</v>
      </c>
      <c r="GM26" s="387">
        <f t="shared" ref="GM26" si="91">SUM(GM20:GM25)</f>
        <v>70</v>
      </c>
      <c r="GN26" s="387">
        <f t="shared" ref="GN26" si="92">SUM(GN20:GN25)</f>
        <v>0</v>
      </c>
      <c r="GO26" s="401">
        <f>SUM(FL26:GN26)</f>
        <v>19610</v>
      </c>
      <c r="GP26" s="367"/>
    </row>
    <row r="27" spans="1:198" ht="16" thickTop="1" x14ac:dyDescent="0.25">
      <c r="A27" s="369"/>
      <c r="B27" s="390"/>
      <c r="C27" s="390"/>
      <c r="D27" s="390"/>
      <c r="E27" s="390"/>
      <c r="F27" s="390"/>
      <c r="G27" s="390"/>
      <c r="H27" s="390"/>
      <c r="I27" s="390"/>
      <c r="J27" s="390"/>
      <c r="K27" s="390"/>
      <c r="L27" s="390"/>
      <c r="M27" s="390"/>
      <c r="N27" s="390"/>
      <c r="O27" s="390"/>
      <c r="P27" s="390"/>
      <c r="Q27" s="390"/>
      <c r="R27" s="390"/>
      <c r="S27" s="390"/>
      <c r="T27" s="390"/>
      <c r="U27" s="390"/>
      <c r="V27" s="390"/>
      <c r="W27" s="390"/>
      <c r="X27" s="390"/>
      <c r="Y27" s="390"/>
      <c r="Z27" s="390"/>
      <c r="AA27" s="390"/>
      <c r="AB27" s="390"/>
      <c r="AC27" s="390"/>
      <c r="AD27" s="390"/>
      <c r="AE27" s="390"/>
      <c r="AF27" s="390"/>
      <c r="AG27" s="391"/>
      <c r="AH27" s="390"/>
      <c r="AI27" s="390"/>
      <c r="AJ27" s="390"/>
      <c r="AK27" s="390"/>
      <c r="AL27" s="390"/>
      <c r="AM27" s="390"/>
      <c r="AN27" s="390"/>
      <c r="AO27" s="390"/>
      <c r="AP27" s="390"/>
      <c r="AQ27" s="390"/>
      <c r="AR27" s="390"/>
      <c r="AS27" s="390"/>
      <c r="AT27" s="390"/>
      <c r="AU27" s="390"/>
      <c r="AV27" s="390"/>
      <c r="AW27" s="390"/>
      <c r="AX27" s="390"/>
      <c r="AY27" s="390"/>
      <c r="AZ27" s="390"/>
      <c r="BA27" s="390"/>
      <c r="BB27" s="390"/>
      <c r="BC27" s="390"/>
      <c r="BD27" s="390"/>
      <c r="BE27" s="390"/>
      <c r="BF27" s="390"/>
      <c r="BG27" s="390"/>
      <c r="BH27" s="390"/>
      <c r="BI27" s="390"/>
      <c r="BJ27" s="390"/>
      <c r="BK27" s="390"/>
      <c r="BL27" s="390"/>
      <c r="BM27" s="372"/>
      <c r="BN27" s="369"/>
      <c r="BO27" s="372"/>
      <c r="BP27" s="372"/>
      <c r="BQ27" s="372"/>
      <c r="BR27" s="372"/>
      <c r="BS27" s="372"/>
      <c r="BT27" s="372"/>
      <c r="BU27" s="372"/>
      <c r="BV27" s="372"/>
      <c r="BW27" s="372"/>
      <c r="BX27" s="372"/>
      <c r="BY27" s="372"/>
      <c r="BZ27" s="372"/>
      <c r="CA27" s="372"/>
      <c r="CB27" s="372"/>
      <c r="CC27" s="372"/>
      <c r="CD27" s="372"/>
      <c r="CE27" s="372"/>
      <c r="CF27" s="372"/>
      <c r="CG27" s="372"/>
      <c r="CH27" s="367"/>
      <c r="CI27" s="372"/>
      <c r="CJ27" s="372"/>
      <c r="CK27" s="372"/>
      <c r="CL27" s="372"/>
      <c r="CM27" s="372"/>
      <c r="CN27" s="372"/>
      <c r="CO27" s="372"/>
      <c r="CP27" s="372"/>
      <c r="CQ27" s="372"/>
      <c r="CR27" s="372"/>
      <c r="CS27" s="372"/>
      <c r="CT27" s="372"/>
      <c r="CU27" s="372"/>
      <c r="CV27" s="372"/>
      <c r="CW27" s="372"/>
      <c r="CX27" s="372"/>
      <c r="CY27" s="372"/>
      <c r="CZ27" s="372"/>
      <c r="DA27" s="372"/>
      <c r="DB27" s="372"/>
      <c r="DC27" s="372"/>
      <c r="DD27" s="372"/>
      <c r="DE27" s="372"/>
      <c r="DF27" s="372"/>
      <c r="DG27" s="372"/>
      <c r="DH27" s="372"/>
      <c r="DI27" s="372"/>
      <c r="DJ27" s="372"/>
      <c r="DK27" s="372"/>
      <c r="DL27" s="372"/>
      <c r="DM27" s="372"/>
      <c r="DN27" s="372"/>
      <c r="DO27" s="372"/>
      <c r="DP27" s="372"/>
      <c r="DQ27" s="372"/>
      <c r="DR27" s="372"/>
      <c r="DS27" s="372"/>
      <c r="DT27" s="372"/>
      <c r="DU27" s="372"/>
      <c r="DV27" s="372"/>
      <c r="DW27" s="372"/>
      <c r="DX27" s="372"/>
      <c r="DY27" s="369"/>
      <c r="DZ27" s="369"/>
      <c r="EA27" s="369"/>
      <c r="EB27" s="369"/>
      <c r="EC27" s="369"/>
      <c r="ED27" s="391"/>
      <c r="EE27" s="391"/>
      <c r="EF27" s="391"/>
      <c r="EG27" s="391"/>
      <c r="EH27" s="391"/>
      <c r="EI27" s="391"/>
      <c r="EJ27" s="391"/>
      <c r="EK27" s="391"/>
      <c r="EL27" s="391"/>
      <c r="EM27" s="391"/>
      <c r="EN27" s="391"/>
      <c r="EO27" s="391"/>
      <c r="EP27" s="391"/>
      <c r="EQ27" s="391"/>
      <c r="ER27" s="391"/>
      <c r="ES27" s="391"/>
      <c r="ET27" s="391"/>
      <c r="EU27" s="391"/>
      <c r="EV27" s="367"/>
      <c r="EW27" s="367"/>
      <c r="EX27" s="367"/>
      <c r="EY27" s="367"/>
      <c r="EZ27" s="367"/>
      <c r="FA27" s="367"/>
      <c r="FB27" s="367"/>
      <c r="FC27" s="367"/>
      <c r="FD27" s="367"/>
      <c r="FE27" s="367"/>
      <c r="FF27" s="367"/>
      <c r="FG27" s="367"/>
      <c r="FH27" s="367"/>
      <c r="FI27" s="367"/>
      <c r="FJ27" s="367"/>
      <c r="FK27" s="367"/>
      <c r="FL27" s="367"/>
      <c r="FM27" s="367"/>
      <c r="FN27" s="367"/>
      <c r="FO27" s="367"/>
      <c r="FP27" s="367"/>
      <c r="FQ27" s="367"/>
      <c r="FR27" s="367"/>
      <c r="FS27" s="367"/>
      <c r="FT27" s="367"/>
      <c r="FU27" s="367"/>
      <c r="FV27" s="367"/>
      <c r="FW27" s="367"/>
      <c r="FX27" s="367"/>
      <c r="FY27" s="367"/>
      <c r="FZ27" s="367"/>
      <c r="GA27" s="367"/>
      <c r="GB27" s="367"/>
      <c r="GC27" s="367"/>
      <c r="GD27" s="367"/>
      <c r="GE27" s="367"/>
      <c r="GF27" s="367"/>
      <c r="GG27" s="367"/>
      <c r="GH27" s="367"/>
      <c r="GI27" s="367"/>
      <c r="GJ27" s="367"/>
      <c r="GK27" s="367"/>
      <c r="GL27" s="367"/>
      <c r="GM27" s="367"/>
      <c r="GN27" s="367"/>
      <c r="GO27" s="367"/>
      <c r="GP27" s="367"/>
    </row>
    <row r="28" spans="1:198" ht="15.5" x14ac:dyDescent="0.25">
      <c r="A28" s="369"/>
      <c r="B28" s="370"/>
      <c r="C28" s="370"/>
      <c r="D28" s="370"/>
      <c r="E28" s="370"/>
      <c r="F28" s="370"/>
      <c r="G28" s="370"/>
      <c r="H28" s="370"/>
      <c r="I28" s="370"/>
      <c r="J28" s="370"/>
      <c r="K28" s="370"/>
      <c r="L28" s="370"/>
      <c r="M28" s="370"/>
      <c r="N28" s="370"/>
      <c r="O28" s="370"/>
      <c r="P28" s="370"/>
      <c r="Q28" s="370"/>
      <c r="R28" s="370"/>
      <c r="S28" s="370"/>
      <c r="T28" s="370"/>
      <c r="U28" s="370"/>
      <c r="V28" s="370"/>
      <c r="W28" s="370"/>
      <c r="X28" s="370"/>
      <c r="Y28" s="370"/>
      <c r="Z28" s="370"/>
      <c r="AA28" s="370"/>
      <c r="AB28" s="370"/>
      <c r="AC28" s="370"/>
      <c r="AD28" s="370"/>
      <c r="AE28" s="370"/>
      <c r="AF28" s="370"/>
      <c r="AG28" s="371"/>
      <c r="AH28" s="370"/>
      <c r="AI28" s="370"/>
      <c r="AJ28" s="370"/>
      <c r="AK28" s="370"/>
      <c r="AL28" s="370"/>
      <c r="AM28" s="370"/>
      <c r="AN28" s="370"/>
      <c r="AO28" s="370"/>
      <c r="AP28" s="370"/>
      <c r="AQ28" s="370"/>
      <c r="AR28" s="370"/>
      <c r="AS28" s="370"/>
      <c r="AT28" s="370"/>
      <c r="AU28" s="370"/>
      <c r="AV28" s="370"/>
      <c r="AW28" s="370"/>
      <c r="AX28" s="370"/>
      <c r="AY28" s="370"/>
      <c r="AZ28" s="370"/>
      <c r="BA28" s="370"/>
      <c r="BB28" s="370"/>
      <c r="BC28" s="370"/>
      <c r="BD28" s="370"/>
      <c r="BE28" s="370"/>
      <c r="BF28" s="370"/>
      <c r="BG28" s="370"/>
      <c r="BH28" s="370"/>
      <c r="BI28" s="370"/>
      <c r="BJ28" s="370"/>
      <c r="BK28" s="370"/>
      <c r="BL28" s="370"/>
      <c r="BM28" s="372"/>
      <c r="BN28" s="369"/>
      <c r="BO28" s="372"/>
      <c r="BP28" s="372"/>
      <c r="BQ28" s="372"/>
      <c r="BR28" s="372"/>
      <c r="BS28" s="372"/>
      <c r="BT28" s="372"/>
      <c r="BU28" s="372"/>
      <c r="BV28" s="372"/>
      <c r="BW28" s="372"/>
      <c r="BX28" s="372"/>
      <c r="BY28" s="372"/>
      <c r="BZ28" s="372"/>
      <c r="CA28" s="372"/>
      <c r="CB28" s="372"/>
      <c r="CC28" s="372"/>
      <c r="CD28" s="372"/>
      <c r="CE28" s="372"/>
      <c r="CF28" s="372"/>
      <c r="CG28" s="372"/>
      <c r="CH28" s="372"/>
      <c r="CI28" s="372"/>
      <c r="CJ28" s="372"/>
      <c r="CK28" s="372"/>
      <c r="CL28" s="372"/>
      <c r="CM28" s="372"/>
      <c r="CN28" s="372"/>
      <c r="CO28" s="372"/>
      <c r="CP28" s="372"/>
      <c r="CQ28" s="372"/>
      <c r="CR28" s="372"/>
      <c r="CS28" s="372"/>
      <c r="CT28" s="372"/>
      <c r="CU28" s="372"/>
      <c r="CV28" s="372"/>
      <c r="CW28" s="372"/>
      <c r="CX28" s="372"/>
      <c r="CY28" s="372"/>
      <c r="CZ28" s="372"/>
      <c r="DA28" s="372"/>
      <c r="DB28" s="372"/>
      <c r="DC28" s="372"/>
      <c r="DD28" s="372"/>
      <c r="DE28" s="372"/>
      <c r="DF28" s="372"/>
      <c r="DG28" s="372"/>
      <c r="DH28" s="372"/>
      <c r="DI28" s="372"/>
      <c r="DJ28" s="372"/>
      <c r="DK28" s="372"/>
      <c r="DL28" s="372"/>
      <c r="DM28" s="372"/>
      <c r="DN28" s="372"/>
      <c r="DO28" s="372"/>
      <c r="DP28" s="372"/>
      <c r="DQ28" s="372"/>
      <c r="DR28" s="372"/>
      <c r="DS28" s="372"/>
      <c r="DT28" s="372"/>
      <c r="DU28" s="372"/>
      <c r="DV28" s="372"/>
      <c r="DW28" s="372"/>
      <c r="DX28" s="372"/>
      <c r="DY28" s="369"/>
      <c r="DZ28" s="369"/>
      <c r="EA28" s="371"/>
      <c r="EB28" s="369"/>
      <c r="EC28" s="369"/>
      <c r="ED28" s="371"/>
      <c r="EE28" s="371"/>
      <c r="EF28" s="371"/>
      <c r="EG28" s="371"/>
      <c r="EH28" s="371"/>
      <c r="EI28" s="371"/>
      <c r="EJ28" s="371"/>
      <c r="EK28" s="371"/>
      <c r="EL28" s="371"/>
      <c r="EM28" s="371"/>
      <c r="EN28" s="371"/>
      <c r="EO28" s="371"/>
      <c r="EP28" s="371"/>
      <c r="EQ28" s="371"/>
      <c r="ER28" s="371"/>
      <c r="ES28" s="371"/>
      <c r="ET28" s="371"/>
      <c r="EU28" s="371"/>
      <c r="EV28" s="367"/>
      <c r="EW28" s="367"/>
      <c r="EX28" s="367"/>
      <c r="EY28" s="367"/>
      <c r="EZ28" s="367"/>
      <c r="FA28" s="367"/>
      <c r="FB28" s="367"/>
      <c r="FC28" s="367"/>
      <c r="FD28" s="367"/>
      <c r="FE28" s="367"/>
      <c r="FF28" s="367"/>
      <c r="FG28" s="367"/>
      <c r="FH28" s="367"/>
      <c r="FI28" s="367"/>
      <c r="FJ28" s="367"/>
      <c r="FK28" s="367"/>
      <c r="FL28" s="367"/>
      <c r="FM28" s="367"/>
      <c r="FN28" s="367"/>
      <c r="FO28" s="367"/>
      <c r="FP28" s="367"/>
      <c r="FQ28" s="367"/>
      <c r="FR28" s="367"/>
      <c r="FS28" s="367"/>
      <c r="FT28" s="367"/>
      <c r="FU28" s="367"/>
      <c r="FV28" s="367"/>
      <c r="FW28" s="367"/>
      <c r="FX28" s="367"/>
      <c r="FY28" s="367"/>
      <c r="FZ28" s="367"/>
      <c r="GA28" s="367"/>
      <c r="GB28" s="367"/>
      <c r="GC28" s="367"/>
      <c r="GD28" s="367"/>
      <c r="GE28" s="367"/>
      <c r="GF28" s="367"/>
      <c r="GG28" s="367"/>
      <c r="GH28" s="367"/>
      <c r="GI28" s="367"/>
      <c r="GJ28" s="367"/>
      <c r="GK28" s="367"/>
      <c r="GL28" s="367"/>
      <c r="GM28" s="367"/>
      <c r="GN28" s="367"/>
      <c r="GO28" s="367"/>
      <c r="GP28" s="367"/>
    </row>
    <row r="29" spans="1:198" ht="17.5" x14ac:dyDescent="0.35">
      <c r="A29" s="517">
        <f>A3+7</f>
        <v>43381</v>
      </c>
      <c r="B29" s="540"/>
      <c r="C29" s="540"/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40"/>
      <c r="U29" s="540"/>
      <c r="V29" s="540"/>
      <c r="W29" s="540"/>
      <c r="X29" s="540"/>
      <c r="Y29" s="540"/>
      <c r="Z29" s="540"/>
      <c r="AA29" s="540"/>
      <c r="AB29" s="540"/>
      <c r="AC29" s="540"/>
      <c r="AD29" s="540"/>
      <c r="AE29" s="540"/>
      <c r="AF29" s="540"/>
      <c r="AG29" s="540"/>
      <c r="AH29" s="517">
        <f>AH3+7</f>
        <v>43382</v>
      </c>
      <c r="AI29" s="540"/>
      <c r="AJ29" s="540"/>
      <c r="AK29" s="540"/>
      <c r="AL29" s="540"/>
      <c r="AM29" s="540"/>
      <c r="AN29" s="540"/>
      <c r="AO29" s="540"/>
      <c r="AP29" s="540"/>
      <c r="AQ29" s="540"/>
      <c r="AR29" s="540"/>
      <c r="AS29" s="540"/>
      <c r="AT29" s="540"/>
      <c r="AU29" s="540"/>
      <c r="AV29" s="540"/>
      <c r="AW29" s="540"/>
      <c r="AX29" s="540"/>
      <c r="AY29" s="540"/>
      <c r="AZ29" s="540"/>
      <c r="BA29" s="540"/>
      <c r="BB29" s="540"/>
      <c r="BC29" s="540"/>
      <c r="BD29" s="540"/>
      <c r="BE29" s="540"/>
      <c r="BF29" s="540"/>
      <c r="BG29" s="540"/>
      <c r="BH29" s="540"/>
      <c r="BI29" s="540"/>
      <c r="BJ29" s="540"/>
      <c r="BK29" s="540"/>
      <c r="BL29" s="540"/>
      <c r="BM29" s="540"/>
      <c r="BN29" s="540"/>
      <c r="BO29" s="517">
        <f>BO3+7</f>
        <v>43383</v>
      </c>
      <c r="BP29" s="540"/>
      <c r="BQ29" s="540"/>
      <c r="BR29" s="540"/>
      <c r="BS29" s="540"/>
      <c r="BT29" s="540"/>
      <c r="BU29" s="540"/>
      <c r="BV29" s="540"/>
      <c r="BW29" s="540"/>
      <c r="BX29" s="540"/>
      <c r="BY29" s="540"/>
      <c r="BZ29" s="540"/>
      <c r="CA29" s="540"/>
      <c r="CB29" s="540"/>
      <c r="CC29" s="540"/>
      <c r="CD29" s="540"/>
      <c r="CE29" s="540"/>
      <c r="CF29" s="540"/>
      <c r="CG29" s="540"/>
      <c r="CH29" s="540"/>
      <c r="CI29" s="540"/>
      <c r="CJ29" s="540"/>
      <c r="CK29" s="540"/>
      <c r="CL29" s="540"/>
      <c r="CM29" s="540"/>
      <c r="CN29" s="540"/>
      <c r="CO29" s="540"/>
      <c r="CP29" s="540"/>
      <c r="CQ29" s="540"/>
      <c r="CR29" s="540"/>
      <c r="CS29" s="540"/>
      <c r="CT29" s="540"/>
      <c r="CU29" s="540"/>
      <c r="CV29" s="517">
        <f>CV3+7</f>
        <v>43384</v>
      </c>
      <c r="CW29" s="540"/>
      <c r="CX29" s="540"/>
      <c r="CY29" s="540"/>
      <c r="CZ29" s="540"/>
      <c r="DA29" s="540"/>
      <c r="DB29" s="540"/>
      <c r="DC29" s="540"/>
      <c r="DD29" s="540"/>
      <c r="DE29" s="540"/>
      <c r="DF29" s="540"/>
      <c r="DG29" s="540"/>
      <c r="DH29" s="540"/>
      <c r="DI29" s="540"/>
      <c r="DJ29" s="540"/>
      <c r="DK29" s="540"/>
      <c r="DL29" s="540"/>
      <c r="DM29" s="540"/>
      <c r="DN29" s="540"/>
      <c r="DO29" s="540"/>
      <c r="DP29" s="540"/>
      <c r="DQ29" s="540"/>
      <c r="DR29" s="540"/>
      <c r="DS29" s="540"/>
      <c r="DT29" s="540"/>
      <c r="DU29" s="540"/>
      <c r="DV29" s="540"/>
      <c r="DW29" s="540"/>
      <c r="DX29" s="540"/>
      <c r="DY29" s="540"/>
      <c r="DZ29" s="540"/>
      <c r="EA29" s="540"/>
      <c r="EB29" s="540"/>
      <c r="EC29" s="517">
        <f>EC3+7</f>
        <v>43385</v>
      </c>
      <c r="ED29" s="540"/>
      <c r="EE29" s="540"/>
      <c r="EF29" s="540"/>
      <c r="EG29" s="540"/>
      <c r="EH29" s="540"/>
      <c r="EI29" s="540"/>
      <c r="EJ29" s="540"/>
      <c r="EK29" s="540"/>
      <c r="EL29" s="540"/>
      <c r="EM29" s="540"/>
      <c r="EN29" s="540"/>
      <c r="EO29" s="540"/>
      <c r="EP29" s="540"/>
      <c r="EQ29" s="540"/>
      <c r="ER29" s="540"/>
      <c r="ES29" s="540"/>
      <c r="ET29" s="540"/>
      <c r="EU29" s="540"/>
      <c r="EV29" s="540"/>
      <c r="EW29" s="540"/>
      <c r="EX29" s="540"/>
      <c r="EY29" s="540"/>
      <c r="EZ29" s="540"/>
      <c r="FA29" s="540"/>
      <c r="FB29" s="540"/>
      <c r="FC29" s="540"/>
      <c r="FD29" s="540"/>
      <c r="FE29" s="540"/>
      <c r="FF29" s="540"/>
      <c r="FG29" s="540"/>
      <c r="FH29" s="540"/>
      <c r="FI29" s="540"/>
      <c r="FJ29" s="367"/>
      <c r="FK29" s="367"/>
      <c r="FL29" s="367"/>
      <c r="FM29" s="367"/>
      <c r="FN29" s="367"/>
      <c r="FO29" s="367"/>
      <c r="FP29" s="367"/>
      <c r="FQ29" s="367"/>
      <c r="FR29" s="367"/>
      <c r="FS29" s="367"/>
      <c r="FT29" s="367"/>
      <c r="FU29" s="367"/>
      <c r="FV29" s="367"/>
      <c r="FW29" s="367"/>
      <c r="FX29" s="367"/>
      <c r="FY29" s="367"/>
      <c r="FZ29" s="367"/>
      <c r="GA29" s="367"/>
      <c r="GB29" s="367"/>
      <c r="GC29" s="367"/>
      <c r="GD29" s="367"/>
      <c r="GE29" s="367"/>
      <c r="GF29" s="367"/>
      <c r="GG29" s="367"/>
      <c r="GH29" s="367"/>
      <c r="GI29" s="367"/>
      <c r="GJ29" s="367"/>
      <c r="GK29" s="367"/>
      <c r="GL29" s="367"/>
      <c r="GM29" s="367"/>
      <c r="GN29" s="367"/>
      <c r="GO29" s="367"/>
      <c r="GP29" s="367"/>
    </row>
    <row r="30" spans="1:198" ht="17.5" x14ac:dyDescent="0.25">
      <c r="A30" s="369"/>
      <c r="B30" s="369"/>
      <c r="C30" s="391"/>
      <c r="D30" s="391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542"/>
      <c r="Q30" s="542"/>
      <c r="R30" s="367"/>
      <c r="S30" s="367"/>
      <c r="T30" s="392"/>
      <c r="U30" s="392"/>
      <c r="V30" s="392"/>
      <c r="W30" s="391"/>
      <c r="X30" s="391"/>
      <c r="Y30" s="391"/>
      <c r="Z30" s="391"/>
      <c r="AA30" s="391"/>
      <c r="AB30" s="391"/>
      <c r="AC30" s="391"/>
      <c r="AD30" s="391"/>
      <c r="AE30" s="391"/>
      <c r="AF30" s="391"/>
      <c r="AG30" s="372"/>
      <c r="AH30" s="372"/>
      <c r="AI30" s="390"/>
      <c r="AJ30" s="390"/>
      <c r="AK30" s="390"/>
      <c r="AL30" s="390"/>
      <c r="AM30" s="390"/>
      <c r="AN30" s="390"/>
      <c r="AO30" s="390"/>
      <c r="AP30" s="390"/>
      <c r="AQ30" s="390"/>
      <c r="AR30" s="390"/>
      <c r="AS30" s="390"/>
      <c r="AT30" s="390"/>
      <c r="AU30" s="390"/>
      <c r="AV30" s="393"/>
      <c r="AW30" s="393"/>
      <c r="AX30" s="542"/>
      <c r="AY30" s="542"/>
      <c r="AZ30" s="392"/>
      <c r="BA30" s="392"/>
      <c r="BB30" s="392"/>
      <c r="BC30" s="392"/>
      <c r="BD30" s="392"/>
      <c r="BE30" s="392"/>
      <c r="BF30" s="392"/>
      <c r="BG30" s="392"/>
      <c r="BH30" s="392"/>
      <c r="BI30" s="392"/>
      <c r="BJ30" s="392"/>
      <c r="BK30" s="390"/>
      <c r="BL30" s="390"/>
      <c r="BM30" s="372"/>
      <c r="BN30" s="369"/>
      <c r="BO30" s="391"/>
      <c r="BP30" s="542"/>
      <c r="BQ30" s="542"/>
      <c r="BR30" s="392"/>
      <c r="BS30" s="392"/>
      <c r="BT30" s="392"/>
      <c r="BU30" s="392"/>
      <c r="BV30" s="392"/>
      <c r="BW30" s="392"/>
      <c r="BX30" s="392"/>
      <c r="BY30" s="392"/>
      <c r="BZ30" s="392"/>
      <c r="CA30" s="392"/>
      <c r="CB30" s="392"/>
      <c r="CC30" s="392"/>
      <c r="CD30" s="391"/>
      <c r="CE30" s="391"/>
      <c r="CF30" s="542"/>
      <c r="CG30" s="542"/>
      <c r="CH30" s="392"/>
      <c r="CI30" s="392"/>
      <c r="CJ30" s="392"/>
      <c r="CK30" s="392"/>
      <c r="CL30" s="392"/>
      <c r="CM30" s="392"/>
      <c r="CN30" s="392"/>
      <c r="CO30" s="392"/>
      <c r="CP30" s="392"/>
      <c r="CQ30" s="392"/>
      <c r="CR30" s="372"/>
      <c r="CS30" s="372"/>
      <c r="CT30" s="391"/>
      <c r="CU30" s="391"/>
      <c r="CV30" s="542"/>
      <c r="CW30" s="542"/>
      <c r="CX30" s="391"/>
      <c r="CY30" s="391"/>
      <c r="CZ30" s="391"/>
      <c r="DA30" s="391"/>
      <c r="DB30" s="391"/>
      <c r="DC30" s="391"/>
      <c r="DD30" s="391"/>
      <c r="DE30" s="391"/>
      <c r="DF30" s="391"/>
      <c r="DG30" s="391"/>
      <c r="DH30" s="391"/>
      <c r="DI30" s="391"/>
      <c r="DJ30" s="391"/>
      <c r="DK30" s="391"/>
      <c r="DL30" s="367"/>
      <c r="DM30" s="542"/>
      <c r="DN30" s="542"/>
      <c r="DO30" s="392"/>
      <c r="DP30" s="392"/>
      <c r="DQ30" s="392"/>
      <c r="DR30" s="392"/>
      <c r="DS30" s="392"/>
      <c r="DT30" s="392"/>
      <c r="DU30" s="392"/>
      <c r="DV30" s="392"/>
      <c r="DW30" s="392"/>
      <c r="DX30" s="392"/>
      <c r="DY30" s="372"/>
      <c r="DZ30" s="372"/>
      <c r="EA30" s="369"/>
      <c r="EB30" s="369"/>
      <c r="EC30" s="369"/>
      <c r="ED30" s="370"/>
      <c r="EE30" s="370"/>
      <c r="EF30" s="370"/>
      <c r="EG30" s="370"/>
      <c r="EH30" s="370"/>
      <c r="EI30" s="370"/>
      <c r="EJ30" s="370"/>
      <c r="EK30" s="370"/>
      <c r="EL30" s="370"/>
      <c r="EM30" s="370"/>
      <c r="EN30" s="370"/>
      <c r="EO30" s="370"/>
      <c r="EP30" s="370"/>
      <c r="EQ30" s="370"/>
      <c r="ER30" s="370"/>
      <c r="ES30" s="370"/>
      <c r="ET30" s="370"/>
      <c r="EU30" s="370"/>
      <c r="EV30" s="367"/>
      <c r="EW30" s="544"/>
      <c r="EX30" s="544"/>
      <c r="EY30" s="393"/>
      <c r="EZ30" s="393"/>
      <c r="FA30" s="393"/>
      <c r="FB30" s="393"/>
      <c r="FC30" s="393"/>
      <c r="FD30" s="393"/>
      <c r="FE30" s="393"/>
      <c r="FF30" s="393"/>
      <c r="FG30" s="393"/>
      <c r="FH30" s="367"/>
      <c r="FI30" s="367"/>
    </row>
    <row r="31" spans="1:198" ht="16" thickBot="1" x14ac:dyDescent="0.3">
      <c r="A31" s="537" t="s">
        <v>3</v>
      </c>
      <c r="B31" s="537"/>
      <c r="C31" s="537"/>
      <c r="D31" s="537"/>
      <c r="E31" s="537"/>
      <c r="F31" s="537"/>
      <c r="G31" s="537"/>
      <c r="H31" s="537"/>
      <c r="I31" s="537"/>
      <c r="J31" s="537"/>
      <c r="K31" s="537"/>
      <c r="L31" s="537"/>
      <c r="M31" s="537"/>
      <c r="N31" s="537"/>
      <c r="O31" s="537"/>
      <c r="P31" s="537"/>
      <c r="Q31" s="537"/>
      <c r="R31" s="537"/>
      <c r="S31" s="537"/>
      <c r="T31" s="537"/>
      <c r="U31" s="537"/>
      <c r="V31" s="537"/>
      <c r="W31" s="537"/>
      <c r="X31" s="537"/>
      <c r="Y31" s="537"/>
      <c r="Z31" s="537"/>
      <c r="AA31" s="537"/>
      <c r="AB31" s="537"/>
      <c r="AC31" s="537"/>
      <c r="AD31" s="537"/>
      <c r="AE31" s="537"/>
      <c r="AF31" s="537"/>
      <c r="AG31" s="537"/>
      <c r="AH31" s="537" t="s">
        <v>3</v>
      </c>
      <c r="AI31" s="537"/>
      <c r="AJ31" s="537"/>
      <c r="AK31" s="537"/>
      <c r="AL31" s="537"/>
      <c r="AM31" s="537"/>
      <c r="AN31" s="537"/>
      <c r="AO31" s="537"/>
      <c r="AP31" s="537"/>
      <c r="AQ31" s="537"/>
      <c r="AR31" s="537"/>
      <c r="AS31" s="537"/>
      <c r="AT31" s="537"/>
      <c r="AU31" s="537"/>
      <c r="AV31" s="537"/>
      <c r="AW31" s="537"/>
      <c r="AX31" s="537"/>
      <c r="AY31" s="537"/>
      <c r="AZ31" s="537"/>
      <c r="BA31" s="537"/>
      <c r="BB31" s="537"/>
      <c r="BC31" s="537"/>
      <c r="BD31" s="537"/>
      <c r="BE31" s="537"/>
      <c r="BF31" s="537"/>
      <c r="BG31" s="537"/>
      <c r="BH31" s="537"/>
      <c r="BI31" s="537"/>
      <c r="BJ31" s="537"/>
      <c r="BK31" s="537"/>
      <c r="BL31" s="537"/>
      <c r="BM31" s="537"/>
      <c r="BN31" s="537"/>
      <c r="BO31" s="537" t="s">
        <v>3</v>
      </c>
      <c r="BP31" s="537"/>
      <c r="BQ31" s="537"/>
      <c r="BR31" s="537"/>
      <c r="BS31" s="537"/>
      <c r="BT31" s="537"/>
      <c r="BU31" s="537"/>
      <c r="BV31" s="537"/>
      <c r="BW31" s="537"/>
      <c r="BX31" s="537"/>
      <c r="BY31" s="537"/>
      <c r="BZ31" s="537"/>
      <c r="CA31" s="537"/>
      <c r="CB31" s="537"/>
      <c r="CC31" s="537"/>
      <c r="CD31" s="537"/>
      <c r="CE31" s="537"/>
      <c r="CF31" s="537"/>
      <c r="CG31" s="537"/>
      <c r="CH31" s="537"/>
      <c r="CI31" s="537"/>
      <c r="CJ31" s="537"/>
      <c r="CK31" s="537"/>
      <c r="CL31" s="537"/>
      <c r="CM31" s="537"/>
      <c r="CN31" s="537"/>
      <c r="CO31" s="537"/>
      <c r="CP31" s="537"/>
      <c r="CQ31" s="537"/>
      <c r="CR31" s="537"/>
      <c r="CS31" s="537"/>
      <c r="CT31" s="537"/>
      <c r="CU31" s="537"/>
      <c r="CV31" s="537" t="s">
        <v>3</v>
      </c>
      <c r="CW31" s="537"/>
      <c r="CX31" s="537"/>
      <c r="CY31" s="537"/>
      <c r="CZ31" s="537"/>
      <c r="DA31" s="537"/>
      <c r="DB31" s="537"/>
      <c r="DC31" s="537"/>
      <c r="DD31" s="537"/>
      <c r="DE31" s="537"/>
      <c r="DF31" s="537"/>
      <c r="DG31" s="537"/>
      <c r="DH31" s="537"/>
      <c r="DI31" s="537"/>
      <c r="DJ31" s="537"/>
      <c r="DK31" s="537"/>
      <c r="DL31" s="537"/>
      <c r="DM31" s="537"/>
      <c r="DN31" s="537"/>
      <c r="DO31" s="537"/>
      <c r="DP31" s="537"/>
      <c r="DQ31" s="537"/>
      <c r="DR31" s="537"/>
      <c r="DS31" s="537"/>
      <c r="DT31" s="537"/>
      <c r="DU31" s="537"/>
      <c r="DV31" s="537"/>
      <c r="DW31" s="537"/>
      <c r="DX31" s="537"/>
      <c r="DY31" s="537"/>
      <c r="DZ31" s="537"/>
      <c r="EA31" s="537"/>
      <c r="EB31" s="537"/>
      <c r="EC31" s="537" t="s">
        <v>3</v>
      </c>
      <c r="ED31" s="537"/>
      <c r="EE31" s="537"/>
      <c r="EF31" s="537"/>
      <c r="EG31" s="537"/>
      <c r="EH31" s="537"/>
      <c r="EI31" s="537"/>
      <c r="EJ31" s="537"/>
      <c r="EK31" s="537"/>
      <c r="EL31" s="537"/>
      <c r="EM31" s="537"/>
      <c r="EN31" s="537"/>
      <c r="EO31" s="537"/>
      <c r="EP31" s="537"/>
      <c r="EQ31" s="537"/>
      <c r="ER31" s="537"/>
      <c r="ES31" s="537"/>
      <c r="ET31" s="537"/>
      <c r="EU31" s="537"/>
      <c r="EV31" s="537"/>
      <c r="EW31" s="537"/>
      <c r="EX31" s="537"/>
      <c r="EY31" s="537"/>
      <c r="EZ31" s="537"/>
      <c r="FA31" s="537"/>
      <c r="FB31" s="537"/>
      <c r="FC31" s="537"/>
      <c r="FD31" s="537"/>
      <c r="FE31" s="537"/>
      <c r="FF31" s="537"/>
      <c r="FG31" s="537"/>
      <c r="FH31" s="537"/>
      <c r="FI31" s="537"/>
    </row>
    <row r="32" spans="1:198" ht="16.5" thickTop="1" thickBot="1" x14ac:dyDescent="0.3">
      <c r="A32" s="369"/>
      <c r="B32" s="375" t="s">
        <v>167</v>
      </c>
      <c r="C32" s="376">
        <v>540</v>
      </c>
      <c r="D32" s="376">
        <v>616</v>
      </c>
      <c r="E32" s="376">
        <v>652</v>
      </c>
      <c r="F32" s="376">
        <v>748</v>
      </c>
      <c r="G32" s="376">
        <v>824</v>
      </c>
      <c r="H32" s="376">
        <v>900</v>
      </c>
      <c r="I32" s="376">
        <v>936</v>
      </c>
      <c r="J32" s="376">
        <v>1012</v>
      </c>
      <c r="K32" s="376">
        <v>1048</v>
      </c>
      <c r="L32" s="376">
        <v>1124</v>
      </c>
      <c r="M32" s="376">
        <v>1220</v>
      </c>
      <c r="N32" s="376">
        <v>1256</v>
      </c>
      <c r="O32" s="376">
        <v>1332</v>
      </c>
      <c r="P32" s="376">
        <v>1408</v>
      </c>
      <c r="Q32" s="376">
        <v>1444</v>
      </c>
      <c r="R32" s="376">
        <v>1520</v>
      </c>
      <c r="S32" s="376">
        <v>1616</v>
      </c>
      <c r="T32" s="376">
        <v>1652</v>
      </c>
      <c r="U32" s="376">
        <v>1728</v>
      </c>
      <c r="V32" s="376">
        <v>1804</v>
      </c>
      <c r="W32" s="376">
        <v>1840</v>
      </c>
      <c r="X32" s="376">
        <v>1916</v>
      </c>
      <c r="Y32" s="376">
        <v>1952</v>
      </c>
      <c r="Z32" s="376">
        <v>2048</v>
      </c>
      <c r="AA32" s="376">
        <v>2124</v>
      </c>
      <c r="AB32" s="376">
        <v>2200</v>
      </c>
      <c r="AC32" s="376">
        <v>2236</v>
      </c>
      <c r="AD32" s="377">
        <v>2332</v>
      </c>
      <c r="AE32" s="377">
        <v>2350</v>
      </c>
      <c r="AF32" s="378" t="s">
        <v>2</v>
      </c>
      <c r="AG32" s="372"/>
      <c r="AH32" s="372"/>
      <c r="AI32" s="375" t="s">
        <v>167</v>
      </c>
      <c r="AJ32" s="376">
        <v>540</v>
      </c>
      <c r="AK32" s="376">
        <v>616</v>
      </c>
      <c r="AL32" s="376">
        <v>652</v>
      </c>
      <c r="AM32" s="376">
        <v>748</v>
      </c>
      <c r="AN32" s="376">
        <v>824</v>
      </c>
      <c r="AO32" s="376">
        <v>900</v>
      </c>
      <c r="AP32" s="376">
        <v>936</v>
      </c>
      <c r="AQ32" s="376">
        <v>1012</v>
      </c>
      <c r="AR32" s="376">
        <v>1048</v>
      </c>
      <c r="AS32" s="376">
        <v>1124</v>
      </c>
      <c r="AT32" s="376">
        <v>1220</v>
      </c>
      <c r="AU32" s="376">
        <v>1256</v>
      </c>
      <c r="AV32" s="376">
        <v>1332</v>
      </c>
      <c r="AW32" s="376">
        <v>1408</v>
      </c>
      <c r="AX32" s="376">
        <v>1444</v>
      </c>
      <c r="AY32" s="376">
        <v>1520</v>
      </c>
      <c r="AZ32" s="376">
        <v>1616</v>
      </c>
      <c r="BA32" s="376">
        <v>1652</v>
      </c>
      <c r="BB32" s="376">
        <v>1728</v>
      </c>
      <c r="BC32" s="376">
        <v>1804</v>
      </c>
      <c r="BD32" s="376">
        <v>1840</v>
      </c>
      <c r="BE32" s="376">
        <v>1916</v>
      </c>
      <c r="BF32" s="376">
        <v>1952</v>
      </c>
      <c r="BG32" s="376">
        <v>2048</v>
      </c>
      <c r="BH32" s="376">
        <v>2124</v>
      </c>
      <c r="BI32" s="376">
        <v>2200</v>
      </c>
      <c r="BJ32" s="376">
        <v>2236</v>
      </c>
      <c r="BK32" s="377">
        <v>2332</v>
      </c>
      <c r="BL32" s="377">
        <v>2350</v>
      </c>
      <c r="BM32" s="378" t="s">
        <v>2</v>
      </c>
      <c r="BN32" s="372"/>
      <c r="BO32" s="372"/>
      <c r="BP32" s="375" t="s">
        <v>167</v>
      </c>
      <c r="BQ32" s="376">
        <v>540</v>
      </c>
      <c r="BR32" s="376">
        <v>616</v>
      </c>
      <c r="BS32" s="376">
        <v>652</v>
      </c>
      <c r="BT32" s="376">
        <v>748</v>
      </c>
      <c r="BU32" s="376">
        <v>824</v>
      </c>
      <c r="BV32" s="376">
        <v>900</v>
      </c>
      <c r="BW32" s="376">
        <v>936</v>
      </c>
      <c r="BX32" s="376">
        <v>1012</v>
      </c>
      <c r="BY32" s="376">
        <v>1048</v>
      </c>
      <c r="BZ32" s="376">
        <v>1124</v>
      </c>
      <c r="CA32" s="376">
        <v>1220</v>
      </c>
      <c r="CB32" s="376">
        <v>1256</v>
      </c>
      <c r="CC32" s="376">
        <v>1332</v>
      </c>
      <c r="CD32" s="376">
        <v>1408</v>
      </c>
      <c r="CE32" s="376">
        <v>1444</v>
      </c>
      <c r="CF32" s="376">
        <v>1520</v>
      </c>
      <c r="CG32" s="376">
        <v>1616</v>
      </c>
      <c r="CH32" s="376">
        <v>1652</v>
      </c>
      <c r="CI32" s="376">
        <v>1728</v>
      </c>
      <c r="CJ32" s="376">
        <v>1804</v>
      </c>
      <c r="CK32" s="376">
        <v>1840</v>
      </c>
      <c r="CL32" s="376">
        <v>1916</v>
      </c>
      <c r="CM32" s="376">
        <v>1952</v>
      </c>
      <c r="CN32" s="376">
        <v>2048</v>
      </c>
      <c r="CO32" s="376">
        <v>2124</v>
      </c>
      <c r="CP32" s="376">
        <v>2200</v>
      </c>
      <c r="CQ32" s="376">
        <v>2236</v>
      </c>
      <c r="CR32" s="377">
        <v>2332</v>
      </c>
      <c r="CS32" s="377">
        <v>2350</v>
      </c>
      <c r="CT32" s="378" t="s">
        <v>2</v>
      </c>
      <c r="CU32" s="372"/>
      <c r="CV32" s="372"/>
      <c r="CW32" s="375" t="s">
        <v>167</v>
      </c>
      <c r="CX32" s="376">
        <v>540</v>
      </c>
      <c r="CY32" s="376">
        <v>616</v>
      </c>
      <c r="CZ32" s="376">
        <v>652</v>
      </c>
      <c r="DA32" s="376">
        <v>748</v>
      </c>
      <c r="DB32" s="376">
        <v>824</v>
      </c>
      <c r="DC32" s="376">
        <v>900</v>
      </c>
      <c r="DD32" s="376">
        <v>936</v>
      </c>
      <c r="DE32" s="376">
        <v>1012</v>
      </c>
      <c r="DF32" s="376">
        <v>1048</v>
      </c>
      <c r="DG32" s="376">
        <v>1124</v>
      </c>
      <c r="DH32" s="376">
        <v>1220</v>
      </c>
      <c r="DI32" s="376">
        <v>1256</v>
      </c>
      <c r="DJ32" s="376">
        <v>1332</v>
      </c>
      <c r="DK32" s="376">
        <v>1408</v>
      </c>
      <c r="DL32" s="376">
        <v>1444</v>
      </c>
      <c r="DM32" s="376">
        <v>1520</v>
      </c>
      <c r="DN32" s="376">
        <v>1616</v>
      </c>
      <c r="DO32" s="376">
        <v>1652</v>
      </c>
      <c r="DP32" s="376">
        <v>1728</v>
      </c>
      <c r="DQ32" s="376">
        <v>1804</v>
      </c>
      <c r="DR32" s="376">
        <v>1840</v>
      </c>
      <c r="DS32" s="376">
        <v>1916</v>
      </c>
      <c r="DT32" s="376">
        <v>1952</v>
      </c>
      <c r="DU32" s="376">
        <v>2048</v>
      </c>
      <c r="DV32" s="376">
        <v>2124</v>
      </c>
      <c r="DW32" s="376">
        <v>2200</v>
      </c>
      <c r="DX32" s="376">
        <v>2236</v>
      </c>
      <c r="DY32" s="377">
        <v>2332</v>
      </c>
      <c r="DZ32" s="377">
        <v>2350</v>
      </c>
      <c r="EA32" s="394" t="s">
        <v>2</v>
      </c>
      <c r="EB32" s="372"/>
      <c r="EC32" s="372"/>
      <c r="ED32" s="375" t="s">
        <v>167</v>
      </c>
      <c r="EE32" s="376">
        <v>540</v>
      </c>
      <c r="EF32" s="376">
        <v>616</v>
      </c>
      <c r="EG32" s="376">
        <v>652</v>
      </c>
      <c r="EH32" s="376">
        <v>748</v>
      </c>
      <c r="EI32" s="376">
        <v>824</v>
      </c>
      <c r="EJ32" s="376">
        <v>900</v>
      </c>
      <c r="EK32" s="376">
        <v>936</v>
      </c>
      <c r="EL32" s="376">
        <v>1012</v>
      </c>
      <c r="EM32" s="376">
        <v>1048</v>
      </c>
      <c r="EN32" s="376">
        <v>1124</v>
      </c>
      <c r="EO32" s="376">
        <v>1220</v>
      </c>
      <c r="EP32" s="376">
        <v>1256</v>
      </c>
      <c r="EQ32" s="376">
        <v>1332</v>
      </c>
      <c r="ER32" s="376">
        <v>1408</v>
      </c>
      <c r="ES32" s="376">
        <v>1444</v>
      </c>
      <c r="ET32" s="376">
        <v>1520</v>
      </c>
      <c r="EU32" s="376">
        <v>1616</v>
      </c>
      <c r="EV32" s="376">
        <v>1652</v>
      </c>
      <c r="EW32" s="376">
        <v>1728</v>
      </c>
      <c r="EX32" s="376">
        <v>1804</v>
      </c>
      <c r="EY32" s="376">
        <v>1840</v>
      </c>
      <c r="EZ32" s="376">
        <v>1916</v>
      </c>
      <c r="FA32" s="376">
        <v>1952</v>
      </c>
      <c r="FB32" s="376">
        <v>2048</v>
      </c>
      <c r="FC32" s="376">
        <v>2124</v>
      </c>
      <c r="FD32" s="376">
        <v>2200</v>
      </c>
      <c r="FE32" s="376">
        <v>2236</v>
      </c>
      <c r="FF32" s="377">
        <v>2332</v>
      </c>
      <c r="FG32" s="377">
        <v>2350</v>
      </c>
      <c r="FH32" s="378" t="s">
        <v>2</v>
      </c>
      <c r="FI32" s="367"/>
    </row>
    <row r="33" spans="1:165" ht="16" thickTop="1" x14ac:dyDescent="0.35">
      <c r="A33" s="369"/>
      <c r="B33" s="380" t="s">
        <v>70</v>
      </c>
      <c r="C33" s="381">
        <v>9</v>
      </c>
      <c r="D33" s="381">
        <v>8</v>
      </c>
      <c r="E33" s="381">
        <v>18</v>
      </c>
      <c r="F33" s="381">
        <v>34</v>
      </c>
      <c r="G33" s="381">
        <v>32</v>
      </c>
      <c r="H33" s="381">
        <v>58</v>
      </c>
      <c r="I33" s="381">
        <v>24</v>
      </c>
      <c r="J33" s="381">
        <v>19</v>
      </c>
      <c r="K33" s="381">
        <v>30</v>
      </c>
      <c r="L33" s="381">
        <v>17</v>
      </c>
      <c r="M33" s="381">
        <v>12</v>
      </c>
      <c r="N33" s="381">
        <v>23</v>
      </c>
      <c r="O33" s="381">
        <v>9</v>
      </c>
      <c r="P33" s="381">
        <v>5</v>
      </c>
      <c r="Q33" s="381">
        <v>10</v>
      </c>
      <c r="R33" s="381">
        <v>14</v>
      </c>
      <c r="S33" s="381">
        <v>4</v>
      </c>
      <c r="T33" s="381">
        <v>13</v>
      </c>
      <c r="U33" s="381">
        <v>5</v>
      </c>
      <c r="V33" s="381">
        <v>5</v>
      </c>
      <c r="W33" s="381">
        <v>8</v>
      </c>
      <c r="X33" s="381">
        <v>2</v>
      </c>
      <c r="Y33" s="381">
        <v>2</v>
      </c>
      <c r="Z33" s="381">
        <v>3</v>
      </c>
      <c r="AA33" s="381">
        <v>2</v>
      </c>
      <c r="AB33" s="381">
        <v>0</v>
      </c>
      <c r="AC33" s="381">
        <v>0</v>
      </c>
      <c r="AD33" s="381">
        <v>0</v>
      </c>
      <c r="AE33" s="381">
        <v>0</v>
      </c>
      <c r="AF33" s="382">
        <f>SUM(C33:AE33)</f>
        <v>366</v>
      </c>
      <c r="AG33" s="383"/>
      <c r="AH33" s="383"/>
      <c r="AI33" s="380" t="s">
        <v>70</v>
      </c>
      <c r="AJ33" s="381">
        <v>6</v>
      </c>
      <c r="AK33" s="381">
        <v>5</v>
      </c>
      <c r="AL33" s="381">
        <v>17</v>
      </c>
      <c r="AM33" s="381">
        <v>27</v>
      </c>
      <c r="AN33" s="381">
        <v>67</v>
      </c>
      <c r="AO33" s="381">
        <v>40</v>
      </c>
      <c r="AP33" s="381">
        <v>27</v>
      </c>
      <c r="AQ33" s="381">
        <v>17</v>
      </c>
      <c r="AR33" s="381">
        <v>29</v>
      </c>
      <c r="AS33" s="381">
        <v>32</v>
      </c>
      <c r="AT33" s="381">
        <v>17</v>
      </c>
      <c r="AU33" s="381">
        <v>37</v>
      </c>
      <c r="AV33" s="381">
        <v>1</v>
      </c>
      <c r="AW33" s="381">
        <v>7</v>
      </c>
      <c r="AX33" s="381">
        <v>9</v>
      </c>
      <c r="AY33" s="381">
        <v>3</v>
      </c>
      <c r="AZ33" s="381">
        <v>19</v>
      </c>
      <c r="BA33" s="381">
        <v>7</v>
      </c>
      <c r="BB33" s="381">
        <v>5</v>
      </c>
      <c r="BC33" s="381">
        <v>3</v>
      </c>
      <c r="BD33" s="381">
        <v>7</v>
      </c>
      <c r="BE33" s="381">
        <v>2</v>
      </c>
      <c r="BF33" s="381">
        <v>1</v>
      </c>
      <c r="BG33" s="381">
        <v>2</v>
      </c>
      <c r="BH33" s="381">
        <v>2</v>
      </c>
      <c r="BI33" s="381">
        <v>2</v>
      </c>
      <c r="BJ33" s="381">
        <v>1</v>
      </c>
      <c r="BK33" s="381">
        <v>0</v>
      </c>
      <c r="BL33" s="381">
        <v>0</v>
      </c>
      <c r="BM33" s="382">
        <f>SUM(AJ33:BL33)</f>
        <v>392</v>
      </c>
      <c r="BN33" s="383"/>
      <c r="BO33" s="383"/>
      <c r="BP33" s="380" t="s">
        <v>70</v>
      </c>
      <c r="BQ33" s="381">
        <v>9</v>
      </c>
      <c r="BR33" s="381">
        <v>4</v>
      </c>
      <c r="BS33" s="381">
        <v>19</v>
      </c>
      <c r="BT33" s="381">
        <v>42</v>
      </c>
      <c r="BU33" s="381">
        <v>32</v>
      </c>
      <c r="BV33" s="381">
        <v>51</v>
      </c>
      <c r="BW33" s="381">
        <v>19</v>
      </c>
      <c r="BX33" s="381">
        <v>16</v>
      </c>
      <c r="BY33" s="381">
        <v>42</v>
      </c>
      <c r="BZ33" s="381">
        <v>17</v>
      </c>
      <c r="CA33" s="381">
        <v>18</v>
      </c>
      <c r="CB33" s="381">
        <v>27</v>
      </c>
      <c r="CC33" s="381">
        <v>10</v>
      </c>
      <c r="CD33" s="381">
        <v>12</v>
      </c>
      <c r="CE33" s="381">
        <v>11</v>
      </c>
      <c r="CF33" s="381">
        <v>2</v>
      </c>
      <c r="CG33" s="381">
        <v>7</v>
      </c>
      <c r="CH33" s="381">
        <v>10</v>
      </c>
      <c r="CI33" s="381">
        <v>7</v>
      </c>
      <c r="CJ33" s="381">
        <v>3</v>
      </c>
      <c r="CK33" s="381">
        <v>5</v>
      </c>
      <c r="CL33" s="381">
        <v>9</v>
      </c>
      <c r="CM33" s="381">
        <v>1</v>
      </c>
      <c r="CN33" s="381">
        <v>1</v>
      </c>
      <c r="CO33" s="381">
        <v>1</v>
      </c>
      <c r="CP33" s="381">
        <v>1</v>
      </c>
      <c r="CQ33" s="381">
        <v>0</v>
      </c>
      <c r="CR33" s="381">
        <v>0</v>
      </c>
      <c r="CS33" s="381">
        <v>0</v>
      </c>
      <c r="CT33" s="384">
        <f t="shared" ref="CT33:CT38" si="93">SUM(BQ33:CR33)</f>
        <v>376</v>
      </c>
      <c r="CU33" s="383"/>
      <c r="CV33" s="383"/>
      <c r="CW33" s="380" t="s">
        <v>70</v>
      </c>
      <c r="CX33" s="381">
        <v>9</v>
      </c>
      <c r="CY33" s="381">
        <v>2</v>
      </c>
      <c r="CZ33" s="381">
        <v>16</v>
      </c>
      <c r="DA33" s="381">
        <v>20</v>
      </c>
      <c r="DB33" s="381">
        <v>57</v>
      </c>
      <c r="DC33" s="381">
        <v>31</v>
      </c>
      <c r="DD33" s="381">
        <v>30</v>
      </c>
      <c r="DE33" s="381">
        <v>19</v>
      </c>
      <c r="DF33" s="381">
        <v>21</v>
      </c>
      <c r="DG33" s="381">
        <v>40</v>
      </c>
      <c r="DH33" s="381">
        <v>13</v>
      </c>
      <c r="DI33" s="381">
        <v>32</v>
      </c>
      <c r="DJ33" s="381">
        <v>10</v>
      </c>
      <c r="DK33" s="381">
        <v>8</v>
      </c>
      <c r="DL33" s="381">
        <v>3</v>
      </c>
      <c r="DM33" s="381">
        <v>4</v>
      </c>
      <c r="DN33" s="381">
        <v>4</v>
      </c>
      <c r="DO33" s="381">
        <v>5</v>
      </c>
      <c r="DP33" s="381">
        <v>6</v>
      </c>
      <c r="DQ33" s="381">
        <v>6</v>
      </c>
      <c r="DR33" s="381">
        <v>4</v>
      </c>
      <c r="DS33" s="381">
        <v>4</v>
      </c>
      <c r="DT33" s="381">
        <v>5</v>
      </c>
      <c r="DU33" s="381">
        <v>7</v>
      </c>
      <c r="DV33" s="381">
        <v>0</v>
      </c>
      <c r="DW33" s="381">
        <v>1</v>
      </c>
      <c r="DX33" s="381">
        <v>0</v>
      </c>
      <c r="DY33" s="381">
        <v>1</v>
      </c>
      <c r="DZ33" s="381">
        <v>0</v>
      </c>
      <c r="EA33" s="384">
        <f t="shared" ref="EA33:EA38" si="94">SUM(CX33:DZ33)</f>
        <v>358</v>
      </c>
      <c r="EB33" s="383"/>
      <c r="EC33" s="383"/>
      <c r="ED33" s="380" t="s">
        <v>70</v>
      </c>
      <c r="EE33" s="381">
        <v>7</v>
      </c>
      <c r="EF33" s="381">
        <v>2</v>
      </c>
      <c r="EG33" s="381">
        <v>7</v>
      </c>
      <c r="EH33" s="381">
        <v>32</v>
      </c>
      <c r="EI33" s="381">
        <v>12</v>
      </c>
      <c r="EJ33" s="381">
        <v>39</v>
      </c>
      <c r="EK33" s="381">
        <v>18</v>
      </c>
      <c r="EL33" s="381">
        <v>21</v>
      </c>
      <c r="EM33" s="381">
        <v>25</v>
      </c>
      <c r="EN33" s="381">
        <v>20</v>
      </c>
      <c r="EO33" s="381">
        <v>14</v>
      </c>
      <c r="EP33" s="381">
        <v>17</v>
      </c>
      <c r="EQ33" s="381">
        <v>5</v>
      </c>
      <c r="ER33" s="381">
        <v>3</v>
      </c>
      <c r="ES33" s="381">
        <v>10</v>
      </c>
      <c r="ET33" s="381">
        <v>9</v>
      </c>
      <c r="EU33" s="381">
        <v>8</v>
      </c>
      <c r="EV33" s="381">
        <v>7</v>
      </c>
      <c r="EW33" s="381">
        <v>1</v>
      </c>
      <c r="EX33" s="381">
        <v>7</v>
      </c>
      <c r="EY33" s="381">
        <v>4</v>
      </c>
      <c r="EZ33" s="381">
        <v>3</v>
      </c>
      <c r="FA33" s="381">
        <v>1</v>
      </c>
      <c r="FB33" s="381">
        <v>0</v>
      </c>
      <c r="FC33" s="381">
        <v>0</v>
      </c>
      <c r="FD33" s="381">
        <v>0</v>
      </c>
      <c r="FE33" s="381">
        <v>0</v>
      </c>
      <c r="FF33" s="381">
        <v>0</v>
      </c>
      <c r="FG33" s="381">
        <v>0</v>
      </c>
      <c r="FH33" s="384">
        <f t="shared" ref="FH33:FH38" si="95">SUM(EE33:FG33)</f>
        <v>272</v>
      </c>
      <c r="FI33" s="367"/>
    </row>
    <row r="34" spans="1:165" ht="15.5" x14ac:dyDescent="0.35">
      <c r="A34" s="369"/>
      <c r="B34" s="380" t="s">
        <v>213</v>
      </c>
      <c r="C34" s="381">
        <v>1</v>
      </c>
      <c r="D34" s="381">
        <v>2</v>
      </c>
      <c r="E34" s="381">
        <v>15</v>
      </c>
      <c r="F34" s="381">
        <v>7</v>
      </c>
      <c r="G34" s="381">
        <v>2</v>
      </c>
      <c r="H34" s="381">
        <v>0</v>
      </c>
      <c r="I34" s="381">
        <v>10</v>
      </c>
      <c r="J34" s="381">
        <v>8</v>
      </c>
      <c r="K34" s="381">
        <v>12</v>
      </c>
      <c r="L34" s="381">
        <v>2</v>
      </c>
      <c r="M34" s="381">
        <v>7</v>
      </c>
      <c r="N34" s="381">
        <v>3</v>
      </c>
      <c r="O34" s="381">
        <v>3</v>
      </c>
      <c r="P34" s="381">
        <v>2</v>
      </c>
      <c r="Q34" s="381">
        <v>3</v>
      </c>
      <c r="R34" s="381">
        <v>3</v>
      </c>
      <c r="S34" s="381">
        <v>0</v>
      </c>
      <c r="T34" s="381">
        <v>4</v>
      </c>
      <c r="U34" s="381">
        <v>4</v>
      </c>
      <c r="V34" s="381">
        <v>0</v>
      </c>
      <c r="W34" s="381">
        <v>6</v>
      </c>
      <c r="X34" s="381">
        <v>3</v>
      </c>
      <c r="Y34" s="381">
        <v>1</v>
      </c>
      <c r="Z34" s="381">
        <v>0</v>
      </c>
      <c r="AA34" s="381">
        <v>0</v>
      </c>
      <c r="AB34" s="381">
        <v>0</v>
      </c>
      <c r="AC34" s="381">
        <v>2</v>
      </c>
      <c r="AD34" s="381">
        <v>0</v>
      </c>
      <c r="AE34" s="381">
        <v>0</v>
      </c>
      <c r="AF34" s="382">
        <f t="shared" ref="AF34:AF35" si="96">SUM(C34:AE34)</f>
        <v>100</v>
      </c>
      <c r="AG34" s="383"/>
      <c r="AH34" s="383"/>
      <c r="AI34" s="380" t="s">
        <v>213</v>
      </c>
      <c r="AJ34" s="381">
        <v>1</v>
      </c>
      <c r="AK34" s="381">
        <v>2</v>
      </c>
      <c r="AL34" s="381">
        <v>6</v>
      </c>
      <c r="AM34" s="381">
        <v>2</v>
      </c>
      <c r="AN34" s="381">
        <v>0</v>
      </c>
      <c r="AO34" s="381">
        <v>8</v>
      </c>
      <c r="AP34" s="381">
        <v>10</v>
      </c>
      <c r="AQ34" s="381">
        <v>9</v>
      </c>
      <c r="AR34" s="381">
        <v>8</v>
      </c>
      <c r="AS34" s="381">
        <v>1</v>
      </c>
      <c r="AT34" s="381">
        <v>6</v>
      </c>
      <c r="AU34" s="381">
        <v>4</v>
      </c>
      <c r="AV34" s="381">
        <v>4</v>
      </c>
      <c r="AW34" s="381">
        <v>0</v>
      </c>
      <c r="AX34" s="381">
        <v>0</v>
      </c>
      <c r="AY34" s="381">
        <v>1</v>
      </c>
      <c r="AZ34" s="381">
        <v>5</v>
      </c>
      <c r="BA34" s="381">
        <v>5</v>
      </c>
      <c r="BB34" s="381">
        <v>4</v>
      </c>
      <c r="BC34" s="381">
        <v>1</v>
      </c>
      <c r="BD34" s="381">
        <v>1</v>
      </c>
      <c r="BE34" s="381">
        <v>2</v>
      </c>
      <c r="BF34" s="381">
        <v>0</v>
      </c>
      <c r="BG34" s="381">
        <v>0</v>
      </c>
      <c r="BH34" s="381">
        <v>0</v>
      </c>
      <c r="BI34" s="381">
        <v>0</v>
      </c>
      <c r="BJ34" s="381">
        <v>0</v>
      </c>
      <c r="BK34" s="381">
        <v>0</v>
      </c>
      <c r="BL34" s="381">
        <v>0</v>
      </c>
      <c r="BM34" s="382">
        <f t="shared" ref="BM34:BM35" si="97">SUM(AJ34:BL34)</f>
        <v>80</v>
      </c>
      <c r="BN34" s="383"/>
      <c r="BO34" s="383"/>
      <c r="BP34" s="380" t="s">
        <v>213</v>
      </c>
      <c r="BQ34" s="381">
        <v>2</v>
      </c>
      <c r="BR34" s="381">
        <v>2</v>
      </c>
      <c r="BS34" s="381">
        <v>14</v>
      </c>
      <c r="BT34" s="381">
        <v>6</v>
      </c>
      <c r="BU34" s="381">
        <v>12</v>
      </c>
      <c r="BV34" s="381">
        <v>12</v>
      </c>
      <c r="BW34" s="381">
        <v>12</v>
      </c>
      <c r="BX34" s="381">
        <v>7</v>
      </c>
      <c r="BY34" s="381">
        <v>7</v>
      </c>
      <c r="BZ34" s="381">
        <v>0</v>
      </c>
      <c r="CA34" s="381">
        <v>4</v>
      </c>
      <c r="CB34" s="381">
        <v>3</v>
      </c>
      <c r="CC34" s="381">
        <v>1</v>
      </c>
      <c r="CD34" s="381">
        <v>2</v>
      </c>
      <c r="CE34" s="381">
        <v>8</v>
      </c>
      <c r="CF34" s="381">
        <v>1</v>
      </c>
      <c r="CG34" s="381">
        <v>1</v>
      </c>
      <c r="CH34" s="381">
        <v>3</v>
      </c>
      <c r="CI34" s="381">
        <v>2</v>
      </c>
      <c r="CJ34" s="381">
        <v>0</v>
      </c>
      <c r="CK34" s="381">
        <v>1</v>
      </c>
      <c r="CL34" s="381">
        <v>0</v>
      </c>
      <c r="CM34" s="381">
        <v>3</v>
      </c>
      <c r="CN34" s="381">
        <v>0</v>
      </c>
      <c r="CO34" s="381">
        <v>0</v>
      </c>
      <c r="CP34" s="381">
        <v>1</v>
      </c>
      <c r="CQ34" s="381">
        <v>0</v>
      </c>
      <c r="CR34" s="381">
        <v>2</v>
      </c>
      <c r="CS34" s="381">
        <v>0</v>
      </c>
      <c r="CT34" s="382">
        <f t="shared" si="93"/>
        <v>106</v>
      </c>
      <c r="CU34" s="383"/>
      <c r="CV34" s="383"/>
      <c r="CW34" s="380" t="s">
        <v>213</v>
      </c>
      <c r="CX34" s="381">
        <v>2</v>
      </c>
      <c r="CY34" s="381">
        <v>3</v>
      </c>
      <c r="CZ34" s="381">
        <v>3</v>
      </c>
      <c r="DA34" s="381">
        <v>1</v>
      </c>
      <c r="DB34" s="381">
        <v>0</v>
      </c>
      <c r="DC34" s="381">
        <v>7</v>
      </c>
      <c r="DD34" s="381">
        <v>10</v>
      </c>
      <c r="DE34" s="381">
        <v>5</v>
      </c>
      <c r="DF34" s="381">
        <v>7</v>
      </c>
      <c r="DG34" s="381">
        <v>0</v>
      </c>
      <c r="DH34" s="381">
        <v>4</v>
      </c>
      <c r="DI34" s="381">
        <v>3</v>
      </c>
      <c r="DJ34" s="381">
        <v>3</v>
      </c>
      <c r="DK34" s="381">
        <v>1</v>
      </c>
      <c r="DL34" s="381">
        <v>1</v>
      </c>
      <c r="DM34" s="381">
        <v>1</v>
      </c>
      <c r="DN34" s="381">
        <v>4</v>
      </c>
      <c r="DO34" s="381">
        <v>5</v>
      </c>
      <c r="DP34" s="381">
        <v>4</v>
      </c>
      <c r="DQ34" s="381">
        <v>0</v>
      </c>
      <c r="DR34" s="381">
        <v>0</v>
      </c>
      <c r="DS34" s="381">
        <v>0</v>
      </c>
      <c r="DT34" s="381">
        <v>5</v>
      </c>
      <c r="DU34" s="381">
        <v>1</v>
      </c>
      <c r="DV34" s="381">
        <v>0</v>
      </c>
      <c r="DW34" s="381">
        <v>1</v>
      </c>
      <c r="DX34" s="381">
        <v>0</v>
      </c>
      <c r="DY34" s="381">
        <v>0</v>
      </c>
      <c r="DZ34" s="381">
        <v>0</v>
      </c>
      <c r="EA34" s="382">
        <f t="shared" si="94"/>
        <v>71</v>
      </c>
      <c r="EB34" s="383"/>
      <c r="EC34" s="383"/>
      <c r="ED34" s="380" t="s">
        <v>213</v>
      </c>
      <c r="EE34" s="381">
        <v>2</v>
      </c>
      <c r="EF34" s="381">
        <v>2</v>
      </c>
      <c r="EG34" s="381">
        <v>8</v>
      </c>
      <c r="EH34" s="381">
        <v>5</v>
      </c>
      <c r="EI34" s="381">
        <v>9</v>
      </c>
      <c r="EJ34" s="381">
        <v>6</v>
      </c>
      <c r="EK34" s="381">
        <v>5</v>
      </c>
      <c r="EL34" s="381">
        <v>9</v>
      </c>
      <c r="EM34" s="381">
        <v>4</v>
      </c>
      <c r="EN34" s="381">
        <v>0</v>
      </c>
      <c r="EO34" s="381">
        <v>5</v>
      </c>
      <c r="EP34" s="381">
        <v>1</v>
      </c>
      <c r="EQ34" s="381">
        <v>0</v>
      </c>
      <c r="ER34" s="381">
        <v>0</v>
      </c>
      <c r="ES34" s="381">
        <v>3</v>
      </c>
      <c r="ET34" s="381">
        <v>2</v>
      </c>
      <c r="EU34" s="381">
        <v>6</v>
      </c>
      <c r="EV34" s="381">
        <v>5</v>
      </c>
      <c r="EW34" s="381">
        <v>4</v>
      </c>
      <c r="EX34" s="381">
        <v>0</v>
      </c>
      <c r="EY34" s="381">
        <v>0</v>
      </c>
      <c r="EZ34" s="381">
        <v>0</v>
      </c>
      <c r="FA34" s="381">
        <v>0</v>
      </c>
      <c r="FB34" s="381">
        <v>3</v>
      </c>
      <c r="FC34" s="381">
        <v>0</v>
      </c>
      <c r="FD34" s="381">
        <v>0</v>
      </c>
      <c r="FE34" s="381">
        <v>0</v>
      </c>
      <c r="FF34" s="381">
        <v>0</v>
      </c>
      <c r="FG34" s="381">
        <v>0</v>
      </c>
      <c r="FH34" s="382">
        <f t="shared" si="95"/>
        <v>79</v>
      </c>
      <c r="FI34" s="367"/>
    </row>
    <row r="35" spans="1:165" ht="15.5" x14ac:dyDescent="0.35">
      <c r="A35" s="369"/>
      <c r="B35" s="380" t="s">
        <v>68</v>
      </c>
      <c r="C35" s="381">
        <v>0</v>
      </c>
      <c r="D35" s="381">
        <v>0</v>
      </c>
      <c r="E35" s="381">
        <v>0</v>
      </c>
      <c r="F35" s="381">
        <v>1</v>
      </c>
      <c r="G35" s="381">
        <v>2</v>
      </c>
      <c r="H35" s="381">
        <v>7</v>
      </c>
      <c r="I35" s="381">
        <v>3</v>
      </c>
      <c r="J35" s="381">
        <v>17</v>
      </c>
      <c r="K35" s="381">
        <v>5</v>
      </c>
      <c r="L35" s="381">
        <v>18</v>
      </c>
      <c r="M35" s="381">
        <v>6</v>
      </c>
      <c r="N35" s="381">
        <v>10</v>
      </c>
      <c r="O35" s="381">
        <v>12</v>
      </c>
      <c r="P35" s="381">
        <v>30</v>
      </c>
      <c r="Q35" s="381">
        <v>22</v>
      </c>
      <c r="R35" s="381">
        <v>36</v>
      </c>
      <c r="S35" s="381">
        <v>40</v>
      </c>
      <c r="T35" s="381">
        <v>15</v>
      </c>
      <c r="U35" s="381">
        <v>45</v>
      </c>
      <c r="V35" s="381">
        <v>27</v>
      </c>
      <c r="W35" s="381">
        <v>14</v>
      </c>
      <c r="X35" s="381">
        <v>20</v>
      </c>
      <c r="Y35" s="381">
        <v>13</v>
      </c>
      <c r="Z35" s="381">
        <v>5</v>
      </c>
      <c r="AA35" s="381">
        <v>8</v>
      </c>
      <c r="AB35" s="381">
        <v>10</v>
      </c>
      <c r="AC35" s="381">
        <v>8</v>
      </c>
      <c r="AD35" s="381">
        <v>0</v>
      </c>
      <c r="AE35" s="381">
        <v>0</v>
      </c>
      <c r="AF35" s="382">
        <f t="shared" si="96"/>
        <v>374</v>
      </c>
      <c r="AG35" s="383"/>
      <c r="AH35" s="383"/>
      <c r="AI35" s="380" t="s">
        <v>68</v>
      </c>
      <c r="AJ35" s="381">
        <v>0</v>
      </c>
      <c r="AK35" s="381">
        <v>0</v>
      </c>
      <c r="AL35" s="381">
        <v>0</v>
      </c>
      <c r="AM35" s="381">
        <v>1</v>
      </c>
      <c r="AN35" s="381">
        <v>2</v>
      </c>
      <c r="AO35" s="381">
        <v>0</v>
      </c>
      <c r="AP35" s="381">
        <v>3</v>
      </c>
      <c r="AQ35" s="381">
        <v>20</v>
      </c>
      <c r="AR35" s="381">
        <v>10</v>
      </c>
      <c r="AS35" s="381">
        <v>24</v>
      </c>
      <c r="AT35" s="381">
        <v>8</v>
      </c>
      <c r="AU35" s="381">
        <v>21</v>
      </c>
      <c r="AV35" s="381">
        <v>17</v>
      </c>
      <c r="AW35" s="381">
        <v>21</v>
      </c>
      <c r="AX35" s="381">
        <v>40</v>
      </c>
      <c r="AY35" s="381">
        <v>36</v>
      </c>
      <c r="AZ35" s="381">
        <v>30</v>
      </c>
      <c r="BA35" s="381">
        <v>10</v>
      </c>
      <c r="BB35" s="381">
        <v>25</v>
      </c>
      <c r="BC35" s="381">
        <v>19</v>
      </c>
      <c r="BD35" s="381">
        <v>24</v>
      </c>
      <c r="BE35" s="381">
        <v>20</v>
      </c>
      <c r="BF35" s="381">
        <v>20</v>
      </c>
      <c r="BG35" s="381">
        <v>8</v>
      </c>
      <c r="BH35" s="381">
        <v>10</v>
      </c>
      <c r="BI35" s="381">
        <v>7</v>
      </c>
      <c r="BJ35" s="381">
        <v>7</v>
      </c>
      <c r="BK35" s="381">
        <v>0</v>
      </c>
      <c r="BL35" s="381">
        <v>0</v>
      </c>
      <c r="BM35" s="382">
        <f t="shared" si="97"/>
        <v>383</v>
      </c>
      <c r="BN35" s="383"/>
      <c r="BO35" s="383"/>
      <c r="BP35" s="380" t="s">
        <v>68</v>
      </c>
      <c r="BQ35" s="381">
        <v>0</v>
      </c>
      <c r="BR35" s="381">
        <v>0</v>
      </c>
      <c r="BS35" s="381">
        <v>1</v>
      </c>
      <c r="BT35" s="381">
        <v>0</v>
      </c>
      <c r="BU35" s="381">
        <v>1</v>
      </c>
      <c r="BV35" s="381">
        <v>8</v>
      </c>
      <c r="BW35" s="381">
        <v>4</v>
      </c>
      <c r="BX35" s="381">
        <v>12</v>
      </c>
      <c r="BY35" s="381">
        <v>11</v>
      </c>
      <c r="BZ35" s="381">
        <v>19</v>
      </c>
      <c r="CA35" s="381">
        <v>12</v>
      </c>
      <c r="CB35" s="381">
        <v>17</v>
      </c>
      <c r="CC35" s="381">
        <v>4</v>
      </c>
      <c r="CD35" s="381">
        <v>16</v>
      </c>
      <c r="CE35" s="381">
        <v>22</v>
      </c>
      <c r="CF35" s="381">
        <v>24</v>
      </c>
      <c r="CG35" s="381">
        <v>27</v>
      </c>
      <c r="CH35" s="381">
        <v>16</v>
      </c>
      <c r="CI35" s="381">
        <v>45</v>
      </c>
      <c r="CJ35" s="381">
        <v>25</v>
      </c>
      <c r="CK35" s="381">
        <v>15</v>
      </c>
      <c r="CL35" s="381">
        <v>26</v>
      </c>
      <c r="CM35" s="381">
        <v>10</v>
      </c>
      <c r="CN35" s="381">
        <v>6</v>
      </c>
      <c r="CO35" s="381">
        <v>3</v>
      </c>
      <c r="CP35" s="381">
        <v>4</v>
      </c>
      <c r="CQ35" s="381">
        <v>16</v>
      </c>
      <c r="CR35" s="381">
        <v>0</v>
      </c>
      <c r="CS35" s="381">
        <v>0</v>
      </c>
      <c r="CT35" s="382">
        <f t="shared" si="93"/>
        <v>344</v>
      </c>
      <c r="CU35" s="383"/>
      <c r="CV35" s="383"/>
      <c r="CW35" s="380" t="s">
        <v>68</v>
      </c>
      <c r="CX35" s="381">
        <v>0</v>
      </c>
      <c r="CY35" s="381">
        <v>0</v>
      </c>
      <c r="CZ35" s="381">
        <v>1</v>
      </c>
      <c r="DA35" s="381">
        <v>0</v>
      </c>
      <c r="DB35" s="381">
        <v>2</v>
      </c>
      <c r="DC35" s="381">
        <v>4</v>
      </c>
      <c r="DD35" s="381">
        <v>1</v>
      </c>
      <c r="DE35" s="381">
        <v>12</v>
      </c>
      <c r="DF35" s="381">
        <v>7</v>
      </c>
      <c r="DG35" s="381">
        <v>21</v>
      </c>
      <c r="DH35" s="381">
        <v>6</v>
      </c>
      <c r="DI35" s="381">
        <v>20</v>
      </c>
      <c r="DJ35" s="381">
        <v>8</v>
      </c>
      <c r="DK35" s="381">
        <v>12</v>
      </c>
      <c r="DL35" s="381">
        <v>45</v>
      </c>
      <c r="DM35" s="381">
        <v>43</v>
      </c>
      <c r="DN35" s="381">
        <v>45</v>
      </c>
      <c r="DO35" s="381">
        <v>18</v>
      </c>
      <c r="DP35" s="381">
        <v>29</v>
      </c>
      <c r="DQ35" s="381">
        <v>18</v>
      </c>
      <c r="DR35" s="381">
        <v>14</v>
      </c>
      <c r="DS35" s="381">
        <v>20</v>
      </c>
      <c r="DT35" s="381">
        <v>18</v>
      </c>
      <c r="DU35" s="381">
        <v>10</v>
      </c>
      <c r="DV35" s="381">
        <v>3</v>
      </c>
      <c r="DW35" s="381">
        <v>10</v>
      </c>
      <c r="DX35" s="381">
        <v>24</v>
      </c>
      <c r="DY35" s="381">
        <v>0</v>
      </c>
      <c r="DZ35" s="381">
        <v>0</v>
      </c>
      <c r="EA35" s="382">
        <f t="shared" si="94"/>
        <v>391</v>
      </c>
      <c r="EB35" s="383"/>
      <c r="EC35" s="383"/>
      <c r="ED35" s="380" t="s">
        <v>68</v>
      </c>
      <c r="EE35" s="381">
        <v>0</v>
      </c>
      <c r="EF35" s="381">
        <v>0</v>
      </c>
      <c r="EG35" s="381">
        <v>1</v>
      </c>
      <c r="EH35" s="381">
        <v>1</v>
      </c>
      <c r="EI35" s="381">
        <v>2</v>
      </c>
      <c r="EJ35" s="381">
        <v>3</v>
      </c>
      <c r="EK35" s="381">
        <v>4</v>
      </c>
      <c r="EL35" s="381">
        <v>13</v>
      </c>
      <c r="EM35" s="381">
        <v>3</v>
      </c>
      <c r="EN35" s="381">
        <v>13</v>
      </c>
      <c r="EO35" s="381">
        <v>7</v>
      </c>
      <c r="EP35" s="381">
        <v>17</v>
      </c>
      <c r="EQ35" s="381">
        <v>6</v>
      </c>
      <c r="ER35" s="381">
        <v>33</v>
      </c>
      <c r="ES35" s="381">
        <v>13</v>
      </c>
      <c r="ET35" s="381">
        <v>41</v>
      </c>
      <c r="EU35" s="381">
        <v>42</v>
      </c>
      <c r="EV35" s="381">
        <v>9</v>
      </c>
      <c r="EW35" s="381">
        <v>19</v>
      </c>
      <c r="EX35" s="381">
        <v>13</v>
      </c>
      <c r="EY35" s="381">
        <v>6</v>
      </c>
      <c r="EZ35" s="381">
        <v>10</v>
      </c>
      <c r="FA35" s="381">
        <v>2</v>
      </c>
      <c r="FB35" s="381">
        <v>10</v>
      </c>
      <c r="FC35" s="381">
        <v>0</v>
      </c>
      <c r="FD35" s="381">
        <v>0</v>
      </c>
      <c r="FE35" s="381">
        <v>0</v>
      </c>
      <c r="FF35" s="381">
        <v>0</v>
      </c>
      <c r="FG35" s="381">
        <v>0</v>
      </c>
      <c r="FH35" s="382">
        <f t="shared" si="95"/>
        <v>268</v>
      </c>
      <c r="FI35" s="367"/>
    </row>
    <row r="36" spans="1:165" ht="15.5" x14ac:dyDescent="0.35">
      <c r="A36" s="369"/>
      <c r="B36" s="380" t="s">
        <v>72</v>
      </c>
      <c r="C36" s="381">
        <v>0</v>
      </c>
      <c r="D36" s="381">
        <v>0</v>
      </c>
      <c r="E36" s="381">
        <v>0</v>
      </c>
      <c r="F36" s="381">
        <v>0</v>
      </c>
      <c r="G36" s="381">
        <v>0</v>
      </c>
      <c r="H36" s="381">
        <v>0</v>
      </c>
      <c r="I36" s="381">
        <v>1</v>
      </c>
      <c r="J36" s="381">
        <v>1</v>
      </c>
      <c r="K36" s="381">
        <v>0</v>
      </c>
      <c r="L36" s="381">
        <v>2</v>
      </c>
      <c r="M36" s="381">
        <v>3</v>
      </c>
      <c r="N36" s="381">
        <v>1</v>
      </c>
      <c r="O36" s="381">
        <v>2</v>
      </c>
      <c r="P36" s="381">
        <v>0</v>
      </c>
      <c r="Q36" s="381">
        <v>2</v>
      </c>
      <c r="R36" s="381">
        <v>0</v>
      </c>
      <c r="S36" s="381">
        <v>1</v>
      </c>
      <c r="T36" s="381">
        <v>6</v>
      </c>
      <c r="U36" s="381">
        <v>7</v>
      </c>
      <c r="V36" s="381">
        <v>2</v>
      </c>
      <c r="W36" s="381">
        <v>3</v>
      </c>
      <c r="X36" s="381">
        <v>7</v>
      </c>
      <c r="Y36" s="381">
        <v>4</v>
      </c>
      <c r="Z36" s="381">
        <v>0</v>
      </c>
      <c r="AA36" s="381">
        <v>0</v>
      </c>
      <c r="AB36" s="381">
        <v>3</v>
      </c>
      <c r="AC36" s="381">
        <v>5</v>
      </c>
      <c r="AD36" s="381">
        <v>0</v>
      </c>
      <c r="AE36" s="381">
        <v>0</v>
      </c>
      <c r="AF36" s="382">
        <f>SUM(C36:AE36)</f>
        <v>50</v>
      </c>
      <c r="AG36" s="383"/>
      <c r="AH36" s="383"/>
      <c r="AI36" s="380" t="s">
        <v>72</v>
      </c>
      <c r="AJ36" s="381">
        <v>0</v>
      </c>
      <c r="AK36" s="381">
        <v>0</v>
      </c>
      <c r="AL36" s="381">
        <v>0</v>
      </c>
      <c r="AM36" s="381">
        <v>1</v>
      </c>
      <c r="AN36" s="381">
        <v>0</v>
      </c>
      <c r="AO36" s="381">
        <v>0</v>
      </c>
      <c r="AP36" s="381">
        <v>1</v>
      </c>
      <c r="AQ36" s="381">
        <v>0</v>
      </c>
      <c r="AR36" s="381">
        <v>3</v>
      </c>
      <c r="AS36" s="381">
        <v>2</v>
      </c>
      <c r="AT36" s="381">
        <v>4</v>
      </c>
      <c r="AU36" s="381">
        <v>0</v>
      </c>
      <c r="AV36" s="381">
        <v>2</v>
      </c>
      <c r="AW36" s="381">
        <v>0</v>
      </c>
      <c r="AX36" s="381">
        <v>5</v>
      </c>
      <c r="AY36" s="381">
        <v>2</v>
      </c>
      <c r="AZ36" s="381">
        <v>3</v>
      </c>
      <c r="BA36" s="381">
        <v>3</v>
      </c>
      <c r="BB36" s="381">
        <v>8</v>
      </c>
      <c r="BC36" s="381">
        <v>10</v>
      </c>
      <c r="BD36" s="381">
        <v>1</v>
      </c>
      <c r="BE36" s="381">
        <v>8</v>
      </c>
      <c r="BF36" s="381">
        <v>10</v>
      </c>
      <c r="BG36" s="381">
        <v>4</v>
      </c>
      <c r="BH36" s="381">
        <v>1</v>
      </c>
      <c r="BI36" s="381">
        <v>1</v>
      </c>
      <c r="BJ36" s="381">
        <v>4</v>
      </c>
      <c r="BK36" s="381">
        <v>0</v>
      </c>
      <c r="BL36" s="381">
        <v>0</v>
      </c>
      <c r="BM36" s="382">
        <f>SUM(AJ36:BL36)</f>
        <v>73</v>
      </c>
      <c r="BN36" s="383"/>
      <c r="BO36" s="383"/>
      <c r="BP36" s="380" t="s">
        <v>72</v>
      </c>
      <c r="BQ36" s="381">
        <v>0</v>
      </c>
      <c r="BR36" s="381">
        <v>0</v>
      </c>
      <c r="BS36" s="381">
        <v>0</v>
      </c>
      <c r="BT36" s="381">
        <v>0</v>
      </c>
      <c r="BU36" s="381">
        <v>1</v>
      </c>
      <c r="BV36" s="381">
        <v>0</v>
      </c>
      <c r="BW36" s="381">
        <v>0</v>
      </c>
      <c r="BX36" s="381">
        <v>0</v>
      </c>
      <c r="BY36" s="381">
        <v>1</v>
      </c>
      <c r="BZ36" s="381">
        <v>3</v>
      </c>
      <c r="CA36" s="381">
        <v>3</v>
      </c>
      <c r="CB36" s="381">
        <v>0</v>
      </c>
      <c r="CC36" s="381">
        <v>0</v>
      </c>
      <c r="CD36" s="381">
        <v>1</v>
      </c>
      <c r="CE36" s="381">
        <v>0</v>
      </c>
      <c r="CF36" s="381">
        <v>5</v>
      </c>
      <c r="CG36" s="381">
        <v>0</v>
      </c>
      <c r="CH36" s="381">
        <v>0</v>
      </c>
      <c r="CI36" s="381">
        <v>6</v>
      </c>
      <c r="CJ36" s="381">
        <v>1</v>
      </c>
      <c r="CK36" s="381">
        <v>3</v>
      </c>
      <c r="CL36" s="381">
        <v>4</v>
      </c>
      <c r="CM36" s="381">
        <v>3</v>
      </c>
      <c r="CN36" s="381">
        <v>4</v>
      </c>
      <c r="CO36" s="381">
        <v>4</v>
      </c>
      <c r="CP36" s="381">
        <v>1</v>
      </c>
      <c r="CQ36" s="381">
        <v>3</v>
      </c>
      <c r="CR36" s="381">
        <v>0</v>
      </c>
      <c r="CS36" s="381">
        <v>0</v>
      </c>
      <c r="CT36" s="382">
        <f t="shared" si="93"/>
        <v>43</v>
      </c>
      <c r="CU36" s="383"/>
      <c r="CV36" s="383"/>
      <c r="CW36" s="380" t="s">
        <v>72</v>
      </c>
      <c r="CX36" s="381">
        <v>0</v>
      </c>
      <c r="CY36" s="381">
        <v>0</v>
      </c>
      <c r="CZ36" s="381">
        <v>0</v>
      </c>
      <c r="DA36" s="381">
        <v>0</v>
      </c>
      <c r="DB36" s="381">
        <v>0</v>
      </c>
      <c r="DC36" s="381">
        <v>0</v>
      </c>
      <c r="DD36" s="381">
        <v>0</v>
      </c>
      <c r="DE36" s="381">
        <v>2</v>
      </c>
      <c r="DF36" s="381">
        <v>0</v>
      </c>
      <c r="DG36" s="381">
        <v>0</v>
      </c>
      <c r="DH36" s="381">
        <v>1</v>
      </c>
      <c r="DI36" s="381">
        <v>0</v>
      </c>
      <c r="DJ36" s="381">
        <v>2</v>
      </c>
      <c r="DK36" s="381">
        <v>0</v>
      </c>
      <c r="DL36" s="381">
        <v>1</v>
      </c>
      <c r="DM36" s="381">
        <v>3</v>
      </c>
      <c r="DN36" s="381">
        <v>6</v>
      </c>
      <c r="DO36" s="381">
        <v>1</v>
      </c>
      <c r="DP36" s="381">
        <v>0</v>
      </c>
      <c r="DQ36" s="381">
        <v>2</v>
      </c>
      <c r="DR36" s="381">
        <v>1</v>
      </c>
      <c r="DS36" s="381">
        <v>0</v>
      </c>
      <c r="DT36" s="381">
        <v>3</v>
      </c>
      <c r="DU36" s="381">
        <v>4</v>
      </c>
      <c r="DV36" s="381">
        <v>1</v>
      </c>
      <c r="DW36" s="381">
        <v>1</v>
      </c>
      <c r="DX36" s="381">
        <v>5</v>
      </c>
      <c r="DY36" s="381">
        <v>0</v>
      </c>
      <c r="DZ36" s="381">
        <v>0</v>
      </c>
      <c r="EA36" s="382">
        <f t="shared" si="94"/>
        <v>33</v>
      </c>
      <c r="EB36" s="383"/>
      <c r="EC36" s="383"/>
      <c r="ED36" s="380" t="s">
        <v>72</v>
      </c>
      <c r="EE36" s="381">
        <v>0</v>
      </c>
      <c r="EF36" s="381">
        <v>0</v>
      </c>
      <c r="EG36" s="381">
        <v>0</v>
      </c>
      <c r="EH36" s="381">
        <v>0</v>
      </c>
      <c r="EI36" s="381">
        <v>1</v>
      </c>
      <c r="EJ36" s="381">
        <v>2</v>
      </c>
      <c r="EK36" s="381">
        <v>1</v>
      </c>
      <c r="EL36" s="381">
        <v>5</v>
      </c>
      <c r="EM36" s="381">
        <v>1</v>
      </c>
      <c r="EN36" s="381">
        <v>3</v>
      </c>
      <c r="EO36" s="381">
        <v>4</v>
      </c>
      <c r="EP36" s="381">
        <v>2</v>
      </c>
      <c r="EQ36" s="381">
        <v>3</v>
      </c>
      <c r="ER36" s="381">
        <v>2</v>
      </c>
      <c r="ES36" s="381">
        <v>1</v>
      </c>
      <c r="ET36" s="381">
        <v>4</v>
      </c>
      <c r="EU36" s="381">
        <v>7</v>
      </c>
      <c r="EV36" s="381">
        <v>2</v>
      </c>
      <c r="EW36" s="381">
        <v>6</v>
      </c>
      <c r="EX36" s="381">
        <v>5</v>
      </c>
      <c r="EY36" s="381">
        <v>2</v>
      </c>
      <c r="EZ36" s="381">
        <v>0</v>
      </c>
      <c r="FA36" s="381">
        <v>4</v>
      </c>
      <c r="FB36" s="381">
        <v>5</v>
      </c>
      <c r="FC36" s="381">
        <v>0</v>
      </c>
      <c r="FD36" s="381">
        <v>0</v>
      </c>
      <c r="FE36" s="381">
        <v>0</v>
      </c>
      <c r="FF36" s="381">
        <v>0</v>
      </c>
      <c r="FG36" s="381">
        <v>0</v>
      </c>
      <c r="FH36" s="382">
        <f t="shared" si="95"/>
        <v>60</v>
      </c>
      <c r="FI36" s="367"/>
    </row>
    <row r="37" spans="1:165" ht="15.5" x14ac:dyDescent="0.35">
      <c r="A37" s="369"/>
      <c r="B37" s="380" t="s">
        <v>70</v>
      </c>
      <c r="C37" s="381">
        <v>0</v>
      </c>
      <c r="D37" s="381">
        <v>0</v>
      </c>
      <c r="E37" s="381">
        <v>0</v>
      </c>
      <c r="F37" s="381">
        <v>0</v>
      </c>
      <c r="G37" s="381">
        <v>0</v>
      </c>
      <c r="H37" s="381">
        <v>0</v>
      </c>
      <c r="I37" s="381">
        <v>0</v>
      </c>
      <c r="J37" s="381">
        <v>0</v>
      </c>
      <c r="K37" s="381">
        <v>0</v>
      </c>
      <c r="L37" s="381">
        <v>0</v>
      </c>
      <c r="M37" s="381">
        <v>0</v>
      </c>
      <c r="N37" s="381">
        <v>0</v>
      </c>
      <c r="O37" s="381">
        <v>0</v>
      </c>
      <c r="P37" s="381">
        <v>0</v>
      </c>
      <c r="Q37" s="381">
        <v>0</v>
      </c>
      <c r="R37" s="381">
        <v>0</v>
      </c>
      <c r="S37" s="381">
        <v>0</v>
      </c>
      <c r="T37" s="381">
        <v>0</v>
      </c>
      <c r="U37" s="381">
        <v>0</v>
      </c>
      <c r="V37" s="381">
        <v>0</v>
      </c>
      <c r="W37" s="381">
        <v>0</v>
      </c>
      <c r="X37" s="381">
        <v>0</v>
      </c>
      <c r="Y37" s="381">
        <v>0</v>
      </c>
      <c r="Z37" s="381">
        <v>0</v>
      </c>
      <c r="AA37" s="381">
        <v>0</v>
      </c>
      <c r="AB37" s="381">
        <v>0</v>
      </c>
      <c r="AC37" s="381">
        <v>0</v>
      </c>
      <c r="AD37" s="381">
        <v>0</v>
      </c>
      <c r="AE37" s="381">
        <v>0</v>
      </c>
      <c r="AF37" s="382">
        <f t="shared" ref="AF37" si="98">SUM(C37:AE37)</f>
        <v>0</v>
      </c>
      <c r="AG37" s="383"/>
      <c r="AH37" s="383"/>
      <c r="AI37" s="380" t="s">
        <v>70</v>
      </c>
      <c r="AJ37" s="381">
        <v>0</v>
      </c>
      <c r="AK37" s="381">
        <v>0</v>
      </c>
      <c r="AL37" s="381">
        <v>0</v>
      </c>
      <c r="AM37" s="381">
        <v>0</v>
      </c>
      <c r="AN37" s="381">
        <v>0</v>
      </c>
      <c r="AO37" s="381">
        <v>0</v>
      </c>
      <c r="AP37" s="381">
        <v>0</v>
      </c>
      <c r="AQ37" s="381">
        <v>0</v>
      </c>
      <c r="AR37" s="381">
        <v>0</v>
      </c>
      <c r="AS37" s="381">
        <v>0</v>
      </c>
      <c r="AT37" s="381">
        <v>0</v>
      </c>
      <c r="AU37" s="381">
        <v>0</v>
      </c>
      <c r="AV37" s="381">
        <v>0</v>
      </c>
      <c r="AW37" s="381">
        <v>0</v>
      </c>
      <c r="AX37" s="381">
        <v>0</v>
      </c>
      <c r="AY37" s="381">
        <v>0</v>
      </c>
      <c r="AZ37" s="381">
        <v>0</v>
      </c>
      <c r="BA37" s="381">
        <v>0</v>
      </c>
      <c r="BB37" s="381">
        <v>0</v>
      </c>
      <c r="BC37" s="381">
        <v>0</v>
      </c>
      <c r="BD37" s="381">
        <v>0</v>
      </c>
      <c r="BE37" s="381">
        <v>0</v>
      </c>
      <c r="BF37" s="381">
        <v>0</v>
      </c>
      <c r="BG37" s="381">
        <v>0</v>
      </c>
      <c r="BH37" s="381">
        <v>0</v>
      </c>
      <c r="BI37" s="381">
        <v>0</v>
      </c>
      <c r="BJ37" s="381">
        <v>0</v>
      </c>
      <c r="BK37" s="381">
        <v>0</v>
      </c>
      <c r="BL37" s="381">
        <v>0</v>
      </c>
      <c r="BM37" s="382">
        <f t="shared" ref="BM37" si="99">SUM(AJ37:BL37)</f>
        <v>0</v>
      </c>
      <c r="BN37" s="383"/>
      <c r="BO37" s="383"/>
      <c r="BP37" s="380" t="s">
        <v>70</v>
      </c>
      <c r="BQ37" s="381">
        <v>0</v>
      </c>
      <c r="BR37" s="381">
        <v>0</v>
      </c>
      <c r="BS37" s="381">
        <v>0</v>
      </c>
      <c r="BT37" s="381">
        <v>0</v>
      </c>
      <c r="BU37" s="381">
        <v>0</v>
      </c>
      <c r="BV37" s="381">
        <v>0</v>
      </c>
      <c r="BW37" s="381">
        <v>0</v>
      </c>
      <c r="BX37" s="381">
        <v>0</v>
      </c>
      <c r="BY37" s="381">
        <v>0</v>
      </c>
      <c r="BZ37" s="381">
        <v>0</v>
      </c>
      <c r="CA37" s="381">
        <v>0</v>
      </c>
      <c r="CB37" s="381">
        <v>0</v>
      </c>
      <c r="CC37" s="381">
        <v>0</v>
      </c>
      <c r="CD37" s="381">
        <v>0</v>
      </c>
      <c r="CE37" s="381">
        <v>1</v>
      </c>
      <c r="CF37" s="381">
        <v>0</v>
      </c>
      <c r="CG37" s="381">
        <v>0</v>
      </c>
      <c r="CH37" s="381">
        <v>0</v>
      </c>
      <c r="CI37" s="381">
        <v>0</v>
      </c>
      <c r="CJ37" s="381">
        <v>0</v>
      </c>
      <c r="CK37" s="381">
        <v>0</v>
      </c>
      <c r="CL37" s="381">
        <v>0</v>
      </c>
      <c r="CM37" s="381">
        <v>0</v>
      </c>
      <c r="CN37" s="381">
        <v>0</v>
      </c>
      <c r="CO37" s="381">
        <v>0</v>
      </c>
      <c r="CP37" s="381">
        <v>0</v>
      </c>
      <c r="CQ37" s="381">
        <v>0</v>
      </c>
      <c r="CR37" s="381">
        <v>0</v>
      </c>
      <c r="CS37" s="381">
        <v>0</v>
      </c>
      <c r="CT37" s="382">
        <f t="shared" si="93"/>
        <v>1</v>
      </c>
      <c r="CU37" s="383"/>
      <c r="CV37" s="383"/>
      <c r="CW37" s="380" t="s">
        <v>70</v>
      </c>
      <c r="CX37" s="381">
        <v>0</v>
      </c>
      <c r="CY37" s="381">
        <v>0</v>
      </c>
      <c r="CZ37" s="381">
        <v>0</v>
      </c>
      <c r="DA37" s="381">
        <v>0</v>
      </c>
      <c r="DB37" s="381">
        <v>0</v>
      </c>
      <c r="DC37" s="381">
        <v>0</v>
      </c>
      <c r="DD37" s="381">
        <v>0</v>
      </c>
      <c r="DE37" s="381">
        <v>0</v>
      </c>
      <c r="DF37" s="381">
        <v>0</v>
      </c>
      <c r="DG37" s="381">
        <v>0</v>
      </c>
      <c r="DH37" s="381">
        <v>0</v>
      </c>
      <c r="DI37" s="381">
        <v>0</v>
      </c>
      <c r="DJ37" s="381">
        <v>0</v>
      </c>
      <c r="DK37" s="381">
        <v>0</v>
      </c>
      <c r="DL37" s="381">
        <v>0</v>
      </c>
      <c r="DM37" s="381">
        <v>0</v>
      </c>
      <c r="DN37" s="381">
        <v>0</v>
      </c>
      <c r="DO37" s="381">
        <v>0</v>
      </c>
      <c r="DP37" s="381">
        <v>0</v>
      </c>
      <c r="DQ37" s="381">
        <v>0</v>
      </c>
      <c r="DR37" s="381">
        <v>0</v>
      </c>
      <c r="DS37" s="381">
        <v>0</v>
      </c>
      <c r="DT37" s="381">
        <v>0</v>
      </c>
      <c r="DU37" s="381">
        <v>0</v>
      </c>
      <c r="DV37" s="381">
        <v>0</v>
      </c>
      <c r="DW37" s="381">
        <v>0</v>
      </c>
      <c r="DX37" s="381">
        <v>0</v>
      </c>
      <c r="DY37" s="381">
        <v>0</v>
      </c>
      <c r="DZ37" s="381">
        <v>0</v>
      </c>
      <c r="EA37" s="382">
        <f t="shared" si="94"/>
        <v>0</v>
      </c>
      <c r="EB37" s="383"/>
      <c r="EC37" s="383"/>
      <c r="ED37" s="380" t="s">
        <v>70</v>
      </c>
      <c r="EE37" s="381">
        <v>0</v>
      </c>
      <c r="EF37" s="381">
        <v>0</v>
      </c>
      <c r="EG37" s="381">
        <v>0</v>
      </c>
      <c r="EH37" s="381">
        <v>0</v>
      </c>
      <c r="EI37" s="381">
        <v>0</v>
      </c>
      <c r="EJ37" s="381">
        <v>0</v>
      </c>
      <c r="EK37" s="381">
        <v>0</v>
      </c>
      <c r="EL37" s="381">
        <v>0</v>
      </c>
      <c r="EM37" s="381">
        <v>0</v>
      </c>
      <c r="EN37" s="381">
        <v>0</v>
      </c>
      <c r="EO37" s="381">
        <v>0</v>
      </c>
      <c r="EP37" s="381">
        <v>0</v>
      </c>
      <c r="EQ37" s="381">
        <v>0</v>
      </c>
      <c r="ER37" s="381">
        <v>0</v>
      </c>
      <c r="ES37" s="381">
        <v>0</v>
      </c>
      <c r="ET37" s="381">
        <v>0</v>
      </c>
      <c r="EU37" s="381">
        <v>0</v>
      </c>
      <c r="EV37" s="381">
        <v>0</v>
      </c>
      <c r="EW37" s="381">
        <v>0</v>
      </c>
      <c r="EX37" s="381">
        <v>0</v>
      </c>
      <c r="EY37" s="381">
        <v>0</v>
      </c>
      <c r="EZ37" s="381">
        <v>0</v>
      </c>
      <c r="FA37" s="381">
        <v>0</v>
      </c>
      <c r="FB37" s="381">
        <v>0</v>
      </c>
      <c r="FC37" s="381">
        <v>0</v>
      </c>
      <c r="FD37" s="381">
        <v>0</v>
      </c>
      <c r="FE37" s="381">
        <v>0</v>
      </c>
      <c r="FF37" s="381">
        <v>0</v>
      </c>
      <c r="FG37" s="381">
        <v>0</v>
      </c>
      <c r="FH37" s="382">
        <f t="shared" si="95"/>
        <v>0</v>
      </c>
      <c r="FI37" s="367"/>
    </row>
    <row r="38" spans="1:165" ht="16" thickBot="1" x14ac:dyDescent="0.4">
      <c r="A38" s="369"/>
      <c r="B38" s="380"/>
      <c r="C38" s="381">
        <v>0</v>
      </c>
      <c r="D38" s="381">
        <v>0</v>
      </c>
      <c r="E38" s="381">
        <v>0</v>
      </c>
      <c r="F38" s="381">
        <v>0</v>
      </c>
      <c r="G38" s="381">
        <v>0</v>
      </c>
      <c r="H38" s="381">
        <v>0</v>
      </c>
      <c r="I38" s="381">
        <v>0</v>
      </c>
      <c r="J38" s="381">
        <v>0</v>
      </c>
      <c r="K38" s="381">
        <v>0</v>
      </c>
      <c r="L38" s="381">
        <v>0</v>
      </c>
      <c r="M38" s="381">
        <v>0</v>
      </c>
      <c r="N38" s="381">
        <v>0</v>
      </c>
      <c r="O38" s="381">
        <v>0</v>
      </c>
      <c r="P38" s="381">
        <v>0</v>
      </c>
      <c r="Q38" s="381">
        <v>0</v>
      </c>
      <c r="R38" s="381">
        <v>0</v>
      </c>
      <c r="S38" s="381">
        <v>0</v>
      </c>
      <c r="T38" s="381">
        <v>0</v>
      </c>
      <c r="U38" s="381">
        <v>0</v>
      </c>
      <c r="V38" s="381">
        <v>0</v>
      </c>
      <c r="W38" s="381">
        <v>0</v>
      </c>
      <c r="X38" s="381">
        <v>0</v>
      </c>
      <c r="Y38" s="381">
        <v>0</v>
      </c>
      <c r="Z38" s="381">
        <v>0</v>
      </c>
      <c r="AA38" s="381">
        <v>0</v>
      </c>
      <c r="AB38" s="381">
        <v>0</v>
      </c>
      <c r="AC38" s="381">
        <v>0</v>
      </c>
      <c r="AD38" s="381">
        <v>0</v>
      </c>
      <c r="AE38" s="381">
        <v>0</v>
      </c>
      <c r="AF38" s="382">
        <f>SUM(C38:AE38)</f>
        <v>0</v>
      </c>
      <c r="AG38" s="383"/>
      <c r="AH38" s="383"/>
      <c r="AI38" s="380"/>
      <c r="AJ38" s="381">
        <v>0</v>
      </c>
      <c r="AK38" s="381">
        <v>0</v>
      </c>
      <c r="AL38" s="381">
        <v>0</v>
      </c>
      <c r="AM38" s="381">
        <v>0</v>
      </c>
      <c r="AN38" s="381">
        <v>0</v>
      </c>
      <c r="AO38" s="381">
        <v>0</v>
      </c>
      <c r="AP38" s="381">
        <v>0</v>
      </c>
      <c r="AQ38" s="381">
        <v>0</v>
      </c>
      <c r="AR38" s="381">
        <v>0</v>
      </c>
      <c r="AS38" s="381">
        <v>0</v>
      </c>
      <c r="AT38" s="381">
        <v>0</v>
      </c>
      <c r="AU38" s="381">
        <v>0</v>
      </c>
      <c r="AV38" s="381">
        <v>0</v>
      </c>
      <c r="AW38" s="381">
        <v>0</v>
      </c>
      <c r="AX38" s="381">
        <v>0</v>
      </c>
      <c r="AY38" s="381">
        <v>0</v>
      </c>
      <c r="AZ38" s="381">
        <v>0</v>
      </c>
      <c r="BA38" s="381">
        <v>0</v>
      </c>
      <c r="BB38" s="381">
        <v>0</v>
      </c>
      <c r="BC38" s="381">
        <v>0</v>
      </c>
      <c r="BD38" s="381">
        <v>0</v>
      </c>
      <c r="BE38" s="381">
        <v>0</v>
      </c>
      <c r="BF38" s="381">
        <v>0</v>
      </c>
      <c r="BG38" s="381">
        <v>0</v>
      </c>
      <c r="BH38" s="381">
        <v>0</v>
      </c>
      <c r="BI38" s="381">
        <v>0</v>
      </c>
      <c r="BJ38" s="381">
        <v>0</v>
      </c>
      <c r="BK38" s="381">
        <v>0</v>
      </c>
      <c r="BL38" s="381">
        <v>0</v>
      </c>
      <c r="BM38" s="382">
        <f>SUM(AJ38:BL38)</f>
        <v>0</v>
      </c>
      <c r="BN38" s="383"/>
      <c r="BO38" s="383"/>
      <c r="BP38" s="380"/>
      <c r="BQ38" s="381">
        <v>0</v>
      </c>
      <c r="BR38" s="381">
        <v>0</v>
      </c>
      <c r="BS38" s="381">
        <v>0</v>
      </c>
      <c r="BT38" s="381">
        <v>0</v>
      </c>
      <c r="BU38" s="381">
        <v>0</v>
      </c>
      <c r="BV38" s="381">
        <v>0</v>
      </c>
      <c r="BW38" s="381">
        <v>0</v>
      </c>
      <c r="BX38" s="381">
        <v>0</v>
      </c>
      <c r="BY38" s="381">
        <v>0</v>
      </c>
      <c r="BZ38" s="381">
        <v>0</v>
      </c>
      <c r="CA38" s="381">
        <v>0</v>
      </c>
      <c r="CB38" s="381">
        <v>0</v>
      </c>
      <c r="CC38" s="381">
        <v>0</v>
      </c>
      <c r="CD38" s="381">
        <v>0</v>
      </c>
      <c r="CE38" s="381">
        <v>0</v>
      </c>
      <c r="CF38" s="381">
        <v>0</v>
      </c>
      <c r="CG38" s="381">
        <v>0</v>
      </c>
      <c r="CH38" s="381">
        <v>0</v>
      </c>
      <c r="CI38" s="381">
        <v>0</v>
      </c>
      <c r="CJ38" s="381">
        <v>0</v>
      </c>
      <c r="CK38" s="381">
        <v>0</v>
      </c>
      <c r="CL38" s="381">
        <v>0</v>
      </c>
      <c r="CM38" s="381">
        <v>0</v>
      </c>
      <c r="CN38" s="381">
        <v>0</v>
      </c>
      <c r="CO38" s="381">
        <v>0</v>
      </c>
      <c r="CP38" s="381">
        <v>0</v>
      </c>
      <c r="CQ38" s="381">
        <v>0</v>
      </c>
      <c r="CR38" s="381">
        <v>0</v>
      </c>
      <c r="CS38" s="381">
        <v>0</v>
      </c>
      <c r="CT38" s="382">
        <f t="shared" si="93"/>
        <v>0</v>
      </c>
      <c r="CU38" s="383"/>
      <c r="CV38" s="383"/>
      <c r="CW38" s="380"/>
      <c r="CX38" s="381">
        <v>0</v>
      </c>
      <c r="CY38" s="381">
        <v>0</v>
      </c>
      <c r="CZ38" s="381">
        <v>0</v>
      </c>
      <c r="DA38" s="381">
        <v>0</v>
      </c>
      <c r="DB38" s="381">
        <v>0</v>
      </c>
      <c r="DC38" s="381">
        <v>0</v>
      </c>
      <c r="DD38" s="381">
        <v>0</v>
      </c>
      <c r="DE38" s="381">
        <v>0</v>
      </c>
      <c r="DF38" s="381">
        <v>0</v>
      </c>
      <c r="DG38" s="381">
        <v>0</v>
      </c>
      <c r="DH38" s="381">
        <v>0</v>
      </c>
      <c r="DI38" s="381">
        <v>0</v>
      </c>
      <c r="DJ38" s="381">
        <v>0</v>
      </c>
      <c r="DK38" s="381">
        <v>0</v>
      </c>
      <c r="DL38" s="381">
        <v>0</v>
      </c>
      <c r="DM38" s="381">
        <v>0</v>
      </c>
      <c r="DN38" s="381">
        <v>0</v>
      </c>
      <c r="DO38" s="381">
        <v>0</v>
      </c>
      <c r="DP38" s="381">
        <v>0</v>
      </c>
      <c r="DQ38" s="381">
        <v>0</v>
      </c>
      <c r="DR38" s="381">
        <v>0</v>
      </c>
      <c r="DS38" s="381">
        <v>0</v>
      </c>
      <c r="DT38" s="381">
        <v>0</v>
      </c>
      <c r="DU38" s="381">
        <v>0</v>
      </c>
      <c r="DV38" s="381">
        <v>0</v>
      </c>
      <c r="DW38" s="381">
        <v>0</v>
      </c>
      <c r="DX38" s="381">
        <v>0</v>
      </c>
      <c r="DY38" s="381">
        <v>0</v>
      </c>
      <c r="DZ38" s="381">
        <v>0</v>
      </c>
      <c r="EA38" s="382">
        <f t="shared" si="94"/>
        <v>0</v>
      </c>
      <c r="EB38" s="383"/>
      <c r="EC38" s="383"/>
      <c r="ED38" s="380"/>
      <c r="EE38" s="381">
        <v>0</v>
      </c>
      <c r="EF38" s="381">
        <v>0</v>
      </c>
      <c r="EG38" s="381">
        <v>0</v>
      </c>
      <c r="EH38" s="381">
        <v>0</v>
      </c>
      <c r="EI38" s="381">
        <v>0</v>
      </c>
      <c r="EJ38" s="381">
        <v>0</v>
      </c>
      <c r="EK38" s="381">
        <v>0</v>
      </c>
      <c r="EL38" s="381">
        <v>0</v>
      </c>
      <c r="EM38" s="381">
        <v>0</v>
      </c>
      <c r="EN38" s="381">
        <v>0</v>
      </c>
      <c r="EO38" s="381">
        <v>0</v>
      </c>
      <c r="EP38" s="381">
        <v>0</v>
      </c>
      <c r="EQ38" s="381">
        <v>0</v>
      </c>
      <c r="ER38" s="381">
        <v>0</v>
      </c>
      <c r="ES38" s="381">
        <v>0</v>
      </c>
      <c r="ET38" s="381">
        <v>0</v>
      </c>
      <c r="EU38" s="381">
        <v>0</v>
      </c>
      <c r="EV38" s="381">
        <v>0</v>
      </c>
      <c r="EW38" s="381">
        <v>0</v>
      </c>
      <c r="EX38" s="381">
        <v>0</v>
      </c>
      <c r="EY38" s="381">
        <v>0</v>
      </c>
      <c r="EZ38" s="381">
        <v>0</v>
      </c>
      <c r="FA38" s="381">
        <v>0</v>
      </c>
      <c r="FB38" s="381">
        <v>0</v>
      </c>
      <c r="FC38" s="381">
        <v>0</v>
      </c>
      <c r="FD38" s="381">
        <v>0</v>
      </c>
      <c r="FE38" s="381">
        <v>0</v>
      </c>
      <c r="FF38" s="381">
        <v>0</v>
      </c>
      <c r="FG38" s="381">
        <v>0</v>
      </c>
      <c r="FH38" s="382">
        <f t="shared" si="95"/>
        <v>0</v>
      </c>
      <c r="FI38" s="367"/>
    </row>
    <row r="39" spans="1:165" ht="16.5" thickTop="1" thickBot="1" x14ac:dyDescent="0.4">
      <c r="A39" s="367"/>
      <c r="B39" s="385" t="s">
        <v>2</v>
      </c>
      <c r="C39" s="386">
        <f t="shared" ref="C39:AD39" si="100">SUM(C33:C38)</f>
        <v>10</v>
      </c>
      <c r="D39" s="386">
        <f t="shared" si="100"/>
        <v>10</v>
      </c>
      <c r="E39" s="386">
        <f t="shared" si="100"/>
        <v>33</v>
      </c>
      <c r="F39" s="386">
        <f t="shared" si="100"/>
        <v>42</v>
      </c>
      <c r="G39" s="386">
        <f t="shared" si="100"/>
        <v>36</v>
      </c>
      <c r="H39" s="386">
        <f t="shared" si="100"/>
        <v>65</v>
      </c>
      <c r="I39" s="386">
        <f t="shared" si="100"/>
        <v>38</v>
      </c>
      <c r="J39" s="386">
        <f t="shared" si="100"/>
        <v>45</v>
      </c>
      <c r="K39" s="386">
        <f t="shared" si="100"/>
        <v>47</v>
      </c>
      <c r="L39" s="386">
        <f t="shared" si="100"/>
        <v>39</v>
      </c>
      <c r="M39" s="386">
        <f t="shared" si="100"/>
        <v>28</v>
      </c>
      <c r="N39" s="386">
        <f t="shared" si="100"/>
        <v>37</v>
      </c>
      <c r="O39" s="386">
        <f t="shared" si="100"/>
        <v>26</v>
      </c>
      <c r="P39" s="386">
        <f t="shared" si="100"/>
        <v>37</v>
      </c>
      <c r="Q39" s="387">
        <f t="shared" si="100"/>
        <v>37</v>
      </c>
      <c r="R39" s="387">
        <f t="shared" si="100"/>
        <v>53</v>
      </c>
      <c r="S39" s="387">
        <f t="shared" si="100"/>
        <v>45</v>
      </c>
      <c r="T39" s="387">
        <f t="shared" si="100"/>
        <v>38</v>
      </c>
      <c r="U39" s="387">
        <f t="shared" si="100"/>
        <v>61</v>
      </c>
      <c r="V39" s="387">
        <f t="shared" si="100"/>
        <v>34</v>
      </c>
      <c r="W39" s="387">
        <f t="shared" si="100"/>
        <v>31</v>
      </c>
      <c r="X39" s="387">
        <f t="shared" si="100"/>
        <v>32</v>
      </c>
      <c r="Y39" s="387">
        <f t="shared" si="100"/>
        <v>20</v>
      </c>
      <c r="Z39" s="387">
        <f t="shared" si="100"/>
        <v>8</v>
      </c>
      <c r="AA39" s="387">
        <f t="shared" si="100"/>
        <v>10</v>
      </c>
      <c r="AB39" s="387">
        <f t="shared" si="100"/>
        <v>13</v>
      </c>
      <c r="AC39" s="387">
        <f t="shared" si="100"/>
        <v>15</v>
      </c>
      <c r="AD39" s="387">
        <f t="shared" si="100"/>
        <v>0</v>
      </c>
      <c r="AE39" s="386">
        <f t="shared" ref="AE39" si="101">SUM(AE33:AE38)</f>
        <v>0</v>
      </c>
      <c r="AF39" s="386">
        <f>SUM(AF33:AF38)</f>
        <v>890</v>
      </c>
      <c r="AG39" s="383"/>
      <c r="AH39" s="383"/>
      <c r="AI39" s="385" t="s">
        <v>2</v>
      </c>
      <c r="AJ39" s="386">
        <f t="shared" ref="AJ39:BI39" si="102">SUM(AJ33:AJ38)</f>
        <v>7</v>
      </c>
      <c r="AK39" s="386">
        <f t="shared" si="102"/>
        <v>7</v>
      </c>
      <c r="AL39" s="386">
        <f t="shared" si="102"/>
        <v>23</v>
      </c>
      <c r="AM39" s="386">
        <f t="shared" si="102"/>
        <v>31</v>
      </c>
      <c r="AN39" s="386">
        <f t="shared" si="102"/>
        <v>69</v>
      </c>
      <c r="AO39" s="386">
        <f t="shared" si="102"/>
        <v>48</v>
      </c>
      <c r="AP39" s="386">
        <f t="shared" si="102"/>
        <v>41</v>
      </c>
      <c r="AQ39" s="386">
        <f t="shared" si="102"/>
        <v>46</v>
      </c>
      <c r="AR39" s="386">
        <f t="shared" si="102"/>
        <v>50</v>
      </c>
      <c r="AS39" s="386">
        <f t="shared" si="102"/>
        <v>59</v>
      </c>
      <c r="AT39" s="386">
        <f>SUM(AT33:AT38)</f>
        <v>35</v>
      </c>
      <c r="AU39" s="386">
        <f t="shared" si="102"/>
        <v>62</v>
      </c>
      <c r="AV39" s="387">
        <f t="shared" si="102"/>
        <v>24</v>
      </c>
      <c r="AW39" s="387">
        <f t="shared" si="102"/>
        <v>28</v>
      </c>
      <c r="AX39" s="387">
        <f t="shared" si="102"/>
        <v>54</v>
      </c>
      <c r="AY39" s="387">
        <f t="shared" si="102"/>
        <v>42</v>
      </c>
      <c r="AZ39" s="387">
        <f t="shared" si="102"/>
        <v>57</v>
      </c>
      <c r="BA39" s="387">
        <f t="shared" si="102"/>
        <v>25</v>
      </c>
      <c r="BB39" s="387">
        <f t="shared" si="102"/>
        <v>42</v>
      </c>
      <c r="BC39" s="387">
        <f t="shared" si="102"/>
        <v>33</v>
      </c>
      <c r="BD39" s="387">
        <f t="shared" si="102"/>
        <v>33</v>
      </c>
      <c r="BE39" s="387">
        <f t="shared" si="102"/>
        <v>32</v>
      </c>
      <c r="BF39" s="387">
        <f t="shared" si="102"/>
        <v>31</v>
      </c>
      <c r="BG39" s="387">
        <f t="shared" si="102"/>
        <v>14</v>
      </c>
      <c r="BH39" s="387">
        <f t="shared" si="102"/>
        <v>13</v>
      </c>
      <c r="BI39" s="387">
        <f t="shared" si="102"/>
        <v>10</v>
      </c>
      <c r="BJ39" s="387">
        <f>SUM(BJ33:BJ38)</f>
        <v>12</v>
      </c>
      <c r="BK39" s="387">
        <f>SUM(BK33:BK38)</f>
        <v>0</v>
      </c>
      <c r="BL39" s="387">
        <f>SUM(BL33:BL38)</f>
        <v>0</v>
      </c>
      <c r="BM39" s="386">
        <f>SUM(BM33:BM38)</f>
        <v>928</v>
      </c>
      <c r="BN39" s="383"/>
      <c r="BO39" s="383"/>
      <c r="BP39" s="385" t="s">
        <v>2</v>
      </c>
      <c r="BQ39" s="386">
        <f>SUM(BQ33:BQ38)</f>
        <v>11</v>
      </c>
      <c r="BR39" s="386">
        <f t="shared" ref="BR39:CR39" si="103">SUM(BR33:BR38)</f>
        <v>6</v>
      </c>
      <c r="BS39" s="386">
        <f t="shared" si="103"/>
        <v>34</v>
      </c>
      <c r="BT39" s="386">
        <f t="shared" si="103"/>
        <v>48</v>
      </c>
      <c r="BU39" s="386">
        <f t="shared" si="103"/>
        <v>46</v>
      </c>
      <c r="BV39" s="386">
        <f t="shared" si="103"/>
        <v>71</v>
      </c>
      <c r="BW39" s="386">
        <f t="shared" si="103"/>
        <v>35</v>
      </c>
      <c r="BX39" s="386">
        <f t="shared" si="103"/>
        <v>35</v>
      </c>
      <c r="BY39" s="386">
        <f t="shared" si="103"/>
        <v>61</v>
      </c>
      <c r="BZ39" s="386">
        <f t="shared" si="103"/>
        <v>39</v>
      </c>
      <c r="CA39" s="386">
        <f t="shared" si="103"/>
        <v>37</v>
      </c>
      <c r="CB39" s="386">
        <f t="shared" si="103"/>
        <v>47</v>
      </c>
      <c r="CC39" s="386">
        <f t="shared" si="103"/>
        <v>15</v>
      </c>
      <c r="CD39" s="386">
        <f t="shared" si="103"/>
        <v>31</v>
      </c>
      <c r="CE39" s="386">
        <f t="shared" si="103"/>
        <v>42</v>
      </c>
      <c r="CF39" s="387">
        <f t="shared" si="103"/>
        <v>32</v>
      </c>
      <c r="CG39" s="387">
        <f t="shared" si="103"/>
        <v>35</v>
      </c>
      <c r="CH39" s="387">
        <f t="shared" si="103"/>
        <v>29</v>
      </c>
      <c r="CI39" s="387">
        <f t="shared" si="103"/>
        <v>60</v>
      </c>
      <c r="CJ39" s="387">
        <f t="shared" si="103"/>
        <v>29</v>
      </c>
      <c r="CK39" s="387">
        <f t="shared" si="103"/>
        <v>24</v>
      </c>
      <c r="CL39" s="387">
        <f t="shared" si="103"/>
        <v>39</v>
      </c>
      <c r="CM39" s="387">
        <f t="shared" si="103"/>
        <v>17</v>
      </c>
      <c r="CN39" s="387">
        <f t="shared" si="103"/>
        <v>11</v>
      </c>
      <c r="CO39" s="387">
        <f t="shared" si="103"/>
        <v>8</v>
      </c>
      <c r="CP39" s="387">
        <f t="shared" si="103"/>
        <v>7</v>
      </c>
      <c r="CQ39" s="387">
        <f t="shared" si="103"/>
        <v>19</v>
      </c>
      <c r="CR39" s="387">
        <f t="shared" si="103"/>
        <v>2</v>
      </c>
      <c r="CS39" s="386"/>
      <c r="CT39" s="388">
        <f t="shared" ref="CT39" si="104">SUM(BQ39:CR39)</f>
        <v>870</v>
      </c>
      <c r="CU39" s="383"/>
      <c r="CV39" s="383"/>
      <c r="CW39" s="385" t="s">
        <v>2</v>
      </c>
      <c r="CX39" s="387">
        <f>SUM(CX33:CX38)</f>
        <v>11</v>
      </c>
      <c r="CY39" s="387">
        <f>SUM(CY33:CY38)</f>
        <v>5</v>
      </c>
      <c r="CZ39" s="387">
        <f t="shared" ref="CZ39:DZ39" si="105">SUM(CZ33:CZ38)</f>
        <v>20</v>
      </c>
      <c r="DA39" s="387">
        <f t="shared" si="105"/>
        <v>21</v>
      </c>
      <c r="DB39" s="387">
        <f t="shared" si="105"/>
        <v>59</v>
      </c>
      <c r="DC39" s="387">
        <f t="shared" si="105"/>
        <v>42</v>
      </c>
      <c r="DD39" s="387">
        <f t="shared" si="105"/>
        <v>41</v>
      </c>
      <c r="DE39" s="387">
        <f t="shared" si="105"/>
        <v>38</v>
      </c>
      <c r="DF39" s="387">
        <f t="shared" si="105"/>
        <v>35</v>
      </c>
      <c r="DG39" s="387">
        <f t="shared" si="105"/>
        <v>61</v>
      </c>
      <c r="DH39" s="387">
        <f t="shared" si="105"/>
        <v>24</v>
      </c>
      <c r="DI39" s="387">
        <f t="shared" si="105"/>
        <v>55</v>
      </c>
      <c r="DJ39" s="387">
        <f t="shared" si="105"/>
        <v>23</v>
      </c>
      <c r="DK39" s="387">
        <f t="shared" si="105"/>
        <v>21</v>
      </c>
      <c r="DL39" s="387">
        <f t="shared" si="105"/>
        <v>50</v>
      </c>
      <c r="DM39" s="387">
        <f t="shared" si="105"/>
        <v>51</v>
      </c>
      <c r="DN39" s="387">
        <f t="shared" si="105"/>
        <v>59</v>
      </c>
      <c r="DO39" s="387">
        <f t="shared" si="105"/>
        <v>29</v>
      </c>
      <c r="DP39" s="387">
        <f t="shared" si="105"/>
        <v>39</v>
      </c>
      <c r="DQ39" s="387">
        <f>SUM(DQ33:DQ38)</f>
        <v>26</v>
      </c>
      <c r="DR39" s="387">
        <f t="shared" si="105"/>
        <v>19</v>
      </c>
      <c r="DS39" s="387">
        <f t="shared" si="105"/>
        <v>24</v>
      </c>
      <c r="DT39" s="387">
        <f t="shared" si="105"/>
        <v>31</v>
      </c>
      <c r="DU39" s="387">
        <f t="shared" si="105"/>
        <v>22</v>
      </c>
      <c r="DV39" s="387">
        <f t="shared" si="105"/>
        <v>4</v>
      </c>
      <c r="DW39" s="387">
        <f t="shared" si="105"/>
        <v>13</v>
      </c>
      <c r="DX39" s="387">
        <f t="shared" si="105"/>
        <v>29</v>
      </c>
      <c r="DY39" s="387">
        <f t="shared" si="105"/>
        <v>1</v>
      </c>
      <c r="DZ39" s="387">
        <f t="shared" si="105"/>
        <v>0</v>
      </c>
      <c r="EA39" s="388">
        <f t="shared" ref="EA39" si="106">SUM(CX39:DY39)</f>
        <v>853</v>
      </c>
      <c r="EB39" s="383"/>
      <c r="EC39" s="383"/>
      <c r="ED39" s="385" t="s">
        <v>2</v>
      </c>
      <c r="EE39" s="386">
        <f>SUM(EE33:EE38)</f>
        <v>9</v>
      </c>
      <c r="EF39" s="386">
        <f t="shared" ref="EF39" si="107">SUM(EF33:EF38)</f>
        <v>4</v>
      </c>
      <c r="EG39" s="386">
        <f t="shared" ref="EG39" si="108">SUM(EG33:EG38)</f>
        <v>16</v>
      </c>
      <c r="EH39" s="386">
        <f t="shared" ref="EH39" si="109">SUM(EH33:EH38)</f>
        <v>38</v>
      </c>
      <c r="EI39" s="386">
        <f t="shared" ref="EI39" si="110">SUM(EI33:EI38)</f>
        <v>24</v>
      </c>
      <c r="EJ39" s="386">
        <f t="shared" ref="EJ39" si="111">SUM(EJ33:EJ38)</f>
        <v>50</v>
      </c>
      <c r="EK39" s="386">
        <f t="shared" ref="EK39" si="112">SUM(EK33:EK38)</f>
        <v>28</v>
      </c>
      <c r="EL39" s="386">
        <f t="shared" ref="EL39" si="113">SUM(EL33:EL38)</f>
        <v>48</v>
      </c>
      <c r="EM39" s="386">
        <f t="shared" ref="EM39" si="114">SUM(EM33:EM38)</f>
        <v>33</v>
      </c>
      <c r="EN39" s="386">
        <f t="shared" ref="EN39" si="115">SUM(EN33:EN38)</f>
        <v>36</v>
      </c>
      <c r="EO39" s="386">
        <f t="shared" ref="EO39" si="116">SUM(EO33:EO38)</f>
        <v>30</v>
      </c>
      <c r="EP39" s="386">
        <f t="shared" ref="EP39" si="117">SUM(EP33:EP38)</f>
        <v>37</v>
      </c>
      <c r="EQ39" s="386">
        <f t="shared" ref="EQ39" si="118">SUM(EQ33:EQ38)</f>
        <v>14</v>
      </c>
      <c r="ER39" s="386">
        <f t="shared" ref="ER39" si="119">SUM(ER33:ER38)</f>
        <v>38</v>
      </c>
      <c r="ES39" s="386">
        <f t="shared" ref="ES39" si="120">SUM(ES33:ES38)</f>
        <v>27</v>
      </c>
      <c r="ET39" s="386">
        <f t="shared" ref="ET39" si="121">SUM(ET33:ET38)</f>
        <v>56</v>
      </c>
      <c r="EU39" s="386">
        <f t="shared" ref="EU39" si="122">SUM(EU33:EU38)</f>
        <v>63</v>
      </c>
      <c r="EV39" s="386">
        <f t="shared" ref="EV39" si="123">SUM(EV33:EV38)</f>
        <v>23</v>
      </c>
      <c r="EW39" s="386">
        <f t="shared" ref="EW39" si="124">SUM(EW33:EW38)</f>
        <v>30</v>
      </c>
      <c r="EX39" s="386">
        <f t="shared" ref="EX39" si="125">SUM(EX33:EX38)</f>
        <v>25</v>
      </c>
      <c r="EY39" s="386">
        <f t="shared" ref="EY39" si="126">SUM(EY33:EY38)</f>
        <v>12</v>
      </c>
      <c r="EZ39" s="386">
        <f t="shared" ref="EZ39" si="127">SUM(EZ33:EZ38)</f>
        <v>13</v>
      </c>
      <c r="FA39" s="386">
        <f t="shared" ref="FA39" si="128">SUM(FA33:FA38)</f>
        <v>7</v>
      </c>
      <c r="FB39" s="386">
        <f t="shared" ref="FB39" si="129">SUM(FB33:FB38)</f>
        <v>18</v>
      </c>
      <c r="FC39" s="386">
        <f t="shared" ref="FC39" si="130">SUM(FC33:FC38)</f>
        <v>0</v>
      </c>
      <c r="FD39" s="386">
        <f t="shared" ref="FD39" si="131">SUM(FD33:FD38)</f>
        <v>0</v>
      </c>
      <c r="FE39" s="386">
        <f t="shared" ref="FE39" si="132">SUM(FE33:FE38)</f>
        <v>0</v>
      </c>
      <c r="FF39" s="386">
        <f t="shared" ref="FF39" si="133">SUM(FF33:FF38)</f>
        <v>0</v>
      </c>
      <c r="FG39" s="386">
        <f t="shared" ref="FG39" si="134">SUM(FG33:FG38)</f>
        <v>0</v>
      </c>
      <c r="FH39" s="388">
        <f t="shared" ref="FH39" si="135">SUM(EE39:FF39)</f>
        <v>679</v>
      </c>
      <c r="FI39" s="367"/>
    </row>
    <row r="40" spans="1:165" ht="16" thickTop="1" x14ac:dyDescent="0.35">
      <c r="A40" s="367"/>
      <c r="B40" s="389"/>
      <c r="C40" s="383"/>
      <c r="D40" s="383"/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/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/>
      <c r="AC40" s="383"/>
      <c r="AD40" s="383"/>
      <c r="AE40" s="383"/>
      <c r="AF40" s="372"/>
      <c r="AG40" s="383"/>
      <c r="AH40" s="383"/>
      <c r="AI40" s="389"/>
      <c r="AJ40" s="383"/>
      <c r="AK40" s="383"/>
      <c r="AL40" s="383"/>
      <c r="AM40" s="383"/>
      <c r="AN40" s="383"/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/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  <c r="BL40" s="383"/>
      <c r="BM40" s="372"/>
      <c r="BN40" s="383"/>
      <c r="BO40" s="383"/>
      <c r="BP40" s="367"/>
      <c r="BQ40" s="367"/>
      <c r="BR40" s="367"/>
      <c r="BS40" s="367"/>
      <c r="BT40" s="367"/>
      <c r="BU40" s="367"/>
      <c r="BV40" s="367"/>
      <c r="BW40" s="367"/>
      <c r="BX40" s="367"/>
      <c r="BY40" s="367"/>
      <c r="BZ40" s="367"/>
      <c r="CA40" s="367"/>
      <c r="CB40" s="367"/>
      <c r="CC40" s="367"/>
      <c r="CD40" s="367"/>
      <c r="CE40" s="367"/>
      <c r="CF40" s="367"/>
      <c r="CG40" s="367"/>
      <c r="CH40" s="367"/>
      <c r="CI40" s="367"/>
      <c r="CJ40" s="367"/>
      <c r="CK40" s="367"/>
      <c r="CL40" s="367"/>
      <c r="CM40" s="367"/>
      <c r="CN40" s="367"/>
      <c r="CO40" s="367"/>
      <c r="CP40" s="367"/>
      <c r="CQ40" s="367"/>
      <c r="CR40" s="367"/>
      <c r="CS40" s="367"/>
      <c r="CT40" s="367"/>
      <c r="CU40" s="383"/>
      <c r="CV40" s="383"/>
      <c r="CW40" s="367"/>
      <c r="CX40" s="367"/>
      <c r="CY40" s="367"/>
      <c r="CZ40" s="367"/>
      <c r="DA40" s="367"/>
      <c r="DB40" s="367"/>
      <c r="DC40" s="367"/>
      <c r="DD40" s="367"/>
      <c r="DE40" s="367"/>
      <c r="DF40" s="367"/>
      <c r="DG40" s="367"/>
      <c r="DH40" s="367"/>
      <c r="DI40" s="367"/>
      <c r="DJ40" s="367"/>
      <c r="DK40" s="367"/>
      <c r="DL40" s="367"/>
      <c r="DM40" s="367"/>
      <c r="DN40" s="367"/>
      <c r="DO40" s="367"/>
      <c r="DP40" s="367"/>
      <c r="DQ40" s="367"/>
      <c r="DR40" s="367"/>
      <c r="DS40" s="367"/>
      <c r="DT40" s="367"/>
      <c r="DU40" s="367"/>
      <c r="DV40" s="367"/>
      <c r="DW40" s="367"/>
      <c r="DX40" s="367"/>
      <c r="DY40" s="367"/>
      <c r="DZ40" s="367"/>
      <c r="EA40" s="367"/>
      <c r="EB40" s="383"/>
      <c r="EC40" s="383"/>
      <c r="ED40" s="367"/>
      <c r="EE40" s="367"/>
      <c r="EF40" s="367"/>
      <c r="EG40" s="367"/>
      <c r="EH40" s="367"/>
      <c r="EI40" s="367"/>
      <c r="EJ40" s="367"/>
      <c r="EK40" s="367"/>
      <c r="EL40" s="367"/>
      <c r="EM40" s="367"/>
      <c r="EN40" s="367"/>
      <c r="EO40" s="367"/>
      <c r="EP40" s="367"/>
      <c r="EQ40" s="367"/>
      <c r="ER40" s="367"/>
      <c r="ES40" s="367"/>
      <c r="ET40" s="367"/>
      <c r="EU40" s="367"/>
      <c r="EV40" s="367"/>
      <c r="EW40" s="367"/>
      <c r="EX40" s="367"/>
      <c r="EY40" s="367"/>
      <c r="EZ40" s="367"/>
      <c r="FA40" s="367"/>
      <c r="FB40" s="367"/>
      <c r="FC40" s="367"/>
      <c r="FD40" s="367"/>
      <c r="FE40" s="367"/>
      <c r="FF40" s="367"/>
      <c r="FG40" s="367"/>
      <c r="FH40" s="367"/>
      <c r="FI40" s="367"/>
    </row>
    <row r="41" spans="1:165" ht="15.5" x14ac:dyDescent="0.35">
      <c r="A41" s="367"/>
      <c r="B41" s="389"/>
      <c r="C41" s="383"/>
      <c r="D41" s="383"/>
      <c r="E41" s="383"/>
      <c r="F41" s="383"/>
      <c r="G41" s="383"/>
      <c r="H41" s="383"/>
      <c r="I41" s="383"/>
      <c r="J41" s="383"/>
      <c r="K41" s="383"/>
      <c r="L41" s="383"/>
      <c r="M41" s="383"/>
      <c r="N41" s="383"/>
      <c r="O41" s="383"/>
      <c r="P41" s="383"/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/>
      <c r="AC41" s="383"/>
      <c r="AD41" s="383"/>
      <c r="AE41" s="383"/>
      <c r="AF41" s="372"/>
      <c r="AG41" s="383"/>
      <c r="AH41" s="383"/>
      <c r="AI41" s="389"/>
      <c r="AJ41" s="383"/>
      <c r="AK41" s="383"/>
      <c r="AL41" s="383"/>
      <c r="AM41" s="383"/>
      <c r="AN41" s="383"/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/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83"/>
      <c r="BM41" s="372"/>
      <c r="BN41" s="383"/>
      <c r="BO41" s="383"/>
      <c r="BP41" s="389"/>
      <c r="BQ41" s="383"/>
      <c r="BR41" s="383"/>
      <c r="BS41" s="383"/>
      <c r="BT41" s="383"/>
      <c r="BU41" s="383"/>
      <c r="BV41" s="383"/>
      <c r="BW41" s="383"/>
      <c r="BX41" s="383"/>
      <c r="BY41" s="383"/>
      <c r="BZ41" s="383"/>
      <c r="CA41" s="383"/>
      <c r="CB41" s="383"/>
      <c r="CC41" s="383"/>
      <c r="CD41" s="383"/>
      <c r="CE41" s="383"/>
      <c r="CF41" s="383"/>
      <c r="CG41" s="383"/>
      <c r="CH41" s="383"/>
      <c r="CI41" s="383"/>
      <c r="CJ41" s="383"/>
      <c r="CK41" s="383"/>
      <c r="CL41" s="383"/>
      <c r="CM41" s="383"/>
      <c r="CN41" s="383"/>
      <c r="CO41" s="383"/>
      <c r="CP41" s="383"/>
      <c r="CQ41" s="383"/>
      <c r="CR41" s="383"/>
      <c r="CS41" s="383"/>
      <c r="CT41" s="372"/>
      <c r="CU41" s="383"/>
      <c r="CV41" s="383"/>
      <c r="CW41" s="389"/>
      <c r="CX41" s="383"/>
      <c r="CY41" s="383"/>
      <c r="CZ41" s="383"/>
      <c r="DA41" s="383"/>
      <c r="DB41" s="383"/>
      <c r="DC41" s="383"/>
      <c r="DD41" s="383"/>
      <c r="DE41" s="383"/>
      <c r="DF41" s="383"/>
      <c r="DG41" s="383"/>
      <c r="DH41" s="383"/>
      <c r="DI41" s="383"/>
      <c r="DJ41" s="383"/>
      <c r="DK41" s="383"/>
      <c r="DL41" s="383"/>
      <c r="DM41" s="383"/>
      <c r="DN41" s="383"/>
      <c r="DO41" s="383"/>
      <c r="DP41" s="383"/>
      <c r="DQ41" s="383"/>
      <c r="DR41" s="383"/>
      <c r="DS41" s="383"/>
      <c r="DT41" s="383"/>
      <c r="DU41" s="383"/>
      <c r="DV41" s="383"/>
      <c r="DW41" s="383"/>
      <c r="DX41" s="383"/>
      <c r="DY41" s="383"/>
      <c r="DZ41" s="383"/>
      <c r="EA41" s="372"/>
      <c r="EB41" s="383"/>
      <c r="EC41" s="383"/>
      <c r="ED41" s="367"/>
      <c r="EE41" s="367"/>
      <c r="EF41" s="367"/>
      <c r="EG41" s="367"/>
      <c r="EH41" s="367"/>
      <c r="EI41" s="367"/>
      <c r="EJ41" s="367"/>
      <c r="EK41" s="367"/>
      <c r="EL41" s="367"/>
      <c r="EM41" s="367"/>
      <c r="EN41" s="367"/>
      <c r="EO41" s="367"/>
      <c r="EP41" s="367"/>
      <c r="EQ41" s="367"/>
      <c r="ER41" s="367"/>
      <c r="ES41" s="367"/>
      <c r="ET41" s="367"/>
      <c r="EU41" s="367"/>
      <c r="EV41" s="367"/>
      <c r="EW41" s="367"/>
      <c r="EX41" s="367"/>
      <c r="EY41" s="367"/>
      <c r="EZ41" s="367"/>
      <c r="FA41" s="367"/>
      <c r="FB41" s="367"/>
      <c r="FC41" s="367"/>
      <c r="FD41" s="367"/>
      <c r="FE41" s="367"/>
      <c r="FF41" s="367"/>
      <c r="FG41" s="367"/>
      <c r="FH41" s="367"/>
      <c r="FI41" s="367"/>
    </row>
    <row r="42" spans="1:165" ht="15.5" x14ac:dyDescent="0.35">
      <c r="A42" s="367"/>
      <c r="B42" s="367"/>
      <c r="C42" s="367"/>
      <c r="D42" s="367"/>
      <c r="E42" s="367"/>
      <c r="F42" s="367"/>
      <c r="G42" s="367"/>
      <c r="H42" s="367"/>
      <c r="I42" s="367"/>
      <c r="J42" s="367"/>
      <c r="K42" s="367"/>
      <c r="L42" s="367"/>
      <c r="M42" s="367"/>
      <c r="N42" s="367"/>
      <c r="O42" s="367"/>
      <c r="P42" s="367"/>
      <c r="Q42" s="367"/>
      <c r="R42" s="367"/>
      <c r="S42" s="367"/>
      <c r="T42" s="367"/>
      <c r="U42" s="367"/>
      <c r="V42" s="367"/>
      <c r="W42" s="367"/>
      <c r="X42" s="367"/>
      <c r="Y42" s="367"/>
      <c r="Z42" s="367"/>
      <c r="AA42" s="367"/>
      <c r="AB42" s="367"/>
      <c r="AC42" s="367"/>
      <c r="AD42" s="367"/>
      <c r="AE42" s="367"/>
      <c r="AF42" s="367"/>
      <c r="AG42" s="383"/>
      <c r="AH42" s="383"/>
      <c r="AI42" s="367"/>
      <c r="AJ42" s="367"/>
      <c r="AK42" s="367"/>
      <c r="AL42" s="367"/>
      <c r="AM42" s="367"/>
      <c r="AN42" s="367"/>
      <c r="AO42" s="367"/>
      <c r="AP42" s="367"/>
      <c r="AQ42" s="367"/>
      <c r="AR42" s="367"/>
      <c r="AS42" s="367"/>
      <c r="AT42" s="367"/>
      <c r="AU42" s="367"/>
      <c r="AV42" s="367"/>
      <c r="AW42" s="367"/>
      <c r="AX42" s="367"/>
      <c r="AY42" s="367"/>
      <c r="AZ42" s="367"/>
      <c r="BA42" s="367"/>
      <c r="BB42" s="367"/>
      <c r="BC42" s="367"/>
      <c r="BD42" s="367"/>
      <c r="BE42" s="367"/>
      <c r="BF42" s="367"/>
      <c r="BG42" s="367"/>
      <c r="BH42" s="367"/>
      <c r="BI42" s="367"/>
      <c r="BJ42" s="367"/>
      <c r="BK42" s="367"/>
      <c r="BL42" s="367"/>
      <c r="BM42" s="367"/>
      <c r="BN42" s="383"/>
      <c r="BO42" s="383"/>
      <c r="BP42" s="389"/>
      <c r="BQ42" s="383"/>
      <c r="BR42" s="383"/>
      <c r="BS42" s="383"/>
      <c r="BT42" s="383"/>
      <c r="BU42" s="383"/>
      <c r="BV42" s="383"/>
      <c r="BW42" s="383"/>
      <c r="BX42" s="383"/>
      <c r="BY42" s="383"/>
      <c r="BZ42" s="383"/>
      <c r="CA42" s="383"/>
      <c r="CB42" s="383"/>
      <c r="CC42" s="383"/>
      <c r="CD42" s="383"/>
      <c r="CE42" s="383"/>
      <c r="CF42" s="383"/>
      <c r="CG42" s="383"/>
      <c r="CH42" s="383"/>
      <c r="CI42" s="383"/>
      <c r="CJ42" s="383"/>
      <c r="CK42" s="383"/>
      <c r="CL42" s="383"/>
      <c r="CM42" s="383"/>
      <c r="CN42" s="383"/>
      <c r="CO42" s="383"/>
      <c r="CP42" s="383"/>
      <c r="CQ42" s="383"/>
      <c r="CR42" s="383"/>
      <c r="CS42" s="383"/>
      <c r="CT42" s="372"/>
      <c r="CU42" s="383"/>
      <c r="CV42" s="383"/>
      <c r="CW42" s="389"/>
      <c r="CX42" s="383"/>
      <c r="CY42" s="383"/>
      <c r="CZ42" s="383"/>
      <c r="DA42" s="383"/>
      <c r="DB42" s="383"/>
      <c r="DC42" s="383"/>
      <c r="DD42" s="383"/>
      <c r="DE42" s="383"/>
      <c r="DF42" s="383"/>
      <c r="DG42" s="383"/>
      <c r="DH42" s="383"/>
      <c r="DI42" s="383"/>
      <c r="DJ42" s="383"/>
      <c r="DK42" s="383"/>
      <c r="DL42" s="383"/>
      <c r="DM42" s="383"/>
      <c r="DN42" s="383"/>
      <c r="DO42" s="383"/>
      <c r="DP42" s="383"/>
      <c r="DQ42" s="383"/>
      <c r="DR42" s="383"/>
      <c r="DS42" s="383"/>
      <c r="DT42" s="383"/>
      <c r="DU42" s="383"/>
      <c r="DV42" s="383"/>
      <c r="DW42" s="383"/>
      <c r="DX42" s="383"/>
      <c r="DY42" s="383"/>
      <c r="DZ42" s="383"/>
      <c r="EA42" s="372"/>
      <c r="EB42" s="383"/>
      <c r="EC42" s="383"/>
      <c r="ED42" s="367"/>
      <c r="EE42" s="367"/>
      <c r="EF42" s="367"/>
      <c r="EG42" s="367"/>
      <c r="EH42" s="367"/>
      <c r="EI42" s="367"/>
      <c r="EJ42" s="367"/>
      <c r="EK42" s="367"/>
      <c r="EL42" s="367"/>
      <c r="EM42" s="367"/>
      <c r="EN42" s="367"/>
      <c r="EO42" s="367"/>
      <c r="EP42" s="367"/>
      <c r="EQ42" s="367"/>
      <c r="ER42" s="367"/>
      <c r="ES42" s="367"/>
      <c r="ET42" s="367"/>
      <c r="EU42" s="367"/>
      <c r="EV42" s="367"/>
      <c r="EW42" s="367"/>
      <c r="EX42" s="367"/>
      <c r="EY42" s="367"/>
      <c r="EZ42" s="367"/>
      <c r="FA42" s="367"/>
      <c r="FB42" s="367"/>
      <c r="FC42" s="367"/>
      <c r="FD42" s="367"/>
      <c r="FE42" s="367"/>
      <c r="FF42" s="367"/>
      <c r="FG42" s="367"/>
      <c r="FH42" s="367"/>
      <c r="FI42" s="367"/>
    </row>
    <row r="43" spans="1:165" ht="15.5" x14ac:dyDescent="0.35">
      <c r="A43" s="367"/>
      <c r="B43" s="367"/>
      <c r="C43" s="367"/>
      <c r="D43" s="367"/>
      <c r="E43" s="367"/>
      <c r="F43" s="367"/>
      <c r="G43" s="367"/>
      <c r="H43" s="367"/>
      <c r="I43" s="367"/>
      <c r="J43" s="367"/>
      <c r="K43" s="367"/>
      <c r="L43" s="367"/>
      <c r="M43" s="367"/>
      <c r="N43" s="367"/>
      <c r="O43" s="367"/>
      <c r="P43" s="367"/>
      <c r="Q43" s="367"/>
      <c r="R43" s="367"/>
      <c r="S43" s="367"/>
      <c r="T43" s="367"/>
      <c r="U43" s="367"/>
      <c r="V43" s="367"/>
      <c r="W43" s="367"/>
      <c r="X43" s="367"/>
      <c r="Y43" s="367"/>
      <c r="Z43" s="367"/>
      <c r="AA43" s="367"/>
      <c r="AB43" s="367"/>
      <c r="AC43" s="367"/>
      <c r="AD43" s="367"/>
      <c r="AE43" s="367"/>
      <c r="AF43" s="367"/>
      <c r="AG43" s="383"/>
      <c r="AH43" s="383"/>
      <c r="AI43" s="367"/>
      <c r="AJ43" s="367"/>
      <c r="AK43" s="367"/>
      <c r="AL43" s="367"/>
      <c r="AM43" s="367"/>
      <c r="AN43" s="367"/>
      <c r="AO43" s="367"/>
      <c r="AP43" s="367"/>
      <c r="AQ43" s="367"/>
      <c r="AR43" s="367"/>
      <c r="AS43" s="367"/>
      <c r="AT43" s="367"/>
      <c r="AU43" s="367"/>
      <c r="AV43" s="367"/>
      <c r="AW43" s="367"/>
      <c r="AX43" s="367"/>
      <c r="AY43" s="367"/>
      <c r="AZ43" s="367"/>
      <c r="BA43" s="367"/>
      <c r="BB43" s="367"/>
      <c r="BC43" s="367"/>
      <c r="BD43" s="367"/>
      <c r="BE43" s="367"/>
      <c r="BF43" s="367"/>
      <c r="BG43" s="367"/>
      <c r="BH43" s="367"/>
      <c r="BI43" s="367"/>
      <c r="BJ43" s="367"/>
      <c r="BK43" s="367"/>
      <c r="BL43" s="367"/>
      <c r="BM43" s="367"/>
      <c r="BN43" s="383"/>
      <c r="BO43" s="383"/>
      <c r="BP43" s="367"/>
      <c r="BQ43" s="367"/>
      <c r="BR43" s="367"/>
      <c r="BS43" s="367"/>
      <c r="BT43" s="367"/>
      <c r="BU43" s="367"/>
      <c r="BV43" s="367"/>
      <c r="BW43" s="367"/>
      <c r="BX43" s="367"/>
      <c r="BY43" s="367"/>
      <c r="BZ43" s="367"/>
      <c r="CA43" s="367"/>
      <c r="CB43" s="367"/>
      <c r="CC43" s="367"/>
      <c r="CD43" s="367"/>
      <c r="CE43" s="367"/>
      <c r="CF43" s="367"/>
      <c r="CG43" s="367"/>
      <c r="CH43" s="367"/>
      <c r="CI43" s="367"/>
      <c r="CJ43" s="367"/>
      <c r="CK43" s="367"/>
      <c r="CL43" s="367"/>
      <c r="CM43" s="367"/>
      <c r="CN43" s="367"/>
      <c r="CO43" s="367"/>
      <c r="CP43" s="367"/>
      <c r="CQ43" s="367"/>
      <c r="CR43" s="367"/>
      <c r="CS43" s="367"/>
      <c r="CT43" s="367"/>
      <c r="CU43" s="383"/>
      <c r="CV43" s="383"/>
      <c r="CW43" s="367"/>
      <c r="CX43" s="367"/>
      <c r="CY43" s="367"/>
      <c r="CZ43" s="367"/>
      <c r="DA43" s="367"/>
      <c r="DB43" s="367"/>
      <c r="DC43" s="367"/>
      <c r="DD43" s="367"/>
      <c r="DE43" s="367"/>
      <c r="DF43" s="367"/>
      <c r="DG43" s="367"/>
      <c r="DH43" s="367"/>
      <c r="DI43" s="367"/>
      <c r="DJ43" s="367"/>
      <c r="DK43" s="367"/>
      <c r="DL43" s="367"/>
      <c r="DM43" s="367"/>
      <c r="DN43" s="367"/>
      <c r="DO43" s="367"/>
      <c r="DP43" s="367"/>
      <c r="DQ43" s="367"/>
      <c r="DR43" s="367"/>
      <c r="DS43" s="367"/>
      <c r="DT43" s="367"/>
      <c r="DU43" s="367"/>
      <c r="DV43" s="367"/>
      <c r="DW43" s="367"/>
      <c r="DX43" s="367"/>
      <c r="DY43" s="367"/>
      <c r="DZ43" s="367"/>
      <c r="EA43" s="367"/>
      <c r="EB43" s="383"/>
      <c r="EC43" s="383"/>
      <c r="ED43" s="389"/>
      <c r="EE43" s="383"/>
      <c r="EF43" s="383"/>
      <c r="EG43" s="383"/>
      <c r="EH43" s="383"/>
      <c r="EI43" s="383"/>
      <c r="EJ43" s="383"/>
      <c r="EK43" s="383"/>
      <c r="EL43" s="383"/>
      <c r="EM43" s="383"/>
      <c r="EN43" s="383"/>
      <c r="EO43" s="383"/>
      <c r="EP43" s="383"/>
      <c r="EQ43" s="383"/>
      <c r="ER43" s="383"/>
      <c r="ES43" s="383"/>
      <c r="ET43" s="383"/>
      <c r="EU43" s="383"/>
      <c r="EV43" s="383"/>
      <c r="EW43" s="383"/>
      <c r="EX43" s="383"/>
      <c r="EY43" s="383"/>
      <c r="EZ43" s="383"/>
      <c r="FA43" s="383"/>
      <c r="FB43" s="383"/>
      <c r="FC43" s="383"/>
      <c r="FD43" s="383"/>
      <c r="FE43" s="383"/>
      <c r="FF43" s="383"/>
      <c r="FG43" s="383"/>
      <c r="FH43" s="372"/>
      <c r="FI43" s="367"/>
    </row>
    <row r="44" spans="1:165" ht="14.5" thickBot="1" x14ac:dyDescent="0.35">
      <c r="A44" s="538" t="s">
        <v>7</v>
      </c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  <c r="M44" s="538"/>
      <c r="N44" s="538"/>
      <c r="O44" s="538"/>
      <c r="P44" s="538"/>
      <c r="Q44" s="538"/>
      <c r="R44" s="538"/>
      <c r="S44" s="538"/>
      <c r="T44" s="538"/>
      <c r="U44" s="538"/>
      <c r="V44" s="538"/>
      <c r="W44" s="538"/>
      <c r="X44" s="538"/>
      <c r="Y44" s="538"/>
      <c r="Z44" s="538"/>
      <c r="AA44" s="538"/>
      <c r="AB44" s="538"/>
      <c r="AC44" s="538"/>
      <c r="AD44" s="538"/>
      <c r="AE44" s="538"/>
      <c r="AF44" s="538"/>
      <c r="AG44" s="538"/>
      <c r="AH44" s="538" t="s">
        <v>7</v>
      </c>
      <c r="AI44" s="538"/>
      <c r="AJ44" s="538"/>
      <c r="AK44" s="538"/>
      <c r="AL44" s="538"/>
      <c r="AM44" s="538"/>
      <c r="AN44" s="538"/>
      <c r="AO44" s="538"/>
      <c r="AP44" s="538"/>
      <c r="AQ44" s="538"/>
      <c r="AR44" s="538"/>
      <c r="AS44" s="538"/>
      <c r="AT44" s="538"/>
      <c r="AU44" s="538"/>
      <c r="AV44" s="538"/>
      <c r="AW44" s="538"/>
      <c r="AX44" s="538"/>
      <c r="AY44" s="538"/>
      <c r="AZ44" s="538"/>
      <c r="BA44" s="538"/>
      <c r="BB44" s="538"/>
      <c r="BC44" s="538"/>
      <c r="BD44" s="538"/>
      <c r="BE44" s="538"/>
      <c r="BF44" s="538"/>
      <c r="BG44" s="538"/>
      <c r="BH44" s="538"/>
      <c r="BI44" s="538"/>
      <c r="BJ44" s="538"/>
      <c r="BK44" s="538"/>
      <c r="BL44" s="538"/>
      <c r="BM44" s="538"/>
      <c r="BN44" s="538"/>
      <c r="BO44" s="538" t="s">
        <v>7</v>
      </c>
      <c r="BP44" s="538"/>
      <c r="BQ44" s="538"/>
      <c r="BR44" s="538"/>
      <c r="BS44" s="538"/>
      <c r="BT44" s="538"/>
      <c r="BU44" s="538"/>
      <c r="BV44" s="538"/>
      <c r="BW44" s="538"/>
      <c r="BX44" s="538"/>
      <c r="BY44" s="538"/>
      <c r="BZ44" s="538"/>
      <c r="CA44" s="538"/>
      <c r="CB44" s="538"/>
      <c r="CC44" s="538"/>
      <c r="CD44" s="538"/>
      <c r="CE44" s="538"/>
      <c r="CF44" s="538"/>
      <c r="CG44" s="538"/>
      <c r="CH44" s="538"/>
      <c r="CI44" s="538"/>
      <c r="CJ44" s="538"/>
      <c r="CK44" s="538"/>
      <c r="CL44" s="538"/>
      <c r="CM44" s="538"/>
      <c r="CN44" s="538"/>
      <c r="CO44" s="538"/>
      <c r="CP44" s="538"/>
      <c r="CQ44" s="538"/>
      <c r="CR44" s="538"/>
      <c r="CS44" s="538"/>
      <c r="CT44" s="538"/>
      <c r="CU44" s="538"/>
      <c r="CV44" s="538" t="s">
        <v>7</v>
      </c>
      <c r="CW44" s="538"/>
      <c r="CX44" s="538"/>
      <c r="CY44" s="538"/>
      <c r="CZ44" s="538"/>
      <c r="DA44" s="538"/>
      <c r="DB44" s="538"/>
      <c r="DC44" s="538"/>
      <c r="DD44" s="538"/>
      <c r="DE44" s="538"/>
      <c r="DF44" s="538"/>
      <c r="DG44" s="538"/>
      <c r="DH44" s="538"/>
      <c r="DI44" s="538"/>
      <c r="DJ44" s="538"/>
      <c r="DK44" s="538"/>
      <c r="DL44" s="538"/>
      <c r="DM44" s="538"/>
      <c r="DN44" s="538"/>
      <c r="DO44" s="538"/>
      <c r="DP44" s="538"/>
      <c r="DQ44" s="538"/>
      <c r="DR44" s="538"/>
      <c r="DS44" s="538"/>
      <c r="DT44" s="538"/>
      <c r="DU44" s="538"/>
      <c r="DV44" s="538"/>
      <c r="DW44" s="538"/>
      <c r="DX44" s="538"/>
      <c r="DY44" s="538"/>
      <c r="DZ44" s="538"/>
      <c r="EA44" s="538"/>
      <c r="EB44" s="538"/>
      <c r="EC44" s="538" t="s">
        <v>7</v>
      </c>
      <c r="ED44" s="538"/>
      <c r="EE44" s="538"/>
      <c r="EF44" s="538"/>
      <c r="EG44" s="538"/>
      <c r="EH44" s="538"/>
      <c r="EI44" s="538"/>
      <c r="EJ44" s="538"/>
      <c r="EK44" s="538"/>
      <c r="EL44" s="538"/>
      <c r="EM44" s="538"/>
      <c r="EN44" s="538"/>
      <c r="EO44" s="538"/>
      <c r="EP44" s="538"/>
      <c r="EQ44" s="538"/>
      <c r="ER44" s="538"/>
      <c r="ES44" s="538"/>
      <c r="ET44" s="538"/>
      <c r="EU44" s="538"/>
      <c r="EV44" s="538"/>
      <c r="EW44" s="538"/>
      <c r="EX44" s="538"/>
      <c r="EY44" s="538"/>
      <c r="EZ44" s="538"/>
      <c r="FA44" s="538"/>
      <c r="FB44" s="538"/>
      <c r="FC44" s="538"/>
      <c r="FD44" s="538"/>
      <c r="FE44" s="538"/>
      <c r="FF44" s="538"/>
      <c r="FG44" s="538"/>
      <c r="FH44" s="538"/>
      <c r="FI44" s="538"/>
    </row>
    <row r="45" spans="1:165" ht="16.5" thickTop="1" thickBot="1" x14ac:dyDescent="0.3">
      <c r="A45" s="367"/>
      <c r="B45" s="375" t="s">
        <v>167</v>
      </c>
      <c r="C45" s="376">
        <v>540</v>
      </c>
      <c r="D45" s="376">
        <v>616</v>
      </c>
      <c r="E45" s="376">
        <v>652</v>
      </c>
      <c r="F45" s="376">
        <v>748</v>
      </c>
      <c r="G45" s="376">
        <v>824</v>
      </c>
      <c r="H45" s="376">
        <v>900</v>
      </c>
      <c r="I45" s="376">
        <v>936</v>
      </c>
      <c r="J45" s="376">
        <v>1012</v>
      </c>
      <c r="K45" s="376">
        <v>1048</v>
      </c>
      <c r="L45" s="376">
        <v>1124</v>
      </c>
      <c r="M45" s="376">
        <v>1220</v>
      </c>
      <c r="N45" s="376">
        <v>1256</v>
      </c>
      <c r="O45" s="376">
        <v>1332</v>
      </c>
      <c r="P45" s="376">
        <v>1408</v>
      </c>
      <c r="Q45" s="376">
        <v>1444</v>
      </c>
      <c r="R45" s="376">
        <v>1520</v>
      </c>
      <c r="S45" s="376">
        <v>1616</v>
      </c>
      <c r="T45" s="376">
        <v>1652</v>
      </c>
      <c r="U45" s="376">
        <v>1728</v>
      </c>
      <c r="V45" s="376">
        <v>1804</v>
      </c>
      <c r="W45" s="376">
        <v>1840</v>
      </c>
      <c r="X45" s="376">
        <v>1916</v>
      </c>
      <c r="Y45" s="376">
        <v>1952</v>
      </c>
      <c r="Z45" s="376">
        <v>2048</v>
      </c>
      <c r="AA45" s="376">
        <v>2124</v>
      </c>
      <c r="AB45" s="376">
        <v>2200</v>
      </c>
      <c r="AC45" s="376">
        <v>2236</v>
      </c>
      <c r="AD45" s="377">
        <v>2332</v>
      </c>
      <c r="AE45" s="377">
        <v>2350</v>
      </c>
      <c r="AF45" s="378" t="s">
        <v>2</v>
      </c>
      <c r="AG45" s="372"/>
      <c r="AH45" s="372"/>
      <c r="AI45" s="375" t="s">
        <v>167</v>
      </c>
      <c r="AJ45" s="376">
        <v>540</v>
      </c>
      <c r="AK45" s="376">
        <v>616</v>
      </c>
      <c r="AL45" s="376">
        <v>652</v>
      </c>
      <c r="AM45" s="376">
        <v>748</v>
      </c>
      <c r="AN45" s="376">
        <v>824</v>
      </c>
      <c r="AO45" s="376">
        <v>900</v>
      </c>
      <c r="AP45" s="376">
        <v>936</v>
      </c>
      <c r="AQ45" s="376">
        <v>1012</v>
      </c>
      <c r="AR45" s="376">
        <v>1048</v>
      </c>
      <c r="AS45" s="376">
        <v>1124</v>
      </c>
      <c r="AT45" s="376">
        <v>1220</v>
      </c>
      <c r="AU45" s="376">
        <v>1256</v>
      </c>
      <c r="AV45" s="376">
        <v>1332</v>
      </c>
      <c r="AW45" s="376">
        <v>1408</v>
      </c>
      <c r="AX45" s="376">
        <v>1444</v>
      </c>
      <c r="AY45" s="376">
        <v>1520</v>
      </c>
      <c r="AZ45" s="376">
        <v>1616</v>
      </c>
      <c r="BA45" s="376">
        <v>1652</v>
      </c>
      <c r="BB45" s="376">
        <v>1728</v>
      </c>
      <c r="BC45" s="376">
        <v>1804</v>
      </c>
      <c r="BD45" s="376">
        <v>1840</v>
      </c>
      <c r="BE45" s="376">
        <v>1916</v>
      </c>
      <c r="BF45" s="376">
        <v>1952</v>
      </c>
      <c r="BG45" s="376">
        <v>2048</v>
      </c>
      <c r="BH45" s="376">
        <v>2124</v>
      </c>
      <c r="BI45" s="376">
        <v>2200</v>
      </c>
      <c r="BJ45" s="376">
        <v>2236</v>
      </c>
      <c r="BK45" s="377">
        <v>2332</v>
      </c>
      <c r="BL45" s="377">
        <v>2350</v>
      </c>
      <c r="BM45" s="378" t="s">
        <v>2</v>
      </c>
      <c r="BN45" s="372"/>
      <c r="BO45" s="372"/>
      <c r="BP45" s="375" t="s">
        <v>167</v>
      </c>
      <c r="BQ45" s="376">
        <v>540</v>
      </c>
      <c r="BR45" s="376">
        <v>616</v>
      </c>
      <c r="BS45" s="376">
        <v>652</v>
      </c>
      <c r="BT45" s="376">
        <v>748</v>
      </c>
      <c r="BU45" s="376">
        <v>824</v>
      </c>
      <c r="BV45" s="376">
        <v>900</v>
      </c>
      <c r="BW45" s="376">
        <v>936</v>
      </c>
      <c r="BX45" s="376">
        <v>1012</v>
      </c>
      <c r="BY45" s="376">
        <v>1048</v>
      </c>
      <c r="BZ45" s="376">
        <v>1124</v>
      </c>
      <c r="CA45" s="376">
        <v>1220</v>
      </c>
      <c r="CB45" s="376">
        <v>1256</v>
      </c>
      <c r="CC45" s="376">
        <v>1332</v>
      </c>
      <c r="CD45" s="376">
        <v>1408</v>
      </c>
      <c r="CE45" s="376">
        <v>1444</v>
      </c>
      <c r="CF45" s="376">
        <v>1520</v>
      </c>
      <c r="CG45" s="376">
        <v>1616</v>
      </c>
      <c r="CH45" s="376">
        <v>1652</v>
      </c>
      <c r="CI45" s="376">
        <v>1728</v>
      </c>
      <c r="CJ45" s="376">
        <v>1804</v>
      </c>
      <c r="CK45" s="376">
        <v>1840</v>
      </c>
      <c r="CL45" s="376">
        <v>1916</v>
      </c>
      <c r="CM45" s="376">
        <v>1952</v>
      </c>
      <c r="CN45" s="376">
        <v>2048</v>
      </c>
      <c r="CO45" s="376">
        <v>2124</v>
      </c>
      <c r="CP45" s="376">
        <v>2200</v>
      </c>
      <c r="CQ45" s="376">
        <v>2236</v>
      </c>
      <c r="CR45" s="377">
        <v>2332</v>
      </c>
      <c r="CS45" s="377">
        <v>2350</v>
      </c>
      <c r="CT45" s="378" t="s">
        <v>2</v>
      </c>
      <c r="CU45" s="372"/>
      <c r="CV45" s="372"/>
      <c r="CW45" s="375" t="s">
        <v>167</v>
      </c>
      <c r="CX45" s="376">
        <v>540</v>
      </c>
      <c r="CY45" s="376">
        <v>616</v>
      </c>
      <c r="CZ45" s="376">
        <v>652</v>
      </c>
      <c r="DA45" s="376">
        <v>748</v>
      </c>
      <c r="DB45" s="376">
        <v>824</v>
      </c>
      <c r="DC45" s="376">
        <v>900</v>
      </c>
      <c r="DD45" s="376">
        <v>936</v>
      </c>
      <c r="DE45" s="376">
        <v>1012</v>
      </c>
      <c r="DF45" s="376">
        <v>1048</v>
      </c>
      <c r="DG45" s="376">
        <v>1124</v>
      </c>
      <c r="DH45" s="376">
        <v>1220</v>
      </c>
      <c r="DI45" s="376">
        <v>1256</v>
      </c>
      <c r="DJ45" s="376">
        <v>1332</v>
      </c>
      <c r="DK45" s="376">
        <v>1408</v>
      </c>
      <c r="DL45" s="376">
        <v>1444</v>
      </c>
      <c r="DM45" s="376">
        <v>1520</v>
      </c>
      <c r="DN45" s="376">
        <v>1616</v>
      </c>
      <c r="DO45" s="376">
        <v>1652</v>
      </c>
      <c r="DP45" s="376">
        <v>1728</v>
      </c>
      <c r="DQ45" s="376">
        <v>1804</v>
      </c>
      <c r="DR45" s="376">
        <v>1840</v>
      </c>
      <c r="DS45" s="376">
        <v>1916</v>
      </c>
      <c r="DT45" s="376">
        <v>1952</v>
      </c>
      <c r="DU45" s="376">
        <v>2048</v>
      </c>
      <c r="DV45" s="376">
        <v>2124</v>
      </c>
      <c r="DW45" s="376">
        <v>2200</v>
      </c>
      <c r="DX45" s="376">
        <v>2236</v>
      </c>
      <c r="DY45" s="377">
        <v>2332</v>
      </c>
      <c r="DZ45" s="377">
        <v>2350</v>
      </c>
      <c r="EA45" s="378" t="s">
        <v>2</v>
      </c>
      <c r="EB45" s="372"/>
      <c r="EC45" s="372"/>
      <c r="ED45" s="375" t="s">
        <v>167</v>
      </c>
      <c r="EE45" s="376">
        <v>540</v>
      </c>
      <c r="EF45" s="376">
        <v>616</v>
      </c>
      <c r="EG45" s="376">
        <v>652</v>
      </c>
      <c r="EH45" s="376">
        <v>748</v>
      </c>
      <c r="EI45" s="376">
        <v>824</v>
      </c>
      <c r="EJ45" s="376">
        <v>900</v>
      </c>
      <c r="EK45" s="376">
        <v>936</v>
      </c>
      <c r="EL45" s="376">
        <v>1012</v>
      </c>
      <c r="EM45" s="376">
        <v>1048</v>
      </c>
      <c r="EN45" s="376">
        <v>1124</v>
      </c>
      <c r="EO45" s="376">
        <v>1220</v>
      </c>
      <c r="EP45" s="376">
        <v>1256</v>
      </c>
      <c r="EQ45" s="376">
        <v>1332</v>
      </c>
      <c r="ER45" s="376">
        <v>1408</v>
      </c>
      <c r="ES45" s="376">
        <v>1444</v>
      </c>
      <c r="ET45" s="376">
        <v>1520</v>
      </c>
      <c r="EU45" s="376">
        <v>1616</v>
      </c>
      <c r="EV45" s="376">
        <v>1652</v>
      </c>
      <c r="EW45" s="376">
        <v>1728</v>
      </c>
      <c r="EX45" s="376">
        <v>1804</v>
      </c>
      <c r="EY45" s="376">
        <v>1840</v>
      </c>
      <c r="EZ45" s="376">
        <v>1916</v>
      </c>
      <c r="FA45" s="376">
        <v>1952</v>
      </c>
      <c r="FB45" s="376">
        <v>2048</v>
      </c>
      <c r="FC45" s="376">
        <v>2124</v>
      </c>
      <c r="FD45" s="376">
        <v>2200</v>
      </c>
      <c r="FE45" s="376">
        <v>2236</v>
      </c>
      <c r="FF45" s="377">
        <v>2332</v>
      </c>
      <c r="FG45" s="377">
        <v>2350</v>
      </c>
      <c r="FH45" s="378" t="s">
        <v>2</v>
      </c>
      <c r="FI45" s="367"/>
    </row>
    <row r="46" spans="1:165" ht="16" thickTop="1" x14ac:dyDescent="0.35">
      <c r="A46" s="367"/>
      <c r="B46" s="380" t="s">
        <v>70</v>
      </c>
      <c r="C46" s="381">
        <v>0</v>
      </c>
      <c r="D46" s="381">
        <v>0</v>
      </c>
      <c r="E46" s="381">
        <v>0</v>
      </c>
      <c r="F46" s="381">
        <v>0</v>
      </c>
      <c r="G46" s="381">
        <v>0</v>
      </c>
      <c r="H46" s="381">
        <v>0</v>
      </c>
      <c r="I46" s="381">
        <v>0</v>
      </c>
      <c r="J46" s="381">
        <v>0</v>
      </c>
      <c r="K46" s="381">
        <v>0</v>
      </c>
      <c r="L46" s="381">
        <v>0</v>
      </c>
      <c r="M46" s="381">
        <v>0</v>
      </c>
      <c r="N46" s="381">
        <v>0</v>
      </c>
      <c r="O46" s="381">
        <v>0</v>
      </c>
      <c r="P46" s="381">
        <v>0</v>
      </c>
      <c r="Q46" s="381">
        <v>0</v>
      </c>
      <c r="R46" s="381">
        <v>0</v>
      </c>
      <c r="S46" s="381">
        <v>0</v>
      </c>
      <c r="T46" s="381">
        <v>0</v>
      </c>
      <c r="U46" s="381">
        <v>0</v>
      </c>
      <c r="V46" s="381">
        <v>0</v>
      </c>
      <c r="W46" s="381">
        <v>0</v>
      </c>
      <c r="X46" s="381">
        <v>0</v>
      </c>
      <c r="Y46" s="381">
        <v>0</v>
      </c>
      <c r="Z46" s="381">
        <v>0</v>
      </c>
      <c r="AA46" s="381">
        <v>0</v>
      </c>
      <c r="AB46" s="381">
        <v>0</v>
      </c>
      <c r="AC46" s="381">
        <v>0</v>
      </c>
      <c r="AD46" s="381">
        <v>0</v>
      </c>
      <c r="AE46" s="381">
        <v>0</v>
      </c>
      <c r="AF46" s="382">
        <f>SUM(C46:AE46)</f>
        <v>0</v>
      </c>
      <c r="AG46" s="383"/>
      <c r="AH46" s="383"/>
      <c r="AI46" s="380" t="s">
        <v>70</v>
      </c>
      <c r="AJ46" s="381">
        <v>0</v>
      </c>
      <c r="AK46" s="381">
        <v>0</v>
      </c>
      <c r="AL46" s="381">
        <v>0</v>
      </c>
      <c r="AM46" s="381">
        <v>0</v>
      </c>
      <c r="AN46" s="381">
        <v>0</v>
      </c>
      <c r="AO46" s="381">
        <v>0</v>
      </c>
      <c r="AP46" s="381">
        <v>0</v>
      </c>
      <c r="AQ46" s="381">
        <v>0</v>
      </c>
      <c r="AR46" s="381">
        <v>0</v>
      </c>
      <c r="AS46" s="381">
        <v>0</v>
      </c>
      <c r="AT46" s="381">
        <v>0</v>
      </c>
      <c r="AU46" s="381">
        <v>0</v>
      </c>
      <c r="AV46" s="381">
        <v>0</v>
      </c>
      <c r="AW46" s="381">
        <v>0</v>
      </c>
      <c r="AX46" s="381">
        <v>0</v>
      </c>
      <c r="AY46" s="381">
        <v>0</v>
      </c>
      <c r="AZ46" s="381">
        <v>0</v>
      </c>
      <c r="BA46" s="381">
        <v>0</v>
      </c>
      <c r="BB46" s="381">
        <v>0</v>
      </c>
      <c r="BC46" s="381">
        <v>0</v>
      </c>
      <c r="BD46" s="381">
        <v>0</v>
      </c>
      <c r="BE46" s="381">
        <v>0</v>
      </c>
      <c r="BF46" s="381">
        <v>0</v>
      </c>
      <c r="BG46" s="381">
        <v>0</v>
      </c>
      <c r="BH46" s="381">
        <v>0</v>
      </c>
      <c r="BI46" s="381">
        <v>0</v>
      </c>
      <c r="BJ46" s="381">
        <v>0</v>
      </c>
      <c r="BK46" s="381">
        <v>0</v>
      </c>
      <c r="BL46" s="381">
        <v>0</v>
      </c>
      <c r="BM46" s="382">
        <f>SUM(AJ46:BL46)</f>
        <v>0</v>
      </c>
      <c r="BN46" s="383"/>
      <c r="BO46" s="383"/>
      <c r="BP46" s="380" t="s">
        <v>70</v>
      </c>
      <c r="BQ46" s="381">
        <v>0</v>
      </c>
      <c r="BR46" s="381">
        <v>0</v>
      </c>
      <c r="BS46" s="381">
        <v>0</v>
      </c>
      <c r="BT46" s="381">
        <v>0</v>
      </c>
      <c r="BU46" s="381">
        <v>0</v>
      </c>
      <c r="BV46" s="381">
        <v>0</v>
      </c>
      <c r="BW46" s="381">
        <v>0</v>
      </c>
      <c r="BX46" s="381">
        <v>0</v>
      </c>
      <c r="BY46" s="381">
        <v>0</v>
      </c>
      <c r="BZ46" s="381">
        <v>0</v>
      </c>
      <c r="CA46" s="381">
        <v>0</v>
      </c>
      <c r="CB46" s="381">
        <v>0</v>
      </c>
      <c r="CC46" s="381">
        <v>0</v>
      </c>
      <c r="CD46" s="381">
        <v>0</v>
      </c>
      <c r="CE46" s="381">
        <v>0</v>
      </c>
      <c r="CF46" s="381">
        <v>0</v>
      </c>
      <c r="CG46" s="381">
        <v>0</v>
      </c>
      <c r="CH46" s="381">
        <v>0</v>
      </c>
      <c r="CI46" s="381">
        <v>0</v>
      </c>
      <c r="CJ46" s="381">
        <v>0</v>
      </c>
      <c r="CK46" s="381">
        <v>0</v>
      </c>
      <c r="CL46" s="381">
        <v>0</v>
      </c>
      <c r="CM46" s="381">
        <v>0</v>
      </c>
      <c r="CN46" s="381">
        <v>0</v>
      </c>
      <c r="CO46" s="381">
        <v>0</v>
      </c>
      <c r="CP46" s="381">
        <v>0</v>
      </c>
      <c r="CQ46" s="381">
        <v>0</v>
      </c>
      <c r="CR46" s="381">
        <v>0</v>
      </c>
      <c r="CS46" s="381">
        <v>0</v>
      </c>
      <c r="CT46" s="384">
        <f t="shared" ref="CT46:CT51" si="136">SUM(BQ46:CR46)</f>
        <v>0</v>
      </c>
      <c r="CU46" s="383"/>
      <c r="CV46" s="383"/>
      <c r="CW46" s="380" t="s">
        <v>70</v>
      </c>
      <c r="CX46" s="381">
        <v>0</v>
      </c>
      <c r="CY46" s="381">
        <v>0</v>
      </c>
      <c r="CZ46" s="381">
        <v>0</v>
      </c>
      <c r="DA46" s="381">
        <v>0</v>
      </c>
      <c r="DB46" s="381">
        <v>0</v>
      </c>
      <c r="DC46" s="381">
        <v>0</v>
      </c>
      <c r="DD46" s="381">
        <v>0</v>
      </c>
      <c r="DE46" s="381">
        <v>0</v>
      </c>
      <c r="DF46" s="381">
        <v>0</v>
      </c>
      <c r="DG46" s="381">
        <v>0</v>
      </c>
      <c r="DH46" s="381">
        <v>0</v>
      </c>
      <c r="DI46" s="381">
        <v>0</v>
      </c>
      <c r="DJ46" s="381">
        <v>0</v>
      </c>
      <c r="DK46" s="381">
        <v>0</v>
      </c>
      <c r="DL46" s="381">
        <v>0</v>
      </c>
      <c r="DM46" s="381">
        <v>38</v>
      </c>
      <c r="DN46" s="381">
        <v>0</v>
      </c>
      <c r="DO46" s="381">
        <v>0</v>
      </c>
      <c r="DP46" s="381">
        <v>0</v>
      </c>
      <c r="DQ46" s="381">
        <v>0</v>
      </c>
      <c r="DR46" s="381">
        <v>0</v>
      </c>
      <c r="DS46" s="381">
        <v>0</v>
      </c>
      <c r="DT46" s="381">
        <v>0</v>
      </c>
      <c r="DU46" s="381">
        <v>0</v>
      </c>
      <c r="DV46" s="381">
        <v>0</v>
      </c>
      <c r="DW46" s="381">
        <v>0</v>
      </c>
      <c r="DX46" s="381">
        <v>0</v>
      </c>
      <c r="DY46" s="381">
        <v>0</v>
      </c>
      <c r="DZ46" s="381">
        <v>0</v>
      </c>
      <c r="EA46" s="384">
        <f t="shared" ref="EA46:EA51" si="137">SUM(CX46:DZ46)</f>
        <v>38</v>
      </c>
      <c r="EB46" s="383"/>
      <c r="EC46" s="383"/>
      <c r="ED46" s="380" t="s">
        <v>70</v>
      </c>
      <c r="EE46" s="381">
        <v>0</v>
      </c>
      <c r="EF46" s="381">
        <v>0</v>
      </c>
      <c r="EG46" s="381">
        <v>0</v>
      </c>
      <c r="EH46" s="381">
        <v>0</v>
      </c>
      <c r="EI46" s="381">
        <v>0</v>
      </c>
      <c r="EJ46" s="381">
        <v>0</v>
      </c>
      <c r="EK46" s="381">
        <v>0</v>
      </c>
      <c r="EL46" s="381">
        <v>0</v>
      </c>
      <c r="EM46" s="381">
        <v>0</v>
      </c>
      <c r="EN46" s="381">
        <v>0</v>
      </c>
      <c r="EO46" s="381">
        <v>0</v>
      </c>
      <c r="EP46" s="381">
        <v>0</v>
      </c>
      <c r="EQ46" s="381">
        <v>0</v>
      </c>
      <c r="ER46" s="381">
        <v>0</v>
      </c>
      <c r="ES46" s="381">
        <v>0</v>
      </c>
      <c r="ET46" s="381">
        <v>0</v>
      </c>
      <c r="EU46" s="381">
        <v>0</v>
      </c>
      <c r="EV46" s="381">
        <v>0</v>
      </c>
      <c r="EW46" s="381">
        <v>0</v>
      </c>
      <c r="EX46" s="381">
        <v>0</v>
      </c>
      <c r="EY46" s="381">
        <v>0</v>
      </c>
      <c r="EZ46" s="381">
        <v>0</v>
      </c>
      <c r="FA46" s="381">
        <v>0</v>
      </c>
      <c r="FB46" s="381">
        <v>0</v>
      </c>
      <c r="FC46" s="381">
        <v>0</v>
      </c>
      <c r="FD46" s="381">
        <v>0</v>
      </c>
      <c r="FE46" s="381">
        <v>0</v>
      </c>
      <c r="FF46" s="381">
        <v>0</v>
      </c>
      <c r="FG46" s="381">
        <v>0</v>
      </c>
      <c r="FH46" s="384">
        <f t="shared" ref="FH46:FH51" si="138">SUM(EE46:FG46)</f>
        <v>0</v>
      </c>
      <c r="FI46" s="367"/>
    </row>
    <row r="47" spans="1:165" ht="15.5" x14ac:dyDescent="0.35">
      <c r="A47" s="367"/>
      <c r="B47" s="380" t="s">
        <v>213</v>
      </c>
      <c r="C47" s="381">
        <v>0</v>
      </c>
      <c r="D47" s="381">
        <v>0</v>
      </c>
      <c r="E47" s="381">
        <v>0</v>
      </c>
      <c r="F47" s="381">
        <v>0</v>
      </c>
      <c r="G47" s="381">
        <v>0</v>
      </c>
      <c r="H47" s="381">
        <v>0</v>
      </c>
      <c r="I47" s="381">
        <v>3</v>
      </c>
      <c r="J47" s="381">
        <v>1</v>
      </c>
      <c r="K47" s="381">
        <v>2</v>
      </c>
      <c r="L47" s="381">
        <v>2</v>
      </c>
      <c r="M47" s="381">
        <v>2</v>
      </c>
      <c r="N47" s="381">
        <v>0</v>
      </c>
      <c r="O47" s="381">
        <v>1</v>
      </c>
      <c r="P47" s="381">
        <v>2</v>
      </c>
      <c r="Q47" s="381">
        <v>8</v>
      </c>
      <c r="R47" s="381">
        <v>4</v>
      </c>
      <c r="S47" s="381">
        <v>8</v>
      </c>
      <c r="T47" s="381">
        <v>5</v>
      </c>
      <c r="U47" s="381">
        <v>3</v>
      </c>
      <c r="V47" s="381">
        <v>5</v>
      </c>
      <c r="W47" s="381">
        <v>3</v>
      </c>
      <c r="X47" s="381">
        <v>3</v>
      </c>
      <c r="Y47" s="381">
        <v>4</v>
      </c>
      <c r="Z47" s="381">
        <v>6</v>
      </c>
      <c r="AA47" s="381">
        <v>0</v>
      </c>
      <c r="AB47" s="381">
        <v>4</v>
      </c>
      <c r="AC47" s="381">
        <v>2</v>
      </c>
      <c r="AD47" s="381">
        <v>0</v>
      </c>
      <c r="AE47" s="381">
        <v>0</v>
      </c>
      <c r="AF47" s="382">
        <f t="shared" ref="AF47:AF48" si="139">SUM(C47:AE47)</f>
        <v>68</v>
      </c>
      <c r="AG47" s="383"/>
      <c r="AH47" s="383"/>
      <c r="AI47" s="380" t="s">
        <v>213</v>
      </c>
      <c r="AJ47" s="381">
        <v>0</v>
      </c>
      <c r="AK47" s="381">
        <v>0</v>
      </c>
      <c r="AL47" s="381">
        <v>0</v>
      </c>
      <c r="AM47" s="381">
        <v>0</v>
      </c>
      <c r="AN47" s="381">
        <v>0</v>
      </c>
      <c r="AO47" s="381">
        <v>1</v>
      </c>
      <c r="AP47" s="381">
        <v>0</v>
      </c>
      <c r="AQ47" s="381">
        <v>1</v>
      </c>
      <c r="AR47" s="381">
        <v>3</v>
      </c>
      <c r="AS47" s="381">
        <v>0</v>
      </c>
      <c r="AT47" s="381">
        <v>10</v>
      </c>
      <c r="AU47" s="381">
        <v>2</v>
      </c>
      <c r="AV47" s="381">
        <v>7</v>
      </c>
      <c r="AW47" s="381">
        <v>1</v>
      </c>
      <c r="AX47" s="381">
        <v>3</v>
      </c>
      <c r="AY47" s="381">
        <v>8</v>
      </c>
      <c r="AZ47" s="381">
        <v>5</v>
      </c>
      <c r="BA47" s="381">
        <v>6</v>
      </c>
      <c r="BB47" s="381">
        <v>4</v>
      </c>
      <c r="BC47" s="381">
        <v>9</v>
      </c>
      <c r="BD47" s="381">
        <v>6</v>
      </c>
      <c r="BE47" s="381">
        <v>3</v>
      </c>
      <c r="BF47" s="381">
        <v>5</v>
      </c>
      <c r="BG47" s="381">
        <v>5</v>
      </c>
      <c r="BH47" s="381">
        <v>0</v>
      </c>
      <c r="BI47" s="381">
        <v>1</v>
      </c>
      <c r="BJ47" s="381">
        <v>2</v>
      </c>
      <c r="BK47" s="381">
        <v>1</v>
      </c>
      <c r="BL47" s="381">
        <v>0</v>
      </c>
      <c r="BM47" s="382">
        <f t="shared" ref="BM47:BM48" si="140">SUM(AJ47:BL47)</f>
        <v>83</v>
      </c>
      <c r="BN47" s="383"/>
      <c r="BO47" s="383"/>
      <c r="BP47" s="380" t="s">
        <v>213</v>
      </c>
      <c r="BQ47" s="381">
        <v>0</v>
      </c>
      <c r="BR47" s="381">
        <v>0</v>
      </c>
      <c r="BS47" s="381">
        <v>0</v>
      </c>
      <c r="BT47" s="381">
        <v>0</v>
      </c>
      <c r="BU47" s="381">
        <v>2</v>
      </c>
      <c r="BV47" s="381">
        <v>0</v>
      </c>
      <c r="BW47" s="381">
        <v>1</v>
      </c>
      <c r="BX47" s="381">
        <v>1</v>
      </c>
      <c r="BY47" s="381">
        <v>4</v>
      </c>
      <c r="BZ47" s="381">
        <v>0</v>
      </c>
      <c r="CA47" s="381">
        <v>1</v>
      </c>
      <c r="CB47" s="381">
        <v>0</v>
      </c>
      <c r="CC47" s="381">
        <v>2</v>
      </c>
      <c r="CD47" s="381">
        <v>0</v>
      </c>
      <c r="CE47" s="381">
        <v>3</v>
      </c>
      <c r="CF47" s="381">
        <v>4</v>
      </c>
      <c r="CG47" s="381">
        <v>4</v>
      </c>
      <c r="CH47" s="381">
        <v>8</v>
      </c>
      <c r="CI47" s="381">
        <v>9</v>
      </c>
      <c r="CJ47" s="381">
        <v>8</v>
      </c>
      <c r="CK47" s="381">
        <v>6</v>
      </c>
      <c r="CL47" s="381">
        <v>4</v>
      </c>
      <c r="CM47" s="381">
        <v>2</v>
      </c>
      <c r="CN47" s="381">
        <v>3</v>
      </c>
      <c r="CO47" s="381">
        <v>1</v>
      </c>
      <c r="CP47" s="381">
        <v>3</v>
      </c>
      <c r="CQ47" s="381">
        <v>2</v>
      </c>
      <c r="CR47" s="381">
        <v>4</v>
      </c>
      <c r="CS47" s="381">
        <v>0</v>
      </c>
      <c r="CT47" s="382">
        <f t="shared" si="136"/>
        <v>72</v>
      </c>
      <c r="CU47" s="383"/>
      <c r="CV47" s="383"/>
      <c r="CW47" s="380" t="s">
        <v>213</v>
      </c>
      <c r="CX47" s="381">
        <v>0</v>
      </c>
      <c r="CY47" s="381">
        <v>0</v>
      </c>
      <c r="CZ47" s="381">
        <v>0</v>
      </c>
      <c r="DA47" s="381">
        <v>0</v>
      </c>
      <c r="DB47" s="381">
        <v>0</v>
      </c>
      <c r="DC47" s="381">
        <v>0</v>
      </c>
      <c r="DD47" s="381">
        <v>1</v>
      </c>
      <c r="DE47" s="381">
        <v>0</v>
      </c>
      <c r="DF47" s="381">
        <v>2</v>
      </c>
      <c r="DG47" s="381">
        <v>0</v>
      </c>
      <c r="DH47" s="381">
        <v>0</v>
      </c>
      <c r="DI47" s="381">
        <v>1</v>
      </c>
      <c r="DJ47" s="381">
        <v>0</v>
      </c>
      <c r="DK47" s="381">
        <v>0</v>
      </c>
      <c r="DL47" s="381">
        <v>2</v>
      </c>
      <c r="DM47" s="381">
        <v>7</v>
      </c>
      <c r="DN47" s="381">
        <v>3</v>
      </c>
      <c r="DO47" s="381">
        <v>7</v>
      </c>
      <c r="DP47" s="381">
        <v>1</v>
      </c>
      <c r="DQ47" s="381">
        <v>4</v>
      </c>
      <c r="DR47" s="381">
        <v>1</v>
      </c>
      <c r="DS47" s="381">
        <v>1</v>
      </c>
      <c r="DT47" s="381">
        <v>6</v>
      </c>
      <c r="DU47" s="381">
        <v>7</v>
      </c>
      <c r="DV47" s="381">
        <v>0</v>
      </c>
      <c r="DW47" s="381">
        <v>1</v>
      </c>
      <c r="DX47" s="381">
        <v>3</v>
      </c>
      <c r="DY47" s="381">
        <v>8</v>
      </c>
      <c r="DZ47" s="381">
        <v>0</v>
      </c>
      <c r="EA47" s="382">
        <f t="shared" si="137"/>
        <v>55</v>
      </c>
      <c r="EB47" s="383"/>
      <c r="EC47" s="383"/>
      <c r="ED47" s="380" t="s">
        <v>213</v>
      </c>
      <c r="EE47" s="381">
        <v>0</v>
      </c>
      <c r="EF47" s="381">
        <v>0</v>
      </c>
      <c r="EG47" s="381">
        <v>0</v>
      </c>
      <c r="EH47" s="381">
        <v>0</v>
      </c>
      <c r="EI47" s="381">
        <v>1</v>
      </c>
      <c r="EJ47" s="381">
        <v>3</v>
      </c>
      <c r="EK47" s="381">
        <v>0</v>
      </c>
      <c r="EL47" s="381">
        <v>1</v>
      </c>
      <c r="EM47" s="381">
        <v>2</v>
      </c>
      <c r="EN47" s="381">
        <v>0</v>
      </c>
      <c r="EO47" s="381">
        <v>0</v>
      </c>
      <c r="EP47" s="381">
        <v>0</v>
      </c>
      <c r="EQ47" s="381">
        <v>4</v>
      </c>
      <c r="ER47" s="381">
        <v>2</v>
      </c>
      <c r="ES47" s="381">
        <v>12</v>
      </c>
      <c r="ET47" s="381">
        <v>4</v>
      </c>
      <c r="EU47" s="381">
        <v>5</v>
      </c>
      <c r="EV47" s="381">
        <v>8</v>
      </c>
      <c r="EW47" s="381">
        <v>4</v>
      </c>
      <c r="EX47" s="381">
        <v>8</v>
      </c>
      <c r="EY47" s="381">
        <v>2</v>
      </c>
      <c r="EZ47" s="381">
        <v>2</v>
      </c>
      <c r="FA47" s="381">
        <v>3</v>
      </c>
      <c r="FB47" s="381">
        <v>0</v>
      </c>
      <c r="FC47" s="381">
        <v>0</v>
      </c>
      <c r="FD47" s="381">
        <v>0</v>
      </c>
      <c r="FE47" s="381">
        <v>0</v>
      </c>
      <c r="FF47" s="381">
        <v>0</v>
      </c>
      <c r="FG47" s="381">
        <v>0</v>
      </c>
      <c r="FH47" s="382">
        <f t="shared" si="138"/>
        <v>61</v>
      </c>
      <c r="FI47" s="367"/>
    </row>
    <row r="48" spans="1:165" ht="15.5" x14ac:dyDescent="0.35">
      <c r="A48" s="367"/>
      <c r="B48" s="380" t="s">
        <v>68</v>
      </c>
      <c r="C48" s="381">
        <v>10</v>
      </c>
      <c r="D48" s="381">
        <v>10</v>
      </c>
      <c r="E48" s="381">
        <v>33</v>
      </c>
      <c r="F48" s="381">
        <v>41</v>
      </c>
      <c r="G48" s="381">
        <v>34</v>
      </c>
      <c r="H48" s="381">
        <v>58</v>
      </c>
      <c r="I48" s="381">
        <v>34</v>
      </c>
      <c r="J48" s="381">
        <v>27</v>
      </c>
      <c r="K48" s="381">
        <v>42</v>
      </c>
      <c r="L48" s="381">
        <v>19</v>
      </c>
      <c r="M48" s="381">
        <v>19</v>
      </c>
      <c r="N48" s="381">
        <v>26</v>
      </c>
      <c r="O48" s="381">
        <v>12</v>
      </c>
      <c r="P48" s="381">
        <v>6</v>
      </c>
      <c r="Q48" s="381">
        <v>13</v>
      </c>
      <c r="R48" s="381">
        <v>16</v>
      </c>
      <c r="S48" s="381">
        <v>4</v>
      </c>
      <c r="T48" s="381">
        <v>17</v>
      </c>
      <c r="U48" s="381">
        <v>7</v>
      </c>
      <c r="V48" s="381">
        <v>5</v>
      </c>
      <c r="W48" s="381">
        <v>10</v>
      </c>
      <c r="X48" s="381">
        <v>3</v>
      </c>
      <c r="Y48" s="381">
        <v>1</v>
      </c>
      <c r="Z48" s="381">
        <v>3</v>
      </c>
      <c r="AA48" s="381">
        <v>2</v>
      </c>
      <c r="AB48" s="381">
        <v>0</v>
      </c>
      <c r="AC48" s="381">
        <v>2</v>
      </c>
      <c r="AD48" s="381">
        <v>0</v>
      </c>
      <c r="AE48" s="381">
        <v>0</v>
      </c>
      <c r="AF48" s="382">
        <f t="shared" si="139"/>
        <v>454</v>
      </c>
      <c r="AG48" s="383"/>
      <c r="AH48" s="383"/>
      <c r="AI48" s="380" t="s">
        <v>68</v>
      </c>
      <c r="AJ48" s="381">
        <v>7</v>
      </c>
      <c r="AK48" s="381">
        <v>7</v>
      </c>
      <c r="AL48" s="381">
        <v>23</v>
      </c>
      <c r="AM48" s="381">
        <v>29</v>
      </c>
      <c r="AN48" s="381">
        <v>67</v>
      </c>
      <c r="AO48" s="381">
        <v>48</v>
      </c>
      <c r="AP48" s="381">
        <v>37</v>
      </c>
      <c r="AQ48" s="381">
        <v>26</v>
      </c>
      <c r="AR48" s="381">
        <v>37</v>
      </c>
      <c r="AS48" s="381">
        <v>33</v>
      </c>
      <c r="AT48" s="381">
        <v>23</v>
      </c>
      <c r="AU48" s="381">
        <v>41</v>
      </c>
      <c r="AV48" s="381">
        <v>5</v>
      </c>
      <c r="AW48" s="381">
        <v>7</v>
      </c>
      <c r="AX48" s="381">
        <v>11</v>
      </c>
      <c r="AY48" s="381">
        <v>4</v>
      </c>
      <c r="AZ48" s="381">
        <v>24</v>
      </c>
      <c r="BA48" s="381">
        <v>12</v>
      </c>
      <c r="BB48" s="381">
        <v>9</v>
      </c>
      <c r="BC48" s="381">
        <v>4</v>
      </c>
      <c r="BD48" s="381">
        <v>6</v>
      </c>
      <c r="BE48" s="381">
        <v>2</v>
      </c>
      <c r="BF48" s="381">
        <v>1</v>
      </c>
      <c r="BG48" s="381">
        <v>2</v>
      </c>
      <c r="BH48" s="381">
        <v>2</v>
      </c>
      <c r="BI48" s="381">
        <v>2</v>
      </c>
      <c r="BJ48" s="381">
        <v>1</v>
      </c>
      <c r="BK48" s="381">
        <v>0</v>
      </c>
      <c r="BL48" s="381">
        <v>0</v>
      </c>
      <c r="BM48" s="382">
        <f t="shared" si="140"/>
        <v>470</v>
      </c>
      <c r="BN48" s="383"/>
      <c r="BO48" s="383"/>
      <c r="BP48" s="380" t="s">
        <v>68</v>
      </c>
      <c r="BQ48" s="381">
        <v>11</v>
      </c>
      <c r="BR48" s="381">
        <v>6</v>
      </c>
      <c r="BS48" s="381">
        <v>33</v>
      </c>
      <c r="BT48" s="381">
        <v>48</v>
      </c>
      <c r="BU48" s="381">
        <v>44</v>
      </c>
      <c r="BV48" s="381">
        <v>63</v>
      </c>
      <c r="BW48" s="381">
        <v>31</v>
      </c>
      <c r="BX48" s="381">
        <v>23</v>
      </c>
      <c r="BY48" s="381">
        <v>49</v>
      </c>
      <c r="BZ48" s="381">
        <v>17</v>
      </c>
      <c r="CA48" s="381">
        <v>22</v>
      </c>
      <c r="CB48" s="381">
        <v>30</v>
      </c>
      <c r="CC48" s="381">
        <v>11</v>
      </c>
      <c r="CD48" s="381">
        <v>14</v>
      </c>
      <c r="CE48" s="381">
        <v>19</v>
      </c>
      <c r="CF48" s="381">
        <v>0</v>
      </c>
      <c r="CG48" s="381">
        <v>8</v>
      </c>
      <c r="CH48" s="381">
        <v>13</v>
      </c>
      <c r="CI48" s="381">
        <v>9</v>
      </c>
      <c r="CJ48" s="381">
        <v>3</v>
      </c>
      <c r="CK48" s="381">
        <v>7</v>
      </c>
      <c r="CL48" s="381">
        <v>8</v>
      </c>
      <c r="CM48" s="381">
        <v>0</v>
      </c>
      <c r="CN48" s="381">
        <v>1</v>
      </c>
      <c r="CO48" s="381">
        <v>1</v>
      </c>
      <c r="CP48" s="381">
        <v>2</v>
      </c>
      <c r="CQ48" s="381">
        <v>0</v>
      </c>
      <c r="CR48" s="381">
        <v>0</v>
      </c>
      <c r="CS48" s="381">
        <v>0</v>
      </c>
      <c r="CT48" s="382">
        <f t="shared" si="136"/>
        <v>473</v>
      </c>
      <c r="CU48" s="383"/>
      <c r="CV48" s="383"/>
      <c r="CW48" s="380" t="s">
        <v>68</v>
      </c>
      <c r="CX48" s="381">
        <v>11</v>
      </c>
      <c r="CY48" s="381">
        <v>5</v>
      </c>
      <c r="CZ48" s="381">
        <v>29</v>
      </c>
      <c r="DA48" s="381">
        <v>21</v>
      </c>
      <c r="DB48" s="381">
        <v>57</v>
      </c>
      <c r="DC48" s="381">
        <v>39</v>
      </c>
      <c r="DD48" s="381">
        <v>40</v>
      </c>
      <c r="DE48" s="381">
        <v>24</v>
      </c>
      <c r="DF48" s="381">
        <v>28</v>
      </c>
      <c r="DG48" s="381">
        <v>40</v>
      </c>
      <c r="DH48" s="381">
        <v>17</v>
      </c>
      <c r="DI48" s="381">
        <v>35</v>
      </c>
      <c r="DJ48" s="381">
        <v>13</v>
      </c>
      <c r="DK48" s="381">
        <v>9</v>
      </c>
      <c r="DL48" s="381">
        <v>15</v>
      </c>
      <c r="DM48" s="381">
        <v>5</v>
      </c>
      <c r="DN48" s="381">
        <v>15</v>
      </c>
      <c r="DO48" s="381">
        <v>8</v>
      </c>
      <c r="DP48" s="381">
        <v>8</v>
      </c>
      <c r="DQ48" s="381">
        <v>5</v>
      </c>
      <c r="DR48" s="381">
        <v>4</v>
      </c>
      <c r="DS48" s="381">
        <v>4</v>
      </c>
      <c r="DT48" s="381">
        <v>11</v>
      </c>
      <c r="DU48" s="381">
        <v>8</v>
      </c>
      <c r="DV48" s="381">
        <v>0</v>
      </c>
      <c r="DW48" s="381">
        <v>0</v>
      </c>
      <c r="DX48" s="381">
        <v>0</v>
      </c>
      <c r="DY48" s="381">
        <v>0</v>
      </c>
      <c r="DZ48" s="381">
        <v>0</v>
      </c>
      <c r="EA48" s="382">
        <f t="shared" si="137"/>
        <v>451</v>
      </c>
      <c r="EB48" s="383"/>
      <c r="EC48" s="383"/>
      <c r="ED48" s="380" t="s">
        <v>68</v>
      </c>
      <c r="EE48" s="381">
        <v>9</v>
      </c>
      <c r="EF48" s="381">
        <v>4</v>
      </c>
      <c r="EG48" s="381">
        <v>15</v>
      </c>
      <c r="EH48" s="381">
        <v>37</v>
      </c>
      <c r="EI48" s="381">
        <v>21</v>
      </c>
      <c r="EJ48" s="381">
        <v>44</v>
      </c>
      <c r="EK48" s="381">
        <v>23</v>
      </c>
      <c r="EL48" s="381">
        <v>30</v>
      </c>
      <c r="EM48" s="381">
        <v>29</v>
      </c>
      <c r="EN48" s="381">
        <v>20</v>
      </c>
      <c r="EO48" s="381">
        <v>19</v>
      </c>
      <c r="EP48" s="381">
        <v>18</v>
      </c>
      <c r="EQ48" s="381">
        <v>4</v>
      </c>
      <c r="ER48" s="381">
        <v>3</v>
      </c>
      <c r="ES48" s="381">
        <v>13</v>
      </c>
      <c r="ET48" s="381">
        <v>11</v>
      </c>
      <c r="EU48" s="381">
        <v>14</v>
      </c>
      <c r="EV48" s="381">
        <v>12</v>
      </c>
      <c r="EW48" s="381">
        <v>5</v>
      </c>
      <c r="EX48" s="381">
        <v>4</v>
      </c>
      <c r="EY48" s="381">
        <v>3</v>
      </c>
      <c r="EZ48" s="381">
        <v>3</v>
      </c>
      <c r="FA48" s="381">
        <v>1</v>
      </c>
      <c r="FB48" s="381">
        <v>2</v>
      </c>
      <c r="FC48" s="381">
        <v>0</v>
      </c>
      <c r="FD48" s="381">
        <v>0</v>
      </c>
      <c r="FE48" s="381">
        <v>0</v>
      </c>
      <c r="FF48" s="381">
        <v>0</v>
      </c>
      <c r="FG48" s="381">
        <v>0</v>
      </c>
      <c r="FH48" s="382">
        <f t="shared" si="138"/>
        <v>344</v>
      </c>
      <c r="FI48" s="367"/>
    </row>
    <row r="49" spans="1:165" ht="15.5" x14ac:dyDescent="0.35">
      <c r="A49" s="367"/>
      <c r="B49" s="380" t="s">
        <v>72</v>
      </c>
      <c r="C49" s="381">
        <v>0</v>
      </c>
      <c r="D49" s="381">
        <v>0</v>
      </c>
      <c r="E49" s="381">
        <v>0</v>
      </c>
      <c r="F49" s="381">
        <v>0</v>
      </c>
      <c r="G49" s="381">
        <v>0</v>
      </c>
      <c r="H49" s="381">
        <v>0</v>
      </c>
      <c r="I49" s="381">
        <v>0</v>
      </c>
      <c r="J49" s="381">
        <v>0</v>
      </c>
      <c r="K49" s="381">
        <v>0</v>
      </c>
      <c r="L49" s="381">
        <v>0</v>
      </c>
      <c r="M49" s="381">
        <v>0</v>
      </c>
      <c r="N49" s="381">
        <v>1</v>
      </c>
      <c r="O49" s="381">
        <v>0</v>
      </c>
      <c r="P49" s="381">
        <v>1</v>
      </c>
      <c r="Q49" s="381">
        <v>0</v>
      </c>
      <c r="R49" s="381">
        <v>1</v>
      </c>
      <c r="S49" s="381">
        <v>1</v>
      </c>
      <c r="T49" s="381">
        <v>1</v>
      </c>
      <c r="U49" s="381">
        <v>0</v>
      </c>
      <c r="V49" s="381">
        <v>1</v>
      </c>
      <c r="W49" s="381">
        <v>2</v>
      </c>
      <c r="X49" s="381">
        <v>1</v>
      </c>
      <c r="Y49" s="381">
        <v>0</v>
      </c>
      <c r="Z49" s="381">
        <v>0</v>
      </c>
      <c r="AA49" s="381">
        <v>0</v>
      </c>
      <c r="AB49" s="381">
        <v>2</v>
      </c>
      <c r="AC49" s="381">
        <v>0</v>
      </c>
      <c r="AD49" s="381">
        <v>0</v>
      </c>
      <c r="AE49" s="381">
        <v>0</v>
      </c>
      <c r="AF49" s="382">
        <f>SUM(C49:AE49)</f>
        <v>11</v>
      </c>
      <c r="AG49" s="383"/>
      <c r="AH49" s="383"/>
      <c r="AI49" s="380" t="s">
        <v>72</v>
      </c>
      <c r="AJ49" s="381">
        <v>0</v>
      </c>
      <c r="AK49" s="381">
        <v>0</v>
      </c>
      <c r="AL49" s="381">
        <v>0</v>
      </c>
      <c r="AM49" s="381">
        <v>0</v>
      </c>
      <c r="AN49" s="381">
        <v>0</v>
      </c>
      <c r="AO49" s="381">
        <v>0</v>
      </c>
      <c r="AP49" s="381">
        <v>0</v>
      </c>
      <c r="AQ49" s="381">
        <v>0</v>
      </c>
      <c r="AR49" s="381">
        <v>0</v>
      </c>
      <c r="AS49" s="381">
        <v>0</v>
      </c>
      <c r="AT49" s="381">
        <v>0</v>
      </c>
      <c r="AU49" s="381">
        <v>0</v>
      </c>
      <c r="AV49" s="381">
        <v>0</v>
      </c>
      <c r="AW49" s="381">
        <v>0</v>
      </c>
      <c r="AX49" s="381">
        <v>0</v>
      </c>
      <c r="AY49" s="381">
        <v>0</v>
      </c>
      <c r="AZ49" s="381">
        <v>0</v>
      </c>
      <c r="BA49" s="381">
        <v>0</v>
      </c>
      <c r="BB49" s="381">
        <v>0</v>
      </c>
      <c r="BC49" s="381">
        <v>0</v>
      </c>
      <c r="BD49" s="381">
        <v>0</v>
      </c>
      <c r="BE49" s="381">
        <v>2</v>
      </c>
      <c r="BF49" s="381">
        <v>0</v>
      </c>
      <c r="BG49" s="381">
        <v>0</v>
      </c>
      <c r="BH49" s="381">
        <v>0</v>
      </c>
      <c r="BI49" s="381">
        <v>0</v>
      </c>
      <c r="BJ49" s="381">
        <v>0</v>
      </c>
      <c r="BK49" s="381">
        <v>0</v>
      </c>
      <c r="BL49" s="381">
        <v>0</v>
      </c>
      <c r="BM49" s="382">
        <f>SUM(AJ49:BL49)</f>
        <v>2</v>
      </c>
      <c r="BN49" s="383"/>
      <c r="BO49" s="383"/>
      <c r="BP49" s="380" t="s">
        <v>72</v>
      </c>
      <c r="BQ49" s="381">
        <v>0</v>
      </c>
      <c r="BR49" s="381">
        <v>0</v>
      </c>
      <c r="BS49" s="381">
        <v>0</v>
      </c>
      <c r="BT49" s="381">
        <v>0</v>
      </c>
      <c r="BU49" s="381">
        <v>0</v>
      </c>
      <c r="BV49" s="381">
        <v>0</v>
      </c>
      <c r="BW49" s="381">
        <v>0</v>
      </c>
      <c r="BX49" s="381">
        <v>0</v>
      </c>
      <c r="BY49" s="381">
        <v>1</v>
      </c>
      <c r="BZ49" s="381">
        <v>0</v>
      </c>
      <c r="CA49" s="381">
        <v>0</v>
      </c>
      <c r="CB49" s="381">
        <v>0</v>
      </c>
      <c r="CC49" s="381">
        <v>0</v>
      </c>
      <c r="CD49" s="381">
        <v>3</v>
      </c>
      <c r="CE49" s="381">
        <v>0</v>
      </c>
      <c r="CF49" s="381">
        <v>0</v>
      </c>
      <c r="CG49" s="381">
        <v>2</v>
      </c>
      <c r="CH49" s="381">
        <v>0</v>
      </c>
      <c r="CI49" s="381">
        <v>0</v>
      </c>
      <c r="CJ49" s="381">
        <v>0</v>
      </c>
      <c r="CK49" s="381">
        <v>0</v>
      </c>
      <c r="CL49" s="381">
        <v>2</v>
      </c>
      <c r="CM49" s="381">
        <v>0</v>
      </c>
      <c r="CN49" s="381">
        <v>0</v>
      </c>
      <c r="CO49" s="381">
        <v>0</v>
      </c>
      <c r="CP49" s="381">
        <v>0</v>
      </c>
      <c r="CQ49" s="381">
        <v>0</v>
      </c>
      <c r="CR49" s="381">
        <v>0</v>
      </c>
      <c r="CS49" s="381">
        <v>0</v>
      </c>
      <c r="CT49" s="382">
        <f t="shared" si="136"/>
        <v>8</v>
      </c>
      <c r="CU49" s="383"/>
      <c r="CV49" s="383"/>
      <c r="CW49" s="380" t="s">
        <v>72</v>
      </c>
      <c r="CX49" s="381">
        <v>0</v>
      </c>
      <c r="CY49" s="381">
        <v>0</v>
      </c>
      <c r="CZ49" s="381">
        <v>0</v>
      </c>
      <c r="DA49" s="381">
        <v>0</v>
      </c>
      <c r="DB49" s="381">
        <v>0</v>
      </c>
      <c r="DC49" s="381">
        <v>0</v>
      </c>
      <c r="DD49" s="381">
        <v>1</v>
      </c>
      <c r="DE49" s="381">
        <v>0</v>
      </c>
      <c r="DF49" s="381">
        <v>0</v>
      </c>
      <c r="DG49" s="381">
        <v>0</v>
      </c>
      <c r="DH49" s="381">
        <v>0</v>
      </c>
      <c r="DI49" s="381">
        <v>0</v>
      </c>
      <c r="DJ49" s="381">
        <v>0</v>
      </c>
      <c r="DK49" s="381">
        <v>0</v>
      </c>
      <c r="DL49" s="381">
        <v>2</v>
      </c>
      <c r="DM49" s="381">
        <v>0</v>
      </c>
      <c r="DN49" s="381">
        <v>0</v>
      </c>
      <c r="DO49" s="381">
        <v>0</v>
      </c>
      <c r="DP49" s="381">
        <v>1</v>
      </c>
      <c r="DQ49" s="381">
        <v>0</v>
      </c>
      <c r="DR49" s="381">
        <v>0</v>
      </c>
      <c r="DS49" s="381">
        <v>0</v>
      </c>
      <c r="DT49" s="381">
        <v>0</v>
      </c>
      <c r="DU49" s="381">
        <v>0</v>
      </c>
      <c r="DV49" s="381">
        <v>0</v>
      </c>
      <c r="DW49" s="381">
        <v>1</v>
      </c>
      <c r="DX49" s="381">
        <v>4</v>
      </c>
      <c r="DY49" s="381">
        <v>0</v>
      </c>
      <c r="DZ49" s="381">
        <v>0</v>
      </c>
      <c r="EA49" s="382">
        <f t="shared" si="137"/>
        <v>9</v>
      </c>
      <c r="EB49" s="383"/>
      <c r="EC49" s="383"/>
      <c r="ED49" s="380" t="s">
        <v>72</v>
      </c>
      <c r="EE49" s="381">
        <v>0</v>
      </c>
      <c r="EF49" s="381">
        <v>0</v>
      </c>
      <c r="EG49" s="381">
        <v>0</v>
      </c>
      <c r="EH49" s="381">
        <v>0</v>
      </c>
      <c r="EI49" s="381">
        <v>0</v>
      </c>
      <c r="EJ49" s="381">
        <v>1</v>
      </c>
      <c r="EK49" s="381">
        <v>0</v>
      </c>
      <c r="EL49" s="381">
        <v>0</v>
      </c>
      <c r="EM49" s="381">
        <v>0</v>
      </c>
      <c r="EN49" s="381">
        <v>0</v>
      </c>
      <c r="EO49" s="381">
        <v>0</v>
      </c>
      <c r="EP49" s="381">
        <v>1</v>
      </c>
      <c r="EQ49" s="381">
        <v>0</v>
      </c>
      <c r="ER49" s="381">
        <v>2</v>
      </c>
      <c r="ES49" s="381">
        <v>0</v>
      </c>
      <c r="ET49" s="381">
        <v>0</v>
      </c>
      <c r="EU49" s="381">
        <v>5</v>
      </c>
      <c r="EV49" s="381">
        <v>0</v>
      </c>
      <c r="EW49" s="381">
        <v>0</v>
      </c>
      <c r="EX49" s="381">
        <v>0</v>
      </c>
      <c r="EY49" s="381">
        <v>0</v>
      </c>
      <c r="EZ49" s="381">
        <v>0</v>
      </c>
      <c r="FA49" s="381">
        <v>0</v>
      </c>
      <c r="FB49" s="381">
        <v>1</v>
      </c>
      <c r="FC49" s="381">
        <v>0</v>
      </c>
      <c r="FD49" s="381">
        <v>0</v>
      </c>
      <c r="FE49" s="381">
        <v>0</v>
      </c>
      <c r="FF49" s="381">
        <v>0</v>
      </c>
      <c r="FG49" s="381">
        <v>0</v>
      </c>
      <c r="FH49" s="382">
        <f t="shared" si="138"/>
        <v>10</v>
      </c>
      <c r="FI49" s="367"/>
    </row>
    <row r="50" spans="1:165" ht="15.5" x14ac:dyDescent="0.35">
      <c r="A50" s="367"/>
      <c r="B50" s="380" t="s">
        <v>70</v>
      </c>
      <c r="C50" s="381">
        <v>0</v>
      </c>
      <c r="D50" s="381">
        <v>0</v>
      </c>
      <c r="E50" s="381">
        <v>0</v>
      </c>
      <c r="F50" s="381">
        <v>1</v>
      </c>
      <c r="G50" s="381">
        <v>2</v>
      </c>
      <c r="H50" s="381">
        <v>4</v>
      </c>
      <c r="I50" s="381">
        <v>4</v>
      </c>
      <c r="J50" s="381">
        <v>16</v>
      </c>
      <c r="K50" s="381">
        <v>3</v>
      </c>
      <c r="L50" s="381">
        <v>20</v>
      </c>
      <c r="M50" s="381">
        <v>9</v>
      </c>
      <c r="N50" s="381">
        <v>10</v>
      </c>
      <c r="O50" s="381">
        <v>12</v>
      </c>
      <c r="P50" s="381">
        <v>25</v>
      </c>
      <c r="Q50" s="381">
        <v>20</v>
      </c>
      <c r="R50" s="381">
        <v>28</v>
      </c>
      <c r="S50" s="381">
        <v>35</v>
      </c>
      <c r="T50" s="381">
        <v>19</v>
      </c>
      <c r="U50" s="381">
        <v>46</v>
      </c>
      <c r="V50" s="381">
        <v>25</v>
      </c>
      <c r="W50" s="381">
        <v>12</v>
      </c>
      <c r="X50" s="381">
        <v>24</v>
      </c>
      <c r="Y50" s="381">
        <v>11</v>
      </c>
      <c r="Z50" s="381">
        <v>5</v>
      </c>
      <c r="AA50" s="381">
        <v>4</v>
      </c>
      <c r="AB50" s="381">
        <v>9</v>
      </c>
      <c r="AC50" s="381">
        <v>13</v>
      </c>
      <c r="AD50" s="381">
        <v>0</v>
      </c>
      <c r="AE50" s="381">
        <v>0</v>
      </c>
      <c r="AF50" s="382">
        <f t="shared" ref="AF50" si="141">SUM(C50:AE50)</f>
        <v>357</v>
      </c>
      <c r="AG50" s="383"/>
      <c r="AH50" s="383"/>
      <c r="AI50" s="380" t="s">
        <v>70</v>
      </c>
      <c r="AJ50" s="381">
        <v>0</v>
      </c>
      <c r="AK50" s="381">
        <v>0</v>
      </c>
      <c r="AL50" s="381">
        <v>0</v>
      </c>
      <c r="AM50" s="381">
        <v>2</v>
      </c>
      <c r="AN50" s="381">
        <v>2</v>
      </c>
      <c r="AO50" s="381">
        <v>0</v>
      </c>
      <c r="AP50" s="381">
        <v>3</v>
      </c>
      <c r="AQ50" s="381">
        <v>17</v>
      </c>
      <c r="AR50" s="381">
        <v>11</v>
      </c>
      <c r="AS50" s="381">
        <v>15</v>
      </c>
      <c r="AT50" s="381">
        <v>10</v>
      </c>
      <c r="AU50" s="381">
        <v>15</v>
      </c>
      <c r="AV50" s="381">
        <v>18</v>
      </c>
      <c r="AW50" s="381">
        <v>18</v>
      </c>
      <c r="AX50" s="381">
        <v>37</v>
      </c>
      <c r="AY50" s="381">
        <v>33</v>
      </c>
      <c r="AZ50" s="381">
        <v>27</v>
      </c>
      <c r="BA50" s="381">
        <v>9</v>
      </c>
      <c r="BB50" s="381">
        <v>24</v>
      </c>
      <c r="BC50" s="381">
        <v>26</v>
      </c>
      <c r="BD50" s="381">
        <v>22</v>
      </c>
      <c r="BE50" s="381">
        <v>23</v>
      </c>
      <c r="BF50" s="381">
        <v>25</v>
      </c>
      <c r="BG50" s="381">
        <v>12</v>
      </c>
      <c r="BH50" s="381">
        <v>8</v>
      </c>
      <c r="BI50" s="381">
        <v>6</v>
      </c>
      <c r="BJ50" s="381">
        <v>10</v>
      </c>
      <c r="BK50" s="381">
        <v>0</v>
      </c>
      <c r="BL50" s="381">
        <v>0</v>
      </c>
      <c r="BM50" s="382">
        <f t="shared" ref="BM50" si="142">SUM(AJ50:BL50)</f>
        <v>373</v>
      </c>
      <c r="BN50" s="383"/>
      <c r="BO50" s="383"/>
      <c r="BP50" s="380" t="s">
        <v>70</v>
      </c>
      <c r="BQ50" s="381">
        <v>0</v>
      </c>
      <c r="BR50" s="381">
        <v>0</v>
      </c>
      <c r="BS50" s="381">
        <v>1</v>
      </c>
      <c r="BT50" s="381">
        <v>0</v>
      </c>
      <c r="BU50" s="381">
        <v>2</v>
      </c>
      <c r="BV50" s="381">
        <v>7</v>
      </c>
      <c r="BW50" s="381">
        <v>3</v>
      </c>
      <c r="BX50" s="381">
        <v>9</v>
      </c>
      <c r="BY50" s="381">
        <v>12</v>
      </c>
      <c r="BZ50" s="381">
        <v>21</v>
      </c>
      <c r="CA50" s="381">
        <v>15</v>
      </c>
      <c r="CB50" s="381">
        <v>15</v>
      </c>
      <c r="CC50" s="381">
        <v>4</v>
      </c>
      <c r="CD50" s="381">
        <v>11</v>
      </c>
      <c r="CE50" s="381">
        <v>20</v>
      </c>
      <c r="CF50" s="381">
        <v>24</v>
      </c>
      <c r="CG50" s="381">
        <v>18</v>
      </c>
      <c r="CH50" s="381">
        <v>9</v>
      </c>
      <c r="CI50" s="381">
        <v>46</v>
      </c>
      <c r="CJ50" s="381">
        <v>19</v>
      </c>
      <c r="CK50" s="381">
        <v>14</v>
      </c>
      <c r="CL50" s="381">
        <v>28</v>
      </c>
      <c r="CM50" s="381">
        <v>11</v>
      </c>
      <c r="CN50" s="381">
        <v>10</v>
      </c>
      <c r="CO50" s="381">
        <v>4</v>
      </c>
      <c r="CP50" s="381">
        <v>3</v>
      </c>
      <c r="CQ50" s="381">
        <v>11</v>
      </c>
      <c r="CR50" s="381">
        <v>0</v>
      </c>
      <c r="CS50" s="381">
        <v>0</v>
      </c>
      <c r="CT50" s="382">
        <f t="shared" si="136"/>
        <v>317</v>
      </c>
      <c r="CU50" s="383"/>
      <c r="CV50" s="383"/>
      <c r="CW50" s="380" t="s">
        <v>70</v>
      </c>
      <c r="CX50" s="381">
        <v>0</v>
      </c>
      <c r="CY50" s="381">
        <v>0</v>
      </c>
      <c r="CZ50" s="381">
        <v>1</v>
      </c>
      <c r="DA50" s="381">
        <v>0</v>
      </c>
      <c r="DB50" s="381">
        <v>2</v>
      </c>
      <c r="DC50" s="381">
        <v>3</v>
      </c>
      <c r="DD50" s="381">
        <v>0</v>
      </c>
      <c r="DE50" s="381">
        <v>12</v>
      </c>
      <c r="DF50" s="381">
        <v>7</v>
      </c>
      <c r="DG50" s="381">
        <v>21</v>
      </c>
      <c r="DH50" s="381">
        <v>6</v>
      </c>
      <c r="DI50" s="381">
        <v>20</v>
      </c>
      <c r="DJ50" s="381">
        <v>10</v>
      </c>
      <c r="DK50" s="381">
        <v>10</v>
      </c>
      <c r="DL50" s="381">
        <v>0</v>
      </c>
      <c r="DM50" s="381">
        <v>13</v>
      </c>
      <c r="DN50" s="381">
        <v>46</v>
      </c>
      <c r="DO50" s="381">
        <v>18</v>
      </c>
      <c r="DP50" s="381">
        <v>24</v>
      </c>
      <c r="DQ50" s="381">
        <v>19</v>
      </c>
      <c r="DR50" s="381">
        <v>14</v>
      </c>
      <c r="DS50" s="381">
        <v>15</v>
      </c>
      <c r="DT50" s="381">
        <v>15</v>
      </c>
      <c r="DU50" s="381">
        <v>14</v>
      </c>
      <c r="DV50" s="381">
        <v>3</v>
      </c>
      <c r="DW50" s="381">
        <v>9</v>
      </c>
      <c r="DX50" s="381">
        <v>18</v>
      </c>
      <c r="DY50" s="381">
        <v>0</v>
      </c>
      <c r="DZ50" s="381">
        <v>0</v>
      </c>
      <c r="EA50" s="382">
        <f t="shared" si="137"/>
        <v>300</v>
      </c>
      <c r="EB50" s="383"/>
      <c r="EC50" s="383"/>
      <c r="ED50" s="380" t="s">
        <v>70</v>
      </c>
      <c r="EE50" s="381">
        <v>0</v>
      </c>
      <c r="EF50" s="381">
        <v>0</v>
      </c>
      <c r="EG50" s="381">
        <v>1</v>
      </c>
      <c r="EH50" s="381">
        <v>1</v>
      </c>
      <c r="EI50" s="381">
        <v>0</v>
      </c>
      <c r="EJ50" s="381">
        <v>5</v>
      </c>
      <c r="EK50" s="381">
        <v>4</v>
      </c>
      <c r="EL50" s="381">
        <v>17</v>
      </c>
      <c r="EM50" s="381">
        <v>4</v>
      </c>
      <c r="EN50" s="381">
        <v>16</v>
      </c>
      <c r="EO50" s="381">
        <v>11</v>
      </c>
      <c r="EP50" s="381">
        <v>15</v>
      </c>
      <c r="EQ50" s="381">
        <v>7</v>
      </c>
      <c r="ER50" s="381">
        <v>21</v>
      </c>
      <c r="ES50" s="381">
        <v>12</v>
      </c>
      <c r="ET50" s="381">
        <v>40</v>
      </c>
      <c r="EU50" s="381">
        <v>38</v>
      </c>
      <c r="EV50" s="381">
        <v>11</v>
      </c>
      <c r="EW50" s="381">
        <v>18</v>
      </c>
      <c r="EX50" s="381">
        <v>16</v>
      </c>
      <c r="EY50" s="381">
        <v>6</v>
      </c>
      <c r="EZ50" s="381">
        <v>7</v>
      </c>
      <c r="FA50" s="381">
        <v>6</v>
      </c>
      <c r="FB50" s="381">
        <v>8</v>
      </c>
      <c r="FC50" s="381">
        <v>0</v>
      </c>
      <c r="FD50" s="381">
        <v>0</v>
      </c>
      <c r="FE50" s="381">
        <v>0</v>
      </c>
      <c r="FF50" s="381">
        <v>0</v>
      </c>
      <c r="FG50" s="381">
        <v>0</v>
      </c>
      <c r="FH50" s="382">
        <f t="shared" si="138"/>
        <v>264</v>
      </c>
      <c r="FI50" s="367"/>
    </row>
    <row r="51" spans="1:165" ht="16" thickBot="1" x14ac:dyDescent="0.4">
      <c r="A51" s="367"/>
      <c r="B51" s="380"/>
      <c r="C51" s="381">
        <v>0</v>
      </c>
      <c r="D51" s="381">
        <v>0</v>
      </c>
      <c r="E51" s="381">
        <v>0</v>
      </c>
      <c r="F51" s="381">
        <v>0</v>
      </c>
      <c r="G51" s="381">
        <v>0</v>
      </c>
      <c r="H51" s="381">
        <v>0</v>
      </c>
      <c r="I51" s="381">
        <v>0</v>
      </c>
      <c r="J51" s="381">
        <v>0</v>
      </c>
      <c r="K51" s="381">
        <v>0</v>
      </c>
      <c r="L51" s="381">
        <v>0</v>
      </c>
      <c r="M51" s="381">
        <v>0</v>
      </c>
      <c r="N51" s="381">
        <v>0</v>
      </c>
      <c r="O51" s="381">
        <v>0</v>
      </c>
      <c r="P51" s="381">
        <v>0</v>
      </c>
      <c r="Q51" s="381">
        <v>0</v>
      </c>
      <c r="R51" s="381">
        <v>0</v>
      </c>
      <c r="S51" s="381">
        <v>0</v>
      </c>
      <c r="T51" s="381">
        <v>0</v>
      </c>
      <c r="U51" s="381">
        <v>0</v>
      </c>
      <c r="V51" s="381">
        <v>0</v>
      </c>
      <c r="W51" s="381">
        <v>0</v>
      </c>
      <c r="X51" s="381">
        <v>0</v>
      </c>
      <c r="Y51" s="381">
        <v>0</v>
      </c>
      <c r="Z51" s="381">
        <v>0</v>
      </c>
      <c r="AA51" s="381">
        <v>0</v>
      </c>
      <c r="AB51" s="381">
        <v>0</v>
      </c>
      <c r="AC51" s="381">
        <v>0</v>
      </c>
      <c r="AD51" s="381">
        <v>0</v>
      </c>
      <c r="AE51" s="381">
        <v>0</v>
      </c>
      <c r="AF51" s="382">
        <f>SUM(C51:AE51)</f>
        <v>0</v>
      </c>
      <c r="AG51" s="383"/>
      <c r="AH51" s="383"/>
      <c r="AI51" s="380"/>
      <c r="AJ51" s="381">
        <v>0</v>
      </c>
      <c r="AK51" s="381">
        <v>0</v>
      </c>
      <c r="AL51" s="381">
        <v>0</v>
      </c>
      <c r="AM51" s="381">
        <v>0</v>
      </c>
      <c r="AN51" s="381">
        <v>0</v>
      </c>
      <c r="AO51" s="381">
        <v>0</v>
      </c>
      <c r="AP51" s="381">
        <v>0</v>
      </c>
      <c r="AQ51" s="381">
        <v>0</v>
      </c>
      <c r="AR51" s="381">
        <v>0</v>
      </c>
      <c r="AS51" s="381">
        <v>0</v>
      </c>
      <c r="AT51" s="381">
        <v>0</v>
      </c>
      <c r="AU51" s="381">
        <v>0</v>
      </c>
      <c r="AV51" s="381">
        <v>0</v>
      </c>
      <c r="AW51" s="381">
        <v>0</v>
      </c>
      <c r="AX51" s="381">
        <v>0</v>
      </c>
      <c r="AY51" s="381">
        <v>0</v>
      </c>
      <c r="AZ51" s="381">
        <v>0</v>
      </c>
      <c r="BA51" s="381">
        <v>0</v>
      </c>
      <c r="BB51" s="381">
        <v>0</v>
      </c>
      <c r="BC51" s="381">
        <v>0</v>
      </c>
      <c r="BD51" s="381">
        <v>0</v>
      </c>
      <c r="BE51" s="381">
        <v>0</v>
      </c>
      <c r="BF51" s="381">
        <v>0</v>
      </c>
      <c r="BG51" s="381">
        <v>0</v>
      </c>
      <c r="BH51" s="381">
        <v>0</v>
      </c>
      <c r="BI51" s="381">
        <v>0</v>
      </c>
      <c r="BJ51" s="381">
        <v>0</v>
      </c>
      <c r="BK51" s="381">
        <v>0</v>
      </c>
      <c r="BL51" s="381">
        <v>0</v>
      </c>
      <c r="BM51" s="382">
        <f>SUM(AJ51:BL51)</f>
        <v>0</v>
      </c>
      <c r="BN51" s="383"/>
      <c r="BO51" s="383"/>
      <c r="BP51" s="380"/>
      <c r="BQ51" s="381">
        <v>0</v>
      </c>
      <c r="BR51" s="381">
        <v>0</v>
      </c>
      <c r="BS51" s="381">
        <v>0</v>
      </c>
      <c r="BT51" s="381">
        <v>0</v>
      </c>
      <c r="BU51" s="381">
        <v>0</v>
      </c>
      <c r="BV51" s="381">
        <v>0</v>
      </c>
      <c r="BW51" s="381">
        <v>0</v>
      </c>
      <c r="BX51" s="381">
        <v>0</v>
      </c>
      <c r="BY51" s="381">
        <v>0</v>
      </c>
      <c r="BZ51" s="381">
        <v>0</v>
      </c>
      <c r="CA51" s="381">
        <v>0</v>
      </c>
      <c r="CB51" s="381">
        <v>0</v>
      </c>
      <c r="CC51" s="381">
        <v>0</v>
      </c>
      <c r="CD51" s="381">
        <v>0</v>
      </c>
      <c r="CE51" s="381">
        <v>0</v>
      </c>
      <c r="CF51" s="381">
        <v>0</v>
      </c>
      <c r="CG51" s="381">
        <v>0</v>
      </c>
      <c r="CH51" s="381">
        <v>0</v>
      </c>
      <c r="CI51" s="381">
        <v>0</v>
      </c>
      <c r="CJ51" s="381">
        <v>0</v>
      </c>
      <c r="CK51" s="381">
        <v>0</v>
      </c>
      <c r="CL51" s="381">
        <v>0</v>
      </c>
      <c r="CM51" s="381">
        <v>0</v>
      </c>
      <c r="CN51" s="381">
        <v>0</v>
      </c>
      <c r="CO51" s="381">
        <v>0</v>
      </c>
      <c r="CP51" s="381">
        <v>0</v>
      </c>
      <c r="CQ51" s="381">
        <v>0</v>
      </c>
      <c r="CR51" s="381">
        <v>0</v>
      </c>
      <c r="CS51" s="381">
        <v>0</v>
      </c>
      <c r="CT51" s="382">
        <f t="shared" si="136"/>
        <v>0</v>
      </c>
      <c r="CU51" s="383"/>
      <c r="CV51" s="383"/>
      <c r="CW51" s="380"/>
      <c r="CX51" s="381">
        <v>0</v>
      </c>
      <c r="CY51" s="381">
        <v>0</v>
      </c>
      <c r="CZ51" s="381">
        <v>0</v>
      </c>
      <c r="DA51" s="381">
        <v>0</v>
      </c>
      <c r="DB51" s="381">
        <v>0</v>
      </c>
      <c r="DC51" s="381">
        <v>0</v>
      </c>
      <c r="DD51" s="381">
        <v>0</v>
      </c>
      <c r="DE51" s="381">
        <v>0</v>
      </c>
      <c r="DF51" s="381">
        <v>0</v>
      </c>
      <c r="DG51" s="381">
        <v>0</v>
      </c>
      <c r="DH51" s="381">
        <v>0</v>
      </c>
      <c r="DI51" s="381">
        <v>0</v>
      </c>
      <c r="DJ51" s="381">
        <v>0</v>
      </c>
      <c r="DK51" s="381">
        <v>0</v>
      </c>
      <c r="DL51" s="381">
        <v>0</v>
      </c>
      <c r="DM51" s="381">
        <v>0</v>
      </c>
      <c r="DN51" s="381">
        <v>0</v>
      </c>
      <c r="DO51" s="381">
        <v>0</v>
      </c>
      <c r="DP51" s="381">
        <v>0</v>
      </c>
      <c r="DQ51" s="381">
        <v>0</v>
      </c>
      <c r="DR51" s="381">
        <v>0</v>
      </c>
      <c r="DS51" s="381">
        <v>0</v>
      </c>
      <c r="DT51" s="381">
        <v>0</v>
      </c>
      <c r="DU51" s="381">
        <v>0</v>
      </c>
      <c r="DV51" s="381">
        <v>0</v>
      </c>
      <c r="DW51" s="381">
        <v>0</v>
      </c>
      <c r="DX51" s="381">
        <v>0</v>
      </c>
      <c r="DY51" s="381">
        <v>0</v>
      </c>
      <c r="DZ51" s="381">
        <v>0</v>
      </c>
      <c r="EA51" s="382">
        <f t="shared" si="137"/>
        <v>0</v>
      </c>
      <c r="EB51" s="383"/>
      <c r="EC51" s="383"/>
      <c r="ED51" s="380"/>
      <c r="EE51" s="381">
        <v>0</v>
      </c>
      <c r="EF51" s="381">
        <v>0</v>
      </c>
      <c r="EG51" s="381">
        <v>0</v>
      </c>
      <c r="EH51" s="381">
        <v>0</v>
      </c>
      <c r="EI51" s="381">
        <v>0</v>
      </c>
      <c r="EJ51" s="381">
        <v>0</v>
      </c>
      <c r="EK51" s="381">
        <v>0</v>
      </c>
      <c r="EL51" s="381">
        <v>0</v>
      </c>
      <c r="EM51" s="381">
        <v>0</v>
      </c>
      <c r="EN51" s="381">
        <v>0</v>
      </c>
      <c r="EO51" s="381">
        <v>0</v>
      </c>
      <c r="EP51" s="381">
        <v>0</v>
      </c>
      <c r="EQ51" s="381">
        <v>0</v>
      </c>
      <c r="ER51" s="381">
        <v>0</v>
      </c>
      <c r="ES51" s="381">
        <v>0</v>
      </c>
      <c r="ET51" s="381">
        <v>0</v>
      </c>
      <c r="EU51" s="381">
        <v>0</v>
      </c>
      <c r="EV51" s="381">
        <v>0</v>
      </c>
      <c r="EW51" s="381">
        <v>0</v>
      </c>
      <c r="EX51" s="381">
        <v>0</v>
      </c>
      <c r="EY51" s="381">
        <v>0</v>
      </c>
      <c r="EZ51" s="381">
        <v>0</v>
      </c>
      <c r="FA51" s="381">
        <v>0</v>
      </c>
      <c r="FB51" s="381">
        <v>0</v>
      </c>
      <c r="FC51" s="381">
        <v>0</v>
      </c>
      <c r="FD51" s="381">
        <v>0</v>
      </c>
      <c r="FE51" s="381">
        <v>0</v>
      </c>
      <c r="FF51" s="381">
        <v>0</v>
      </c>
      <c r="FG51" s="381">
        <v>0</v>
      </c>
      <c r="FH51" s="382">
        <f t="shared" si="138"/>
        <v>0</v>
      </c>
      <c r="FI51" s="367"/>
    </row>
    <row r="52" spans="1:165" ht="16.5" thickTop="1" thickBot="1" x14ac:dyDescent="0.4">
      <c r="A52" s="367"/>
      <c r="B52" s="385" t="s">
        <v>2</v>
      </c>
      <c r="C52" s="386">
        <f t="shared" ref="C52:AD52" si="143">SUM(C46:C51)</f>
        <v>10</v>
      </c>
      <c r="D52" s="386">
        <f t="shared" si="143"/>
        <v>10</v>
      </c>
      <c r="E52" s="386">
        <f t="shared" si="143"/>
        <v>33</v>
      </c>
      <c r="F52" s="386">
        <f t="shared" si="143"/>
        <v>42</v>
      </c>
      <c r="G52" s="386">
        <f t="shared" si="143"/>
        <v>36</v>
      </c>
      <c r="H52" s="386">
        <f t="shared" si="143"/>
        <v>62</v>
      </c>
      <c r="I52" s="386">
        <f t="shared" si="143"/>
        <v>41</v>
      </c>
      <c r="J52" s="386">
        <f t="shared" si="143"/>
        <v>44</v>
      </c>
      <c r="K52" s="386">
        <f t="shared" si="143"/>
        <v>47</v>
      </c>
      <c r="L52" s="386">
        <f t="shared" si="143"/>
        <v>41</v>
      </c>
      <c r="M52" s="386">
        <f t="shared" si="143"/>
        <v>30</v>
      </c>
      <c r="N52" s="386">
        <f t="shared" si="143"/>
        <v>37</v>
      </c>
      <c r="O52" s="386">
        <f t="shared" si="143"/>
        <v>25</v>
      </c>
      <c r="P52" s="386">
        <f t="shared" si="143"/>
        <v>34</v>
      </c>
      <c r="Q52" s="387">
        <f t="shared" si="143"/>
        <v>41</v>
      </c>
      <c r="R52" s="387">
        <f t="shared" si="143"/>
        <v>49</v>
      </c>
      <c r="S52" s="387">
        <f t="shared" si="143"/>
        <v>48</v>
      </c>
      <c r="T52" s="387">
        <f t="shared" si="143"/>
        <v>42</v>
      </c>
      <c r="U52" s="387">
        <f t="shared" si="143"/>
        <v>56</v>
      </c>
      <c r="V52" s="387">
        <f t="shared" si="143"/>
        <v>36</v>
      </c>
      <c r="W52" s="387">
        <f t="shared" si="143"/>
        <v>27</v>
      </c>
      <c r="X52" s="387">
        <f t="shared" si="143"/>
        <v>31</v>
      </c>
      <c r="Y52" s="387">
        <f t="shared" si="143"/>
        <v>16</v>
      </c>
      <c r="Z52" s="387">
        <f t="shared" si="143"/>
        <v>14</v>
      </c>
      <c r="AA52" s="387">
        <f t="shared" si="143"/>
        <v>6</v>
      </c>
      <c r="AB52" s="387">
        <f t="shared" si="143"/>
        <v>15</v>
      </c>
      <c r="AC52" s="387">
        <f t="shared" si="143"/>
        <v>17</v>
      </c>
      <c r="AD52" s="387">
        <f t="shared" si="143"/>
        <v>0</v>
      </c>
      <c r="AE52" s="386">
        <f t="shared" ref="AE52" si="144">SUM(AE46:AE51)</f>
        <v>0</v>
      </c>
      <c r="AF52" s="386">
        <f>SUM(AF46:AF51)</f>
        <v>890</v>
      </c>
      <c r="AG52" s="383"/>
      <c r="AH52" s="383"/>
      <c r="AI52" s="385" t="s">
        <v>2</v>
      </c>
      <c r="AJ52" s="386">
        <f t="shared" ref="AJ52:BK52" si="145">SUM(AJ46:AJ51)</f>
        <v>7</v>
      </c>
      <c r="AK52" s="386">
        <f t="shared" si="145"/>
        <v>7</v>
      </c>
      <c r="AL52" s="386">
        <f t="shared" si="145"/>
        <v>23</v>
      </c>
      <c r="AM52" s="386">
        <f t="shared" si="145"/>
        <v>31</v>
      </c>
      <c r="AN52" s="386">
        <f t="shared" si="145"/>
        <v>69</v>
      </c>
      <c r="AO52" s="386">
        <f t="shared" si="145"/>
        <v>49</v>
      </c>
      <c r="AP52" s="386">
        <f t="shared" si="145"/>
        <v>40</v>
      </c>
      <c r="AQ52" s="386">
        <f t="shared" si="145"/>
        <v>44</v>
      </c>
      <c r="AR52" s="386">
        <f t="shared" si="145"/>
        <v>51</v>
      </c>
      <c r="AS52" s="386">
        <f t="shared" si="145"/>
        <v>48</v>
      </c>
      <c r="AT52" s="386">
        <f t="shared" si="145"/>
        <v>43</v>
      </c>
      <c r="AU52" s="386">
        <f t="shared" si="145"/>
        <v>58</v>
      </c>
      <c r="AV52" s="386">
        <f t="shared" si="145"/>
        <v>30</v>
      </c>
      <c r="AW52" s="387">
        <f t="shared" si="145"/>
        <v>26</v>
      </c>
      <c r="AX52" s="387">
        <f t="shared" si="145"/>
        <v>51</v>
      </c>
      <c r="AY52" s="387">
        <f t="shared" si="145"/>
        <v>45</v>
      </c>
      <c r="AZ52" s="387">
        <f t="shared" si="145"/>
        <v>56</v>
      </c>
      <c r="BA52" s="387">
        <f t="shared" si="145"/>
        <v>27</v>
      </c>
      <c r="BB52" s="387">
        <f t="shared" si="145"/>
        <v>37</v>
      </c>
      <c r="BC52" s="387">
        <f t="shared" si="145"/>
        <v>39</v>
      </c>
      <c r="BD52" s="387">
        <f t="shared" si="145"/>
        <v>34</v>
      </c>
      <c r="BE52" s="387">
        <f t="shared" si="145"/>
        <v>30</v>
      </c>
      <c r="BF52" s="387">
        <f t="shared" si="145"/>
        <v>31</v>
      </c>
      <c r="BG52" s="387">
        <f t="shared" si="145"/>
        <v>19</v>
      </c>
      <c r="BH52" s="387">
        <f t="shared" si="145"/>
        <v>10</v>
      </c>
      <c r="BI52" s="387">
        <f t="shared" si="145"/>
        <v>9</v>
      </c>
      <c r="BJ52" s="387">
        <f t="shared" si="145"/>
        <v>13</v>
      </c>
      <c r="BK52" s="387">
        <f t="shared" si="145"/>
        <v>1</v>
      </c>
      <c r="BL52" s="387">
        <f>SUM(BL46:BL51)</f>
        <v>0</v>
      </c>
      <c r="BM52" s="386">
        <f>SUM(BM46:BM51)</f>
        <v>928</v>
      </c>
      <c r="BN52" s="383"/>
      <c r="BO52" s="383"/>
      <c r="BP52" s="385" t="s">
        <v>2</v>
      </c>
      <c r="BQ52" s="386">
        <f t="shared" ref="BQ52:CR52" si="146">SUM(BQ46:BQ51)</f>
        <v>11</v>
      </c>
      <c r="BR52" s="386">
        <f t="shared" si="146"/>
        <v>6</v>
      </c>
      <c r="BS52" s="386">
        <f t="shared" si="146"/>
        <v>34</v>
      </c>
      <c r="BT52" s="386">
        <f t="shared" si="146"/>
        <v>48</v>
      </c>
      <c r="BU52" s="386">
        <f t="shared" si="146"/>
        <v>48</v>
      </c>
      <c r="BV52" s="386">
        <f t="shared" si="146"/>
        <v>70</v>
      </c>
      <c r="BW52" s="386">
        <f t="shared" si="146"/>
        <v>35</v>
      </c>
      <c r="BX52" s="386">
        <f t="shared" si="146"/>
        <v>33</v>
      </c>
      <c r="BY52" s="386">
        <f t="shared" si="146"/>
        <v>66</v>
      </c>
      <c r="BZ52" s="386">
        <f t="shared" si="146"/>
        <v>38</v>
      </c>
      <c r="CA52" s="386">
        <f t="shared" si="146"/>
        <v>38</v>
      </c>
      <c r="CB52" s="386">
        <f t="shared" si="146"/>
        <v>45</v>
      </c>
      <c r="CC52" s="386">
        <f t="shared" si="146"/>
        <v>17</v>
      </c>
      <c r="CD52" s="387">
        <f t="shared" si="146"/>
        <v>28</v>
      </c>
      <c r="CE52" s="387">
        <f t="shared" si="146"/>
        <v>42</v>
      </c>
      <c r="CF52" s="387">
        <f t="shared" si="146"/>
        <v>28</v>
      </c>
      <c r="CG52" s="387">
        <f t="shared" si="146"/>
        <v>32</v>
      </c>
      <c r="CH52" s="387">
        <f t="shared" si="146"/>
        <v>30</v>
      </c>
      <c r="CI52" s="387">
        <f t="shared" si="146"/>
        <v>64</v>
      </c>
      <c r="CJ52" s="387">
        <f t="shared" si="146"/>
        <v>30</v>
      </c>
      <c r="CK52" s="387">
        <f t="shared" si="146"/>
        <v>27</v>
      </c>
      <c r="CL52" s="387">
        <f t="shared" si="146"/>
        <v>42</v>
      </c>
      <c r="CM52" s="387">
        <f t="shared" si="146"/>
        <v>13</v>
      </c>
      <c r="CN52" s="387">
        <f t="shared" si="146"/>
        <v>14</v>
      </c>
      <c r="CO52" s="387">
        <f t="shared" si="146"/>
        <v>6</v>
      </c>
      <c r="CP52" s="387">
        <f t="shared" si="146"/>
        <v>8</v>
      </c>
      <c r="CQ52" s="387">
        <f t="shared" si="146"/>
        <v>13</v>
      </c>
      <c r="CR52" s="387">
        <f t="shared" si="146"/>
        <v>4</v>
      </c>
      <c r="CS52" s="386"/>
      <c r="CT52" s="388">
        <f t="shared" ref="CT52" si="147">SUM(BQ52:CR52)</f>
        <v>870</v>
      </c>
      <c r="CU52" s="383"/>
      <c r="CV52" s="383"/>
      <c r="CW52" s="385" t="s">
        <v>2</v>
      </c>
      <c r="CX52" s="387">
        <f>SUM(CX46:CX51)</f>
        <v>11</v>
      </c>
      <c r="CY52" s="387">
        <f>SUM(CY46:CY51)</f>
        <v>5</v>
      </c>
      <c r="CZ52" s="387">
        <f t="shared" ref="CZ52:DZ52" si="148">SUM(CZ46:CZ51)</f>
        <v>30</v>
      </c>
      <c r="DA52" s="387">
        <f t="shared" si="148"/>
        <v>21</v>
      </c>
      <c r="DB52" s="387">
        <f t="shared" si="148"/>
        <v>59</v>
      </c>
      <c r="DC52" s="387">
        <f t="shared" si="148"/>
        <v>42</v>
      </c>
      <c r="DD52" s="387">
        <f t="shared" si="148"/>
        <v>42</v>
      </c>
      <c r="DE52" s="387">
        <f t="shared" si="148"/>
        <v>36</v>
      </c>
      <c r="DF52" s="387">
        <f t="shared" si="148"/>
        <v>37</v>
      </c>
      <c r="DG52" s="387">
        <f t="shared" si="148"/>
        <v>61</v>
      </c>
      <c r="DH52" s="387">
        <f t="shared" si="148"/>
        <v>23</v>
      </c>
      <c r="DI52" s="387">
        <f t="shared" si="148"/>
        <v>56</v>
      </c>
      <c r="DJ52" s="387">
        <f t="shared" si="148"/>
        <v>23</v>
      </c>
      <c r="DK52" s="387">
        <f t="shared" si="148"/>
        <v>19</v>
      </c>
      <c r="DL52" s="387">
        <f t="shared" si="148"/>
        <v>19</v>
      </c>
      <c r="DM52" s="387">
        <f t="shared" si="148"/>
        <v>63</v>
      </c>
      <c r="DN52" s="387">
        <f t="shared" si="148"/>
        <v>64</v>
      </c>
      <c r="DO52" s="387">
        <f t="shared" si="148"/>
        <v>33</v>
      </c>
      <c r="DP52" s="387">
        <f t="shared" si="148"/>
        <v>34</v>
      </c>
      <c r="DQ52" s="387">
        <f>SUM(DQ46:DQ51)</f>
        <v>28</v>
      </c>
      <c r="DR52" s="387">
        <f t="shared" si="148"/>
        <v>19</v>
      </c>
      <c r="DS52" s="387">
        <f t="shared" si="148"/>
        <v>20</v>
      </c>
      <c r="DT52" s="387">
        <f t="shared" si="148"/>
        <v>32</v>
      </c>
      <c r="DU52" s="387">
        <f t="shared" si="148"/>
        <v>29</v>
      </c>
      <c r="DV52" s="387">
        <f t="shared" si="148"/>
        <v>3</v>
      </c>
      <c r="DW52" s="387">
        <f t="shared" si="148"/>
        <v>11</v>
      </c>
      <c r="DX52" s="387">
        <f t="shared" si="148"/>
        <v>25</v>
      </c>
      <c r="DY52" s="387">
        <f t="shared" si="148"/>
        <v>8</v>
      </c>
      <c r="DZ52" s="387">
        <f t="shared" si="148"/>
        <v>0</v>
      </c>
      <c r="EA52" s="388">
        <f t="shared" ref="EA52" si="149">SUM(CX52:DY52)</f>
        <v>853</v>
      </c>
      <c r="EB52" s="383"/>
      <c r="EC52" s="383"/>
      <c r="ED52" s="385" t="s">
        <v>2</v>
      </c>
      <c r="EE52" s="386">
        <f>SUM(EE46:EE51)</f>
        <v>9</v>
      </c>
      <c r="EF52" s="386">
        <f t="shared" ref="EF52" si="150">SUM(EF46:EF51)</f>
        <v>4</v>
      </c>
      <c r="EG52" s="386">
        <f t="shared" ref="EG52" si="151">SUM(EG46:EG51)</f>
        <v>16</v>
      </c>
      <c r="EH52" s="386">
        <f t="shared" ref="EH52" si="152">SUM(EH46:EH51)</f>
        <v>38</v>
      </c>
      <c r="EI52" s="386">
        <f t="shared" ref="EI52" si="153">SUM(EI46:EI51)</f>
        <v>22</v>
      </c>
      <c r="EJ52" s="386">
        <f t="shared" ref="EJ52" si="154">SUM(EJ46:EJ51)</f>
        <v>53</v>
      </c>
      <c r="EK52" s="386">
        <f t="shared" ref="EK52" si="155">SUM(EK46:EK51)</f>
        <v>27</v>
      </c>
      <c r="EL52" s="386">
        <f t="shared" ref="EL52" si="156">SUM(EL46:EL51)</f>
        <v>48</v>
      </c>
      <c r="EM52" s="386">
        <f t="shared" ref="EM52" si="157">SUM(EM46:EM51)</f>
        <v>35</v>
      </c>
      <c r="EN52" s="386">
        <f t="shared" ref="EN52" si="158">SUM(EN46:EN51)</f>
        <v>36</v>
      </c>
      <c r="EO52" s="386">
        <f t="shared" ref="EO52" si="159">SUM(EO46:EO51)</f>
        <v>30</v>
      </c>
      <c r="EP52" s="386">
        <f t="shared" ref="EP52" si="160">SUM(EP46:EP51)</f>
        <v>34</v>
      </c>
      <c r="EQ52" s="386">
        <f t="shared" ref="EQ52" si="161">SUM(EQ46:EQ51)</f>
        <v>15</v>
      </c>
      <c r="ER52" s="386">
        <f t="shared" ref="ER52" si="162">SUM(ER46:ER51)</f>
        <v>28</v>
      </c>
      <c r="ES52" s="386">
        <f t="shared" ref="ES52" si="163">SUM(ES46:ES51)</f>
        <v>37</v>
      </c>
      <c r="ET52" s="386">
        <f t="shared" ref="ET52" si="164">SUM(ET46:ET51)</f>
        <v>55</v>
      </c>
      <c r="EU52" s="386">
        <f t="shared" ref="EU52" si="165">SUM(EU46:EU51)</f>
        <v>62</v>
      </c>
      <c r="EV52" s="386">
        <f t="shared" ref="EV52" si="166">SUM(EV46:EV51)</f>
        <v>31</v>
      </c>
      <c r="EW52" s="386">
        <f t="shared" ref="EW52" si="167">SUM(EW46:EW51)</f>
        <v>27</v>
      </c>
      <c r="EX52" s="386">
        <f t="shared" ref="EX52" si="168">SUM(EX46:EX51)</f>
        <v>28</v>
      </c>
      <c r="EY52" s="386">
        <f t="shared" ref="EY52" si="169">SUM(EY46:EY51)</f>
        <v>11</v>
      </c>
      <c r="EZ52" s="386">
        <f t="shared" ref="EZ52" si="170">SUM(EZ46:EZ51)</f>
        <v>12</v>
      </c>
      <c r="FA52" s="386">
        <f t="shared" ref="FA52" si="171">SUM(FA46:FA51)</f>
        <v>10</v>
      </c>
      <c r="FB52" s="386">
        <f t="shared" ref="FB52" si="172">SUM(FB46:FB51)</f>
        <v>11</v>
      </c>
      <c r="FC52" s="386">
        <f t="shared" ref="FC52" si="173">SUM(FC46:FC51)</f>
        <v>0</v>
      </c>
      <c r="FD52" s="386">
        <f t="shared" ref="FD52" si="174">SUM(FD46:FD51)</f>
        <v>0</v>
      </c>
      <c r="FE52" s="386">
        <f t="shared" ref="FE52" si="175">SUM(FE46:FE51)</f>
        <v>0</v>
      </c>
      <c r="FF52" s="386">
        <f t="shared" ref="FF52" si="176">SUM(FF46:FF51)</f>
        <v>0</v>
      </c>
      <c r="FG52" s="386">
        <f t="shared" ref="FG52" si="177">SUM(FG46:FG51)</f>
        <v>0</v>
      </c>
      <c r="FH52" s="388">
        <f t="shared" ref="FH52" si="178">SUM(EE52:FF52)</f>
        <v>679</v>
      </c>
      <c r="FI52" s="367"/>
    </row>
    <row r="53" spans="1:165" ht="15" customHeight="1" thickTop="1" x14ac:dyDescent="0.25">
      <c r="A53" s="367"/>
      <c r="B53" s="367"/>
      <c r="C53" s="367"/>
      <c r="D53" s="367"/>
      <c r="E53" s="367"/>
      <c r="F53" s="367"/>
      <c r="G53" s="367"/>
      <c r="H53" s="367"/>
      <c r="I53" s="367"/>
      <c r="J53" s="367"/>
      <c r="K53" s="367"/>
      <c r="L53" s="367"/>
      <c r="M53" s="367"/>
      <c r="N53" s="367"/>
      <c r="O53" s="367"/>
      <c r="P53" s="367"/>
      <c r="Q53" s="367"/>
      <c r="R53" s="367"/>
      <c r="S53" s="367"/>
      <c r="T53" s="367"/>
      <c r="U53" s="367"/>
      <c r="V53" s="367"/>
      <c r="W53" s="367"/>
      <c r="X53" s="367"/>
      <c r="Y53" s="367"/>
      <c r="Z53" s="367"/>
      <c r="AA53" s="367"/>
      <c r="AB53" s="367"/>
      <c r="AC53" s="367"/>
      <c r="AD53" s="367"/>
      <c r="AE53" s="367"/>
      <c r="AF53" s="367"/>
      <c r="AG53" s="367"/>
      <c r="AH53" s="367"/>
      <c r="AI53" s="367"/>
      <c r="AJ53" s="367"/>
      <c r="AK53" s="367"/>
      <c r="AL53" s="367"/>
      <c r="AM53" s="367"/>
      <c r="AN53" s="367"/>
      <c r="AO53" s="367"/>
      <c r="AP53" s="367"/>
      <c r="AQ53" s="367"/>
      <c r="AR53" s="367"/>
      <c r="AS53" s="367"/>
      <c r="AT53" s="367"/>
      <c r="AU53" s="367"/>
      <c r="AV53" s="367"/>
      <c r="AW53" s="367"/>
      <c r="AX53" s="367"/>
      <c r="AY53" s="367"/>
      <c r="AZ53" s="367"/>
      <c r="BA53" s="367"/>
      <c r="BB53" s="367"/>
      <c r="BC53" s="367"/>
      <c r="BD53" s="367"/>
      <c r="BE53" s="367"/>
      <c r="BF53" s="367"/>
      <c r="BG53" s="367"/>
      <c r="BH53" s="367"/>
      <c r="BI53" s="367"/>
      <c r="BJ53" s="367"/>
      <c r="BK53" s="367"/>
      <c r="BL53" s="367"/>
      <c r="BM53" s="367"/>
      <c r="BN53" s="367"/>
      <c r="BO53" s="367"/>
      <c r="BP53" s="367"/>
      <c r="BQ53" s="367"/>
      <c r="BR53" s="367"/>
      <c r="BS53" s="367"/>
      <c r="BT53" s="367"/>
      <c r="BU53" s="367"/>
      <c r="BV53" s="367"/>
      <c r="BW53" s="367"/>
      <c r="BX53" s="367"/>
      <c r="BY53" s="367"/>
      <c r="BZ53" s="367"/>
      <c r="CA53" s="367"/>
      <c r="CB53" s="367"/>
      <c r="CC53" s="367"/>
      <c r="CD53" s="367"/>
      <c r="CE53" s="367"/>
      <c r="CF53" s="367"/>
      <c r="CG53" s="367"/>
      <c r="CH53" s="367"/>
      <c r="CI53" s="367"/>
      <c r="CJ53" s="367"/>
      <c r="CK53" s="367"/>
      <c r="CL53" s="367"/>
      <c r="CM53" s="367"/>
      <c r="CN53" s="367"/>
      <c r="CO53" s="367"/>
      <c r="CP53" s="367"/>
      <c r="CQ53" s="367"/>
      <c r="CR53" s="367"/>
      <c r="CS53" s="367"/>
      <c r="CT53" s="367"/>
      <c r="CU53" s="369"/>
      <c r="CV53" s="369"/>
      <c r="CW53" s="367"/>
      <c r="CX53" s="367"/>
      <c r="CY53" s="367"/>
      <c r="CZ53" s="367"/>
      <c r="DA53" s="367"/>
      <c r="DB53" s="367"/>
      <c r="DC53" s="367"/>
      <c r="DD53" s="367"/>
      <c r="DE53" s="367"/>
      <c r="DF53" s="367"/>
      <c r="DG53" s="367"/>
      <c r="DH53" s="367"/>
      <c r="DI53" s="367"/>
      <c r="DJ53" s="367"/>
      <c r="DK53" s="367"/>
      <c r="DL53" s="367"/>
      <c r="DM53" s="367"/>
      <c r="DN53" s="367"/>
      <c r="DO53" s="367"/>
      <c r="DP53" s="367"/>
      <c r="DQ53" s="367"/>
      <c r="DR53" s="367"/>
      <c r="DS53" s="367"/>
      <c r="DT53" s="367"/>
      <c r="DU53" s="367"/>
      <c r="DV53" s="367"/>
      <c r="DW53" s="367"/>
      <c r="DX53" s="367"/>
      <c r="DY53" s="367"/>
      <c r="DZ53" s="367"/>
      <c r="EA53" s="367"/>
      <c r="EB53" s="367"/>
      <c r="EC53" s="367"/>
      <c r="ED53" s="367"/>
      <c r="EE53" s="367"/>
      <c r="EF53" s="367"/>
      <c r="EG53" s="367"/>
      <c r="EH53" s="367"/>
      <c r="EI53" s="367"/>
      <c r="EJ53" s="367"/>
      <c r="EK53" s="367"/>
      <c r="EL53" s="367"/>
      <c r="EM53" s="367"/>
      <c r="EN53" s="367"/>
      <c r="EO53" s="367"/>
      <c r="EP53" s="367"/>
      <c r="EQ53" s="367"/>
      <c r="ER53" s="367"/>
      <c r="ES53" s="367"/>
      <c r="ET53" s="367"/>
      <c r="EU53" s="367"/>
      <c r="EV53" s="367"/>
      <c r="EW53" s="367"/>
      <c r="EX53" s="367"/>
      <c r="EY53" s="367"/>
      <c r="EZ53" s="367"/>
      <c r="FA53" s="367"/>
      <c r="FB53" s="367"/>
      <c r="FC53" s="367"/>
      <c r="FD53" s="367"/>
      <c r="FE53" s="367"/>
      <c r="FF53" s="367"/>
      <c r="FG53" s="367"/>
      <c r="FH53" s="367"/>
      <c r="FI53" s="367"/>
    </row>
    <row r="54" spans="1:165" ht="15" customHeight="1" x14ac:dyDescent="0.25">
      <c r="A54" s="367"/>
      <c r="B54" s="367"/>
      <c r="C54" s="367"/>
      <c r="D54" s="367"/>
      <c r="E54" s="367"/>
      <c r="F54" s="367"/>
      <c r="G54" s="367"/>
      <c r="H54" s="367"/>
      <c r="I54" s="367"/>
      <c r="J54" s="367"/>
      <c r="K54" s="367"/>
      <c r="L54" s="367"/>
      <c r="M54" s="367"/>
      <c r="N54" s="367"/>
      <c r="O54" s="367"/>
      <c r="P54" s="367"/>
      <c r="Q54" s="367"/>
      <c r="R54" s="367"/>
      <c r="S54" s="367"/>
      <c r="T54" s="367"/>
      <c r="U54" s="367"/>
      <c r="V54" s="367"/>
      <c r="W54" s="367"/>
      <c r="X54" s="367"/>
      <c r="Y54" s="367"/>
      <c r="Z54" s="367"/>
      <c r="AA54" s="367"/>
      <c r="AB54" s="367"/>
      <c r="AC54" s="367"/>
      <c r="AD54" s="367"/>
      <c r="AE54" s="367"/>
      <c r="AF54" s="367"/>
      <c r="AG54" s="367"/>
      <c r="AH54" s="367"/>
      <c r="AI54" s="367"/>
      <c r="AJ54" s="367"/>
      <c r="AK54" s="367"/>
      <c r="AL54" s="367"/>
      <c r="AM54" s="367"/>
      <c r="AN54" s="367"/>
      <c r="AO54" s="367"/>
      <c r="AP54" s="367"/>
      <c r="AQ54" s="367"/>
      <c r="AR54" s="367"/>
      <c r="AS54" s="367"/>
      <c r="AT54" s="367"/>
      <c r="AU54" s="367"/>
      <c r="AV54" s="367"/>
      <c r="AW54" s="367"/>
      <c r="AX54" s="367"/>
      <c r="AY54" s="367"/>
      <c r="AZ54" s="367"/>
      <c r="BA54" s="367"/>
      <c r="BB54" s="367"/>
      <c r="BC54" s="367"/>
      <c r="BD54" s="367"/>
      <c r="BE54" s="367"/>
      <c r="BF54" s="367"/>
      <c r="BG54" s="367"/>
      <c r="BH54" s="367"/>
      <c r="BI54" s="367"/>
      <c r="BJ54" s="367"/>
      <c r="BK54" s="367"/>
      <c r="BL54" s="367"/>
      <c r="BM54" s="367"/>
      <c r="BN54" s="367"/>
      <c r="BO54" s="367"/>
      <c r="BP54" s="367"/>
      <c r="BQ54" s="367"/>
      <c r="BR54" s="367"/>
      <c r="BS54" s="367"/>
      <c r="BT54" s="367"/>
      <c r="BU54" s="367"/>
      <c r="BV54" s="367"/>
      <c r="BW54" s="367"/>
      <c r="BX54" s="367"/>
      <c r="BY54" s="367"/>
      <c r="BZ54" s="367"/>
      <c r="CA54" s="367"/>
      <c r="CB54" s="367"/>
      <c r="CC54" s="367"/>
      <c r="CD54" s="367"/>
      <c r="CE54" s="367"/>
      <c r="CF54" s="367"/>
      <c r="CG54" s="367"/>
      <c r="CH54" s="367"/>
      <c r="CI54" s="367"/>
      <c r="CJ54" s="367"/>
      <c r="CK54" s="367"/>
      <c r="CL54" s="367"/>
      <c r="CM54" s="367"/>
      <c r="CN54" s="367"/>
      <c r="CO54" s="367"/>
      <c r="CP54" s="367"/>
      <c r="CQ54" s="367"/>
      <c r="CR54" s="367"/>
      <c r="CS54" s="367"/>
      <c r="CT54" s="369"/>
      <c r="CU54" s="369"/>
      <c r="CV54" s="369"/>
      <c r="CW54" s="369"/>
      <c r="CX54" s="369"/>
      <c r="CY54" s="369"/>
      <c r="CZ54" s="369"/>
      <c r="DA54" s="369"/>
      <c r="DB54" s="369"/>
      <c r="DC54" s="369"/>
      <c r="DD54" s="369"/>
      <c r="DE54" s="369"/>
      <c r="DF54" s="369"/>
      <c r="DG54" s="369"/>
      <c r="DH54" s="369"/>
      <c r="DI54" s="369"/>
      <c r="DJ54" s="369"/>
      <c r="DK54" s="369"/>
      <c r="DL54" s="369"/>
      <c r="DM54" s="369"/>
      <c r="DN54" s="367"/>
      <c r="DO54" s="367"/>
      <c r="DP54" s="367"/>
      <c r="DQ54" s="367"/>
      <c r="DR54" s="367"/>
      <c r="DS54" s="367"/>
      <c r="DT54" s="367"/>
      <c r="DU54" s="367"/>
      <c r="DV54" s="367"/>
      <c r="DW54" s="367"/>
      <c r="DX54" s="367"/>
      <c r="DY54" s="367"/>
      <c r="DZ54" s="367"/>
      <c r="EA54" s="367"/>
      <c r="EB54" s="367"/>
      <c r="EC54" s="367"/>
      <c r="ED54" s="367"/>
      <c r="EE54" s="367"/>
      <c r="EF54" s="367"/>
      <c r="EG54" s="367"/>
      <c r="EH54" s="367"/>
      <c r="EI54" s="367"/>
      <c r="EJ54" s="367"/>
      <c r="EK54" s="367"/>
      <c r="EL54" s="367"/>
      <c r="EM54" s="367"/>
      <c r="EN54" s="367"/>
      <c r="EO54" s="367"/>
      <c r="EP54" s="367"/>
      <c r="EQ54" s="367"/>
      <c r="ER54" s="367"/>
      <c r="ES54" s="367"/>
      <c r="ET54" s="367"/>
      <c r="EU54" s="367"/>
      <c r="EV54" s="367"/>
      <c r="EW54" s="367"/>
      <c r="EX54" s="367"/>
      <c r="EY54" s="367"/>
      <c r="EZ54" s="367"/>
      <c r="FA54" s="367"/>
      <c r="FB54" s="367"/>
      <c r="FC54" s="367"/>
      <c r="FD54" s="367"/>
      <c r="FE54" s="367"/>
      <c r="FF54" s="367"/>
      <c r="FG54" s="367"/>
      <c r="FH54" s="367"/>
      <c r="FI54" s="367"/>
    </row>
    <row r="55" spans="1:165" ht="15" customHeight="1" x14ac:dyDescent="0.35">
      <c r="A55" s="517">
        <f>A29+7</f>
        <v>43388</v>
      </c>
      <c r="B55" s="540"/>
      <c r="C55" s="540"/>
      <c r="D55" s="540"/>
      <c r="E55" s="540"/>
      <c r="F55" s="540"/>
      <c r="G55" s="540"/>
      <c r="H55" s="540"/>
      <c r="I55" s="540"/>
      <c r="J55" s="540"/>
      <c r="K55" s="540"/>
      <c r="L55" s="540"/>
      <c r="M55" s="540"/>
      <c r="N55" s="540"/>
      <c r="O55" s="540"/>
      <c r="P55" s="540"/>
      <c r="Q55" s="540"/>
      <c r="R55" s="540"/>
      <c r="S55" s="540"/>
      <c r="T55" s="540"/>
      <c r="U55" s="540"/>
      <c r="V55" s="540"/>
      <c r="W55" s="540"/>
      <c r="X55" s="540"/>
      <c r="Y55" s="540"/>
      <c r="Z55" s="540"/>
      <c r="AA55" s="540"/>
      <c r="AB55" s="540"/>
      <c r="AC55" s="540"/>
      <c r="AD55" s="540"/>
      <c r="AE55" s="540"/>
      <c r="AF55" s="540"/>
      <c r="AG55" s="540"/>
      <c r="AH55" s="517">
        <f>AH29+7</f>
        <v>43389</v>
      </c>
      <c r="AI55" s="540"/>
      <c r="AJ55" s="540"/>
      <c r="AK55" s="540"/>
      <c r="AL55" s="540"/>
      <c r="AM55" s="540"/>
      <c r="AN55" s="540"/>
      <c r="AO55" s="540"/>
      <c r="AP55" s="540"/>
      <c r="AQ55" s="540"/>
      <c r="AR55" s="540"/>
      <c r="AS55" s="540"/>
      <c r="AT55" s="540"/>
      <c r="AU55" s="540"/>
      <c r="AV55" s="540"/>
      <c r="AW55" s="540"/>
      <c r="AX55" s="540"/>
      <c r="AY55" s="540"/>
      <c r="AZ55" s="540"/>
      <c r="BA55" s="540"/>
      <c r="BB55" s="540"/>
      <c r="BC55" s="540"/>
      <c r="BD55" s="540"/>
      <c r="BE55" s="540"/>
      <c r="BF55" s="540"/>
      <c r="BG55" s="540"/>
      <c r="BH55" s="540"/>
      <c r="BI55" s="540"/>
      <c r="BJ55" s="540"/>
      <c r="BK55" s="540"/>
      <c r="BL55" s="540"/>
      <c r="BM55" s="540"/>
      <c r="BN55" s="540"/>
      <c r="BO55" s="517">
        <f>BO29+7</f>
        <v>43390</v>
      </c>
      <c r="BP55" s="540"/>
      <c r="BQ55" s="540"/>
      <c r="BR55" s="540"/>
      <c r="BS55" s="540"/>
      <c r="BT55" s="540"/>
      <c r="BU55" s="540"/>
      <c r="BV55" s="540"/>
      <c r="BW55" s="540"/>
      <c r="BX55" s="540"/>
      <c r="BY55" s="540"/>
      <c r="BZ55" s="540"/>
      <c r="CA55" s="540"/>
      <c r="CB55" s="540"/>
      <c r="CC55" s="540"/>
      <c r="CD55" s="540"/>
      <c r="CE55" s="540"/>
      <c r="CF55" s="540"/>
      <c r="CG55" s="540"/>
      <c r="CH55" s="540"/>
      <c r="CI55" s="540"/>
      <c r="CJ55" s="540"/>
      <c r="CK55" s="540"/>
      <c r="CL55" s="540"/>
      <c r="CM55" s="540"/>
      <c r="CN55" s="540"/>
      <c r="CO55" s="540"/>
      <c r="CP55" s="540"/>
      <c r="CQ55" s="540"/>
      <c r="CR55" s="540"/>
      <c r="CS55" s="540"/>
      <c r="CT55" s="540"/>
      <c r="CU55" s="540"/>
      <c r="CV55" s="517">
        <f>CV29+7</f>
        <v>43391</v>
      </c>
      <c r="CW55" s="540"/>
      <c r="CX55" s="540"/>
      <c r="CY55" s="540"/>
      <c r="CZ55" s="540"/>
      <c r="DA55" s="540"/>
      <c r="DB55" s="540"/>
      <c r="DC55" s="540"/>
      <c r="DD55" s="540"/>
      <c r="DE55" s="540"/>
      <c r="DF55" s="540"/>
      <c r="DG55" s="540"/>
      <c r="DH55" s="540"/>
      <c r="DI55" s="540"/>
      <c r="DJ55" s="540"/>
      <c r="DK55" s="540"/>
      <c r="DL55" s="540"/>
      <c r="DM55" s="540"/>
      <c r="DN55" s="540"/>
      <c r="DO55" s="540"/>
      <c r="DP55" s="540"/>
      <c r="DQ55" s="540"/>
      <c r="DR55" s="540"/>
      <c r="DS55" s="540"/>
      <c r="DT55" s="540"/>
      <c r="DU55" s="540"/>
      <c r="DV55" s="540"/>
      <c r="DW55" s="540"/>
      <c r="DX55" s="540"/>
      <c r="DY55" s="540"/>
      <c r="DZ55" s="540"/>
      <c r="EA55" s="540"/>
      <c r="EB55" s="540"/>
      <c r="EC55" s="517">
        <f>EC29+7</f>
        <v>43392</v>
      </c>
      <c r="ED55" s="540"/>
      <c r="EE55" s="540"/>
      <c r="EF55" s="540"/>
      <c r="EG55" s="540"/>
      <c r="EH55" s="540"/>
      <c r="EI55" s="540"/>
      <c r="EJ55" s="540"/>
      <c r="EK55" s="540"/>
      <c r="EL55" s="540"/>
      <c r="EM55" s="540"/>
      <c r="EN55" s="540"/>
      <c r="EO55" s="540"/>
      <c r="EP55" s="540"/>
      <c r="EQ55" s="540"/>
      <c r="ER55" s="540"/>
      <c r="ES55" s="540"/>
      <c r="ET55" s="540"/>
      <c r="EU55" s="540"/>
      <c r="EV55" s="540"/>
      <c r="EW55" s="540"/>
      <c r="EX55" s="540"/>
      <c r="EY55" s="540"/>
      <c r="EZ55" s="540"/>
      <c r="FA55" s="540"/>
      <c r="FB55" s="540"/>
      <c r="FC55" s="540"/>
      <c r="FD55" s="540"/>
      <c r="FE55" s="540"/>
      <c r="FF55" s="540"/>
      <c r="FG55" s="540"/>
      <c r="FH55" s="540"/>
      <c r="FI55" s="540"/>
    </row>
    <row r="56" spans="1:165" ht="17.5" x14ac:dyDescent="0.25">
      <c r="A56" s="367"/>
      <c r="B56" s="369"/>
      <c r="C56" s="391"/>
      <c r="D56" s="391"/>
      <c r="E56" s="391"/>
      <c r="F56" s="391"/>
      <c r="G56" s="391"/>
      <c r="H56" s="391"/>
      <c r="I56" s="391"/>
      <c r="J56" s="391"/>
      <c r="K56" s="391"/>
      <c r="L56" s="391"/>
      <c r="M56" s="391"/>
      <c r="N56" s="391"/>
      <c r="O56" s="391"/>
      <c r="P56" s="542"/>
      <c r="Q56" s="542"/>
      <c r="R56" s="367"/>
      <c r="S56" s="367"/>
      <c r="T56" s="367"/>
      <c r="U56" s="367"/>
      <c r="V56" s="367"/>
      <c r="W56" s="391"/>
      <c r="X56" s="391"/>
      <c r="Y56" s="391"/>
      <c r="Z56" s="391"/>
      <c r="AA56" s="391"/>
      <c r="AB56" s="391"/>
      <c r="AC56" s="391"/>
      <c r="AD56" s="391"/>
      <c r="AE56" s="391"/>
      <c r="AF56" s="391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  <c r="BI56" s="367"/>
      <c r="BJ56" s="367"/>
      <c r="BK56" s="367"/>
      <c r="BL56" s="367"/>
      <c r="BM56" s="367"/>
      <c r="BN56" s="367"/>
      <c r="BO56" s="367"/>
      <c r="BP56" s="392"/>
      <c r="BQ56" s="392"/>
      <c r="BR56" s="392"/>
      <c r="BS56" s="392"/>
      <c r="BT56" s="392"/>
      <c r="BU56" s="392"/>
      <c r="BV56" s="392"/>
      <c r="BW56" s="392"/>
      <c r="BX56" s="392"/>
      <c r="BY56" s="392"/>
      <c r="BZ56" s="392"/>
      <c r="CA56" s="392"/>
      <c r="CB56" s="392"/>
      <c r="CC56" s="392"/>
      <c r="CD56" s="391"/>
      <c r="CE56" s="391"/>
      <c r="CF56" s="367"/>
      <c r="CG56" s="367"/>
      <c r="CH56" s="367"/>
      <c r="CI56" s="367"/>
      <c r="CJ56" s="367"/>
      <c r="CK56" s="367"/>
      <c r="CL56" s="367"/>
      <c r="CM56" s="367"/>
      <c r="CN56" s="367"/>
      <c r="CO56" s="367"/>
      <c r="CP56" s="367"/>
      <c r="CQ56" s="367"/>
      <c r="CR56" s="372"/>
      <c r="CS56" s="372"/>
      <c r="CT56" s="391"/>
      <c r="CU56" s="369"/>
      <c r="CV56" s="391"/>
      <c r="CW56" s="392"/>
      <c r="CX56" s="391"/>
      <c r="CY56" s="391"/>
      <c r="CZ56" s="391"/>
      <c r="DA56" s="391"/>
      <c r="DB56" s="391"/>
      <c r="DC56" s="391"/>
      <c r="DD56" s="391"/>
      <c r="DE56" s="391"/>
      <c r="DF56" s="391"/>
      <c r="DG56" s="391"/>
      <c r="DH56" s="391"/>
      <c r="DI56" s="391"/>
      <c r="DJ56" s="391"/>
      <c r="DK56" s="391"/>
      <c r="DL56" s="367"/>
      <c r="DM56" s="367"/>
      <c r="DN56" s="367"/>
      <c r="DO56" s="367"/>
      <c r="DP56" s="367"/>
      <c r="DQ56" s="367"/>
      <c r="DR56" s="367"/>
      <c r="DS56" s="367"/>
      <c r="DT56" s="367"/>
      <c r="DU56" s="367"/>
      <c r="DV56" s="367"/>
      <c r="DW56" s="367"/>
      <c r="DX56" s="367"/>
      <c r="DY56" s="372"/>
      <c r="DZ56" s="372"/>
      <c r="EA56" s="369"/>
      <c r="EB56" s="367"/>
      <c r="EC56" s="367"/>
      <c r="ED56" s="370"/>
      <c r="EE56" s="370"/>
      <c r="EF56" s="370"/>
      <c r="EG56" s="370"/>
      <c r="EH56" s="370"/>
      <c r="EI56" s="370"/>
      <c r="EJ56" s="370"/>
      <c r="EK56" s="370"/>
      <c r="EL56" s="370"/>
      <c r="EM56" s="370"/>
      <c r="EN56" s="370"/>
      <c r="EO56" s="370"/>
      <c r="EP56" s="370"/>
      <c r="EQ56" s="370"/>
      <c r="ER56" s="370"/>
      <c r="ES56" s="370"/>
      <c r="ET56" s="370"/>
      <c r="EU56" s="370"/>
      <c r="EV56" s="367"/>
      <c r="EW56" s="367"/>
      <c r="EX56" s="367"/>
      <c r="EY56" s="367"/>
      <c r="EZ56" s="367"/>
      <c r="FA56" s="367"/>
      <c r="FB56" s="367"/>
      <c r="FC56" s="367"/>
      <c r="FD56" s="367"/>
      <c r="FE56" s="367"/>
      <c r="FF56" s="367"/>
      <c r="FG56" s="367"/>
      <c r="FH56" s="367"/>
      <c r="FI56" s="367"/>
    </row>
    <row r="57" spans="1:165" ht="16" thickBot="1" x14ac:dyDescent="0.3">
      <c r="A57" s="537" t="s">
        <v>3</v>
      </c>
      <c r="B57" s="537"/>
      <c r="C57" s="537"/>
      <c r="D57" s="537"/>
      <c r="E57" s="537"/>
      <c r="F57" s="537"/>
      <c r="G57" s="537"/>
      <c r="H57" s="537"/>
      <c r="I57" s="537"/>
      <c r="J57" s="537"/>
      <c r="K57" s="537"/>
      <c r="L57" s="537"/>
      <c r="M57" s="537"/>
      <c r="N57" s="537"/>
      <c r="O57" s="537"/>
      <c r="P57" s="537"/>
      <c r="Q57" s="537"/>
      <c r="R57" s="537"/>
      <c r="S57" s="537"/>
      <c r="T57" s="537"/>
      <c r="U57" s="537"/>
      <c r="V57" s="537"/>
      <c r="W57" s="537"/>
      <c r="X57" s="537"/>
      <c r="Y57" s="537"/>
      <c r="Z57" s="537"/>
      <c r="AA57" s="537"/>
      <c r="AB57" s="537"/>
      <c r="AC57" s="537"/>
      <c r="AD57" s="537"/>
      <c r="AE57" s="537"/>
      <c r="AF57" s="537"/>
      <c r="AG57" s="537"/>
      <c r="AH57" s="537" t="s">
        <v>3</v>
      </c>
      <c r="AI57" s="537"/>
      <c r="AJ57" s="537"/>
      <c r="AK57" s="537"/>
      <c r="AL57" s="537"/>
      <c r="AM57" s="537"/>
      <c r="AN57" s="537"/>
      <c r="AO57" s="537"/>
      <c r="AP57" s="537"/>
      <c r="AQ57" s="537"/>
      <c r="AR57" s="537"/>
      <c r="AS57" s="537"/>
      <c r="AT57" s="537"/>
      <c r="AU57" s="537"/>
      <c r="AV57" s="537"/>
      <c r="AW57" s="537"/>
      <c r="AX57" s="537"/>
      <c r="AY57" s="537"/>
      <c r="AZ57" s="537"/>
      <c r="BA57" s="537"/>
      <c r="BB57" s="537"/>
      <c r="BC57" s="537"/>
      <c r="BD57" s="537"/>
      <c r="BE57" s="537"/>
      <c r="BF57" s="537"/>
      <c r="BG57" s="537"/>
      <c r="BH57" s="537"/>
      <c r="BI57" s="537"/>
      <c r="BJ57" s="537"/>
      <c r="BK57" s="537"/>
      <c r="BL57" s="537"/>
      <c r="BM57" s="537"/>
      <c r="BN57" s="537"/>
      <c r="BO57" s="537" t="s">
        <v>3</v>
      </c>
      <c r="BP57" s="537"/>
      <c r="BQ57" s="537"/>
      <c r="BR57" s="537"/>
      <c r="BS57" s="537"/>
      <c r="BT57" s="537"/>
      <c r="BU57" s="537"/>
      <c r="BV57" s="537"/>
      <c r="BW57" s="537"/>
      <c r="BX57" s="537"/>
      <c r="BY57" s="537"/>
      <c r="BZ57" s="537"/>
      <c r="CA57" s="537"/>
      <c r="CB57" s="537"/>
      <c r="CC57" s="537"/>
      <c r="CD57" s="537"/>
      <c r="CE57" s="537"/>
      <c r="CF57" s="537"/>
      <c r="CG57" s="537"/>
      <c r="CH57" s="537"/>
      <c r="CI57" s="537"/>
      <c r="CJ57" s="537"/>
      <c r="CK57" s="537"/>
      <c r="CL57" s="537"/>
      <c r="CM57" s="537"/>
      <c r="CN57" s="537"/>
      <c r="CO57" s="537"/>
      <c r="CP57" s="537"/>
      <c r="CQ57" s="537"/>
      <c r="CR57" s="537"/>
      <c r="CS57" s="537"/>
      <c r="CT57" s="537"/>
      <c r="CU57" s="537"/>
      <c r="CV57" s="537" t="s">
        <v>3</v>
      </c>
      <c r="CW57" s="537"/>
      <c r="CX57" s="537"/>
      <c r="CY57" s="537"/>
      <c r="CZ57" s="537"/>
      <c r="DA57" s="537"/>
      <c r="DB57" s="537"/>
      <c r="DC57" s="537"/>
      <c r="DD57" s="537"/>
      <c r="DE57" s="537"/>
      <c r="DF57" s="537"/>
      <c r="DG57" s="537"/>
      <c r="DH57" s="537"/>
      <c r="DI57" s="537"/>
      <c r="DJ57" s="537"/>
      <c r="DK57" s="537"/>
      <c r="DL57" s="537"/>
      <c r="DM57" s="537"/>
      <c r="DN57" s="537"/>
      <c r="DO57" s="537"/>
      <c r="DP57" s="537"/>
      <c r="DQ57" s="537"/>
      <c r="DR57" s="537"/>
      <c r="DS57" s="537"/>
      <c r="DT57" s="537"/>
      <c r="DU57" s="537"/>
      <c r="DV57" s="537"/>
      <c r="DW57" s="537"/>
      <c r="DX57" s="537"/>
      <c r="DY57" s="537"/>
      <c r="DZ57" s="537"/>
      <c r="EA57" s="537"/>
      <c r="EB57" s="537"/>
      <c r="EC57" s="537" t="s">
        <v>3</v>
      </c>
      <c r="ED57" s="537"/>
      <c r="EE57" s="537"/>
      <c r="EF57" s="537"/>
      <c r="EG57" s="537"/>
      <c r="EH57" s="537"/>
      <c r="EI57" s="537"/>
      <c r="EJ57" s="537"/>
      <c r="EK57" s="537"/>
      <c r="EL57" s="537"/>
      <c r="EM57" s="537"/>
      <c r="EN57" s="537"/>
      <c r="EO57" s="537"/>
      <c r="EP57" s="537"/>
      <c r="EQ57" s="537"/>
      <c r="ER57" s="537"/>
      <c r="ES57" s="537"/>
      <c r="ET57" s="537"/>
      <c r="EU57" s="537"/>
      <c r="EV57" s="537"/>
      <c r="EW57" s="537"/>
      <c r="EX57" s="537"/>
      <c r="EY57" s="537"/>
      <c r="EZ57" s="537"/>
      <c r="FA57" s="537"/>
      <c r="FB57" s="537"/>
      <c r="FC57" s="537"/>
      <c r="FD57" s="537"/>
      <c r="FE57" s="537"/>
      <c r="FF57" s="537"/>
      <c r="FG57" s="537"/>
      <c r="FH57" s="537"/>
      <c r="FI57" s="537"/>
    </row>
    <row r="58" spans="1:165" ht="15" customHeight="1" thickTop="1" thickBot="1" x14ac:dyDescent="0.3">
      <c r="A58" s="367"/>
      <c r="B58" s="375" t="s">
        <v>167</v>
      </c>
      <c r="C58" s="376">
        <v>540</v>
      </c>
      <c r="D58" s="376">
        <v>616</v>
      </c>
      <c r="E58" s="376">
        <v>652</v>
      </c>
      <c r="F58" s="376">
        <v>748</v>
      </c>
      <c r="G58" s="376">
        <v>824</v>
      </c>
      <c r="H58" s="376">
        <v>900</v>
      </c>
      <c r="I58" s="376">
        <v>936</v>
      </c>
      <c r="J58" s="376">
        <v>1012</v>
      </c>
      <c r="K58" s="376">
        <v>1048</v>
      </c>
      <c r="L58" s="376">
        <v>1124</v>
      </c>
      <c r="M58" s="376">
        <v>1220</v>
      </c>
      <c r="N58" s="376">
        <v>1256</v>
      </c>
      <c r="O58" s="376">
        <v>1332</v>
      </c>
      <c r="P58" s="376">
        <v>1408</v>
      </c>
      <c r="Q58" s="376">
        <v>1444</v>
      </c>
      <c r="R58" s="376">
        <v>1520</v>
      </c>
      <c r="S58" s="376">
        <v>1616</v>
      </c>
      <c r="T58" s="376">
        <v>1652</v>
      </c>
      <c r="U58" s="376">
        <v>1728</v>
      </c>
      <c r="V58" s="376">
        <v>1804</v>
      </c>
      <c r="W58" s="376">
        <v>1840</v>
      </c>
      <c r="X58" s="376">
        <v>1916</v>
      </c>
      <c r="Y58" s="376">
        <v>1952</v>
      </c>
      <c r="Z58" s="376">
        <v>2048</v>
      </c>
      <c r="AA58" s="376">
        <v>2124</v>
      </c>
      <c r="AB58" s="376">
        <v>2200</v>
      </c>
      <c r="AC58" s="376">
        <v>2236</v>
      </c>
      <c r="AD58" s="377">
        <v>2332</v>
      </c>
      <c r="AE58" s="377">
        <v>2350</v>
      </c>
      <c r="AF58" s="378" t="s">
        <v>2</v>
      </c>
      <c r="AG58" s="372"/>
      <c r="AH58" s="372"/>
      <c r="AI58" s="375" t="s">
        <v>167</v>
      </c>
      <c r="AJ58" s="376">
        <v>540</v>
      </c>
      <c r="AK58" s="376">
        <v>616</v>
      </c>
      <c r="AL58" s="376">
        <v>652</v>
      </c>
      <c r="AM58" s="376">
        <v>748</v>
      </c>
      <c r="AN58" s="376">
        <v>824</v>
      </c>
      <c r="AO58" s="376">
        <v>900</v>
      </c>
      <c r="AP58" s="376">
        <v>936</v>
      </c>
      <c r="AQ58" s="376">
        <v>1012</v>
      </c>
      <c r="AR58" s="376">
        <v>1048</v>
      </c>
      <c r="AS58" s="376">
        <v>1124</v>
      </c>
      <c r="AT58" s="376">
        <v>1220</v>
      </c>
      <c r="AU58" s="376">
        <v>1256</v>
      </c>
      <c r="AV58" s="376">
        <v>1332</v>
      </c>
      <c r="AW58" s="376">
        <v>1408</v>
      </c>
      <c r="AX58" s="376">
        <v>1444</v>
      </c>
      <c r="AY58" s="376">
        <v>1520</v>
      </c>
      <c r="AZ58" s="376">
        <v>1616</v>
      </c>
      <c r="BA58" s="376">
        <v>1652</v>
      </c>
      <c r="BB58" s="376">
        <v>1728</v>
      </c>
      <c r="BC58" s="376">
        <v>1804</v>
      </c>
      <c r="BD58" s="376">
        <v>1840</v>
      </c>
      <c r="BE58" s="376">
        <v>1916</v>
      </c>
      <c r="BF58" s="376">
        <v>1952</v>
      </c>
      <c r="BG58" s="376">
        <v>2048</v>
      </c>
      <c r="BH58" s="376">
        <v>2124</v>
      </c>
      <c r="BI58" s="376">
        <v>2200</v>
      </c>
      <c r="BJ58" s="376">
        <v>2236</v>
      </c>
      <c r="BK58" s="377">
        <v>2332</v>
      </c>
      <c r="BL58" s="377">
        <v>2350</v>
      </c>
      <c r="BM58" s="378" t="s">
        <v>2</v>
      </c>
      <c r="BN58" s="372"/>
      <c r="BO58" s="372"/>
      <c r="BP58" s="375" t="s">
        <v>167</v>
      </c>
      <c r="BQ58" s="376">
        <v>540</v>
      </c>
      <c r="BR58" s="376">
        <v>616</v>
      </c>
      <c r="BS58" s="376">
        <v>652</v>
      </c>
      <c r="BT58" s="376">
        <v>748</v>
      </c>
      <c r="BU58" s="376">
        <v>824</v>
      </c>
      <c r="BV58" s="376">
        <v>900</v>
      </c>
      <c r="BW58" s="376">
        <v>936</v>
      </c>
      <c r="BX58" s="376">
        <v>1012</v>
      </c>
      <c r="BY58" s="376">
        <v>1048</v>
      </c>
      <c r="BZ58" s="376">
        <v>1124</v>
      </c>
      <c r="CA58" s="376">
        <v>1220</v>
      </c>
      <c r="CB58" s="376">
        <v>1256</v>
      </c>
      <c r="CC58" s="376">
        <v>1332</v>
      </c>
      <c r="CD58" s="376">
        <v>1408</v>
      </c>
      <c r="CE58" s="376">
        <v>1444</v>
      </c>
      <c r="CF58" s="376">
        <v>1520</v>
      </c>
      <c r="CG58" s="376">
        <v>1616</v>
      </c>
      <c r="CH58" s="376">
        <v>1652</v>
      </c>
      <c r="CI58" s="376">
        <v>1728</v>
      </c>
      <c r="CJ58" s="376">
        <v>1804</v>
      </c>
      <c r="CK58" s="376">
        <v>1840</v>
      </c>
      <c r="CL58" s="376">
        <v>1916</v>
      </c>
      <c r="CM58" s="376">
        <v>1952</v>
      </c>
      <c r="CN58" s="376">
        <v>2048</v>
      </c>
      <c r="CO58" s="376">
        <v>2124</v>
      </c>
      <c r="CP58" s="376">
        <v>2200</v>
      </c>
      <c r="CQ58" s="376">
        <v>2236</v>
      </c>
      <c r="CR58" s="377">
        <v>2332</v>
      </c>
      <c r="CS58" s="377">
        <v>2350</v>
      </c>
      <c r="CT58" s="378" t="s">
        <v>2</v>
      </c>
      <c r="CU58" s="372"/>
      <c r="CV58" s="372"/>
      <c r="CW58" s="375" t="s">
        <v>167</v>
      </c>
      <c r="CX58" s="376">
        <v>540</v>
      </c>
      <c r="CY58" s="376">
        <v>616</v>
      </c>
      <c r="CZ58" s="376">
        <v>652</v>
      </c>
      <c r="DA58" s="376">
        <v>748</v>
      </c>
      <c r="DB58" s="376">
        <v>824</v>
      </c>
      <c r="DC58" s="376">
        <v>900</v>
      </c>
      <c r="DD58" s="376">
        <v>936</v>
      </c>
      <c r="DE58" s="376">
        <v>1012</v>
      </c>
      <c r="DF58" s="376">
        <v>1048</v>
      </c>
      <c r="DG58" s="376">
        <v>1124</v>
      </c>
      <c r="DH58" s="376">
        <v>1220</v>
      </c>
      <c r="DI58" s="376">
        <v>1256</v>
      </c>
      <c r="DJ58" s="376">
        <v>1332</v>
      </c>
      <c r="DK58" s="376">
        <v>1408</v>
      </c>
      <c r="DL58" s="376">
        <v>1444</v>
      </c>
      <c r="DM58" s="376">
        <v>1520</v>
      </c>
      <c r="DN58" s="376">
        <v>1616</v>
      </c>
      <c r="DO58" s="376">
        <v>1652</v>
      </c>
      <c r="DP58" s="376">
        <v>1728</v>
      </c>
      <c r="DQ58" s="376">
        <v>1804</v>
      </c>
      <c r="DR58" s="376">
        <v>1840</v>
      </c>
      <c r="DS58" s="376">
        <v>1916</v>
      </c>
      <c r="DT58" s="376">
        <v>1952</v>
      </c>
      <c r="DU58" s="376">
        <v>2048</v>
      </c>
      <c r="DV58" s="376">
        <v>2124</v>
      </c>
      <c r="DW58" s="376">
        <v>2200</v>
      </c>
      <c r="DX58" s="376">
        <v>2236</v>
      </c>
      <c r="DY58" s="377">
        <v>2332</v>
      </c>
      <c r="DZ58" s="377">
        <v>2350</v>
      </c>
      <c r="EA58" s="378" t="s">
        <v>2</v>
      </c>
      <c r="EB58" s="372"/>
      <c r="EC58" s="372"/>
      <c r="ED58" s="375" t="s">
        <v>167</v>
      </c>
      <c r="EE58" s="376">
        <v>540</v>
      </c>
      <c r="EF58" s="376">
        <v>616</v>
      </c>
      <c r="EG58" s="376">
        <v>652</v>
      </c>
      <c r="EH58" s="376">
        <v>748</v>
      </c>
      <c r="EI58" s="376">
        <v>824</v>
      </c>
      <c r="EJ58" s="376">
        <v>900</v>
      </c>
      <c r="EK58" s="376">
        <v>936</v>
      </c>
      <c r="EL58" s="376">
        <v>1012</v>
      </c>
      <c r="EM58" s="376">
        <v>1048</v>
      </c>
      <c r="EN58" s="376">
        <v>1124</v>
      </c>
      <c r="EO58" s="376">
        <v>1220</v>
      </c>
      <c r="EP58" s="376">
        <v>1256</v>
      </c>
      <c r="EQ58" s="376">
        <v>1332</v>
      </c>
      <c r="ER58" s="376">
        <v>1408</v>
      </c>
      <c r="ES58" s="376">
        <v>1444</v>
      </c>
      <c r="ET58" s="376">
        <v>1520</v>
      </c>
      <c r="EU58" s="376">
        <v>1616</v>
      </c>
      <c r="EV58" s="376">
        <v>1652</v>
      </c>
      <c r="EW58" s="376">
        <v>1728</v>
      </c>
      <c r="EX58" s="376">
        <v>1804</v>
      </c>
      <c r="EY58" s="376">
        <v>1840</v>
      </c>
      <c r="EZ58" s="376">
        <v>1916</v>
      </c>
      <c r="FA58" s="376">
        <v>1952</v>
      </c>
      <c r="FB58" s="376">
        <v>2048</v>
      </c>
      <c r="FC58" s="376">
        <v>2124</v>
      </c>
      <c r="FD58" s="376">
        <v>2200</v>
      </c>
      <c r="FE58" s="376">
        <v>2236</v>
      </c>
      <c r="FF58" s="377">
        <v>2332</v>
      </c>
      <c r="FG58" s="377">
        <v>2350</v>
      </c>
      <c r="FH58" s="378" t="s">
        <v>2</v>
      </c>
      <c r="FI58" s="367"/>
    </row>
    <row r="59" spans="1:165" ht="16" thickTop="1" x14ac:dyDescent="0.35">
      <c r="A59" s="367"/>
      <c r="B59" s="380" t="s">
        <v>70</v>
      </c>
      <c r="C59" s="381">
        <v>8</v>
      </c>
      <c r="D59" s="381">
        <v>4</v>
      </c>
      <c r="E59" s="381">
        <v>18</v>
      </c>
      <c r="F59" s="381">
        <v>41</v>
      </c>
      <c r="G59" s="381">
        <v>24</v>
      </c>
      <c r="H59" s="381">
        <v>53</v>
      </c>
      <c r="I59" s="381">
        <v>14</v>
      </c>
      <c r="J59" s="381">
        <v>23</v>
      </c>
      <c r="K59" s="381">
        <v>37</v>
      </c>
      <c r="L59" s="381">
        <v>26</v>
      </c>
      <c r="M59" s="381">
        <v>16</v>
      </c>
      <c r="N59" s="381">
        <v>29</v>
      </c>
      <c r="O59" s="381">
        <v>13</v>
      </c>
      <c r="P59" s="381">
        <v>5</v>
      </c>
      <c r="Q59" s="381">
        <v>20</v>
      </c>
      <c r="R59" s="381">
        <v>10</v>
      </c>
      <c r="S59" s="381">
        <v>4</v>
      </c>
      <c r="T59" s="381">
        <v>18</v>
      </c>
      <c r="U59" s="381">
        <v>8</v>
      </c>
      <c r="V59" s="381">
        <v>2</v>
      </c>
      <c r="W59" s="381">
        <v>10</v>
      </c>
      <c r="X59" s="381">
        <v>4</v>
      </c>
      <c r="Y59" s="381">
        <v>3</v>
      </c>
      <c r="Z59" s="381">
        <v>2</v>
      </c>
      <c r="AA59" s="381">
        <v>2</v>
      </c>
      <c r="AB59" s="381">
        <v>1</v>
      </c>
      <c r="AC59" s="381">
        <v>0</v>
      </c>
      <c r="AD59" s="381">
        <v>0</v>
      </c>
      <c r="AE59" s="381">
        <v>0</v>
      </c>
      <c r="AF59" s="382">
        <f>SUM(C59:AE59)</f>
        <v>395</v>
      </c>
      <c r="AG59" s="383"/>
      <c r="AH59" s="383"/>
      <c r="AI59" s="380" t="s">
        <v>70</v>
      </c>
      <c r="AJ59" s="381">
        <v>0</v>
      </c>
      <c r="AK59" s="381">
        <v>6</v>
      </c>
      <c r="AL59" s="381">
        <v>15</v>
      </c>
      <c r="AM59" s="381">
        <v>28</v>
      </c>
      <c r="AN59" s="381">
        <v>62</v>
      </c>
      <c r="AO59" s="381">
        <v>35</v>
      </c>
      <c r="AP59" s="381">
        <v>18</v>
      </c>
      <c r="AQ59" s="381">
        <v>26</v>
      </c>
      <c r="AR59" s="381">
        <v>32</v>
      </c>
      <c r="AS59" s="381">
        <v>38</v>
      </c>
      <c r="AT59" s="381">
        <v>15</v>
      </c>
      <c r="AU59" s="381">
        <v>43</v>
      </c>
      <c r="AV59" s="381">
        <v>5</v>
      </c>
      <c r="AW59" s="381">
        <v>4</v>
      </c>
      <c r="AX59" s="381">
        <v>15</v>
      </c>
      <c r="AY59" s="381">
        <v>8</v>
      </c>
      <c r="AZ59" s="381">
        <v>7</v>
      </c>
      <c r="BA59" s="381">
        <v>3</v>
      </c>
      <c r="BB59" s="381">
        <v>10</v>
      </c>
      <c r="BC59" s="381">
        <v>3</v>
      </c>
      <c r="BD59" s="381">
        <v>5</v>
      </c>
      <c r="BE59" s="381">
        <v>3</v>
      </c>
      <c r="BF59" s="381">
        <v>2</v>
      </c>
      <c r="BG59" s="381">
        <v>2</v>
      </c>
      <c r="BH59" s="381">
        <v>0</v>
      </c>
      <c r="BI59" s="381">
        <v>0</v>
      </c>
      <c r="BJ59" s="381">
        <v>1</v>
      </c>
      <c r="BK59" s="381">
        <v>0</v>
      </c>
      <c r="BL59" s="381">
        <v>0</v>
      </c>
      <c r="BM59" s="382">
        <f>SUM(AJ59:BL59)</f>
        <v>386</v>
      </c>
      <c r="BN59" s="383"/>
      <c r="BO59" s="383"/>
      <c r="BP59" s="380" t="s">
        <v>70</v>
      </c>
      <c r="BQ59" s="381">
        <v>8</v>
      </c>
      <c r="BR59" s="381">
        <v>4</v>
      </c>
      <c r="BS59" s="381">
        <v>15</v>
      </c>
      <c r="BT59" s="381">
        <v>41</v>
      </c>
      <c r="BU59" s="381">
        <v>23</v>
      </c>
      <c r="BV59" s="381">
        <v>61</v>
      </c>
      <c r="BW59" s="381">
        <v>17</v>
      </c>
      <c r="BX59" s="381">
        <v>24</v>
      </c>
      <c r="BY59" s="381">
        <v>23</v>
      </c>
      <c r="BZ59" s="381">
        <v>10</v>
      </c>
      <c r="CA59" s="381">
        <v>20</v>
      </c>
      <c r="CB59" s="381">
        <v>20</v>
      </c>
      <c r="CC59" s="381">
        <v>7</v>
      </c>
      <c r="CD59" s="381">
        <v>9</v>
      </c>
      <c r="CE59" s="381">
        <v>8</v>
      </c>
      <c r="CF59" s="381">
        <v>8</v>
      </c>
      <c r="CG59" s="381">
        <v>10</v>
      </c>
      <c r="CH59" s="381">
        <v>12</v>
      </c>
      <c r="CI59" s="381">
        <v>7</v>
      </c>
      <c r="CJ59" s="381">
        <v>2</v>
      </c>
      <c r="CK59" s="381">
        <v>5</v>
      </c>
      <c r="CL59" s="381">
        <v>6</v>
      </c>
      <c r="CM59" s="381">
        <v>0</v>
      </c>
      <c r="CN59" s="381">
        <v>2</v>
      </c>
      <c r="CO59" s="381">
        <v>3</v>
      </c>
      <c r="CP59" s="381">
        <v>0</v>
      </c>
      <c r="CQ59" s="381">
        <v>0</v>
      </c>
      <c r="CR59" s="381">
        <v>0</v>
      </c>
      <c r="CS59" s="381">
        <v>0</v>
      </c>
      <c r="CT59" s="384">
        <f t="shared" ref="CT59:CT64" si="179">SUM(BQ59:CR59)</f>
        <v>345</v>
      </c>
      <c r="CU59" s="383"/>
      <c r="CV59" s="383"/>
      <c r="CW59" s="380" t="s">
        <v>70</v>
      </c>
      <c r="CX59" s="381">
        <v>7</v>
      </c>
      <c r="CY59" s="381">
        <v>1</v>
      </c>
      <c r="CZ59" s="381">
        <v>20</v>
      </c>
      <c r="DA59" s="381">
        <v>31</v>
      </c>
      <c r="DB59" s="381">
        <v>64</v>
      </c>
      <c r="DC59" s="381">
        <v>38</v>
      </c>
      <c r="DD59" s="381">
        <v>15</v>
      </c>
      <c r="DE59" s="381">
        <v>16</v>
      </c>
      <c r="DF59" s="381">
        <v>24</v>
      </c>
      <c r="DG59" s="381">
        <v>32</v>
      </c>
      <c r="DH59" s="381">
        <v>10</v>
      </c>
      <c r="DI59" s="381">
        <v>37</v>
      </c>
      <c r="DJ59" s="381">
        <v>3</v>
      </c>
      <c r="DK59" s="381">
        <v>6</v>
      </c>
      <c r="DL59" s="381">
        <v>13</v>
      </c>
      <c r="DM59" s="381">
        <v>4</v>
      </c>
      <c r="DN59" s="381">
        <v>6</v>
      </c>
      <c r="DO59" s="381">
        <v>4</v>
      </c>
      <c r="DP59" s="381">
        <v>11</v>
      </c>
      <c r="DQ59" s="381">
        <v>5</v>
      </c>
      <c r="DR59" s="381">
        <v>6</v>
      </c>
      <c r="DS59" s="381">
        <v>4</v>
      </c>
      <c r="DT59" s="381">
        <v>3</v>
      </c>
      <c r="DU59" s="381">
        <v>8</v>
      </c>
      <c r="DV59" s="381">
        <v>3</v>
      </c>
      <c r="DW59" s="381">
        <v>0</v>
      </c>
      <c r="DX59" s="381">
        <v>1</v>
      </c>
      <c r="DY59" s="381">
        <v>0</v>
      </c>
      <c r="DZ59" s="381">
        <v>0</v>
      </c>
      <c r="EA59" s="384">
        <f t="shared" ref="EA59:EA64" si="180">SUM(CX59:DZ59)</f>
        <v>372</v>
      </c>
      <c r="EB59" s="383"/>
      <c r="EC59" s="383"/>
      <c r="ED59" s="380" t="s">
        <v>70</v>
      </c>
      <c r="EE59" s="381">
        <v>5</v>
      </c>
      <c r="EF59" s="381">
        <v>0</v>
      </c>
      <c r="EG59" s="381">
        <v>4</v>
      </c>
      <c r="EH59" s="381">
        <v>32</v>
      </c>
      <c r="EI59" s="381">
        <v>17</v>
      </c>
      <c r="EJ59" s="381">
        <v>40</v>
      </c>
      <c r="EK59" s="381">
        <v>12</v>
      </c>
      <c r="EL59" s="381">
        <v>28</v>
      </c>
      <c r="EM59" s="381">
        <v>23</v>
      </c>
      <c r="EN59" s="381">
        <v>8</v>
      </c>
      <c r="EO59" s="381">
        <v>7</v>
      </c>
      <c r="EP59" s="381">
        <v>16</v>
      </c>
      <c r="EQ59" s="381">
        <v>5</v>
      </c>
      <c r="ER59" s="381">
        <v>17</v>
      </c>
      <c r="ES59" s="381">
        <v>15</v>
      </c>
      <c r="ET59" s="381">
        <v>9</v>
      </c>
      <c r="EU59" s="381">
        <v>3</v>
      </c>
      <c r="EV59" s="381">
        <v>3</v>
      </c>
      <c r="EW59" s="381">
        <v>2</v>
      </c>
      <c r="EX59" s="381">
        <v>5</v>
      </c>
      <c r="EY59" s="381">
        <v>5</v>
      </c>
      <c r="EZ59" s="381">
        <v>4</v>
      </c>
      <c r="FA59" s="381">
        <v>1</v>
      </c>
      <c r="FB59" s="381">
        <v>2</v>
      </c>
      <c r="FC59" s="381">
        <v>0</v>
      </c>
      <c r="FD59" s="381">
        <v>1</v>
      </c>
      <c r="FE59" s="381">
        <v>0</v>
      </c>
      <c r="FF59" s="381">
        <v>0</v>
      </c>
      <c r="FG59" s="381">
        <v>0</v>
      </c>
      <c r="FH59" s="384">
        <f t="shared" ref="FH59:FH64" si="181">SUM(EE59:FG59)</f>
        <v>264</v>
      </c>
      <c r="FI59" s="367"/>
    </row>
    <row r="60" spans="1:165" ht="15.5" x14ac:dyDescent="0.35">
      <c r="A60" s="367"/>
      <c r="B60" s="380" t="s">
        <v>213</v>
      </c>
      <c r="C60" s="381">
        <v>1</v>
      </c>
      <c r="D60" s="381">
        <v>1</v>
      </c>
      <c r="E60" s="381">
        <v>14</v>
      </c>
      <c r="F60" s="381">
        <v>8</v>
      </c>
      <c r="G60" s="381">
        <v>9</v>
      </c>
      <c r="H60" s="381">
        <v>6</v>
      </c>
      <c r="I60" s="381">
        <v>5</v>
      </c>
      <c r="J60" s="381">
        <v>5</v>
      </c>
      <c r="K60" s="381">
        <v>8</v>
      </c>
      <c r="L60" s="381">
        <v>1</v>
      </c>
      <c r="M60" s="381">
        <v>6</v>
      </c>
      <c r="N60" s="381">
        <v>5</v>
      </c>
      <c r="O60" s="381">
        <v>3</v>
      </c>
      <c r="P60" s="381">
        <v>1</v>
      </c>
      <c r="Q60" s="381">
        <v>5</v>
      </c>
      <c r="R60" s="381">
        <v>3</v>
      </c>
      <c r="S60" s="381">
        <v>7</v>
      </c>
      <c r="T60" s="381">
        <v>7</v>
      </c>
      <c r="U60" s="381">
        <v>2</v>
      </c>
      <c r="V60" s="381">
        <v>0</v>
      </c>
      <c r="W60" s="381">
        <v>0</v>
      </c>
      <c r="X60" s="381">
        <v>0</v>
      </c>
      <c r="Y60" s="381">
        <v>2</v>
      </c>
      <c r="Z60" s="381">
        <v>5</v>
      </c>
      <c r="AA60" s="381">
        <v>0</v>
      </c>
      <c r="AB60" s="381">
        <v>1</v>
      </c>
      <c r="AC60" s="381">
        <v>1</v>
      </c>
      <c r="AD60" s="381">
        <v>0</v>
      </c>
      <c r="AE60" s="381">
        <v>0</v>
      </c>
      <c r="AF60" s="382">
        <f t="shared" ref="AF60:AF61" si="182">SUM(C60:AE60)</f>
        <v>106</v>
      </c>
      <c r="AG60" s="383"/>
      <c r="AH60" s="383"/>
      <c r="AI60" s="380" t="s">
        <v>213</v>
      </c>
      <c r="AJ60" s="381">
        <v>0</v>
      </c>
      <c r="AK60" s="381">
        <v>2</v>
      </c>
      <c r="AL60" s="381">
        <v>8</v>
      </c>
      <c r="AM60" s="381">
        <v>3</v>
      </c>
      <c r="AN60" s="381">
        <v>0</v>
      </c>
      <c r="AO60" s="381">
        <v>11</v>
      </c>
      <c r="AP60" s="381">
        <v>12</v>
      </c>
      <c r="AQ60" s="381">
        <v>5</v>
      </c>
      <c r="AR60" s="381">
        <v>6</v>
      </c>
      <c r="AS60" s="381">
        <v>4</v>
      </c>
      <c r="AT60" s="381">
        <v>5</v>
      </c>
      <c r="AU60" s="381">
        <v>2</v>
      </c>
      <c r="AV60" s="381">
        <v>1</v>
      </c>
      <c r="AW60" s="381">
        <v>1</v>
      </c>
      <c r="AX60" s="381">
        <v>3</v>
      </c>
      <c r="AY60" s="381">
        <v>2</v>
      </c>
      <c r="AZ60" s="381">
        <v>2</v>
      </c>
      <c r="BA60" s="381">
        <v>0</v>
      </c>
      <c r="BB60" s="381">
        <v>3</v>
      </c>
      <c r="BC60" s="381">
        <v>0</v>
      </c>
      <c r="BD60" s="381">
        <v>2</v>
      </c>
      <c r="BE60" s="381">
        <v>2</v>
      </c>
      <c r="BF60" s="381">
        <v>1</v>
      </c>
      <c r="BG60" s="381">
        <v>1</v>
      </c>
      <c r="BH60" s="381">
        <v>1</v>
      </c>
      <c r="BI60" s="381">
        <v>0</v>
      </c>
      <c r="BJ60" s="381">
        <v>1</v>
      </c>
      <c r="BK60" s="381">
        <v>0</v>
      </c>
      <c r="BL60" s="381">
        <v>0</v>
      </c>
      <c r="BM60" s="382">
        <f t="shared" ref="BM60:BM61" si="183">SUM(AJ60:BL60)</f>
        <v>78</v>
      </c>
      <c r="BN60" s="383"/>
      <c r="BO60" s="383"/>
      <c r="BP60" s="380" t="s">
        <v>213</v>
      </c>
      <c r="BQ60" s="381">
        <v>1</v>
      </c>
      <c r="BR60" s="381">
        <v>1</v>
      </c>
      <c r="BS60" s="381">
        <v>16</v>
      </c>
      <c r="BT60" s="381">
        <v>5</v>
      </c>
      <c r="BU60" s="381">
        <v>4</v>
      </c>
      <c r="BV60" s="381">
        <v>9</v>
      </c>
      <c r="BW60" s="381">
        <v>5</v>
      </c>
      <c r="BX60" s="381">
        <v>7</v>
      </c>
      <c r="BY60" s="381">
        <v>12</v>
      </c>
      <c r="BZ60" s="381">
        <v>0</v>
      </c>
      <c r="CA60" s="381">
        <v>3</v>
      </c>
      <c r="CB60" s="381">
        <v>0</v>
      </c>
      <c r="CC60" s="381">
        <v>3</v>
      </c>
      <c r="CD60" s="381">
        <v>2</v>
      </c>
      <c r="CE60" s="381">
        <v>8</v>
      </c>
      <c r="CF60" s="381">
        <v>8</v>
      </c>
      <c r="CG60" s="381">
        <v>0</v>
      </c>
      <c r="CH60" s="381">
        <v>3</v>
      </c>
      <c r="CI60" s="381">
        <v>2</v>
      </c>
      <c r="CJ60" s="381">
        <v>3</v>
      </c>
      <c r="CK60" s="381">
        <v>3</v>
      </c>
      <c r="CL60" s="381">
        <v>0</v>
      </c>
      <c r="CM60" s="381">
        <v>0</v>
      </c>
      <c r="CN60" s="381">
        <v>0</v>
      </c>
      <c r="CO60" s="381">
        <v>0</v>
      </c>
      <c r="CP60" s="381">
        <v>0</v>
      </c>
      <c r="CQ60" s="381">
        <v>0</v>
      </c>
      <c r="CR60" s="381">
        <v>0</v>
      </c>
      <c r="CS60" s="381">
        <v>0</v>
      </c>
      <c r="CT60" s="382">
        <f t="shared" si="179"/>
        <v>95</v>
      </c>
      <c r="CU60" s="383"/>
      <c r="CV60" s="383"/>
      <c r="CW60" s="380" t="s">
        <v>213</v>
      </c>
      <c r="CX60" s="381">
        <v>0</v>
      </c>
      <c r="CY60" s="381">
        <v>1</v>
      </c>
      <c r="CZ60" s="381">
        <v>8</v>
      </c>
      <c r="DA60" s="381">
        <v>5</v>
      </c>
      <c r="DB60" s="381">
        <v>0</v>
      </c>
      <c r="DC60" s="381">
        <v>10</v>
      </c>
      <c r="DD60" s="381">
        <v>7</v>
      </c>
      <c r="DE60" s="381">
        <v>4</v>
      </c>
      <c r="DF60" s="381">
        <v>11</v>
      </c>
      <c r="DG60" s="381">
        <v>0</v>
      </c>
      <c r="DH60" s="381">
        <v>1</v>
      </c>
      <c r="DI60" s="381">
        <v>2</v>
      </c>
      <c r="DJ60" s="381">
        <v>1</v>
      </c>
      <c r="DK60" s="381">
        <v>1</v>
      </c>
      <c r="DL60" s="381">
        <v>3</v>
      </c>
      <c r="DM60" s="381">
        <v>1</v>
      </c>
      <c r="DN60" s="381">
        <v>5</v>
      </c>
      <c r="DO60" s="381">
        <v>3</v>
      </c>
      <c r="DP60" s="381">
        <v>5</v>
      </c>
      <c r="DQ60" s="381">
        <v>2</v>
      </c>
      <c r="DR60" s="381">
        <v>1</v>
      </c>
      <c r="DS60" s="381">
        <v>1</v>
      </c>
      <c r="DT60" s="381">
        <v>0</v>
      </c>
      <c r="DU60" s="381">
        <v>2</v>
      </c>
      <c r="DV60" s="381">
        <v>0</v>
      </c>
      <c r="DW60" s="381">
        <v>0</v>
      </c>
      <c r="DX60" s="381">
        <v>0</v>
      </c>
      <c r="DY60" s="381">
        <v>0</v>
      </c>
      <c r="DZ60" s="381">
        <v>0</v>
      </c>
      <c r="EA60" s="382">
        <f t="shared" si="180"/>
        <v>74</v>
      </c>
      <c r="EB60" s="383"/>
      <c r="EC60" s="383"/>
      <c r="ED60" s="380" t="s">
        <v>213</v>
      </c>
      <c r="EE60" s="381">
        <v>2</v>
      </c>
      <c r="EF60" s="381">
        <v>1</v>
      </c>
      <c r="EG60" s="381">
        <v>6</v>
      </c>
      <c r="EH60" s="381">
        <v>1</v>
      </c>
      <c r="EI60" s="381">
        <v>3</v>
      </c>
      <c r="EJ60" s="381">
        <v>8</v>
      </c>
      <c r="EK60" s="381">
        <v>1</v>
      </c>
      <c r="EL60" s="381">
        <v>1</v>
      </c>
      <c r="EM60" s="381">
        <v>4</v>
      </c>
      <c r="EN60" s="381">
        <v>0</v>
      </c>
      <c r="EO60" s="381">
        <v>7</v>
      </c>
      <c r="EP60" s="381">
        <v>0</v>
      </c>
      <c r="EQ60" s="381">
        <v>4</v>
      </c>
      <c r="ER60" s="381">
        <v>1</v>
      </c>
      <c r="ES60" s="381">
        <v>4</v>
      </c>
      <c r="ET60" s="381">
        <v>4</v>
      </c>
      <c r="EU60" s="381">
        <v>1</v>
      </c>
      <c r="EV60" s="381">
        <v>3</v>
      </c>
      <c r="EW60" s="381">
        <v>2</v>
      </c>
      <c r="EX60" s="381">
        <v>0</v>
      </c>
      <c r="EY60" s="381">
        <v>2</v>
      </c>
      <c r="EZ60" s="381">
        <v>0</v>
      </c>
      <c r="FA60" s="381">
        <v>0</v>
      </c>
      <c r="FB60" s="381">
        <v>0</v>
      </c>
      <c r="FC60" s="381">
        <v>0</v>
      </c>
      <c r="FD60" s="381">
        <v>0</v>
      </c>
      <c r="FE60" s="381">
        <v>0</v>
      </c>
      <c r="FF60" s="381">
        <v>0</v>
      </c>
      <c r="FG60" s="381">
        <v>0</v>
      </c>
      <c r="FH60" s="382">
        <f t="shared" si="181"/>
        <v>55</v>
      </c>
      <c r="FI60" s="367"/>
    </row>
    <row r="61" spans="1:165" ht="15.5" x14ac:dyDescent="0.35">
      <c r="A61" s="367"/>
      <c r="B61" s="380" t="s">
        <v>68</v>
      </c>
      <c r="C61" s="381">
        <v>0</v>
      </c>
      <c r="D61" s="381">
        <v>0</v>
      </c>
      <c r="E61" s="381">
        <v>2</v>
      </c>
      <c r="F61" s="381">
        <v>0</v>
      </c>
      <c r="G61" s="381">
        <v>0</v>
      </c>
      <c r="H61" s="381">
        <v>5</v>
      </c>
      <c r="I61" s="381">
        <v>6</v>
      </c>
      <c r="J61" s="381">
        <v>12</v>
      </c>
      <c r="K61" s="381">
        <v>5</v>
      </c>
      <c r="L61" s="381">
        <v>20</v>
      </c>
      <c r="M61" s="381">
        <v>22</v>
      </c>
      <c r="N61" s="381">
        <v>21</v>
      </c>
      <c r="O61" s="381">
        <v>8</v>
      </c>
      <c r="P61" s="381">
        <v>19</v>
      </c>
      <c r="Q61" s="381">
        <v>15</v>
      </c>
      <c r="R61" s="381">
        <v>38</v>
      </c>
      <c r="S61" s="381">
        <v>40</v>
      </c>
      <c r="T61" s="381">
        <v>10</v>
      </c>
      <c r="U61" s="381">
        <v>48</v>
      </c>
      <c r="V61" s="381">
        <v>22</v>
      </c>
      <c r="W61" s="381">
        <v>30</v>
      </c>
      <c r="X61" s="381">
        <v>15</v>
      </c>
      <c r="Y61" s="381">
        <v>10</v>
      </c>
      <c r="Z61" s="381">
        <v>10</v>
      </c>
      <c r="AA61" s="381">
        <v>15</v>
      </c>
      <c r="AB61" s="381">
        <v>8</v>
      </c>
      <c r="AC61" s="381">
        <v>8</v>
      </c>
      <c r="AD61" s="381">
        <v>0</v>
      </c>
      <c r="AE61" s="381">
        <v>0</v>
      </c>
      <c r="AF61" s="382">
        <f t="shared" si="182"/>
        <v>389</v>
      </c>
      <c r="AG61" s="383"/>
      <c r="AH61" s="383"/>
      <c r="AI61" s="380" t="s">
        <v>68</v>
      </c>
      <c r="AJ61" s="381">
        <v>0</v>
      </c>
      <c r="AK61" s="381">
        <v>0</v>
      </c>
      <c r="AL61" s="381">
        <v>0</v>
      </c>
      <c r="AM61" s="381">
        <v>0</v>
      </c>
      <c r="AN61" s="381">
        <v>0</v>
      </c>
      <c r="AO61" s="381">
        <v>4</v>
      </c>
      <c r="AP61" s="381">
        <v>4</v>
      </c>
      <c r="AQ61" s="381">
        <v>14</v>
      </c>
      <c r="AR61" s="381">
        <v>12</v>
      </c>
      <c r="AS61" s="381">
        <v>13</v>
      </c>
      <c r="AT61" s="381">
        <v>6</v>
      </c>
      <c r="AU61" s="381">
        <v>13</v>
      </c>
      <c r="AV61" s="381">
        <v>11</v>
      </c>
      <c r="AW61" s="381">
        <v>18</v>
      </c>
      <c r="AX61" s="381">
        <v>45</v>
      </c>
      <c r="AY61" s="381">
        <v>40</v>
      </c>
      <c r="AZ61" s="381">
        <v>52</v>
      </c>
      <c r="BA61" s="381">
        <v>15</v>
      </c>
      <c r="BB61" s="381">
        <v>21</v>
      </c>
      <c r="BC61" s="381">
        <v>25</v>
      </c>
      <c r="BD61" s="381">
        <v>21</v>
      </c>
      <c r="BE61" s="381">
        <v>20</v>
      </c>
      <c r="BF61" s="381">
        <v>11</v>
      </c>
      <c r="BG61" s="381">
        <v>11</v>
      </c>
      <c r="BH61" s="381">
        <v>10</v>
      </c>
      <c r="BI61" s="381">
        <v>8</v>
      </c>
      <c r="BJ61" s="381">
        <v>8</v>
      </c>
      <c r="BK61" s="381">
        <v>0</v>
      </c>
      <c r="BL61" s="381">
        <v>0</v>
      </c>
      <c r="BM61" s="382">
        <f t="shared" si="183"/>
        <v>382</v>
      </c>
      <c r="BN61" s="383"/>
      <c r="BO61" s="383"/>
      <c r="BP61" s="380" t="s">
        <v>68</v>
      </c>
      <c r="BQ61" s="381">
        <v>0</v>
      </c>
      <c r="BR61" s="381">
        <v>0</v>
      </c>
      <c r="BS61" s="381">
        <v>0</v>
      </c>
      <c r="BT61" s="381">
        <v>2</v>
      </c>
      <c r="BU61" s="381">
        <v>0</v>
      </c>
      <c r="BV61" s="381">
        <v>4</v>
      </c>
      <c r="BW61" s="381">
        <v>3</v>
      </c>
      <c r="BX61" s="381">
        <v>12</v>
      </c>
      <c r="BY61" s="381">
        <v>6</v>
      </c>
      <c r="BZ61" s="381">
        <v>23</v>
      </c>
      <c r="CA61" s="381">
        <v>2</v>
      </c>
      <c r="CB61" s="381">
        <v>7</v>
      </c>
      <c r="CC61" s="381">
        <v>15</v>
      </c>
      <c r="CD61" s="381">
        <v>11</v>
      </c>
      <c r="CE61" s="381">
        <v>22</v>
      </c>
      <c r="CF61" s="381">
        <v>41</v>
      </c>
      <c r="CG61" s="381">
        <v>35</v>
      </c>
      <c r="CH61" s="381">
        <v>34</v>
      </c>
      <c r="CI61" s="381">
        <v>23</v>
      </c>
      <c r="CJ61" s="381">
        <v>24</v>
      </c>
      <c r="CK61" s="381">
        <v>22</v>
      </c>
      <c r="CL61" s="381">
        <v>24</v>
      </c>
      <c r="CM61" s="381">
        <v>14</v>
      </c>
      <c r="CN61" s="381">
        <v>4</v>
      </c>
      <c r="CO61" s="381">
        <v>9</v>
      </c>
      <c r="CP61" s="381">
        <v>4</v>
      </c>
      <c r="CQ61" s="381">
        <v>9</v>
      </c>
      <c r="CR61" s="381">
        <v>0</v>
      </c>
      <c r="CS61" s="381">
        <v>0</v>
      </c>
      <c r="CT61" s="382">
        <f t="shared" si="179"/>
        <v>350</v>
      </c>
      <c r="CU61" s="383"/>
      <c r="CV61" s="383"/>
      <c r="CW61" s="380" t="s">
        <v>68</v>
      </c>
      <c r="CX61" s="381">
        <v>0</v>
      </c>
      <c r="CY61" s="381">
        <v>0</v>
      </c>
      <c r="CZ61" s="381">
        <v>0</v>
      </c>
      <c r="DA61" s="381">
        <v>0</v>
      </c>
      <c r="DB61" s="381">
        <v>0</v>
      </c>
      <c r="DC61" s="381">
        <v>0</v>
      </c>
      <c r="DD61" s="381">
        <v>8</v>
      </c>
      <c r="DE61" s="381">
        <v>18</v>
      </c>
      <c r="DF61" s="381">
        <v>6</v>
      </c>
      <c r="DG61" s="381">
        <v>11</v>
      </c>
      <c r="DH61" s="381">
        <v>3</v>
      </c>
      <c r="DI61" s="381">
        <v>13</v>
      </c>
      <c r="DJ61" s="381">
        <v>9</v>
      </c>
      <c r="DK61" s="381">
        <v>15</v>
      </c>
      <c r="DL61" s="381">
        <v>38</v>
      </c>
      <c r="DM61" s="381">
        <v>21</v>
      </c>
      <c r="DN61" s="381">
        <v>32</v>
      </c>
      <c r="DO61" s="381">
        <v>13</v>
      </c>
      <c r="DP61" s="381">
        <v>27</v>
      </c>
      <c r="DQ61" s="381">
        <v>18</v>
      </c>
      <c r="DR61" s="381">
        <v>29</v>
      </c>
      <c r="DS61" s="381">
        <v>15</v>
      </c>
      <c r="DT61" s="381">
        <v>15</v>
      </c>
      <c r="DU61" s="381">
        <v>16</v>
      </c>
      <c r="DV61" s="381">
        <v>5</v>
      </c>
      <c r="DW61" s="381">
        <v>7</v>
      </c>
      <c r="DX61" s="381">
        <v>9</v>
      </c>
      <c r="DY61" s="381">
        <v>0</v>
      </c>
      <c r="DZ61" s="381">
        <v>0</v>
      </c>
      <c r="EA61" s="382">
        <f t="shared" si="180"/>
        <v>328</v>
      </c>
      <c r="EB61" s="383"/>
      <c r="EC61" s="383"/>
      <c r="ED61" s="380" t="s">
        <v>68</v>
      </c>
      <c r="EE61" s="381">
        <v>0</v>
      </c>
      <c r="EF61" s="381">
        <v>0</v>
      </c>
      <c r="EG61" s="381">
        <v>0</v>
      </c>
      <c r="EH61" s="381">
        <v>0</v>
      </c>
      <c r="EI61" s="381">
        <v>2</v>
      </c>
      <c r="EJ61" s="381">
        <v>4</v>
      </c>
      <c r="EK61" s="381">
        <v>4</v>
      </c>
      <c r="EL61" s="381">
        <v>17</v>
      </c>
      <c r="EM61" s="381">
        <v>2</v>
      </c>
      <c r="EN61" s="381">
        <v>20</v>
      </c>
      <c r="EO61" s="381">
        <v>1</v>
      </c>
      <c r="EP61" s="381">
        <v>8</v>
      </c>
      <c r="EQ61" s="381">
        <v>5</v>
      </c>
      <c r="ER61" s="381">
        <v>20</v>
      </c>
      <c r="ES61" s="381">
        <v>20</v>
      </c>
      <c r="ET61" s="381">
        <v>36</v>
      </c>
      <c r="EU61" s="381">
        <v>36</v>
      </c>
      <c r="EV61" s="381">
        <v>9</v>
      </c>
      <c r="EW61" s="381">
        <v>16</v>
      </c>
      <c r="EX61" s="381">
        <v>6</v>
      </c>
      <c r="EY61" s="381">
        <v>7</v>
      </c>
      <c r="EZ61" s="381">
        <v>6</v>
      </c>
      <c r="FA61" s="381">
        <v>13</v>
      </c>
      <c r="FB61" s="381">
        <v>10</v>
      </c>
      <c r="FC61" s="381">
        <v>3</v>
      </c>
      <c r="FD61" s="381">
        <v>11</v>
      </c>
      <c r="FE61" s="381">
        <v>5</v>
      </c>
      <c r="FF61" s="381">
        <v>0</v>
      </c>
      <c r="FG61" s="381">
        <v>0</v>
      </c>
      <c r="FH61" s="382">
        <f t="shared" si="181"/>
        <v>261</v>
      </c>
      <c r="FI61" s="367"/>
    </row>
    <row r="62" spans="1:165" ht="15.5" x14ac:dyDescent="0.35">
      <c r="A62" s="367"/>
      <c r="B62" s="380" t="s">
        <v>72</v>
      </c>
      <c r="C62" s="381">
        <v>1</v>
      </c>
      <c r="D62" s="381">
        <v>0</v>
      </c>
      <c r="E62" s="381">
        <v>0</v>
      </c>
      <c r="F62" s="381">
        <v>0</v>
      </c>
      <c r="G62" s="381">
        <v>0</v>
      </c>
      <c r="H62" s="381">
        <v>0</v>
      </c>
      <c r="I62" s="381">
        <v>0</v>
      </c>
      <c r="J62" s="381">
        <v>2</v>
      </c>
      <c r="K62" s="381">
        <v>0</v>
      </c>
      <c r="L62" s="381">
        <v>1</v>
      </c>
      <c r="M62" s="381">
        <v>3</v>
      </c>
      <c r="N62" s="381">
        <v>2</v>
      </c>
      <c r="O62" s="381">
        <v>2</v>
      </c>
      <c r="P62" s="381">
        <v>1</v>
      </c>
      <c r="Q62" s="381">
        <v>1</v>
      </c>
      <c r="R62" s="381">
        <v>4</v>
      </c>
      <c r="S62" s="381">
        <v>3</v>
      </c>
      <c r="T62" s="381">
        <v>1</v>
      </c>
      <c r="U62" s="381">
        <v>5</v>
      </c>
      <c r="V62" s="381">
        <v>1</v>
      </c>
      <c r="W62" s="381">
        <v>3</v>
      </c>
      <c r="X62" s="381">
        <v>10</v>
      </c>
      <c r="Y62" s="381">
        <v>2</v>
      </c>
      <c r="Z62" s="381">
        <v>2</v>
      </c>
      <c r="AA62" s="381">
        <v>3</v>
      </c>
      <c r="AB62" s="381">
        <v>4</v>
      </c>
      <c r="AC62" s="381">
        <v>1</v>
      </c>
      <c r="AD62" s="381">
        <v>0</v>
      </c>
      <c r="AE62" s="381">
        <v>0</v>
      </c>
      <c r="AF62" s="382">
        <f>SUM(C62:AE62)</f>
        <v>52</v>
      </c>
      <c r="AG62" s="383"/>
      <c r="AH62" s="383"/>
      <c r="AI62" s="380" t="s">
        <v>72</v>
      </c>
      <c r="AJ62" s="381">
        <v>0</v>
      </c>
      <c r="AK62" s="381">
        <v>0</v>
      </c>
      <c r="AL62" s="381">
        <v>0</v>
      </c>
      <c r="AM62" s="381">
        <v>1</v>
      </c>
      <c r="AN62" s="381">
        <v>0</v>
      </c>
      <c r="AO62" s="381">
        <v>0</v>
      </c>
      <c r="AP62" s="381">
        <v>0</v>
      </c>
      <c r="AQ62" s="381">
        <v>1</v>
      </c>
      <c r="AR62" s="381">
        <v>0</v>
      </c>
      <c r="AS62" s="381">
        <v>0</v>
      </c>
      <c r="AT62" s="381">
        <v>0</v>
      </c>
      <c r="AU62" s="381">
        <v>0</v>
      </c>
      <c r="AV62" s="381">
        <v>0</v>
      </c>
      <c r="AW62" s="381">
        <v>1</v>
      </c>
      <c r="AX62" s="381">
        <v>2</v>
      </c>
      <c r="AY62" s="381">
        <v>1</v>
      </c>
      <c r="AZ62" s="381">
        <v>1</v>
      </c>
      <c r="BA62" s="381">
        <v>2</v>
      </c>
      <c r="BB62" s="381">
        <v>3</v>
      </c>
      <c r="BC62" s="381">
        <v>0</v>
      </c>
      <c r="BD62" s="381">
        <v>3</v>
      </c>
      <c r="BE62" s="381">
        <v>9</v>
      </c>
      <c r="BF62" s="381">
        <v>6</v>
      </c>
      <c r="BG62" s="381">
        <v>5</v>
      </c>
      <c r="BH62" s="381">
        <v>3</v>
      </c>
      <c r="BI62" s="381">
        <v>2</v>
      </c>
      <c r="BJ62" s="381">
        <v>0</v>
      </c>
      <c r="BK62" s="381">
        <v>0</v>
      </c>
      <c r="BL62" s="381">
        <v>0</v>
      </c>
      <c r="BM62" s="382">
        <f>SUM(AJ62:BL62)</f>
        <v>40</v>
      </c>
      <c r="BN62" s="383"/>
      <c r="BO62" s="383"/>
      <c r="BP62" s="380" t="s">
        <v>72</v>
      </c>
      <c r="BQ62" s="381">
        <v>0</v>
      </c>
      <c r="BR62" s="381">
        <v>0</v>
      </c>
      <c r="BS62" s="381">
        <v>0</v>
      </c>
      <c r="BT62" s="381">
        <v>0</v>
      </c>
      <c r="BU62" s="381">
        <v>0</v>
      </c>
      <c r="BV62" s="381">
        <v>0</v>
      </c>
      <c r="BW62" s="381">
        <v>0</v>
      </c>
      <c r="BX62" s="381">
        <v>0</v>
      </c>
      <c r="BY62" s="381">
        <v>2</v>
      </c>
      <c r="BZ62" s="381">
        <v>2</v>
      </c>
      <c r="CA62" s="381">
        <v>1</v>
      </c>
      <c r="CB62" s="381">
        <v>0</v>
      </c>
      <c r="CC62" s="381">
        <v>0</v>
      </c>
      <c r="CD62" s="381">
        <v>0</v>
      </c>
      <c r="CE62" s="381">
        <v>1</v>
      </c>
      <c r="CF62" s="381">
        <v>3</v>
      </c>
      <c r="CG62" s="381">
        <v>3</v>
      </c>
      <c r="CH62" s="381">
        <v>3</v>
      </c>
      <c r="CI62" s="381">
        <v>2</v>
      </c>
      <c r="CJ62" s="381">
        <v>4</v>
      </c>
      <c r="CK62" s="381">
        <v>1</v>
      </c>
      <c r="CL62" s="381">
        <v>1</v>
      </c>
      <c r="CM62" s="381">
        <v>4</v>
      </c>
      <c r="CN62" s="381">
        <v>7</v>
      </c>
      <c r="CO62" s="381">
        <v>0</v>
      </c>
      <c r="CP62" s="381">
        <v>0</v>
      </c>
      <c r="CQ62" s="381">
        <v>0</v>
      </c>
      <c r="CR62" s="381">
        <v>0</v>
      </c>
      <c r="CS62" s="381">
        <v>0</v>
      </c>
      <c r="CT62" s="382">
        <f t="shared" si="179"/>
        <v>34</v>
      </c>
      <c r="CU62" s="383"/>
      <c r="CV62" s="383"/>
      <c r="CW62" s="380" t="s">
        <v>72</v>
      </c>
      <c r="CX62" s="381">
        <v>0</v>
      </c>
      <c r="CY62" s="381">
        <v>0</v>
      </c>
      <c r="CZ62" s="381">
        <v>0</v>
      </c>
      <c r="DA62" s="381">
        <v>0</v>
      </c>
      <c r="DB62" s="381">
        <v>0</v>
      </c>
      <c r="DC62" s="381">
        <v>47</v>
      </c>
      <c r="DD62" s="381">
        <v>0</v>
      </c>
      <c r="DE62" s="381">
        <v>0</v>
      </c>
      <c r="DF62" s="381">
        <v>0</v>
      </c>
      <c r="DG62" s="381">
        <v>2</v>
      </c>
      <c r="DH62" s="381">
        <v>0</v>
      </c>
      <c r="DI62" s="381">
        <v>0</v>
      </c>
      <c r="DJ62" s="381">
        <v>4</v>
      </c>
      <c r="DK62" s="381">
        <v>1</v>
      </c>
      <c r="DL62" s="381">
        <v>1</v>
      </c>
      <c r="DM62" s="381">
        <v>3</v>
      </c>
      <c r="DN62" s="381">
        <v>0</v>
      </c>
      <c r="DO62" s="381">
        <v>3</v>
      </c>
      <c r="DP62" s="381">
        <v>1</v>
      </c>
      <c r="DQ62" s="381">
        <v>1</v>
      </c>
      <c r="DR62" s="381">
        <v>2</v>
      </c>
      <c r="DS62" s="381">
        <v>1</v>
      </c>
      <c r="DT62" s="381">
        <v>3</v>
      </c>
      <c r="DU62" s="381">
        <v>7</v>
      </c>
      <c r="DV62" s="381">
        <v>0</v>
      </c>
      <c r="DW62" s="381">
        <v>4</v>
      </c>
      <c r="DX62" s="381">
        <v>6</v>
      </c>
      <c r="DY62" s="381">
        <v>0</v>
      </c>
      <c r="DZ62" s="381">
        <v>0</v>
      </c>
      <c r="EA62" s="382">
        <f t="shared" si="180"/>
        <v>86</v>
      </c>
      <c r="EB62" s="383"/>
      <c r="EC62" s="383"/>
      <c r="ED62" s="380" t="s">
        <v>72</v>
      </c>
      <c r="EE62" s="381">
        <v>0</v>
      </c>
      <c r="EF62" s="381">
        <v>0</v>
      </c>
      <c r="EG62" s="381">
        <v>0</v>
      </c>
      <c r="EH62" s="381">
        <v>0</v>
      </c>
      <c r="EI62" s="381">
        <v>0</v>
      </c>
      <c r="EJ62" s="381">
        <v>0</v>
      </c>
      <c r="EK62" s="381">
        <v>1</v>
      </c>
      <c r="EL62" s="381">
        <v>2</v>
      </c>
      <c r="EM62" s="381">
        <v>0</v>
      </c>
      <c r="EN62" s="381">
        <v>4</v>
      </c>
      <c r="EO62" s="381">
        <v>3</v>
      </c>
      <c r="EP62" s="381">
        <v>0</v>
      </c>
      <c r="EQ62" s="381">
        <v>5</v>
      </c>
      <c r="ER62" s="381">
        <v>0</v>
      </c>
      <c r="ES62" s="381">
        <v>0</v>
      </c>
      <c r="ET62" s="381">
        <v>6</v>
      </c>
      <c r="EU62" s="381">
        <v>2</v>
      </c>
      <c r="EV62" s="381">
        <v>5</v>
      </c>
      <c r="EW62" s="381">
        <v>0</v>
      </c>
      <c r="EX62" s="381">
        <v>0</v>
      </c>
      <c r="EY62" s="381">
        <v>6</v>
      </c>
      <c r="EZ62" s="381">
        <v>2</v>
      </c>
      <c r="FA62" s="381">
        <v>6</v>
      </c>
      <c r="FB62" s="381">
        <v>0</v>
      </c>
      <c r="FC62" s="381">
        <v>0</v>
      </c>
      <c r="FD62" s="381">
        <v>7</v>
      </c>
      <c r="FE62" s="381">
        <v>0</v>
      </c>
      <c r="FF62" s="381">
        <v>0</v>
      </c>
      <c r="FG62" s="381">
        <v>0</v>
      </c>
      <c r="FH62" s="382">
        <f t="shared" si="181"/>
        <v>49</v>
      </c>
      <c r="FI62" s="367"/>
    </row>
    <row r="63" spans="1:165" ht="15.5" x14ac:dyDescent="0.35">
      <c r="A63" s="367"/>
      <c r="B63" s="380" t="s">
        <v>70</v>
      </c>
      <c r="C63" s="381">
        <v>0</v>
      </c>
      <c r="D63" s="381">
        <v>0</v>
      </c>
      <c r="E63" s="381">
        <v>0</v>
      </c>
      <c r="F63" s="381">
        <v>0</v>
      </c>
      <c r="G63" s="381">
        <v>0</v>
      </c>
      <c r="H63" s="381">
        <v>0</v>
      </c>
      <c r="I63" s="381">
        <v>0</v>
      </c>
      <c r="J63" s="381">
        <v>0</v>
      </c>
      <c r="K63" s="381">
        <v>0</v>
      </c>
      <c r="L63" s="381">
        <v>0</v>
      </c>
      <c r="M63" s="381">
        <v>0</v>
      </c>
      <c r="N63" s="381">
        <v>0</v>
      </c>
      <c r="O63" s="381">
        <v>0</v>
      </c>
      <c r="P63" s="381">
        <v>0</v>
      </c>
      <c r="Q63" s="381">
        <v>0</v>
      </c>
      <c r="R63" s="381">
        <v>0</v>
      </c>
      <c r="S63" s="381">
        <v>0</v>
      </c>
      <c r="T63" s="381">
        <v>0</v>
      </c>
      <c r="U63" s="381">
        <v>0</v>
      </c>
      <c r="V63" s="381">
        <v>0</v>
      </c>
      <c r="W63" s="381">
        <v>0</v>
      </c>
      <c r="X63" s="381">
        <v>0</v>
      </c>
      <c r="Y63" s="381">
        <v>0</v>
      </c>
      <c r="Z63" s="381">
        <v>0</v>
      </c>
      <c r="AA63" s="381">
        <v>0</v>
      </c>
      <c r="AB63" s="381">
        <v>0</v>
      </c>
      <c r="AC63" s="381">
        <v>0</v>
      </c>
      <c r="AD63" s="381">
        <v>0</v>
      </c>
      <c r="AE63" s="381">
        <v>0</v>
      </c>
      <c r="AF63" s="382">
        <f t="shared" ref="AF63" si="184">SUM(C63:AE63)</f>
        <v>0</v>
      </c>
      <c r="AG63" s="383"/>
      <c r="AH63" s="383"/>
      <c r="AI63" s="380" t="s">
        <v>70</v>
      </c>
      <c r="AJ63" s="381">
        <v>0</v>
      </c>
      <c r="AK63" s="381">
        <v>0</v>
      </c>
      <c r="AL63" s="381">
        <v>0</v>
      </c>
      <c r="AM63" s="381">
        <v>0</v>
      </c>
      <c r="AN63" s="381">
        <v>0</v>
      </c>
      <c r="AO63" s="381">
        <v>0</v>
      </c>
      <c r="AP63" s="381">
        <v>0</v>
      </c>
      <c r="AQ63" s="381">
        <v>0</v>
      </c>
      <c r="AR63" s="381">
        <v>0</v>
      </c>
      <c r="AS63" s="381">
        <v>0</v>
      </c>
      <c r="AT63" s="381">
        <v>0</v>
      </c>
      <c r="AU63" s="381">
        <v>0</v>
      </c>
      <c r="AV63" s="381">
        <v>0</v>
      </c>
      <c r="AW63" s="381">
        <v>0</v>
      </c>
      <c r="AX63" s="381">
        <v>0</v>
      </c>
      <c r="AY63" s="381">
        <v>0</v>
      </c>
      <c r="AZ63" s="381">
        <v>0</v>
      </c>
      <c r="BA63" s="381">
        <v>0</v>
      </c>
      <c r="BB63" s="381">
        <v>0</v>
      </c>
      <c r="BC63" s="381">
        <v>0</v>
      </c>
      <c r="BD63" s="381">
        <v>0</v>
      </c>
      <c r="BE63" s="381">
        <v>0</v>
      </c>
      <c r="BF63" s="381">
        <v>0</v>
      </c>
      <c r="BG63" s="381">
        <v>0</v>
      </c>
      <c r="BH63" s="381">
        <v>0</v>
      </c>
      <c r="BI63" s="381">
        <v>0</v>
      </c>
      <c r="BJ63" s="381">
        <v>0</v>
      </c>
      <c r="BK63" s="381">
        <v>0</v>
      </c>
      <c r="BL63" s="381">
        <v>0</v>
      </c>
      <c r="BM63" s="382">
        <f t="shared" ref="BM63" si="185">SUM(AJ63:BL63)</f>
        <v>0</v>
      </c>
      <c r="BN63" s="383"/>
      <c r="BO63" s="383"/>
      <c r="BP63" s="380" t="s">
        <v>70</v>
      </c>
      <c r="BQ63" s="381">
        <v>0</v>
      </c>
      <c r="BR63" s="381">
        <v>0</v>
      </c>
      <c r="BS63" s="381">
        <v>0</v>
      </c>
      <c r="BT63" s="381">
        <v>0</v>
      </c>
      <c r="BU63" s="381">
        <v>0</v>
      </c>
      <c r="BV63" s="381">
        <v>0</v>
      </c>
      <c r="BW63" s="381">
        <v>0</v>
      </c>
      <c r="BX63" s="381">
        <v>0</v>
      </c>
      <c r="BY63" s="381">
        <v>0</v>
      </c>
      <c r="BZ63" s="381">
        <v>0</v>
      </c>
      <c r="CA63" s="381">
        <v>0</v>
      </c>
      <c r="CB63" s="381">
        <v>0</v>
      </c>
      <c r="CC63" s="381">
        <v>0</v>
      </c>
      <c r="CD63" s="381">
        <v>0</v>
      </c>
      <c r="CE63" s="381">
        <v>0</v>
      </c>
      <c r="CF63" s="381">
        <v>0</v>
      </c>
      <c r="CG63" s="381">
        <v>0</v>
      </c>
      <c r="CH63" s="381">
        <v>0</v>
      </c>
      <c r="CI63" s="381">
        <v>0</v>
      </c>
      <c r="CJ63" s="381">
        <v>0</v>
      </c>
      <c r="CK63" s="381">
        <v>0</v>
      </c>
      <c r="CL63" s="381">
        <v>0</v>
      </c>
      <c r="CM63" s="381">
        <v>0</v>
      </c>
      <c r="CN63" s="381">
        <v>0</v>
      </c>
      <c r="CO63" s="381">
        <v>0</v>
      </c>
      <c r="CP63" s="381">
        <v>0</v>
      </c>
      <c r="CQ63" s="381">
        <v>0</v>
      </c>
      <c r="CR63" s="381">
        <v>0</v>
      </c>
      <c r="CS63" s="381">
        <v>0</v>
      </c>
      <c r="CT63" s="382">
        <f t="shared" si="179"/>
        <v>0</v>
      </c>
      <c r="CU63" s="383"/>
      <c r="CV63" s="383"/>
      <c r="CW63" s="380" t="s">
        <v>70</v>
      </c>
      <c r="CX63" s="381">
        <v>0</v>
      </c>
      <c r="CY63" s="381">
        <v>0</v>
      </c>
      <c r="CZ63" s="381">
        <v>0</v>
      </c>
      <c r="DA63" s="381">
        <v>0</v>
      </c>
      <c r="DB63" s="381">
        <v>0</v>
      </c>
      <c r="DC63" s="381">
        <v>0</v>
      </c>
      <c r="DD63" s="381">
        <v>0</v>
      </c>
      <c r="DE63" s="381">
        <v>0</v>
      </c>
      <c r="DF63" s="381">
        <v>0</v>
      </c>
      <c r="DG63" s="381">
        <v>0</v>
      </c>
      <c r="DH63" s="381">
        <v>0</v>
      </c>
      <c r="DI63" s="381">
        <v>0</v>
      </c>
      <c r="DJ63" s="381">
        <v>0</v>
      </c>
      <c r="DK63" s="381">
        <v>0</v>
      </c>
      <c r="DL63" s="381">
        <v>0</v>
      </c>
      <c r="DM63" s="381">
        <v>0</v>
      </c>
      <c r="DN63" s="381">
        <v>0</v>
      </c>
      <c r="DO63" s="381">
        <v>0</v>
      </c>
      <c r="DP63" s="381">
        <v>0</v>
      </c>
      <c r="DQ63" s="381">
        <v>0</v>
      </c>
      <c r="DR63" s="381">
        <v>0</v>
      </c>
      <c r="DS63" s="381">
        <v>0</v>
      </c>
      <c r="DT63" s="381">
        <v>0</v>
      </c>
      <c r="DU63" s="381">
        <v>0</v>
      </c>
      <c r="DV63" s="381">
        <v>0</v>
      </c>
      <c r="DW63" s="381">
        <v>0</v>
      </c>
      <c r="DX63" s="381">
        <v>0</v>
      </c>
      <c r="DY63" s="381">
        <v>0</v>
      </c>
      <c r="DZ63" s="381">
        <v>0</v>
      </c>
      <c r="EA63" s="382">
        <f t="shared" si="180"/>
        <v>0</v>
      </c>
      <c r="EB63" s="383"/>
      <c r="EC63" s="383"/>
      <c r="ED63" s="380" t="s">
        <v>70</v>
      </c>
      <c r="EE63" s="381">
        <v>0</v>
      </c>
      <c r="EF63" s="381">
        <v>0</v>
      </c>
      <c r="EG63" s="381">
        <v>0</v>
      </c>
      <c r="EH63" s="381">
        <v>0</v>
      </c>
      <c r="EI63" s="381">
        <v>0</v>
      </c>
      <c r="EJ63" s="381">
        <v>0</v>
      </c>
      <c r="EK63" s="381">
        <v>0</v>
      </c>
      <c r="EL63" s="381">
        <v>0</v>
      </c>
      <c r="EM63" s="381">
        <v>0</v>
      </c>
      <c r="EN63" s="381">
        <v>0</v>
      </c>
      <c r="EO63" s="381">
        <v>0</v>
      </c>
      <c r="EP63" s="381">
        <v>0</v>
      </c>
      <c r="EQ63" s="381">
        <v>0</v>
      </c>
      <c r="ER63" s="381">
        <v>0</v>
      </c>
      <c r="ES63" s="381">
        <v>0</v>
      </c>
      <c r="ET63" s="381">
        <v>0</v>
      </c>
      <c r="EU63" s="381">
        <v>0</v>
      </c>
      <c r="EV63" s="381">
        <v>0</v>
      </c>
      <c r="EW63" s="381">
        <v>0</v>
      </c>
      <c r="EX63" s="381">
        <v>0</v>
      </c>
      <c r="EY63" s="381">
        <v>0</v>
      </c>
      <c r="EZ63" s="381">
        <v>0</v>
      </c>
      <c r="FA63" s="381">
        <v>0</v>
      </c>
      <c r="FB63" s="381">
        <v>0</v>
      </c>
      <c r="FC63" s="381">
        <v>0</v>
      </c>
      <c r="FD63" s="381">
        <v>0</v>
      </c>
      <c r="FE63" s="381">
        <v>0</v>
      </c>
      <c r="FF63" s="381">
        <v>0</v>
      </c>
      <c r="FG63" s="381">
        <v>0</v>
      </c>
      <c r="FH63" s="382">
        <f t="shared" si="181"/>
        <v>0</v>
      </c>
      <c r="FI63" s="367"/>
    </row>
    <row r="64" spans="1:165" ht="16" thickBot="1" x14ac:dyDescent="0.4">
      <c r="A64" s="367"/>
      <c r="B64" s="380"/>
      <c r="C64" s="381">
        <v>0</v>
      </c>
      <c r="D64" s="381">
        <v>0</v>
      </c>
      <c r="E64" s="381">
        <v>0</v>
      </c>
      <c r="F64" s="381">
        <v>0</v>
      </c>
      <c r="G64" s="381">
        <v>0</v>
      </c>
      <c r="H64" s="381">
        <v>0</v>
      </c>
      <c r="I64" s="381">
        <v>0</v>
      </c>
      <c r="J64" s="381">
        <v>0</v>
      </c>
      <c r="K64" s="381">
        <v>0</v>
      </c>
      <c r="L64" s="381">
        <v>0</v>
      </c>
      <c r="M64" s="381">
        <v>0</v>
      </c>
      <c r="N64" s="381">
        <v>0</v>
      </c>
      <c r="O64" s="381">
        <v>0</v>
      </c>
      <c r="P64" s="381">
        <v>0</v>
      </c>
      <c r="Q64" s="381">
        <v>0</v>
      </c>
      <c r="R64" s="381">
        <v>0</v>
      </c>
      <c r="S64" s="381">
        <v>0</v>
      </c>
      <c r="T64" s="381">
        <v>0</v>
      </c>
      <c r="U64" s="381">
        <v>0</v>
      </c>
      <c r="V64" s="381">
        <v>0</v>
      </c>
      <c r="W64" s="381">
        <v>0</v>
      </c>
      <c r="X64" s="381">
        <v>0</v>
      </c>
      <c r="Y64" s="381">
        <v>0</v>
      </c>
      <c r="Z64" s="381">
        <v>0</v>
      </c>
      <c r="AA64" s="381">
        <v>0</v>
      </c>
      <c r="AB64" s="381">
        <v>0</v>
      </c>
      <c r="AC64" s="381">
        <v>0</v>
      </c>
      <c r="AD64" s="381">
        <v>0</v>
      </c>
      <c r="AE64" s="381">
        <v>0</v>
      </c>
      <c r="AF64" s="382">
        <f>SUM(C64:AE64)</f>
        <v>0</v>
      </c>
      <c r="AG64" s="383"/>
      <c r="AH64" s="383"/>
      <c r="AI64" s="380"/>
      <c r="AJ64" s="381">
        <v>0</v>
      </c>
      <c r="AK64" s="381">
        <v>0</v>
      </c>
      <c r="AL64" s="381">
        <v>0</v>
      </c>
      <c r="AM64" s="381">
        <v>0</v>
      </c>
      <c r="AN64" s="381">
        <v>0</v>
      </c>
      <c r="AO64" s="381">
        <v>0</v>
      </c>
      <c r="AP64" s="381">
        <v>0</v>
      </c>
      <c r="AQ64" s="381">
        <v>0</v>
      </c>
      <c r="AR64" s="381">
        <v>0</v>
      </c>
      <c r="AS64" s="381">
        <v>0</v>
      </c>
      <c r="AT64" s="381">
        <v>0</v>
      </c>
      <c r="AU64" s="381">
        <v>0</v>
      </c>
      <c r="AV64" s="381">
        <v>0</v>
      </c>
      <c r="AW64" s="381">
        <v>0</v>
      </c>
      <c r="AX64" s="381">
        <v>0</v>
      </c>
      <c r="AY64" s="381">
        <v>0</v>
      </c>
      <c r="AZ64" s="381">
        <v>0</v>
      </c>
      <c r="BA64" s="381">
        <v>0</v>
      </c>
      <c r="BB64" s="381">
        <v>0</v>
      </c>
      <c r="BC64" s="381">
        <v>0</v>
      </c>
      <c r="BD64" s="381">
        <v>0</v>
      </c>
      <c r="BE64" s="381">
        <v>0</v>
      </c>
      <c r="BF64" s="381">
        <v>0</v>
      </c>
      <c r="BG64" s="381">
        <v>0</v>
      </c>
      <c r="BH64" s="381">
        <v>0</v>
      </c>
      <c r="BI64" s="381">
        <v>0</v>
      </c>
      <c r="BJ64" s="381">
        <v>0</v>
      </c>
      <c r="BK64" s="381">
        <v>0</v>
      </c>
      <c r="BL64" s="381">
        <v>0</v>
      </c>
      <c r="BM64" s="382">
        <f>SUM(AJ64:BL64)</f>
        <v>0</v>
      </c>
      <c r="BN64" s="383"/>
      <c r="BO64" s="383"/>
      <c r="BP64" s="380"/>
      <c r="BQ64" s="381">
        <v>0</v>
      </c>
      <c r="BR64" s="381">
        <v>0</v>
      </c>
      <c r="BS64" s="381">
        <v>0</v>
      </c>
      <c r="BT64" s="381">
        <v>0</v>
      </c>
      <c r="BU64" s="381">
        <v>0</v>
      </c>
      <c r="BV64" s="381">
        <v>0</v>
      </c>
      <c r="BW64" s="381">
        <v>0</v>
      </c>
      <c r="BX64" s="381">
        <v>0</v>
      </c>
      <c r="BY64" s="381">
        <v>0</v>
      </c>
      <c r="BZ64" s="381">
        <v>0</v>
      </c>
      <c r="CA64" s="381">
        <v>0</v>
      </c>
      <c r="CB64" s="381">
        <v>0</v>
      </c>
      <c r="CC64" s="381">
        <v>0</v>
      </c>
      <c r="CD64" s="381">
        <v>0</v>
      </c>
      <c r="CE64" s="381">
        <v>0</v>
      </c>
      <c r="CF64" s="381">
        <v>0</v>
      </c>
      <c r="CG64" s="381">
        <v>0</v>
      </c>
      <c r="CH64" s="381">
        <v>0</v>
      </c>
      <c r="CI64" s="381">
        <v>0</v>
      </c>
      <c r="CJ64" s="381">
        <v>0</v>
      </c>
      <c r="CK64" s="381">
        <v>0</v>
      </c>
      <c r="CL64" s="381">
        <v>0</v>
      </c>
      <c r="CM64" s="381">
        <v>0</v>
      </c>
      <c r="CN64" s="381">
        <v>0</v>
      </c>
      <c r="CO64" s="381">
        <v>0</v>
      </c>
      <c r="CP64" s="381">
        <v>0</v>
      </c>
      <c r="CQ64" s="381">
        <v>0</v>
      </c>
      <c r="CR64" s="381">
        <v>0</v>
      </c>
      <c r="CS64" s="381">
        <v>0</v>
      </c>
      <c r="CT64" s="382">
        <f t="shared" si="179"/>
        <v>0</v>
      </c>
      <c r="CU64" s="383"/>
      <c r="CV64" s="383"/>
      <c r="CW64" s="380"/>
      <c r="CX64" s="381">
        <v>0</v>
      </c>
      <c r="CY64" s="381">
        <v>0</v>
      </c>
      <c r="CZ64" s="381">
        <v>0</v>
      </c>
      <c r="DA64" s="381">
        <v>0</v>
      </c>
      <c r="DB64" s="381">
        <v>0</v>
      </c>
      <c r="DC64" s="381">
        <v>0</v>
      </c>
      <c r="DD64" s="381">
        <v>0</v>
      </c>
      <c r="DE64" s="381">
        <v>0</v>
      </c>
      <c r="DF64" s="381">
        <v>0</v>
      </c>
      <c r="DG64" s="381">
        <v>0</v>
      </c>
      <c r="DH64" s="381">
        <v>0</v>
      </c>
      <c r="DI64" s="381">
        <v>0</v>
      </c>
      <c r="DJ64" s="381">
        <v>0</v>
      </c>
      <c r="DK64" s="381">
        <v>0</v>
      </c>
      <c r="DL64" s="381">
        <v>0</v>
      </c>
      <c r="DM64" s="381">
        <v>0</v>
      </c>
      <c r="DN64" s="381">
        <v>0</v>
      </c>
      <c r="DO64" s="381">
        <v>0</v>
      </c>
      <c r="DP64" s="381">
        <v>0</v>
      </c>
      <c r="DQ64" s="381">
        <v>0</v>
      </c>
      <c r="DR64" s="381">
        <v>0</v>
      </c>
      <c r="DS64" s="381">
        <v>0</v>
      </c>
      <c r="DT64" s="381">
        <v>0</v>
      </c>
      <c r="DU64" s="381">
        <v>0</v>
      </c>
      <c r="DV64" s="381">
        <v>0</v>
      </c>
      <c r="DW64" s="381">
        <v>0</v>
      </c>
      <c r="DX64" s="381">
        <v>0</v>
      </c>
      <c r="DY64" s="381">
        <v>0</v>
      </c>
      <c r="DZ64" s="381">
        <v>0</v>
      </c>
      <c r="EA64" s="382">
        <f t="shared" si="180"/>
        <v>0</v>
      </c>
      <c r="EB64" s="383"/>
      <c r="EC64" s="383"/>
      <c r="ED64" s="380"/>
      <c r="EE64" s="381">
        <v>0</v>
      </c>
      <c r="EF64" s="381">
        <v>0</v>
      </c>
      <c r="EG64" s="381">
        <v>0</v>
      </c>
      <c r="EH64" s="381">
        <v>0</v>
      </c>
      <c r="EI64" s="381">
        <v>0</v>
      </c>
      <c r="EJ64" s="381">
        <v>0</v>
      </c>
      <c r="EK64" s="381">
        <v>0</v>
      </c>
      <c r="EL64" s="381">
        <v>0</v>
      </c>
      <c r="EM64" s="381">
        <v>0</v>
      </c>
      <c r="EN64" s="381">
        <v>0</v>
      </c>
      <c r="EO64" s="381">
        <v>0</v>
      </c>
      <c r="EP64" s="381">
        <v>0</v>
      </c>
      <c r="EQ64" s="381">
        <v>0</v>
      </c>
      <c r="ER64" s="381">
        <v>0</v>
      </c>
      <c r="ES64" s="381">
        <v>0</v>
      </c>
      <c r="ET64" s="381">
        <v>0</v>
      </c>
      <c r="EU64" s="381">
        <v>0</v>
      </c>
      <c r="EV64" s="381">
        <v>0</v>
      </c>
      <c r="EW64" s="381">
        <v>0</v>
      </c>
      <c r="EX64" s="381">
        <v>0</v>
      </c>
      <c r="EY64" s="381">
        <v>0</v>
      </c>
      <c r="EZ64" s="381">
        <v>0</v>
      </c>
      <c r="FA64" s="381">
        <v>0</v>
      </c>
      <c r="FB64" s="381">
        <v>0</v>
      </c>
      <c r="FC64" s="381">
        <v>0</v>
      </c>
      <c r="FD64" s="381">
        <v>0</v>
      </c>
      <c r="FE64" s="381">
        <v>0</v>
      </c>
      <c r="FF64" s="381">
        <v>0</v>
      </c>
      <c r="FG64" s="381">
        <v>0</v>
      </c>
      <c r="FH64" s="382">
        <f t="shared" si="181"/>
        <v>0</v>
      </c>
      <c r="FI64" s="367"/>
    </row>
    <row r="65" spans="1:202" ht="16.5" thickTop="1" thickBot="1" x14ac:dyDescent="0.4">
      <c r="A65" s="367"/>
      <c r="B65" s="385" t="s">
        <v>2</v>
      </c>
      <c r="C65" s="386">
        <f>SUM(C59:C64)</f>
        <v>10</v>
      </c>
      <c r="D65" s="386">
        <f t="shared" ref="D65:AE65" si="186">SUM(D59:D64)</f>
        <v>5</v>
      </c>
      <c r="E65" s="386">
        <f t="shared" si="186"/>
        <v>34</v>
      </c>
      <c r="F65" s="386">
        <f t="shared" si="186"/>
        <v>49</v>
      </c>
      <c r="G65" s="386">
        <f t="shared" si="186"/>
        <v>33</v>
      </c>
      <c r="H65" s="386">
        <f t="shared" si="186"/>
        <v>64</v>
      </c>
      <c r="I65" s="386">
        <f t="shared" si="186"/>
        <v>25</v>
      </c>
      <c r="J65" s="386">
        <f t="shared" si="186"/>
        <v>42</v>
      </c>
      <c r="K65" s="386">
        <f t="shared" si="186"/>
        <v>50</v>
      </c>
      <c r="L65" s="386">
        <f t="shared" si="186"/>
        <v>48</v>
      </c>
      <c r="M65" s="386">
        <f t="shared" si="186"/>
        <v>47</v>
      </c>
      <c r="N65" s="386">
        <f t="shared" si="186"/>
        <v>57</v>
      </c>
      <c r="O65" s="386">
        <f t="shared" si="186"/>
        <v>26</v>
      </c>
      <c r="P65" s="386">
        <f t="shared" si="186"/>
        <v>26</v>
      </c>
      <c r="Q65" s="386">
        <f t="shared" si="186"/>
        <v>41</v>
      </c>
      <c r="R65" s="386">
        <f t="shared" si="186"/>
        <v>55</v>
      </c>
      <c r="S65" s="386">
        <f t="shared" si="186"/>
        <v>54</v>
      </c>
      <c r="T65" s="386">
        <f t="shared" si="186"/>
        <v>36</v>
      </c>
      <c r="U65" s="386">
        <f t="shared" si="186"/>
        <v>63</v>
      </c>
      <c r="V65" s="386">
        <f t="shared" si="186"/>
        <v>25</v>
      </c>
      <c r="W65" s="386">
        <f t="shared" si="186"/>
        <v>43</v>
      </c>
      <c r="X65" s="386">
        <f t="shared" si="186"/>
        <v>29</v>
      </c>
      <c r="Y65" s="386">
        <f t="shared" si="186"/>
        <v>17</v>
      </c>
      <c r="Z65" s="386">
        <f t="shared" si="186"/>
        <v>19</v>
      </c>
      <c r="AA65" s="386">
        <f t="shared" si="186"/>
        <v>20</v>
      </c>
      <c r="AB65" s="386">
        <f t="shared" si="186"/>
        <v>14</v>
      </c>
      <c r="AC65" s="386">
        <f t="shared" si="186"/>
        <v>10</v>
      </c>
      <c r="AD65" s="386">
        <f t="shared" si="186"/>
        <v>0</v>
      </c>
      <c r="AE65" s="386">
        <f t="shared" si="186"/>
        <v>0</v>
      </c>
      <c r="AF65" s="386">
        <f>SUM(AF59:AF64)</f>
        <v>942</v>
      </c>
      <c r="AG65" s="383"/>
      <c r="AH65" s="383"/>
      <c r="AI65" s="385" t="s">
        <v>2</v>
      </c>
      <c r="AJ65" s="386">
        <f t="shared" ref="AJ65:BL65" si="187">SUM(AJ59:AJ64)</f>
        <v>0</v>
      </c>
      <c r="AK65" s="386">
        <f t="shared" si="187"/>
        <v>8</v>
      </c>
      <c r="AL65" s="386">
        <f t="shared" si="187"/>
        <v>23</v>
      </c>
      <c r="AM65" s="386">
        <f t="shared" si="187"/>
        <v>32</v>
      </c>
      <c r="AN65" s="386">
        <f t="shared" si="187"/>
        <v>62</v>
      </c>
      <c r="AO65" s="386">
        <f t="shared" si="187"/>
        <v>50</v>
      </c>
      <c r="AP65" s="386">
        <f t="shared" si="187"/>
        <v>34</v>
      </c>
      <c r="AQ65" s="386">
        <f t="shared" si="187"/>
        <v>46</v>
      </c>
      <c r="AR65" s="386">
        <f t="shared" si="187"/>
        <v>50</v>
      </c>
      <c r="AS65" s="386">
        <f t="shared" si="187"/>
        <v>55</v>
      </c>
      <c r="AT65" s="386">
        <f t="shared" si="187"/>
        <v>26</v>
      </c>
      <c r="AU65" s="386">
        <f t="shared" si="187"/>
        <v>58</v>
      </c>
      <c r="AV65" s="386">
        <f t="shared" si="187"/>
        <v>17</v>
      </c>
      <c r="AW65" s="386">
        <f t="shared" si="187"/>
        <v>24</v>
      </c>
      <c r="AX65" s="386">
        <f t="shared" si="187"/>
        <v>65</v>
      </c>
      <c r="AY65" s="386">
        <f t="shared" si="187"/>
        <v>51</v>
      </c>
      <c r="AZ65" s="386">
        <f t="shared" si="187"/>
        <v>62</v>
      </c>
      <c r="BA65" s="386">
        <f t="shared" si="187"/>
        <v>20</v>
      </c>
      <c r="BB65" s="386">
        <f t="shared" si="187"/>
        <v>37</v>
      </c>
      <c r="BC65" s="386">
        <f t="shared" si="187"/>
        <v>28</v>
      </c>
      <c r="BD65" s="386">
        <f t="shared" si="187"/>
        <v>31</v>
      </c>
      <c r="BE65" s="386">
        <f t="shared" si="187"/>
        <v>34</v>
      </c>
      <c r="BF65" s="386">
        <f t="shared" si="187"/>
        <v>20</v>
      </c>
      <c r="BG65" s="386">
        <f t="shared" si="187"/>
        <v>19</v>
      </c>
      <c r="BH65" s="386">
        <f t="shared" si="187"/>
        <v>14</v>
      </c>
      <c r="BI65" s="386">
        <f t="shared" si="187"/>
        <v>10</v>
      </c>
      <c r="BJ65" s="386">
        <f t="shared" si="187"/>
        <v>10</v>
      </c>
      <c r="BK65" s="386">
        <f t="shared" si="187"/>
        <v>0</v>
      </c>
      <c r="BL65" s="386">
        <f t="shared" si="187"/>
        <v>0</v>
      </c>
      <c r="BM65" s="386">
        <f>SUM(BM59:BM64)</f>
        <v>886</v>
      </c>
      <c r="BN65" s="383"/>
      <c r="BO65" s="383"/>
      <c r="BP65" s="385" t="s">
        <v>2</v>
      </c>
      <c r="BQ65" s="386">
        <f t="shared" ref="BQ65:CS65" si="188">SUM(BQ59:BQ64)</f>
        <v>9</v>
      </c>
      <c r="BR65" s="386">
        <f t="shared" si="188"/>
        <v>5</v>
      </c>
      <c r="BS65" s="386">
        <f t="shared" si="188"/>
        <v>31</v>
      </c>
      <c r="BT65" s="386">
        <f t="shared" si="188"/>
        <v>48</v>
      </c>
      <c r="BU65" s="386">
        <f t="shared" si="188"/>
        <v>27</v>
      </c>
      <c r="BV65" s="386">
        <f t="shared" si="188"/>
        <v>74</v>
      </c>
      <c r="BW65" s="386">
        <f t="shared" si="188"/>
        <v>25</v>
      </c>
      <c r="BX65" s="386">
        <f t="shared" si="188"/>
        <v>43</v>
      </c>
      <c r="BY65" s="386">
        <f t="shared" si="188"/>
        <v>43</v>
      </c>
      <c r="BZ65" s="386">
        <f t="shared" si="188"/>
        <v>35</v>
      </c>
      <c r="CA65" s="386">
        <f t="shared" si="188"/>
        <v>26</v>
      </c>
      <c r="CB65" s="386">
        <f t="shared" si="188"/>
        <v>27</v>
      </c>
      <c r="CC65" s="386">
        <f t="shared" si="188"/>
        <v>25</v>
      </c>
      <c r="CD65" s="386">
        <f t="shared" si="188"/>
        <v>22</v>
      </c>
      <c r="CE65" s="386">
        <f t="shared" si="188"/>
        <v>39</v>
      </c>
      <c r="CF65" s="386">
        <f t="shared" si="188"/>
        <v>60</v>
      </c>
      <c r="CG65" s="386">
        <f t="shared" si="188"/>
        <v>48</v>
      </c>
      <c r="CH65" s="386">
        <f t="shared" si="188"/>
        <v>52</v>
      </c>
      <c r="CI65" s="386">
        <f t="shared" si="188"/>
        <v>34</v>
      </c>
      <c r="CJ65" s="386">
        <f t="shared" si="188"/>
        <v>33</v>
      </c>
      <c r="CK65" s="386">
        <f t="shared" si="188"/>
        <v>31</v>
      </c>
      <c r="CL65" s="386">
        <f t="shared" si="188"/>
        <v>31</v>
      </c>
      <c r="CM65" s="386">
        <f t="shared" si="188"/>
        <v>18</v>
      </c>
      <c r="CN65" s="386">
        <f t="shared" si="188"/>
        <v>13</v>
      </c>
      <c r="CO65" s="386">
        <f t="shared" si="188"/>
        <v>12</v>
      </c>
      <c r="CP65" s="386">
        <f t="shared" si="188"/>
        <v>4</v>
      </c>
      <c r="CQ65" s="386">
        <f t="shared" si="188"/>
        <v>9</v>
      </c>
      <c r="CR65" s="386">
        <f t="shared" si="188"/>
        <v>0</v>
      </c>
      <c r="CS65" s="386">
        <f t="shared" si="188"/>
        <v>0</v>
      </c>
      <c r="CT65" s="388">
        <f t="shared" ref="CT65" si="189">SUM(BQ65:CR65)</f>
        <v>824</v>
      </c>
      <c r="CU65" s="383"/>
      <c r="CV65" s="383"/>
      <c r="CW65" s="385" t="s">
        <v>2</v>
      </c>
      <c r="CX65" s="387">
        <f>SUM(CX59:CX64)</f>
        <v>7</v>
      </c>
      <c r="CY65" s="387">
        <f>SUM(CY59:CY64)</f>
        <v>2</v>
      </c>
      <c r="CZ65" s="387">
        <f t="shared" ref="CZ65:DZ65" si="190">SUM(CZ59:CZ64)</f>
        <v>28</v>
      </c>
      <c r="DA65" s="387">
        <f t="shared" si="190"/>
        <v>36</v>
      </c>
      <c r="DB65" s="387">
        <f t="shared" si="190"/>
        <v>64</v>
      </c>
      <c r="DC65" s="387">
        <f t="shared" si="190"/>
        <v>95</v>
      </c>
      <c r="DD65" s="387">
        <f t="shared" si="190"/>
        <v>30</v>
      </c>
      <c r="DE65" s="387">
        <f t="shared" si="190"/>
        <v>38</v>
      </c>
      <c r="DF65" s="387">
        <f t="shared" si="190"/>
        <v>41</v>
      </c>
      <c r="DG65" s="387">
        <f t="shared" si="190"/>
        <v>45</v>
      </c>
      <c r="DH65" s="387">
        <f t="shared" si="190"/>
        <v>14</v>
      </c>
      <c r="DI65" s="387">
        <f t="shared" si="190"/>
        <v>52</v>
      </c>
      <c r="DJ65" s="387">
        <f t="shared" si="190"/>
        <v>17</v>
      </c>
      <c r="DK65" s="387">
        <f t="shared" si="190"/>
        <v>23</v>
      </c>
      <c r="DL65" s="387">
        <f t="shared" si="190"/>
        <v>55</v>
      </c>
      <c r="DM65" s="387">
        <f t="shared" si="190"/>
        <v>29</v>
      </c>
      <c r="DN65" s="387">
        <f t="shared" si="190"/>
        <v>43</v>
      </c>
      <c r="DO65" s="387">
        <f t="shared" si="190"/>
        <v>23</v>
      </c>
      <c r="DP65" s="387">
        <f t="shared" si="190"/>
        <v>44</v>
      </c>
      <c r="DQ65" s="387">
        <f>SUM(DQ59:DQ64)</f>
        <v>26</v>
      </c>
      <c r="DR65" s="387">
        <f t="shared" si="190"/>
        <v>38</v>
      </c>
      <c r="DS65" s="387">
        <f t="shared" si="190"/>
        <v>21</v>
      </c>
      <c r="DT65" s="387">
        <f t="shared" si="190"/>
        <v>21</v>
      </c>
      <c r="DU65" s="387">
        <f t="shared" si="190"/>
        <v>33</v>
      </c>
      <c r="DV65" s="387">
        <f t="shared" si="190"/>
        <v>8</v>
      </c>
      <c r="DW65" s="387">
        <f t="shared" si="190"/>
        <v>11</v>
      </c>
      <c r="DX65" s="387">
        <f t="shared" si="190"/>
        <v>16</v>
      </c>
      <c r="DY65" s="387">
        <f t="shared" si="190"/>
        <v>0</v>
      </c>
      <c r="DZ65" s="387">
        <f t="shared" si="190"/>
        <v>0</v>
      </c>
      <c r="EA65" s="388">
        <f t="shared" ref="EA65" si="191">SUM(CX65:DY65)</f>
        <v>860</v>
      </c>
      <c r="EB65" s="383"/>
      <c r="EC65" s="383"/>
      <c r="ED65" s="385" t="s">
        <v>2</v>
      </c>
      <c r="EE65" s="386">
        <f>SUM(EE59:EE64)</f>
        <v>7</v>
      </c>
      <c r="EF65" s="386">
        <f t="shared" ref="EF65" si="192">SUM(EF59:EF64)</f>
        <v>1</v>
      </c>
      <c r="EG65" s="386">
        <f t="shared" ref="EG65" si="193">SUM(EG59:EG64)</f>
        <v>10</v>
      </c>
      <c r="EH65" s="386">
        <f t="shared" ref="EH65" si="194">SUM(EH59:EH64)</f>
        <v>33</v>
      </c>
      <c r="EI65" s="386">
        <f t="shared" ref="EI65" si="195">SUM(EI59:EI64)</f>
        <v>22</v>
      </c>
      <c r="EJ65" s="386">
        <f t="shared" ref="EJ65" si="196">SUM(EJ59:EJ64)</f>
        <v>52</v>
      </c>
      <c r="EK65" s="386">
        <f t="shared" ref="EK65" si="197">SUM(EK59:EK64)</f>
        <v>18</v>
      </c>
      <c r="EL65" s="386">
        <f t="shared" ref="EL65" si="198">SUM(EL59:EL64)</f>
        <v>48</v>
      </c>
      <c r="EM65" s="386">
        <f t="shared" ref="EM65" si="199">SUM(EM59:EM64)</f>
        <v>29</v>
      </c>
      <c r="EN65" s="386">
        <f t="shared" ref="EN65" si="200">SUM(EN59:EN64)</f>
        <v>32</v>
      </c>
      <c r="EO65" s="386">
        <f t="shared" ref="EO65" si="201">SUM(EO59:EO64)</f>
        <v>18</v>
      </c>
      <c r="EP65" s="386">
        <f t="shared" ref="EP65" si="202">SUM(EP59:EP64)</f>
        <v>24</v>
      </c>
      <c r="EQ65" s="386">
        <f t="shared" ref="EQ65" si="203">SUM(EQ59:EQ64)</f>
        <v>19</v>
      </c>
      <c r="ER65" s="386">
        <f t="shared" ref="ER65" si="204">SUM(ER59:ER64)</f>
        <v>38</v>
      </c>
      <c r="ES65" s="386">
        <f t="shared" ref="ES65" si="205">SUM(ES59:ES64)</f>
        <v>39</v>
      </c>
      <c r="ET65" s="386">
        <f t="shared" ref="ET65" si="206">SUM(ET59:ET64)</f>
        <v>55</v>
      </c>
      <c r="EU65" s="386">
        <f t="shared" ref="EU65" si="207">SUM(EU59:EU64)</f>
        <v>42</v>
      </c>
      <c r="EV65" s="386">
        <f t="shared" ref="EV65" si="208">SUM(EV59:EV64)</f>
        <v>20</v>
      </c>
      <c r="EW65" s="386">
        <f t="shared" ref="EW65" si="209">SUM(EW59:EW64)</f>
        <v>20</v>
      </c>
      <c r="EX65" s="386">
        <f t="shared" ref="EX65" si="210">SUM(EX59:EX64)</f>
        <v>11</v>
      </c>
      <c r="EY65" s="386">
        <f t="shared" ref="EY65" si="211">SUM(EY59:EY64)</f>
        <v>20</v>
      </c>
      <c r="EZ65" s="386">
        <f t="shared" ref="EZ65" si="212">SUM(EZ59:EZ64)</f>
        <v>12</v>
      </c>
      <c r="FA65" s="386">
        <f t="shared" ref="FA65" si="213">SUM(FA59:FA64)</f>
        <v>20</v>
      </c>
      <c r="FB65" s="386">
        <f t="shared" ref="FB65" si="214">SUM(FB59:FB64)</f>
        <v>12</v>
      </c>
      <c r="FC65" s="386">
        <f t="shared" ref="FC65" si="215">SUM(FC59:FC64)</f>
        <v>3</v>
      </c>
      <c r="FD65" s="386">
        <f t="shared" ref="FD65" si="216">SUM(FD59:FD64)</f>
        <v>19</v>
      </c>
      <c r="FE65" s="386">
        <f t="shared" ref="FE65" si="217">SUM(FE59:FE64)</f>
        <v>5</v>
      </c>
      <c r="FF65" s="386">
        <f t="shared" ref="FF65" si="218">SUM(FF59:FF64)</f>
        <v>0</v>
      </c>
      <c r="FG65" s="386">
        <f t="shared" ref="FG65" si="219">SUM(FG59:FG64)</f>
        <v>0</v>
      </c>
      <c r="FH65" s="388">
        <f t="shared" ref="FH65" si="220">SUM(EE65:FF65)</f>
        <v>629</v>
      </c>
      <c r="FI65" s="367"/>
    </row>
    <row r="66" spans="1:202" ht="16" thickTop="1" x14ac:dyDescent="0.35">
      <c r="A66" s="367"/>
      <c r="B66" s="389"/>
      <c r="C66" s="383"/>
      <c r="D66" s="383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83"/>
      <c r="V66" s="383"/>
      <c r="W66" s="383"/>
      <c r="X66" s="383"/>
      <c r="Y66" s="383"/>
      <c r="Z66" s="383"/>
      <c r="AA66" s="383"/>
      <c r="AB66" s="383"/>
      <c r="AC66" s="383"/>
      <c r="AD66" s="383"/>
      <c r="AE66" s="383"/>
      <c r="AF66" s="372"/>
      <c r="AG66" s="367"/>
      <c r="AH66" s="367"/>
      <c r="AI66" s="367"/>
      <c r="AJ66" s="367"/>
      <c r="AK66" s="367"/>
      <c r="AL66" s="367"/>
      <c r="AM66" s="367"/>
      <c r="AN66" s="367"/>
      <c r="AO66" s="367"/>
      <c r="AP66" s="367"/>
      <c r="AQ66" s="367"/>
      <c r="AR66" s="367"/>
      <c r="AS66" s="367"/>
      <c r="AT66" s="367"/>
      <c r="AU66" s="367"/>
      <c r="AV66" s="367"/>
      <c r="AW66" s="367"/>
      <c r="AX66" s="367"/>
      <c r="AY66" s="367"/>
      <c r="AZ66" s="367"/>
      <c r="BA66" s="367"/>
      <c r="BB66" s="367"/>
      <c r="BC66" s="367"/>
      <c r="BD66" s="367"/>
      <c r="BE66" s="367"/>
      <c r="BF66" s="367"/>
      <c r="BG66" s="367"/>
      <c r="BH66" s="367"/>
      <c r="BI66" s="367"/>
      <c r="BJ66" s="367"/>
      <c r="BK66" s="367"/>
      <c r="BL66" s="367"/>
      <c r="BM66" s="367"/>
      <c r="BN66" s="367"/>
      <c r="BO66" s="367"/>
      <c r="BP66" s="367"/>
      <c r="BQ66" s="367"/>
      <c r="BR66" s="367"/>
      <c r="BS66" s="367"/>
      <c r="BT66" s="367"/>
      <c r="BU66" s="367"/>
      <c r="BV66" s="367"/>
      <c r="BW66" s="367"/>
      <c r="BX66" s="367"/>
      <c r="BY66" s="367"/>
      <c r="BZ66" s="367"/>
      <c r="CA66" s="367"/>
      <c r="CB66" s="367"/>
      <c r="CC66" s="367"/>
      <c r="CD66" s="367"/>
      <c r="CE66" s="367"/>
      <c r="CF66" s="367"/>
      <c r="CG66" s="367"/>
      <c r="CH66" s="367"/>
      <c r="CI66" s="367"/>
      <c r="CJ66" s="367"/>
      <c r="CK66" s="367"/>
      <c r="CL66" s="367"/>
      <c r="CM66" s="367"/>
      <c r="CN66" s="367"/>
      <c r="CO66" s="367"/>
      <c r="CP66" s="367"/>
      <c r="CQ66" s="367"/>
      <c r="CR66" s="367"/>
      <c r="CS66" s="367"/>
      <c r="CT66" s="367"/>
      <c r="CU66" s="369"/>
      <c r="CV66" s="383"/>
      <c r="CW66" s="367"/>
      <c r="CX66" s="367"/>
      <c r="CY66" s="367"/>
      <c r="CZ66" s="367"/>
      <c r="DA66" s="367"/>
      <c r="DB66" s="367"/>
      <c r="DC66" s="367"/>
      <c r="DD66" s="367"/>
      <c r="DE66" s="367"/>
      <c r="DF66" s="367"/>
      <c r="DG66" s="367"/>
      <c r="DH66" s="367"/>
      <c r="DI66" s="367"/>
      <c r="DJ66" s="367"/>
      <c r="DK66" s="367"/>
      <c r="DL66" s="367"/>
      <c r="DM66" s="367"/>
      <c r="DN66" s="367"/>
      <c r="DO66" s="367"/>
      <c r="DP66" s="367"/>
      <c r="DQ66" s="367"/>
      <c r="DR66" s="367"/>
      <c r="DS66" s="367"/>
      <c r="DT66" s="367"/>
      <c r="DU66" s="367"/>
      <c r="DV66" s="367"/>
      <c r="DW66" s="367"/>
      <c r="DX66" s="367"/>
      <c r="DY66" s="367"/>
      <c r="DZ66" s="367"/>
      <c r="EA66" s="367"/>
      <c r="EB66" s="367"/>
      <c r="EC66" s="367"/>
      <c r="ED66" s="367"/>
      <c r="EE66" s="367"/>
      <c r="EF66" s="367"/>
      <c r="EG66" s="367"/>
      <c r="EH66" s="367"/>
      <c r="EI66" s="367"/>
      <c r="EJ66" s="367"/>
      <c r="EK66" s="367"/>
      <c r="EL66" s="367"/>
      <c r="EM66" s="367"/>
      <c r="EN66" s="367"/>
      <c r="EO66" s="367"/>
      <c r="EP66" s="367"/>
      <c r="EQ66" s="367"/>
      <c r="ER66" s="367"/>
      <c r="ES66" s="367"/>
      <c r="ET66" s="367"/>
      <c r="EU66" s="367"/>
      <c r="EV66" s="367"/>
      <c r="EW66" s="367"/>
      <c r="EX66" s="367"/>
      <c r="EY66" s="367"/>
      <c r="EZ66" s="367"/>
      <c r="FA66" s="367"/>
      <c r="FB66" s="367"/>
      <c r="FC66" s="367"/>
      <c r="FD66" s="367"/>
      <c r="FE66" s="367"/>
      <c r="FF66" s="367"/>
      <c r="FG66" s="367"/>
      <c r="FH66" s="367"/>
      <c r="FI66" s="367"/>
    </row>
    <row r="67" spans="1:202" ht="15.5" x14ac:dyDescent="0.35">
      <c r="A67" s="367"/>
      <c r="B67" s="389"/>
      <c r="C67" s="383"/>
      <c r="D67" s="383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83"/>
      <c r="V67" s="383"/>
      <c r="W67" s="383"/>
      <c r="X67" s="383"/>
      <c r="Y67" s="383"/>
      <c r="Z67" s="383"/>
      <c r="AA67" s="383"/>
      <c r="AB67" s="383"/>
      <c r="AC67" s="383"/>
      <c r="AD67" s="383"/>
      <c r="AE67" s="383"/>
      <c r="AF67" s="372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  <c r="BI67" s="367"/>
      <c r="BJ67" s="367"/>
      <c r="BK67" s="367"/>
      <c r="BL67" s="367"/>
      <c r="BM67" s="367"/>
      <c r="BN67" s="367"/>
      <c r="BO67" s="367"/>
      <c r="BP67" s="367"/>
      <c r="BQ67" s="367"/>
      <c r="BR67" s="367"/>
      <c r="BS67" s="367"/>
      <c r="BT67" s="367"/>
      <c r="BU67" s="367"/>
      <c r="BV67" s="367"/>
      <c r="BW67" s="367"/>
      <c r="BX67" s="367"/>
      <c r="BY67" s="367"/>
      <c r="BZ67" s="367"/>
      <c r="CA67" s="367"/>
      <c r="CB67" s="367"/>
      <c r="CC67" s="367"/>
      <c r="CD67" s="367"/>
      <c r="CE67" s="367"/>
      <c r="CF67" s="367"/>
      <c r="CG67" s="367"/>
      <c r="CH67" s="367"/>
      <c r="CI67" s="367"/>
      <c r="CJ67" s="367"/>
      <c r="CK67" s="367"/>
      <c r="CL67" s="367"/>
      <c r="CM67" s="367"/>
      <c r="CN67" s="367"/>
      <c r="CO67" s="367"/>
      <c r="CP67" s="367"/>
      <c r="CQ67" s="367"/>
      <c r="CR67" s="367"/>
      <c r="CS67" s="367"/>
      <c r="CT67" s="367"/>
      <c r="CU67" s="369"/>
      <c r="CV67" s="383"/>
      <c r="CW67" s="389"/>
      <c r="CX67" s="383"/>
      <c r="CY67" s="383"/>
      <c r="CZ67" s="383"/>
      <c r="DA67" s="383"/>
      <c r="DB67" s="383"/>
      <c r="DC67" s="383"/>
      <c r="DD67" s="383"/>
      <c r="DE67" s="383"/>
      <c r="DF67" s="383"/>
      <c r="DG67" s="383"/>
      <c r="DH67" s="383"/>
      <c r="DI67" s="383"/>
      <c r="DJ67" s="383"/>
      <c r="DK67" s="383"/>
      <c r="DL67" s="383"/>
      <c r="DM67" s="383"/>
      <c r="DN67" s="383"/>
      <c r="DO67" s="383"/>
      <c r="DP67" s="383"/>
      <c r="DQ67" s="383"/>
      <c r="DR67" s="383"/>
      <c r="DS67" s="383"/>
      <c r="DT67" s="383"/>
      <c r="DU67" s="383"/>
      <c r="DV67" s="383"/>
      <c r="DW67" s="383"/>
      <c r="DX67" s="383"/>
      <c r="DY67" s="383"/>
      <c r="DZ67" s="383"/>
      <c r="EA67" s="372"/>
      <c r="EB67" s="367"/>
      <c r="EC67" s="367"/>
      <c r="ED67" s="367"/>
      <c r="EE67" s="367"/>
      <c r="EF67" s="367"/>
      <c r="EG67" s="367"/>
      <c r="EH67" s="367"/>
      <c r="EI67" s="367"/>
      <c r="EJ67" s="367"/>
      <c r="EK67" s="367"/>
      <c r="EL67" s="367"/>
      <c r="EM67" s="367"/>
      <c r="EN67" s="367"/>
      <c r="EO67" s="367"/>
      <c r="EP67" s="367"/>
      <c r="EQ67" s="367"/>
      <c r="ER67" s="367"/>
      <c r="ES67" s="367"/>
      <c r="ET67" s="367"/>
      <c r="EU67" s="367"/>
      <c r="EV67" s="367"/>
      <c r="EW67" s="367"/>
      <c r="EX67" s="367"/>
      <c r="EY67" s="367"/>
      <c r="EZ67" s="367"/>
      <c r="FA67" s="367"/>
      <c r="FB67" s="367"/>
      <c r="FC67" s="367"/>
      <c r="FD67" s="367"/>
      <c r="FE67" s="367"/>
      <c r="FF67" s="367"/>
      <c r="FG67" s="367"/>
      <c r="FH67" s="367"/>
      <c r="FI67" s="367"/>
    </row>
    <row r="68" spans="1:202" ht="15.5" x14ac:dyDescent="0.35">
      <c r="A68" s="367"/>
      <c r="B68" s="367"/>
      <c r="C68" s="367"/>
      <c r="D68" s="367"/>
      <c r="E68" s="367"/>
      <c r="F68" s="367"/>
      <c r="G68" s="367"/>
      <c r="H68" s="367"/>
      <c r="I68" s="367"/>
      <c r="J68" s="367"/>
      <c r="K68" s="367"/>
      <c r="L68" s="367"/>
      <c r="M68" s="367"/>
      <c r="N68" s="367"/>
      <c r="O68" s="367"/>
      <c r="P68" s="367"/>
      <c r="Q68" s="367"/>
      <c r="R68" s="367"/>
      <c r="S68" s="367"/>
      <c r="T68" s="367"/>
      <c r="U68" s="367"/>
      <c r="V68" s="367"/>
      <c r="W68" s="367"/>
      <c r="X68" s="367"/>
      <c r="Y68" s="367"/>
      <c r="Z68" s="367"/>
      <c r="AA68" s="367"/>
      <c r="AB68" s="367"/>
      <c r="AC68" s="367"/>
      <c r="AD68" s="367"/>
      <c r="AE68" s="367"/>
      <c r="AF68" s="367"/>
      <c r="AG68" s="367"/>
      <c r="AH68" s="367"/>
      <c r="AI68" s="367"/>
      <c r="AJ68" s="367"/>
      <c r="AK68" s="367"/>
      <c r="AL68" s="367"/>
      <c r="AM68" s="367"/>
      <c r="AN68" s="367"/>
      <c r="AO68" s="367"/>
      <c r="AP68" s="367"/>
      <c r="AQ68" s="367"/>
      <c r="AR68" s="367"/>
      <c r="AS68" s="367"/>
      <c r="AT68" s="367"/>
      <c r="AU68" s="367"/>
      <c r="AV68" s="367"/>
      <c r="AW68" s="367"/>
      <c r="AX68" s="367"/>
      <c r="AY68" s="367"/>
      <c r="AZ68" s="367"/>
      <c r="BA68" s="367"/>
      <c r="BB68" s="367"/>
      <c r="BC68" s="367"/>
      <c r="BD68" s="367"/>
      <c r="BE68" s="367"/>
      <c r="BF68" s="367"/>
      <c r="BG68" s="367"/>
      <c r="BH68" s="367"/>
      <c r="BI68" s="367"/>
      <c r="BJ68" s="367"/>
      <c r="BK68" s="367"/>
      <c r="BL68" s="367"/>
      <c r="BM68" s="367"/>
      <c r="BN68" s="367"/>
      <c r="BO68" s="367"/>
      <c r="BP68" s="367"/>
      <c r="BQ68" s="367"/>
      <c r="BR68" s="367"/>
      <c r="BS68" s="367"/>
      <c r="BT68" s="367"/>
      <c r="BU68" s="367"/>
      <c r="BV68" s="367"/>
      <c r="BW68" s="367"/>
      <c r="BX68" s="367"/>
      <c r="BY68" s="367"/>
      <c r="BZ68" s="367"/>
      <c r="CA68" s="367"/>
      <c r="CB68" s="367"/>
      <c r="CC68" s="367"/>
      <c r="CD68" s="367"/>
      <c r="CE68" s="367"/>
      <c r="CF68" s="367"/>
      <c r="CG68" s="367"/>
      <c r="CH68" s="367"/>
      <c r="CI68" s="367"/>
      <c r="CJ68" s="367"/>
      <c r="CK68" s="367"/>
      <c r="CL68" s="367"/>
      <c r="CM68" s="367"/>
      <c r="CN68" s="367"/>
      <c r="CO68" s="367"/>
      <c r="CP68" s="367"/>
      <c r="CQ68" s="367"/>
      <c r="CR68" s="367"/>
      <c r="CS68" s="367"/>
      <c r="CT68" s="367"/>
      <c r="CU68" s="369"/>
      <c r="CV68" s="383"/>
      <c r="CW68" s="389"/>
      <c r="CX68" s="383"/>
      <c r="CY68" s="383"/>
      <c r="CZ68" s="383"/>
      <c r="DA68" s="383"/>
      <c r="DB68" s="383"/>
      <c r="DC68" s="383"/>
      <c r="DD68" s="383"/>
      <c r="DE68" s="383"/>
      <c r="DF68" s="383"/>
      <c r="DG68" s="383"/>
      <c r="DH68" s="383"/>
      <c r="DI68" s="383"/>
      <c r="DJ68" s="383"/>
      <c r="DK68" s="383"/>
      <c r="DL68" s="383"/>
      <c r="DM68" s="383"/>
      <c r="DN68" s="383"/>
      <c r="DO68" s="383"/>
      <c r="DP68" s="383"/>
      <c r="DQ68" s="383"/>
      <c r="DR68" s="383"/>
      <c r="DS68" s="383"/>
      <c r="DT68" s="383"/>
      <c r="DU68" s="383"/>
      <c r="DV68" s="383"/>
      <c r="DW68" s="383"/>
      <c r="DX68" s="383"/>
      <c r="DY68" s="383"/>
      <c r="DZ68" s="383"/>
      <c r="EA68" s="372"/>
      <c r="EB68" s="367"/>
      <c r="EC68" s="367"/>
      <c r="ED68" s="367"/>
      <c r="EE68" s="367"/>
      <c r="EF68" s="367"/>
      <c r="EG68" s="367"/>
      <c r="EH68" s="367"/>
      <c r="EI68" s="367"/>
      <c r="EJ68" s="367"/>
      <c r="EK68" s="367"/>
      <c r="EL68" s="367"/>
      <c r="EM68" s="367"/>
      <c r="EN68" s="367"/>
      <c r="EO68" s="367"/>
      <c r="EP68" s="367"/>
      <c r="EQ68" s="367"/>
      <c r="ER68" s="367"/>
      <c r="ES68" s="367"/>
      <c r="ET68" s="367"/>
      <c r="EU68" s="367"/>
      <c r="EV68" s="367"/>
      <c r="EW68" s="367"/>
      <c r="EX68" s="367"/>
      <c r="EY68" s="367"/>
      <c r="EZ68" s="367"/>
      <c r="FA68" s="367"/>
      <c r="FB68" s="367"/>
      <c r="FC68" s="367"/>
      <c r="FD68" s="367"/>
      <c r="FE68" s="367"/>
      <c r="FF68" s="367"/>
      <c r="FG68" s="367"/>
      <c r="FH68" s="367"/>
      <c r="FI68" s="367"/>
    </row>
    <row r="69" spans="1:202" ht="15.5" x14ac:dyDescent="0.35">
      <c r="A69" s="367"/>
      <c r="B69" s="367"/>
      <c r="C69" s="367"/>
      <c r="D69" s="367"/>
      <c r="E69" s="367"/>
      <c r="F69" s="367"/>
      <c r="G69" s="367"/>
      <c r="H69" s="367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67"/>
      <c r="V69" s="367"/>
      <c r="W69" s="367"/>
      <c r="X69" s="367"/>
      <c r="Y69" s="367"/>
      <c r="Z69" s="367"/>
      <c r="AA69" s="367"/>
      <c r="AB69" s="367"/>
      <c r="AC69" s="367"/>
      <c r="AD69" s="367"/>
      <c r="AE69" s="367"/>
      <c r="AF69" s="367"/>
      <c r="AG69" s="367"/>
      <c r="AH69" s="367"/>
      <c r="AI69" s="367"/>
      <c r="AJ69" s="367"/>
      <c r="AK69" s="367"/>
      <c r="AL69" s="367"/>
      <c r="AM69" s="367"/>
      <c r="AN69" s="367"/>
      <c r="AO69" s="367"/>
      <c r="AP69" s="367"/>
      <c r="AQ69" s="367"/>
      <c r="AR69" s="367"/>
      <c r="AS69" s="367"/>
      <c r="AT69" s="367"/>
      <c r="AU69" s="367"/>
      <c r="AV69" s="367"/>
      <c r="AW69" s="367"/>
      <c r="AX69" s="367"/>
      <c r="AY69" s="367"/>
      <c r="AZ69" s="367"/>
      <c r="BA69" s="367"/>
      <c r="BB69" s="367"/>
      <c r="BC69" s="367"/>
      <c r="BD69" s="367"/>
      <c r="BE69" s="367"/>
      <c r="BF69" s="367"/>
      <c r="BG69" s="367"/>
      <c r="BH69" s="367"/>
      <c r="BI69" s="367"/>
      <c r="BJ69" s="367"/>
      <c r="BK69" s="367"/>
      <c r="BL69" s="367"/>
      <c r="BM69" s="367"/>
      <c r="BN69" s="367"/>
      <c r="BO69" s="367"/>
      <c r="BP69" s="389"/>
      <c r="BQ69" s="383"/>
      <c r="BR69" s="383"/>
      <c r="BS69" s="383"/>
      <c r="BT69" s="383"/>
      <c r="BU69" s="383"/>
      <c r="BV69" s="383"/>
      <c r="BW69" s="383"/>
      <c r="BX69" s="383"/>
      <c r="BY69" s="383"/>
      <c r="BZ69" s="383"/>
      <c r="CA69" s="383"/>
      <c r="CB69" s="383"/>
      <c r="CC69" s="383"/>
      <c r="CD69" s="383"/>
      <c r="CE69" s="383"/>
      <c r="CF69" s="383"/>
      <c r="CG69" s="383"/>
      <c r="CH69" s="383"/>
      <c r="CI69" s="383"/>
      <c r="CJ69" s="383"/>
      <c r="CK69" s="383"/>
      <c r="CL69" s="383"/>
      <c r="CM69" s="383"/>
      <c r="CN69" s="383"/>
      <c r="CO69" s="383"/>
      <c r="CP69" s="383"/>
      <c r="CQ69" s="383"/>
      <c r="CR69" s="383"/>
      <c r="CS69" s="383"/>
      <c r="CT69" s="372"/>
      <c r="CU69" s="369"/>
      <c r="CV69" s="383"/>
      <c r="CW69" s="367"/>
      <c r="CX69" s="367"/>
      <c r="CY69" s="367"/>
      <c r="CZ69" s="367"/>
      <c r="DA69" s="367"/>
      <c r="DB69" s="367"/>
      <c r="DC69" s="367"/>
      <c r="DD69" s="367"/>
      <c r="DE69" s="367"/>
      <c r="DF69" s="367"/>
      <c r="DG69" s="367"/>
      <c r="DH69" s="367"/>
      <c r="DI69" s="367"/>
      <c r="DJ69" s="367"/>
      <c r="DK69" s="367"/>
      <c r="DL69" s="367"/>
      <c r="DM69" s="367"/>
      <c r="DN69" s="367"/>
      <c r="DO69" s="367"/>
      <c r="DP69" s="367"/>
      <c r="DQ69" s="367"/>
      <c r="DR69" s="367"/>
      <c r="DS69" s="367"/>
      <c r="DT69" s="367"/>
      <c r="DU69" s="367"/>
      <c r="DV69" s="367"/>
      <c r="DW69" s="367"/>
      <c r="DX69" s="367"/>
      <c r="DY69" s="367"/>
      <c r="DZ69" s="367"/>
      <c r="EA69" s="367"/>
      <c r="EB69" s="367"/>
      <c r="EC69" s="367"/>
      <c r="ED69" s="389"/>
      <c r="EE69" s="383"/>
      <c r="EF69" s="383"/>
      <c r="EG69" s="383"/>
      <c r="EH69" s="383"/>
      <c r="EI69" s="383"/>
      <c r="EJ69" s="383"/>
      <c r="EK69" s="383"/>
      <c r="EL69" s="383"/>
      <c r="EM69" s="383"/>
      <c r="EN69" s="383"/>
      <c r="EO69" s="383"/>
      <c r="EP69" s="383"/>
      <c r="EQ69" s="383"/>
      <c r="ER69" s="383"/>
      <c r="ES69" s="383"/>
      <c r="ET69" s="383"/>
      <c r="EU69" s="383"/>
      <c r="EV69" s="383"/>
      <c r="EW69" s="383"/>
      <c r="EX69" s="383"/>
      <c r="EY69" s="383"/>
      <c r="EZ69" s="383"/>
      <c r="FA69" s="383"/>
      <c r="FB69" s="383"/>
      <c r="FC69" s="383"/>
      <c r="FD69" s="383"/>
      <c r="FE69" s="383"/>
      <c r="FF69" s="383"/>
      <c r="FG69" s="383"/>
      <c r="FH69" s="372"/>
      <c r="FI69" s="367"/>
    </row>
    <row r="70" spans="1:202" ht="14.5" thickBot="1" x14ac:dyDescent="0.35">
      <c r="A70" s="538" t="s">
        <v>7</v>
      </c>
      <c r="B70" s="538"/>
      <c r="C70" s="538"/>
      <c r="D70" s="538"/>
      <c r="E70" s="538"/>
      <c r="F70" s="538"/>
      <c r="G70" s="538"/>
      <c r="H70" s="538"/>
      <c r="I70" s="538"/>
      <c r="J70" s="538"/>
      <c r="K70" s="538"/>
      <c r="L70" s="538"/>
      <c r="M70" s="538"/>
      <c r="N70" s="538"/>
      <c r="O70" s="538"/>
      <c r="P70" s="538"/>
      <c r="Q70" s="538"/>
      <c r="R70" s="538"/>
      <c r="S70" s="538"/>
      <c r="T70" s="538"/>
      <c r="U70" s="538"/>
      <c r="V70" s="538"/>
      <c r="W70" s="538"/>
      <c r="X70" s="538"/>
      <c r="Y70" s="538"/>
      <c r="Z70" s="538"/>
      <c r="AA70" s="538"/>
      <c r="AB70" s="538"/>
      <c r="AC70" s="538"/>
      <c r="AD70" s="538"/>
      <c r="AE70" s="538"/>
      <c r="AF70" s="538"/>
      <c r="AG70" s="538"/>
      <c r="AH70" s="538" t="s">
        <v>7</v>
      </c>
      <c r="AI70" s="538"/>
      <c r="AJ70" s="538"/>
      <c r="AK70" s="538"/>
      <c r="AL70" s="538"/>
      <c r="AM70" s="538"/>
      <c r="AN70" s="538"/>
      <c r="AO70" s="538"/>
      <c r="AP70" s="538"/>
      <c r="AQ70" s="538"/>
      <c r="AR70" s="538"/>
      <c r="AS70" s="538"/>
      <c r="AT70" s="538"/>
      <c r="AU70" s="538"/>
      <c r="AV70" s="538"/>
      <c r="AW70" s="538"/>
      <c r="AX70" s="538"/>
      <c r="AY70" s="538"/>
      <c r="AZ70" s="538"/>
      <c r="BA70" s="538"/>
      <c r="BB70" s="538"/>
      <c r="BC70" s="538"/>
      <c r="BD70" s="538"/>
      <c r="BE70" s="538"/>
      <c r="BF70" s="538"/>
      <c r="BG70" s="538"/>
      <c r="BH70" s="538"/>
      <c r="BI70" s="538"/>
      <c r="BJ70" s="538"/>
      <c r="BK70" s="538"/>
      <c r="BL70" s="538"/>
      <c r="BM70" s="538"/>
      <c r="BN70" s="538"/>
      <c r="BO70" s="538" t="s">
        <v>7</v>
      </c>
      <c r="BP70" s="538"/>
      <c r="BQ70" s="538"/>
      <c r="BR70" s="538"/>
      <c r="BS70" s="538"/>
      <c r="BT70" s="538"/>
      <c r="BU70" s="538"/>
      <c r="BV70" s="538"/>
      <c r="BW70" s="538"/>
      <c r="BX70" s="538"/>
      <c r="BY70" s="538"/>
      <c r="BZ70" s="538"/>
      <c r="CA70" s="538"/>
      <c r="CB70" s="538"/>
      <c r="CC70" s="538"/>
      <c r="CD70" s="538"/>
      <c r="CE70" s="538"/>
      <c r="CF70" s="538"/>
      <c r="CG70" s="538"/>
      <c r="CH70" s="538"/>
      <c r="CI70" s="538"/>
      <c r="CJ70" s="538"/>
      <c r="CK70" s="538"/>
      <c r="CL70" s="538"/>
      <c r="CM70" s="538"/>
      <c r="CN70" s="538"/>
      <c r="CO70" s="538"/>
      <c r="CP70" s="538"/>
      <c r="CQ70" s="538"/>
      <c r="CR70" s="538"/>
      <c r="CS70" s="538"/>
      <c r="CT70" s="538"/>
      <c r="CU70" s="538"/>
      <c r="CV70" s="538" t="s">
        <v>7</v>
      </c>
      <c r="CW70" s="538"/>
      <c r="CX70" s="538"/>
      <c r="CY70" s="538"/>
      <c r="CZ70" s="538"/>
      <c r="DA70" s="538"/>
      <c r="DB70" s="538"/>
      <c r="DC70" s="538"/>
      <c r="DD70" s="538"/>
      <c r="DE70" s="538"/>
      <c r="DF70" s="538"/>
      <c r="DG70" s="538"/>
      <c r="DH70" s="538"/>
      <c r="DI70" s="538"/>
      <c r="DJ70" s="538"/>
      <c r="DK70" s="538"/>
      <c r="DL70" s="538"/>
      <c r="DM70" s="538"/>
      <c r="DN70" s="538"/>
      <c r="DO70" s="538"/>
      <c r="DP70" s="538"/>
      <c r="DQ70" s="538"/>
      <c r="DR70" s="538"/>
      <c r="DS70" s="538"/>
      <c r="DT70" s="538"/>
      <c r="DU70" s="538"/>
      <c r="DV70" s="538"/>
      <c r="DW70" s="538"/>
      <c r="DX70" s="538"/>
      <c r="DY70" s="538"/>
      <c r="DZ70" s="538"/>
      <c r="EA70" s="538"/>
      <c r="EB70" s="538"/>
      <c r="EC70" s="538" t="s">
        <v>7</v>
      </c>
      <c r="ED70" s="538"/>
      <c r="EE70" s="538"/>
      <c r="EF70" s="538"/>
      <c r="EG70" s="538"/>
      <c r="EH70" s="538"/>
      <c r="EI70" s="538"/>
      <c r="EJ70" s="538"/>
      <c r="EK70" s="538"/>
      <c r="EL70" s="538"/>
      <c r="EM70" s="538"/>
      <c r="EN70" s="538"/>
      <c r="EO70" s="538"/>
      <c r="EP70" s="538"/>
      <c r="EQ70" s="538"/>
      <c r="ER70" s="538"/>
      <c r="ES70" s="538"/>
      <c r="ET70" s="538"/>
      <c r="EU70" s="538"/>
      <c r="EV70" s="538"/>
      <c r="EW70" s="538"/>
      <c r="EX70" s="538"/>
      <c r="EY70" s="538"/>
      <c r="EZ70" s="538"/>
      <c r="FA70" s="538"/>
      <c r="FB70" s="538"/>
      <c r="FC70" s="538"/>
      <c r="FD70" s="538"/>
      <c r="FE70" s="538"/>
      <c r="FF70" s="538"/>
      <c r="FG70" s="538"/>
      <c r="FH70" s="538"/>
      <c r="FI70" s="538"/>
    </row>
    <row r="71" spans="1:202" ht="16.5" thickTop="1" thickBot="1" x14ac:dyDescent="0.3">
      <c r="A71" s="367"/>
      <c r="B71" s="375" t="s">
        <v>167</v>
      </c>
      <c r="C71" s="376">
        <v>540</v>
      </c>
      <c r="D71" s="376">
        <v>616</v>
      </c>
      <c r="E71" s="376">
        <v>652</v>
      </c>
      <c r="F71" s="376">
        <v>748</v>
      </c>
      <c r="G71" s="376">
        <v>824</v>
      </c>
      <c r="H71" s="376">
        <v>900</v>
      </c>
      <c r="I71" s="376">
        <v>936</v>
      </c>
      <c r="J71" s="376">
        <v>1012</v>
      </c>
      <c r="K71" s="376">
        <v>1048</v>
      </c>
      <c r="L71" s="376">
        <v>1124</v>
      </c>
      <c r="M71" s="376">
        <v>1220</v>
      </c>
      <c r="N71" s="376">
        <v>1256</v>
      </c>
      <c r="O71" s="376">
        <v>1332</v>
      </c>
      <c r="P71" s="376">
        <v>1408</v>
      </c>
      <c r="Q71" s="376">
        <v>1444</v>
      </c>
      <c r="R71" s="376">
        <v>1520</v>
      </c>
      <c r="S71" s="376">
        <v>1616</v>
      </c>
      <c r="T71" s="376">
        <v>1652</v>
      </c>
      <c r="U71" s="376">
        <v>1728</v>
      </c>
      <c r="V71" s="376">
        <v>1804</v>
      </c>
      <c r="W71" s="376">
        <v>1840</v>
      </c>
      <c r="X71" s="376">
        <v>1916</v>
      </c>
      <c r="Y71" s="376">
        <v>1952</v>
      </c>
      <c r="Z71" s="376">
        <v>2048</v>
      </c>
      <c r="AA71" s="376">
        <v>2124</v>
      </c>
      <c r="AB71" s="376">
        <v>2200</v>
      </c>
      <c r="AC71" s="376">
        <v>2236</v>
      </c>
      <c r="AD71" s="377">
        <v>2332</v>
      </c>
      <c r="AE71" s="377">
        <v>2350</v>
      </c>
      <c r="AF71" s="378" t="s">
        <v>2</v>
      </c>
      <c r="AG71" s="372"/>
      <c r="AH71" s="372"/>
      <c r="AI71" s="375" t="s">
        <v>167</v>
      </c>
      <c r="AJ71" s="376">
        <v>540</v>
      </c>
      <c r="AK71" s="376">
        <v>616</v>
      </c>
      <c r="AL71" s="376">
        <v>652</v>
      </c>
      <c r="AM71" s="376">
        <v>748</v>
      </c>
      <c r="AN71" s="376">
        <v>824</v>
      </c>
      <c r="AO71" s="376">
        <v>900</v>
      </c>
      <c r="AP71" s="376">
        <v>936</v>
      </c>
      <c r="AQ71" s="376">
        <v>1012</v>
      </c>
      <c r="AR71" s="376">
        <v>1048</v>
      </c>
      <c r="AS71" s="376">
        <v>1124</v>
      </c>
      <c r="AT71" s="376">
        <v>1220</v>
      </c>
      <c r="AU71" s="376">
        <v>1256</v>
      </c>
      <c r="AV71" s="376">
        <v>1332</v>
      </c>
      <c r="AW71" s="376">
        <v>1408</v>
      </c>
      <c r="AX71" s="376">
        <v>1444</v>
      </c>
      <c r="AY71" s="376">
        <v>1520</v>
      </c>
      <c r="AZ71" s="376">
        <v>1616</v>
      </c>
      <c r="BA71" s="376">
        <v>1652</v>
      </c>
      <c r="BB71" s="376">
        <v>1728</v>
      </c>
      <c r="BC71" s="376">
        <v>1804</v>
      </c>
      <c r="BD71" s="376">
        <v>1840</v>
      </c>
      <c r="BE71" s="376">
        <v>1916</v>
      </c>
      <c r="BF71" s="376">
        <v>1952</v>
      </c>
      <c r="BG71" s="376">
        <v>2048</v>
      </c>
      <c r="BH71" s="376">
        <v>2124</v>
      </c>
      <c r="BI71" s="376">
        <v>2200</v>
      </c>
      <c r="BJ71" s="376">
        <v>2236</v>
      </c>
      <c r="BK71" s="377">
        <v>2332</v>
      </c>
      <c r="BL71" s="377">
        <v>2350</v>
      </c>
      <c r="BM71" s="378" t="s">
        <v>2</v>
      </c>
      <c r="BN71" s="372"/>
      <c r="BO71" s="372"/>
      <c r="BP71" s="375" t="s">
        <v>167</v>
      </c>
      <c r="BQ71" s="376">
        <v>540</v>
      </c>
      <c r="BR71" s="376">
        <v>616</v>
      </c>
      <c r="BS71" s="376">
        <v>652</v>
      </c>
      <c r="BT71" s="376">
        <v>748</v>
      </c>
      <c r="BU71" s="376">
        <v>824</v>
      </c>
      <c r="BV71" s="376">
        <v>900</v>
      </c>
      <c r="BW71" s="376">
        <v>936</v>
      </c>
      <c r="BX71" s="376">
        <v>1012</v>
      </c>
      <c r="BY71" s="376">
        <v>1048</v>
      </c>
      <c r="BZ71" s="376">
        <v>1124</v>
      </c>
      <c r="CA71" s="376">
        <v>1220</v>
      </c>
      <c r="CB71" s="376">
        <v>1256</v>
      </c>
      <c r="CC71" s="376">
        <v>1332</v>
      </c>
      <c r="CD71" s="376">
        <v>1408</v>
      </c>
      <c r="CE71" s="376">
        <v>1444</v>
      </c>
      <c r="CF71" s="376">
        <v>1520</v>
      </c>
      <c r="CG71" s="376">
        <v>1616</v>
      </c>
      <c r="CH71" s="376">
        <v>1652</v>
      </c>
      <c r="CI71" s="376">
        <v>1728</v>
      </c>
      <c r="CJ71" s="376">
        <v>1804</v>
      </c>
      <c r="CK71" s="376">
        <v>1840</v>
      </c>
      <c r="CL71" s="376">
        <v>1916</v>
      </c>
      <c r="CM71" s="376">
        <v>1952</v>
      </c>
      <c r="CN71" s="376">
        <v>2048</v>
      </c>
      <c r="CO71" s="376">
        <v>2124</v>
      </c>
      <c r="CP71" s="376">
        <v>2200</v>
      </c>
      <c r="CQ71" s="376">
        <v>2236</v>
      </c>
      <c r="CR71" s="377">
        <v>2332</v>
      </c>
      <c r="CS71" s="377">
        <v>2350</v>
      </c>
      <c r="CT71" s="378" t="s">
        <v>2</v>
      </c>
      <c r="CU71" s="372"/>
      <c r="CV71" s="372"/>
      <c r="CW71" s="375" t="s">
        <v>167</v>
      </c>
      <c r="CX71" s="376">
        <v>540</v>
      </c>
      <c r="CY71" s="376">
        <v>616</v>
      </c>
      <c r="CZ71" s="376">
        <v>652</v>
      </c>
      <c r="DA71" s="376">
        <v>748</v>
      </c>
      <c r="DB71" s="376">
        <v>824</v>
      </c>
      <c r="DC71" s="376">
        <v>900</v>
      </c>
      <c r="DD71" s="376">
        <v>936</v>
      </c>
      <c r="DE71" s="376">
        <v>1012</v>
      </c>
      <c r="DF71" s="376">
        <v>1048</v>
      </c>
      <c r="DG71" s="376">
        <v>1124</v>
      </c>
      <c r="DH71" s="376">
        <v>1220</v>
      </c>
      <c r="DI71" s="376">
        <v>1256</v>
      </c>
      <c r="DJ71" s="376">
        <v>1332</v>
      </c>
      <c r="DK71" s="376">
        <v>1408</v>
      </c>
      <c r="DL71" s="376">
        <v>1444</v>
      </c>
      <c r="DM71" s="376">
        <v>1520</v>
      </c>
      <c r="DN71" s="376">
        <v>1616</v>
      </c>
      <c r="DO71" s="376">
        <v>1652</v>
      </c>
      <c r="DP71" s="376">
        <v>1728</v>
      </c>
      <c r="DQ71" s="376">
        <v>1804</v>
      </c>
      <c r="DR71" s="376">
        <v>1840</v>
      </c>
      <c r="DS71" s="376">
        <v>1916</v>
      </c>
      <c r="DT71" s="376">
        <v>1952</v>
      </c>
      <c r="DU71" s="376">
        <v>2048</v>
      </c>
      <c r="DV71" s="376">
        <v>2124</v>
      </c>
      <c r="DW71" s="376">
        <v>2200</v>
      </c>
      <c r="DX71" s="376">
        <v>2236</v>
      </c>
      <c r="DY71" s="377">
        <v>2332</v>
      </c>
      <c r="DZ71" s="377">
        <v>2350</v>
      </c>
      <c r="EA71" s="378" t="s">
        <v>2</v>
      </c>
      <c r="EB71" s="372"/>
      <c r="EC71" s="372"/>
      <c r="ED71" s="375" t="s">
        <v>167</v>
      </c>
      <c r="EE71" s="376">
        <v>540</v>
      </c>
      <c r="EF71" s="376">
        <v>616</v>
      </c>
      <c r="EG71" s="376">
        <v>652</v>
      </c>
      <c r="EH71" s="376">
        <v>748</v>
      </c>
      <c r="EI71" s="376">
        <v>824</v>
      </c>
      <c r="EJ71" s="376">
        <v>900</v>
      </c>
      <c r="EK71" s="376">
        <v>936</v>
      </c>
      <c r="EL71" s="376">
        <v>1012</v>
      </c>
      <c r="EM71" s="376">
        <v>1048</v>
      </c>
      <c r="EN71" s="376">
        <v>1124</v>
      </c>
      <c r="EO71" s="376">
        <v>1220</v>
      </c>
      <c r="EP71" s="376">
        <v>1256</v>
      </c>
      <c r="EQ71" s="376">
        <v>1332</v>
      </c>
      <c r="ER71" s="376">
        <v>1408</v>
      </c>
      <c r="ES71" s="376">
        <v>1444</v>
      </c>
      <c r="ET71" s="376">
        <v>1520</v>
      </c>
      <c r="EU71" s="376">
        <v>1616</v>
      </c>
      <c r="EV71" s="376">
        <v>1652</v>
      </c>
      <c r="EW71" s="376">
        <v>1728</v>
      </c>
      <c r="EX71" s="376">
        <v>1804</v>
      </c>
      <c r="EY71" s="376">
        <v>1840</v>
      </c>
      <c r="EZ71" s="376">
        <v>1916</v>
      </c>
      <c r="FA71" s="376">
        <v>1952</v>
      </c>
      <c r="FB71" s="376">
        <v>2048</v>
      </c>
      <c r="FC71" s="376">
        <v>2124</v>
      </c>
      <c r="FD71" s="376">
        <v>2200</v>
      </c>
      <c r="FE71" s="376">
        <v>2236</v>
      </c>
      <c r="FF71" s="377">
        <v>2332</v>
      </c>
      <c r="FG71" s="377">
        <v>2350</v>
      </c>
      <c r="FH71" s="378" t="s">
        <v>2</v>
      </c>
      <c r="FI71" s="367"/>
    </row>
    <row r="72" spans="1:202" ht="16" thickTop="1" x14ac:dyDescent="0.35">
      <c r="A72" s="367"/>
      <c r="B72" s="380" t="s">
        <v>70</v>
      </c>
      <c r="C72" s="381">
        <v>0</v>
      </c>
      <c r="D72" s="381">
        <v>0</v>
      </c>
      <c r="E72" s="381">
        <v>0</v>
      </c>
      <c r="F72" s="381">
        <v>0</v>
      </c>
      <c r="G72" s="381">
        <v>0</v>
      </c>
      <c r="H72" s="381">
        <v>0</v>
      </c>
      <c r="I72" s="381">
        <v>0</v>
      </c>
      <c r="J72" s="381">
        <v>0</v>
      </c>
      <c r="K72" s="381">
        <v>0</v>
      </c>
      <c r="L72" s="381">
        <v>0</v>
      </c>
      <c r="M72" s="381">
        <v>0</v>
      </c>
      <c r="N72" s="381">
        <v>0</v>
      </c>
      <c r="O72" s="381">
        <v>0</v>
      </c>
      <c r="P72" s="381">
        <v>0</v>
      </c>
      <c r="Q72" s="381">
        <v>0</v>
      </c>
      <c r="R72" s="381">
        <v>0</v>
      </c>
      <c r="S72" s="381">
        <v>0</v>
      </c>
      <c r="T72" s="381">
        <v>0</v>
      </c>
      <c r="U72" s="381">
        <v>0</v>
      </c>
      <c r="V72" s="381">
        <v>0</v>
      </c>
      <c r="W72" s="381">
        <v>0</v>
      </c>
      <c r="X72" s="381">
        <v>0</v>
      </c>
      <c r="Y72" s="381">
        <v>0</v>
      </c>
      <c r="Z72" s="381">
        <v>0</v>
      </c>
      <c r="AA72" s="381">
        <v>0</v>
      </c>
      <c r="AB72" s="381">
        <v>0</v>
      </c>
      <c r="AC72" s="381">
        <v>0</v>
      </c>
      <c r="AD72" s="381">
        <v>0</v>
      </c>
      <c r="AE72" s="381">
        <v>0</v>
      </c>
      <c r="AF72" s="382">
        <f>SUM(C72:AE72)</f>
        <v>0</v>
      </c>
      <c r="AG72" s="383"/>
      <c r="AH72" s="383"/>
      <c r="AI72" s="380" t="s">
        <v>70</v>
      </c>
      <c r="AJ72" s="381">
        <v>0</v>
      </c>
      <c r="AK72" s="381">
        <v>0</v>
      </c>
      <c r="AL72" s="381">
        <v>0</v>
      </c>
      <c r="AM72" s="381">
        <v>0</v>
      </c>
      <c r="AN72" s="381">
        <v>0</v>
      </c>
      <c r="AO72" s="381">
        <v>0</v>
      </c>
      <c r="AP72" s="381">
        <v>0</v>
      </c>
      <c r="AQ72" s="381">
        <v>0</v>
      </c>
      <c r="AR72" s="381">
        <v>0</v>
      </c>
      <c r="AS72" s="381">
        <v>0</v>
      </c>
      <c r="AT72" s="381">
        <v>0</v>
      </c>
      <c r="AU72" s="381">
        <v>0</v>
      </c>
      <c r="AV72" s="381">
        <v>0</v>
      </c>
      <c r="AW72" s="381">
        <v>0</v>
      </c>
      <c r="AX72" s="381">
        <v>0</v>
      </c>
      <c r="AY72" s="381">
        <v>0</v>
      </c>
      <c r="AZ72" s="381">
        <v>0</v>
      </c>
      <c r="BA72" s="381">
        <v>0</v>
      </c>
      <c r="BB72" s="381">
        <v>0</v>
      </c>
      <c r="BC72" s="381">
        <v>0</v>
      </c>
      <c r="BD72" s="381">
        <v>0</v>
      </c>
      <c r="BE72" s="381">
        <v>0</v>
      </c>
      <c r="BF72" s="381">
        <v>0</v>
      </c>
      <c r="BG72" s="381">
        <v>0</v>
      </c>
      <c r="BH72" s="381">
        <v>0</v>
      </c>
      <c r="BI72" s="381">
        <v>0</v>
      </c>
      <c r="BJ72" s="381">
        <v>0</v>
      </c>
      <c r="BK72" s="381">
        <v>0</v>
      </c>
      <c r="BL72" s="381">
        <v>0</v>
      </c>
      <c r="BM72" s="382">
        <f>SUM(AJ72:BL72)</f>
        <v>0</v>
      </c>
      <c r="BN72" s="383"/>
      <c r="BO72" s="383"/>
      <c r="BP72" s="380" t="s">
        <v>70</v>
      </c>
      <c r="BQ72" s="381">
        <v>0</v>
      </c>
      <c r="BR72" s="381">
        <v>0</v>
      </c>
      <c r="BS72" s="381">
        <v>0</v>
      </c>
      <c r="BT72" s="381">
        <v>0</v>
      </c>
      <c r="BU72" s="381">
        <v>0</v>
      </c>
      <c r="BV72" s="381">
        <v>0</v>
      </c>
      <c r="BW72" s="381">
        <v>0</v>
      </c>
      <c r="BX72" s="381">
        <v>0</v>
      </c>
      <c r="BY72" s="381">
        <v>0</v>
      </c>
      <c r="BZ72" s="381">
        <v>0</v>
      </c>
      <c r="CA72" s="381">
        <v>0</v>
      </c>
      <c r="CB72" s="381">
        <v>0</v>
      </c>
      <c r="CC72" s="381">
        <v>0</v>
      </c>
      <c r="CD72" s="381">
        <v>0</v>
      </c>
      <c r="CE72" s="381">
        <v>0</v>
      </c>
      <c r="CF72" s="381">
        <v>0</v>
      </c>
      <c r="CG72" s="381">
        <v>0</v>
      </c>
      <c r="CH72" s="381">
        <v>0</v>
      </c>
      <c r="CI72" s="381">
        <v>0</v>
      </c>
      <c r="CJ72" s="381">
        <v>0</v>
      </c>
      <c r="CK72" s="381">
        <v>0</v>
      </c>
      <c r="CL72" s="381">
        <v>0</v>
      </c>
      <c r="CM72" s="381">
        <v>0</v>
      </c>
      <c r="CN72" s="381">
        <v>0</v>
      </c>
      <c r="CO72" s="381">
        <v>0</v>
      </c>
      <c r="CP72" s="381">
        <v>0</v>
      </c>
      <c r="CQ72" s="381">
        <v>0</v>
      </c>
      <c r="CR72" s="381">
        <v>0</v>
      </c>
      <c r="CS72" s="381">
        <v>0</v>
      </c>
      <c r="CT72" s="384">
        <f t="shared" ref="CT72:CT77" si="221">SUM(BQ72:CR72)</f>
        <v>0</v>
      </c>
      <c r="CU72" s="383"/>
      <c r="CV72" s="383"/>
      <c r="CW72" s="380" t="s">
        <v>70</v>
      </c>
      <c r="CX72" s="381">
        <v>0</v>
      </c>
      <c r="CY72" s="381">
        <v>0</v>
      </c>
      <c r="CZ72" s="381">
        <v>0</v>
      </c>
      <c r="DA72" s="381">
        <v>0</v>
      </c>
      <c r="DB72" s="381">
        <v>0</v>
      </c>
      <c r="DC72" s="381">
        <v>0</v>
      </c>
      <c r="DD72" s="381">
        <v>0</v>
      </c>
      <c r="DE72" s="381">
        <v>0</v>
      </c>
      <c r="DF72" s="381">
        <v>0</v>
      </c>
      <c r="DG72" s="381">
        <v>0</v>
      </c>
      <c r="DH72" s="381">
        <v>0</v>
      </c>
      <c r="DI72" s="381">
        <v>0</v>
      </c>
      <c r="DJ72" s="381">
        <v>0</v>
      </c>
      <c r="DK72" s="381">
        <v>0</v>
      </c>
      <c r="DL72" s="381">
        <v>0</v>
      </c>
      <c r="DM72" s="381">
        <v>0</v>
      </c>
      <c r="DN72" s="381">
        <v>0</v>
      </c>
      <c r="DO72" s="381">
        <v>0</v>
      </c>
      <c r="DP72" s="381">
        <v>0</v>
      </c>
      <c r="DQ72" s="381">
        <v>0</v>
      </c>
      <c r="DR72" s="381">
        <v>0</v>
      </c>
      <c r="DS72" s="381">
        <v>0</v>
      </c>
      <c r="DT72" s="381">
        <v>0</v>
      </c>
      <c r="DU72" s="381">
        <v>0</v>
      </c>
      <c r="DV72" s="381">
        <v>0</v>
      </c>
      <c r="DW72" s="381">
        <v>0</v>
      </c>
      <c r="DX72" s="381">
        <v>0</v>
      </c>
      <c r="DY72" s="381">
        <v>0</v>
      </c>
      <c r="DZ72" s="381">
        <v>0</v>
      </c>
      <c r="EA72" s="384">
        <f t="shared" ref="EA72:EA77" si="222">SUM(CX72:DZ72)</f>
        <v>0</v>
      </c>
      <c r="EB72" s="383"/>
      <c r="EC72" s="383"/>
      <c r="ED72" s="380" t="s">
        <v>70</v>
      </c>
      <c r="EE72" s="381">
        <v>0</v>
      </c>
      <c r="EF72" s="381">
        <v>0</v>
      </c>
      <c r="EG72" s="381">
        <v>0</v>
      </c>
      <c r="EH72" s="381">
        <v>0</v>
      </c>
      <c r="EI72" s="381">
        <v>0</v>
      </c>
      <c r="EJ72" s="381">
        <v>0</v>
      </c>
      <c r="EK72" s="381">
        <v>0</v>
      </c>
      <c r="EL72" s="381">
        <v>0</v>
      </c>
      <c r="EM72" s="381">
        <v>0</v>
      </c>
      <c r="EN72" s="381">
        <v>0</v>
      </c>
      <c r="EO72" s="381">
        <v>0</v>
      </c>
      <c r="EP72" s="381">
        <v>0</v>
      </c>
      <c r="EQ72" s="381">
        <v>0</v>
      </c>
      <c r="ER72" s="381">
        <v>0</v>
      </c>
      <c r="ES72" s="381">
        <v>0</v>
      </c>
      <c r="ET72" s="381">
        <v>0</v>
      </c>
      <c r="EU72" s="381">
        <v>0</v>
      </c>
      <c r="EV72" s="381">
        <v>0</v>
      </c>
      <c r="EW72" s="381">
        <v>0</v>
      </c>
      <c r="EX72" s="381">
        <v>0</v>
      </c>
      <c r="EY72" s="381">
        <v>0</v>
      </c>
      <c r="EZ72" s="381">
        <v>0</v>
      </c>
      <c r="FA72" s="381">
        <v>0</v>
      </c>
      <c r="FB72" s="381">
        <v>0</v>
      </c>
      <c r="FC72" s="381">
        <v>0</v>
      </c>
      <c r="FD72" s="381">
        <v>0</v>
      </c>
      <c r="FE72" s="381">
        <v>0</v>
      </c>
      <c r="FF72" s="381">
        <v>0</v>
      </c>
      <c r="FG72" s="381">
        <v>0</v>
      </c>
      <c r="FH72" s="384">
        <f t="shared" ref="FH72:FH77" si="223">SUM(EE72:FG72)</f>
        <v>0</v>
      </c>
      <c r="FI72" s="367"/>
    </row>
    <row r="73" spans="1:202" ht="15.5" x14ac:dyDescent="0.35">
      <c r="A73" s="367"/>
      <c r="B73" s="380" t="s">
        <v>213</v>
      </c>
      <c r="C73" s="381">
        <v>0</v>
      </c>
      <c r="D73" s="381">
        <v>0</v>
      </c>
      <c r="E73" s="381">
        <v>0</v>
      </c>
      <c r="F73" s="381">
        <v>0</v>
      </c>
      <c r="G73" s="381">
        <v>0</v>
      </c>
      <c r="H73" s="381">
        <v>0</v>
      </c>
      <c r="I73" s="381">
        <v>1</v>
      </c>
      <c r="J73" s="381">
        <v>1</v>
      </c>
      <c r="K73" s="381">
        <v>3</v>
      </c>
      <c r="L73" s="381">
        <v>2</v>
      </c>
      <c r="M73" s="381">
        <v>6</v>
      </c>
      <c r="N73" s="381">
        <v>3</v>
      </c>
      <c r="O73" s="381">
        <v>5</v>
      </c>
      <c r="P73" s="381">
        <v>4</v>
      </c>
      <c r="Q73" s="381">
        <v>9</v>
      </c>
      <c r="R73" s="381">
        <v>4</v>
      </c>
      <c r="S73" s="381">
        <v>3</v>
      </c>
      <c r="T73" s="381">
        <v>5</v>
      </c>
      <c r="U73" s="381">
        <v>1</v>
      </c>
      <c r="V73" s="381">
        <v>6</v>
      </c>
      <c r="W73" s="381">
        <v>3</v>
      </c>
      <c r="X73" s="381">
        <v>6</v>
      </c>
      <c r="Y73" s="381">
        <v>4</v>
      </c>
      <c r="Z73" s="381">
        <v>2</v>
      </c>
      <c r="AA73" s="381">
        <v>4</v>
      </c>
      <c r="AB73" s="381">
        <v>2</v>
      </c>
      <c r="AC73" s="381">
        <v>3</v>
      </c>
      <c r="AD73" s="381">
        <v>10</v>
      </c>
      <c r="AE73" s="381">
        <v>0</v>
      </c>
      <c r="AF73" s="382">
        <f t="shared" ref="AF73:AF74" si="224">SUM(C73:AE73)</f>
        <v>87</v>
      </c>
      <c r="AG73" s="383"/>
      <c r="AH73" s="383"/>
      <c r="AI73" s="380" t="s">
        <v>213</v>
      </c>
      <c r="AJ73" s="381">
        <v>0</v>
      </c>
      <c r="AK73" s="381">
        <v>0</v>
      </c>
      <c r="AL73" s="381">
        <v>0</v>
      </c>
      <c r="AM73" s="381">
        <v>0</v>
      </c>
      <c r="AN73" s="381">
        <v>0</v>
      </c>
      <c r="AO73" s="381">
        <v>0</v>
      </c>
      <c r="AP73" s="381">
        <v>0</v>
      </c>
      <c r="AQ73" s="381">
        <v>0</v>
      </c>
      <c r="AR73" s="381">
        <v>0</v>
      </c>
      <c r="AS73" s="381">
        <v>0</v>
      </c>
      <c r="AT73" s="381">
        <v>0</v>
      </c>
      <c r="AU73" s="381">
        <v>0</v>
      </c>
      <c r="AV73" s="381">
        <v>0</v>
      </c>
      <c r="AW73" s="381">
        <v>0</v>
      </c>
      <c r="AX73" s="381">
        <v>2</v>
      </c>
      <c r="AY73" s="381">
        <v>14</v>
      </c>
      <c r="AZ73" s="381">
        <v>1</v>
      </c>
      <c r="BA73" s="381">
        <v>9</v>
      </c>
      <c r="BB73" s="381">
        <v>5</v>
      </c>
      <c r="BC73" s="381">
        <v>3</v>
      </c>
      <c r="BD73" s="381">
        <v>14</v>
      </c>
      <c r="BE73" s="381">
        <v>6</v>
      </c>
      <c r="BF73" s="381">
        <v>10</v>
      </c>
      <c r="BG73" s="381">
        <v>2</v>
      </c>
      <c r="BH73" s="381">
        <v>1</v>
      </c>
      <c r="BI73" s="381">
        <v>2</v>
      </c>
      <c r="BJ73" s="381">
        <v>1</v>
      </c>
      <c r="BK73" s="381">
        <v>4</v>
      </c>
      <c r="BL73" s="381">
        <v>0</v>
      </c>
      <c r="BM73" s="382">
        <f t="shared" ref="BM73:BM74" si="225">SUM(AJ73:BL73)</f>
        <v>74</v>
      </c>
      <c r="BN73" s="383"/>
      <c r="BO73" s="383"/>
      <c r="BP73" s="380" t="s">
        <v>213</v>
      </c>
      <c r="BQ73" s="381">
        <v>0</v>
      </c>
      <c r="BR73" s="381">
        <v>0</v>
      </c>
      <c r="BS73" s="381">
        <v>0</v>
      </c>
      <c r="BT73" s="381">
        <v>0</v>
      </c>
      <c r="BU73" s="381">
        <v>0</v>
      </c>
      <c r="BV73" s="381">
        <v>0</v>
      </c>
      <c r="BW73" s="381">
        <v>2</v>
      </c>
      <c r="BX73" s="381">
        <v>0</v>
      </c>
      <c r="BY73" s="381">
        <v>0</v>
      </c>
      <c r="BZ73" s="381">
        <v>0</v>
      </c>
      <c r="CA73" s="381">
        <v>6</v>
      </c>
      <c r="CB73" s="381">
        <v>0</v>
      </c>
      <c r="CC73" s="381">
        <v>2</v>
      </c>
      <c r="CD73" s="381">
        <v>4</v>
      </c>
      <c r="CE73" s="381">
        <v>6</v>
      </c>
      <c r="CF73" s="381">
        <v>5</v>
      </c>
      <c r="CG73" s="381">
        <v>6</v>
      </c>
      <c r="CH73" s="381">
        <v>11</v>
      </c>
      <c r="CI73" s="381">
        <v>5</v>
      </c>
      <c r="CJ73" s="381">
        <v>5</v>
      </c>
      <c r="CK73" s="381">
        <v>5</v>
      </c>
      <c r="CL73" s="381">
        <v>7</v>
      </c>
      <c r="CM73" s="381">
        <v>2</v>
      </c>
      <c r="CN73" s="381">
        <v>1</v>
      </c>
      <c r="CO73" s="381">
        <v>0</v>
      </c>
      <c r="CP73" s="381">
        <v>0</v>
      </c>
      <c r="CQ73" s="381">
        <v>1</v>
      </c>
      <c r="CR73" s="381">
        <v>0</v>
      </c>
      <c r="CS73" s="381">
        <v>0</v>
      </c>
      <c r="CT73" s="382">
        <f t="shared" si="221"/>
        <v>68</v>
      </c>
      <c r="CU73" s="383"/>
      <c r="CV73" s="383"/>
      <c r="CW73" s="380" t="s">
        <v>213</v>
      </c>
      <c r="CX73" s="381">
        <v>0</v>
      </c>
      <c r="CY73" s="381">
        <v>0</v>
      </c>
      <c r="CZ73" s="381">
        <v>0</v>
      </c>
      <c r="DA73" s="381">
        <v>0</v>
      </c>
      <c r="DB73" s="381">
        <v>0</v>
      </c>
      <c r="DC73" s="381">
        <v>0</v>
      </c>
      <c r="DD73" s="381">
        <v>0</v>
      </c>
      <c r="DE73" s="381">
        <v>2</v>
      </c>
      <c r="DF73" s="381">
        <v>2</v>
      </c>
      <c r="DG73" s="381">
        <v>2</v>
      </c>
      <c r="DH73" s="381">
        <v>3</v>
      </c>
      <c r="DI73" s="381">
        <v>0</v>
      </c>
      <c r="DJ73" s="381">
        <v>2</v>
      </c>
      <c r="DK73" s="381">
        <v>1</v>
      </c>
      <c r="DL73" s="381">
        <v>6</v>
      </c>
      <c r="DM73" s="381">
        <v>9</v>
      </c>
      <c r="DN73" s="381">
        <v>0</v>
      </c>
      <c r="DO73" s="381">
        <v>4</v>
      </c>
      <c r="DP73" s="381">
        <v>3</v>
      </c>
      <c r="DQ73" s="381">
        <v>3</v>
      </c>
      <c r="DR73" s="381">
        <v>3</v>
      </c>
      <c r="DS73" s="381">
        <v>3</v>
      </c>
      <c r="DT73" s="381">
        <v>2</v>
      </c>
      <c r="DU73" s="381">
        <v>4</v>
      </c>
      <c r="DV73" s="381">
        <v>7</v>
      </c>
      <c r="DW73" s="381">
        <v>0</v>
      </c>
      <c r="DX73" s="381">
        <v>5</v>
      </c>
      <c r="DY73" s="381">
        <v>1</v>
      </c>
      <c r="DZ73" s="381">
        <v>0</v>
      </c>
      <c r="EA73" s="382">
        <f t="shared" si="222"/>
        <v>62</v>
      </c>
      <c r="EB73" s="383"/>
      <c r="EC73" s="383"/>
      <c r="ED73" s="380" t="s">
        <v>213</v>
      </c>
      <c r="EE73" s="381">
        <v>0</v>
      </c>
      <c r="EF73" s="381">
        <v>0</v>
      </c>
      <c r="EG73" s="381">
        <v>0</v>
      </c>
      <c r="EH73" s="381">
        <v>0</v>
      </c>
      <c r="EI73" s="381">
        <v>1</v>
      </c>
      <c r="EJ73" s="381">
        <v>0</v>
      </c>
      <c r="EK73" s="381">
        <v>3</v>
      </c>
      <c r="EL73" s="381">
        <v>2</v>
      </c>
      <c r="EM73" s="381">
        <v>0</v>
      </c>
      <c r="EN73" s="381">
        <v>0</v>
      </c>
      <c r="EO73" s="381">
        <v>0</v>
      </c>
      <c r="EP73" s="381">
        <v>0</v>
      </c>
      <c r="EQ73" s="381">
        <v>0</v>
      </c>
      <c r="ER73" s="381">
        <v>0</v>
      </c>
      <c r="ES73" s="381">
        <v>5</v>
      </c>
      <c r="ET73" s="381">
        <v>6</v>
      </c>
      <c r="EU73" s="381">
        <v>4</v>
      </c>
      <c r="EV73" s="381">
        <v>7</v>
      </c>
      <c r="EW73" s="381">
        <v>2</v>
      </c>
      <c r="EX73" s="381">
        <v>0</v>
      </c>
      <c r="EY73" s="381">
        <v>0</v>
      </c>
      <c r="EZ73" s="381">
        <v>2</v>
      </c>
      <c r="FA73" s="381">
        <v>4</v>
      </c>
      <c r="FB73" s="381">
        <v>2</v>
      </c>
      <c r="FC73" s="381">
        <v>1</v>
      </c>
      <c r="FD73" s="381">
        <v>2</v>
      </c>
      <c r="FE73" s="381">
        <v>7</v>
      </c>
      <c r="FF73" s="381">
        <v>1</v>
      </c>
      <c r="FG73" s="381">
        <v>0</v>
      </c>
      <c r="FH73" s="382">
        <f t="shared" si="223"/>
        <v>49</v>
      </c>
      <c r="FI73" s="367"/>
    </row>
    <row r="74" spans="1:202" ht="15.5" x14ac:dyDescent="0.35">
      <c r="A74" s="367"/>
      <c r="B74" s="380" t="s">
        <v>68</v>
      </c>
      <c r="C74" s="381">
        <v>9</v>
      </c>
      <c r="D74" s="381">
        <v>5</v>
      </c>
      <c r="E74" s="381">
        <v>32</v>
      </c>
      <c r="F74" s="381">
        <v>49</v>
      </c>
      <c r="G74" s="381">
        <v>33</v>
      </c>
      <c r="H74" s="381">
        <v>59</v>
      </c>
      <c r="I74" s="381">
        <v>19</v>
      </c>
      <c r="J74" s="381">
        <v>25</v>
      </c>
      <c r="K74" s="381">
        <v>45</v>
      </c>
      <c r="L74" s="381">
        <v>27</v>
      </c>
      <c r="M74" s="381">
        <v>21</v>
      </c>
      <c r="N74" s="381">
        <v>34</v>
      </c>
      <c r="O74" s="381">
        <v>16</v>
      </c>
      <c r="P74" s="381">
        <v>6</v>
      </c>
      <c r="Q74" s="381">
        <v>25</v>
      </c>
      <c r="R74" s="381">
        <v>10</v>
      </c>
      <c r="S74" s="381">
        <v>11</v>
      </c>
      <c r="T74" s="381">
        <v>25</v>
      </c>
      <c r="U74" s="381">
        <v>10</v>
      </c>
      <c r="V74" s="381">
        <v>2</v>
      </c>
      <c r="W74" s="381">
        <v>10</v>
      </c>
      <c r="X74" s="381">
        <v>2</v>
      </c>
      <c r="Y74" s="381">
        <v>0</v>
      </c>
      <c r="Z74" s="381">
        <v>7</v>
      </c>
      <c r="AA74" s="381">
        <v>1</v>
      </c>
      <c r="AB74" s="381">
        <v>0</v>
      </c>
      <c r="AC74" s="381">
        <v>1</v>
      </c>
      <c r="AD74" s="381">
        <v>0</v>
      </c>
      <c r="AE74" s="381">
        <v>0</v>
      </c>
      <c r="AF74" s="382">
        <f t="shared" si="224"/>
        <v>484</v>
      </c>
      <c r="AG74" s="383"/>
      <c r="AH74" s="383"/>
      <c r="AI74" s="380" t="s">
        <v>68</v>
      </c>
      <c r="AJ74" s="381">
        <v>0</v>
      </c>
      <c r="AK74" s="381">
        <v>8</v>
      </c>
      <c r="AL74" s="381">
        <v>23</v>
      </c>
      <c r="AM74" s="381">
        <v>31</v>
      </c>
      <c r="AN74" s="381">
        <v>62</v>
      </c>
      <c r="AO74" s="381">
        <v>46</v>
      </c>
      <c r="AP74" s="381">
        <v>30</v>
      </c>
      <c r="AQ74" s="381">
        <v>31</v>
      </c>
      <c r="AR74" s="381">
        <v>38</v>
      </c>
      <c r="AS74" s="381">
        <v>42</v>
      </c>
      <c r="AT74" s="381">
        <v>20</v>
      </c>
      <c r="AU74" s="381">
        <v>45</v>
      </c>
      <c r="AV74" s="381">
        <v>6</v>
      </c>
      <c r="AW74" s="381">
        <v>5</v>
      </c>
      <c r="AX74" s="381">
        <v>18</v>
      </c>
      <c r="AY74" s="381">
        <v>10</v>
      </c>
      <c r="AZ74" s="381">
        <v>9</v>
      </c>
      <c r="BA74" s="381">
        <v>8</v>
      </c>
      <c r="BB74" s="381">
        <v>12</v>
      </c>
      <c r="BC74" s="381">
        <v>3</v>
      </c>
      <c r="BD74" s="381">
        <v>2</v>
      </c>
      <c r="BE74" s="381">
        <v>5</v>
      </c>
      <c r="BF74" s="381">
        <v>3</v>
      </c>
      <c r="BG74" s="381">
        <v>1</v>
      </c>
      <c r="BH74" s="381">
        <v>1</v>
      </c>
      <c r="BI74" s="381">
        <v>0</v>
      </c>
      <c r="BJ74" s="381">
        <v>1</v>
      </c>
      <c r="BK74" s="381">
        <v>0</v>
      </c>
      <c r="BL74" s="381">
        <v>0</v>
      </c>
      <c r="BM74" s="382">
        <f t="shared" si="225"/>
        <v>460</v>
      </c>
      <c r="BN74" s="383"/>
      <c r="BO74" s="383"/>
      <c r="BP74" s="380" t="s">
        <v>68</v>
      </c>
      <c r="BQ74" s="381">
        <v>9</v>
      </c>
      <c r="BR74" s="381">
        <v>5</v>
      </c>
      <c r="BS74" s="381">
        <v>31</v>
      </c>
      <c r="BT74" s="381">
        <v>46</v>
      </c>
      <c r="BU74" s="381">
        <v>27</v>
      </c>
      <c r="BV74" s="381">
        <v>70</v>
      </c>
      <c r="BW74" s="381">
        <v>22</v>
      </c>
      <c r="BX74" s="381">
        <v>41</v>
      </c>
      <c r="BY74" s="381">
        <v>35</v>
      </c>
      <c r="BZ74" s="381">
        <v>10</v>
      </c>
      <c r="CA74" s="381">
        <v>23</v>
      </c>
      <c r="CB74" s="381">
        <v>20</v>
      </c>
      <c r="CC74" s="381">
        <v>10</v>
      </c>
      <c r="CD74" s="381">
        <v>11</v>
      </c>
      <c r="CE74" s="381">
        <v>22</v>
      </c>
      <c r="CF74" s="381">
        <v>15</v>
      </c>
      <c r="CG74" s="381">
        <v>11</v>
      </c>
      <c r="CH74" s="381">
        <v>10</v>
      </c>
      <c r="CI74" s="381">
        <v>30</v>
      </c>
      <c r="CJ74" s="381">
        <v>8</v>
      </c>
      <c r="CK74" s="381">
        <v>7</v>
      </c>
      <c r="CL74" s="381">
        <v>0</v>
      </c>
      <c r="CM74" s="381">
        <v>0</v>
      </c>
      <c r="CN74" s="381">
        <v>2</v>
      </c>
      <c r="CO74" s="381">
        <v>3</v>
      </c>
      <c r="CP74" s="381">
        <v>1</v>
      </c>
      <c r="CQ74" s="381">
        <v>0</v>
      </c>
      <c r="CR74" s="381">
        <v>0</v>
      </c>
      <c r="CS74" s="381">
        <v>0</v>
      </c>
      <c r="CT74" s="382">
        <f t="shared" si="221"/>
        <v>469</v>
      </c>
      <c r="CU74" s="383"/>
      <c r="CV74" s="383"/>
      <c r="CW74" s="380" t="s">
        <v>68</v>
      </c>
      <c r="CX74" s="381">
        <v>7</v>
      </c>
      <c r="CY74" s="381">
        <v>2</v>
      </c>
      <c r="CZ74" s="381">
        <v>28</v>
      </c>
      <c r="DA74" s="381">
        <v>36</v>
      </c>
      <c r="DB74" s="381">
        <v>64</v>
      </c>
      <c r="DC74" s="381">
        <v>48</v>
      </c>
      <c r="DD74" s="381">
        <v>22</v>
      </c>
      <c r="DE74" s="381">
        <v>20</v>
      </c>
      <c r="DF74" s="381">
        <v>35</v>
      </c>
      <c r="DG74" s="381">
        <v>32</v>
      </c>
      <c r="DH74" s="381">
        <v>11</v>
      </c>
      <c r="DI74" s="381">
        <v>39</v>
      </c>
      <c r="DJ74" s="381">
        <v>4</v>
      </c>
      <c r="DK74" s="381">
        <v>7</v>
      </c>
      <c r="DL74" s="381">
        <v>14</v>
      </c>
      <c r="DM74" s="381">
        <v>5</v>
      </c>
      <c r="DN74" s="381">
        <v>11</v>
      </c>
      <c r="DO74" s="381">
        <v>7</v>
      </c>
      <c r="DP74" s="381">
        <v>16</v>
      </c>
      <c r="DQ74" s="381">
        <v>7</v>
      </c>
      <c r="DR74" s="381">
        <v>7</v>
      </c>
      <c r="DS74" s="381">
        <v>5</v>
      </c>
      <c r="DT74" s="381">
        <v>4</v>
      </c>
      <c r="DU74" s="381">
        <v>7</v>
      </c>
      <c r="DV74" s="381">
        <v>3</v>
      </c>
      <c r="DW74" s="381">
        <v>0</v>
      </c>
      <c r="DX74" s="381">
        <v>0</v>
      </c>
      <c r="DY74" s="381">
        <v>0</v>
      </c>
      <c r="DZ74" s="381">
        <v>0</v>
      </c>
      <c r="EA74" s="382">
        <f t="shared" si="222"/>
        <v>441</v>
      </c>
      <c r="EB74" s="383"/>
      <c r="EC74" s="383"/>
      <c r="ED74" s="380" t="s">
        <v>68</v>
      </c>
      <c r="EE74" s="381">
        <v>7</v>
      </c>
      <c r="EF74" s="381">
        <v>1</v>
      </c>
      <c r="EG74" s="381">
        <v>10</v>
      </c>
      <c r="EH74" s="381">
        <v>33</v>
      </c>
      <c r="EI74" s="381">
        <v>19</v>
      </c>
      <c r="EJ74" s="381">
        <v>48</v>
      </c>
      <c r="EK74" s="381">
        <v>13</v>
      </c>
      <c r="EL74" s="381">
        <v>27</v>
      </c>
      <c r="EM74" s="381">
        <v>27</v>
      </c>
      <c r="EN74" s="381">
        <v>8</v>
      </c>
      <c r="EO74" s="381">
        <v>14</v>
      </c>
      <c r="EP74" s="381">
        <v>16</v>
      </c>
      <c r="EQ74" s="381">
        <v>9</v>
      </c>
      <c r="ER74" s="381">
        <v>18</v>
      </c>
      <c r="ES74" s="381">
        <v>14</v>
      </c>
      <c r="ET74" s="381">
        <v>13</v>
      </c>
      <c r="EU74" s="381">
        <v>3</v>
      </c>
      <c r="EV74" s="381">
        <v>3</v>
      </c>
      <c r="EW74" s="381">
        <v>4</v>
      </c>
      <c r="EX74" s="381">
        <v>5</v>
      </c>
      <c r="EY74" s="381">
        <v>7</v>
      </c>
      <c r="EZ74" s="381">
        <v>3</v>
      </c>
      <c r="FA74" s="381">
        <v>0</v>
      </c>
      <c r="FB74" s="381">
        <v>0</v>
      </c>
      <c r="FC74" s="381">
        <v>0</v>
      </c>
      <c r="FD74" s="381">
        <v>0</v>
      </c>
      <c r="FE74" s="381">
        <v>0</v>
      </c>
      <c r="FF74" s="381">
        <v>0</v>
      </c>
      <c r="FG74" s="381">
        <v>0</v>
      </c>
      <c r="FH74" s="382">
        <f t="shared" si="223"/>
        <v>302</v>
      </c>
      <c r="FI74" s="367"/>
    </row>
    <row r="75" spans="1:202" ht="15.5" x14ac:dyDescent="0.35">
      <c r="A75" s="367"/>
      <c r="B75" s="380" t="s">
        <v>72</v>
      </c>
      <c r="C75" s="381">
        <v>0</v>
      </c>
      <c r="D75" s="381">
        <v>0</v>
      </c>
      <c r="E75" s="381">
        <v>0</v>
      </c>
      <c r="F75" s="381">
        <v>0</v>
      </c>
      <c r="G75" s="381">
        <v>0</v>
      </c>
      <c r="H75" s="381">
        <v>1</v>
      </c>
      <c r="I75" s="381">
        <v>0</v>
      </c>
      <c r="J75" s="381">
        <v>0</v>
      </c>
      <c r="K75" s="381">
        <v>0</v>
      </c>
      <c r="L75" s="381">
        <v>0</v>
      </c>
      <c r="M75" s="381">
        <v>0</v>
      </c>
      <c r="N75" s="381">
        <v>1</v>
      </c>
      <c r="O75" s="381">
        <v>0</v>
      </c>
      <c r="P75" s="381">
        <v>1</v>
      </c>
      <c r="Q75" s="381">
        <v>0</v>
      </c>
      <c r="R75" s="381">
        <v>0</v>
      </c>
      <c r="S75" s="381">
        <v>0</v>
      </c>
      <c r="T75" s="381">
        <v>0</v>
      </c>
      <c r="U75" s="381">
        <v>0</v>
      </c>
      <c r="V75" s="381">
        <v>1</v>
      </c>
      <c r="W75" s="381">
        <v>0</v>
      </c>
      <c r="X75" s="381">
        <v>0</v>
      </c>
      <c r="Y75" s="381">
        <v>0</v>
      </c>
      <c r="Z75" s="381">
        <v>0</v>
      </c>
      <c r="AA75" s="381">
        <v>0</v>
      </c>
      <c r="AB75" s="381">
        <v>0</v>
      </c>
      <c r="AC75" s="381">
        <v>0</v>
      </c>
      <c r="AD75" s="381">
        <v>0</v>
      </c>
      <c r="AE75" s="381">
        <v>0</v>
      </c>
      <c r="AF75" s="382">
        <f>SUM(C75:AE75)</f>
        <v>4</v>
      </c>
      <c r="AG75" s="383"/>
      <c r="AH75" s="383"/>
      <c r="AI75" s="380" t="s">
        <v>72</v>
      </c>
      <c r="AJ75" s="381">
        <v>0</v>
      </c>
      <c r="AK75" s="381">
        <v>0</v>
      </c>
      <c r="AL75" s="381">
        <v>0</v>
      </c>
      <c r="AM75" s="381">
        <v>0</v>
      </c>
      <c r="AN75" s="381">
        <v>0</v>
      </c>
      <c r="AO75" s="381">
        <v>0</v>
      </c>
      <c r="AP75" s="381">
        <v>0</v>
      </c>
      <c r="AQ75" s="381">
        <v>0</v>
      </c>
      <c r="AR75" s="381">
        <v>0</v>
      </c>
      <c r="AS75" s="381">
        <v>0</v>
      </c>
      <c r="AT75" s="381">
        <v>0</v>
      </c>
      <c r="AU75" s="381">
        <v>0</v>
      </c>
      <c r="AV75" s="381">
        <v>0</v>
      </c>
      <c r="AW75" s="381">
        <v>0</v>
      </c>
      <c r="AX75" s="381">
        <v>0</v>
      </c>
      <c r="AY75" s="381">
        <v>0</v>
      </c>
      <c r="AZ75" s="381">
        <v>2</v>
      </c>
      <c r="BA75" s="381">
        <v>0</v>
      </c>
      <c r="BB75" s="381">
        <v>0</v>
      </c>
      <c r="BC75" s="381">
        <v>0</v>
      </c>
      <c r="BD75" s="381">
        <v>0</v>
      </c>
      <c r="BE75" s="381">
        <v>0</v>
      </c>
      <c r="BF75" s="381">
        <v>0</v>
      </c>
      <c r="BG75" s="381">
        <v>2</v>
      </c>
      <c r="BH75" s="381">
        <v>0</v>
      </c>
      <c r="BI75" s="381">
        <v>0</v>
      </c>
      <c r="BJ75" s="381">
        <v>1</v>
      </c>
      <c r="BK75" s="381">
        <v>0</v>
      </c>
      <c r="BL75" s="381">
        <v>0</v>
      </c>
      <c r="BM75" s="382">
        <f>SUM(AJ75:BL75)</f>
        <v>5</v>
      </c>
      <c r="BN75" s="383"/>
      <c r="BO75" s="383"/>
      <c r="BP75" s="380" t="s">
        <v>72</v>
      </c>
      <c r="BQ75" s="381">
        <v>0</v>
      </c>
      <c r="BR75" s="381">
        <v>0</v>
      </c>
      <c r="BS75" s="381">
        <v>0</v>
      </c>
      <c r="BT75" s="381">
        <v>0</v>
      </c>
      <c r="BU75" s="381">
        <v>0</v>
      </c>
      <c r="BV75" s="381">
        <v>0</v>
      </c>
      <c r="BW75" s="381">
        <v>0</v>
      </c>
      <c r="BX75" s="381">
        <v>0</v>
      </c>
      <c r="BY75" s="381">
        <v>0</v>
      </c>
      <c r="BZ75" s="381">
        <v>0</v>
      </c>
      <c r="CA75" s="381">
        <v>0</v>
      </c>
      <c r="CB75" s="381">
        <v>0</v>
      </c>
      <c r="CC75" s="381">
        <v>0</v>
      </c>
      <c r="CD75" s="381">
        <v>0</v>
      </c>
      <c r="CE75" s="381">
        <v>0</v>
      </c>
      <c r="CF75" s="381">
        <v>0</v>
      </c>
      <c r="CG75" s="381">
        <v>0</v>
      </c>
      <c r="CH75" s="381">
        <v>0</v>
      </c>
      <c r="CI75" s="381">
        <v>0</v>
      </c>
      <c r="CJ75" s="381">
        <v>1</v>
      </c>
      <c r="CK75" s="381">
        <v>0</v>
      </c>
      <c r="CL75" s="381">
        <v>1</v>
      </c>
      <c r="CM75" s="381">
        <v>0</v>
      </c>
      <c r="CN75" s="381">
        <v>0</v>
      </c>
      <c r="CO75" s="381">
        <v>0</v>
      </c>
      <c r="CP75" s="381">
        <v>0</v>
      </c>
      <c r="CQ75" s="381">
        <v>0</v>
      </c>
      <c r="CR75" s="381">
        <v>0</v>
      </c>
      <c r="CS75" s="381">
        <v>0</v>
      </c>
      <c r="CT75" s="382">
        <f t="shared" si="221"/>
        <v>2</v>
      </c>
      <c r="CU75" s="383"/>
      <c r="CV75" s="383"/>
      <c r="CW75" s="380" t="s">
        <v>72</v>
      </c>
      <c r="CX75" s="381">
        <v>0</v>
      </c>
      <c r="CY75" s="381">
        <v>0</v>
      </c>
      <c r="CZ75" s="381">
        <v>0</v>
      </c>
      <c r="DA75" s="381">
        <v>0</v>
      </c>
      <c r="DB75" s="381">
        <v>0</v>
      </c>
      <c r="DC75" s="381">
        <v>0</v>
      </c>
      <c r="DD75" s="381">
        <v>0</v>
      </c>
      <c r="DE75" s="381">
        <v>0</v>
      </c>
      <c r="DF75" s="381">
        <v>0</v>
      </c>
      <c r="DG75" s="381">
        <v>0</v>
      </c>
      <c r="DH75" s="381">
        <v>0</v>
      </c>
      <c r="DI75" s="381">
        <v>0</v>
      </c>
      <c r="DJ75" s="381">
        <v>0</v>
      </c>
      <c r="DK75" s="381">
        <v>0</v>
      </c>
      <c r="DL75" s="381">
        <v>0</v>
      </c>
      <c r="DM75" s="381">
        <v>0</v>
      </c>
      <c r="DN75" s="381">
        <v>0</v>
      </c>
      <c r="DO75" s="381">
        <v>0</v>
      </c>
      <c r="DP75" s="381">
        <v>0</v>
      </c>
      <c r="DQ75" s="381">
        <v>0</v>
      </c>
      <c r="DR75" s="381">
        <v>0</v>
      </c>
      <c r="DS75" s="381">
        <v>0</v>
      </c>
      <c r="DT75" s="381">
        <v>0</v>
      </c>
      <c r="DU75" s="381">
        <v>5</v>
      </c>
      <c r="DV75" s="381">
        <v>0</v>
      </c>
      <c r="DW75" s="381">
        <v>0</v>
      </c>
      <c r="DX75" s="381">
        <v>0</v>
      </c>
      <c r="DY75" s="381">
        <v>0</v>
      </c>
      <c r="DZ75" s="381">
        <v>0</v>
      </c>
      <c r="EA75" s="382">
        <f t="shared" si="222"/>
        <v>5</v>
      </c>
      <c r="EB75" s="383"/>
      <c r="EC75" s="383"/>
      <c r="ED75" s="380" t="s">
        <v>72</v>
      </c>
      <c r="EE75" s="381">
        <v>0</v>
      </c>
      <c r="EF75" s="381">
        <v>0</v>
      </c>
      <c r="EG75" s="381">
        <v>0</v>
      </c>
      <c r="EH75" s="381">
        <v>0</v>
      </c>
      <c r="EI75" s="381">
        <v>0</v>
      </c>
      <c r="EJ75" s="381">
        <v>0</v>
      </c>
      <c r="EK75" s="381">
        <v>0</v>
      </c>
      <c r="EL75" s="381">
        <v>0</v>
      </c>
      <c r="EM75" s="381">
        <v>0</v>
      </c>
      <c r="EN75" s="381">
        <v>0</v>
      </c>
      <c r="EO75" s="381">
        <v>0</v>
      </c>
      <c r="EP75" s="381">
        <v>0</v>
      </c>
      <c r="EQ75" s="381">
        <v>0</v>
      </c>
      <c r="ER75" s="381">
        <v>0</v>
      </c>
      <c r="ES75" s="381">
        <v>0</v>
      </c>
      <c r="ET75" s="381">
        <v>0</v>
      </c>
      <c r="EU75" s="381">
        <v>0</v>
      </c>
      <c r="EV75" s="381">
        <v>0</v>
      </c>
      <c r="EW75" s="381">
        <v>0</v>
      </c>
      <c r="EX75" s="381">
        <v>0</v>
      </c>
      <c r="EY75" s="381">
        <v>0</v>
      </c>
      <c r="EZ75" s="381">
        <v>0</v>
      </c>
      <c r="FA75" s="381">
        <v>0</v>
      </c>
      <c r="FB75" s="381">
        <v>1</v>
      </c>
      <c r="FC75" s="381">
        <v>0</v>
      </c>
      <c r="FD75" s="381">
        <v>0</v>
      </c>
      <c r="FE75" s="381">
        <v>0</v>
      </c>
      <c r="FF75" s="381">
        <v>0</v>
      </c>
      <c r="FG75" s="381">
        <v>0</v>
      </c>
      <c r="FH75" s="382">
        <f t="shared" si="223"/>
        <v>1</v>
      </c>
      <c r="FI75" s="367"/>
    </row>
    <row r="76" spans="1:202" ht="15.5" x14ac:dyDescent="0.35">
      <c r="A76" s="367"/>
      <c r="B76" s="380" t="s">
        <v>70</v>
      </c>
      <c r="C76" s="381">
        <v>1</v>
      </c>
      <c r="D76" s="381">
        <v>0</v>
      </c>
      <c r="E76" s="381">
        <v>2</v>
      </c>
      <c r="F76" s="381">
        <v>0</v>
      </c>
      <c r="G76" s="381">
        <v>0</v>
      </c>
      <c r="H76" s="381">
        <v>4</v>
      </c>
      <c r="I76" s="381">
        <v>5</v>
      </c>
      <c r="J76" s="381">
        <v>11</v>
      </c>
      <c r="K76" s="381">
        <v>3</v>
      </c>
      <c r="L76" s="381">
        <v>15</v>
      </c>
      <c r="M76" s="381">
        <v>22</v>
      </c>
      <c r="N76" s="381">
        <v>17</v>
      </c>
      <c r="O76" s="381">
        <v>6</v>
      </c>
      <c r="P76" s="381">
        <v>11</v>
      </c>
      <c r="Q76" s="381">
        <v>15</v>
      </c>
      <c r="R76" s="381">
        <v>39</v>
      </c>
      <c r="S76" s="381">
        <v>38</v>
      </c>
      <c r="T76" s="381">
        <v>10</v>
      </c>
      <c r="U76" s="381">
        <v>47</v>
      </c>
      <c r="V76" s="381">
        <v>19</v>
      </c>
      <c r="W76" s="381">
        <v>29</v>
      </c>
      <c r="X76" s="381">
        <v>22</v>
      </c>
      <c r="Y76" s="381">
        <v>10</v>
      </c>
      <c r="Z76" s="381">
        <v>9</v>
      </c>
      <c r="AA76" s="381">
        <v>17</v>
      </c>
      <c r="AB76" s="381">
        <v>9</v>
      </c>
      <c r="AC76" s="381">
        <v>6</v>
      </c>
      <c r="AD76" s="381">
        <v>0</v>
      </c>
      <c r="AE76" s="381">
        <v>0</v>
      </c>
      <c r="AF76" s="382">
        <f t="shared" ref="AF76" si="226">SUM(C76:AE76)</f>
        <v>367</v>
      </c>
      <c r="AG76" s="383"/>
      <c r="AH76" s="383"/>
      <c r="AI76" s="380" t="s">
        <v>70</v>
      </c>
      <c r="AJ76" s="381">
        <v>0</v>
      </c>
      <c r="AK76" s="381">
        <v>0</v>
      </c>
      <c r="AL76" s="381">
        <v>0</v>
      </c>
      <c r="AM76" s="381">
        <v>1</v>
      </c>
      <c r="AN76" s="381">
        <v>0</v>
      </c>
      <c r="AO76" s="381">
        <v>4</v>
      </c>
      <c r="AP76" s="381">
        <v>4</v>
      </c>
      <c r="AQ76" s="381">
        <v>15</v>
      </c>
      <c r="AR76" s="381">
        <v>12</v>
      </c>
      <c r="AS76" s="381">
        <v>13</v>
      </c>
      <c r="AT76" s="381">
        <v>6</v>
      </c>
      <c r="AU76" s="381">
        <v>13</v>
      </c>
      <c r="AV76" s="381">
        <v>11</v>
      </c>
      <c r="AW76" s="381">
        <v>17</v>
      </c>
      <c r="AX76" s="381">
        <v>47</v>
      </c>
      <c r="AY76" s="381">
        <v>40</v>
      </c>
      <c r="AZ76" s="381">
        <v>45</v>
      </c>
      <c r="BA76" s="381">
        <v>12</v>
      </c>
      <c r="BB76" s="381">
        <v>20</v>
      </c>
      <c r="BC76" s="381">
        <v>17</v>
      </c>
      <c r="BD76" s="381">
        <v>14</v>
      </c>
      <c r="BE76" s="381">
        <v>15</v>
      </c>
      <c r="BF76" s="381">
        <v>7</v>
      </c>
      <c r="BG76" s="381">
        <v>10</v>
      </c>
      <c r="BH76" s="381">
        <v>11</v>
      </c>
      <c r="BI76" s="381">
        <v>9</v>
      </c>
      <c r="BJ76" s="381">
        <v>4</v>
      </c>
      <c r="BK76" s="381">
        <v>0</v>
      </c>
      <c r="BL76" s="381">
        <v>0</v>
      </c>
      <c r="BM76" s="382">
        <f t="shared" ref="BM76" si="227">SUM(AJ76:BL76)</f>
        <v>347</v>
      </c>
      <c r="BN76" s="383"/>
      <c r="BO76" s="383"/>
      <c r="BP76" s="380" t="s">
        <v>70</v>
      </c>
      <c r="BQ76" s="381">
        <v>0</v>
      </c>
      <c r="BR76" s="381">
        <v>0</v>
      </c>
      <c r="BS76" s="381">
        <v>0</v>
      </c>
      <c r="BT76" s="381">
        <v>2</v>
      </c>
      <c r="BU76" s="381">
        <v>0</v>
      </c>
      <c r="BV76" s="381">
        <v>2</v>
      </c>
      <c r="BW76" s="381">
        <v>3</v>
      </c>
      <c r="BX76" s="381">
        <v>0</v>
      </c>
      <c r="BY76" s="381">
        <v>8</v>
      </c>
      <c r="BZ76" s="381">
        <v>20</v>
      </c>
      <c r="CA76" s="381">
        <v>3</v>
      </c>
      <c r="CB76" s="381">
        <v>7</v>
      </c>
      <c r="CC76" s="381">
        <v>11</v>
      </c>
      <c r="CD76" s="381">
        <v>4</v>
      </c>
      <c r="CE76" s="381">
        <v>18</v>
      </c>
      <c r="CF76" s="381">
        <v>40</v>
      </c>
      <c r="CG76" s="381">
        <v>20</v>
      </c>
      <c r="CH76" s="381">
        <v>34</v>
      </c>
      <c r="CI76" s="381">
        <v>0</v>
      </c>
      <c r="CJ76" s="381">
        <v>23</v>
      </c>
      <c r="CK76" s="381">
        <v>17</v>
      </c>
      <c r="CL76" s="381">
        <v>23</v>
      </c>
      <c r="CM76" s="381">
        <v>16</v>
      </c>
      <c r="CN76" s="381">
        <v>11</v>
      </c>
      <c r="CO76" s="381">
        <v>11</v>
      </c>
      <c r="CP76" s="381">
        <v>3</v>
      </c>
      <c r="CQ76" s="381">
        <v>9</v>
      </c>
      <c r="CR76" s="381">
        <v>0</v>
      </c>
      <c r="CS76" s="381">
        <v>0</v>
      </c>
      <c r="CT76" s="382">
        <f t="shared" si="221"/>
        <v>285</v>
      </c>
      <c r="CU76" s="383"/>
      <c r="CV76" s="383"/>
      <c r="CW76" s="380" t="s">
        <v>70</v>
      </c>
      <c r="CX76" s="381">
        <v>0</v>
      </c>
      <c r="CY76" s="381">
        <v>0</v>
      </c>
      <c r="CZ76" s="381">
        <v>0</v>
      </c>
      <c r="DA76" s="381">
        <v>0</v>
      </c>
      <c r="DB76" s="381">
        <v>0</v>
      </c>
      <c r="DC76" s="381">
        <v>47</v>
      </c>
      <c r="DD76" s="381">
        <v>5</v>
      </c>
      <c r="DE76" s="381">
        <v>16</v>
      </c>
      <c r="DF76" s="381">
        <v>5</v>
      </c>
      <c r="DG76" s="381">
        <v>10</v>
      </c>
      <c r="DH76" s="381">
        <v>3</v>
      </c>
      <c r="DI76" s="381">
        <v>11</v>
      </c>
      <c r="DJ76" s="381">
        <v>12</v>
      </c>
      <c r="DK76" s="381">
        <v>11</v>
      </c>
      <c r="DL76" s="381">
        <v>32</v>
      </c>
      <c r="DM76" s="381">
        <v>24</v>
      </c>
      <c r="DN76" s="381">
        <v>28</v>
      </c>
      <c r="DO76" s="381">
        <v>14</v>
      </c>
      <c r="DP76" s="381">
        <v>25</v>
      </c>
      <c r="DQ76" s="381">
        <v>16</v>
      </c>
      <c r="DR76" s="381">
        <v>28</v>
      </c>
      <c r="DS76" s="381">
        <v>13</v>
      </c>
      <c r="DT76" s="381">
        <v>14</v>
      </c>
      <c r="DU76" s="381">
        <v>17</v>
      </c>
      <c r="DV76" s="381">
        <v>5</v>
      </c>
      <c r="DW76" s="381">
        <v>8</v>
      </c>
      <c r="DX76" s="381">
        <v>8</v>
      </c>
      <c r="DY76" s="381">
        <v>0</v>
      </c>
      <c r="DZ76" s="381">
        <v>0</v>
      </c>
      <c r="EA76" s="382">
        <f t="shared" si="222"/>
        <v>352</v>
      </c>
      <c r="EB76" s="383"/>
      <c r="EC76" s="383"/>
      <c r="ED76" s="380" t="s">
        <v>70</v>
      </c>
      <c r="EE76" s="381">
        <v>0</v>
      </c>
      <c r="EF76" s="381">
        <v>0</v>
      </c>
      <c r="EG76" s="381">
        <v>0</v>
      </c>
      <c r="EH76" s="381">
        <v>0</v>
      </c>
      <c r="EI76" s="381">
        <v>0</v>
      </c>
      <c r="EJ76" s="381">
        <v>2</v>
      </c>
      <c r="EK76" s="381">
        <v>5</v>
      </c>
      <c r="EL76" s="381">
        <v>19</v>
      </c>
      <c r="EM76" s="381">
        <v>2</v>
      </c>
      <c r="EN76" s="381">
        <v>24</v>
      </c>
      <c r="EO76" s="381">
        <v>4</v>
      </c>
      <c r="EP76" s="381">
        <v>8</v>
      </c>
      <c r="EQ76" s="381">
        <v>10</v>
      </c>
      <c r="ER76" s="381">
        <v>15</v>
      </c>
      <c r="ES76" s="381">
        <v>19</v>
      </c>
      <c r="ET76" s="381">
        <v>42</v>
      </c>
      <c r="EU76" s="381">
        <v>32</v>
      </c>
      <c r="EV76" s="381">
        <v>16</v>
      </c>
      <c r="EW76" s="381">
        <v>16</v>
      </c>
      <c r="EX76" s="381">
        <v>6</v>
      </c>
      <c r="EY76" s="381">
        <v>10</v>
      </c>
      <c r="EZ76" s="381">
        <v>6</v>
      </c>
      <c r="FA76" s="381">
        <v>17</v>
      </c>
      <c r="FB76" s="381">
        <v>9</v>
      </c>
      <c r="FC76" s="381">
        <v>2</v>
      </c>
      <c r="FD76" s="381">
        <v>9</v>
      </c>
      <c r="FE76" s="381">
        <v>4</v>
      </c>
      <c r="FF76" s="381">
        <v>0</v>
      </c>
      <c r="FG76" s="381">
        <v>0</v>
      </c>
      <c r="FH76" s="382">
        <f t="shared" si="223"/>
        <v>277</v>
      </c>
      <c r="FI76" s="367"/>
    </row>
    <row r="77" spans="1:202" ht="16" thickBot="1" x14ac:dyDescent="0.4">
      <c r="A77" s="367"/>
      <c r="B77" s="380"/>
      <c r="C77" s="381">
        <v>0</v>
      </c>
      <c r="D77" s="381">
        <v>0</v>
      </c>
      <c r="E77" s="381">
        <v>0</v>
      </c>
      <c r="F77" s="381">
        <v>0</v>
      </c>
      <c r="G77" s="381">
        <v>0</v>
      </c>
      <c r="H77" s="381">
        <v>0</v>
      </c>
      <c r="I77" s="381">
        <v>0</v>
      </c>
      <c r="J77" s="381">
        <v>0</v>
      </c>
      <c r="K77" s="381">
        <v>0</v>
      </c>
      <c r="L77" s="381">
        <v>0</v>
      </c>
      <c r="M77" s="381">
        <v>0</v>
      </c>
      <c r="N77" s="381">
        <v>0</v>
      </c>
      <c r="O77" s="381">
        <v>0</v>
      </c>
      <c r="P77" s="381">
        <v>0</v>
      </c>
      <c r="Q77" s="381">
        <v>0</v>
      </c>
      <c r="R77" s="381">
        <v>0</v>
      </c>
      <c r="S77" s="381">
        <v>0</v>
      </c>
      <c r="T77" s="381">
        <v>0</v>
      </c>
      <c r="U77" s="381">
        <v>0</v>
      </c>
      <c r="V77" s="381">
        <v>0</v>
      </c>
      <c r="W77" s="381">
        <v>0</v>
      </c>
      <c r="X77" s="381">
        <v>0</v>
      </c>
      <c r="Y77" s="381">
        <v>0</v>
      </c>
      <c r="Z77" s="381">
        <v>0</v>
      </c>
      <c r="AA77" s="381">
        <v>0</v>
      </c>
      <c r="AB77" s="381">
        <v>0</v>
      </c>
      <c r="AC77" s="381">
        <v>0</v>
      </c>
      <c r="AD77" s="381">
        <v>0</v>
      </c>
      <c r="AE77" s="381">
        <v>0</v>
      </c>
      <c r="AF77" s="382">
        <f>SUM(C77:AE77)</f>
        <v>0</v>
      </c>
      <c r="AG77" s="383"/>
      <c r="AH77" s="383"/>
      <c r="AI77" s="380"/>
      <c r="AJ77" s="381">
        <v>0</v>
      </c>
      <c r="AK77" s="381">
        <v>0</v>
      </c>
      <c r="AL77" s="381">
        <v>0</v>
      </c>
      <c r="AM77" s="381">
        <v>0</v>
      </c>
      <c r="AN77" s="381">
        <v>0</v>
      </c>
      <c r="AO77" s="381">
        <v>0</v>
      </c>
      <c r="AP77" s="381">
        <v>0</v>
      </c>
      <c r="AQ77" s="381">
        <v>0</v>
      </c>
      <c r="AR77" s="381">
        <v>0</v>
      </c>
      <c r="AS77" s="381">
        <v>0</v>
      </c>
      <c r="AT77" s="381">
        <v>0</v>
      </c>
      <c r="AU77" s="381">
        <v>0</v>
      </c>
      <c r="AV77" s="381">
        <v>0</v>
      </c>
      <c r="AW77" s="381">
        <v>0</v>
      </c>
      <c r="AX77" s="381">
        <v>0</v>
      </c>
      <c r="AY77" s="381">
        <v>0</v>
      </c>
      <c r="AZ77" s="381">
        <v>0</v>
      </c>
      <c r="BA77" s="381">
        <v>0</v>
      </c>
      <c r="BB77" s="381">
        <v>0</v>
      </c>
      <c r="BC77" s="381">
        <v>0</v>
      </c>
      <c r="BD77" s="381">
        <v>0</v>
      </c>
      <c r="BE77" s="381">
        <v>0</v>
      </c>
      <c r="BF77" s="381">
        <v>0</v>
      </c>
      <c r="BG77" s="381">
        <v>0</v>
      </c>
      <c r="BH77" s="381">
        <v>0</v>
      </c>
      <c r="BI77" s="381">
        <v>0</v>
      </c>
      <c r="BJ77" s="381">
        <v>0</v>
      </c>
      <c r="BK77" s="381">
        <v>0</v>
      </c>
      <c r="BL77" s="381">
        <v>0</v>
      </c>
      <c r="BM77" s="382">
        <f>SUM(AJ77:BL77)</f>
        <v>0</v>
      </c>
      <c r="BN77" s="383"/>
      <c r="BO77" s="383"/>
      <c r="BP77" s="380"/>
      <c r="BQ77" s="381">
        <v>0</v>
      </c>
      <c r="BR77" s="381">
        <v>0</v>
      </c>
      <c r="BS77" s="381">
        <v>0</v>
      </c>
      <c r="BT77" s="381">
        <v>0</v>
      </c>
      <c r="BU77" s="381">
        <v>0</v>
      </c>
      <c r="BV77" s="381">
        <v>0</v>
      </c>
      <c r="BW77" s="381">
        <v>0</v>
      </c>
      <c r="BX77" s="381">
        <v>0</v>
      </c>
      <c r="BY77" s="381">
        <v>0</v>
      </c>
      <c r="BZ77" s="381">
        <v>0</v>
      </c>
      <c r="CA77" s="381">
        <v>0</v>
      </c>
      <c r="CB77" s="381">
        <v>0</v>
      </c>
      <c r="CC77" s="381">
        <v>0</v>
      </c>
      <c r="CD77" s="381">
        <v>0</v>
      </c>
      <c r="CE77" s="381">
        <v>0</v>
      </c>
      <c r="CF77" s="381">
        <v>0</v>
      </c>
      <c r="CG77" s="381">
        <v>0</v>
      </c>
      <c r="CH77" s="381">
        <v>0</v>
      </c>
      <c r="CI77" s="381">
        <v>0</v>
      </c>
      <c r="CJ77" s="381">
        <v>0</v>
      </c>
      <c r="CK77" s="381">
        <v>0</v>
      </c>
      <c r="CL77" s="381">
        <v>0</v>
      </c>
      <c r="CM77" s="381">
        <v>0</v>
      </c>
      <c r="CN77" s="381">
        <v>0</v>
      </c>
      <c r="CO77" s="381">
        <v>0</v>
      </c>
      <c r="CP77" s="381">
        <v>0</v>
      </c>
      <c r="CQ77" s="381">
        <v>0</v>
      </c>
      <c r="CR77" s="381">
        <v>0</v>
      </c>
      <c r="CS77" s="381">
        <v>0</v>
      </c>
      <c r="CT77" s="382">
        <f t="shared" si="221"/>
        <v>0</v>
      </c>
      <c r="CU77" s="383"/>
      <c r="CV77" s="383"/>
      <c r="CW77" s="380"/>
      <c r="CX77" s="381">
        <v>0</v>
      </c>
      <c r="CY77" s="381">
        <v>0</v>
      </c>
      <c r="CZ77" s="381">
        <v>0</v>
      </c>
      <c r="DA77" s="381">
        <v>0</v>
      </c>
      <c r="DB77" s="381">
        <v>0</v>
      </c>
      <c r="DC77" s="381">
        <v>0</v>
      </c>
      <c r="DD77" s="381">
        <v>0</v>
      </c>
      <c r="DE77" s="381">
        <v>0</v>
      </c>
      <c r="DF77" s="381">
        <v>0</v>
      </c>
      <c r="DG77" s="381">
        <v>0</v>
      </c>
      <c r="DH77" s="381">
        <v>0</v>
      </c>
      <c r="DI77" s="381">
        <v>0</v>
      </c>
      <c r="DJ77" s="381">
        <v>0</v>
      </c>
      <c r="DK77" s="381">
        <v>0</v>
      </c>
      <c r="DL77" s="381">
        <v>0</v>
      </c>
      <c r="DM77" s="381">
        <v>0</v>
      </c>
      <c r="DN77" s="381">
        <v>0</v>
      </c>
      <c r="DO77" s="381">
        <v>0</v>
      </c>
      <c r="DP77" s="381">
        <v>0</v>
      </c>
      <c r="DQ77" s="381">
        <v>0</v>
      </c>
      <c r="DR77" s="381">
        <v>0</v>
      </c>
      <c r="DS77" s="381">
        <v>0</v>
      </c>
      <c r="DT77" s="381">
        <v>0</v>
      </c>
      <c r="DU77" s="381">
        <v>0</v>
      </c>
      <c r="DV77" s="381">
        <v>0</v>
      </c>
      <c r="DW77" s="381">
        <v>0</v>
      </c>
      <c r="DX77" s="381">
        <v>0</v>
      </c>
      <c r="DY77" s="381">
        <v>0</v>
      </c>
      <c r="DZ77" s="381">
        <v>0</v>
      </c>
      <c r="EA77" s="382">
        <f t="shared" si="222"/>
        <v>0</v>
      </c>
      <c r="EB77" s="383"/>
      <c r="EC77" s="383"/>
      <c r="ED77" s="380"/>
      <c r="EE77" s="381">
        <v>0</v>
      </c>
      <c r="EF77" s="381">
        <v>0</v>
      </c>
      <c r="EG77" s="381">
        <v>0</v>
      </c>
      <c r="EH77" s="381">
        <v>0</v>
      </c>
      <c r="EI77" s="381">
        <v>0</v>
      </c>
      <c r="EJ77" s="381">
        <v>0</v>
      </c>
      <c r="EK77" s="381">
        <v>0</v>
      </c>
      <c r="EL77" s="381">
        <v>0</v>
      </c>
      <c r="EM77" s="381">
        <v>0</v>
      </c>
      <c r="EN77" s="381">
        <v>0</v>
      </c>
      <c r="EO77" s="381">
        <v>0</v>
      </c>
      <c r="EP77" s="381">
        <v>0</v>
      </c>
      <c r="EQ77" s="381">
        <v>0</v>
      </c>
      <c r="ER77" s="381">
        <v>0</v>
      </c>
      <c r="ES77" s="381">
        <v>0</v>
      </c>
      <c r="ET77" s="381">
        <v>0</v>
      </c>
      <c r="EU77" s="381">
        <v>0</v>
      </c>
      <c r="EV77" s="381">
        <v>0</v>
      </c>
      <c r="EW77" s="381">
        <v>0</v>
      </c>
      <c r="EX77" s="381">
        <v>0</v>
      </c>
      <c r="EY77" s="381">
        <v>0</v>
      </c>
      <c r="EZ77" s="381">
        <v>0</v>
      </c>
      <c r="FA77" s="381">
        <v>0</v>
      </c>
      <c r="FB77" s="381">
        <v>0</v>
      </c>
      <c r="FC77" s="381">
        <v>0</v>
      </c>
      <c r="FD77" s="381">
        <v>0</v>
      </c>
      <c r="FE77" s="381">
        <v>0</v>
      </c>
      <c r="FF77" s="381">
        <v>0</v>
      </c>
      <c r="FG77" s="381">
        <v>0</v>
      </c>
      <c r="FH77" s="382">
        <f t="shared" si="223"/>
        <v>0</v>
      </c>
      <c r="FI77" s="367"/>
    </row>
    <row r="78" spans="1:202" ht="16.5" thickTop="1" thickBot="1" x14ac:dyDescent="0.4">
      <c r="A78" s="367"/>
      <c r="B78" s="385" t="s">
        <v>2</v>
      </c>
      <c r="C78" s="386">
        <f t="shared" ref="C78:AE78" si="228">SUM(C72:C77)</f>
        <v>10</v>
      </c>
      <c r="D78" s="386">
        <f t="shared" si="228"/>
        <v>5</v>
      </c>
      <c r="E78" s="386">
        <f t="shared" si="228"/>
        <v>34</v>
      </c>
      <c r="F78" s="386">
        <f t="shared" si="228"/>
        <v>49</v>
      </c>
      <c r="G78" s="386">
        <f t="shared" si="228"/>
        <v>33</v>
      </c>
      <c r="H78" s="386">
        <f t="shared" si="228"/>
        <v>64</v>
      </c>
      <c r="I78" s="386">
        <f t="shared" si="228"/>
        <v>25</v>
      </c>
      <c r="J78" s="386">
        <f t="shared" si="228"/>
        <v>37</v>
      </c>
      <c r="K78" s="386">
        <f t="shared" si="228"/>
        <v>51</v>
      </c>
      <c r="L78" s="386">
        <f t="shared" si="228"/>
        <v>44</v>
      </c>
      <c r="M78" s="386">
        <f t="shared" si="228"/>
        <v>49</v>
      </c>
      <c r="N78" s="386">
        <f t="shared" si="228"/>
        <v>55</v>
      </c>
      <c r="O78" s="386">
        <f t="shared" si="228"/>
        <v>27</v>
      </c>
      <c r="P78" s="386">
        <f t="shared" si="228"/>
        <v>22</v>
      </c>
      <c r="Q78" s="386">
        <f t="shared" si="228"/>
        <v>49</v>
      </c>
      <c r="R78" s="386">
        <f t="shared" si="228"/>
        <v>53</v>
      </c>
      <c r="S78" s="386">
        <f t="shared" si="228"/>
        <v>52</v>
      </c>
      <c r="T78" s="386">
        <f t="shared" si="228"/>
        <v>40</v>
      </c>
      <c r="U78" s="386">
        <f t="shared" si="228"/>
        <v>58</v>
      </c>
      <c r="V78" s="386">
        <f t="shared" si="228"/>
        <v>28</v>
      </c>
      <c r="W78" s="386">
        <f t="shared" si="228"/>
        <v>42</v>
      </c>
      <c r="X78" s="386">
        <f t="shared" si="228"/>
        <v>30</v>
      </c>
      <c r="Y78" s="386">
        <f t="shared" si="228"/>
        <v>14</v>
      </c>
      <c r="Z78" s="386">
        <f t="shared" si="228"/>
        <v>18</v>
      </c>
      <c r="AA78" s="386">
        <f t="shared" si="228"/>
        <v>22</v>
      </c>
      <c r="AB78" s="386">
        <f t="shared" si="228"/>
        <v>11</v>
      </c>
      <c r="AC78" s="386">
        <f t="shared" si="228"/>
        <v>10</v>
      </c>
      <c r="AD78" s="386">
        <f t="shared" si="228"/>
        <v>10</v>
      </c>
      <c r="AE78" s="386">
        <f t="shared" si="228"/>
        <v>0</v>
      </c>
      <c r="AF78" s="386">
        <f>SUM(AF72:AF77)</f>
        <v>942</v>
      </c>
      <c r="AG78" s="383"/>
      <c r="AH78" s="383"/>
      <c r="AI78" s="385" t="s">
        <v>2</v>
      </c>
      <c r="AJ78" s="386">
        <f t="shared" ref="AJ78:BL78" si="229">SUM(AJ72:AJ77)</f>
        <v>0</v>
      </c>
      <c r="AK78" s="386">
        <f t="shared" si="229"/>
        <v>8</v>
      </c>
      <c r="AL78" s="386">
        <f t="shared" si="229"/>
        <v>23</v>
      </c>
      <c r="AM78" s="386">
        <f t="shared" si="229"/>
        <v>32</v>
      </c>
      <c r="AN78" s="386">
        <f t="shared" si="229"/>
        <v>62</v>
      </c>
      <c r="AO78" s="386">
        <f t="shared" si="229"/>
        <v>50</v>
      </c>
      <c r="AP78" s="386">
        <f t="shared" si="229"/>
        <v>34</v>
      </c>
      <c r="AQ78" s="386">
        <f t="shared" si="229"/>
        <v>46</v>
      </c>
      <c r="AR78" s="386">
        <f t="shared" si="229"/>
        <v>50</v>
      </c>
      <c r="AS78" s="386">
        <f t="shared" si="229"/>
        <v>55</v>
      </c>
      <c r="AT78" s="386">
        <f t="shared" si="229"/>
        <v>26</v>
      </c>
      <c r="AU78" s="386">
        <f t="shared" si="229"/>
        <v>58</v>
      </c>
      <c r="AV78" s="386">
        <f t="shared" si="229"/>
        <v>17</v>
      </c>
      <c r="AW78" s="386">
        <f t="shared" si="229"/>
        <v>22</v>
      </c>
      <c r="AX78" s="386">
        <f t="shared" si="229"/>
        <v>67</v>
      </c>
      <c r="AY78" s="386">
        <f t="shared" si="229"/>
        <v>64</v>
      </c>
      <c r="AZ78" s="386">
        <f t="shared" si="229"/>
        <v>57</v>
      </c>
      <c r="BA78" s="386">
        <f t="shared" si="229"/>
        <v>29</v>
      </c>
      <c r="BB78" s="386">
        <f t="shared" si="229"/>
        <v>37</v>
      </c>
      <c r="BC78" s="386">
        <f t="shared" si="229"/>
        <v>23</v>
      </c>
      <c r="BD78" s="386">
        <f t="shared" si="229"/>
        <v>30</v>
      </c>
      <c r="BE78" s="386">
        <f t="shared" si="229"/>
        <v>26</v>
      </c>
      <c r="BF78" s="386">
        <f t="shared" si="229"/>
        <v>20</v>
      </c>
      <c r="BG78" s="386">
        <f t="shared" si="229"/>
        <v>15</v>
      </c>
      <c r="BH78" s="386">
        <f t="shared" si="229"/>
        <v>13</v>
      </c>
      <c r="BI78" s="386">
        <f t="shared" si="229"/>
        <v>11</v>
      </c>
      <c r="BJ78" s="386">
        <f t="shared" si="229"/>
        <v>7</v>
      </c>
      <c r="BK78" s="386">
        <f t="shared" si="229"/>
        <v>4</v>
      </c>
      <c r="BL78" s="386">
        <f t="shared" si="229"/>
        <v>0</v>
      </c>
      <c r="BM78" s="386">
        <f>SUM(BM72:BM77)</f>
        <v>886</v>
      </c>
      <c r="BN78" s="383"/>
      <c r="BO78" s="383"/>
      <c r="BP78" s="385" t="s">
        <v>2</v>
      </c>
      <c r="BQ78" s="386">
        <f t="shared" ref="BQ78:CS78" si="230">SUM(BQ72:BQ77)</f>
        <v>9</v>
      </c>
      <c r="BR78" s="386">
        <f t="shared" si="230"/>
        <v>5</v>
      </c>
      <c r="BS78" s="386">
        <f t="shared" si="230"/>
        <v>31</v>
      </c>
      <c r="BT78" s="386">
        <f t="shared" si="230"/>
        <v>48</v>
      </c>
      <c r="BU78" s="386">
        <f t="shared" si="230"/>
        <v>27</v>
      </c>
      <c r="BV78" s="386">
        <f t="shared" si="230"/>
        <v>72</v>
      </c>
      <c r="BW78" s="386">
        <f t="shared" si="230"/>
        <v>27</v>
      </c>
      <c r="BX78" s="386">
        <f t="shared" si="230"/>
        <v>41</v>
      </c>
      <c r="BY78" s="386">
        <f t="shared" si="230"/>
        <v>43</v>
      </c>
      <c r="BZ78" s="386">
        <f t="shared" si="230"/>
        <v>30</v>
      </c>
      <c r="CA78" s="386">
        <f t="shared" si="230"/>
        <v>32</v>
      </c>
      <c r="CB78" s="386">
        <f t="shared" si="230"/>
        <v>27</v>
      </c>
      <c r="CC78" s="386">
        <f t="shared" si="230"/>
        <v>23</v>
      </c>
      <c r="CD78" s="386">
        <f t="shared" si="230"/>
        <v>19</v>
      </c>
      <c r="CE78" s="386">
        <f t="shared" si="230"/>
        <v>46</v>
      </c>
      <c r="CF78" s="386">
        <f t="shared" si="230"/>
        <v>60</v>
      </c>
      <c r="CG78" s="386">
        <f t="shared" si="230"/>
        <v>37</v>
      </c>
      <c r="CH78" s="386">
        <f t="shared" si="230"/>
        <v>55</v>
      </c>
      <c r="CI78" s="386">
        <f t="shared" si="230"/>
        <v>35</v>
      </c>
      <c r="CJ78" s="386">
        <f t="shared" si="230"/>
        <v>37</v>
      </c>
      <c r="CK78" s="386">
        <f t="shared" si="230"/>
        <v>29</v>
      </c>
      <c r="CL78" s="386">
        <f t="shared" si="230"/>
        <v>31</v>
      </c>
      <c r="CM78" s="386">
        <f t="shared" si="230"/>
        <v>18</v>
      </c>
      <c r="CN78" s="386">
        <f t="shared" si="230"/>
        <v>14</v>
      </c>
      <c r="CO78" s="386">
        <f t="shared" si="230"/>
        <v>14</v>
      </c>
      <c r="CP78" s="386">
        <f t="shared" si="230"/>
        <v>4</v>
      </c>
      <c r="CQ78" s="386">
        <f t="shared" si="230"/>
        <v>10</v>
      </c>
      <c r="CR78" s="386">
        <f t="shared" si="230"/>
        <v>0</v>
      </c>
      <c r="CS78" s="386">
        <f t="shared" si="230"/>
        <v>0</v>
      </c>
      <c r="CT78" s="388">
        <f t="shared" ref="CT78" si="231">SUM(BQ78:CR78)</f>
        <v>824</v>
      </c>
      <c r="CU78" s="383"/>
      <c r="CV78" s="383"/>
      <c r="CW78" s="385" t="s">
        <v>2</v>
      </c>
      <c r="CX78" s="387">
        <f>SUM(CX72:CX77)</f>
        <v>7</v>
      </c>
      <c r="CY78" s="387">
        <f>SUM(CY72:CY77)</f>
        <v>2</v>
      </c>
      <c r="CZ78" s="387">
        <f t="shared" ref="CZ78:DZ78" si="232">SUM(CZ72:CZ77)</f>
        <v>28</v>
      </c>
      <c r="DA78" s="387">
        <f t="shared" si="232"/>
        <v>36</v>
      </c>
      <c r="DB78" s="387">
        <f t="shared" si="232"/>
        <v>64</v>
      </c>
      <c r="DC78" s="387">
        <f t="shared" si="232"/>
        <v>95</v>
      </c>
      <c r="DD78" s="387">
        <f t="shared" si="232"/>
        <v>27</v>
      </c>
      <c r="DE78" s="387">
        <f t="shared" si="232"/>
        <v>38</v>
      </c>
      <c r="DF78" s="387">
        <f t="shared" si="232"/>
        <v>42</v>
      </c>
      <c r="DG78" s="387">
        <f t="shared" si="232"/>
        <v>44</v>
      </c>
      <c r="DH78" s="387">
        <f t="shared" si="232"/>
        <v>17</v>
      </c>
      <c r="DI78" s="387">
        <f t="shared" si="232"/>
        <v>50</v>
      </c>
      <c r="DJ78" s="387">
        <f t="shared" si="232"/>
        <v>18</v>
      </c>
      <c r="DK78" s="387">
        <f t="shared" si="232"/>
        <v>19</v>
      </c>
      <c r="DL78" s="387">
        <f t="shared" si="232"/>
        <v>52</v>
      </c>
      <c r="DM78" s="387">
        <f t="shared" si="232"/>
        <v>38</v>
      </c>
      <c r="DN78" s="387">
        <f t="shared" si="232"/>
        <v>39</v>
      </c>
      <c r="DO78" s="387">
        <f t="shared" si="232"/>
        <v>25</v>
      </c>
      <c r="DP78" s="387">
        <f t="shared" si="232"/>
        <v>44</v>
      </c>
      <c r="DQ78" s="387">
        <f>SUM(DQ72:DQ77)</f>
        <v>26</v>
      </c>
      <c r="DR78" s="387">
        <f t="shared" si="232"/>
        <v>38</v>
      </c>
      <c r="DS78" s="387">
        <f t="shared" si="232"/>
        <v>21</v>
      </c>
      <c r="DT78" s="387">
        <f t="shared" si="232"/>
        <v>20</v>
      </c>
      <c r="DU78" s="387">
        <f t="shared" si="232"/>
        <v>33</v>
      </c>
      <c r="DV78" s="387">
        <f t="shared" si="232"/>
        <v>15</v>
      </c>
      <c r="DW78" s="387">
        <f t="shared" si="232"/>
        <v>8</v>
      </c>
      <c r="DX78" s="387">
        <f t="shared" si="232"/>
        <v>13</v>
      </c>
      <c r="DY78" s="387">
        <f t="shared" si="232"/>
        <v>1</v>
      </c>
      <c r="DZ78" s="387">
        <f t="shared" si="232"/>
        <v>0</v>
      </c>
      <c r="EA78" s="388">
        <f t="shared" ref="EA78" si="233">SUM(CX78:DY78)</f>
        <v>860</v>
      </c>
      <c r="EB78" s="383"/>
      <c r="EC78" s="383"/>
      <c r="ED78" s="385" t="s">
        <v>2</v>
      </c>
      <c r="EE78" s="386">
        <f>SUM(EE72:EE77)</f>
        <v>7</v>
      </c>
      <c r="EF78" s="386">
        <f t="shared" ref="EF78" si="234">SUM(EF72:EF77)</f>
        <v>1</v>
      </c>
      <c r="EG78" s="386">
        <f t="shared" ref="EG78" si="235">SUM(EG72:EG77)</f>
        <v>10</v>
      </c>
      <c r="EH78" s="386">
        <f t="shared" ref="EH78" si="236">SUM(EH72:EH77)</f>
        <v>33</v>
      </c>
      <c r="EI78" s="386">
        <f t="shared" ref="EI78" si="237">SUM(EI72:EI77)</f>
        <v>20</v>
      </c>
      <c r="EJ78" s="386">
        <f t="shared" ref="EJ78" si="238">SUM(EJ72:EJ77)</f>
        <v>50</v>
      </c>
      <c r="EK78" s="386">
        <f t="shared" ref="EK78" si="239">SUM(EK72:EK77)</f>
        <v>21</v>
      </c>
      <c r="EL78" s="386">
        <f t="shared" ref="EL78" si="240">SUM(EL72:EL77)</f>
        <v>48</v>
      </c>
      <c r="EM78" s="386">
        <f t="shared" ref="EM78" si="241">SUM(EM72:EM77)</f>
        <v>29</v>
      </c>
      <c r="EN78" s="386">
        <f t="shared" ref="EN78" si="242">SUM(EN72:EN77)</f>
        <v>32</v>
      </c>
      <c r="EO78" s="386">
        <f t="shared" ref="EO78" si="243">SUM(EO72:EO77)</f>
        <v>18</v>
      </c>
      <c r="EP78" s="386">
        <f t="shared" ref="EP78" si="244">SUM(EP72:EP77)</f>
        <v>24</v>
      </c>
      <c r="EQ78" s="386">
        <f t="shared" ref="EQ78" si="245">SUM(EQ72:EQ77)</f>
        <v>19</v>
      </c>
      <c r="ER78" s="386">
        <f t="shared" ref="ER78" si="246">SUM(ER72:ER77)</f>
        <v>33</v>
      </c>
      <c r="ES78" s="386">
        <f t="shared" ref="ES78" si="247">SUM(ES72:ES77)</f>
        <v>38</v>
      </c>
      <c r="ET78" s="386">
        <f t="shared" ref="ET78" si="248">SUM(ET72:ET77)</f>
        <v>61</v>
      </c>
      <c r="EU78" s="386">
        <f t="shared" ref="EU78" si="249">SUM(EU72:EU77)</f>
        <v>39</v>
      </c>
      <c r="EV78" s="386">
        <f t="shared" ref="EV78" si="250">SUM(EV72:EV77)</f>
        <v>26</v>
      </c>
      <c r="EW78" s="386">
        <f t="shared" ref="EW78" si="251">SUM(EW72:EW77)</f>
        <v>22</v>
      </c>
      <c r="EX78" s="386">
        <f t="shared" ref="EX78" si="252">SUM(EX72:EX77)</f>
        <v>11</v>
      </c>
      <c r="EY78" s="386">
        <f t="shared" ref="EY78" si="253">SUM(EY72:EY77)</f>
        <v>17</v>
      </c>
      <c r="EZ78" s="386">
        <f t="shared" ref="EZ78" si="254">SUM(EZ72:EZ77)</f>
        <v>11</v>
      </c>
      <c r="FA78" s="386">
        <f t="shared" ref="FA78" si="255">SUM(FA72:FA77)</f>
        <v>21</v>
      </c>
      <c r="FB78" s="386">
        <f t="shared" ref="FB78" si="256">SUM(FB72:FB77)</f>
        <v>12</v>
      </c>
      <c r="FC78" s="386">
        <f t="shared" ref="FC78" si="257">SUM(FC72:FC77)</f>
        <v>3</v>
      </c>
      <c r="FD78" s="386">
        <f t="shared" ref="FD78" si="258">SUM(FD72:FD77)</f>
        <v>11</v>
      </c>
      <c r="FE78" s="386">
        <f t="shared" ref="FE78" si="259">SUM(FE72:FE77)</f>
        <v>11</v>
      </c>
      <c r="FF78" s="386">
        <f t="shared" ref="FF78" si="260">SUM(FF72:FF77)</f>
        <v>1</v>
      </c>
      <c r="FG78" s="386">
        <f t="shared" ref="FG78" si="261">SUM(FG72:FG77)</f>
        <v>0</v>
      </c>
      <c r="FH78" s="388">
        <f t="shared" ref="FH78" si="262">SUM(EE78:FF78)</f>
        <v>629</v>
      </c>
      <c r="FI78" s="367"/>
    </row>
    <row r="79" spans="1:202" s="1" customFormat="1" ht="13" thickTop="1" x14ac:dyDescent="0.25">
      <c r="A79" s="369"/>
      <c r="B79" s="395"/>
      <c r="C79" s="395"/>
      <c r="D79" s="395"/>
      <c r="E79" s="395"/>
      <c r="F79" s="395"/>
      <c r="G79" s="395"/>
      <c r="H79" s="395"/>
      <c r="I79" s="395"/>
      <c r="J79" s="395"/>
      <c r="K79" s="395"/>
      <c r="L79" s="395"/>
      <c r="M79" s="395"/>
      <c r="N79" s="395"/>
      <c r="O79" s="395"/>
      <c r="P79" s="395"/>
      <c r="Q79" s="395"/>
      <c r="R79" s="395"/>
      <c r="S79" s="395"/>
      <c r="T79" s="395"/>
      <c r="U79" s="395"/>
      <c r="V79" s="395"/>
      <c r="W79" s="395"/>
      <c r="X79" s="395"/>
      <c r="Y79" s="395"/>
      <c r="Z79" s="395"/>
      <c r="AA79" s="395"/>
      <c r="AB79" s="395"/>
      <c r="AC79" s="395"/>
      <c r="AD79" s="395"/>
      <c r="AE79" s="395"/>
      <c r="AF79" s="395"/>
      <c r="AG79" s="369"/>
      <c r="AH79" s="369"/>
      <c r="AI79" s="369"/>
      <c r="AJ79" s="369"/>
      <c r="AK79" s="369"/>
      <c r="AL79" s="369"/>
      <c r="AM79" s="369"/>
      <c r="AN79" s="369"/>
      <c r="AO79" s="369"/>
      <c r="AP79" s="369"/>
      <c r="AQ79" s="369"/>
      <c r="AR79" s="369"/>
      <c r="AS79" s="369"/>
      <c r="AT79" s="369"/>
      <c r="AU79" s="369"/>
      <c r="AV79" s="369"/>
      <c r="AW79" s="369"/>
      <c r="AX79" s="369"/>
      <c r="AY79" s="369"/>
      <c r="AZ79" s="369"/>
      <c r="BA79" s="369"/>
      <c r="BB79" s="369"/>
      <c r="BC79" s="369"/>
      <c r="BD79" s="369"/>
      <c r="BE79" s="369"/>
      <c r="BF79" s="369"/>
      <c r="BG79" s="369"/>
      <c r="BH79" s="369"/>
      <c r="BI79" s="369"/>
      <c r="BJ79" s="369"/>
      <c r="BK79" s="369"/>
      <c r="BL79" s="369"/>
      <c r="BM79" s="369"/>
      <c r="BN79" s="369"/>
      <c r="BO79" s="369"/>
      <c r="BP79" s="367"/>
      <c r="BQ79" s="367"/>
      <c r="BR79" s="367"/>
      <c r="BS79" s="367"/>
      <c r="BT79" s="367"/>
      <c r="BU79" s="367"/>
      <c r="BV79" s="367"/>
      <c r="BW79" s="367"/>
      <c r="BX79" s="367"/>
      <c r="BY79" s="367"/>
      <c r="BZ79" s="367"/>
      <c r="CA79" s="367"/>
      <c r="CB79" s="367"/>
      <c r="CC79" s="367"/>
      <c r="CD79" s="367"/>
      <c r="CE79" s="367"/>
      <c r="CF79" s="367"/>
      <c r="CG79" s="367"/>
      <c r="CH79" s="367"/>
      <c r="CI79" s="367"/>
      <c r="CJ79" s="367"/>
      <c r="CK79" s="367"/>
      <c r="CL79" s="367"/>
      <c r="CM79" s="367"/>
      <c r="CN79" s="367"/>
      <c r="CO79" s="367"/>
      <c r="CP79" s="367"/>
      <c r="CQ79" s="367"/>
      <c r="CR79" s="367"/>
      <c r="CS79" s="367"/>
      <c r="CT79" s="367"/>
      <c r="CU79" s="369"/>
      <c r="CV79" s="369"/>
      <c r="CW79" s="367"/>
      <c r="CX79" s="367"/>
      <c r="CY79" s="367"/>
      <c r="CZ79" s="367"/>
      <c r="DA79" s="367"/>
      <c r="DB79" s="367"/>
      <c r="DC79" s="367"/>
      <c r="DD79" s="367"/>
      <c r="DE79" s="367"/>
      <c r="DF79" s="367"/>
      <c r="DG79" s="367"/>
      <c r="DH79" s="367"/>
      <c r="DI79" s="367"/>
      <c r="DJ79" s="367"/>
      <c r="DK79" s="367"/>
      <c r="DL79" s="367"/>
      <c r="DM79" s="367"/>
      <c r="DN79" s="367"/>
      <c r="DO79" s="367"/>
      <c r="DP79" s="367"/>
      <c r="DQ79" s="367"/>
      <c r="DR79" s="367"/>
      <c r="DS79" s="367"/>
      <c r="DT79" s="367"/>
      <c r="DU79" s="367"/>
      <c r="DV79" s="367"/>
      <c r="DW79" s="367"/>
      <c r="DX79" s="367"/>
      <c r="DY79" s="367"/>
      <c r="DZ79" s="367"/>
      <c r="EA79" s="367"/>
      <c r="EB79" s="369"/>
      <c r="EC79" s="369"/>
      <c r="ED79" s="367"/>
      <c r="EE79" s="367"/>
      <c r="EF79" s="367"/>
      <c r="EG79" s="367"/>
      <c r="EH79" s="367"/>
      <c r="EI79" s="367"/>
      <c r="EJ79" s="367"/>
      <c r="EK79" s="367"/>
      <c r="EL79" s="367"/>
      <c r="EM79" s="367"/>
      <c r="EN79" s="367"/>
      <c r="EO79" s="367"/>
      <c r="EP79" s="367"/>
      <c r="EQ79" s="367"/>
      <c r="ER79" s="367"/>
      <c r="ES79" s="367"/>
      <c r="ET79" s="367"/>
      <c r="EU79" s="367"/>
      <c r="EV79" s="367"/>
      <c r="EW79" s="367"/>
      <c r="EX79" s="367"/>
      <c r="EY79" s="367"/>
      <c r="EZ79" s="367"/>
      <c r="FA79" s="367"/>
      <c r="FB79" s="367"/>
      <c r="FC79" s="367"/>
      <c r="FD79" s="367"/>
      <c r="FE79" s="367"/>
      <c r="FF79" s="367"/>
      <c r="FG79" s="367"/>
      <c r="FH79" s="367"/>
      <c r="FI79" s="36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</row>
    <row r="80" spans="1:202" s="1" customFormat="1" x14ac:dyDescent="0.25">
      <c r="A80" s="367"/>
      <c r="B80" s="367"/>
      <c r="C80" s="367"/>
      <c r="D80" s="367"/>
      <c r="E80" s="367"/>
      <c r="F80" s="367"/>
      <c r="G80" s="367"/>
      <c r="H80" s="367"/>
      <c r="I80" s="367"/>
      <c r="J80" s="367"/>
      <c r="K80" s="367"/>
      <c r="L80" s="367"/>
      <c r="M80" s="367"/>
      <c r="N80" s="367"/>
      <c r="O80" s="367"/>
      <c r="P80" s="367"/>
      <c r="Q80" s="367"/>
      <c r="R80" s="367"/>
      <c r="S80" s="367"/>
      <c r="T80" s="367"/>
      <c r="U80" s="367"/>
      <c r="V80" s="367"/>
      <c r="W80" s="367"/>
      <c r="X80" s="367"/>
      <c r="Y80" s="367"/>
      <c r="Z80" s="367"/>
      <c r="AA80" s="367"/>
      <c r="AB80" s="367"/>
      <c r="AC80" s="367"/>
      <c r="AD80" s="367"/>
      <c r="AE80" s="367"/>
      <c r="AF80" s="367"/>
      <c r="AG80" s="367"/>
      <c r="AH80" s="367"/>
      <c r="AI80" s="367"/>
      <c r="AJ80" s="367"/>
      <c r="AK80" s="367"/>
      <c r="AL80" s="367"/>
      <c r="AM80" s="367"/>
      <c r="AN80" s="367"/>
      <c r="AO80" s="367"/>
      <c r="AP80" s="367"/>
      <c r="AQ80" s="367"/>
      <c r="AR80" s="367"/>
      <c r="AS80" s="367"/>
      <c r="AT80" s="367"/>
      <c r="AU80" s="367"/>
      <c r="AV80" s="367"/>
      <c r="AW80" s="367"/>
      <c r="AX80" s="367"/>
      <c r="AY80" s="367"/>
      <c r="AZ80" s="367"/>
      <c r="BA80" s="367"/>
      <c r="BB80" s="367"/>
      <c r="BC80" s="367"/>
      <c r="BD80" s="367"/>
      <c r="BE80" s="367"/>
      <c r="BF80" s="367"/>
      <c r="BG80" s="367"/>
      <c r="BH80" s="367"/>
      <c r="BI80" s="367"/>
      <c r="BJ80" s="367"/>
      <c r="BK80" s="367"/>
      <c r="BL80" s="367"/>
      <c r="BM80" s="367"/>
      <c r="BN80" s="367"/>
      <c r="BO80" s="367"/>
      <c r="BP80" s="367"/>
      <c r="BQ80" s="367"/>
      <c r="BR80" s="367"/>
      <c r="BS80" s="367"/>
      <c r="BT80" s="367"/>
      <c r="BU80" s="367"/>
      <c r="BV80" s="367"/>
      <c r="BW80" s="367"/>
      <c r="BX80" s="367"/>
      <c r="BY80" s="367"/>
      <c r="BZ80" s="367"/>
      <c r="CA80" s="367"/>
      <c r="CB80" s="367"/>
      <c r="CC80" s="367"/>
      <c r="CD80" s="367"/>
      <c r="CE80" s="367"/>
      <c r="CF80" s="367"/>
      <c r="CG80" s="367"/>
      <c r="CH80" s="367"/>
      <c r="CI80" s="367"/>
      <c r="CJ80" s="367"/>
      <c r="CK80" s="367"/>
      <c r="CL80" s="367"/>
      <c r="CM80" s="367"/>
      <c r="CN80" s="367"/>
      <c r="CO80" s="367"/>
      <c r="CP80" s="367"/>
      <c r="CQ80" s="367"/>
      <c r="CR80" s="367"/>
      <c r="CS80" s="367"/>
      <c r="CT80" s="367"/>
      <c r="CU80" s="367"/>
      <c r="CV80" s="367"/>
      <c r="CW80" s="367"/>
      <c r="CX80" s="367"/>
      <c r="CY80" s="367"/>
      <c r="CZ80" s="367"/>
      <c r="DA80" s="367"/>
      <c r="DB80" s="367"/>
      <c r="DC80" s="367"/>
      <c r="DD80" s="367"/>
      <c r="DE80" s="367"/>
      <c r="DF80" s="367"/>
      <c r="DG80" s="367"/>
      <c r="DH80" s="367"/>
      <c r="DI80" s="367"/>
      <c r="DJ80" s="367"/>
      <c r="DK80" s="367"/>
      <c r="DL80" s="367"/>
      <c r="DM80" s="367"/>
      <c r="DN80" s="367"/>
      <c r="DO80" s="367"/>
      <c r="DP80" s="367"/>
      <c r="DQ80" s="367"/>
      <c r="DR80" s="367"/>
      <c r="DS80" s="367"/>
      <c r="DT80" s="367"/>
      <c r="DU80" s="367"/>
      <c r="DV80" s="367"/>
      <c r="DW80" s="367"/>
      <c r="DX80" s="367"/>
      <c r="DY80" s="367"/>
      <c r="DZ80" s="367"/>
      <c r="EA80" s="367"/>
      <c r="EB80" s="367"/>
      <c r="EC80" s="367"/>
      <c r="ED80" s="367"/>
      <c r="EE80" s="367"/>
      <c r="EF80" s="367"/>
      <c r="EG80" s="367"/>
      <c r="EH80" s="367"/>
      <c r="EI80" s="367"/>
      <c r="EJ80" s="367"/>
      <c r="EK80" s="367"/>
      <c r="EL80" s="367"/>
      <c r="EM80" s="367"/>
      <c r="EN80" s="367"/>
      <c r="EO80" s="367"/>
      <c r="EP80" s="367"/>
      <c r="EQ80" s="367"/>
      <c r="ER80" s="367"/>
      <c r="ES80" s="367"/>
      <c r="ET80" s="367"/>
      <c r="EU80" s="367"/>
      <c r="EV80" s="367"/>
      <c r="EW80" s="367"/>
      <c r="EX80" s="367"/>
      <c r="EY80" s="367"/>
      <c r="EZ80" s="367"/>
      <c r="FA80" s="367"/>
      <c r="FB80" s="367"/>
      <c r="FC80" s="367"/>
      <c r="FD80" s="367"/>
      <c r="FE80" s="367"/>
      <c r="FF80" s="367"/>
      <c r="FG80" s="367"/>
      <c r="FH80" s="367"/>
      <c r="FI80" s="367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</row>
    <row r="81" spans="1:165" ht="17.5" x14ac:dyDescent="0.35">
      <c r="A81" s="517">
        <f>A55+7</f>
        <v>43395</v>
      </c>
      <c r="B81" s="540"/>
      <c r="C81" s="540"/>
      <c r="D81" s="540"/>
      <c r="E81" s="540"/>
      <c r="F81" s="540"/>
      <c r="G81" s="540"/>
      <c r="H81" s="540"/>
      <c r="I81" s="540"/>
      <c r="J81" s="540"/>
      <c r="K81" s="540"/>
      <c r="L81" s="540"/>
      <c r="M81" s="540"/>
      <c r="N81" s="540"/>
      <c r="O81" s="540"/>
      <c r="P81" s="540"/>
      <c r="Q81" s="540"/>
      <c r="R81" s="540"/>
      <c r="S81" s="540"/>
      <c r="T81" s="540"/>
      <c r="U81" s="540"/>
      <c r="V81" s="540"/>
      <c r="W81" s="540"/>
      <c r="X81" s="540"/>
      <c r="Y81" s="540"/>
      <c r="Z81" s="540"/>
      <c r="AA81" s="540"/>
      <c r="AB81" s="540"/>
      <c r="AC81" s="540"/>
      <c r="AD81" s="540"/>
      <c r="AE81" s="540"/>
      <c r="AF81" s="540"/>
      <c r="AG81" s="540"/>
      <c r="AH81" s="517">
        <f>AH55+7</f>
        <v>43396</v>
      </c>
      <c r="AI81" s="540"/>
      <c r="AJ81" s="540"/>
      <c r="AK81" s="540"/>
      <c r="AL81" s="540"/>
      <c r="AM81" s="540"/>
      <c r="AN81" s="540"/>
      <c r="AO81" s="540"/>
      <c r="AP81" s="540"/>
      <c r="AQ81" s="540"/>
      <c r="AR81" s="540"/>
      <c r="AS81" s="540"/>
      <c r="AT81" s="540"/>
      <c r="AU81" s="540"/>
      <c r="AV81" s="540"/>
      <c r="AW81" s="540"/>
      <c r="AX81" s="540"/>
      <c r="AY81" s="540"/>
      <c r="AZ81" s="540"/>
      <c r="BA81" s="540"/>
      <c r="BB81" s="540"/>
      <c r="BC81" s="540"/>
      <c r="BD81" s="540"/>
      <c r="BE81" s="540"/>
      <c r="BF81" s="540"/>
      <c r="BG81" s="540"/>
      <c r="BH81" s="540"/>
      <c r="BI81" s="540"/>
      <c r="BJ81" s="540"/>
      <c r="BK81" s="540"/>
      <c r="BL81" s="540"/>
      <c r="BM81" s="540"/>
      <c r="BN81" s="540"/>
      <c r="BO81" s="517">
        <f>BO55+7</f>
        <v>43397</v>
      </c>
      <c r="BP81" s="540"/>
      <c r="BQ81" s="540"/>
      <c r="BR81" s="540"/>
      <c r="BS81" s="540"/>
      <c r="BT81" s="540"/>
      <c r="BU81" s="540"/>
      <c r="BV81" s="540"/>
      <c r="BW81" s="540"/>
      <c r="BX81" s="540"/>
      <c r="BY81" s="540"/>
      <c r="BZ81" s="540"/>
      <c r="CA81" s="540"/>
      <c r="CB81" s="540"/>
      <c r="CC81" s="540"/>
      <c r="CD81" s="540"/>
      <c r="CE81" s="540"/>
      <c r="CF81" s="540"/>
      <c r="CG81" s="540"/>
      <c r="CH81" s="540"/>
      <c r="CI81" s="540"/>
      <c r="CJ81" s="540"/>
      <c r="CK81" s="540"/>
      <c r="CL81" s="540"/>
      <c r="CM81" s="540"/>
      <c r="CN81" s="540"/>
      <c r="CO81" s="540"/>
      <c r="CP81" s="540"/>
      <c r="CQ81" s="540"/>
      <c r="CR81" s="540"/>
      <c r="CS81" s="540"/>
      <c r="CT81" s="540"/>
      <c r="CU81" s="540"/>
      <c r="CV81" s="517">
        <f>CV55+7</f>
        <v>43398</v>
      </c>
      <c r="CW81" s="540"/>
      <c r="CX81" s="540"/>
      <c r="CY81" s="540"/>
      <c r="CZ81" s="540"/>
      <c r="DA81" s="540"/>
      <c r="DB81" s="540"/>
      <c r="DC81" s="540"/>
      <c r="DD81" s="540"/>
      <c r="DE81" s="540"/>
      <c r="DF81" s="540"/>
      <c r="DG81" s="540"/>
      <c r="DH81" s="540"/>
      <c r="DI81" s="540"/>
      <c r="DJ81" s="540"/>
      <c r="DK81" s="540"/>
      <c r="DL81" s="540"/>
      <c r="DM81" s="540"/>
      <c r="DN81" s="540"/>
      <c r="DO81" s="540"/>
      <c r="DP81" s="540"/>
      <c r="DQ81" s="540"/>
      <c r="DR81" s="540"/>
      <c r="DS81" s="540"/>
      <c r="DT81" s="540"/>
      <c r="DU81" s="540"/>
      <c r="DV81" s="540"/>
      <c r="DW81" s="540"/>
      <c r="DX81" s="540"/>
      <c r="DY81" s="540"/>
      <c r="DZ81" s="540"/>
      <c r="EA81" s="540"/>
      <c r="EB81" s="540"/>
      <c r="EC81" s="517">
        <f>EC55+7</f>
        <v>43399</v>
      </c>
      <c r="ED81" s="540"/>
      <c r="EE81" s="540"/>
      <c r="EF81" s="540"/>
      <c r="EG81" s="540"/>
      <c r="EH81" s="540"/>
      <c r="EI81" s="540"/>
      <c r="EJ81" s="540"/>
      <c r="EK81" s="540"/>
      <c r="EL81" s="540"/>
      <c r="EM81" s="540"/>
      <c r="EN81" s="540"/>
      <c r="EO81" s="540"/>
      <c r="EP81" s="540"/>
      <c r="EQ81" s="540"/>
      <c r="ER81" s="540"/>
      <c r="ES81" s="540"/>
      <c r="ET81" s="540"/>
      <c r="EU81" s="540"/>
      <c r="EV81" s="540"/>
      <c r="EW81" s="540"/>
      <c r="EX81" s="540"/>
      <c r="EY81" s="540"/>
      <c r="EZ81" s="540"/>
      <c r="FA81" s="540"/>
      <c r="FB81" s="540"/>
      <c r="FC81" s="540"/>
      <c r="FD81" s="540"/>
      <c r="FE81" s="540"/>
      <c r="FF81" s="540"/>
      <c r="FG81" s="540"/>
      <c r="FH81" s="540"/>
      <c r="FI81" s="540"/>
    </row>
    <row r="82" spans="1:165" x14ac:dyDescent="0.25">
      <c r="A82" s="367"/>
      <c r="B82" s="367"/>
      <c r="C82" s="367"/>
      <c r="D82" s="367"/>
      <c r="E82" s="367"/>
      <c r="F82" s="367"/>
      <c r="G82" s="367"/>
      <c r="H82" s="367"/>
      <c r="I82" s="367"/>
      <c r="J82" s="367"/>
      <c r="K82" s="367"/>
      <c r="L82" s="367"/>
      <c r="M82" s="367"/>
      <c r="N82" s="367"/>
      <c r="O82" s="367"/>
      <c r="P82" s="367"/>
      <c r="Q82" s="367"/>
      <c r="R82" s="367"/>
      <c r="S82" s="367"/>
      <c r="T82" s="367"/>
      <c r="U82" s="367"/>
      <c r="V82" s="367"/>
      <c r="W82" s="367"/>
      <c r="X82" s="367"/>
      <c r="Y82" s="367"/>
      <c r="Z82" s="367"/>
      <c r="AA82" s="367"/>
      <c r="AB82" s="367"/>
      <c r="AC82" s="367"/>
      <c r="AD82" s="367"/>
      <c r="AE82" s="367"/>
      <c r="AF82" s="367"/>
      <c r="AG82" s="367"/>
      <c r="AH82" s="367"/>
      <c r="AI82" s="367"/>
      <c r="AJ82" s="367"/>
      <c r="AK82" s="367"/>
      <c r="AL82" s="367"/>
      <c r="AM82" s="367"/>
      <c r="AN82" s="367"/>
      <c r="AO82" s="367"/>
      <c r="AP82" s="367"/>
      <c r="AQ82" s="367"/>
      <c r="AR82" s="367"/>
      <c r="AS82" s="367"/>
      <c r="AT82" s="367"/>
      <c r="AU82" s="367"/>
      <c r="AV82" s="367"/>
      <c r="AW82" s="367"/>
      <c r="AX82" s="367"/>
      <c r="AY82" s="367"/>
      <c r="AZ82" s="367"/>
      <c r="BA82" s="367"/>
      <c r="BB82" s="367"/>
      <c r="BC82" s="367"/>
      <c r="BD82" s="367"/>
      <c r="BE82" s="367"/>
      <c r="BF82" s="367"/>
      <c r="BG82" s="367"/>
      <c r="BH82" s="367"/>
      <c r="BI82" s="367"/>
      <c r="BJ82" s="367"/>
      <c r="BK82" s="367"/>
      <c r="BL82" s="367"/>
      <c r="BM82" s="367"/>
      <c r="BN82" s="367"/>
      <c r="BO82" s="367"/>
      <c r="BP82" s="367"/>
      <c r="BQ82" s="367"/>
      <c r="BR82" s="367"/>
      <c r="BS82" s="367"/>
      <c r="BT82" s="367"/>
      <c r="BU82" s="367"/>
      <c r="BV82" s="367"/>
      <c r="BW82" s="367"/>
      <c r="BX82" s="367"/>
      <c r="BY82" s="367"/>
      <c r="BZ82" s="367"/>
      <c r="CA82" s="367"/>
      <c r="CB82" s="367"/>
      <c r="CC82" s="367"/>
      <c r="CD82" s="367"/>
      <c r="CE82" s="367"/>
      <c r="CF82" s="367"/>
      <c r="CG82" s="367"/>
      <c r="CH82" s="367"/>
      <c r="CI82" s="367"/>
      <c r="CJ82" s="367"/>
      <c r="CK82" s="367"/>
      <c r="CL82" s="367"/>
      <c r="CM82" s="367"/>
      <c r="CN82" s="367"/>
      <c r="CO82" s="367"/>
      <c r="CP82" s="367"/>
      <c r="CQ82" s="367"/>
      <c r="CR82" s="367"/>
      <c r="CS82" s="367"/>
      <c r="CT82" s="367"/>
      <c r="CU82" s="367"/>
      <c r="CV82" s="367"/>
      <c r="CW82" s="367"/>
      <c r="CX82" s="367"/>
      <c r="CY82" s="367"/>
      <c r="CZ82" s="367"/>
      <c r="DA82" s="367"/>
      <c r="DB82" s="367"/>
      <c r="DC82" s="367"/>
      <c r="DD82" s="367"/>
      <c r="DE82" s="367"/>
      <c r="DF82" s="367"/>
      <c r="DG82" s="367"/>
      <c r="DH82" s="367"/>
      <c r="DI82" s="367"/>
      <c r="DJ82" s="367"/>
      <c r="DK82" s="367"/>
      <c r="DL82" s="367"/>
      <c r="DM82" s="367"/>
      <c r="DN82" s="367"/>
      <c r="DO82" s="367"/>
      <c r="DP82" s="367"/>
      <c r="DQ82" s="367"/>
      <c r="DR82" s="367"/>
      <c r="DS82" s="367"/>
      <c r="DT82" s="367"/>
      <c r="DU82" s="367"/>
      <c r="DV82" s="367"/>
      <c r="DW82" s="367"/>
      <c r="DX82" s="367"/>
      <c r="DY82" s="367"/>
      <c r="DZ82" s="367"/>
      <c r="EA82" s="367"/>
      <c r="EB82" s="367"/>
      <c r="EC82" s="367"/>
      <c r="ED82" s="367"/>
      <c r="EE82" s="367"/>
      <c r="EF82" s="367"/>
      <c r="EG82" s="367"/>
      <c r="EH82" s="367"/>
      <c r="EI82" s="367"/>
      <c r="EJ82" s="367"/>
      <c r="EK82" s="367"/>
      <c r="EL82" s="367"/>
      <c r="EM82" s="367"/>
      <c r="EN82" s="367"/>
      <c r="EO82" s="367"/>
      <c r="EP82" s="367"/>
      <c r="EQ82" s="367"/>
      <c r="ER82" s="367"/>
      <c r="ES82" s="367"/>
      <c r="ET82" s="367"/>
      <c r="EU82" s="367"/>
      <c r="EV82" s="367"/>
      <c r="EW82" s="367"/>
      <c r="EX82" s="367"/>
      <c r="EY82" s="367"/>
      <c r="EZ82" s="367"/>
      <c r="FA82" s="367"/>
      <c r="FB82" s="367"/>
      <c r="FC82" s="367"/>
      <c r="FD82" s="367"/>
      <c r="FE82" s="367"/>
      <c r="FF82" s="367"/>
      <c r="FG82" s="367"/>
      <c r="FH82" s="367"/>
      <c r="FI82" s="367"/>
    </row>
    <row r="83" spans="1:165" ht="16" thickBot="1" x14ac:dyDescent="0.3">
      <c r="A83" s="537" t="s">
        <v>3</v>
      </c>
      <c r="B83" s="537"/>
      <c r="C83" s="537"/>
      <c r="D83" s="537"/>
      <c r="E83" s="537"/>
      <c r="F83" s="537"/>
      <c r="G83" s="537"/>
      <c r="H83" s="537"/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7"/>
      <c r="V83" s="537"/>
      <c r="W83" s="537"/>
      <c r="X83" s="537"/>
      <c r="Y83" s="537"/>
      <c r="Z83" s="537"/>
      <c r="AA83" s="537"/>
      <c r="AB83" s="537"/>
      <c r="AC83" s="537"/>
      <c r="AD83" s="537"/>
      <c r="AE83" s="537"/>
      <c r="AF83" s="537"/>
      <c r="AG83" s="537"/>
      <c r="AH83" s="537" t="s">
        <v>3</v>
      </c>
      <c r="AI83" s="537"/>
      <c r="AJ83" s="537"/>
      <c r="AK83" s="537"/>
      <c r="AL83" s="537"/>
      <c r="AM83" s="537"/>
      <c r="AN83" s="537"/>
      <c r="AO83" s="537"/>
      <c r="AP83" s="537"/>
      <c r="AQ83" s="537"/>
      <c r="AR83" s="537"/>
      <c r="AS83" s="537"/>
      <c r="AT83" s="537"/>
      <c r="AU83" s="537"/>
      <c r="AV83" s="537"/>
      <c r="AW83" s="537"/>
      <c r="AX83" s="537"/>
      <c r="AY83" s="537"/>
      <c r="AZ83" s="537"/>
      <c r="BA83" s="537"/>
      <c r="BB83" s="537"/>
      <c r="BC83" s="537"/>
      <c r="BD83" s="537"/>
      <c r="BE83" s="537"/>
      <c r="BF83" s="537"/>
      <c r="BG83" s="537"/>
      <c r="BH83" s="537"/>
      <c r="BI83" s="537"/>
      <c r="BJ83" s="537"/>
      <c r="BK83" s="537"/>
      <c r="BL83" s="537"/>
      <c r="BM83" s="537"/>
      <c r="BN83" s="537"/>
      <c r="BO83" s="537" t="s">
        <v>3</v>
      </c>
      <c r="BP83" s="537"/>
      <c r="BQ83" s="537"/>
      <c r="BR83" s="537"/>
      <c r="BS83" s="537"/>
      <c r="BT83" s="537"/>
      <c r="BU83" s="537"/>
      <c r="BV83" s="537"/>
      <c r="BW83" s="537"/>
      <c r="BX83" s="537"/>
      <c r="BY83" s="537"/>
      <c r="BZ83" s="537"/>
      <c r="CA83" s="537"/>
      <c r="CB83" s="537"/>
      <c r="CC83" s="537"/>
      <c r="CD83" s="537"/>
      <c r="CE83" s="537"/>
      <c r="CF83" s="537"/>
      <c r="CG83" s="537"/>
      <c r="CH83" s="537"/>
      <c r="CI83" s="537"/>
      <c r="CJ83" s="537"/>
      <c r="CK83" s="537"/>
      <c r="CL83" s="537"/>
      <c r="CM83" s="537"/>
      <c r="CN83" s="537"/>
      <c r="CO83" s="537"/>
      <c r="CP83" s="537"/>
      <c r="CQ83" s="537"/>
      <c r="CR83" s="537"/>
      <c r="CS83" s="537"/>
      <c r="CT83" s="537"/>
      <c r="CU83" s="537"/>
      <c r="CV83" s="537" t="s">
        <v>3</v>
      </c>
      <c r="CW83" s="537"/>
      <c r="CX83" s="537"/>
      <c r="CY83" s="537"/>
      <c r="CZ83" s="537"/>
      <c r="DA83" s="537"/>
      <c r="DB83" s="537"/>
      <c r="DC83" s="537"/>
      <c r="DD83" s="537"/>
      <c r="DE83" s="537"/>
      <c r="DF83" s="537"/>
      <c r="DG83" s="537"/>
      <c r="DH83" s="537"/>
      <c r="DI83" s="537"/>
      <c r="DJ83" s="537"/>
      <c r="DK83" s="537"/>
      <c r="DL83" s="537"/>
      <c r="DM83" s="537"/>
      <c r="DN83" s="537"/>
      <c r="DO83" s="537"/>
      <c r="DP83" s="537"/>
      <c r="DQ83" s="537"/>
      <c r="DR83" s="537"/>
      <c r="DS83" s="537"/>
      <c r="DT83" s="537"/>
      <c r="DU83" s="537"/>
      <c r="DV83" s="537"/>
      <c r="DW83" s="537"/>
      <c r="DX83" s="537"/>
      <c r="DY83" s="537"/>
      <c r="DZ83" s="537"/>
      <c r="EA83" s="537"/>
      <c r="EB83" s="537"/>
      <c r="EC83" s="537" t="s">
        <v>3</v>
      </c>
      <c r="ED83" s="537"/>
      <c r="EE83" s="537"/>
      <c r="EF83" s="537"/>
      <c r="EG83" s="537"/>
      <c r="EH83" s="537"/>
      <c r="EI83" s="537"/>
      <c r="EJ83" s="537"/>
      <c r="EK83" s="537"/>
      <c r="EL83" s="537"/>
      <c r="EM83" s="537"/>
      <c r="EN83" s="537"/>
      <c r="EO83" s="537"/>
      <c r="EP83" s="537"/>
      <c r="EQ83" s="537"/>
      <c r="ER83" s="537"/>
      <c r="ES83" s="537"/>
      <c r="ET83" s="537"/>
      <c r="EU83" s="537"/>
      <c r="EV83" s="537"/>
      <c r="EW83" s="537"/>
      <c r="EX83" s="537"/>
      <c r="EY83" s="537"/>
      <c r="EZ83" s="537"/>
      <c r="FA83" s="537"/>
      <c r="FB83" s="537"/>
      <c r="FC83" s="537"/>
      <c r="FD83" s="537"/>
      <c r="FE83" s="537"/>
      <c r="FF83" s="537"/>
      <c r="FG83" s="537"/>
      <c r="FH83" s="537"/>
      <c r="FI83" s="537"/>
    </row>
    <row r="84" spans="1:165" ht="16.5" thickTop="1" thickBot="1" x14ac:dyDescent="0.3">
      <c r="A84" s="367"/>
      <c r="B84" s="375" t="s">
        <v>167</v>
      </c>
      <c r="C84" s="376">
        <v>540</v>
      </c>
      <c r="D84" s="376">
        <v>616</v>
      </c>
      <c r="E84" s="376">
        <v>652</v>
      </c>
      <c r="F84" s="376">
        <v>748</v>
      </c>
      <c r="G84" s="376">
        <v>824</v>
      </c>
      <c r="H84" s="376">
        <v>900</v>
      </c>
      <c r="I84" s="376">
        <v>936</v>
      </c>
      <c r="J84" s="376">
        <v>1012</v>
      </c>
      <c r="K84" s="376">
        <v>1048</v>
      </c>
      <c r="L84" s="376">
        <v>1124</v>
      </c>
      <c r="M84" s="376">
        <v>1220</v>
      </c>
      <c r="N84" s="376">
        <v>1256</v>
      </c>
      <c r="O84" s="376">
        <v>1332</v>
      </c>
      <c r="P84" s="376">
        <v>1408</v>
      </c>
      <c r="Q84" s="376">
        <v>1444</v>
      </c>
      <c r="R84" s="376">
        <v>1520</v>
      </c>
      <c r="S84" s="376">
        <v>1616</v>
      </c>
      <c r="T84" s="376">
        <v>1652</v>
      </c>
      <c r="U84" s="376">
        <v>1728</v>
      </c>
      <c r="V84" s="376">
        <v>1804</v>
      </c>
      <c r="W84" s="376">
        <v>1840</v>
      </c>
      <c r="X84" s="376">
        <v>1916</v>
      </c>
      <c r="Y84" s="376">
        <v>1952</v>
      </c>
      <c r="Z84" s="376">
        <v>2048</v>
      </c>
      <c r="AA84" s="376">
        <v>2124</v>
      </c>
      <c r="AB84" s="376">
        <v>2200</v>
      </c>
      <c r="AC84" s="376">
        <v>2236</v>
      </c>
      <c r="AD84" s="377">
        <v>2332</v>
      </c>
      <c r="AE84" s="377">
        <v>2350</v>
      </c>
      <c r="AF84" s="378" t="s">
        <v>2</v>
      </c>
      <c r="AG84" s="372"/>
      <c r="AH84" s="372"/>
      <c r="AI84" s="375" t="s">
        <v>167</v>
      </c>
      <c r="AJ84" s="376">
        <v>540</v>
      </c>
      <c r="AK84" s="376">
        <v>616</v>
      </c>
      <c r="AL84" s="376">
        <v>652</v>
      </c>
      <c r="AM84" s="376">
        <v>748</v>
      </c>
      <c r="AN84" s="376">
        <v>824</v>
      </c>
      <c r="AO84" s="376">
        <v>900</v>
      </c>
      <c r="AP84" s="376">
        <v>936</v>
      </c>
      <c r="AQ84" s="376">
        <v>1012</v>
      </c>
      <c r="AR84" s="376">
        <v>1048</v>
      </c>
      <c r="AS84" s="376">
        <v>1124</v>
      </c>
      <c r="AT84" s="376">
        <v>1220</v>
      </c>
      <c r="AU84" s="376">
        <v>1256</v>
      </c>
      <c r="AV84" s="376">
        <v>1332</v>
      </c>
      <c r="AW84" s="376">
        <v>1408</v>
      </c>
      <c r="AX84" s="376">
        <v>1444</v>
      </c>
      <c r="AY84" s="376">
        <v>1520</v>
      </c>
      <c r="AZ84" s="376">
        <v>1616</v>
      </c>
      <c r="BA84" s="376">
        <v>1652</v>
      </c>
      <c r="BB84" s="376">
        <v>1728</v>
      </c>
      <c r="BC84" s="376">
        <v>1804</v>
      </c>
      <c r="BD84" s="376">
        <v>1840</v>
      </c>
      <c r="BE84" s="376">
        <v>1916</v>
      </c>
      <c r="BF84" s="376">
        <v>1952</v>
      </c>
      <c r="BG84" s="376">
        <v>2048</v>
      </c>
      <c r="BH84" s="376">
        <v>2124</v>
      </c>
      <c r="BI84" s="376">
        <v>2200</v>
      </c>
      <c r="BJ84" s="376">
        <v>2236</v>
      </c>
      <c r="BK84" s="377">
        <v>2332</v>
      </c>
      <c r="BL84" s="377">
        <v>2350</v>
      </c>
      <c r="BM84" s="378" t="s">
        <v>2</v>
      </c>
      <c r="BN84" s="372"/>
      <c r="BO84" s="372"/>
      <c r="BP84" s="375" t="s">
        <v>167</v>
      </c>
      <c r="BQ84" s="376">
        <v>540</v>
      </c>
      <c r="BR84" s="376">
        <v>616</v>
      </c>
      <c r="BS84" s="376">
        <v>652</v>
      </c>
      <c r="BT84" s="376">
        <v>748</v>
      </c>
      <c r="BU84" s="376">
        <v>824</v>
      </c>
      <c r="BV84" s="376">
        <v>900</v>
      </c>
      <c r="BW84" s="376">
        <v>936</v>
      </c>
      <c r="BX84" s="376">
        <v>1012</v>
      </c>
      <c r="BY84" s="376">
        <v>1048</v>
      </c>
      <c r="BZ84" s="376">
        <v>1124</v>
      </c>
      <c r="CA84" s="376">
        <v>1220</v>
      </c>
      <c r="CB84" s="376">
        <v>1256</v>
      </c>
      <c r="CC84" s="376">
        <v>1332</v>
      </c>
      <c r="CD84" s="376">
        <v>1408</v>
      </c>
      <c r="CE84" s="376">
        <v>1444</v>
      </c>
      <c r="CF84" s="376">
        <v>1520</v>
      </c>
      <c r="CG84" s="376">
        <v>1616</v>
      </c>
      <c r="CH84" s="376">
        <v>1652</v>
      </c>
      <c r="CI84" s="376">
        <v>1728</v>
      </c>
      <c r="CJ84" s="376">
        <v>1804</v>
      </c>
      <c r="CK84" s="376">
        <v>1840</v>
      </c>
      <c r="CL84" s="376">
        <v>1916</v>
      </c>
      <c r="CM84" s="376">
        <v>1952</v>
      </c>
      <c r="CN84" s="376">
        <v>2048</v>
      </c>
      <c r="CO84" s="376">
        <v>2124</v>
      </c>
      <c r="CP84" s="376">
        <v>2200</v>
      </c>
      <c r="CQ84" s="376">
        <v>2236</v>
      </c>
      <c r="CR84" s="377">
        <v>2332</v>
      </c>
      <c r="CS84" s="377">
        <v>2350</v>
      </c>
      <c r="CT84" s="378" t="s">
        <v>2</v>
      </c>
      <c r="CU84" s="372"/>
      <c r="CV84" s="372"/>
      <c r="CW84" s="375" t="s">
        <v>167</v>
      </c>
      <c r="CX84" s="376">
        <v>540</v>
      </c>
      <c r="CY84" s="376">
        <v>616</v>
      </c>
      <c r="CZ84" s="376">
        <v>652</v>
      </c>
      <c r="DA84" s="376">
        <v>748</v>
      </c>
      <c r="DB84" s="376">
        <v>824</v>
      </c>
      <c r="DC84" s="376">
        <v>900</v>
      </c>
      <c r="DD84" s="376">
        <v>936</v>
      </c>
      <c r="DE84" s="376">
        <v>1012</v>
      </c>
      <c r="DF84" s="376">
        <v>1048</v>
      </c>
      <c r="DG84" s="376">
        <v>1124</v>
      </c>
      <c r="DH84" s="376">
        <v>1220</v>
      </c>
      <c r="DI84" s="376">
        <v>1256</v>
      </c>
      <c r="DJ84" s="376">
        <v>1332</v>
      </c>
      <c r="DK84" s="376">
        <v>1408</v>
      </c>
      <c r="DL84" s="376">
        <v>1444</v>
      </c>
      <c r="DM84" s="376">
        <v>1520</v>
      </c>
      <c r="DN84" s="376">
        <v>1616</v>
      </c>
      <c r="DO84" s="376">
        <v>1652</v>
      </c>
      <c r="DP84" s="376">
        <v>1728</v>
      </c>
      <c r="DQ84" s="376">
        <v>1804</v>
      </c>
      <c r="DR84" s="376">
        <v>1840</v>
      </c>
      <c r="DS84" s="376">
        <v>1916</v>
      </c>
      <c r="DT84" s="376">
        <v>1952</v>
      </c>
      <c r="DU84" s="376">
        <v>2048</v>
      </c>
      <c r="DV84" s="376">
        <v>2124</v>
      </c>
      <c r="DW84" s="376">
        <v>2200</v>
      </c>
      <c r="DX84" s="376">
        <v>2236</v>
      </c>
      <c r="DY84" s="377">
        <v>2332</v>
      </c>
      <c r="DZ84" s="377">
        <v>2350</v>
      </c>
      <c r="EA84" s="378" t="s">
        <v>2</v>
      </c>
      <c r="EB84" s="372"/>
      <c r="EC84" s="372"/>
      <c r="ED84" s="375" t="s">
        <v>167</v>
      </c>
      <c r="EE84" s="376">
        <v>540</v>
      </c>
      <c r="EF84" s="376">
        <v>616</v>
      </c>
      <c r="EG84" s="376">
        <v>652</v>
      </c>
      <c r="EH84" s="376">
        <v>748</v>
      </c>
      <c r="EI84" s="376">
        <v>824</v>
      </c>
      <c r="EJ84" s="376">
        <v>900</v>
      </c>
      <c r="EK84" s="376">
        <v>936</v>
      </c>
      <c r="EL84" s="376">
        <v>1012</v>
      </c>
      <c r="EM84" s="376">
        <v>1048</v>
      </c>
      <c r="EN84" s="376">
        <v>1124</v>
      </c>
      <c r="EO84" s="376">
        <v>1220</v>
      </c>
      <c r="EP84" s="376">
        <v>1256</v>
      </c>
      <c r="EQ84" s="376">
        <v>1332</v>
      </c>
      <c r="ER84" s="376">
        <v>1408</v>
      </c>
      <c r="ES84" s="376">
        <v>1444</v>
      </c>
      <c r="ET84" s="376">
        <v>1520</v>
      </c>
      <c r="EU84" s="376">
        <v>1616</v>
      </c>
      <c r="EV84" s="376">
        <v>1652</v>
      </c>
      <c r="EW84" s="376">
        <v>1728</v>
      </c>
      <c r="EX84" s="376">
        <v>1804</v>
      </c>
      <c r="EY84" s="376">
        <v>1840</v>
      </c>
      <c r="EZ84" s="376">
        <v>1916</v>
      </c>
      <c r="FA84" s="376">
        <v>1952</v>
      </c>
      <c r="FB84" s="376">
        <v>2048</v>
      </c>
      <c r="FC84" s="376">
        <v>2124</v>
      </c>
      <c r="FD84" s="376">
        <v>2200</v>
      </c>
      <c r="FE84" s="376">
        <v>2236</v>
      </c>
      <c r="FF84" s="377">
        <v>2332</v>
      </c>
      <c r="FG84" s="377">
        <v>2350</v>
      </c>
      <c r="FH84" s="378" t="s">
        <v>2</v>
      </c>
      <c r="FI84" s="367"/>
    </row>
    <row r="85" spans="1:165" ht="16" thickTop="1" x14ac:dyDescent="0.35">
      <c r="A85" s="367"/>
      <c r="B85" s="380" t="s">
        <v>70</v>
      </c>
      <c r="C85" s="381">
        <v>7</v>
      </c>
      <c r="D85" s="381">
        <v>2</v>
      </c>
      <c r="E85" s="381">
        <v>17</v>
      </c>
      <c r="F85" s="381">
        <v>38</v>
      </c>
      <c r="G85" s="381">
        <v>43</v>
      </c>
      <c r="H85" s="381">
        <v>50</v>
      </c>
      <c r="I85" s="381">
        <v>14</v>
      </c>
      <c r="J85" s="381">
        <v>25</v>
      </c>
      <c r="K85" s="381">
        <v>32</v>
      </c>
      <c r="L85" s="381">
        <v>24</v>
      </c>
      <c r="M85" s="381">
        <v>18</v>
      </c>
      <c r="N85" s="381">
        <v>20</v>
      </c>
      <c r="O85" s="381">
        <v>10</v>
      </c>
      <c r="P85" s="381">
        <v>9</v>
      </c>
      <c r="Q85" s="381">
        <v>8</v>
      </c>
      <c r="R85" s="381">
        <v>7</v>
      </c>
      <c r="S85" s="381">
        <v>10</v>
      </c>
      <c r="T85" s="381">
        <v>12</v>
      </c>
      <c r="U85" s="381">
        <v>4</v>
      </c>
      <c r="V85" s="381">
        <v>9</v>
      </c>
      <c r="W85" s="381">
        <v>5</v>
      </c>
      <c r="X85" s="381">
        <v>6</v>
      </c>
      <c r="Y85" s="381">
        <v>5</v>
      </c>
      <c r="Z85" s="381">
        <v>6</v>
      </c>
      <c r="AA85" s="381">
        <v>1</v>
      </c>
      <c r="AB85" s="381">
        <v>0</v>
      </c>
      <c r="AC85" s="381">
        <v>0</v>
      </c>
      <c r="AD85" s="381">
        <v>0</v>
      </c>
      <c r="AE85" s="381">
        <v>0</v>
      </c>
      <c r="AF85" s="382">
        <f>SUM(C85:AE85)</f>
        <v>382</v>
      </c>
      <c r="AG85" s="383"/>
      <c r="AH85" s="383"/>
      <c r="AI85" s="380" t="s">
        <v>70</v>
      </c>
      <c r="AJ85" s="381">
        <v>7</v>
      </c>
      <c r="AK85" s="381">
        <v>6</v>
      </c>
      <c r="AL85" s="381">
        <v>15</v>
      </c>
      <c r="AM85" s="381">
        <v>23</v>
      </c>
      <c r="AN85" s="381">
        <v>0</v>
      </c>
      <c r="AO85" s="381">
        <v>28</v>
      </c>
      <c r="AP85" s="381">
        <v>35</v>
      </c>
      <c r="AQ85" s="381">
        <v>28</v>
      </c>
      <c r="AR85" s="381">
        <v>24</v>
      </c>
      <c r="AS85" s="381">
        <v>41</v>
      </c>
      <c r="AT85" s="381">
        <v>19</v>
      </c>
      <c r="AU85" s="381">
        <v>50</v>
      </c>
      <c r="AV85" s="381">
        <v>5</v>
      </c>
      <c r="AW85" s="381">
        <v>8</v>
      </c>
      <c r="AX85" s="381">
        <v>10</v>
      </c>
      <c r="AY85" s="381">
        <v>15</v>
      </c>
      <c r="AZ85" s="381">
        <v>10</v>
      </c>
      <c r="BA85" s="381">
        <v>7</v>
      </c>
      <c r="BB85" s="381">
        <v>11</v>
      </c>
      <c r="BC85" s="381">
        <v>3</v>
      </c>
      <c r="BD85" s="381">
        <v>5</v>
      </c>
      <c r="BE85" s="381">
        <v>12</v>
      </c>
      <c r="BF85" s="381">
        <v>1</v>
      </c>
      <c r="BG85" s="381">
        <v>2</v>
      </c>
      <c r="BH85" s="381">
        <v>0</v>
      </c>
      <c r="BI85" s="381">
        <v>1</v>
      </c>
      <c r="BJ85" s="381">
        <v>2</v>
      </c>
      <c r="BK85" s="381">
        <v>0</v>
      </c>
      <c r="BL85" s="381">
        <v>0</v>
      </c>
      <c r="BM85" s="382">
        <f>SUM(AJ85:BL85)</f>
        <v>368</v>
      </c>
      <c r="BN85" s="383"/>
      <c r="BO85" s="383"/>
      <c r="BP85" s="380" t="s">
        <v>70</v>
      </c>
      <c r="BQ85" s="381">
        <v>10</v>
      </c>
      <c r="BR85" s="381">
        <v>7</v>
      </c>
      <c r="BS85" s="381">
        <v>19</v>
      </c>
      <c r="BT85" s="381">
        <v>36</v>
      </c>
      <c r="BU85" s="381">
        <v>26</v>
      </c>
      <c r="BV85" s="381">
        <v>45</v>
      </c>
      <c r="BW85" s="381">
        <v>22</v>
      </c>
      <c r="BX85" s="381">
        <v>25</v>
      </c>
      <c r="BY85" s="381">
        <v>35</v>
      </c>
      <c r="BZ85" s="381">
        <v>27</v>
      </c>
      <c r="CA85" s="381">
        <v>25</v>
      </c>
      <c r="CB85" s="381">
        <v>35</v>
      </c>
      <c r="CC85" s="381">
        <v>4</v>
      </c>
      <c r="CD85" s="381">
        <v>9</v>
      </c>
      <c r="CE85" s="381">
        <v>9</v>
      </c>
      <c r="CF85" s="381">
        <v>6</v>
      </c>
      <c r="CG85" s="381">
        <v>12</v>
      </c>
      <c r="CH85" s="381">
        <v>7</v>
      </c>
      <c r="CI85" s="381">
        <v>6</v>
      </c>
      <c r="CJ85" s="381">
        <v>3</v>
      </c>
      <c r="CK85" s="381">
        <v>5</v>
      </c>
      <c r="CL85" s="381">
        <v>12</v>
      </c>
      <c r="CM85" s="381">
        <v>6</v>
      </c>
      <c r="CN85" s="381">
        <v>1</v>
      </c>
      <c r="CO85" s="381">
        <v>3</v>
      </c>
      <c r="CP85" s="381">
        <v>3</v>
      </c>
      <c r="CQ85" s="381">
        <v>3</v>
      </c>
      <c r="CR85" s="381">
        <v>0</v>
      </c>
      <c r="CS85" s="381">
        <v>0</v>
      </c>
      <c r="CT85" s="384">
        <f t="shared" ref="CT85:CT90" si="263">SUM(BQ85:CR85)</f>
        <v>401</v>
      </c>
      <c r="CU85" s="383"/>
      <c r="CV85" s="383"/>
      <c r="CW85" s="380" t="s">
        <v>70</v>
      </c>
      <c r="CX85" s="381">
        <v>9</v>
      </c>
      <c r="CY85" s="381">
        <v>5</v>
      </c>
      <c r="CZ85" s="381">
        <v>6</v>
      </c>
      <c r="DA85" s="381">
        <v>11</v>
      </c>
      <c r="DB85" s="381">
        <v>2</v>
      </c>
      <c r="DC85" s="381">
        <v>20</v>
      </c>
      <c r="DD85" s="381">
        <v>31</v>
      </c>
      <c r="DE85" s="381">
        <v>63</v>
      </c>
      <c r="DF85" s="381">
        <v>33</v>
      </c>
      <c r="DG85" s="381">
        <v>18</v>
      </c>
      <c r="DH85" s="381">
        <v>28</v>
      </c>
      <c r="DI85" s="381">
        <v>23</v>
      </c>
      <c r="DJ85" s="381">
        <v>31</v>
      </c>
      <c r="DK85" s="381">
        <v>14</v>
      </c>
      <c r="DL85" s="381">
        <v>36</v>
      </c>
      <c r="DM85" s="381">
        <v>7</v>
      </c>
      <c r="DN85" s="381">
        <v>6</v>
      </c>
      <c r="DO85" s="381">
        <v>10</v>
      </c>
      <c r="DP85" s="381">
        <v>11</v>
      </c>
      <c r="DQ85" s="381">
        <v>4</v>
      </c>
      <c r="DR85" s="381">
        <v>6</v>
      </c>
      <c r="DS85" s="381">
        <v>4</v>
      </c>
      <c r="DT85" s="381">
        <v>2</v>
      </c>
      <c r="DU85" s="381">
        <v>4</v>
      </c>
      <c r="DV85" s="381">
        <v>0</v>
      </c>
      <c r="DW85" s="381">
        <v>1</v>
      </c>
      <c r="DX85" s="381">
        <v>0</v>
      </c>
      <c r="DY85" s="381">
        <v>0</v>
      </c>
      <c r="DZ85" s="381">
        <v>0</v>
      </c>
      <c r="EA85" s="384">
        <f t="shared" ref="EA85:EA90" si="264">SUM(CX85:DZ85)</f>
        <v>385</v>
      </c>
      <c r="EB85" s="383"/>
      <c r="EC85" s="383"/>
      <c r="ED85" s="380" t="s">
        <v>70</v>
      </c>
      <c r="EE85" s="381">
        <v>5</v>
      </c>
      <c r="EF85" s="381">
        <v>1</v>
      </c>
      <c r="EG85" s="381">
        <v>6</v>
      </c>
      <c r="EH85" s="381">
        <v>39</v>
      </c>
      <c r="EI85" s="381">
        <v>17</v>
      </c>
      <c r="EJ85" s="381">
        <v>42</v>
      </c>
      <c r="EK85" s="381">
        <v>20</v>
      </c>
      <c r="EL85" s="381">
        <v>26</v>
      </c>
      <c r="EM85" s="381">
        <v>36</v>
      </c>
      <c r="EN85" s="381">
        <v>8</v>
      </c>
      <c r="EO85" s="381">
        <v>27</v>
      </c>
      <c r="EP85" s="381">
        <v>16</v>
      </c>
      <c r="EQ85" s="381">
        <v>7</v>
      </c>
      <c r="ER85" s="381">
        <v>7</v>
      </c>
      <c r="ES85" s="381">
        <v>8</v>
      </c>
      <c r="ET85" s="381">
        <v>8</v>
      </c>
      <c r="EU85" s="381">
        <v>6</v>
      </c>
      <c r="EV85" s="381">
        <v>4</v>
      </c>
      <c r="EW85" s="381">
        <v>5</v>
      </c>
      <c r="EX85" s="381">
        <v>5</v>
      </c>
      <c r="EY85" s="381">
        <v>3</v>
      </c>
      <c r="EZ85" s="381">
        <v>2</v>
      </c>
      <c r="FA85" s="381">
        <v>2</v>
      </c>
      <c r="FB85" s="381">
        <v>4</v>
      </c>
      <c r="FC85" s="381">
        <v>0</v>
      </c>
      <c r="FD85" s="381">
        <v>1</v>
      </c>
      <c r="FE85" s="381">
        <v>1</v>
      </c>
      <c r="FF85" s="381">
        <v>0</v>
      </c>
      <c r="FG85" s="381">
        <v>0</v>
      </c>
      <c r="FH85" s="384">
        <f t="shared" ref="FH85:FH90" si="265">SUM(EE85:FG85)</f>
        <v>306</v>
      </c>
      <c r="FI85" s="367"/>
    </row>
    <row r="86" spans="1:165" ht="15.5" x14ac:dyDescent="0.35">
      <c r="A86" s="367"/>
      <c r="B86" s="380" t="s">
        <v>213</v>
      </c>
      <c r="C86" s="381">
        <v>0</v>
      </c>
      <c r="D86" s="381">
        <v>0</v>
      </c>
      <c r="E86" s="381">
        <v>10</v>
      </c>
      <c r="F86" s="381">
        <v>1</v>
      </c>
      <c r="G86" s="381">
        <v>12</v>
      </c>
      <c r="H86" s="381">
        <v>8</v>
      </c>
      <c r="I86" s="381">
        <v>5</v>
      </c>
      <c r="J86" s="381">
        <v>8</v>
      </c>
      <c r="K86" s="381">
        <v>7</v>
      </c>
      <c r="L86" s="381">
        <v>0</v>
      </c>
      <c r="M86" s="381">
        <v>7</v>
      </c>
      <c r="N86" s="381">
        <v>6</v>
      </c>
      <c r="O86" s="381">
        <v>2</v>
      </c>
      <c r="P86" s="381">
        <v>2</v>
      </c>
      <c r="Q86" s="381">
        <v>2</v>
      </c>
      <c r="R86" s="381">
        <v>3</v>
      </c>
      <c r="S86" s="381">
        <v>4</v>
      </c>
      <c r="T86" s="381">
        <v>6</v>
      </c>
      <c r="U86" s="381">
        <v>5</v>
      </c>
      <c r="V86" s="381">
        <v>0</v>
      </c>
      <c r="W86" s="381">
        <v>3</v>
      </c>
      <c r="X86" s="381">
        <v>0</v>
      </c>
      <c r="Y86" s="381">
        <v>1</v>
      </c>
      <c r="Z86" s="381">
        <v>6</v>
      </c>
      <c r="AA86" s="381">
        <v>0</v>
      </c>
      <c r="AB86" s="381">
        <v>0</v>
      </c>
      <c r="AC86" s="381">
        <v>0</v>
      </c>
      <c r="AD86" s="381">
        <v>0</v>
      </c>
      <c r="AE86" s="381">
        <v>0</v>
      </c>
      <c r="AF86" s="382">
        <f t="shared" ref="AF86:AF87" si="266">SUM(C86:AE86)</f>
        <v>98</v>
      </c>
      <c r="AG86" s="383"/>
      <c r="AH86" s="383"/>
      <c r="AI86" s="380" t="s">
        <v>213</v>
      </c>
      <c r="AJ86" s="381">
        <v>2</v>
      </c>
      <c r="AK86" s="381">
        <v>1</v>
      </c>
      <c r="AL86" s="381">
        <v>8</v>
      </c>
      <c r="AM86" s="381">
        <v>0</v>
      </c>
      <c r="AN86" s="381">
        <v>0</v>
      </c>
      <c r="AO86" s="381">
        <v>17</v>
      </c>
      <c r="AP86" s="381">
        <v>9</v>
      </c>
      <c r="AQ86" s="381">
        <v>5</v>
      </c>
      <c r="AR86" s="381">
        <v>7</v>
      </c>
      <c r="AS86" s="381">
        <v>5</v>
      </c>
      <c r="AT86" s="381">
        <v>6</v>
      </c>
      <c r="AU86" s="381">
        <v>10</v>
      </c>
      <c r="AV86" s="381">
        <v>2</v>
      </c>
      <c r="AW86" s="381">
        <v>1</v>
      </c>
      <c r="AX86" s="381">
        <v>4</v>
      </c>
      <c r="AY86" s="381">
        <v>4</v>
      </c>
      <c r="AZ86" s="381">
        <v>4</v>
      </c>
      <c r="BA86" s="381">
        <v>3</v>
      </c>
      <c r="BB86" s="381">
        <v>3</v>
      </c>
      <c r="BC86" s="381">
        <v>0</v>
      </c>
      <c r="BD86" s="381">
        <v>0</v>
      </c>
      <c r="BE86" s="381">
        <v>4</v>
      </c>
      <c r="BF86" s="381">
        <v>2</v>
      </c>
      <c r="BG86" s="381">
        <v>5</v>
      </c>
      <c r="BH86" s="381">
        <v>1</v>
      </c>
      <c r="BI86" s="381">
        <v>0</v>
      </c>
      <c r="BJ86" s="381">
        <v>0</v>
      </c>
      <c r="BK86" s="381">
        <v>0</v>
      </c>
      <c r="BL86" s="381">
        <v>0</v>
      </c>
      <c r="BM86" s="382">
        <f t="shared" ref="BM86:BM87" si="267">SUM(AJ86:BL86)</f>
        <v>103</v>
      </c>
      <c r="BN86" s="383"/>
      <c r="BO86" s="383"/>
      <c r="BP86" s="380" t="s">
        <v>213</v>
      </c>
      <c r="BQ86" s="381">
        <v>0</v>
      </c>
      <c r="BR86" s="381">
        <v>1</v>
      </c>
      <c r="BS86" s="381">
        <v>12</v>
      </c>
      <c r="BT86" s="381">
        <v>2</v>
      </c>
      <c r="BU86" s="381">
        <v>15</v>
      </c>
      <c r="BV86" s="381">
        <v>10</v>
      </c>
      <c r="BW86" s="381">
        <v>7</v>
      </c>
      <c r="BX86" s="381">
        <v>5</v>
      </c>
      <c r="BY86" s="381">
        <v>14</v>
      </c>
      <c r="BZ86" s="381">
        <v>1</v>
      </c>
      <c r="CA86" s="381">
        <v>4</v>
      </c>
      <c r="CB86" s="381">
        <v>3</v>
      </c>
      <c r="CC86" s="381">
        <v>2</v>
      </c>
      <c r="CD86" s="381">
        <v>3</v>
      </c>
      <c r="CE86" s="381">
        <v>2</v>
      </c>
      <c r="CF86" s="381">
        <v>0</v>
      </c>
      <c r="CG86" s="381">
        <v>0</v>
      </c>
      <c r="CH86" s="381">
        <v>3</v>
      </c>
      <c r="CI86" s="381">
        <v>3</v>
      </c>
      <c r="CJ86" s="381">
        <v>2</v>
      </c>
      <c r="CK86" s="381">
        <v>1</v>
      </c>
      <c r="CL86" s="381">
        <v>0</v>
      </c>
      <c r="CM86" s="381">
        <v>1</v>
      </c>
      <c r="CN86" s="381">
        <v>1</v>
      </c>
      <c r="CO86" s="381">
        <v>0</v>
      </c>
      <c r="CP86" s="381">
        <v>0</v>
      </c>
      <c r="CQ86" s="381">
        <v>0</v>
      </c>
      <c r="CR86" s="381">
        <v>0</v>
      </c>
      <c r="CS86" s="381">
        <v>0</v>
      </c>
      <c r="CT86" s="382">
        <f t="shared" si="263"/>
        <v>92</v>
      </c>
      <c r="CU86" s="383"/>
      <c r="CV86" s="383"/>
      <c r="CW86" s="380" t="s">
        <v>213</v>
      </c>
      <c r="CX86" s="381">
        <v>3</v>
      </c>
      <c r="CY86" s="381">
        <v>4</v>
      </c>
      <c r="CZ86" s="381">
        <v>0</v>
      </c>
      <c r="DA86" s="381">
        <v>0</v>
      </c>
      <c r="DB86" s="381">
        <v>1</v>
      </c>
      <c r="DC86" s="381">
        <v>8</v>
      </c>
      <c r="DD86" s="381">
        <v>0</v>
      </c>
      <c r="DE86" s="381">
        <v>0</v>
      </c>
      <c r="DF86" s="381">
        <v>7</v>
      </c>
      <c r="DG86" s="381">
        <v>8</v>
      </c>
      <c r="DH86" s="381">
        <v>5</v>
      </c>
      <c r="DI86" s="381">
        <v>10</v>
      </c>
      <c r="DJ86" s="381">
        <v>3</v>
      </c>
      <c r="DK86" s="381">
        <v>6</v>
      </c>
      <c r="DL86" s="381">
        <v>1</v>
      </c>
      <c r="DM86" s="381">
        <v>1</v>
      </c>
      <c r="DN86" s="381">
        <v>3</v>
      </c>
      <c r="DO86" s="381">
        <v>2</v>
      </c>
      <c r="DP86" s="381">
        <v>4</v>
      </c>
      <c r="DQ86" s="381">
        <v>0</v>
      </c>
      <c r="DR86" s="381">
        <v>0</v>
      </c>
      <c r="DS86" s="381">
        <v>0</v>
      </c>
      <c r="DT86" s="381">
        <v>0</v>
      </c>
      <c r="DU86" s="381">
        <v>5</v>
      </c>
      <c r="DV86" s="381">
        <v>0</v>
      </c>
      <c r="DW86" s="381">
        <v>0</v>
      </c>
      <c r="DX86" s="381">
        <v>0</v>
      </c>
      <c r="DY86" s="381">
        <v>0</v>
      </c>
      <c r="DZ86" s="381">
        <v>0</v>
      </c>
      <c r="EA86" s="382">
        <f t="shared" si="264"/>
        <v>71</v>
      </c>
      <c r="EB86" s="383"/>
      <c r="EC86" s="383"/>
      <c r="ED86" s="380" t="s">
        <v>213</v>
      </c>
      <c r="EE86" s="381">
        <v>1</v>
      </c>
      <c r="EF86" s="381">
        <v>0</v>
      </c>
      <c r="EG86" s="381">
        <v>2</v>
      </c>
      <c r="EH86" s="381">
        <v>0</v>
      </c>
      <c r="EI86" s="381">
        <v>4</v>
      </c>
      <c r="EJ86" s="381">
        <v>7</v>
      </c>
      <c r="EK86" s="381">
        <v>7</v>
      </c>
      <c r="EL86" s="381">
        <v>9</v>
      </c>
      <c r="EM86" s="381">
        <v>7</v>
      </c>
      <c r="EN86" s="381">
        <v>0</v>
      </c>
      <c r="EO86" s="381">
        <v>8</v>
      </c>
      <c r="EP86" s="381">
        <v>3</v>
      </c>
      <c r="EQ86" s="381">
        <v>7</v>
      </c>
      <c r="ER86" s="381">
        <v>0</v>
      </c>
      <c r="ES86" s="381">
        <v>2</v>
      </c>
      <c r="ET86" s="381">
        <v>2</v>
      </c>
      <c r="EU86" s="381">
        <v>7</v>
      </c>
      <c r="EV86" s="381">
        <v>5</v>
      </c>
      <c r="EW86" s="381">
        <v>1</v>
      </c>
      <c r="EX86" s="381">
        <v>1</v>
      </c>
      <c r="EY86" s="381">
        <v>1</v>
      </c>
      <c r="EZ86" s="381">
        <v>0</v>
      </c>
      <c r="FA86" s="381">
        <v>0</v>
      </c>
      <c r="FB86" s="381">
        <v>1</v>
      </c>
      <c r="FC86" s="381">
        <v>0</v>
      </c>
      <c r="FD86" s="381">
        <v>0</v>
      </c>
      <c r="FE86" s="381">
        <v>0</v>
      </c>
      <c r="FF86" s="381">
        <v>0</v>
      </c>
      <c r="FG86" s="381">
        <v>0</v>
      </c>
      <c r="FH86" s="382">
        <f t="shared" si="265"/>
        <v>75</v>
      </c>
      <c r="FI86" s="367"/>
    </row>
    <row r="87" spans="1:165" ht="15.5" x14ac:dyDescent="0.35">
      <c r="A87" s="367"/>
      <c r="B87" s="380" t="s">
        <v>68</v>
      </c>
      <c r="C87" s="381">
        <v>0</v>
      </c>
      <c r="D87" s="381">
        <v>0</v>
      </c>
      <c r="E87" s="381">
        <v>2</v>
      </c>
      <c r="F87" s="381">
        <v>0</v>
      </c>
      <c r="G87" s="381">
        <v>1</v>
      </c>
      <c r="H87" s="381">
        <v>5</v>
      </c>
      <c r="I87" s="381">
        <v>0</v>
      </c>
      <c r="J87" s="381">
        <v>11</v>
      </c>
      <c r="K87" s="381">
        <v>4</v>
      </c>
      <c r="L87" s="381">
        <v>18</v>
      </c>
      <c r="M87" s="381">
        <v>12</v>
      </c>
      <c r="N87" s="381">
        <v>16</v>
      </c>
      <c r="O87" s="381">
        <v>10</v>
      </c>
      <c r="P87" s="381">
        <v>30</v>
      </c>
      <c r="Q87" s="381">
        <v>27</v>
      </c>
      <c r="R87" s="381">
        <v>35</v>
      </c>
      <c r="S87" s="381">
        <v>41</v>
      </c>
      <c r="T87" s="381">
        <v>30</v>
      </c>
      <c r="U87" s="381">
        <v>30</v>
      </c>
      <c r="V87" s="381">
        <v>23</v>
      </c>
      <c r="W87" s="381">
        <v>21</v>
      </c>
      <c r="X87" s="381">
        <v>17</v>
      </c>
      <c r="Y87" s="381">
        <v>30</v>
      </c>
      <c r="Z87" s="381">
        <v>10</v>
      </c>
      <c r="AA87" s="381">
        <v>6</v>
      </c>
      <c r="AB87" s="381">
        <v>7</v>
      </c>
      <c r="AC87" s="381">
        <v>7</v>
      </c>
      <c r="AD87" s="381">
        <v>0</v>
      </c>
      <c r="AE87" s="381">
        <v>0</v>
      </c>
      <c r="AF87" s="382">
        <f t="shared" si="266"/>
        <v>393</v>
      </c>
      <c r="AG87" s="383"/>
      <c r="AH87" s="383"/>
      <c r="AI87" s="380" t="s">
        <v>68</v>
      </c>
      <c r="AJ87" s="381">
        <v>0</v>
      </c>
      <c r="AK87" s="381">
        <v>0</v>
      </c>
      <c r="AL87" s="381">
        <v>0</v>
      </c>
      <c r="AM87" s="381">
        <v>0</v>
      </c>
      <c r="AN87" s="381">
        <v>0</v>
      </c>
      <c r="AO87" s="381">
        <v>5</v>
      </c>
      <c r="AP87" s="381">
        <v>1</v>
      </c>
      <c r="AQ87" s="381">
        <v>15</v>
      </c>
      <c r="AR87" s="381">
        <v>2</v>
      </c>
      <c r="AS87" s="381">
        <v>16</v>
      </c>
      <c r="AT87" s="381">
        <v>9</v>
      </c>
      <c r="AU87" s="381">
        <v>22</v>
      </c>
      <c r="AV87" s="381">
        <v>12</v>
      </c>
      <c r="AW87" s="381">
        <v>18</v>
      </c>
      <c r="AX87" s="381">
        <v>45</v>
      </c>
      <c r="AY87" s="381">
        <v>32</v>
      </c>
      <c r="AZ87" s="381">
        <v>32</v>
      </c>
      <c r="BA87" s="381">
        <v>25</v>
      </c>
      <c r="BB87" s="381">
        <v>17</v>
      </c>
      <c r="BC87" s="381">
        <v>33</v>
      </c>
      <c r="BD87" s="381">
        <v>13</v>
      </c>
      <c r="BE87" s="381">
        <v>20</v>
      </c>
      <c r="BF87" s="381">
        <v>20</v>
      </c>
      <c r="BG87" s="381">
        <v>13</v>
      </c>
      <c r="BH87" s="381">
        <v>15</v>
      </c>
      <c r="BI87" s="381">
        <v>7</v>
      </c>
      <c r="BJ87" s="381">
        <v>5</v>
      </c>
      <c r="BK87" s="381">
        <v>0</v>
      </c>
      <c r="BL87" s="381">
        <v>0</v>
      </c>
      <c r="BM87" s="382">
        <f t="shared" si="267"/>
        <v>377</v>
      </c>
      <c r="BN87" s="383"/>
      <c r="BO87" s="383"/>
      <c r="BP87" s="380" t="s">
        <v>68</v>
      </c>
      <c r="BQ87" s="381">
        <v>1</v>
      </c>
      <c r="BR87" s="381">
        <v>0</v>
      </c>
      <c r="BS87" s="381">
        <v>0</v>
      </c>
      <c r="BT87" s="381">
        <v>0</v>
      </c>
      <c r="BU87" s="381">
        <v>2</v>
      </c>
      <c r="BV87" s="381">
        <v>9</v>
      </c>
      <c r="BW87" s="381">
        <v>3</v>
      </c>
      <c r="BX87" s="381">
        <v>10</v>
      </c>
      <c r="BY87" s="381">
        <v>4</v>
      </c>
      <c r="BZ87" s="381">
        <v>11</v>
      </c>
      <c r="CA87" s="381">
        <v>5</v>
      </c>
      <c r="CB87" s="381">
        <v>12</v>
      </c>
      <c r="CC87" s="381">
        <v>17</v>
      </c>
      <c r="CD87" s="381">
        <v>27</v>
      </c>
      <c r="CE87" s="381">
        <v>12</v>
      </c>
      <c r="CF87" s="381">
        <v>25</v>
      </c>
      <c r="CG87" s="381">
        <v>34</v>
      </c>
      <c r="CH87" s="381">
        <v>29</v>
      </c>
      <c r="CI87" s="381">
        <v>23</v>
      </c>
      <c r="CJ87" s="381">
        <v>9</v>
      </c>
      <c r="CK87" s="381">
        <v>16</v>
      </c>
      <c r="CL87" s="381">
        <v>41</v>
      </c>
      <c r="CM87" s="381">
        <v>20</v>
      </c>
      <c r="CN87" s="381">
        <v>9</v>
      </c>
      <c r="CO87" s="381">
        <v>9</v>
      </c>
      <c r="CP87" s="381">
        <v>4</v>
      </c>
      <c r="CQ87" s="381">
        <v>8</v>
      </c>
      <c r="CR87" s="381">
        <v>0</v>
      </c>
      <c r="CS87" s="381">
        <v>0</v>
      </c>
      <c r="CT87" s="382">
        <f t="shared" si="263"/>
        <v>340</v>
      </c>
      <c r="CU87" s="383"/>
      <c r="CV87" s="383"/>
      <c r="CW87" s="380" t="s">
        <v>68</v>
      </c>
      <c r="CX87" s="381">
        <v>34</v>
      </c>
      <c r="CY87" s="381">
        <v>40</v>
      </c>
      <c r="CZ87" s="381">
        <v>23</v>
      </c>
      <c r="DA87" s="381">
        <v>0</v>
      </c>
      <c r="DB87" s="381">
        <v>0</v>
      </c>
      <c r="DC87" s="381">
        <v>1</v>
      </c>
      <c r="DD87" s="381">
        <v>0</v>
      </c>
      <c r="DE87" s="381">
        <v>0</v>
      </c>
      <c r="DF87" s="381">
        <v>2</v>
      </c>
      <c r="DG87" s="381">
        <v>2</v>
      </c>
      <c r="DH87" s="381">
        <v>15</v>
      </c>
      <c r="DI87" s="381">
        <v>8</v>
      </c>
      <c r="DJ87" s="381">
        <v>24</v>
      </c>
      <c r="DK87" s="381">
        <v>5</v>
      </c>
      <c r="DL87" s="381">
        <v>13</v>
      </c>
      <c r="DM87" s="381">
        <v>10</v>
      </c>
      <c r="DN87" s="381">
        <v>26</v>
      </c>
      <c r="DO87" s="381">
        <v>41</v>
      </c>
      <c r="DP87" s="381">
        <v>21</v>
      </c>
      <c r="DQ87" s="381">
        <v>24</v>
      </c>
      <c r="DR87" s="381">
        <v>12</v>
      </c>
      <c r="DS87" s="381">
        <v>21</v>
      </c>
      <c r="DT87" s="381">
        <v>17</v>
      </c>
      <c r="DU87" s="381">
        <v>12</v>
      </c>
      <c r="DV87" s="381">
        <v>10</v>
      </c>
      <c r="DW87" s="381">
        <v>19</v>
      </c>
      <c r="DX87" s="381">
        <v>12</v>
      </c>
      <c r="DY87" s="381">
        <v>0</v>
      </c>
      <c r="DZ87" s="381">
        <v>0</v>
      </c>
      <c r="EA87" s="382">
        <f t="shared" si="264"/>
        <v>392</v>
      </c>
      <c r="EB87" s="383"/>
      <c r="EC87" s="383"/>
      <c r="ED87" s="380" t="s">
        <v>68</v>
      </c>
      <c r="EE87" s="381">
        <v>0</v>
      </c>
      <c r="EF87" s="381">
        <v>1</v>
      </c>
      <c r="EG87" s="381">
        <v>0</v>
      </c>
      <c r="EH87" s="381">
        <v>0</v>
      </c>
      <c r="EI87" s="381">
        <v>3</v>
      </c>
      <c r="EJ87" s="381">
        <v>3</v>
      </c>
      <c r="EK87" s="381">
        <v>2</v>
      </c>
      <c r="EL87" s="381">
        <v>11</v>
      </c>
      <c r="EM87" s="381">
        <v>3</v>
      </c>
      <c r="EN87" s="381">
        <v>15</v>
      </c>
      <c r="EO87" s="381">
        <v>2</v>
      </c>
      <c r="EP87" s="381">
        <v>16</v>
      </c>
      <c r="EQ87" s="381">
        <v>2</v>
      </c>
      <c r="ER87" s="381">
        <v>39</v>
      </c>
      <c r="ES87" s="381">
        <v>13</v>
      </c>
      <c r="ET87" s="381">
        <v>34</v>
      </c>
      <c r="EU87" s="381">
        <v>33</v>
      </c>
      <c r="EV87" s="381">
        <v>28</v>
      </c>
      <c r="EW87" s="381">
        <v>11</v>
      </c>
      <c r="EX87" s="381">
        <v>8</v>
      </c>
      <c r="EY87" s="381">
        <v>9</v>
      </c>
      <c r="EZ87" s="381">
        <v>2</v>
      </c>
      <c r="FA87" s="381">
        <v>12</v>
      </c>
      <c r="FB87" s="381">
        <v>10</v>
      </c>
      <c r="FC87" s="381">
        <v>1</v>
      </c>
      <c r="FD87" s="381">
        <v>3</v>
      </c>
      <c r="FE87" s="381">
        <v>2</v>
      </c>
      <c r="FF87" s="381">
        <v>0</v>
      </c>
      <c r="FG87" s="381">
        <v>0</v>
      </c>
      <c r="FH87" s="382">
        <f t="shared" si="265"/>
        <v>263</v>
      </c>
      <c r="FI87" s="367"/>
    </row>
    <row r="88" spans="1:165" ht="15.5" x14ac:dyDescent="0.35">
      <c r="A88" s="367"/>
      <c r="B88" s="380" t="s">
        <v>72</v>
      </c>
      <c r="C88" s="381">
        <v>0</v>
      </c>
      <c r="D88" s="381">
        <v>0</v>
      </c>
      <c r="E88" s="381">
        <v>0</v>
      </c>
      <c r="F88" s="381">
        <v>0</v>
      </c>
      <c r="G88" s="381">
        <v>0</v>
      </c>
      <c r="H88" s="381">
        <v>2</v>
      </c>
      <c r="I88" s="381">
        <v>0</v>
      </c>
      <c r="J88" s="381">
        <v>1</v>
      </c>
      <c r="K88" s="381">
        <v>1</v>
      </c>
      <c r="L88" s="381">
        <v>0</v>
      </c>
      <c r="M88" s="381">
        <v>3</v>
      </c>
      <c r="N88" s="381">
        <v>0</v>
      </c>
      <c r="O88" s="381">
        <v>2</v>
      </c>
      <c r="P88" s="381">
        <v>2</v>
      </c>
      <c r="Q88" s="381">
        <v>3</v>
      </c>
      <c r="R88" s="381">
        <v>0</v>
      </c>
      <c r="S88" s="381">
        <v>2</v>
      </c>
      <c r="T88" s="381">
        <v>2</v>
      </c>
      <c r="U88" s="381">
        <v>0</v>
      </c>
      <c r="V88" s="381">
        <v>3</v>
      </c>
      <c r="W88" s="381">
        <v>4</v>
      </c>
      <c r="X88" s="381">
        <v>4</v>
      </c>
      <c r="Y88" s="381">
        <v>2</v>
      </c>
      <c r="Z88" s="381">
        <v>2</v>
      </c>
      <c r="AA88" s="381">
        <v>1</v>
      </c>
      <c r="AB88" s="381">
        <v>0</v>
      </c>
      <c r="AC88" s="381">
        <v>3</v>
      </c>
      <c r="AD88" s="381">
        <v>0</v>
      </c>
      <c r="AE88" s="381">
        <v>0</v>
      </c>
      <c r="AF88" s="382">
        <f>SUM(C88:AE88)</f>
        <v>37</v>
      </c>
      <c r="AG88" s="383"/>
      <c r="AH88" s="383"/>
      <c r="AI88" s="380" t="s">
        <v>72</v>
      </c>
      <c r="AJ88" s="381">
        <v>0</v>
      </c>
      <c r="AK88" s="381">
        <v>0</v>
      </c>
      <c r="AL88" s="381">
        <v>0</v>
      </c>
      <c r="AM88" s="381">
        <v>0</v>
      </c>
      <c r="AN88" s="381">
        <v>0</v>
      </c>
      <c r="AO88" s="381">
        <v>0</v>
      </c>
      <c r="AP88" s="381">
        <v>0</v>
      </c>
      <c r="AQ88" s="381">
        <v>1</v>
      </c>
      <c r="AR88" s="381">
        <v>1</v>
      </c>
      <c r="AS88" s="381">
        <v>1</v>
      </c>
      <c r="AT88" s="381">
        <v>1</v>
      </c>
      <c r="AU88" s="381">
        <v>1</v>
      </c>
      <c r="AV88" s="381">
        <v>4</v>
      </c>
      <c r="AW88" s="381">
        <v>1</v>
      </c>
      <c r="AX88" s="381">
        <v>10</v>
      </c>
      <c r="AY88" s="381">
        <v>0</v>
      </c>
      <c r="AZ88" s="381">
        <v>0</v>
      </c>
      <c r="BA88" s="381">
        <v>10</v>
      </c>
      <c r="BB88" s="381">
        <v>6</v>
      </c>
      <c r="BC88" s="381">
        <v>1</v>
      </c>
      <c r="BD88" s="381">
        <v>2</v>
      </c>
      <c r="BE88" s="381">
        <v>5</v>
      </c>
      <c r="BF88" s="381">
        <v>0</v>
      </c>
      <c r="BG88" s="381">
        <v>2</v>
      </c>
      <c r="BH88" s="381">
        <v>0</v>
      </c>
      <c r="BI88" s="381">
        <v>0</v>
      </c>
      <c r="BJ88" s="381">
        <v>3</v>
      </c>
      <c r="BK88" s="381">
        <v>0</v>
      </c>
      <c r="BL88" s="381">
        <v>0</v>
      </c>
      <c r="BM88" s="382">
        <f>SUM(AJ88:BL88)</f>
        <v>49</v>
      </c>
      <c r="BN88" s="383"/>
      <c r="BO88" s="383"/>
      <c r="BP88" s="380" t="s">
        <v>72</v>
      </c>
      <c r="BQ88" s="381">
        <v>0</v>
      </c>
      <c r="BR88" s="381">
        <v>0</v>
      </c>
      <c r="BS88" s="381">
        <v>0</v>
      </c>
      <c r="BT88" s="381">
        <v>0</v>
      </c>
      <c r="BU88" s="381">
        <v>0</v>
      </c>
      <c r="BV88" s="381">
        <v>0</v>
      </c>
      <c r="BW88" s="381">
        <v>0</v>
      </c>
      <c r="BX88" s="381">
        <v>1</v>
      </c>
      <c r="BY88" s="381">
        <v>1</v>
      </c>
      <c r="BZ88" s="381">
        <v>2</v>
      </c>
      <c r="CA88" s="381">
        <v>1</v>
      </c>
      <c r="CB88" s="381">
        <v>0</v>
      </c>
      <c r="CC88" s="381">
        <v>0</v>
      </c>
      <c r="CD88" s="381">
        <v>2</v>
      </c>
      <c r="CE88" s="381">
        <v>1</v>
      </c>
      <c r="CF88" s="381">
        <v>4</v>
      </c>
      <c r="CG88" s="381">
        <v>3</v>
      </c>
      <c r="CH88" s="381">
        <v>2</v>
      </c>
      <c r="CI88" s="381">
        <v>1</v>
      </c>
      <c r="CJ88" s="381">
        <v>1</v>
      </c>
      <c r="CK88" s="381">
        <v>3</v>
      </c>
      <c r="CL88" s="381">
        <v>1</v>
      </c>
      <c r="CM88" s="381">
        <v>9</v>
      </c>
      <c r="CN88" s="381">
        <v>3</v>
      </c>
      <c r="CO88" s="381">
        <v>2</v>
      </c>
      <c r="CP88" s="381">
        <v>2</v>
      </c>
      <c r="CQ88" s="381">
        <v>2</v>
      </c>
      <c r="CR88" s="381">
        <v>0</v>
      </c>
      <c r="CS88" s="381">
        <v>0</v>
      </c>
      <c r="CT88" s="382">
        <f t="shared" si="263"/>
        <v>41</v>
      </c>
      <c r="CU88" s="383"/>
      <c r="CV88" s="383"/>
      <c r="CW88" s="380" t="s">
        <v>72</v>
      </c>
      <c r="CX88" s="381">
        <v>1</v>
      </c>
      <c r="CY88" s="381">
        <v>2</v>
      </c>
      <c r="CZ88" s="381">
        <v>4</v>
      </c>
      <c r="DA88" s="381">
        <v>0</v>
      </c>
      <c r="DB88" s="381">
        <v>0</v>
      </c>
      <c r="DC88" s="381">
        <v>0</v>
      </c>
      <c r="DD88" s="381">
        <v>0</v>
      </c>
      <c r="DE88" s="381">
        <v>1</v>
      </c>
      <c r="DF88" s="381">
        <v>0</v>
      </c>
      <c r="DG88" s="381">
        <v>0</v>
      </c>
      <c r="DH88" s="381">
        <v>1</v>
      </c>
      <c r="DI88" s="381">
        <v>0</v>
      </c>
      <c r="DJ88" s="381">
        <v>0</v>
      </c>
      <c r="DK88" s="381">
        <v>0</v>
      </c>
      <c r="DL88" s="381">
        <v>1</v>
      </c>
      <c r="DM88" s="381">
        <v>0</v>
      </c>
      <c r="DN88" s="381">
        <v>0</v>
      </c>
      <c r="DO88" s="381">
        <v>2</v>
      </c>
      <c r="DP88" s="381">
        <v>0</v>
      </c>
      <c r="DQ88" s="381">
        <v>5</v>
      </c>
      <c r="DR88" s="381">
        <v>0</v>
      </c>
      <c r="DS88" s="381">
        <v>2</v>
      </c>
      <c r="DT88" s="381">
        <v>3</v>
      </c>
      <c r="DU88" s="381">
        <v>1</v>
      </c>
      <c r="DV88" s="381">
        <v>1</v>
      </c>
      <c r="DW88" s="381">
        <v>2</v>
      </c>
      <c r="DX88" s="381">
        <v>0</v>
      </c>
      <c r="DY88" s="381">
        <v>0</v>
      </c>
      <c r="DZ88" s="381">
        <v>0</v>
      </c>
      <c r="EA88" s="382">
        <f t="shared" si="264"/>
        <v>26</v>
      </c>
      <c r="EB88" s="383"/>
      <c r="EC88" s="383"/>
      <c r="ED88" s="380" t="s">
        <v>72</v>
      </c>
      <c r="EE88" s="381">
        <v>0</v>
      </c>
      <c r="EF88" s="381">
        <v>0</v>
      </c>
      <c r="EG88" s="381">
        <v>1</v>
      </c>
      <c r="EH88" s="381">
        <v>0</v>
      </c>
      <c r="EI88" s="381">
        <v>0</v>
      </c>
      <c r="EJ88" s="381">
        <v>0</v>
      </c>
      <c r="EK88" s="381">
        <v>0</v>
      </c>
      <c r="EL88" s="381">
        <v>6</v>
      </c>
      <c r="EM88" s="381">
        <v>2</v>
      </c>
      <c r="EN88" s="381">
        <v>2</v>
      </c>
      <c r="EO88" s="381">
        <v>1</v>
      </c>
      <c r="EP88" s="381">
        <v>2</v>
      </c>
      <c r="EQ88" s="381">
        <v>2</v>
      </c>
      <c r="ER88" s="381">
        <v>6</v>
      </c>
      <c r="ES88" s="381">
        <v>1</v>
      </c>
      <c r="ET88" s="381">
        <v>2</v>
      </c>
      <c r="EU88" s="381">
        <v>6</v>
      </c>
      <c r="EV88" s="381">
        <v>6</v>
      </c>
      <c r="EW88" s="381">
        <v>4</v>
      </c>
      <c r="EX88" s="381">
        <v>5</v>
      </c>
      <c r="EY88" s="381">
        <v>2</v>
      </c>
      <c r="EZ88" s="381">
        <v>4</v>
      </c>
      <c r="FA88" s="381">
        <v>3</v>
      </c>
      <c r="FB88" s="381">
        <v>0</v>
      </c>
      <c r="FC88" s="381">
        <v>1</v>
      </c>
      <c r="FD88" s="381">
        <v>0</v>
      </c>
      <c r="FE88" s="381">
        <v>0</v>
      </c>
      <c r="FF88" s="381">
        <v>0</v>
      </c>
      <c r="FG88" s="381">
        <v>0</v>
      </c>
      <c r="FH88" s="382">
        <f t="shared" si="265"/>
        <v>56</v>
      </c>
      <c r="FI88" s="367"/>
    </row>
    <row r="89" spans="1:165" ht="15.5" x14ac:dyDescent="0.35">
      <c r="A89" s="367"/>
      <c r="B89" s="380" t="s">
        <v>70</v>
      </c>
      <c r="C89" s="381">
        <v>0</v>
      </c>
      <c r="D89" s="381">
        <v>0</v>
      </c>
      <c r="E89" s="381">
        <v>0</v>
      </c>
      <c r="F89" s="381">
        <v>0</v>
      </c>
      <c r="G89" s="381">
        <v>0</v>
      </c>
      <c r="H89" s="381">
        <v>0</v>
      </c>
      <c r="I89" s="381">
        <v>0</v>
      </c>
      <c r="J89" s="381">
        <v>0</v>
      </c>
      <c r="K89" s="381">
        <v>0</v>
      </c>
      <c r="L89" s="381">
        <v>0</v>
      </c>
      <c r="M89" s="381">
        <v>0</v>
      </c>
      <c r="N89" s="381">
        <v>0</v>
      </c>
      <c r="O89" s="381">
        <v>0</v>
      </c>
      <c r="P89" s="381">
        <v>0</v>
      </c>
      <c r="Q89" s="381">
        <v>0</v>
      </c>
      <c r="R89" s="381">
        <v>0</v>
      </c>
      <c r="S89" s="381">
        <v>0</v>
      </c>
      <c r="T89" s="381">
        <v>0</v>
      </c>
      <c r="U89" s="381">
        <v>0</v>
      </c>
      <c r="V89" s="381">
        <v>0</v>
      </c>
      <c r="W89" s="381">
        <v>0</v>
      </c>
      <c r="X89" s="381">
        <v>0</v>
      </c>
      <c r="Y89" s="381">
        <v>0</v>
      </c>
      <c r="Z89" s="381">
        <v>0</v>
      </c>
      <c r="AA89" s="381">
        <v>0</v>
      </c>
      <c r="AB89" s="381">
        <v>0</v>
      </c>
      <c r="AC89" s="381">
        <v>0</v>
      </c>
      <c r="AD89" s="381">
        <v>0</v>
      </c>
      <c r="AE89" s="381">
        <v>0</v>
      </c>
      <c r="AF89" s="382">
        <f t="shared" ref="AF89" si="268">SUM(C89:AE89)</f>
        <v>0</v>
      </c>
      <c r="AG89" s="383"/>
      <c r="AH89" s="383"/>
      <c r="AI89" s="380" t="s">
        <v>70</v>
      </c>
      <c r="AJ89" s="381">
        <v>0</v>
      </c>
      <c r="AK89" s="381">
        <v>0</v>
      </c>
      <c r="AL89" s="381">
        <v>0</v>
      </c>
      <c r="AM89" s="381">
        <v>0</v>
      </c>
      <c r="AN89" s="381">
        <v>0</v>
      </c>
      <c r="AO89" s="381">
        <v>0</v>
      </c>
      <c r="AP89" s="381">
        <v>0</v>
      </c>
      <c r="AQ89" s="381">
        <v>0</v>
      </c>
      <c r="AR89" s="381">
        <v>0</v>
      </c>
      <c r="AS89" s="381">
        <v>0</v>
      </c>
      <c r="AT89" s="381">
        <v>0</v>
      </c>
      <c r="AU89" s="381">
        <v>0</v>
      </c>
      <c r="AV89" s="381">
        <v>0</v>
      </c>
      <c r="AW89" s="381">
        <v>0</v>
      </c>
      <c r="AX89" s="381">
        <v>0</v>
      </c>
      <c r="AY89" s="381">
        <v>0</v>
      </c>
      <c r="AZ89" s="381">
        <v>0</v>
      </c>
      <c r="BA89" s="381">
        <v>0</v>
      </c>
      <c r="BB89" s="381">
        <v>0</v>
      </c>
      <c r="BC89" s="381">
        <v>0</v>
      </c>
      <c r="BD89" s="381">
        <v>0</v>
      </c>
      <c r="BE89" s="381">
        <v>0</v>
      </c>
      <c r="BF89" s="381">
        <v>0</v>
      </c>
      <c r="BG89" s="381">
        <v>0</v>
      </c>
      <c r="BH89" s="381">
        <v>0</v>
      </c>
      <c r="BI89" s="381">
        <v>0</v>
      </c>
      <c r="BJ89" s="381">
        <v>0</v>
      </c>
      <c r="BK89" s="381">
        <v>0</v>
      </c>
      <c r="BL89" s="381">
        <v>0</v>
      </c>
      <c r="BM89" s="382">
        <f t="shared" ref="BM89" si="269">SUM(AJ89:BL89)</f>
        <v>0</v>
      </c>
      <c r="BN89" s="383"/>
      <c r="BO89" s="383"/>
      <c r="BP89" s="380" t="s">
        <v>70</v>
      </c>
      <c r="BQ89" s="381">
        <v>0</v>
      </c>
      <c r="BR89" s="381">
        <v>0</v>
      </c>
      <c r="BS89" s="381">
        <v>0</v>
      </c>
      <c r="BT89" s="381">
        <v>0</v>
      </c>
      <c r="BU89" s="381">
        <v>0</v>
      </c>
      <c r="BV89" s="381">
        <v>0</v>
      </c>
      <c r="BW89" s="381">
        <v>0</v>
      </c>
      <c r="BX89" s="381">
        <v>0</v>
      </c>
      <c r="BY89" s="381">
        <v>0</v>
      </c>
      <c r="BZ89" s="381">
        <v>0</v>
      </c>
      <c r="CA89" s="381">
        <v>0</v>
      </c>
      <c r="CB89" s="381">
        <v>0</v>
      </c>
      <c r="CC89" s="381">
        <v>0</v>
      </c>
      <c r="CD89" s="381">
        <v>0</v>
      </c>
      <c r="CE89" s="381">
        <v>0</v>
      </c>
      <c r="CF89" s="381">
        <v>0</v>
      </c>
      <c r="CG89" s="381">
        <v>0</v>
      </c>
      <c r="CH89" s="381">
        <v>0</v>
      </c>
      <c r="CI89" s="381">
        <v>0</v>
      </c>
      <c r="CJ89" s="381">
        <v>0</v>
      </c>
      <c r="CK89" s="381">
        <v>0</v>
      </c>
      <c r="CL89" s="381">
        <v>0</v>
      </c>
      <c r="CM89" s="381">
        <v>0</v>
      </c>
      <c r="CN89" s="381">
        <v>0</v>
      </c>
      <c r="CO89" s="381">
        <v>0</v>
      </c>
      <c r="CP89" s="381">
        <v>0</v>
      </c>
      <c r="CQ89" s="381">
        <v>0</v>
      </c>
      <c r="CR89" s="381">
        <v>0</v>
      </c>
      <c r="CS89" s="381">
        <v>0</v>
      </c>
      <c r="CT89" s="382">
        <f t="shared" si="263"/>
        <v>0</v>
      </c>
      <c r="CU89" s="383"/>
      <c r="CV89" s="383"/>
      <c r="CW89" s="380" t="s">
        <v>70</v>
      </c>
      <c r="CX89" s="381">
        <v>0</v>
      </c>
      <c r="CY89" s="381">
        <v>0</v>
      </c>
      <c r="CZ89" s="381">
        <v>0</v>
      </c>
      <c r="DA89" s="381">
        <v>0</v>
      </c>
      <c r="DB89" s="381">
        <v>0</v>
      </c>
      <c r="DC89" s="381">
        <v>0</v>
      </c>
      <c r="DD89" s="381">
        <v>0</v>
      </c>
      <c r="DE89" s="381">
        <v>0</v>
      </c>
      <c r="DF89" s="381">
        <v>0</v>
      </c>
      <c r="DG89" s="381">
        <v>0</v>
      </c>
      <c r="DH89" s="381">
        <v>0</v>
      </c>
      <c r="DI89" s="381">
        <v>0</v>
      </c>
      <c r="DJ89" s="381">
        <v>0</v>
      </c>
      <c r="DK89" s="381">
        <v>0</v>
      </c>
      <c r="DL89" s="381">
        <v>0</v>
      </c>
      <c r="DM89" s="381">
        <v>0</v>
      </c>
      <c r="DN89" s="381">
        <v>0</v>
      </c>
      <c r="DO89" s="381">
        <v>0</v>
      </c>
      <c r="DP89" s="381">
        <v>0</v>
      </c>
      <c r="DQ89" s="381">
        <v>0</v>
      </c>
      <c r="DR89" s="381">
        <v>0</v>
      </c>
      <c r="DS89" s="381">
        <v>0</v>
      </c>
      <c r="DT89" s="381">
        <v>0</v>
      </c>
      <c r="DU89" s="381">
        <v>0</v>
      </c>
      <c r="DV89" s="381">
        <v>0</v>
      </c>
      <c r="DW89" s="381">
        <v>0</v>
      </c>
      <c r="DX89" s="381">
        <v>0</v>
      </c>
      <c r="DY89" s="381">
        <v>0</v>
      </c>
      <c r="DZ89" s="381">
        <v>0</v>
      </c>
      <c r="EA89" s="382">
        <f t="shared" si="264"/>
        <v>0</v>
      </c>
      <c r="EB89" s="383"/>
      <c r="EC89" s="383"/>
      <c r="ED89" s="380" t="s">
        <v>70</v>
      </c>
      <c r="EE89" s="381">
        <v>0</v>
      </c>
      <c r="EF89" s="381">
        <v>0</v>
      </c>
      <c r="EG89" s="381">
        <v>0</v>
      </c>
      <c r="EH89" s="381">
        <v>0</v>
      </c>
      <c r="EI89" s="381">
        <v>0</v>
      </c>
      <c r="EJ89" s="381">
        <v>0</v>
      </c>
      <c r="EK89" s="381">
        <v>0</v>
      </c>
      <c r="EL89" s="381">
        <v>0</v>
      </c>
      <c r="EM89" s="381">
        <v>0</v>
      </c>
      <c r="EN89" s="381">
        <v>0</v>
      </c>
      <c r="EO89" s="381">
        <v>0</v>
      </c>
      <c r="EP89" s="381">
        <v>0</v>
      </c>
      <c r="EQ89" s="381">
        <v>0</v>
      </c>
      <c r="ER89" s="381">
        <v>0</v>
      </c>
      <c r="ES89" s="381">
        <v>0</v>
      </c>
      <c r="ET89" s="381">
        <v>0</v>
      </c>
      <c r="EU89" s="381">
        <v>0</v>
      </c>
      <c r="EV89" s="381">
        <v>0</v>
      </c>
      <c r="EW89" s="381">
        <v>0</v>
      </c>
      <c r="EX89" s="381">
        <v>0</v>
      </c>
      <c r="EY89" s="381">
        <v>0</v>
      </c>
      <c r="EZ89" s="381">
        <v>0</v>
      </c>
      <c r="FA89" s="381">
        <v>0</v>
      </c>
      <c r="FB89" s="381">
        <v>0</v>
      </c>
      <c r="FC89" s="381">
        <v>0</v>
      </c>
      <c r="FD89" s="381">
        <v>0</v>
      </c>
      <c r="FE89" s="381">
        <v>0</v>
      </c>
      <c r="FF89" s="381">
        <v>0</v>
      </c>
      <c r="FG89" s="381">
        <v>0</v>
      </c>
      <c r="FH89" s="382">
        <f t="shared" si="265"/>
        <v>0</v>
      </c>
      <c r="FI89" s="367"/>
    </row>
    <row r="90" spans="1:165" ht="16" thickBot="1" x14ac:dyDescent="0.4">
      <c r="A90" s="367"/>
      <c r="B90" s="380"/>
      <c r="C90" s="381">
        <v>0</v>
      </c>
      <c r="D90" s="381">
        <v>0</v>
      </c>
      <c r="E90" s="381">
        <v>0</v>
      </c>
      <c r="F90" s="381">
        <v>0</v>
      </c>
      <c r="G90" s="381">
        <v>0</v>
      </c>
      <c r="H90" s="381">
        <v>0</v>
      </c>
      <c r="I90" s="381">
        <v>0</v>
      </c>
      <c r="J90" s="381">
        <v>0</v>
      </c>
      <c r="K90" s="381">
        <v>0</v>
      </c>
      <c r="L90" s="381">
        <v>0</v>
      </c>
      <c r="M90" s="381">
        <v>0</v>
      </c>
      <c r="N90" s="381">
        <v>0</v>
      </c>
      <c r="O90" s="381">
        <v>0</v>
      </c>
      <c r="P90" s="381">
        <v>0</v>
      </c>
      <c r="Q90" s="381">
        <v>0</v>
      </c>
      <c r="R90" s="381">
        <v>0</v>
      </c>
      <c r="S90" s="381">
        <v>0</v>
      </c>
      <c r="T90" s="381">
        <v>0</v>
      </c>
      <c r="U90" s="381">
        <v>0</v>
      </c>
      <c r="V90" s="381">
        <v>0</v>
      </c>
      <c r="W90" s="381">
        <v>0</v>
      </c>
      <c r="X90" s="381">
        <v>0</v>
      </c>
      <c r="Y90" s="381">
        <v>0</v>
      </c>
      <c r="Z90" s="381">
        <v>0</v>
      </c>
      <c r="AA90" s="381">
        <v>0</v>
      </c>
      <c r="AB90" s="381">
        <v>0</v>
      </c>
      <c r="AC90" s="381">
        <v>0</v>
      </c>
      <c r="AD90" s="381">
        <v>0</v>
      </c>
      <c r="AE90" s="381">
        <v>0</v>
      </c>
      <c r="AF90" s="382">
        <f>SUM(C90:AE90)</f>
        <v>0</v>
      </c>
      <c r="AG90" s="383"/>
      <c r="AH90" s="383"/>
      <c r="AI90" s="380"/>
      <c r="AJ90" s="381">
        <v>0</v>
      </c>
      <c r="AK90" s="381">
        <v>0</v>
      </c>
      <c r="AL90" s="381">
        <v>0</v>
      </c>
      <c r="AM90" s="381">
        <v>0</v>
      </c>
      <c r="AN90" s="381">
        <v>0</v>
      </c>
      <c r="AO90" s="381">
        <v>0</v>
      </c>
      <c r="AP90" s="381">
        <v>0</v>
      </c>
      <c r="AQ90" s="381">
        <v>0</v>
      </c>
      <c r="AR90" s="381">
        <v>0</v>
      </c>
      <c r="AS90" s="381">
        <v>0</v>
      </c>
      <c r="AT90" s="381">
        <v>0</v>
      </c>
      <c r="AU90" s="381">
        <v>0</v>
      </c>
      <c r="AV90" s="381">
        <v>0</v>
      </c>
      <c r="AW90" s="381">
        <v>0</v>
      </c>
      <c r="AX90" s="381">
        <v>0</v>
      </c>
      <c r="AY90" s="381">
        <v>0</v>
      </c>
      <c r="AZ90" s="381">
        <v>0</v>
      </c>
      <c r="BA90" s="381">
        <v>0</v>
      </c>
      <c r="BB90" s="381">
        <v>0</v>
      </c>
      <c r="BC90" s="381">
        <v>0</v>
      </c>
      <c r="BD90" s="381">
        <v>0</v>
      </c>
      <c r="BE90" s="381">
        <v>0</v>
      </c>
      <c r="BF90" s="381">
        <v>0</v>
      </c>
      <c r="BG90" s="381">
        <v>0</v>
      </c>
      <c r="BH90" s="381">
        <v>0</v>
      </c>
      <c r="BI90" s="381">
        <v>0</v>
      </c>
      <c r="BJ90" s="381">
        <v>0</v>
      </c>
      <c r="BK90" s="381">
        <v>0</v>
      </c>
      <c r="BL90" s="381">
        <v>0</v>
      </c>
      <c r="BM90" s="382">
        <f>SUM(AJ90:BL90)</f>
        <v>0</v>
      </c>
      <c r="BN90" s="383"/>
      <c r="BO90" s="383"/>
      <c r="BP90" s="380"/>
      <c r="BQ90" s="381">
        <v>0</v>
      </c>
      <c r="BR90" s="381">
        <v>0</v>
      </c>
      <c r="BS90" s="381">
        <v>0</v>
      </c>
      <c r="BT90" s="381">
        <v>0</v>
      </c>
      <c r="BU90" s="381">
        <v>0</v>
      </c>
      <c r="BV90" s="381">
        <v>0</v>
      </c>
      <c r="BW90" s="381">
        <v>0</v>
      </c>
      <c r="BX90" s="381">
        <v>0</v>
      </c>
      <c r="BY90" s="381">
        <v>0</v>
      </c>
      <c r="BZ90" s="381">
        <v>0</v>
      </c>
      <c r="CA90" s="381">
        <v>0</v>
      </c>
      <c r="CB90" s="381">
        <v>0</v>
      </c>
      <c r="CC90" s="381">
        <v>0</v>
      </c>
      <c r="CD90" s="381">
        <v>0</v>
      </c>
      <c r="CE90" s="381">
        <v>0</v>
      </c>
      <c r="CF90" s="381">
        <v>0</v>
      </c>
      <c r="CG90" s="381">
        <v>0</v>
      </c>
      <c r="CH90" s="381">
        <v>0</v>
      </c>
      <c r="CI90" s="381">
        <v>0</v>
      </c>
      <c r="CJ90" s="381">
        <v>0</v>
      </c>
      <c r="CK90" s="381">
        <v>0</v>
      </c>
      <c r="CL90" s="381">
        <v>0</v>
      </c>
      <c r="CM90" s="381">
        <v>0</v>
      </c>
      <c r="CN90" s="381">
        <v>0</v>
      </c>
      <c r="CO90" s="381">
        <v>0</v>
      </c>
      <c r="CP90" s="381">
        <v>0</v>
      </c>
      <c r="CQ90" s="381">
        <v>0</v>
      </c>
      <c r="CR90" s="381">
        <v>0</v>
      </c>
      <c r="CS90" s="381">
        <v>0</v>
      </c>
      <c r="CT90" s="382">
        <f t="shared" si="263"/>
        <v>0</v>
      </c>
      <c r="CU90" s="383"/>
      <c r="CV90" s="383"/>
      <c r="CW90" s="380"/>
      <c r="CX90" s="381">
        <v>0</v>
      </c>
      <c r="CY90" s="381">
        <v>0</v>
      </c>
      <c r="CZ90" s="381">
        <v>0</v>
      </c>
      <c r="DA90" s="381">
        <v>0</v>
      </c>
      <c r="DB90" s="381">
        <v>0</v>
      </c>
      <c r="DC90" s="381">
        <v>0</v>
      </c>
      <c r="DD90" s="381">
        <v>0</v>
      </c>
      <c r="DE90" s="381">
        <v>0</v>
      </c>
      <c r="DF90" s="381">
        <v>0</v>
      </c>
      <c r="DG90" s="381">
        <v>0</v>
      </c>
      <c r="DH90" s="381">
        <v>0</v>
      </c>
      <c r="DI90" s="381">
        <v>0</v>
      </c>
      <c r="DJ90" s="381">
        <v>0</v>
      </c>
      <c r="DK90" s="381">
        <v>0</v>
      </c>
      <c r="DL90" s="381">
        <v>0</v>
      </c>
      <c r="DM90" s="381">
        <v>0</v>
      </c>
      <c r="DN90" s="381">
        <v>0</v>
      </c>
      <c r="DO90" s="381">
        <v>0</v>
      </c>
      <c r="DP90" s="381">
        <v>0</v>
      </c>
      <c r="DQ90" s="381">
        <v>0</v>
      </c>
      <c r="DR90" s="381">
        <v>0</v>
      </c>
      <c r="DS90" s="381">
        <v>0</v>
      </c>
      <c r="DT90" s="381">
        <v>0</v>
      </c>
      <c r="DU90" s="381">
        <v>0</v>
      </c>
      <c r="DV90" s="381">
        <v>0</v>
      </c>
      <c r="DW90" s="381">
        <v>0</v>
      </c>
      <c r="DX90" s="381">
        <v>0</v>
      </c>
      <c r="DY90" s="381">
        <v>0</v>
      </c>
      <c r="DZ90" s="381">
        <v>0</v>
      </c>
      <c r="EA90" s="382">
        <f t="shared" si="264"/>
        <v>0</v>
      </c>
      <c r="EB90" s="383"/>
      <c r="EC90" s="383"/>
      <c r="ED90" s="380"/>
      <c r="EE90" s="381">
        <v>0</v>
      </c>
      <c r="EF90" s="381">
        <v>0</v>
      </c>
      <c r="EG90" s="381">
        <v>0</v>
      </c>
      <c r="EH90" s="381">
        <v>0</v>
      </c>
      <c r="EI90" s="381">
        <v>0</v>
      </c>
      <c r="EJ90" s="381">
        <v>0</v>
      </c>
      <c r="EK90" s="381">
        <v>0</v>
      </c>
      <c r="EL90" s="381">
        <v>0</v>
      </c>
      <c r="EM90" s="381">
        <v>0</v>
      </c>
      <c r="EN90" s="381">
        <v>0</v>
      </c>
      <c r="EO90" s="381">
        <v>0</v>
      </c>
      <c r="EP90" s="381">
        <v>0</v>
      </c>
      <c r="EQ90" s="381">
        <v>0</v>
      </c>
      <c r="ER90" s="381">
        <v>0</v>
      </c>
      <c r="ES90" s="381">
        <v>0</v>
      </c>
      <c r="ET90" s="381">
        <v>0</v>
      </c>
      <c r="EU90" s="381">
        <v>0</v>
      </c>
      <c r="EV90" s="381">
        <v>0</v>
      </c>
      <c r="EW90" s="381">
        <v>0</v>
      </c>
      <c r="EX90" s="381">
        <v>0</v>
      </c>
      <c r="EY90" s="381">
        <v>0</v>
      </c>
      <c r="EZ90" s="381">
        <v>0</v>
      </c>
      <c r="FA90" s="381">
        <v>0</v>
      </c>
      <c r="FB90" s="381">
        <v>0</v>
      </c>
      <c r="FC90" s="381">
        <v>0</v>
      </c>
      <c r="FD90" s="381">
        <v>0</v>
      </c>
      <c r="FE90" s="381">
        <v>0</v>
      </c>
      <c r="FF90" s="381">
        <v>0</v>
      </c>
      <c r="FG90" s="381">
        <v>0</v>
      </c>
      <c r="FH90" s="382">
        <f t="shared" si="265"/>
        <v>0</v>
      </c>
      <c r="FI90" s="367"/>
    </row>
    <row r="91" spans="1:165" ht="16.5" thickTop="1" thickBot="1" x14ac:dyDescent="0.4">
      <c r="A91" s="367"/>
      <c r="B91" s="385" t="s">
        <v>2</v>
      </c>
      <c r="C91" s="386">
        <f t="shared" ref="C91:AE91" si="270">SUM(C85:C90)</f>
        <v>7</v>
      </c>
      <c r="D91" s="386">
        <f t="shared" si="270"/>
        <v>2</v>
      </c>
      <c r="E91" s="386">
        <f t="shared" si="270"/>
        <v>29</v>
      </c>
      <c r="F91" s="386">
        <f t="shared" si="270"/>
        <v>39</v>
      </c>
      <c r="G91" s="386">
        <f t="shared" si="270"/>
        <v>56</v>
      </c>
      <c r="H91" s="386">
        <f t="shared" si="270"/>
        <v>65</v>
      </c>
      <c r="I91" s="386">
        <f t="shared" si="270"/>
        <v>19</v>
      </c>
      <c r="J91" s="386">
        <f t="shared" si="270"/>
        <v>45</v>
      </c>
      <c r="K91" s="386">
        <f t="shared" si="270"/>
        <v>44</v>
      </c>
      <c r="L91" s="386">
        <f t="shared" si="270"/>
        <v>42</v>
      </c>
      <c r="M91" s="386">
        <f t="shared" si="270"/>
        <v>40</v>
      </c>
      <c r="N91" s="386">
        <f t="shared" si="270"/>
        <v>42</v>
      </c>
      <c r="O91" s="386">
        <f t="shared" si="270"/>
        <v>24</v>
      </c>
      <c r="P91" s="386">
        <f t="shared" si="270"/>
        <v>43</v>
      </c>
      <c r="Q91" s="386">
        <f t="shared" si="270"/>
        <v>40</v>
      </c>
      <c r="R91" s="386">
        <f t="shared" si="270"/>
        <v>45</v>
      </c>
      <c r="S91" s="386">
        <f t="shared" si="270"/>
        <v>57</v>
      </c>
      <c r="T91" s="386">
        <f t="shared" si="270"/>
        <v>50</v>
      </c>
      <c r="U91" s="386">
        <f t="shared" si="270"/>
        <v>39</v>
      </c>
      <c r="V91" s="386">
        <f t="shared" si="270"/>
        <v>35</v>
      </c>
      <c r="W91" s="386">
        <f t="shared" si="270"/>
        <v>33</v>
      </c>
      <c r="X91" s="386">
        <f t="shared" si="270"/>
        <v>27</v>
      </c>
      <c r="Y91" s="386">
        <f t="shared" si="270"/>
        <v>38</v>
      </c>
      <c r="Z91" s="386">
        <f t="shared" si="270"/>
        <v>24</v>
      </c>
      <c r="AA91" s="386">
        <f t="shared" si="270"/>
        <v>8</v>
      </c>
      <c r="AB91" s="386">
        <f t="shared" si="270"/>
        <v>7</v>
      </c>
      <c r="AC91" s="386">
        <f t="shared" si="270"/>
        <v>10</v>
      </c>
      <c r="AD91" s="386">
        <f t="shared" si="270"/>
        <v>0</v>
      </c>
      <c r="AE91" s="386">
        <f t="shared" si="270"/>
        <v>0</v>
      </c>
      <c r="AF91" s="386">
        <f>SUM(AF85:AF90)</f>
        <v>910</v>
      </c>
      <c r="AG91" s="383"/>
      <c r="AH91" s="383"/>
      <c r="AI91" s="385" t="s">
        <v>2</v>
      </c>
      <c r="AJ91" s="386">
        <f t="shared" ref="AJ91:BL91" si="271">SUM(AJ85:AJ90)</f>
        <v>9</v>
      </c>
      <c r="AK91" s="386">
        <f t="shared" si="271"/>
        <v>7</v>
      </c>
      <c r="AL91" s="386">
        <f t="shared" si="271"/>
        <v>23</v>
      </c>
      <c r="AM91" s="386">
        <f t="shared" si="271"/>
        <v>23</v>
      </c>
      <c r="AN91" s="386">
        <f t="shared" si="271"/>
        <v>0</v>
      </c>
      <c r="AO91" s="386">
        <f t="shared" si="271"/>
        <v>50</v>
      </c>
      <c r="AP91" s="386">
        <f t="shared" si="271"/>
        <v>45</v>
      </c>
      <c r="AQ91" s="386">
        <f t="shared" si="271"/>
        <v>49</v>
      </c>
      <c r="AR91" s="386">
        <f t="shared" si="271"/>
        <v>34</v>
      </c>
      <c r="AS91" s="386">
        <f t="shared" si="271"/>
        <v>63</v>
      </c>
      <c r="AT91" s="386">
        <f t="shared" si="271"/>
        <v>35</v>
      </c>
      <c r="AU91" s="386">
        <f t="shared" si="271"/>
        <v>83</v>
      </c>
      <c r="AV91" s="386">
        <f t="shared" si="271"/>
        <v>23</v>
      </c>
      <c r="AW91" s="386">
        <f t="shared" si="271"/>
        <v>28</v>
      </c>
      <c r="AX91" s="386">
        <f t="shared" si="271"/>
        <v>69</v>
      </c>
      <c r="AY91" s="386">
        <f t="shared" si="271"/>
        <v>51</v>
      </c>
      <c r="AZ91" s="386">
        <f t="shared" si="271"/>
        <v>46</v>
      </c>
      <c r="BA91" s="386">
        <f t="shared" si="271"/>
        <v>45</v>
      </c>
      <c r="BB91" s="386">
        <f t="shared" si="271"/>
        <v>37</v>
      </c>
      <c r="BC91" s="386">
        <f t="shared" si="271"/>
        <v>37</v>
      </c>
      <c r="BD91" s="386">
        <f t="shared" si="271"/>
        <v>20</v>
      </c>
      <c r="BE91" s="386">
        <f t="shared" si="271"/>
        <v>41</v>
      </c>
      <c r="BF91" s="386">
        <f t="shared" si="271"/>
        <v>23</v>
      </c>
      <c r="BG91" s="386">
        <f t="shared" si="271"/>
        <v>22</v>
      </c>
      <c r="BH91" s="386">
        <f t="shared" si="271"/>
        <v>16</v>
      </c>
      <c r="BI91" s="386">
        <f t="shared" si="271"/>
        <v>8</v>
      </c>
      <c r="BJ91" s="386">
        <f t="shared" si="271"/>
        <v>10</v>
      </c>
      <c r="BK91" s="386">
        <f t="shared" si="271"/>
        <v>0</v>
      </c>
      <c r="BL91" s="386">
        <f t="shared" si="271"/>
        <v>0</v>
      </c>
      <c r="BM91" s="386">
        <f>SUM(BM85:BM90)</f>
        <v>897</v>
      </c>
      <c r="BN91" s="383"/>
      <c r="BO91" s="383"/>
      <c r="BP91" s="385" t="s">
        <v>2</v>
      </c>
      <c r="BQ91" s="386">
        <f t="shared" ref="BQ91:CS91" si="272">SUM(BQ85:BQ90)</f>
        <v>11</v>
      </c>
      <c r="BR91" s="386">
        <f t="shared" si="272"/>
        <v>8</v>
      </c>
      <c r="BS91" s="386">
        <f t="shared" si="272"/>
        <v>31</v>
      </c>
      <c r="BT91" s="386">
        <f t="shared" si="272"/>
        <v>38</v>
      </c>
      <c r="BU91" s="386">
        <f t="shared" si="272"/>
        <v>43</v>
      </c>
      <c r="BV91" s="386">
        <f t="shared" si="272"/>
        <v>64</v>
      </c>
      <c r="BW91" s="386">
        <f t="shared" si="272"/>
        <v>32</v>
      </c>
      <c r="BX91" s="386">
        <f t="shared" si="272"/>
        <v>41</v>
      </c>
      <c r="BY91" s="386">
        <f t="shared" si="272"/>
        <v>54</v>
      </c>
      <c r="BZ91" s="386">
        <f t="shared" si="272"/>
        <v>41</v>
      </c>
      <c r="CA91" s="386">
        <f t="shared" si="272"/>
        <v>35</v>
      </c>
      <c r="CB91" s="386">
        <f t="shared" si="272"/>
        <v>50</v>
      </c>
      <c r="CC91" s="386">
        <f t="shared" si="272"/>
        <v>23</v>
      </c>
      <c r="CD91" s="386">
        <f t="shared" si="272"/>
        <v>41</v>
      </c>
      <c r="CE91" s="386">
        <f t="shared" si="272"/>
        <v>24</v>
      </c>
      <c r="CF91" s="386">
        <f t="shared" si="272"/>
        <v>35</v>
      </c>
      <c r="CG91" s="386">
        <f t="shared" si="272"/>
        <v>49</v>
      </c>
      <c r="CH91" s="386">
        <f t="shared" si="272"/>
        <v>41</v>
      </c>
      <c r="CI91" s="386">
        <f t="shared" si="272"/>
        <v>33</v>
      </c>
      <c r="CJ91" s="386">
        <f t="shared" si="272"/>
        <v>15</v>
      </c>
      <c r="CK91" s="386">
        <f t="shared" si="272"/>
        <v>25</v>
      </c>
      <c r="CL91" s="386">
        <f t="shared" si="272"/>
        <v>54</v>
      </c>
      <c r="CM91" s="386">
        <f t="shared" si="272"/>
        <v>36</v>
      </c>
      <c r="CN91" s="386">
        <f t="shared" si="272"/>
        <v>14</v>
      </c>
      <c r="CO91" s="386">
        <f t="shared" si="272"/>
        <v>14</v>
      </c>
      <c r="CP91" s="386">
        <f t="shared" si="272"/>
        <v>9</v>
      </c>
      <c r="CQ91" s="386">
        <f t="shared" si="272"/>
        <v>13</v>
      </c>
      <c r="CR91" s="386">
        <f t="shared" si="272"/>
        <v>0</v>
      </c>
      <c r="CS91" s="386">
        <f t="shared" si="272"/>
        <v>0</v>
      </c>
      <c r="CT91" s="388">
        <f t="shared" ref="CT91" si="273">SUM(BQ91:CR91)</f>
        <v>874</v>
      </c>
      <c r="CU91" s="383"/>
      <c r="CV91" s="383"/>
      <c r="CW91" s="385" t="s">
        <v>2</v>
      </c>
      <c r="CX91" s="387">
        <f>SUM(CX85:CX90)</f>
        <v>47</v>
      </c>
      <c r="CY91" s="387">
        <f>SUM(CY85:CY90)</f>
        <v>51</v>
      </c>
      <c r="CZ91" s="387">
        <f t="shared" ref="CZ91:DZ91" si="274">SUM(CZ85:CZ90)</f>
        <v>33</v>
      </c>
      <c r="DA91" s="387">
        <f t="shared" si="274"/>
        <v>11</v>
      </c>
      <c r="DB91" s="387">
        <f t="shared" si="274"/>
        <v>3</v>
      </c>
      <c r="DC91" s="387">
        <f t="shared" si="274"/>
        <v>29</v>
      </c>
      <c r="DD91" s="387">
        <f t="shared" si="274"/>
        <v>31</v>
      </c>
      <c r="DE91" s="387">
        <f t="shared" si="274"/>
        <v>64</v>
      </c>
      <c r="DF91" s="387">
        <f t="shared" si="274"/>
        <v>42</v>
      </c>
      <c r="DG91" s="387">
        <f t="shared" si="274"/>
        <v>28</v>
      </c>
      <c r="DH91" s="387">
        <f t="shared" si="274"/>
        <v>49</v>
      </c>
      <c r="DI91" s="387">
        <f t="shared" si="274"/>
        <v>41</v>
      </c>
      <c r="DJ91" s="387">
        <f t="shared" si="274"/>
        <v>58</v>
      </c>
      <c r="DK91" s="387">
        <f t="shared" si="274"/>
        <v>25</v>
      </c>
      <c r="DL91" s="387">
        <f t="shared" si="274"/>
        <v>51</v>
      </c>
      <c r="DM91" s="387">
        <f t="shared" si="274"/>
        <v>18</v>
      </c>
      <c r="DN91" s="387">
        <f t="shared" si="274"/>
        <v>35</v>
      </c>
      <c r="DO91" s="387">
        <f t="shared" si="274"/>
        <v>55</v>
      </c>
      <c r="DP91" s="387">
        <f t="shared" si="274"/>
        <v>36</v>
      </c>
      <c r="DQ91" s="387">
        <f>SUM(DQ85:DQ90)</f>
        <v>33</v>
      </c>
      <c r="DR91" s="387">
        <f t="shared" si="274"/>
        <v>18</v>
      </c>
      <c r="DS91" s="387">
        <f t="shared" si="274"/>
        <v>27</v>
      </c>
      <c r="DT91" s="387">
        <f t="shared" si="274"/>
        <v>22</v>
      </c>
      <c r="DU91" s="387">
        <f t="shared" si="274"/>
        <v>22</v>
      </c>
      <c r="DV91" s="387">
        <f t="shared" si="274"/>
        <v>11</v>
      </c>
      <c r="DW91" s="387">
        <f t="shared" si="274"/>
        <v>22</v>
      </c>
      <c r="DX91" s="387">
        <f t="shared" si="274"/>
        <v>12</v>
      </c>
      <c r="DY91" s="387">
        <f t="shared" si="274"/>
        <v>0</v>
      </c>
      <c r="DZ91" s="387">
        <f t="shared" si="274"/>
        <v>0</v>
      </c>
      <c r="EA91" s="388">
        <f t="shared" ref="EA91" si="275">SUM(CX91:DY91)</f>
        <v>874</v>
      </c>
      <c r="EB91" s="383"/>
      <c r="EC91" s="383"/>
      <c r="ED91" s="385" t="s">
        <v>2</v>
      </c>
      <c r="EE91" s="386">
        <f>SUM(EE85:EE90)</f>
        <v>6</v>
      </c>
      <c r="EF91" s="386">
        <f t="shared" ref="EF91" si="276">SUM(EF85:EF90)</f>
        <v>2</v>
      </c>
      <c r="EG91" s="386">
        <f t="shared" ref="EG91" si="277">SUM(EG85:EG90)</f>
        <v>9</v>
      </c>
      <c r="EH91" s="386">
        <f t="shared" ref="EH91" si="278">SUM(EH85:EH90)</f>
        <v>39</v>
      </c>
      <c r="EI91" s="386">
        <f t="shared" ref="EI91" si="279">SUM(EI85:EI90)</f>
        <v>24</v>
      </c>
      <c r="EJ91" s="386">
        <f t="shared" ref="EJ91" si="280">SUM(EJ85:EJ90)</f>
        <v>52</v>
      </c>
      <c r="EK91" s="386">
        <f t="shared" ref="EK91" si="281">SUM(EK85:EK90)</f>
        <v>29</v>
      </c>
      <c r="EL91" s="386">
        <f t="shared" ref="EL91" si="282">SUM(EL85:EL90)</f>
        <v>52</v>
      </c>
      <c r="EM91" s="386">
        <f t="shared" ref="EM91" si="283">SUM(EM85:EM90)</f>
        <v>48</v>
      </c>
      <c r="EN91" s="386">
        <f t="shared" ref="EN91" si="284">SUM(EN85:EN90)</f>
        <v>25</v>
      </c>
      <c r="EO91" s="386">
        <f t="shared" ref="EO91" si="285">SUM(EO85:EO90)</f>
        <v>38</v>
      </c>
      <c r="EP91" s="386">
        <f t="shared" ref="EP91" si="286">SUM(EP85:EP90)</f>
        <v>37</v>
      </c>
      <c r="EQ91" s="386">
        <f t="shared" ref="EQ91" si="287">SUM(EQ85:EQ90)</f>
        <v>18</v>
      </c>
      <c r="ER91" s="386">
        <f t="shared" ref="ER91" si="288">SUM(ER85:ER90)</f>
        <v>52</v>
      </c>
      <c r="ES91" s="386">
        <f t="shared" ref="ES91" si="289">SUM(ES85:ES90)</f>
        <v>24</v>
      </c>
      <c r="ET91" s="386">
        <f t="shared" ref="ET91" si="290">SUM(ET85:ET90)</f>
        <v>46</v>
      </c>
      <c r="EU91" s="386">
        <f t="shared" ref="EU91" si="291">SUM(EU85:EU90)</f>
        <v>52</v>
      </c>
      <c r="EV91" s="386">
        <f t="shared" ref="EV91" si="292">SUM(EV85:EV90)</f>
        <v>43</v>
      </c>
      <c r="EW91" s="386">
        <f t="shared" ref="EW91" si="293">SUM(EW85:EW90)</f>
        <v>21</v>
      </c>
      <c r="EX91" s="386">
        <f t="shared" ref="EX91" si="294">SUM(EX85:EX90)</f>
        <v>19</v>
      </c>
      <c r="EY91" s="386">
        <f t="shared" ref="EY91" si="295">SUM(EY85:EY90)</f>
        <v>15</v>
      </c>
      <c r="EZ91" s="386">
        <f t="shared" ref="EZ91" si="296">SUM(EZ85:EZ90)</f>
        <v>8</v>
      </c>
      <c r="FA91" s="386">
        <f t="shared" ref="FA91" si="297">SUM(FA85:FA90)</f>
        <v>17</v>
      </c>
      <c r="FB91" s="386">
        <f t="shared" ref="FB91" si="298">SUM(FB85:FB90)</f>
        <v>15</v>
      </c>
      <c r="FC91" s="386">
        <f t="shared" ref="FC91" si="299">SUM(FC85:FC90)</f>
        <v>2</v>
      </c>
      <c r="FD91" s="386">
        <f t="shared" ref="FD91" si="300">SUM(FD85:FD90)</f>
        <v>4</v>
      </c>
      <c r="FE91" s="386">
        <f t="shared" ref="FE91" si="301">SUM(FE85:FE90)</f>
        <v>3</v>
      </c>
      <c r="FF91" s="386">
        <f t="shared" ref="FF91" si="302">SUM(FF85:FF90)</f>
        <v>0</v>
      </c>
      <c r="FG91" s="386">
        <f t="shared" ref="FG91" si="303">SUM(FG85:FG90)</f>
        <v>0</v>
      </c>
      <c r="FH91" s="388">
        <f t="shared" ref="FH91" si="304">SUM(EE91:FF91)</f>
        <v>700</v>
      </c>
      <c r="FI91" s="367"/>
    </row>
    <row r="92" spans="1:165" ht="16" thickTop="1" x14ac:dyDescent="0.35">
      <c r="A92" s="367"/>
      <c r="B92" s="389"/>
      <c r="C92" s="383"/>
      <c r="D92" s="383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383"/>
      <c r="Y92" s="383"/>
      <c r="Z92" s="383"/>
      <c r="AA92" s="383"/>
      <c r="AB92" s="383"/>
      <c r="AC92" s="383"/>
      <c r="AD92" s="383"/>
      <c r="AE92" s="383"/>
      <c r="AF92" s="372"/>
      <c r="AG92" s="367"/>
      <c r="AH92" s="367"/>
      <c r="AI92" s="389"/>
      <c r="AJ92" s="383"/>
      <c r="AK92" s="383"/>
      <c r="AL92" s="383"/>
      <c r="AM92" s="383"/>
      <c r="AN92" s="383"/>
      <c r="AO92" s="383"/>
      <c r="AP92" s="383"/>
      <c r="AQ92" s="383"/>
      <c r="AR92" s="383"/>
      <c r="AS92" s="383"/>
      <c r="AT92" s="383"/>
      <c r="AU92" s="383"/>
      <c r="AV92" s="383"/>
      <c r="AW92" s="383"/>
      <c r="AX92" s="383"/>
      <c r="AY92" s="383"/>
      <c r="AZ92" s="383"/>
      <c r="BA92" s="383"/>
      <c r="BB92" s="383"/>
      <c r="BC92" s="383"/>
      <c r="BD92" s="383"/>
      <c r="BE92" s="383"/>
      <c r="BF92" s="383"/>
      <c r="BG92" s="383"/>
      <c r="BH92" s="383"/>
      <c r="BI92" s="383"/>
      <c r="BJ92" s="383"/>
      <c r="BK92" s="383"/>
      <c r="BL92" s="383"/>
      <c r="BM92" s="372"/>
      <c r="BN92" s="367"/>
      <c r="BO92" s="367"/>
      <c r="BP92" s="389"/>
      <c r="BQ92" s="383"/>
      <c r="BR92" s="383"/>
      <c r="BS92" s="383"/>
      <c r="BT92" s="383"/>
      <c r="BU92" s="383"/>
      <c r="BV92" s="383"/>
      <c r="BW92" s="383"/>
      <c r="BX92" s="383"/>
      <c r="BY92" s="383"/>
      <c r="BZ92" s="383"/>
      <c r="CA92" s="383"/>
      <c r="CB92" s="383"/>
      <c r="CC92" s="383"/>
      <c r="CD92" s="383"/>
      <c r="CE92" s="383"/>
      <c r="CF92" s="383"/>
      <c r="CG92" s="383"/>
      <c r="CH92" s="383"/>
      <c r="CI92" s="383"/>
      <c r="CJ92" s="383"/>
      <c r="CK92" s="383"/>
      <c r="CL92" s="383"/>
      <c r="CM92" s="383"/>
      <c r="CN92" s="383"/>
      <c r="CO92" s="383"/>
      <c r="CP92" s="383"/>
      <c r="CQ92" s="383"/>
      <c r="CR92" s="383"/>
      <c r="CS92" s="383"/>
      <c r="CT92" s="372"/>
      <c r="CU92" s="367"/>
      <c r="CV92" s="367"/>
      <c r="CW92" s="389"/>
      <c r="CX92" s="383"/>
      <c r="CY92" s="383"/>
      <c r="CZ92" s="383"/>
      <c r="DA92" s="383"/>
      <c r="DB92" s="383"/>
      <c r="DC92" s="383"/>
      <c r="DD92" s="383"/>
      <c r="DE92" s="383"/>
      <c r="DF92" s="383"/>
      <c r="DG92" s="383"/>
      <c r="DH92" s="383"/>
      <c r="DI92" s="383"/>
      <c r="DJ92" s="383"/>
      <c r="DK92" s="383"/>
      <c r="DL92" s="383"/>
      <c r="DM92" s="383"/>
      <c r="DN92" s="383"/>
      <c r="DO92" s="383"/>
      <c r="DP92" s="383"/>
      <c r="DQ92" s="383"/>
      <c r="DR92" s="383"/>
      <c r="DS92" s="383"/>
      <c r="DT92" s="383"/>
      <c r="DU92" s="383"/>
      <c r="DV92" s="383"/>
      <c r="DW92" s="383"/>
      <c r="DX92" s="383"/>
      <c r="DY92" s="383"/>
      <c r="DZ92" s="383"/>
      <c r="EA92" s="372"/>
      <c r="EB92" s="367"/>
      <c r="EC92" s="367"/>
      <c r="ED92" s="389"/>
      <c r="EE92" s="383"/>
      <c r="EF92" s="383"/>
      <c r="EG92" s="383"/>
      <c r="EH92" s="383"/>
      <c r="EI92" s="383"/>
      <c r="EJ92" s="383"/>
      <c r="EK92" s="383"/>
      <c r="EL92" s="383"/>
      <c r="EM92" s="383"/>
      <c r="EN92" s="383"/>
      <c r="EO92" s="383"/>
      <c r="EP92" s="383"/>
      <c r="EQ92" s="383"/>
      <c r="ER92" s="383"/>
      <c r="ES92" s="383"/>
      <c r="ET92" s="383"/>
      <c r="EU92" s="383"/>
      <c r="EV92" s="383"/>
      <c r="EW92" s="383"/>
      <c r="EX92" s="383"/>
      <c r="EY92" s="383"/>
      <c r="EZ92" s="383"/>
      <c r="FA92" s="383"/>
      <c r="FB92" s="383"/>
      <c r="FC92" s="383"/>
      <c r="FD92" s="383"/>
      <c r="FE92" s="383"/>
      <c r="FF92" s="383"/>
      <c r="FG92" s="383"/>
      <c r="FH92" s="372"/>
      <c r="FI92" s="367"/>
    </row>
    <row r="93" spans="1:165" ht="15.5" x14ac:dyDescent="0.35">
      <c r="A93" s="367"/>
      <c r="B93" s="389"/>
      <c r="C93" s="383"/>
      <c r="D93" s="383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83"/>
      <c r="V93" s="383"/>
      <c r="W93" s="383"/>
      <c r="X93" s="383"/>
      <c r="Y93" s="383"/>
      <c r="Z93" s="383"/>
      <c r="AA93" s="383"/>
      <c r="AB93" s="383"/>
      <c r="AC93" s="383"/>
      <c r="AD93" s="383"/>
      <c r="AE93" s="383"/>
      <c r="AF93" s="372"/>
      <c r="AG93" s="367"/>
      <c r="AH93" s="367"/>
      <c r="AI93" s="389"/>
      <c r="AJ93" s="383"/>
      <c r="AK93" s="383"/>
      <c r="AL93" s="383"/>
      <c r="AM93" s="383"/>
      <c r="AN93" s="383"/>
      <c r="AO93" s="383"/>
      <c r="AP93" s="383"/>
      <c r="AQ93" s="383"/>
      <c r="AR93" s="383"/>
      <c r="AS93" s="383"/>
      <c r="AT93" s="383"/>
      <c r="AU93" s="383"/>
      <c r="AV93" s="383"/>
      <c r="AW93" s="383"/>
      <c r="AX93" s="383"/>
      <c r="AY93" s="383"/>
      <c r="AZ93" s="383"/>
      <c r="BA93" s="383"/>
      <c r="BB93" s="383"/>
      <c r="BC93" s="383"/>
      <c r="BD93" s="383"/>
      <c r="BE93" s="383"/>
      <c r="BF93" s="383"/>
      <c r="BG93" s="383"/>
      <c r="BH93" s="383"/>
      <c r="BI93" s="383"/>
      <c r="BJ93" s="383"/>
      <c r="BK93" s="383"/>
      <c r="BL93" s="383"/>
      <c r="BM93" s="372"/>
      <c r="BN93" s="367"/>
      <c r="BO93" s="367"/>
      <c r="BP93" s="389"/>
      <c r="BQ93" s="383"/>
      <c r="BR93" s="383"/>
      <c r="BS93" s="383"/>
      <c r="BT93" s="383"/>
      <c r="BU93" s="383"/>
      <c r="BV93" s="383"/>
      <c r="BW93" s="383"/>
      <c r="BX93" s="383"/>
      <c r="BY93" s="383"/>
      <c r="BZ93" s="383"/>
      <c r="CA93" s="383"/>
      <c r="CB93" s="383"/>
      <c r="CC93" s="383"/>
      <c r="CD93" s="383"/>
      <c r="CE93" s="383"/>
      <c r="CF93" s="383"/>
      <c r="CG93" s="383"/>
      <c r="CH93" s="383"/>
      <c r="CI93" s="383"/>
      <c r="CJ93" s="383"/>
      <c r="CK93" s="383"/>
      <c r="CL93" s="383"/>
      <c r="CM93" s="383"/>
      <c r="CN93" s="383"/>
      <c r="CO93" s="383"/>
      <c r="CP93" s="383"/>
      <c r="CQ93" s="383"/>
      <c r="CR93" s="383"/>
      <c r="CS93" s="383"/>
      <c r="CT93" s="372"/>
      <c r="CU93" s="367"/>
      <c r="CV93" s="367"/>
      <c r="CW93" s="389"/>
      <c r="CX93" s="383"/>
      <c r="CY93" s="383"/>
      <c r="CZ93" s="383"/>
      <c r="DA93" s="383"/>
      <c r="DB93" s="383"/>
      <c r="DC93" s="383"/>
      <c r="DD93" s="383"/>
      <c r="DE93" s="383"/>
      <c r="DF93" s="383"/>
      <c r="DG93" s="383"/>
      <c r="DH93" s="383"/>
      <c r="DI93" s="383"/>
      <c r="DJ93" s="383"/>
      <c r="DK93" s="383"/>
      <c r="DL93" s="383"/>
      <c r="DM93" s="383"/>
      <c r="DN93" s="383"/>
      <c r="DO93" s="383"/>
      <c r="DP93" s="383"/>
      <c r="DQ93" s="383"/>
      <c r="DR93" s="383"/>
      <c r="DS93" s="383"/>
      <c r="DT93" s="383"/>
      <c r="DU93" s="383"/>
      <c r="DV93" s="383"/>
      <c r="DW93" s="383"/>
      <c r="DX93" s="383"/>
      <c r="DY93" s="383"/>
      <c r="DZ93" s="383"/>
      <c r="EA93" s="372"/>
      <c r="EB93" s="367"/>
      <c r="EC93" s="367"/>
      <c r="ED93" s="389"/>
      <c r="EE93" s="383"/>
      <c r="EF93" s="383"/>
      <c r="EG93" s="383"/>
      <c r="EH93" s="383"/>
      <c r="EI93" s="383"/>
      <c r="EJ93" s="383"/>
      <c r="EK93" s="383"/>
      <c r="EL93" s="383"/>
      <c r="EM93" s="383"/>
      <c r="EN93" s="383"/>
      <c r="EO93" s="383"/>
      <c r="EP93" s="383"/>
      <c r="EQ93" s="383"/>
      <c r="ER93" s="383"/>
      <c r="ES93" s="383"/>
      <c r="ET93" s="383"/>
      <c r="EU93" s="383"/>
      <c r="EV93" s="383"/>
      <c r="EW93" s="383"/>
      <c r="EX93" s="383"/>
      <c r="EY93" s="383"/>
      <c r="EZ93" s="383"/>
      <c r="FA93" s="383"/>
      <c r="FB93" s="383"/>
      <c r="FC93" s="383"/>
      <c r="FD93" s="383"/>
      <c r="FE93" s="383"/>
      <c r="FF93" s="383"/>
      <c r="FG93" s="383"/>
      <c r="FH93" s="372"/>
      <c r="FI93" s="367"/>
    </row>
    <row r="94" spans="1:165" x14ac:dyDescent="0.25">
      <c r="A94" s="367"/>
      <c r="B94" s="367"/>
      <c r="C94" s="367"/>
      <c r="D94" s="367"/>
      <c r="E94" s="367"/>
      <c r="F94" s="367"/>
      <c r="G94" s="367"/>
      <c r="H94" s="367"/>
      <c r="I94" s="367"/>
      <c r="J94" s="367"/>
      <c r="K94" s="367"/>
      <c r="L94" s="367"/>
      <c r="M94" s="367"/>
      <c r="N94" s="367"/>
      <c r="O94" s="367"/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  <c r="BI94" s="367"/>
      <c r="BJ94" s="367"/>
      <c r="BK94" s="367"/>
      <c r="BL94" s="367"/>
      <c r="BM94" s="367"/>
      <c r="BN94" s="367"/>
      <c r="BO94" s="367"/>
      <c r="BP94" s="367"/>
      <c r="BQ94" s="367"/>
      <c r="BR94" s="367"/>
      <c r="BS94" s="367"/>
      <c r="BT94" s="367"/>
      <c r="BU94" s="367"/>
      <c r="BV94" s="367"/>
      <c r="BW94" s="367"/>
      <c r="BX94" s="367"/>
      <c r="BY94" s="367"/>
      <c r="BZ94" s="367"/>
      <c r="CA94" s="367"/>
      <c r="CB94" s="367"/>
      <c r="CC94" s="367"/>
      <c r="CD94" s="367"/>
      <c r="CE94" s="367"/>
      <c r="CF94" s="367"/>
      <c r="CG94" s="367"/>
      <c r="CH94" s="367"/>
      <c r="CI94" s="367"/>
      <c r="CJ94" s="367"/>
      <c r="CK94" s="367"/>
      <c r="CL94" s="367"/>
      <c r="CM94" s="367"/>
      <c r="CN94" s="367"/>
      <c r="CO94" s="367"/>
      <c r="CP94" s="367"/>
      <c r="CQ94" s="367"/>
      <c r="CR94" s="367"/>
      <c r="CS94" s="367"/>
      <c r="CT94" s="367"/>
      <c r="CU94" s="367"/>
      <c r="CV94" s="367"/>
      <c r="CW94" s="367"/>
      <c r="CX94" s="367"/>
      <c r="CY94" s="367"/>
      <c r="CZ94" s="367"/>
      <c r="DA94" s="367"/>
      <c r="DB94" s="367"/>
      <c r="DC94" s="367"/>
      <c r="DD94" s="367"/>
      <c r="DE94" s="367"/>
      <c r="DF94" s="367"/>
      <c r="DG94" s="367"/>
      <c r="DH94" s="367"/>
      <c r="DI94" s="367"/>
      <c r="DJ94" s="367"/>
      <c r="DK94" s="367"/>
      <c r="DL94" s="367"/>
      <c r="DM94" s="367"/>
      <c r="DN94" s="367"/>
      <c r="DO94" s="367"/>
      <c r="DP94" s="367"/>
      <c r="DQ94" s="367"/>
      <c r="DR94" s="367"/>
      <c r="DS94" s="367"/>
      <c r="DT94" s="367"/>
      <c r="DU94" s="367"/>
      <c r="DV94" s="367"/>
      <c r="DW94" s="367"/>
      <c r="DX94" s="367"/>
      <c r="DY94" s="367"/>
      <c r="DZ94" s="367"/>
      <c r="EA94" s="367"/>
      <c r="EB94" s="367"/>
      <c r="EC94" s="367"/>
      <c r="ED94" s="367"/>
      <c r="EE94" s="367"/>
      <c r="EF94" s="367"/>
      <c r="EG94" s="367"/>
      <c r="EH94" s="367"/>
      <c r="EI94" s="367"/>
      <c r="EJ94" s="367"/>
      <c r="EK94" s="367"/>
      <c r="EL94" s="367"/>
      <c r="EM94" s="367"/>
      <c r="EN94" s="367"/>
      <c r="EO94" s="367"/>
      <c r="EP94" s="367"/>
      <c r="EQ94" s="367"/>
      <c r="ER94" s="367"/>
      <c r="ES94" s="367"/>
      <c r="ET94" s="367"/>
      <c r="EU94" s="367"/>
      <c r="EV94" s="367"/>
      <c r="EW94" s="367"/>
      <c r="EX94" s="367"/>
      <c r="EY94" s="367"/>
      <c r="EZ94" s="367"/>
      <c r="FA94" s="367"/>
      <c r="FB94" s="367"/>
      <c r="FC94" s="367"/>
      <c r="FD94" s="367"/>
      <c r="FE94" s="367"/>
      <c r="FF94" s="367"/>
      <c r="FG94" s="367"/>
      <c r="FH94" s="367"/>
      <c r="FI94" s="367"/>
    </row>
    <row r="95" spans="1:165" x14ac:dyDescent="0.25">
      <c r="A95" s="367"/>
      <c r="B95" s="367"/>
      <c r="C95" s="367"/>
      <c r="D95" s="367"/>
      <c r="E95" s="367"/>
      <c r="F95" s="367"/>
      <c r="G95" s="367"/>
      <c r="H95" s="367"/>
      <c r="I95" s="367"/>
      <c r="J95" s="367"/>
      <c r="K95" s="367"/>
      <c r="L95" s="367"/>
      <c r="M95" s="367"/>
      <c r="N95" s="367"/>
      <c r="O95" s="367"/>
      <c r="P95" s="367"/>
      <c r="Q95" s="367"/>
      <c r="R95" s="367"/>
      <c r="S95" s="367"/>
      <c r="T95" s="367"/>
      <c r="U95" s="367"/>
      <c r="V95" s="367"/>
      <c r="W95" s="367"/>
      <c r="X95" s="367"/>
      <c r="Y95" s="367"/>
      <c r="Z95" s="367"/>
      <c r="AA95" s="367"/>
      <c r="AB95" s="367"/>
      <c r="AC95" s="367"/>
      <c r="AD95" s="367"/>
      <c r="AE95" s="367"/>
      <c r="AF95" s="367"/>
      <c r="AG95" s="367"/>
      <c r="AH95" s="367"/>
      <c r="AI95" s="367"/>
      <c r="AJ95" s="367"/>
      <c r="AK95" s="367"/>
      <c r="AL95" s="367"/>
      <c r="AM95" s="367"/>
      <c r="AN95" s="367"/>
      <c r="AO95" s="367"/>
      <c r="AP95" s="367"/>
      <c r="AQ95" s="367"/>
      <c r="AR95" s="367"/>
      <c r="AS95" s="367"/>
      <c r="AT95" s="367"/>
      <c r="AU95" s="367"/>
      <c r="AV95" s="367"/>
      <c r="AW95" s="367"/>
      <c r="AX95" s="367"/>
      <c r="AY95" s="367"/>
      <c r="AZ95" s="367"/>
      <c r="BA95" s="367"/>
      <c r="BB95" s="367"/>
      <c r="BC95" s="367"/>
      <c r="BD95" s="367"/>
      <c r="BE95" s="367"/>
      <c r="BF95" s="367"/>
      <c r="BG95" s="367"/>
      <c r="BH95" s="367"/>
      <c r="BI95" s="367"/>
      <c r="BJ95" s="367"/>
      <c r="BK95" s="367"/>
      <c r="BL95" s="367"/>
      <c r="BM95" s="367"/>
      <c r="BN95" s="367"/>
      <c r="BO95" s="367"/>
      <c r="BP95" s="367"/>
      <c r="BQ95" s="367"/>
      <c r="BR95" s="367"/>
      <c r="BS95" s="367"/>
      <c r="BT95" s="367"/>
      <c r="BU95" s="367"/>
      <c r="BV95" s="367"/>
      <c r="BW95" s="367"/>
      <c r="BX95" s="367"/>
      <c r="BY95" s="367"/>
      <c r="BZ95" s="367"/>
      <c r="CA95" s="367"/>
      <c r="CB95" s="367"/>
      <c r="CC95" s="367"/>
      <c r="CD95" s="367"/>
      <c r="CE95" s="367"/>
      <c r="CF95" s="367"/>
      <c r="CG95" s="367"/>
      <c r="CH95" s="367"/>
      <c r="CI95" s="367"/>
      <c r="CJ95" s="367"/>
      <c r="CK95" s="367"/>
      <c r="CL95" s="367"/>
      <c r="CM95" s="367"/>
      <c r="CN95" s="367"/>
      <c r="CO95" s="367"/>
      <c r="CP95" s="367"/>
      <c r="CQ95" s="367"/>
      <c r="CR95" s="367"/>
      <c r="CS95" s="367"/>
      <c r="CT95" s="367"/>
      <c r="CU95" s="367"/>
      <c r="CV95" s="367"/>
      <c r="CW95" s="367"/>
      <c r="CX95" s="367"/>
      <c r="CY95" s="367"/>
      <c r="CZ95" s="367"/>
      <c r="DA95" s="367"/>
      <c r="DB95" s="367"/>
      <c r="DC95" s="367"/>
      <c r="DD95" s="367"/>
      <c r="DE95" s="367"/>
      <c r="DF95" s="367"/>
      <c r="DG95" s="367"/>
      <c r="DH95" s="367"/>
      <c r="DI95" s="367"/>
      <c r="DJ95" s="367"/>
      <c r="DK95" s="367"/>
      <c r="DL95" s="367"/>
      <c r="DM95" s="367"/>
      <c r="DN95" s="367"/>
      <c r="DO95" s="367"/>
      <c r="DP95" s="367"/>
      <c r="DQ95" s="367"/>
      <c r="DR95" s="367"/>
      <c r="DS95" s="367"/>
      <c r="DT95" s="367"/>
      <c r="DU95" s="367"/>
      <c r="DV95" s="367"/>
      <c r="DW95" s="367"/>
      <c r="DX95" s="367"/>
      <c r="DY95" s="367"/>
      <c r="DZ95" s="367"/>
      <c r="EA95" s="367"/>
      <c r="EB95" s="367"/>
      <c r="EC95" s="367"/>
      <c r="ED95" s="367"/>
      <c r="EE95" s="367"/>
      <c r="EF95" s="367"/>
      <c r="EG95" s="367"/>
      <c r="EH95" s="367"/>
      <c r="EI95" s="367"/>
      <c r="EJ95" s="367"/>
      <c r="EK95" s="367"/>
      <c r="EL95" s="367"/>
      <c r="EM95" s="367"/>
      <c r="EN95" s="367"/>
      <c r="EO95" s="367"/>
      <c r="EP95" s="367"/>
      <c r="EQ95" s="367"/>
      <c r="ER95" s="367"/>
      <c r="ES95" s="367"/>
      <c r="ET95" s="367"/>
      <c r="EU95" s="367"/>
      <c r="EV95" s="367"/>
      <c r="EW95" s="367"/>
      <c r="EX95" s="367"/>
      <c r="EY95" s="367"/>
      <c r="EZ95" s="367"/>
      <c r="FA95" s="367"/>
      <c r="FB95" s="367"/>
      <c r="FC95" s="367"/>
      <c r="FD95" s="367"/>
      <c r="FE95" s="367"/>
      <c r="FF95" s="367"/>
      <c r="FG95" s="367"/>
      <c r="FH95" s="367"/>
      <c r="FI95" s="367"/>
    </row>
    <row r="96" spans="1:165" ht="14.5" thickBot="1" x14ac:dyDescent="0.35">
      <c r="A96" s="538" t="s">
        <v>7</v>
      </c>
      <c r="B96" s="538"/>
      <c r="C96" s="538"/>
      <c r="D96" s="538"/>
      <c r="E96" s="538"/>
      <c r="F96" s="538"/>
      <c r="G96" s="538"/>
      <c r="H96" s="538"/>
      <c r="I96" s="538"/>
      <c r="J96" s="538"/>
      <c r="K96" s="538"/>
      <c r="L96" s="538"/>
      <c r="M96" s="538"/>
      <c r="N96" s="538"/>
      <c r="O96" s="538"/>
      <c r="P96" s="538"/>
      <c r="Q96" s="538"/>
      <c r="R96" s="538"/>
      <c r="S96" s="538"/>
      <c r="T96" s="538"/>
      <c r="U96" s="538"/>
      <c r="V96" s="538"/>
      <c r="W96" s="538"/>
      <c r="X96" s="538"/>
      <c r="Y96" s="538"/>
      <c r="Z96" s="538"/>
      <c r="AA96" s="538"/>
      <c r="AB96" s="538"/>
      <c r="AC96" s="538"/>
      <c r="AD96" s="538"/>
      <c r="AE96" s="538"/>
      <c r="AF96" s="538"/>
      <c r="AG96" s="538"/>
      <c r="AH96" s="538" t="s">
        <v>7</v>
      </c>
      <c r="AI96" s="538"/>
      <c r="AJ96" s="538"/>
      <c r="AK96" s="538"/>
      <c r="AL96" s="538"/>
      <c r="AM96" s="538"/>
      <c r="AN96" s="538"/>
      <c r="AO96" s="538"/>
      <c r="AP96" s="538"/>
      <c r="AQ96" s="538"/>
      <c r="AR96" s="538"/>
      <c r="AS96" s="538"/>
      <c r="AT96" s="538"/>
      <c r="AU96" s="538"/>
      <c r="AV96" s="538"/>
      <c r="AW96" s="538"/>
      <c r="AX96" s="538"/>
      <c r="AY96" s="538"/>
      <c r="AZ96" s="538"/>
      <c r="BA96" s="538"/>
      <c r="BB96" s="538"/>
      <c r="BC96" s="538"/>
      <c r="BD96" s="538"/>
      <c r="BE96" s="538"/>
      <c r="BF96" s="538"/>
      <c r="BG96" s="538"/>
      <c r="BH96" s="538"/>
      <c r="BI96" s="538"/>
      <c r="BJ96" s="538"/>
      <c r="BK96" s="538"/>
      <c r="BL96" s="538"/>
      <c r="BM96" s="538"/>
      <c r="BN96" s="538"/>
      <c r="BO96" s="538" t="s">
        <v>7</v>
      </c>
      <c r="BP96" s="538"/>
      <c r="BQ96" s="538"/>
      <c r="BR96" s="538"/>
      <c r="BS96" s="538"/>
      <c r="BT96" s="538"/>
      <c r="BU96" s="538"/>
      <c r="BV96" s="538"/>
      <c r="BW96" s="538"/>
      <c r="BX96" s="538"/>
      <c r="BY96" s="538"/>
      <c r="BZ96" s="538"/>
      <c r="CA96" s="538"/>
      <c r="CB96" s="538"/>
      <c r="CC96" s="538"/>
      <c r="CD96" s="538"/>
      <c r="CE96" s="538"/>
      <c r="CF96" s="538"/>
      <c r="CG96" s="538"/>
      <c r="CH96" s="538"/>
      <c r="CI96" s="538"/>
      <c r="CJ96" s="538"/>
      <c r="CK96" s="538"/>
      <c r="CL96" s="538"/>
      <c r="CM96" s="538"/>
      <c r="CN96" s="538"/>
      <c r="CO96" s="538"/>
      <c r="CP96" s="538"/>
      <c r="CQ96" s="538"/>
      <c r="CR96" s="538"/>
      <c r="CS96" s="538"/>
      <c r="CT96" s="538"/>
      <c r="CU96" s="538"/>
      <c r="CV96" s="538" t="s">
        <v>7</v>
      </c>
      <c r="CW96" s="538"/>
      <c r="CX96" s="538"/>
      <c r="CY96" s="538"/>
      <c r="CZ96" s="538"/>
      <c r="DA96" s="538"/>
      <c r="DB96" s="538"/>
      <c r="DC96" s="538"/>
      <c r="DD96" s="538"/>
      <c r="DE96" s="538"/>
      <c r="DF96" s="538"/>
      <c r="DG96" s="538"/>
      <c r="DH96" s="538"/>
      <c r="DI96" s="538"/>
      <c r="DJ96" s="538"/>
      <c r="DK96" s="538"/>
      <c r="DL96" s="538"/>
      <c r="DM96" s="538"/>
      <c r="DN96" s="538"/>
      <c r="DO96" s="538"/>
      <c r="DP96" s="538"/>
      <c r="DQ96" s="538"/>
      <c r="DR96" s="538"/>
      <c r="DS96" s="538"/>
      <c r="DT96" s="538"/>
      <c r="DU96" s="538"/>
      <c r="DV96" s="538"/>
      <c r="DW96" s="538"/>
      <c r="DX96" s="538"/>
      <c r="DY96" s="538"/>
      <c r="DZ96" s="538"/>
      <c r="EA96" s="538"/>
      <c r="EB96" s="538"/>
      <c r="EC96" s="538" t="s">
        <v>7</v>
      </c>
      <c r="ED96" s="538"/>
      <c r="EE96" s="538"/>
      <c r="EF96" s="538"/>
      <c r="EG96" s="538"/>
      <c r="EH96" s="538"/>
      <c r="EI96" s="538"/>
      <c r="EJ96" s="538"/>
      <c r="EK96" s="538"/>
      <c r="EL96" s="538"/>
      <c r="EM96" s="538"/>
      <c r="EN96" s="538"/>
      <c r="EO96" s="538"/>
      <c r="EP96" s="538"/>
      <c r="EQ96" s="538"/>
      <c r="ER96" s="538"/>
      <c r="ES96" s="538"/>
      <c r="ET96" s="538"/>
      <c r="EU96" s="538"/>
      <c r="EV96" s="538"/>
      <c r="EW96" s="538"/>
      <c r="EX96" s="538"/>
      <c r="EY96" s="538"/>
      <c r="EZ96" s="538"/>
      <c r="FA96" s="538"/>
      <c r="FB96" s="538"/>
      <c r="FC96" s="538"/>
      <c r="FD96" s="538"/>
      <c r="FE96" s="538"/>
      <c r="FF96" s="538"/>
      <c r="FG96" s="538"/>
      <c r="FH96" s="538"/>
      <c r="FI96" s="538"/>
    </row>
    <row r="97" spans="1:198" ht="16.5" thickTop="1" thickBot="1" x14ac:dyDescent="0.3">
      <c r="A97" s="367"/>
      <c r="B97" s="375" t="s">
        <v>167</v>
      </c>
      <c r="C97" s="376">
        <v>540</v>
      </c>
      <c r="D97" s="376">
        <v>616</v>
      </c>
      <c r="E97" s="376">
        <v>652</v>
      </c>
      <c r="F97" s="376">
        <v>748</v>
      </c>
      <c r="G97" s="376">
        <v>824</v>
      </c>
      <c r="H97" s="376">
        <v>900</v>
      </c>
      <c r="I97" s="376">
        <v>936</v>
      </c>
      <c r="J97" s="376">
        <v>1012</v>
      </c>
      <c r="K97" s="376">
        <v>1048</v>
      </c>
      <c r="L97" s="376">
        <v>1124</v>
      </c>
      <c r="M97" s="376">
        <v>1220</v>
      </c>
      <c r="N97" s="376">
        <v>1256</v>
      </c>
      <c r="O97" s="376">
        <v>1332</v>
      </c>
      <c r="P97" s="376">
        <v>1408</v>
      </c>
      <c r="Q97" s="376">
        <v>1444</v>
      </c>
      <c r="R97" s="376">
        <v>1520</v>
      </c>
      <c r="S97" s="376">
        <v>1616</v>
      </c>
      <c r="T97" s="376">
        <v>1652</v>
      </c>
      <c r="U97" s="376">
        <v>1728</v>
      </c>
      <c r="V97" s="376">
        <v>1804</v>
      </c>
      <c r="W97" s="376">
        <v>1840</v>
      </c>
      <c r="X97" s="376">
        <v>1916</v>
      </c>
      <c r="Y97" s="376">
        <v>0</v>
      </c>
      <c r="Z97" s="376">
        <v>2048</v>
      </c>
      <c r="AA97" s="376">
        <v>2124</v>
      </c>
      <c r="AB97" s="376">
        <v>2200</v>
      </c>
      <c r="AC97" s="376">
        <v>2236</v>
      </c>
      <c r="AD97" s="377">
        <v>2332</v>
      </c>
      <c r="AE97" s="377">
        <v>2350</v>
      </c>
      <c r="AF97" s="378" t="s">
        <v>2</v>
      </c>
      <c r="AG97" s="372"/>
      <c r="AH97" s="372"/>
      <c r="AI97" s="375" t="s">
        <v>167</v>
      </c>
      <c r="AJ97" s="376">
        <v>540</v>
      </c>
      <c r="AK97" s="376">
        <v>616</v>
      </c>
      <c r="AL97" s="376">
        <v>652</v>
      </c>
      <c r="AM97" s="376">
        <v>748</v>
      </c>
      <c r="AN97" s="376">
        <v>824</v>
      </c>
      <c r="AO97" s="376">
        <v>900</v>
      </c>
      <c r="AP97" s="376">
        <v>936</v>
      </c>
      <c r="AQ97" s="376">
        <v>1012</v>
      </c>
      <c r="AR97" s="376">
        <v>1048</v>
      </c>
      <c r="AS97" s="376">
        <v>1124</v>
      </c>
      <c r="AT97" s="376">
        <v>1220</v>
      </c>
      <c r="AU97" s="376">
        <v>1256</v>
      </c>
      <c r="AV97" s="376">
        <v>1332</v>
      </c>
      <c r="AW97" s="376">
        <v>1408</v>
      </c>
      <c r="AX97" s="376">
        <v>1444</v>
      </c>
      <c r="AY97" s="376">
        <v>1520</v>
      </c>
      <c r="AZ97" s="376">
        <v>1616</v>
      </c>
      <c r="BA97" s="376">
        <v>1652</v>
      </c>
      <c r="BB97" s="376">
        <v>1728</v>
      </c>
      <c r="BC97" s="376">
        <v>1804</v>
      </c>
      <c r="BD97" s="376">
        <v>1840</v>
      </c>
      <c r="BE97" s="376">
        <v>1916</v>
      </c>
      <c r="BF97" s="376">
        <v>1952</v>
      </c>
      <c r="BG97" s="376">
        <v>2048</v>
      </c>
      <c r="BH97" s="376">
        <v>2124</v>
      </c>
      <c r="BI97" s="376">
        <v>2200</v>
      </c>
      <c r="BJ97" s="376">
        <v>2236</v>
      </c>
      <c r="BK97" s="377">
        <v>2332</v>
      </c>
      <c r="BL97" s="377">
        <v>2350</v>
      </c>
      <c r="BM97" s="378" t="s">
        <v>2</v>
      </c>
      <c r="BN97" s="372"/>
      <c r="BO97" s="372"/>
      <c r="BP97" s="375" t="s">
        <v>167</v>
      </c>
      <c r="BQ97" s="376">
        <v>540</v>
      </c>
      <c r="BR97" s="376">
        <v>616</v>
      </c>
      <c r="BS97" s="376">
        <v>652</v>
      </c>
      <c r="BT97" s="376">
        <v>748</v>
      </c>
      <c r="BU97" s="376">
        <v>824</v>
      </c>
      <c r="BV97" s="376">
        <v>900</v>
      </c>
      <c r="BW97" s="376">
        <v>936</v>
      </c>
      <c r="BX97" s="376">
        <v>1012</v>
      </c>
      <c r="BY97" s="376">
        <v>1048</v>
      </c>
      <c r="BZ97" s="376">
        <v>1124</v>
      </c>
      <c r="CA97" s="376">
        <v>1220</v>
      </c>
      <c r="CB97" s="376">
        <v>1256</v>
      </c>
      <c r="CC97" s="376">
        <v>1332</v>
      </c>
      <c r="CD97" s="376">
        <v>1408</v>
      </c>
      <c r="CE97" s="376">
        <v>1444</v>
      </c>
      <c r="CF97" s="376">
        <v>1520</v>
      </c>
      <c r="CG97" s="376">
        <v>1616</v>
      </c>
      <c r="CH97" s="376">
        <v>1652</v>
      </c>
      <c r="CI97" s="376">
        <v>1728</v>
      </c>
      <c r="CJ97" s="376">
        <v>1804</v>
      </c>
      <c r="CK97" s="376">
        <v>1840</v>
      </c>
      <c r="CL97" s="376">
        <v>1916</v>
      </c>
      <c r="CM97" s="376">
        <v>1952</v>
      </c>
      <c r="CN97" s="376">
        <v>2048</v>
      </c>
      <c r="CO97" s="376">
        <v>2124</v>
      </c>
      <c r="CP97" s="376">
        <v>2200</v>
      </c>
      <c r="CQ97" s="376">
        <v>2236</v>
      </c>
      <c r="CR97" s="377">
        <v>2332</v>
      </c>
      <c r="CS97" s="377">
        <v>2350</v>
      </c>
      <c r="CT97" s="378" t="s">
        <v>2</v>
      </c>
      <c r="CU97" s="372"/>
      <c r="CV97" s="372"/>
      <c r="CW97" s="375" t="s">
        <v>167</v>
      </c>
      <c r="CX97" s="376">
        <v>540</v>
      </c>
      <c r="CY97" s="376">
        <v>616</v>
      </c>
      <c r="CZ97" s="376">
        <v>652</v>
      </c>
      <c r="DA97" s="376">
        <v>748</v>
      </c>
      <c r="DB97" s="376">
        <v>824</v>
      </c>
      <c r="DC97" s="376">
        <v>900</v>
      </c>
      <c r="DD97" s="376">
        <v>936</v>
      </c>
      <c r="DE97" s="376">
        <v>1012</v>
      </c>
      <c r="DF97" s="376">
        <v>1048</v>
      </c>
      <c r="DG97" s="376">
        <v>1124</v>
      </c>
      <c r="DH97" s="376">
        <v>1220</v>
      </c>
      <c r="DI97" s="376">
        <v>1256</v>
      </c>
      <c r="DJ97" s="376">
        <v>1332</v>
      </c>
      <c r="DK97" s="376">
        <v>1408</v>
      </c>
      <c r="DL97" s="376">
        <v>1444</v>
      </c>
      <c r="DM97" s="376">
        <v>1520</v>
      </c>
      <c r="DN97" s="376">
        <v>1616</v>
      </c>
      <c r="DO97" s="376">
        <v>1652</v>
      </c>
      <c r="DP97" s="376">
        <v>1728</v>
      </c>
      <c r="DQ97" s="376">
        <v>1804</v>
      </c>
      <c r="DR97" s="376">
        <v>1840</v>
      </c>
      <c r="DS97" s="376">
        <v>1916</v>
      </c>
      <c r="DT97" s="376">
        <v>1952</v>
      </c>
      <c r="DU97" s="376">
        <v>2048</v>
      </c>
      <c r="DV97" s="376">
        <v>2124</v>
      </c>
      <c r="DW97" s="376">
        <v>2200</v>
      </c>
      <c r="DX97" s="376">
        <v>2236</v>
      </c>
      <c r="DY97" s="377">
        <v>2332</v>
      </c>
      <c r="DZ97" s="377">
        <v>2350</v>
      </c>
      <c r="EA97" s="378" t="s">
        <v>2</v>
      </c>
      <c r="EB97" s="372"/>
      <c r="EC97" s="372"/>
      <c r="ED97" s="375" t="s">
        <v>167</v>
      </c>
      <c r="EE97" s="376">
        <v>540</v>
      </c>
      <c r="EF97" s="376">
        <v>616</v>
      </c>
      <c r="EG97" s="376">
        <v>652</v>
      </c>
      <c r="EH97" s="376">
        <v>748</v>
      </c>
      <c r="EI97" s="376">
        <v>824</v>
      </c>
      <c r="EJ97" s="376">
        <v>900</v>
      </c>
      <c r="EK97" s="376">
        <v>936</v>
      </c>
      <c r="EL97" s="376">
        <v>1012</v>
      </c>
      <c r="EM97" s="376">
        <v>1048</v>
      </c>
      <c r="EN97" s="376">
        <v>1124</v>
      </c>
      <c r="EO97" s="376">
        <v>1220</v>
      </c>
      <c r="EP97" s="376">
        <v>1256</v>
      </c>
      <c r="EQ97" s="376">
        <v>1332</v>
      </c>
      <c r="ER97" s="376">
        <v>1408</v>
      </c>
      <c r="ES97" s="376">
        <v>1444</v>
      </c>
      <c r="ET97" s="376">
        <v>1520</v>
      </c>
      <c r="EU97" s="376">
        <v>1616</v>
      </c>
      <c r="EV97" s="376">
        <v>1652</v>
      </c>
      <c r="EW97" s="376">
        <v>1728</v>
      </c>
      <c r="EX97" s="376">
        <v>1804</v>
      </c>
      <c r="EY97" s="376">
        <v>1840</v>
      </c>
      <c r="EZ97" s="376">
        <v>1916</v>
      </c>
      <c r="FA97" s="376">
        <v>1952</v>
      </c>
      <c r="FB97" s="376">
        <v>2048</v>
      </c>
      <c r="FC97" s="376">
        <v>2124</v>
      </c>
      <c r="FD97" s="376">
        <v>2200</v>
      </c>
      <c r="FE97" s="376">
        <v>2236</v>
      </c>
      <c r="FF97" s="377">
        <v>2332</v>
      </c>
      <c r="FG97" s="377">
        <v>2350</v>
      </c>
      <c r="FH97" s="378" t="s">
        <v>2</v>
      </c>
      <c r="FI97" s="367"/>
    </row>
    <row r="98" spans="1:198" ht="16" thickTop="1" x14ac:dyDescent="0.35">
      <c r="A98" s="367"/>
      <c r="B98" s="380" t="s">
        <v>70</v>
      </c>
      <c r="C98" s="381">
        <v>0</v>
      </c>
      <c r="D98" s="381">
        <v>0</v>
      </c>
      <c r="E98" s="381">
        <v>0</v>
      </c>
      <c r="F98" s="381">
        <v>0</v>
      </c>
      <c r="G98" s="381">
        <v>0</v>
      </c>
      <c r="H98" s="381">
        <v>0</v>
      </c>
      <c r="I98" s="381">
        <v>0</v>
      </c>
      <c r="J98" s="381">
        <v>0</v>
      </c>
      <c r="K98" s="381">
        <v>0</v>
      </c>
      <c r="L98" s="381">
        <v>0</v>
      </c>
      <c r="M98" s="381">
        <v>0</v>
      </c>
      <c r="N98" s="381">
        <v>0</v>
      </c>
      <c r="O98" s="381">
        <v>0</v>
      </c>
      <c r="P98" s="381">
        <v>0</v>
      </c>
      <c r="Q98" s="381">
        <v>0</v>
      </c>
      <c r="R98" s="381">
        <v>0</v>
      </c>
      <c r="S98" s="381">
        <v>0</v>
      </c>
      <c r="T98" s="381">
        <v>0</v>
      </c>
      <c r="U98" s="381">
        <v>0</v>
      </c>
      <c r="V98" s="381">
        <v>0</v>
      </c>
      <c r="W98" s="381">
        <v>0</v>
      </c>
      <c r="X98" s="381">
        <v>0</v>
      </c>
      <c r="Y98" s="381">
        <v>0</v>
      </c>
      <c r="Z98" s="381">
        <v>0</v>
      </c>
      <c r="AA98" s="381">
        <v>0</v>
      </c>
      <c r="AB98" s="381">
        <v>0</v>
      </c>
      <c r="AC98" s="381">
        <v>0</v>
      </c>
      <c r="AD98" s="381">
        <v>0</v>
      </c>
      <c r="AE98" s="381">
        <v>0</v>
      </c>
      <c r="AF98" s="382">
        <f>SUM(C98:AE98)</f>
        <v>0</v>
      </c>
      <c r="AG98" s="383"/>
      <c r="AH98" s="383"/>
      <c r="AI98" s="380" t="s">
        <v>70</v>
      </c>
      <c r="AJ98" s="381">
        <v>0</v>
      </c>
      <c r="AK98" s="381">
        <v>0</v>
      </c>
      <c r="AL98" s="381">
        <v>0</v>
      </c>
      <c r="AM98" s="381">
        <v>0</v>
      </c>
      <c r="AN98" s="381">
        <v>0</v>
      </c>
      <c r="AO98" s="381">
        <v>0</v>
      </c>
      <c r="AP98" s="381">
        <v>0</v>
      </c>
      <c r="AQ98" s="381">
        <v>0</v>
      </c>
      <c r="AR98" s="381">
        <v>0</v>
      </c>
      <c r="AS98" s="381">
        <v>0</v>
      </c>
      <c r="AT98" s="381">
        <v>0</v>
      </c>
      <c r="AU98" s="381">
        <v>0</v>
      </c>
      <c r="AV98" s="381">
        <v>0</v>
      </c>
      <c r="AW98" s="381">
        <v>0</v>
      </c>
      <c r="AX98" s="381">
        <v>0</v>
      </c>
      <c r="AY98" s="381">
        <v>0</v>
      </c>
      <c r="AZ98" s="381">
        <v>0</v>
      </c>
      <c r="BA98" s="381">
        <v>0</v>
      </c>
      <c r="BB98" s="381">
        <v>0</v>
      </c>
      <c r="BC98" s="381">
        <v>0</v>
      </c>
      <c r="BD98" s="381">
        <v>0</v>
      </c>
      <c r="BE98" s="381">
        <v>0</v>
      </c>
      <c r="BF98" s="381">
        <v>0</v>
      </c>
      <c r="BG98" s="381">
        <v>0</v>
      </c>
      <c r="BH98" s="381">
        <v>0</v>
      </c>
      <c r="BI98" s="381">
        <v>0</v>
      </c>
      <c r="BJ98" s="381">
        <v>0</v>
      </c>
      <c r="BK98" s="381">
        <v>0</v>
      </c>
      <c r="BL98" s="381">
        <v>0</v>
      </c>
      <c r="BM98" s="382">
        <f>SUM(AJ98:BL98)</f>
        <v>0</v>
      </c>
      <c r="BN98" s="383"/>
      <c r="BO98" s="383"/>
      <c r="BP98" s="380" t="s">
        <v>70</v>
      </c>
      <c r="BQ98" s="381">
        <v>0</v>
      </c>
      <c r="BR98" s="381">
        <v>0</v>
      </c>
      <c r="BS98" s="381">
        <v>0</v>
      </c>
      <c r="BT98" s="381">
        <v>0</v>
      </c>
      <c r="BU98" s="381">
        <v>0</v>
      </c>
      <c r="BV98" s="381">
        <v>0</v>
      </c>
      <c r="BW98" s="381">
        <v>0</v>
      </c>
      <c r="BX98" s="381">
        <v>0</v>
      </c>
      <c r="BY98" s="381">
        <v>0</v>
      </c>
      <c r="BZ98" s="381">
        <v>0</v>
      </c>
      <c r="CA98" s="381">
        <v>0</v>
      </c>
      <c r="CB98" s="381">
        <v>0</v>
      </c>
      <c r="CC98" s="381">
        <v>0</v>
      </c>
      <c r="CD98" s="381">
        <v>0</v>
      </c>
      <c r="CE98" s="381">
        <v>0</v>
      </c>
      <c r="CF98" s="381">
        <v>0</v>
      </c>
      <c r="CG98" s="381">
        <v>0</v>
      </c>
      <c r="CH98" s="381">
        <v>0</v>
      </c>
      <c r="CI98" s="381">
        <v>0</v>
      </c>
      <c r="CJ98" s="381">
        <v>0</v>
      </c>
      <c r="CK98" s="381">
        <v>0</v>
      </c>
      <c r="CL98" s="381">
        <v>0</v>
      </c>
      <c r="CM98" s="381">
        <v>0</v>
      </c>
      <c r="CN98" s="381">
        <v>0</v>
      </c>
      <c r="CO98" s="381">
        <v>0</v>
      </c>
      <c r="CP98" s="381">
        <v>0</v>
      </c>
      <c r="CQ98" s="381">
        <v>0</v>
      </c>
      <c r="CR98" s="381">
        <v>0</v>
      </c>
      <c r="CS98" s="381">
        <v>0</v>
      </c>
      <c r="CT98" s="384">
        <f t="shared" ref="CT98:CT103" si="305">SUM(BQ98:CR98)</f>
        <v>0</v>
      </c>
      <c r="CU98" s="383"/>
      <c r="CV98" s="383"/>
      <c r="CW98" s="380" t="s">
        <v>70</v>
      </c>
      <c r="CX98" s="381">
        <v>0</v>
      </c>
      <c r="CY98" s="381">
        <v>0</v>
      </c>
      <c r="CZ98" s="381">
        <v>0</v>
      </c>
      <c r="DA98" s="381">
        <v>0</v>
      </c>
      <c r="DB98" s="381">
        <v>0</v>
      </c>
      <c r="DC98" s="381">
        <v>0</v>
      </c>
      <c r="DD98" s="381">
        <v>1</v>
      </c>
      <c r="DE98" s="381">
        <v>0</v>
      </c>
      <c r="DF98" s="381">
        <v>0</v>
      </c>
      <c r="DG98" s="381">
        <v>0</v>
      </c>
      <c r="DH98" s="381">
        <v>0</v>
      </c>
      <c r="DI98" s="381">
        <v>13</v>
      </c>
      <c r="DJ98" s="381">
        <v>7</v>
      </c>
      <c r="DK98" s="381">
        <v>14</v>
      </c>
      <c r="DL98" s="381">
        <v>4</v>
      </c>
      <c r="DM98" s="381">
        <v>12</v>
      </c>
      <c r="DN98" s="381">
        <v>8</v>
      </c>
      <c r="DO98" s="381">
        <v>23</v>
      </c>
      <c r="DP98" s="381">
        <v>0</v>
      </c>
      <c r="DQ98" s="381">
        <v>0</v>
      </c>
      <c r="DR98" s="381">
        <v>0</v>
      </c>
      <c r="DS98" s="381">
        <v>0</v>
      </c>
      <c r="DT98" s="381">
        <v>0</v>
      </c>
      <c r="DU98" s="381">
        <v>0</v>
      </c>
      <c r="DV98" s="381">
        <v>0</v>
      </c>
      <c r="DW98" s="381">
        <v>0</v>
      </c>
      <c r="DX98" s="381">
        <v>0</v>
      </c>
      <c r="DY98" s="381">
        <v>0</v>
      </c>
      <c r="DZ98" s="381">
        <v>0</v>
      </c>
      <c r="EA98" s="384">
        <f t="shared" ref="EA98:EA103" si="306">SUM(CX98:DZ98)</f>
        <v>82</v>
      </c>
      <c r="EB98" s="383"/>
      <c r="EC98" s="383"/>
      <c r="ED98" s="380" t="s">
        <v>70</v>
      </c>
      <c r="EE98" s="381">
        <v>0</v>
      </c>
      <c r="EF98" s="381">
        <v>0</v>
      </c>
      <c r="EG98" s="381">
        <v>0</v>
      </c>
      <c r="EH98" s="381">
        <v>0</v>
      </c>
      <c r="EI98" s="381">
        <v>0</v>
      </c>
      <c r="EJ98" s="381">
        <v>0</v>
      </c>
      <c r="EK98" s="381">
        <v>0</v>
      </c>
      <c r="EL98" s="381">
        <v>0</v>
      </c>
      <c r="EM98" s="381">
        <v>0</v>
      </c>
      <c r="EN98" s="381">
        <v>0</v>
      </c>
      <c r="EO98" s="381">
        <v>0</v>
      </c>
      <c r="EP98" s="381">
        <v>0</v>
      </c>
      <c r="EQ98" s="381">
        <v>0</v>
      </c>
      <c r="ER98" s="381">
        <v>0</v>
      </c>
      <c r="ES98" s="381">
        <v>0</v>
      </c>
      <c r="ET98" s="381">
        <v>0</v>
      </c>
      <c r="EU98" s="381">
        <v>0</v>
      </c>
      <c r="EV98" s="381">
        <v>0</v>
      </c>
      <c r="EW98" s="381">
        <v>0</v>
      </c>
      <c r="EX98" s="381">
        <v>0</v>
      </c>
      <c r="EY98" s="381">
        <v>0</v>
      </c>
      <c r="EZ98" s="381">
        <v>0</v>
      </c>
      <c r="FA98" s="381">
        <v>0</v>
      </c>
      <c r="FB98" s="381">
        <v>0</v>
      </c>
      <c r="FC98" s="381">
        <v>0</v>
      </c>
      <c r="FD98" s="381">
        <v>0</v>
      </c>
      <c r="FE98" s="381">
        <v>0</v>
      </c>
      <c r="FF98" s="381">
        <v>0</v>
      </c>
      <c r="FG98" s="381">
        <v>0</v>
      </c>
      <c r="FH98" s="384">
        <f t="shared" ref="FH98:FH103" si="307">SUM(EE98:FG98)</f>
        <v>0</v>
      </c>
      <c r="FI98" s="367"/>
    </row>
    <row r="99" spans="1:198" ht="15.5" x14ac:dyDescent="0.35">
      <c r="A99" s="367"/>
      <c r="B99" s="380" t="s">
        <v>213</v>
      </c>
      <c r="C99" s="381">
        <v>0</v>
      </c>
      <c r="D99" s="381">
        <v>0</v>
      </c>
      <c r="E99" s="381">
        <v>0</v>
      </c>
      <c r="F99" s="381">
        <v>0</v>
      </c>
      <c r="G99" s="381">
        <v>0</v>
      </c>
      <c r="H99" s="381">
        <v>0</v>
      </c>
      <c r="I99" s="381">
        <v>0</v>
      </c>
      <c r="J99" s="381">
        <v>0</v>
      </c>
      <c r="K99" s="381">
        <v>1</v>
      </c>
      <c r="L99" s="381">
        <v>1</v>
      </c>
      <c r="M99" s="381">
        <v>3</v>
      </c>
      <c r="N99" s="381">
        <v>2</v>
      </c>
      <c r="O99" s="381">
        <v>5</v>
      </c>
      <c r="P99" s="381">
        <v>3</v>
      </c>
      <c r="Q99" s="381">
        <v>8</v>
      </c>
      <c r="R99" s="381">
        <v>5</v>
      </c>
      <c r="S99" s="381">
        <v>4</v>
      </c>
      <c r="T99" s="381">
        <v>4</v>
      </c>
      <c r="U99" s="381">
        <v>6</v>
      </c>
      <c r="V99" s="381">
        <v>11</v>
      </c>
      <c r="W99" s="381">
        <v>1</v>
      </c>
      <c r="X99" s="381">
        <v>1</v>
      </c>
      <c r="Y99" s="381">
        <v>5</v>
      </c>
      <c r="Z99" s="381">
        <v>4</v>
      </c>
      <c r="AA99" s="381">
        <v>2</v>
      </c>
      <c r="AB99" s="381">
        <v>0</v>
      </c>
      <c r="AC99" s="381">
        <v>0</v>
      </c>
      <c r="AD99" s="381">
        <v>1</v>
      </c>
      <c r="AE99" s="381">
        <v>0</v>
      </c>
      <c r="AF99" s="382">
        <f t="shared" ref="AF99:AF100" si="308">SUM(C99:AE99)</f>
        <v>67</v>
      </c>
      <c r="AG99" s="383"/>
      <c r="AH99" s="383"/>
      <c r="AI99" s="380" t="s">
        <v>213</v>
      </c>
      <c r="AJ99" s="381">
        <v>0</v>
      </c>
      <c r="AK99" s="381">
        <v>0</v>
      </c>
      <c r="AL99" s="381">
        <v>0</v>
      </c>
      <c r="AM99" s="381">
        <v>0</v>
      </c>
      <c r="AN99" s="381">
        <v>0</v>
      </c>
      <c r="AO99" s="381">
        <v>0</v>
      </c>
      <c r="AP99" s="381">
        <v>0</v>
      </c>
      <c r="AQ99" s="381">
        <v>1</v>
      </c>
      <c r="AR99" s="381">
        <v>1</v>
      </c>
      <c r="AS99" s="381">
        <v>0</v>
      </c>
      <c r="AT99" s="381">
        <v>5</v>
      </c>
      <c r="AU99" s="381">
        <v>2</v>
      </c>
      <c r="AV99" s="381">
        <v>5</v>
      </c>
      <c r="AW99" s="381">
        <v>2</v>
      </c>
      <c r="AX99" s="381">
        <v>2</v>
      </c>
      <c r="AY99" s="381">
        <v>5</v>
      </c>
      <c r="AZ99" s="381">
        <v>2</v>
      </c>
      <c r="BA99" s="381">
        <v>8</v>
      </c>
      <c r="BB99" s="381">
        <v>6</v>
      </c>
      <c r="BC99" s="381">
        <v>3</v>
      </c>
      <c r="BD99" s="381">
        <v>3</v>
      </c>
      <c r="BE99" s="381">
        <v>3</v>
      </c>
      <c r="BF99" s="381">
        <v>6</v>
      </c>
      <c r="BG99" s="381">
        <v>1</v>
      </c>
      <c r="BH99" s="381">
        <v>1</v>
      </c>
      <c r="BI99" s="381">
        <v>2</v>
      </c>
      <c r="BJ99" s="381">
        <v>2</v>
      </c>
      <c r="BK99" s="381">
        <v>7</v>
      </c>
      <c r="BL99" s="381">
        <v>0</v>
      </c>
      <c r="BM99" s="382">
        <f t="shared" ref="BM99:BM100" si="309">SUM(AJ99:BL99)</f>
        <v>67</v>
      </c>
      <c r="BN99" s="383"/>
      <c r="BO99" s="383"/>
      <c r="BP99" s="380" t="s">
        <v>213</v>
      </c>
      <c r="BQ99" s="381">
        <v>0</v>
      </c>
      <c r="BR99" s="381">
        <v>0</v>
      </c>
      <c r="BS99" s="381">
        <v>0</v>
      </c>
      <c r="BT99" s="381">
        <v>0</v>
      </c>
      <c r="BU99" s="381">
        <v>0</v>
      </c>
      <c r="BV99" s="381">
        <v>0</v>
      </c>
      <c r="BW99" s="381">
        <v>0</v>
      </c>
      <c r="BX99" s="381">
        <v>0</v>
      </c>
      <c r="BY99" s="381">
        <v>3</v>
      </c>
      <c r="BZ99" s="381">
        <v>1</v>
      </c>
      <c r="CA99" s="381">
        <v>0</v>
      </c>
      <c r="CB99" s="381">
        <v>0</v>
      </c>
      <c r="CC99" s="381">
        <v>2</v>
      </c>
      <c r="CD99" s="381">
        <v>4</v>
      </c>
      <c r="CE99" s="381">
        <v>10</v>
      </c>
      <c r="CF99" s="381">
        <v>2</v>
      </c>
      <c r="CG99" s="381">
        <v>4</v>
      </c>
      <c r="CH99" s="381">
        <v>3</v>
      </c>
      <c r="CI99" s="381">
        <v>7</v>
      </c>
      <c r="CJ99" s="381">
        <v>2</v>
      </c>
      <c r="CK99" s="381">
        <v>2</v>
      </c>
      <c r="CL99" s="381">
        <v>8</v>
      </c>
      <c r="CM99" s="381">
        <v>6</v>
      </c>
      <c r="CN99" s="381">
        <v>5</v>
      </c>
      <c r="CO99" s="381">
        <v>0</v>
      </c>
      <c r="CP99" s="381">
        <v>3</v>
      </c>
      <c r="CQ99" s="381">
        <v>1</v>
      </c>
      <c r="CR99" s="381">
        <v>1</v>
      </c>
      <c r="CS99" s="381">
        <v>0</v>
      </c>
      <c r="CT99" s="382">
        <f t="shared" si="305"/>
        <v>64</v>
      </c>
      <c r="CU99" s="383"/>
      <c r="CV99" s="383"/>
      <c r="CW99" s="380" t="s">
        <v>213</v>
      </c>
      <c r="CX99" s="381">
        <v>9</v>
      </c>
      <c r="CY99" s="381">
        <v>5</v>
      </c>
      <c r="CZ99" s="381">
        <v>7</v>
      </c>
      <c r="DA99" s="381">
        <v>0</v>
      </c>
      <c r="DB99" s="381">
        <v>0</v>
      </c>
      <c r="DC99" s="381">
        <v>0</v>
      </c>
      <c r="DD99" s="381">
        <v>0</v>
      </c>
      <c r="DE99" s="381">
        <v>0</v>
      </c>
      <c r="DF99" s="381">
        <v>0</v>
      </c>
      <c r="DG99" s="381">
        <v>0</v>
      </c>
      <c r="DH99" s="381">
        <v>0</v>
      </c>
      <c r="DI99" s="381">
        <v>3</v>
      </c>
      <c r="DJ99" s="381">
        <v>2</v>
      </c>
      <c r="DK99" s="381">
        <v>10</v>
      </c>
      <c r="DL99" s="381">
        <v>1</v>
      </c>
      <c r="DM99" s="381">
        <v>4</v>
      </c>
      <c r="DN99" s="381">
        <v>2</v>
      </c>
      <c r="DO99" s="381">
        <v>3</v>
      </c>
      <c r="DP99" s="381">
        <v>2</v>
      </c>
      <c r="DQ99" s="381">
        <v>2</v>
      </c>
      <c r="DR99" s="381">
        <v>3</v>
      </c>
      <c r="DS99" s="381">
        <v>2</v>
      </c>
      <c r="DT99" s="381">
        <v>6</v>
      </c>
      <c r="DU99" s="381">
        <v>10</v>
      </c>
      <c r="DV99" s="381">
        <v>3</v>
      </c>
      <c r="DW99" s="381">
        <v>1</v>
      </c>
      <c r="DX99" s="381">
        <v>7</v>
      </c>
      <c r="DY99" s="381">
        <v>4</v>
      </c>
      <c r="DZ99" s="381">
        <v>0</v>
      </c>
      <c r="EA99" s="382">
        <f t="shared" si="306"/>
        <v>86</v>
      </c>
      <c r="EB99" s="383"/>
      <c r="EC99" s="383"/>
      <c r="ED99" s="380" t="s">
        <v>213</v>
      </c>
      <c r="EE99" s="381">
        <v>0</v>
      </c>
      <c r="EF99" s="381">
        <v>1</v>
      </c>
      <c r="EG99" s="381">
        <v>1</v>
      </c>
      <c r="EH99" s="381">
        <v>0</v>
      </c>
      <c r="EI99" s="381">
        <v>1</v>
      </c>
      <c r="EJ99" s="381">
        <v>0</v>
      </c>
      <c r="EK99" s="381">
        <v>0</v>
      </c>
      <c r="EL99" s="381">
        <v>0</v>
      </c>
      <c r="EM99" s="381">
        <v>0</v>
      </c>
      <c r="EN99" s="381">
        <v>0</v>
      </c>
      <c r="EO99" s="381">
        <v>2</v>
      </c>
      <c r="EP99" s="381">
        <v>1</v>
      </c>
      <c r="EQ99" s="381">
        <v>5</v>
      </c>
      <c r="ER99" s="381">
        <v>1</v>
      </c>
      <c r="ES99" s="381">
        <v>7</v>
      </c>
      <c r="ET99" s="381">
        <v>4</v>
      </c>
      <c r="EU99" s="381">
        <v>2</v>
      </c>
      <c r="EV99" s="381">
        <v>5</v>
      </c>
      <c r="EW99" s="381">
        <v>10</v>
      </c>
      <c r="EX99" s="381">
        <v>3</v>
      </c>
      <c r="EY99" s="381">
        <v>4</v>
      </c>
      <c r="EZ99" s="381">
        <v>4</v>
      </c>
      <c r="FA99" s="381">
        <v>1</v>
      </c>
      <c r="FB99" s="381">
        <v>2</v>
      </c>
      <c r="FC99" s="381">
        <v>2</v>
      </c>
      <c r="FD99" s="381">
        <v>1</v>
      </c>
      <c r="FE99" s="381">
        <v>1</v>
      </c>
      <c r="FF99" s="381">
        <v>0</v>
      </c>
      <c r="FG99" s="381">
        <v>0</v>
      </c>
      <c r="FH99" s="382">
        <f t="shared" si="307"/>
        <v>58</v>
      </c>
      <c r="FI99" s="367"/>
    </row>
    <row r="100" spans="1:198" ht="15.5" x14ac:dyDescent="0.35">
      <c r="A100" s="367"/>
      <c r="B100" s="380" t="s">
        <v>68</v>
      </c>
      <c r="C100" s="381">
        <v>7</v>
      </c>
      <c r="D100" s="381">
        <v>2</v>
      </c>
      <c r="E100" s="381">
        <v>27</v>
      </c>
      <c r="F100" s="381">
        <v>39</v>
      </c>
      <c r="G100" s="381">
        <v>55</v>
      </c>
      <c r="H100" s="381">
        <v>58</v>
      </c>
      <c r="I100" s="381">
        <v>19</v>
      </c>
      <c r="J100" s="381">
        <v>33</v>
      </c>
      <c r="K100" s="381">
        <v>38</v>
      </c>
      <c r="L100" s="381">
        <v>23</v>
      </c>
      <c r="M100" s="381">
        <v>25</v>
      </c>
      <c r="N100" s="381">
        <v>26</v>
      </c>
      <c r="O100" s="381">
        <v>10</v>
      </c>
      <c r="P100" s="381">
        <v>11</v>
      </c>
      <c r="Q100" s="381">
        <v>10</v>
      </c>
      <c r="R100" s="381">
        <v>10</v>
      </c>
      <c r="S100" s="381">
        <v>13</v>
      </c>
      <c r="T100" s="381">
        <v>18</v>
      </c>
      <c r="U100" s="381">
        <v>9</v>
      </c>
      <c r="V100" s="381">
        <v>9</v>
      </c>
      <c r="W100" s="381">
        <v>8</v>
      </c>
      <c r="X100" s="381">
        <v>6</v>
      </c>
      <c r="Y100" s="381">
        <v>6</v>
      </c>
      <c r="Z100" s="381">
        <v>8</v>
      </c>
      <c r="AA100" s="381">
        <v>1</v>
      </c>
      <c r="AB100" s="381">
        <v>0</v>
      </c>
      <c r="AC100" s="381">
        <v>0</v>
      </c>
      <c r="AD100" s="381">
        <v>0</v>
      </c>
      <c r="AE100" s="381">
        <v>0</v>
      </c>
      <c r="AF100" s="382">
        <f t="shared" si="308"/>
        <v>471</v>
      </c>
      <c r="AG100" s="383"/>
      <c r="AH100" s="383"/>
      <c r="AI100" s="380" t="s">
        <v>68</v>
      </c>
      <c r="AJ100" s="381">
        <v>8</v>
      </c>
      <c r="AK100" s="381">
        <v>7</v>
      </c>
      <c r="AL100" s="381">
        <v>23</v>
      </c>
      <c r="AM100" s="381">
        <v>23</v>
      </c>
      <c r="AN100" s="381">
        <v>0</v>
      </c>
      <c r="AO100" s="381">
        <v>45</v>
      </c>
      <c r="AP100" s="381">
        <v>34</v>
      </c>
      <c r="AQ100" s="381">
        <v>33</v>
      </c>
      <c r="AR100" s="381">
        <v>31</v>
      </c>
      <c r="AS100" s="381">
        <v>46</v>
      </c>
      <c r="AT100" s="381">
        <v>25</v>
      </c>
      <c r="AU100" s="381">
        <v>60</v>
      </c>
      <c r="AV100" s="381">
        <v>7</v>
      </c>
      <c r="AW100" s="381">
        <v>9</v>
      </c>
      <c r="AX100" s="381">
        <v>14</v>
      </c>
      <c r="AY100" s="381">
        <v>19</v>
      </c>
      <c r="AZ100" s="381">
        <v>14</v>
      </c>
      <c r="BA100" s="381">
        <v>10</v>
      </c>
      <c r="BB100" s="381">
        <v>14</v>
      </c>
      <c r="BC100" s="381">
        <v>3</v>
      </c>
      <c r="BD100" s="381">
        <v>6</v>
      </c>
      <c r="BE100" s="381">
        <v>16</v>
      </c>
      <c r="BF100" s="381">
        <v>3</v>
      </c>
      <c r="BG100" s="381">
        <v>6</v>
      </c>
      <c r="BH100" s="381">
        <v>1</v>
      </c>
      <c r="BI100" s="381">
        <v>1</v>
      </c>
      <c r="BJ100" s="381">
        <v>0</v>
      </c>
      <c r="BK100" s="381">
        <v>0</v>
      </c>
      <c r="BL100" s="381">
        <v>0</v>
      </c>
      <c r="BM100" s="382">
        <f t="shared" si="309"/>
        <v>458</v>
      </c>
      <c r="BN100" s="383"/>
      <c r="BO100" s="383"/>
      <c r="BP100" s="380" t="s">
        <v>68</v>
      </c>
      <c r="BQ100" s="381">
        <v>10</v>
      </c>
      <c r="BR100" s="381">
        <v>8</v>
      </c>
      <c r="BS100" s="381">
        <v>31</v>
      </c>
      <c r="BT100" s="381">
        <v>38</v>
      </c>
      <c r="BU100" s="381">
        <v>41</v>
      </c>
      <c r="BV100" s="381">
        <v>55</v>
      </c>
      <c r="BW100" s="381">
        <v>29</v>
      </c>
      <c r="BX100" s="381">
        <v>30</v>
      </c>
      <c r="BY100" s="381">
        <v>49</v>
      </c>
      <c r="BZ100" s="381">
        <v>28</v>
      </c>
      <c r="CA100" s="381">
        <v>29</v>
      </c>
      <c r="CB100" s="381">
        <v>38</v>
      </c>
      <c r="CC100" s="381">
        <v>6</v>
      </c>
      <c r="CD100" s="381">
        <v>12</v>
      </c>
      <c r="CE100" s="381">
        <v>10</v>
      </c>
      <c r="CF100" s="381">
        <v>6</v>
      </c>
      <c r="CG100" s="381">
        <v>12</v>
      </c>
      <c r="CH100" s="381">
        <v>20</v>
      </c>
      <c r="CI100" s="381">
        <v>9</v>
      </c>
      <c r="CJ100" s="381">
        <v>5</v>
      </c>
      <c r="CK100" s="381">
        <v>6</v>
      </c>
      <c r="CL100" s="381">
        <v>4</v>
      </c>
      <c r="CM100" s="381">
        <v>0</v>
      </c>
      <c r="CN100" s="381">
        <v>1</v>
      </c>
      <c r="CO100" s="381">
        <v>2</v>
      </c>
      <c r="CP100" s="381">
        <v>2</v>
      </c>
      <c r="CQ100" s="381">
        <v>0</v>
      </c>
      <c r="CR100" s="381">
        <v>0</v>
      </c>
      <c r="CS100" s="381">
        <v>0</v>
      </c>
      <c r="CT100" s="382">
        <f t="shared" si="305"/>
        <v>481</v>
      </c>
      <c r="CU100" s="383"/>
      <c r="CV100" s="383"/>
      <c r="CW100" s="380" t="s">
        <v>68</v>
      </c>
      <c r="CX100" s="381">
        <v>12</v>
      </c>
      <c r="CY100" s="381">
        <v>9</v>
      </c>
      <c r="CZ100" s="381">
        <v>5</v>
      </c>
      <c r="DA100" s="381">
        <v>11</v>
      </c>
      <c r="DB100" s="381">
        <v>3</v>
      </c>
      <c r="DC100" s="381">
        <v>28</v>
      </c>
      <c r="DD100" s="381">
        <v>31</v>
      </c>
      <c r="DE100" s="381">
        <v>63</v>
      </c>
      <c r="DF100" s="381">
        <v>40</v>
      </c>
      <c r="DG100" s="381">
        <v>26</v>
      </c>
      <c r="DH100" s="381">
        <v>33</v>
      </c>
      <c r="DI100" s="381">
        <v>33</v>
      </c>
      <c r="DJ100" s="381">
        <v>33</v>
      </c>
      <c r="DK100" s="381">
        <v>20</v>
      </c>
      <c r="DL100" s="381">
        <v>37</v>
      </c>
      <c r="DM100" s="381">
        <v>21</v>
      </c>
      <c r="DN100" s="381">
        <v>9</v>
      </c>
      <c r="DO100" s="381">
        <v>12</v>
      </c>
      <c r="DP100" s="381">
        <v>12</v>
      </c>
      <c r="DQ100" s="381">
        <v>4</v>
      </c>
      <c r="DR100" s="381">
        <v>6</v>
      </c>
      <c r="DS100" s="381">
        <v>4</v>
      </c>
      <c r="DT100" s="381">
        <v>1</v>
      </c>
      <c r="DU100" s="381">
        <v>1</v>
      </c>
      <c r="DV100" s="381">
        <v>0</v>
      </c>
      <c r="DW100" s="381">
        <v>1</v>
      </c>
      <c r="DX100" s="381">
        <v>0</v>
      </c>
      <c r="DY100" s="381">
        <v>0</v>
      </c>
      <c r="DZ100" s="381">
        <v>0</v>
      </c>
      <c r="EA100" s="382">
        <f t="shared" si="306"/>
        <v>455</v>
      </c>
      <c r="EB100" s="383"/>
      <c r="EC100" s="383"/>
      <c r="ED100" s="380" t="s">
        <v>68</v>
      </c>
      <c r="EE100" s="381">
        <v>6</v>
      </c>
      <c r="EF100" s="381">
        <v>0</v>
      </c>
      <c r="EG100" s="381">
        <v>8</v>
      </c>
      <c r="EH100" s="381">
        <v>39</v>
      </c>
      <c r="EI100" s="381">
        <v>21</v>
      </c>
      <c r="EJ100" s="381">
        <v>24</v>
      </c>
      <c r="EK100" s="381">
        <v>25</v>
      </c>
      <c r="EL100" s="381">
        <v>35</v>
      </c>
      <c r="EM100" s="381">
        <v>43</v>
      </c>
      <c r="EN100" s="381">
        <v>8</v>
      </c>
      <c r="EO100" s="381">
        <v>35</v>
      </c>
      <c r="EP100" s="381">
        <v>19</v>
      </c>
      <c r="EQ100" s="381">
        <v>14</v>
      </c>
      <c r="ER100" s="381">
        <v>7</v>
      </c>
      <c r="ES100" s="381">
        <v>11</v>
      </c>
      <c r="ET100" s="381">
        <v>10</v>
      </c>
      <c r="EU100" s="381">
        <v>12</v>
      </c>
      <c r="EV100" s="381">
        <v>7</v>
      </c>
      <c r="EW100" s="381">
        <v>6</v>
      </c>
      <c r="EX100" s="381">
        <v>4</v>
      </c>
      <c r="EY100" s="381">
        <v>2</v>
      </c>
      <c r="EZ100" s="381">
        <v>1</v>
      </c>
      <c r="FA100" s="381">
        <v>1</v>
      </c>
      <c r="FB100" s="381">
        <v>1</v>
      </c>
      <c r="FC100" s="381">
        <v>0</v>
      </c>
      <c r="FD100" s="381">
        <v>0</v>
      </c>
      <c r="FE100" s="381">
        <v>0</v>
      </c>
      <c r="FF100" s="381">
        <v>0</v>
      </c>
      <c r="FG100" s="381">
        <v>0</v>
      </c>
      <c r="FH100" s="382">
        <f t="shared" si="307"/>
        <v>339</v>
      </c>
      <c r="FI100" s="367"/>
    </row>
    <row r="101" spans="1:198" ht="15.5" x14ac:dyDescent="0.35">
      <c r="A101" s="367"/>
      <c r="B101" s="380" t="s">
        <v>72</v>
      </c>
      <c r="C101" s="381">
        <v>0</v>
      </c>
      <c r="D101" s="381">
        <v>0</v>
      </c>
      <c r="E101" s="381">
        <v>0</v>
      </c>
      <c r="F101" s="381">
        <v>0</v>
      </c>
      <c r="G101" s="381">
        <v>0</v>
      </c>
      <c r="H101" s="381">
        <v>1</v>
      </c>
      <c r="I101" s="381">
        <v>1</v>
      </c>
      <c r="J101" s="381">
        <v>0</v>
      </c>
      <c r="K101" s="381">
        <v>1</v>
      </c>
      <c r="L101" s="381">
        <v>0</v>
      </c>
      <c r="M101" s="381">
        <v>0</v>
      </c>
      <c r="N101" s="381">
        <v>2</v>
      </c>
      <c r="O101" s="381">
        <v>0</v>
      </c>
      <c r="P101" s="381">
        <v>0</v>
      </c>
      <c r="Q101" s="381">
        <v>0</v>
      </c>
      <c r="R101" s="381">
        <v>0</v>
      </c>
      <c r="S101" s="381">
        <v>1</v>
      </c>
      <c r="T101" s="381">
        <v>0</v>
      </c>
      <c r="U101" s="381">
        <v>0</v>
      </c>
      <c r="V101" s="381">
        <v>0</v>
      </c>
      <c r="W101" s="381">
        <v>2</v>
      </c>
      <c r="X101" s="381">
        <v>1</v>
      </c>
      <c r="Y101" s="381">
        <v>0</v>
      </c>
      <c r="Z101" s="381">
        <v>2</v>
      </c>
      <c r="AA101" s="381">
        <v>0</v>
      </c>
      <c r="AB101" s="381">
        <v>0</v>
      </c>
      <c r="AC101" s="381">
        <v>0</v>
      </c>
      <c r="AD101" s="381">
        <v>0</v>
      </c>
      <c r="AE101" s="381">
        <v>0</v>
      </c>
      <c r="AF101" s="382">
        <f>SUM(C101:AE101)</f>
        <v>11</v>
      </c>
      <c r="AG101" s="383"/>
      <c r="AH101" s="383"/>
      <c r="AI101" s="380" t="s">
        <v>72</v>
      </c>
      <c r="AJ101" s="381">
        <v>1</v>
      </c>
      <c r="AK101" s="381">
        <v>0</v>
      </c>
      <c r="AL101" s="381">
        <v>0</v>
      </c>
      <c r="AM101" s="381">
        <v>0</v>
      </c>
      <c r="AN101" s="381">
        <v>0</v>
      </c>
      <c r="AO101" s="381">
        <v>0</v>
      </c>
      <c r="AP101" s="381">
        <v>0</v>
      </c>
      <c r="AQ101" s="381">
        <v>0</v>
      </c>
      <c r="AR101" s="381">
        <v>0</v>
      </c>
      <c r="AS101" s="381">
        <v>1</v>
      </c>
      <c r="AT101" s="381">
        <v>1</v>
      </c>
      <c r="AU101" s="381">
        <v>0</v>
      </c>
      <c r="AV101" s="381">
        <v>0</v>
      </c>
      <c r="AW101" s="381">
        <v>0</v>
      </c>
      <c r="AX101" s="381">
        <v>0</v>
      </c>
      <c r="AY101" s="381">
        <v>0</v>
      </c>
      <c r="AZ101" s="381">
        <v>0</v>
      </c>
      <c r="BA101" s="381">
        <v>0</v>
      </c>
      <c r="BB101" s="381">
        <v>0</v>
      </c>
      <c r="BC101" s="381">
        <v>0</v>
      </c>
      <c r="BD101" s="381">
        <v>0</v>
      </c>
      <c r="BE101" s="381">
        <v>0</v>
      </c>
      <c r="BF101" s="381">
        <v>0</v>
      </c>
      <c r="BG101" s="381">
        <v>1</v>
      </c>
      <c r="BH101" s="381">
        <v>0</v>
      </c>
      <c r="BI101" s="381">
        <v>0</v>
      </c>
      <c r="BJ101" s="381">
        <v>0</v>
      </c>
      <c r="BK101" s="381">
        <v>0</v>
      </c>
      <c r="BL101" s="381">
        <v>0</v>
      </c>
      <c r="BM101" s="382">
        <f>SUM(AJ101:BL101)</f>
        <v>4</v>
      </c>
      <c r="BN101" s="383"/>
      <c r="BO101" s="383"/>
      <c r="BP101" s="380" t="s">
        <v>72</v>
      </c>
      <c r="BQ101" s="381">
        <v>0</v>
      </c>
      <c r="BR101" s="381">
        <v>0</v>
      </c>
      <c r="BS101" s="381">
        <v>0</v>
      </c>
      <c r="BT101" s="381">
        <v>0</v>
      </c>
      <c r="BU101" s="381">
        <v>0</v>
      </c>
      <c r="BV101" s="381">
        <v>0</v>
      </c>
      <c r="BW101" s="381">
        <v>2</v>
      </c>
      <c r="BX101" s="381">
        <v>0</v>
      </c>
      <c r="BY101" s="381">
        <v>0</v>
      </c>
      <c r="BZ101" s="381">
        <v>0</v>
      </c>
      <c r="CA101" s="381">
        <v>0</v>
      </c>
      <c r="CB101" s="381">
        <v>0</v>
      </c>
      <c r="CC101" s="381">
        <v>0</v>
      </c>
      <c r="CD101" s="381">
        <v>0</v>
      </c>
      <c r="CE101" s="381">
        <v>0</v>
      </c>
      <c r="CF101" s="381">
        <v>0</v>
      </c>
      <c r="CG101" s="381">
        <v>0</v>
      </c>
      <c r="CH101" s="381">
        <v>0</v>
      </c>
      <c r="CI101" s="381">
        <v>0</v>
      </c>
      <c r="CJ101" s="381">
        <v>0</v>
      </c>
      <c r="CK101" s="381">
        <v>0</v>
      </c>
      <c r="CL101" s="381">
        <v>0</v>
      </c>
      <c r="CM101" s="381">
        <v>0</v>
      </c>
      <c r="CN101" s="381">
        <v>0</v>
      </c>
      <c r="CO101" s="381">
        <v>1</v>
      </c>
      <c r="CP101" s="381">
        <v>1</v>
      </c>
      <c r="CQ101" s="381">
        <v>0</v>
      </c>
      <c r="CR101" s="381">
        <v>0</v>
      </c>
      <c r="CS101" s="381">
        <v>0</v>
      </c>
      <c r="CT101" s="382">
        <f t="shared" si="305"/>
        <v>4</v>
      </c>
      <c r="CU101" s="383"/>
      <c r="CV101" s="383"/>
      <c r="CW101" s="380" t="s">
        <v>72</v>
      </c>
      <c r="CX101" s="381">
        <v>0</v>
      </c>
      <c r="CY101" s="381">
        <v>1</v>
      </c>
      <c r="CZ101" s="381">
        <v>0</v>
      </c>
      <c r="DA101" s="381">
        <v>0</v>
      </c>
      <c r="DB101" s="381">
        <v>0</v>
      </c>
      <c r="DC101" s="381">
        <v>0</v>
      </c>
      <c r="DD101" s="381">
        <v>0</v>
      </c>
      <c r="DE101" s="381">
        <v>0</v>
      </c>
      <c r="DF101" s="381">
        <v>0</v>
      </c>
      <c r="DG101" s="381">
        <v>2</v>
      </c>
      <c r="DH101" s="381">
        <v>0</v>
      </c>
      <c r="DI101" s="381">
        <v>0</v>
      </c>
      <c r="DJ101" s="381">
        <v>0</v>
      </c>
      <c r="DK101" s="381">
        <v>0</v>
      </c>
      <c r="DL101" s="381">
        <v>0</v>
      </c>
      <c r="DM101" s="381">
        <v>0</v>
      </c>
      <c r="DN101" s="381">
        <v>0</v>
      </c>
      <c r="DO101" s="381">
        <v>0</v>
      </c>
      <c r="DP101" s="381">
        <v>0</v>
      </c>
      <c r="DQ101" s="381">
        <v>0</v>
      </c>
      <c r="DR101" s="381">
        <v>0</v>
      </c>
      <c r="DS101" s="381">
        <v>0</v>
      </c>
      <c r="DT101" s="381">
        <v>0</v>
      </c>
      <c r="DU101" s="381">
        <v>2</v>
      </c>
      <c r="DV101" s="381">
        <v>2</v>
      </c>
      <c r="DW101" s="381">
        <v>0</v>
      </c>
      <c r="DX101" s="381">
        <v>0</v>
      </c>
      <c r="DY101" s="381">
        <v>0</v>
      </c>
      <c r="DZ101" s="381">
        <v>0</v>
      </c>
      <c r="EA101" s="382">
        <f t="shared" si="306"/>
        <v>7</v>
      </c>
      <c r="EB101" s="383"/>
      <c r="EC101" s="383"/>
      <c r="ED101" s="380" t="s">
        <v>72</v>
      </c>
      <c r="EE101" s="381">
        <v>0</v>
      </c>
      <c r="EF101" s="381">
        <v>0</v>
      </c>
      <c r="EG101" s="381">
        <v>0</v>
      </c>
      <c r="EH101" s="381">
        <v>0</v>
      </c>
      <c r="EI101" s="381">
        <v>0</v>
      </c>
      <c r="EJ101" s="381">
        <v>0</v>
      </c>
      <c r="EK101" s="381">
        <v>2</v>
      </c>
      <c r="EL101" s="381">
        <v>0</v>
      </c>
      <c r="EM101" s="381">
        <v>0</v>
      </c>
      <c r="EN101" s="381">
        <v>0</v>
      </c>
      <c r="EO101" s="381">
        <v>0</v>
      </c>
      <c r="EP101" s="381">
        <v>0</v>
      </c>
      <c r="EQ101" s="381">
        <v>0</v>
      </c>
      <c r="ER101" s="381">
        <v>0</v>
      </c>
      <c r="ES101" s="381">
        <v>0</v>
      </c>
      <c r="ET101" s="381">
        <v>0</v>
      </c>
      <c r="EU101" s="381">
        <v>0</v>
      </c>
      <c r="EV101" s="381">
        <v>0</v>
      </c>
      <c r="EW101" s="381">
        <v>0</v>
      </c>
      <c r="EX101" s="381">
        <v>2</v>
      </c>
      <c r="EY101" s="381">
        <v>0</v>
      </c>
      <c r="EZ101" s="381">
        <v>0</v>
      </c>
      <c r="FA101" s="381">
        <v>0</v>
      </c>
      <c r="FB101" s="381">
        <v>2</v>
      </c>
      <c r="FC101" s="381">
        <v>0</v>
      </c>
      <c r="FD101" s="381">
        <v>0</v>
      </c>
      <c r="FE101" s="381">
        <v>1</v>
      </c>
      <c r="FF101" s="381">
        <v>0</v>
      </c>
      <c r="FG101" s="381">
        <v>0</v>
      </c>
      <c r="FH101" s="382">
        <f t="shared" si="307"/>
        <v>7</v>
      </c>
      <c r="FI101" s="367"/>
    </row>
    <row r="102" spans="1:198" ht="15.5" x14ac:dyDescent="0.35">
      <c r="A102" s="367"/>
      <c r="B102" s="380" t="s">
        <v>70</v>
      </c>
      <c r="C102" s="381">
        <v>0</v>
      </c>
      <c r="D102" s="381">
        <v>0</v>
      </c>
      <c r="E102" s="381">
        <v>2</v>
      </c>
      <c r="F102" s="381">
        <v>0</v>
      </c>
      <c r="G102" s="381">
        <v>1</v>
      </c>
      <c r="H102" s="381">
        <v>6</v>
      </c>
      <c r="I102" s="381">
        <v>3</v>
      </c>
      <c r="J102" s="381">
        <v>11</v>
      </c>
      <c r="K102" s="381">
        <v>3</v>
      </c>
      <c r="L102" s="381">
        <v>15</v>
      </c>
      <c r="M102" s="381">
        <v>13</v>
      </c>
      <c r="N102" s="381">
        <v>10</v>
      </c>
      <c r="O102" s="381">
        <v>10</v>
      </c>
      <c r="P102" s="381">
        <v>24</v>
      </c>
      <c r="Q102" s="381">
        <v>25</v>
      </c>
      <c r="R102" s="381">
        <v>31</v>
      </c>
      <c r="S102" s="381">
        <v>39</v>
      </c>
      <c r="T102" s="381">
        <v>26</v>
      </c>
      <c r="U102" s="381">
        <v>22</v>
      </c>
      <c r="V102" s="381">
        <v>25</v>
      </c>
      <c r="W102" s="381">
        <v>22</v>
      </c>
      <c r="X102" s="381">
        <v>16</v>
      </c>
      <c r="Y102" s="381">
        <v>30</v>
      </c>
      <c r="Z102" s="381">
        <v>10</v>
      </c>
      <c r="AA102" s="381">
        <v>7</v>
      </c>
      <c r="AB102" s="381">
        <v>7</v>
      </c>
      <c r="AC102" s="381">
        <v>3</v>
      </c>
      <c r="AD102" s="381">
        <v>0</v>
      </c>
      <c r="AE102" s="381">
        <v>0</v>
      </c>
      <c r="AF102" s="382">
        <f t="shared" ref="AF102" si="310">SUM(C102:AE102)</f>
        <v>361</v>
      </c>
      <c r="AG102" s="383"/>
      <c r="AH102" s="383"/>
      <c r="AI102" s="380" t="s">
        <v>70</v>
      </c>
      <c r="AJ102" s="381">
        <v>0</v>
      </c>
      <c r="AK102" s="381">
        <v>0</v>
      </c>
      <c r="AL102" s="381">
        <v>0</v>
      </c>
      <c r="AM102" s="381">
        <v>0</v>
      </c>
      <c r="AN102" s="381">
        <v>0</v>
      </c>
      <c r="AO102" s="381">
        <v>6</v>
      </c>
      <c r="AP102" s="381">
        <v>0</v>
      </c>
      <c r="AQ102" s="381">
        <v>15</v>
      </c>
      <c r="AR102" s="381">
        <v>3</v>
      </c>
      <c r="AS102" s="381">
        <v>13</v>
      </c>
      <c r="AT102" s="381">
        <v>8</v>
      </c>
      <c r="AU102" s="381">
        <v>18</v>
      </c>
      <c r="AV102" s="381">
        <v>15</v>
      </c>
      <c r="AW102" s="381">
        <v>17</v>
      </c>
      <c r="AX102" s="381">
        <v>50</v>
      </c>
      <c r="AY102" s="381">
        <v>30</v>
      </c>
      <c r="AZ102" s="381">
        <v>24</v>
      </c>
      <c r="BA102" s="381">
        <v>29</v>
      </c>
      <c r="BB102" s="381">
        <v>23</v>
      </c>
      <c r="BC102" s="381">
        <v>27</v>
      </c>
      <c r="BD102" s="381">
        <v>12</v>
      </c>
      <c r="BE102" s="381">
        <v>19</v>
      </c>
      <c r="BF102" s="381">
        <v>19</v>
      </c>
      <c r="BG102" s="381">
        <v>14</v>
      </c>
      <c r="BH102" s="381">
        <v>13</v>
      </c>
      <c r="BI102" s="381">
        <v>7</v>
      </c>
      <c r="BJ102" s="381">
        <v>6</v>
      </c>
      <c r="BK102" s="381">
        <v>0</v>
      </c>
      <c r="BL102" s="381">
        <v>0</v>
      </c>
      <c r="BM102" s="382">
        <f t="shared" ref="BM102" si="311">SUM(AJ102:BL102)</f>
        <v>368</v>
      </c>
      <c r="BN102" s="383"/>
      <c r="BO102" s="383"/>
      <c r="BP102" s="380" t="s">
        <v>70</v>
      </c>
      <c r="BQ102" s="381">
        <v>1</v>
      </c>
      <c r="BR102" s="381">
        <v>0</v>
      </c>
      <c r="BS102" s="381">
        <v>0</v>
      </c>
      <c r="BT102" s="381">
        <v>0</v>
      </c>
      <c r="BU102" s="381">
        <v>2</v>
      </c>
      <c r="BV102" s="381">
        <v>9</v>
      </c>
      <c r="BW102" s="381">
        <v>1</v>
      </c>
      <c r="BX102" s="381">
        <v>11</v>
      </c>
      <c r="BY102" s="381">
        <v>4</v>
      </c>
      <c r="BZ102" s="381">
        <v>13</v>
      </c>
      <c r="CA102" s="381">
        <v>6</v>
      </c>
      <c r="CB102" s="381">
        <v>10</v>
      </c>
      <c r="CC102" s="381">
        <v>14</v>
      </c>
      <c r="CD102" s="381">
        <v>20</v>
      </c>
      <c r="CE102" s="381">
        <v>12</v>
      </c>
      <c r="CF102" s="381">
        <v>27</v>
      </c>
      <c r="CG102" s="381">
        <v>36</v>
      </c>
      <c r="CH102" s="381">
        <v>24</v>
      </c>
      <c r="CI102" s="381">
        <v>22</v>
      </c>
      <c r="CJ102" s="381">
        <v>8</v>
      </c>
      <c r="CK102" s="381">
        <v>8</v>
      </c>
      <c r="CL102" s="381">
        <v>37</v>
      </c>
      <c r="CM102" s="381">
        <v>25</v>
      </c>
      <c r="CN102" s="381">
        <v>12</v>
      </c>
      <c r="CO102" s="381">
        <v>9</v>
      </c>
      <c r="CP102" s="381">
        <v>5</v>
      </c>
      <c r="CQ102" s="381">
        <v>9</v>
      </c>
      <c r="CR102" s="381">
        <v>0</v>
      </c>
      <c r="CS102" s="381">
        <v>0</v>
      </c>
      <c r="CT102" s="382">
        <f t="shared" si="305"/>
        <v>325</v>
      </c>
      <c r="CU102" s="383"/>
      <c r="CV102" s="383"/>
      <c r="CW102" s="380" t="s">
        <v>70</v>
      </c>
      <c r="CX102" s="381">
        <v>30</v>
      </c>
      <c r="CY102" s="381">
        <v>32</v>
      </c>
      <c r="CZ102" s="381">
        <v>25</v>
      </c>
      <c r="DA102" s="381">
        <v>0</v>
      </c>
      <c r="DB102" s="381">
        <v>0</v>
      </c>
      <c r="DC102" s="381">
        <v>0</v>
      </c>
      <c r="DD102" s="381">
        <v>0</v>
      </c>
      <c r="DE102" s="381">
        <v>0</v>
      </c>
      <c r="DF102" s="381">
        <v>2</v>
      </c>
      <c r="DG102" s="381">
        <v>0</v>
      </c>
      <c r="DH102" s="381">
        <v>0</v>
      </c>
      <c r="DI102" s="381">
        <v>0</v>
      </c>
      <c r="DJ102" s="381">
        <v>0</v>
      </c>
      <c r="DK102" s="381">
        <v>0</v>
      </c>
      <c r="DL102" s="381">
        <v>0</v>
      </c>
      <c r="DM102" s="381">
        <v>0</v>
      </c>
      <c r="DN102" s="381">
        <v>0</v>
      </c>
      <c r="DO102" s="381">
        <v>31</v>
      </c>
      <c r="DP102" s="381">
        <v>19</v>
      </c>
      <c r="DQ102" s="381">
        <v>26</v>
      </c>
      <c r="DR102" s="381">
        <v>10</v>
      </c>
      <c r="DS102" s="381">
        <v>18</v>
      </c>
      <c r="DT102" s="381">
        <v>15</v>
      </c>
      <c r="DU102" s="381">
        <v>9</v>
      </c>
      <c r="DV102" s="381">
        <v>10</v>
      </c>
      <c r="DW102" s="381">
        <v>9</v>
      </c>
      <c r="DX102" s="381">
        <v>8</v>
      </c>
      <c r="DY102" s="381">
        <v>0</v>
      </c>
      <c r="DZ102" s="381">
        <v>0</v>
      </c>
      <c r="EA102" s="382">
        <f t="shared" si="306"/>
        <v>244</v>
      </c>
      <c r="EB102" s="383"/>
      <c r="EC102" s="383"/>
      <c r="ED102" s="380" t="s">
        <v>70</v>
      </c>
      <c r="EE102" s="381">
        <v>0</v>
      </c>
      <c r="EF102" s="381">
        <v>0</v>
      </c>
      <c r="EG102" s="381">
        <v>0</v>
      </c>
      <c r="EH102" s="381">
        <v>0</v>
      </c>
      <c r="EI102" s="381">
        <v>3</v>
      </c>
      <c r="EJ102" s="381">
        <v>3</v>
      </c>
      <c r="EK102" s="381">
        <v>2</v>
      </c>
      <c r="EL102" s="381">
        <v>17</v>
      </c>
      <c r="EM102" s="381">
        <v>5</v>
      </c>
      <c r="EN102" s="381">
        <v>15</v>
      </c>
      <c r="EO102" s="381">
        <v>3</v>
      </c>
      <c r="EP102" s="381">
        <v>13</v>
      </c>
      <c r="EQ102" s="381">
        <v>3</v>
      </c>
      <c r="ER102" s="381">
        <v>38</v>
      </c>
      <c r="ES102" s="381">
        <v>9</v>
      </c>
      <c r="ET102" s="381">
        <v>32</v>
      </c>
      <c r="EU102" s="381">
        <v>34</v>
      </c>
      <c r="EV102" s="381">
        <v>26</v>
      </c>
      <c r="EW102" s="381">
        <v>40</v>
      </c>
      <c r="EX102" s="381">
        <v>11</v>
      </c>
      <c r="EY102" s="381">
        <v>9</v>
      </c>
      <c r="EZ102" s="381">
        <v>6</v>
      </c>
      <c r="FA102" s="381">
        <v>13</v>
      </c>
      <c r="FB102" s="381">
        <v>8</v>
      </c>
      <c r="FC102" s="381">
        <v>2</v>
      </c>
      <c r="FD102" s="381">
        <v>2</v>
      </c>
      <c r="FE102" s="381">
        <v>2</v>
      </c>
      <c r="FF102" s="381">
        <v>0</v>
      </c>
      <c r="FG102" s="381">
        <v>0</v>
      </c>
      <c r="FH102" s="382">
        <f t="shared" si="307"/>
        <v>296</v>
      </c>
      <c r="FI102" s="367"/>
    </row>
    <row r="103" spans="1:198" ht="16" thickBot="1" x14ac:dyDescent="0.4">
      <c r="A103" s="367"/>
      <c r="B103" s="380"/>
      <c r="C103" s="381">
        <v>0</v>
      </c>
      <c r="D103" s="381">
        <v>0</v>
      </c>
      <c r="E103" s="381">
        <v>0</v>
      </c>
      <c r="F103" s="381">
        <v>0</v>
      </c>
      <c r="G103" s="381">
        <v>0</v>
      </c>
      <c r="H103" s="381">
        <v>0</v>
      </c>
      <c r="I103" s="381">
        <v>0</v>
      </c>
      <c r="J103" s="381">
        <v>0</v>
      </c>
      <c r="K103" s="381">
        <v>0</v>
      </c>
      <c r="L103" s="381">
        <v>0</v>
      </c>
      <c r="M103" s="381">
        <v>0</v>
      </c>
      <c r="N103" s="381">
        <v>0</v>
      </c>
      <c r="O103" s="381">
        <v>0</v>
      </c>
      <c r="P103" s="381">
        <v>0</v>
      </c>
      <c r="Q103" s="381">
        <v>0</v>
      </c>
      <c r="R103" s="381">
        <v>0</v>
      </c>
      <c r="S103" s="381">
        <v>0</v>
      </c>
      <c r="T103" s="381">
        <v>0</v>
      </c>
      <c r="U103" s="381">
        <v>0</v>
      </c>
      <c r="V103" s="381">
        <v>0</v>
      </c>
      <c r="W103" s="381">
        <v>0</v>
      </c>
      <c r="X103" s="381">
        <v>0</v>
      </c>
      <c r="Y103" s="381">
        <v>0</v>
      </c>
      <c r="Z103" s="381">
        <v>0</v>
      </c>
      <c r="AA103" s="381">
        <v>0</v>
      </c>
      <c r="AB103" s="381">
        <v>0</v>
      </c>
      <c r="AC103" s="381">
        <v>0</v>
      </c>
      <c r="AD103" s="381">
        <v>0</v>
      </c>
      <c r="AE103" s="381">
        <v>0</v>
      </c>
      <c r="AF103" s="382">
        <f>SUM(C103:AE103)</f>
        <v>0</v>
      </c>
      <c r="AG103" s="383"/>
      <c r="AH103" s="383"/>
      <c r="AI103" s="380"/>
      <c r="AJ103" s="381">
        <v>0</v>
      </c>
      <c r="AK103" s="381">
        <v>0</v>
      </c>
      <c r="AL103" s="381">
        <v>0</v>
      </c>
      <c r="AM103" s="381">
        <v>0</v>
      </c>
      <c r="AN103" s="381">
        <v>0</v>
      </c>
      <c r="AO103" s="381">
        <v>0</v>
      </c>
      <c r="AP103" s="381">
        <v>0</v>
      </c>
      <c r="AQ103" s="381">
        <v>0</v>
      </c>
      <c r="AR103" s="381">
        <v>0</v>
      </c>
      <c r="AS103" s="381">
        <v>0</v>
      </c>
      <c r="AT103" s="381">
        <v>0</v>
      </c>
      <c r="AU103" s="381">
        <v>0</v>
      </c>
      <c r="AV103" s="381">
        <v>0</v>
      </c>
      <c r="AW103" s="381">
        <v>0</v>
      </c>
      <c r="AX103" s="381">
        <v>0</v>
      </c>
      <c r="AY103" s="381">
        <v>0</v>
      </c>
      <c r="AZ103" s="381">
        <v>0</v>
      </c>
      <c r="BA103" s="381">
        <v>0</v>
      </c>
      <c r="BB103" s="381">
        <v>0</v>
      </c>
      <c r="BC103" s="381">
        <v>0</v>
      </c>
      <c r="BD103" s="381">
        <v>0</v>
      </c>
      <c r="BE103" s="381">
        <v>0</v>
      </c>
      <c r="BF103" s="381">
        <v>0</v>
      </c>
      <c r="BG103" s="381">
        <v>0</v>
      </c>
      <c r="BH103" s="381">
        <v>0</v>
      </c>
      <c r="BI103" s="381">
        <v>0</v>
      </c>
      <c r="BJ103" s="381">
        <v>0</v>
      </c>
      <c r="BK103" s="381">
        <v>0</v>
      </c>
      <c r="BL103" s="381">
        <v>0</v>
      </c>
      <c r="BM103" s="382">
        <f>SUM(AJ103:BL103)</f>
        <v>0</v>
      </c>
      <c r="BN103" s="383"/>
      <c r="BO103" s="383"/>
      <c r="BP103" s="380"/>
      <c r="BQ103" s="381">
        <v>0</v>
      </c>
      <c r="BR103" s="381">
        <v>0</v>
      </c>
      <c r="BS103" s="381">
        <v>0</v>
      </c>
      <c r="BT103" s="381">
        <v>0</v>
      </c>
      <c r="BU103" s="381">
        <v>0</v>
      </c>
      <c r="BV103" s="381">
        <v>0</v>
      </c>
      <c r="BW103" s="381">
        <v>0</v>
      </c>
      <c r="BX103" s="381">
        <v>0</v>
      </c>
      <c r="BY103" s="381">
        <v>0</v>
      </c>
      <c r="BZ103" s="381">
        <v>0</v>
      </c>
      <c r="CA103" s="381">
        <v>0</v>
      </c>
      <c r="CB103" s="381">
        <v>0</v>
      </c>
      <c r="CC103" s="381">
        <v>0</v>
      </c>
      <c r="CD103" s="381">
        <v>0</v>
      </c>
      <c r="CE103" s="381">
        <v>0</v>
      </c>
      <c r="CF103" s="381">
        <v>0</v>
      </c>
      <c r="CG103" s="381">
        <v>0</v>
      </c>
      <c r="CH103" s="381">
        <v>0</v>
      </c>
      <c r="CI103" s="381">
        <v>0</v>
      </c>
      <c r="CJ103" s="381">
        <v>0</v>
      </c>
      <c r="CK103" s="381">
        <v>0</v>
      </c>
      <c r="CL103" s="381">
        <v>0</v>
      </c>
      <c r="CM103" s="381">
        <v>0</v>
      </c>
      <c r="CN103" s="381">
        <v>0</v>
      </c>
      <c r="CO103" s="381">
        <v>0</v>
      </c>
      <c r="CP103" s="381">
        <v>0</v>
      </c>
      <c r="CQ103" s="381">
        <v>0</v>
      </c>
      <c r="CR103" s="381">
        <v>0</v>
      </c>
      <c r="CS103" s="381">
        <v>0</v>
      </c>
      <c r="CT103" s="382">
        <f t="shared" si="305"/>
        <v>0</v>
      </c>
      <c r="CU103" s="383"/>
      <c r="CV103" s="383"/>
      <c r="CW103" s="380"/>
      <c r="CX103" s="381">
        <v>0</v>
      </c>
      <c r="CY103" s="381">
        <v>0</v>
      </c>
      <c r="CZ103" s="381">
        <v>0</v>
      </c>
      <c r="DA103" s="381">
        <v>0</v>
      </c>
      <c r="DB103" s="381">
        <v>0</v>
      </c>
      <c r="DC103" s="381">
        <v>0</v>
      </c>
      <c r="DD103" s="381">
        <v>0</v>
      </c>
      <c r="DE103" s="381">
        <v>0</v>
      </c>
      <c r="DF103" s="381">
        <v>0</v>
      </c>
      <c r="DG103" s="381">
        <v>0</v>
      </c>
      <c r="DH103" s="381">
        <v>0</v>
      </c>
      <c r="DI103" s="381">
        <v>0</v>
      </c>
      <c r="DJ103" s="381">
        <v>0</v>
      </c>
      <c r="DK103" s="381">
        <v>0</v>
      </c>
      <c r="DL103" s="381">
        <v>0</v>
      </c>
      <c r="DM103" s="381">
        <v>0</v>
      </c>
      <c r="DN103" s="381">
        <v>0</v>
      </c>
      <c r="DO103" s="381">
        <v>0</v>
      </c>
      <c r="DP103" s="381">
        <v>0</v>
      </c>
      <c r="DQ103" s="381">
        <v>0</v>
      </c>
      <c r="DR103" s="381">
        <v>0</v>
      </c>
      <c r="DS103" s="381">
        <v>0</v>
      </c>
      <c r="DT103" s="381">
        <v>0</v>
      </c>
      <c r="DU103" s="381">
        <v>0</v>
      </c>
      <c r="DV103" s="381">
        <v>0</v>
      </c>
      <c r="DW103" s="381">
        <v>0</v>
      </c>
      <c r="DX103" s="381">
        <v>0</v>
      </c>
      <c r="DY103" s="381">
        <v>0</v>
      </c>
      <c r="DZ103" s="381">
        <v>0</v>
      </c>
      <c r="EA103" s="382">
        <f t="shared" si="306"/>
        <v>0</v>
      </c>
      <c r="EB103" s="383"/>
      <c r="EC103" s="383"/>
      <c r="ED103" s="380"/>
      <c r="EE103" s="381">
        <v>0</v>
      </c>
      <c r="EF103" s="381">
        <v>0</v>
      </c>
      <c r="EG103" s="381">
        <v>0</v>
      </c>
      <c r="EH103" s="381">
        <v>0</v>
      </c>
      <c r="EI103" s="381">
        <v>0</v>
      </c>
      <c r="EJ103" s="381">
        <v>0</v>
      </c>
      <c r="EK103" s="381">
        <v>0</v>
      </c>
      <c r="EL103" s="381">
        <v>0</v>
      </c>
      <c r="EM103" s="381">
        <v>0</v>
      </c>
      <c r="EN103" s="381">
        <v>0</v>
      </c>
      <c r="EO103" s="381">
        <v>0</v>
      </c>
      <c r="EP103" s="381">
        <v>0</v>
      </c>
      <c r="EQ103" s="381">
        <v>0</v>
      </c>
      <c r="ER103" s="381">
        <v>0</v>
      </c>
      <c r="ES103" s="381">
        <v>0</v>
      </c>
      <c r="ET103" s="381">
        <v>0</v>
      </c>
      <c r="EU103" s="381">
        <v>0</v>
      </c>
      <c r="EV103" s="381">
        <v>0</v>
      </c>
      <c r="EW103" s="381">
        <v>0</v>
      </c>
      <c r="EX103" s="381">
        <v>0</v>
      </c>
      <c r="EY103" s="381">
        <v>0</v>
      </c>
      <c r="EZ103" s="381">
        <v>0</v>
      </c>
      <c r="FA103" s="381">
        <v>0</v>
      </c>
      <c r="FB103" s="381">
        <v>0</v>
      </c>
      <c r="FC103" s="381">
        <v>0</v>
      </c>
      <c r="FD103" s="381">
        <v>0</v>
      </c>
      <c r="FE103" s="381">
        <v>0</v>
      </c>
      <c r="FF103" s="381">
        <v>0</v>
      </c>
      <c r="FG103" s="381">
        <v>0</v>
      </c>
      <c r="FH103" s="382">
        <f t="shared" si="307"/>
        <v>0</v>
      </c>
      <c r="FI103" s="367"/>
    </row>
    <row r="104" spans="1:198" ht="16.5" thickTop="1" thickBot="1" x14ac:dyDescent="0.4">
      <c r="A104" s="367"/>
      <c r="B104" s="385" t="s">
        <v>2</v>
      </c>
      <c r="C104" s="386">
        <f t="shared" ref="C104:AE104" si="312">SUM(C98:C103)</f>
        <v>7</v>
      </c>
      <c r="D104" s="386">
        <f t="shared" si="312"/>
        <v>2</v>
      </c>
      <c r="E104" s="386">
        <f t="shared" si="312"/>
        <v>29</v>
      </c>
      <c r="F104" s="386">
        <f t="shared" si="312"/>
        <v>39</v>
      </c>
      <c r="G104" s="386">
        <f t="shared" si="312"/>
        <v>56</v>
      </c>
      <c r="H104" s="386">
        <f t="shared" si="312"/>
        <v>65</v>
      </c>
      <c r="I104" s="386">
        <f t="shared" si="312"/>
        <v>23</v>
      </c>
      <c r="J104" s="386">
        <f t="shared" si="312"/>
        <v>44</v>
      </c>
      <c r="K104" s="386">
        <f t="shared" si="312"/>
        <v>43</v>
      </c>
      <c r="L104" s="386">
        <f t="shared" si="312"/>
        <v>39</v>
      </c>
      <c r="M104" s="386">
        <f t="shared" si="312"/>
        <v>41</v>
      </c>
      <c r="N104" s="386">
        <f t="shared" si="312"/>
        <v>40</v>
      </c>
      <c r="O104" s="386">
        <f t="shared" si="312"/>
        <v>25</v>
      </c>
      <c r="P104" s="386">
        <f t="shared" si="312"/>
        <v>38</v>
      </c>
      <c r="Q104" s="386">
        <f t="shared" si="312"/>
        <v>43</v>
      </c>
      <c r="R104" s="386">
        <f t="shared" si="312"/>
        <v>46</v>
      </c>
      <c r="S104" s="386">
        <f t="shared" si="312"/>
        <v>57</v>
      </c>
      <c r="T104" s="386">
        <f t="shared" si="312"/>
        <v>48</v>
      </c>
      <c r="U104" s="386">
        <f t="shared" si="312"/>
        <v>37</v>
      </c>
      <c r="V104" s="386">
        <f t="shared" si="312"/>
        <v>45</v>
      </c>
      <c r="W104" s="386">
        <f t="shared" si="312"/>
        <v>33</v>
      </c>
      <c r="X104" s="386">
        <f t="shared" si="312"/>
        <v>24</v>
      </c>
      <c r="Y104" s="386">
        <f t="shared" si="312"/>
        <v>41</v>
      </c>
      <c r="Z104" s="386">
        <f t="shared" si="312"/>
        <v>24</v>
      </c>
      <c r="AA104" s="386">
        <f t="shared" si="312"/>
        <v>10</v>
      </c>
      <c r="AB104" s="386">
        <f t="shared" si="312"/>
        <v>7</v>
      </c>
      <c r="AC104" s="386">
        <f t="shared" si="312"/>
        <v>3</v>
      </c>
      <c r="AD104" s="386">
        <f t="shared" si="312"/>
        <v>1</v>
      </c>
      <c r="AE104" s="386">
        <f t="shared" si="312"/>
        <v>0</v>
      </c>
      <c r="AF104" s="386">
        <f>SUM(AF98:AF103)</f>
        <v>910</v>
      </c>
      <c r="AG104" s="383"/>
      <c r="AH104" s="383"/>
      <c r="AI104" s="385" t="s">
        <v>2</v>
      </c>
      <c r="AJ104" s="386">
        <f>SUM(AJ98:AJ103)</f>
        <v>9</v>
      </c>
      <c r="AK104" s="386">
        <f t="shared" ref="AK104:BL104" si="313">SUM(AK98:AK103)</f>
        <v>7</v>
      </c>
      <c r="AL104" s="386">
        <f t="shared" si="313"/>
        <v>23</v>
      </c>
      <c r="AM104" s="386">
        <f t="shared" si="313"/>
        <v>23</v>
      </c>
      <c r="AN104" s="386">
        <f t="shared" si="313"/>
        <v>0</v>
      </c>
      <c r="AO104" s="386">
        <f t="shared" si="313"/>
        <v>51</v>
      </c>
      <c r="AP104" s="386">
        <f t="shared" si="313"/>
        <v>34</v>
      </c>
      <c r="AQ104" s="386">
        <f t="shared" si="313"/>
        <v>49</v>
      </c>
      <c r="AR104" s="386">
        <f t="shared" si="313"/>
        <v>35</v>
      </c>
      <c r="AS104" s="386">
        <f t="shared" si="313"/>
        <v>60</v>
      </c>
      <c r="AT104" s="386">
        <f t="shared" si="313"/>
        <v>39</v>
      </c>
      <c r="AU104" s="386">
        <f t="shared" si="313"/>
        <v>80</v>
      </c>
      <c r="AV104" s="386">
        <f t="shared" si="313"/>
        <v>27</v>
      </c>
      <c r="AW104" s="386">
        <f t="shared" si="313"/>
        <v>28</v>
      </c>
      <c r="AX104" s="386">
        <f t="shared" si="313"/>
        <v>66</v>
      </c>
      <c r="AY104" s="386">
        <f t="shared" si="313"/>
        <v>54</v>
      </c>
      <c r="AZ104" s="386">
        <f t="shared" si="313"/>
        <v>40</v>
      </c>
      <c r="BA104" s="386">
        <f t="shared" si="313"/>
        <v>47</v>
      </c>
      <c r="BB104" s="386">
        <f t="shared" si="313"/>
        <v>43</v>
      </c>
      <c r="BC104" s="386">
        <f t="shared" si="313"/>
        <v>33</v>
      </c>
      <c r="BD104" s="386">
        <f t="shared" si="313"/>
        <v>21</v>
      </c>
      <c r="BE104" s="386">
        <f t="shared" si="313"/>
        <v>38</v>
      </c>
      <c r="BF104" s="386">
        <f t="shared" si="313"/>
        <v>28</v>
      </c>
      <c r="BG104" s="386">
        <f t="shared" si="313"/>
        <v>22</v>
      </c>
      <c r="BH104" s="386">
        <f t="shared" si="313"/>
        <v>15</v>
      </c>
      <c r="BI104" s="386">
        <f t="shared" si="313"/>
        <v>10</v>
      </c>
      <c r="BJ104" s="386">
        <f t="shared" si="313"/>
        <v>8</v>
      </c>
      <c r="BK104" s="386">
        <f t="shared" si="313"/>
        <v>7</v>
      </c>
      <c r="BL104" s="386">
        <f t="shared" si="313"/>
        <v>0</v>
      </c>
      <c r="BM104" s="386">
        <f>SUM(BM98:BM103)</f>
        <v>897</v>
      </c>
      <c r="BN104" s="383"/>
      <c r="BO104" s="383"/>
      <c r="BP104" s="385" t="s">
        <v>2</v>
      </c>
      <c r="BQ104" s="386">
        <f t="shared" ref="BQ104:CS104" si="314">SUM(BQ98:BQ103)</f>
        <v>11</v>
      </c>
      <c r="BR104" s="386">
        <f t="shared" si="314"/>
        <v>8</v>
      </c>
      <c r="BS104" s="386">
        <f t="shared" si="314"/>
        <v>31</v>
      </c>
      <c r="BT104" s="386">
        <f t="shared" si="314"/>
        <v>38</v>
      </c>
      <c r="BU104" s="386">
        <f t="shared" si="314"/>
        <v>43</v>
      </c>
      <c r="BV104" s="386">
        <f t="shared" si="314"/>
        <v>64</v>
      </c>
      <c r="BW104" s="386">
        <f t="shared" si="314"/>
        <v>32</v>
      </c>
      <c r="BX104" s="386">
        <f t="shared" si="314"/>
        <v>41</v>
      </c>
      <c r="BY104" s="386">
        <f t="shared" si="314"/>
        <v>56</v>
      </c>
      <c r="BZ104" s="386">
        <f t="shared" si="314"/>
        <v>42</v>
      </c>
      <c r="CA104" s="386">
        <f t="shared" si="314"/>
        <v>35</v>
      </c>
      <c r="CB104" s="386">
        <f t="shared" si="314"/>
        <v>48</v>
      </c>
      <c r="CC104" s="386">
        <f t="shared" si="314"/>
        <v>22</v>
      </c>
      <c r="CD104" s="386">
        <f t="shared" si="314"/>
        <v>36</v>
      </c>
      <c r="CE104" s="386">
        <f t="shared" si="314"/>
        <v>32</v>
      </c>
      <c r="CF104" s="386">
        <f t="shared" si="314"/>
        <v>35</v>
      </c>
      <c r="CG104" s="386">
        <f t="shared" si="314"/>
        <v>52</v>
      </c>
      <c r="CH104" s="386">
        <f t="shared" si="314"/>
        <v>47</v>
      </c>
      <c r="CI104" s="386">
        <f t="shared" si="314"/>
        <v>38</v>
      </c>
      <c r="CJ104" s="386">
        <f t="shared" si="314"/>
        <v>15</v>
      </c>
      <c r="CK104" s="386">
        <f t="shared" si="314"/>
        <v>16</v>
      </c>
      <c r="CL104" s="386">
        <f t="shared" si="314"/>
        <v>49</v>
      </c>
      <c r="CM104" s="386">
        <f t="shared" si="314"/>
        <v>31</v>
      </c>
      <c r="CN104" s="386">
        <f t="shared" si="314"/>
        <v>18</v>
      </c>
      <c r="CO104" s="386">
        <f t="shared" si="314"/>
        <v>12</v>
      </c>
      <c r="CP104" s="386">
        <f t="shared" si="314"/>
        <v>11</v>
      </c>
      <c r="CQ104" s="386">
        <f t="shared" si="314"/>
        <v>10</v>
      </c>
      <c r="CR104" s="386">
        <f t="shared" si="314"/>
        <v>1</v>
      </c>
      <c r="CS104" s="386">
        <f t="shared" si="314"/>
        <v>0</v>
      </c>
      <c r="CT104" s="388">
        <f t="shared" ref="CT104" si="315">SUM(BQ104:CR104)</f>
        <v>874</v>
      </c>
      <c r="CU104" s="383"/>
      <c r="CV104" s="383"/>
      <c r="CW104" s="385" t="s">
        <v>2</v>
      </c>
      <c r="CX104" s="387">
        <f>SUM(CX98:CX103)</f>
        <v>51</v>
      </c>
      <c r="CY104" s="387">
        <f>SUM(CY98:CY103)</f>
        <v>47</v>
      </c>
      <c r="CZ104" s="387">
        <f t="shared" ref="CZ104:DZ104" si="316">SUM(CZ98:CZ103)</f>
        <v>37</v>
      </c>
      <c r="DA104" s="387">
        <f t="shared" si="316"/>
        <v>11</v>
      </c>
      <c r="DB104" s="387">
        <f t="shared" si="316"/>
        <v>3</v>
      </c>
      <c r="DC104" s="387">
        <f t="shared" si="316"/>
        <v>28</v>
      </c>
      <c r="DD104" s="387">
        <f t="shared" si="316"/>
        <v>32</v>
      </c>
      <c r="DE104" s="387">
        <f t="shared" si="316"/>
        <v>63</v>
      </c>
      <c r="DF104" s="387">
        <f t="shared" si="316"/>
        <v>42</v>
      </c>
      <c r="DG104" s="387">
        <f t="shared" si="316"/>
        <v>28</v>
      </c>
      <c r="DH104" s="387">
        <f t="shared" si="316"/>
        <v>33</v>
      </c>
      <c r="DI104" s="387">
        <f t="shared" si="316"/>
        <v>49</v>
      </c>
      <c r="DJ104" s="387">
        <f t="shared" si="316"/>
        <v>42</v>
      </c>
      <c r="DK104" s="387">
        <f t="shared" si="316"/>
        <v>44</v>
      </c>
      <c r="DL104" s="387">
        <f t="shared" si="316"/>
        <v>42</v>
      </c>
      <c r="DM104" s="387">
        <f t="shared" si="316"/>
        <v>37</v>
      </c>
      <c r="DN104" s="387">
        <f t="shared" si="316"/>
        <v>19</v>
      </c>
      <c r="DO104" s="387">
        <f t="shared" si="316"/>
        <v>69</v>
      </c>
      <c r="DP104" s="387">
        <f t="shared" si="316"/>
        <v>33</v>
      </c>
      <c r="DQ104" s="387">
        <f>SUM(DQ98:DQ103)</f>
        <v>32</v>
      </c>
      <c r="DR104" s="387">
        <f t="shared" si="316"/>
        <v>19</v>
      </c>
      <c r="DS104" s="387">
        <f t="shared" si="316"/>
        <v>24</v>
      </c>
      <c r="DT104" s="387">
        <f t="shared" si="316"/>
        <v>22</v>
      </c>
      <c r="DU104" s="387">
        <f t="shared" si="316"/>
        <v>22</v>
      </c>
      <c r="DV104" s="387">
        <f t="shared" si="316"/>
        <v>15</v>
      </c>
      <c r="DW104" s="387">
        <f t="shared" si="316"/>
        <v>11</v>
      </c>
      <c r="DX104" s="387">
        <f t="shared" si="316"/>
        <v>15</v>
      </c>
      <c r="DY104" s="387">
        <f t="shared" si="316"/>
        <v>4</v>
      </c>
      <c r="DZ104" s="387">
        <f t="shared" si="316"/>
        <v>0</v>
      </c>
      <c r="EA104" s="388">
        <f t="shared" ref="EA104" si="317">SUM(CX104:DY104)</f>
        <v>874</v>
      </c>
      <c r="EB104" s="383"/>
      <c r="EC104" s="383"/>
      <c r="ED104" s="385" t="s">
        <v>2</v>
      </c>
      <c r="EE104" s="386">
        <f>SUM(EE98:EE103)</f>
        <v>6</v>
      </c>
      <c r="EF104" s="386">
        <f t="shared" ref="EF104" si="318">SUM(EF98:EF103)</f>
        <v>1</v>
      </c>
      <c r="EG104" s="386">
        <f t="shared" ref="EG104" si="319">SUM(EG98:EG103)</f>
        <v>9</v>
      </c>
      <c r="EH104" s="386">
        <f t="shared" ref="EH104" si="320">SUM(EH98:EH103)</f>
        <v>39</v>
      </c>
      <c r="EI104" s="386">
        <f t="shared" ref="EI104" si="321">SUM(EI98:EI103)</f>
        <v>25</v>
      </c>
      <c r="EJ104" s="386">
        <f t="shared" ref="EJ104" si="322">SUM(EJ98:EJ103)</f>
        <v>27</v>
      </c>
      <c r="EK104" s="386">
        <f t="shared" ref="EK104" si="323">SUM(EK98:EK103)</f>
        <v>29</v>
      </c>
      <c r="EL104" s="386">
        <f t="shared" ref="EL104" si="324">SUM(EL98:EL103)</f>
        <v>52</v>
      </c>
      <c r="EM104" s="386">
        <f t="shared" ref="EM104" si="325">SUM(EM98:EM103)</f>
        <v>48</v>
      </c>
      <c r="EN104" s="386">
        <f t="shared" ref="EN104" si="326">SUM(EN98:EN103)</f>
        <v>23</v>
      </c>
      <c r="EO104" s="386">
        <f t="shared" ref="EO104" si="327">SUM(EO98:EO103)</f>
        <v>40</v>
      </c>
      <c r="EP104" s="386">
        <f t="shared" ref="EP104" si="328">SUM(EP98:EP103)</f>
        <v>33</v>
      </c>
      <c r="EQ104" s="386">
        <f t="shared" ref="EQ104" si="329">SUM(EQ98:EQ103)</f>
        <v>22</v>
      </c>
      <c r="ER104" s="386">
        <f t="shared" ref="ER104" si="330">SUM(ER98:ER103)</f>
        <v>46</v>
      </c>
      <c r="ES104" s="386">
        <f t="shared" ref="ES104" si="331">SUM(ES98:ES103)</f>
        <v>27</v>
      </c>
      <c r="ET104" s="386">
        <f t="shared" ref="ET104" si="332">SUM(ET98:ET103)</f>
        <v>46</v>
      </c>
      <c r="EU104" s="386">
        <f t="shared" ref="EU104" si="333">SUM(EU98:EU103)</f>
        <v>48</v>
      </c>
      <c r="EV104" s="386">
        <f t="shared" ref="EV104" si="334">SUM(EV98:EV103)</f>
        <v>38</v>
      </c>
      <c r="EW104" s="386">
        <f t="shared" ref="EW104" si="335">SUM(EW98:EW103)</f>
        <v>56</v>
      </c>
      <c r="EX104" s="386">
        <f t="shared" ref="EX104" si="336">SUM(EX98:EX103)</f>
        <v>20</v>
      </c>
      <c r="EY104" s="386">
        <f t="shared" ref="EY104" si="337">SUM(EY98:EY103)</f>
        <v>15</v>
      </c>
      <c r="EZ104" s="386">
        <f t="shared" ref="EZ104" si="338">SUM(EZ98:EZ103)</f>
        <v>11</v>
      </c>
      <c r="FA104" s="386">
        <f t="shared" ref="FA104" si="339">SUM(FA98:FA103)</f>
        <v>15</v>
      </c>
      <c r="FB104" s="386">
        <f t="shared" ref="FB104" si="340">SUM(FB98:FB103)</f>
        <v>13</v>
      </c>
      <c r="FC104" s="386">
        <f t="shared" ref="FC104" si="341">SUM(FC98:FC103)</f>
        <v>4</v>
      </c>
      <c r="FD104" s="386">
        <f t="shared" ref="FD104" si="342">SUM(FD98:FD103)</f>
        <v>3</v>
      </c>
      <c r="FE104" s="386">
        <f t="shared" ref="FE104" si="343">SUM(FE98:FE103)</f>
        <v>4</v>
      </c>
      <c r="FF104" s="386">
        <f t="shared" ref="FF104" si="344">SUM(FF98:FF103)</f>
        <v>0</v>
      </c>
      <c r="FG104" s="386">
        <f t="shared" ref="FG104" si="345">SUM(FG98:FG103)</f>
        <v>0</v>
      </c>
      <c r="FH104" s="388">
        <f t="shared" ref="FH104" si="346">SUM(EE104:FF104)</f>
        <v>700</v>
      </c>
      <c r="FI104" s="367"/>
    </row>
    <row r="105" spans="1:198" ht="13" thickTop="1" x14ac:dyDescent="0.25">
      <c r="A105" s="367"/>
      <c r="B105" s="367"/>
      <c r="C105" s="367"/>
      <c r="D105" s="367"/>
      <c r="E105" s="367"/>
      <c r="F105" s="367"/>
      <c r="G105" s="367"/>
      <c r="H105" s="367"/>
      <c r="I105" s="367"/>
      <c r="J105" s="367"/>
      <c r="K105" s="367"/>
      <c r="L105" s="367"/>
      <c r="M105" s="367"/>
      <c r="N105" s="367"/>
      <c r="O105" s="367"/>
      <c r="P105" s="367"/>
      <c r="Q105" s="367"/>
      <c r="R105" s="367"/>
      <c r="S105" s="367"/>
      <c r="T105" s="367"/>
      <c r="U105" s="367"/>
      <c r="V105" s="367"/>
      <c r="W105" s="367"/>
      <c r="X105" s="367"/>
      <c r="Y105" s="367"/>
      <c r="Z105" s="367"/>
      <c r="AA105" s="367"/>
      <c r="AB105" s="367"/>
      <c r="AC105" s="367"/>
      <c r="AD105" s="367"/>
      <c r="AE105" s="367"/>
      <c r="AF105" s="367"/>
      <c r="AG105" s="367"/>
      <c r="AH105" s="367"/>
      <c r="AI105" s="367"/>
      <c r="AJ105" s="367"/>
      <c r="AK105" s="367"/>
      <c r="AL105" s="367"/>
      <c r="AM105" s="367"/>
      <c r="AN105" s="367"/>
      <c r="AO105" s="367"/>
      <c r="AP105" s="367"/>
      <c r="AQ105" s="367"/>
      <c r="AR105" s="367"/>
      <c r="AS105" s="367"/>
      <c r="AT105" s="367"/>
      <c r="AU105" s="367"/>
      <c r="AV105" s="367"/>
      <c r="AW105" s="367"/>
      <c r="AX105" s="367"/>
      <c r="AY105" s="367"/>
      <c r="AZ105" s="367"/>
      <c r="BA105" s="367"/>
      <c r="BB105" s="367"/>
      <c r="BC105" s="367"/>
      <c r="BD105" s="367"/>
      <c r="BE105" s="367"/>
      <c r="BF105" s="367"/>
      <c r="BG105" s="367"/>
      <c r="BH105" s="367"/>
      <c r="BI105" s="367"/>
      <c r="BJ105" s="367"/>
      <c r="BK105" s="367"/>
      <c r="BL105" s="367"/>
      <c r="BM105" s="367"/>
      <c r="BN105" s="367"/>
      <c r="BO105" s="367"/>
      <c r="BP105" s="367"/>
      <c r="BQ105" s="396"/>
      <c r="BR105" s="396"/>
      <c r="BS105" s="396"/>
      <c r="BT105" s="396"/>
      <c r="BU105" s="396"/>
      <c r="BV105" s="396"/>
      <c r="BW105" s="396"/>
      <c r="BX105" s="396"/>
      <c r="BY105" s="396"/>
      <c r="BZ105" s="396"/>
      <c r="CA105" s="396"/>
      <c r="CB105" s="396"/>
      <c r="CC105" s="396"/>
      <c r="CD105" s="396"/>
      <c r="CE105" s="396"/>
      <c r="CF105" s="396"/>
      <c r="CG105" s="396"/>
      <c r="CH105" s="396"/>
      <c r="CI105" s="396"/>
      <c r="CJ105" s="396"/>
      <c r="CK105" s="396"/>
      <c r="CL105" s="396"/>
      <c r="CM105" s="396"/>
      <c r="CN105" s="396"/>
      <c r="CO105" s="396"/>
      <c r="CP105" s="396"/>
      <c r="CQ105" s="396"/>
      <c r="CR105" s="396"/>
      <c r="CS105" s="396"/>
      <c r="CT105" s="367"/>
      <c r="CU105" s="367"/>
      <c r="CV105" s="367"/>
      <c r="CW105" s="367"/>
      <c r="CX105" s="367"/>
      <c r="CY105" s="367"/>
      <c r="CZ105" s="367"/>
      <c r="DA105" s="367"/>
      <c r="DB105" s="367"/>
      <c r="DC105" s="367"/>
      <c r="DD105" s="367"/>
      <c r="DE105" s="367"/>
      <c r="DF105" s="367"/>
      <c r="DG105" s="367"/>
      <c r="DH105" s="367"/>
      <c r="DI105" s="367"/>
      <c r="DJ105" s="367"/>
      <c r="DK105" s="367"/>
      <c r="DL105" s="367"/>
      <c r="DM105" s="367"/>
      <c r="DN105" s="367"/>
      <c r="DO105" s="367"/>
      <c r="DP105" s="367"/>
      <c r="DQ105" s="367"/>
      <c r="DR105" s="367"/>
      <c r="DS105" s="367"/>
      <c r="DT105" s="367"/>
      <c r="DU105" s="367"/>
      <c r="DV105" s="367"/>
      <c r="DW105" s="367"/>
      <c r="DX105" s="367"/>
      <c r="DY105" s="367"/>
      <c r="DZ105" s="367"/>
      <c r="EA105" s="367"/>
      <c r="EB105" s="367"/>
      <c r="EC105" s="367"/>
      <c r="ED105" s="367"/>
      <c r="EE105" s="367"/>
      <c r="EF105" s="367"/>
      <c r="EG105" s="367"/>
      <c r="EH105" s="367"/>
      <c r="EI105" s="367"/>
      <c r="EJ105" s="367"/>
      <c r="EK105" s="367"/>
      <c r="EL105" s="367"/>
      <c r="EM105" s="367"/>
      <c r="EN105" s="367"/>
      <c r="EO105" s="367"/>
      <c r="EP105" s="367"/>
      <c r="EQ105" s="367"/>
      <c r="ER105" s="367"/>
      <c r="ES105" s="367"/>
      <c r="ET105" s="367"/>
      <c r="EU105" s="367"/>
      <c r="EV105" s="367"/>
      <c r="EW105" s="367"/>
      <c r="EX105" s="367"/>
      <c r="EY105" s="367"/>
      <c r="EZ105" s="367"/>
      <c r="FA105" s="367"/>
      <c r="FB105" s="367"/>
      <c r="FC105" s="367"/>
      <c r="FD105" s="367"/>
      <c r="FE105" s="367"/>
      <c r="FF105" s="367"/>
      <c r="FG105" s="367"/>
      <c r="FH105" s="367"/>
      <c r="FI105" s="367"/>
    </row>
    <row r="106" spans="1:198" x14ac:dyDescent="0.25">
      <c r="A106" s="367"/>
      <c r="B106" s="367"/>
      <c r="C106" s="367"/>
      <c r="D106" s="367"/>
      <c r="E106" s="367"/>
      <c r="F106" s="367"/>
      <c r="G106" s="367"/>
      <c r="H106" s="367"/>
      <c r="I106" s="367"/>
      <c r="J106" s="367"/>
      <c r="K106" s="367"/>
      <c r="L106" s="367"/>
      <c r="M106" s="367"/>
      <c r="N106" s="367"/>
      <c r="O106" s="367"/>
      <c r="P106" s="367"/>
      <c r="Q106" s="367"/>
      <c r="R106" s="367"/>
      <c r="S106" s="367"/>
      <c r="T106" s="367"/>
      <c r="U106" s="367"/>
      <c r="V106" s="367"/>
      <c r="W106" s="367"/>
      <c r="X106" s="367"/>
      <c r="Y106" s="367"/>
      <c r="Z106" s="367"/>
      <c r="AA106" s="367"/>
      <c r="AB106" s="367"/>
      <c r="AC106" s="367"/>
      <c r="AD106" s="367"/>
      <c r="AE106" s="367"/>
      <c r="AF106" s="367"/>
      <c r="AG106" s="367"/>
      <c r="AH106" s="367"/>
      <c r="AI106" s="367"/>
      <c r="AJ106" s="367"/>
      <c r="AK106" s="367"/>
      <c r="AL106" s="367"/>
      <c r="AM106" s="367"/>
      <c r="AN106" s="367"/>
      <c r="AO106" s="367"/>
      <c r="AP106" s="367"/>
      <c r="AQ106" s="367"/>
      <c r="AR106" s="367"/>
      <c r="AS106" s="367"/>
      <c r="AT106" s="367"/>
      <c r="AU106" s="367"/>
      <c r="AV106" s="367"/>
      <c r="AW106" s="367"/>
      <c r="AX106" s="367"/>
      <c r="AY106" s="367"/>
      <c r="AZ106" s="367"/>
      <c r="BA106" s="367"/>
      <c r="BB106" s="367"/>
      <c r="BC106" s="367"/>
      <c r="BD106" s="367"/>
      <c r="BE106" s="367"/>
      <c r="BF106" s="367"/>
      <c r="BG106" s="367"/>
      <c r="BH106" s="367"/>
      <c r="BI106" s="367"/>
      <c r="BJ106" s="367"/>
      <c r="BK106" s="367"/>
      <c r="BL106" s="367"/>
      <c r="BM106" s="367"/>
      <c r="BN106" s="367"/>
      <c r="BO106" s="367"/>
      <c r="BP106" s="367"/>
      <c r="BQ106" s="367"/>
      <c r="BR106" s="367"/>
      <c r="BS106" s="367"/>
      <c r="BT106" s="367"/>
      <c r="BU106" s="367"/>
      <c r="BV106" s="367"/>
      <c r="BW106" s="367"/>
      <c r="BX106" s="367"/>
      <c r="BY106" s="367"/>
      <c r="BZ106" s="367"/>
      <c r="CA106" s="367"/>
      <c r="CB106" s="367"/>
      <c r="CC106" s="367"/>
      <c r="CD106" s="367"/>
      <c r="CE106" s="367"/>
      <c r="CF106" s="367"/>
      <c r="CG106" s="367"/>
      <c r="CH106" s="367"/>
      <c r="CI106" s="367"/>
      <c r="CJ106" s="367"/>
      <c r="CK106" s="367"/>
      <c r="CL106" s="367"/>
      <c r="CM106" s="367"/>
      <c r="CN106" s="367"/>
      <c r="CO106" s="367"/>
      <c r="CP106" s="367"/>
      <c r="CQ106" s="367"/>
      <c r="CR106" s="367"/>
      <c r="CS106" s="367"/>
      <c r="CT106" s="367"/>
      <c r="CU106" s="367"/>
      <c r="CV106" s="367"/>
      <c r="CW106" s="367"/>
      <c r="CX106" s="367"/>
      <c r="CY106" s="367"/>
      <c r="CZ106" s="367"/>
      <c r="DA106" s="367"/>
      <c r="DB106" s="367"/>
      <c r="DC106" s="367"/>
      <c r="DD106" s="367"/>
      <c r="DE106" s="367"/>
      <c r="DF106" s="367"/>
      <c r="DG106" s="367"/>
      <c r="DH106" s="367"/>
      <c r="DI106" s="367"/>
      <c r="DJ106" s="367"/>
      <c r="DK106" s="367"/>
      <c r="DL106" s="367"/>
      <c r="DM106" s="367"/>
      <c r="DN106" s="367"/>
      <c r="DO106" s="367"/>
      <c r="DP106" s="367"/>
      <c r="DQ106" s="367"/>
      <c r="DR106" s="367"/>
      <c r="DS106" s="367"/>
      <c r="DT106" s="367"/>
      <c r="DU106" s="367"/>
      <c r="DV106" s="367"/>
      <c r="DW106" s="367"/>
      <c r="DX106" s="367"/>
      <c r="DY106" s="367"/>
      <c r="DZ106" s="367"/>
      <c r="EA106" s="367"/>
      <c r="EB106" s="367"/>
      <c r="EC106" s="367"/>
      <c r="ED106" s="367"/>
      <c r="EE106" s="367"/>
      <c r="EF106" s="367"/>
      <c r="EG106" s="367"/>
      <c r="EH106" s="367"/>
      <c r="EI106" s="367"/>
      <c r="EJ106" s="367"/>
      <c r="EK106" s="367"/>
      <c r="EL106" s="367"/>
      <c r="EM106" s="367"/>
      <c r="EN106" s="367"/>
      <c r="EO106" s="367"/>
      <c r="EP106" s="367"/>
      <c r="EQ106" s="367"/>
      <c r="ER106" s="367"/>
      <c r="ES106" s="367"/>
      <c r="ET106" s="367"/>
      <c r="EU106" s="367"/>
      <c r="EV106" s="367"/>
      <c r="EW106" s="367"/>
      <c r="EX106" s="367"/>
      <c r="EY106" s="367"/>
      <c r="EZ106" s="367"/>
      <c r="FA106" s="367"/>
      <c r="FB106" s="367"/>
      <c r="FC106" s="367"/>
      <c r="FD106" s="367"/>
      <c r="FE106" s="367"/>
      <c r="FF106" s="367"/>
      <c r="FG106" s="367"/>
      <c r="FH106" s="367"/>
      <c r="FI106" s="367"/>
    </row>
    <row r="107" spans="1:198" ht="17.5" x14ac:dyDescent="0.35">
      <c r="A107" s="517">
        <f>A81+7</f>
        <v>43402</v>
      </c>
      <c r="B107" s="540"/>
      <c r="C107" s="540"/>
      <c r="D107" s="540"/>
      <c r="E107" s="540"/>
      <c r="F107" s="540"/>
      <c r="G107" s="540"/>
      <c r="H107" s="540"/>
      <c r="I107" s="540"/>
      <c r="J107" s="540"/>
      <c r="K107" s="540"/>
      <c r="L107" s="540"/>
      <c r="M107" s="540"/>
      <c r="N107" s="540"/>
      <c r="O107" s="540"/>
      <c r="P107" s="540"/>
      <c r="Q107" s="540"/>
      <c r="R107" s="540"/>
      <c r="S107" s="540"/>
      <c r="T107" s="540"/>
      <c r="U107" s="540"/>
      <c r="V107" s="540"/>
      <c r="W107" s="540"/>
      <c r="X107" s="540"/>
      <c r="Y107" s="540"/>
      <c r="Z107" s="540"/>
      <c r="AA107" s="540"/>
      <c r="AB107" s="540"/>
      <c r="AC107" s="540"/>
      <c r="AD107" s="540"/>
      <c r="AE107" s="540"/>
      <c r="AF107" s="540"/>
      <c r="AG107" s="540"/>
      <c r="AH107" s="517">
        <f>AH81+7</f>
        <v>43403</v>
      </c>
      <c r="AI107" s="540"/>
      <c r="AJ107" s="540"/>
      <c r="AK107" s="540"/>
      <c r="AL107" s="540"/>
      <c r="AM107" s="540"/>
      <c r="AN107" s="540"/>
      <c r="AO107" s="540"/>
      <c r="AP107" s="540"/>
      <c r="AQ107" s="540"/>
      <c r="AR107" s="540"/>
      <c r="AS107" s="540"/>
      <c r="AT107" s="540"/>
      <c r="AU107" s="540"/>
      <c r="AV107" s="540"/>
      <c r="AW107" s="540"/>
      <c r="AX107" s="540"/>
      <c r="AY107" s="540"/>
      <c r="AZ107" s="540"/>
      <c r="BA107" s="540"/>
      <c r="BB107" s="540"/>
      <c r="BC107" s="540"/>
      <c r="BD107" s="540"/>
      <c r="BE107" s="540"/>
      <c r="BF107" s="540"/>
      <c r="BG107" s="540"/>
      <c r="BH107" s="540"/>
      <c r="BI107" s="540"/>
      <c r="BJ107" s="540"/>
      <c r="BK107" s="540"/>
      <c r="BL107" s="540"/>
      <c r="BM107" s="540"/>
      <c r="BN107" s="540"/>
      <c r="BO107" s="517">
        <f>BO81+7</f>
        <v>43404</v>
      </c>
      <c r="BP107" s="540"/>
      <c r="BQ107" s="540"/>
      <c r="BR107" s="540"/>
      <c r="BS107" s="540"/>
      <c r="BT107" s="540"/>
      <c r="BU107" s="540"/>
      <c r="BV107" s="540"/>
      <c r="BW107" s="540"/>
      <c r="BX107" s="540"/>
      <c r="BY107" s="540"/>
      <c r="BZ107" s="540"/>
      <c r="CA107" s="540"/>
      <c r="CB107" s="540"/>
      <c r="CC107" s="540"/>
      <c r="CD107" s="540"/>
      <c r="CE107" s="540"/>
      <c r="CF107" s="540"/>
      <c r="CG107" s="540"/>
      <c r="CH107" s="540"/>
      <c r="CI107" s="540"/>
      <c r="CJ107" s="540"/>
      <c r="CK107" s="540"/>
      <c r="CL107" s="540"/>
      <c r="CM107" s="540"/>
      <c r="CN107" s="540"/>
      <c r="CO107" s="540"/>
      <c r="CP107" s="540"/>
      <c r="CQ107" s="540"/>
      <c r="CR107" s="540"/>
      <c r="CS107" s="540"/>
      <c r="CT107" s="540"/>
      <c r="CU107" s="540"/>
      <c r="CV107" s="522">
        <f>CV81+7</f>
        <v>43405</v>
      </c>
      <c r="CW107" s="541"/>
      <c r="CX107" s="541"/>
      <c r="CY107" s="541"/>
      <c r="CZ107" s="541"/>
      <c r="DA107" s="541"/>
      <c r="DB107" s="541"/>
      <c r="DC107" s="541"/>
      <c r="DD107" s="541"/>
      <c r="DE107" s="541"/>
      <c r="DF107" s="541"/>
      <c r="DG107" s="541"/>
      <c r="DH107" s="541"/>
      <c r="DI107" s="541"/>
      <c r="DJ107" s="541"/>
      <c r="DK107" s="541"/>
      <c r="DL107" s="541"/>
      <c r="DM107" s="541"/>
      <c r="DN107" s="541"/>
      <c r="DO107" s="541"/>
      <c r="DP107" s="541"/>
      <c r="DQ107" s="541"/>
      <c r="DR107" s="541"/>
      <c r="DS107" s="541"/>
      <c r="DT107" s="541"/>
      <c r="DU107" s="541"/>
      <c r="DV107" s="541"/>
      <c r="DW107" s="541"/>
      <c r="DX107" s="541"/>
      <c r="DY107" s="541"/>
      <c r="DZ107" s="541"/>
      <c r="EA107" s="541"/>
      <c r="EB107" s="541"/>
      <c r="EC107" s="522">
        <f>EC81+7</f>
        <v>43406</v>
      </c>
      <c r="ED107" s="541"/>
      <c r="EE107" s="541"/>
      <c r="EF107" s="541"/>
      <c r="EG107" s="541"/>
      <c r="EH107" s="541"/>
      <c r="EI107" s="541"/>
      <c r="EJ107" s="541"/>
      <c r="EK107" s="541"/>
      <c r="EL107" s="541"/>
      <c r="EM107" s="541"/>
      <c r="EN107" s="541"/>
      <c r="EO107" s="541"/>
      <c r="EP107" s="541"/>
      <c r="EQ107" s="541"/>
      <c r="ER107" s="541"/>
      <c r="ES107" s="541"/>
      <c r="ET107" s="541"/>
      <c r="EU107" s="541"/>
      <c r="EV107" s="541"/>
      <c r="EW107" s="541"/>
      <c r="EX107" s="541"/>
      <c r="EY107" s="541"/>
      <c r="EZ107" s="541"/>
      <c r="FA107" s="541"/>
      <c r="FB107" s="541"/>
      <c r="FC107" s="541"/>
      <c r="FD107" s="541"/>
      <c r="FE107" s="541"/>
      <c r="FF107" s="541"/>
      <c r="FG107" s="541"/>
      <c r="FH107" s="541"/>
      <c r="FI107" s="541"/>
    </row>
    <row r="108" spans="1:198" x14ac:dyDescent="0.25">
      <c r="A108" s="367"/>
      <c r="B108" s="367"/>
      <c r="C108" s="367"/>
      <c r="D108" s="367"/>
      <c r="E108" s="367"/>
      <c r="F108" s="367"/>
      <c r="G108" s="367"/>
      <c r="H108" s="367"/>
      <c r="I108" s="367"/>
      <c r="J108" s="367"/>
      <c r="K108" s="367"/>
      <c r="L108" s="367"/>
      <c r="M108" s="367"/>
      <c r="N108" s="367"/>
      <c r="O108" s="367"/>
      <c r="P108" s="367"/>
      <c r="Q108" s="367"/>
      <c r="R108" s="367"/>
      <c r="S108" s="367"/>
      <c r="T108" s="367"/>
      <c r="U108" s="367"/>
      <c r="V108" s="367"/>
      <c r="W108" s="367"/>
      <c r="X108" s="367"/>
      <c r="Y108" s="367"/>
      <c r="Z108" s="367"/>
      <c r="AA108" s="367"/>
      <c r="AB108" s="367"/>
      <c r="AC108" s="367"/>
      <c r="AD108" s="367"/>
      <c r="AE108" s="367"/>
      <c r="AF108" s="367"/>
      <c r="AG108" s="367"/>
      <c r="AH108" s="367"/>
      <c r="AI108" s="367"/>
      <c r="AJ108" s="367"/>
      <c r="AK108" s="367"/>
      <c r="AL108" s="367"/>
      <c r="AM108" s="367"/>
      <c r="AN108" s="367"/>
      <c r="AO108" s="367"/>
      <c r="AP108" s="367"/>
      <c r="AQ108" s="367"/>
      <c r="AR108" s="367"/>
      <c r="AS108" s="367"/>
      <c r="AT108" s="367"/>
      <c r="AU108" s="367"/>
      <c r="AV108" s="367"/>
      <c r="AW108" s="367"/>
      <c r="AX108" s="367"/>
      <c r="AY108" s="367"/>
      <c r="AZ108" s="367"/>
      <c r="BA108" s="367"/>
      <c r="BB108" s="367"/>
      <c r="BC108" s="367"/>
      <c r="BD108" s="367"/>
      <c r="BE108" s="367"/>
      <c r="BF108" s="367"/>
      <c r="BG108" s="367"/>
      <c r="BH108" s="367"/>
      <c r="BI108" s="367"/>
      <c r="BJ108" s="367"/>
      <c r="BK108" s="367"/>
      <c r="BL108" s="367"/>
      <c r="BM108" s="367"/>
      <c r="BN108" s="367"/>
      <c r="BO108" s="367"/>
      <c r="BP108" s="367"/>
      <c r="BQ108" s="367"/>
      <c r="BR108" s="367"/>
      <c r="BS108" s="367"/>
      <c r="BT108" s="367"/>
      <c r="BU108" s="367"/>
      <c r="BV108" s="367"/>
      <c r="BW108" s="367"/>
      <c r="BX108" s="367"/>
      <c r="BY108" s="367"/>
      <c r="BZ108" s="367"/>
      <c r="CA108" s="367"/>
      <c r="CB108" s="367"/>
      <c r="CC108" s="367"/>
      <c r="CD108" s="367"/>
      <c r="CE108" s="367"/>
      <c r="CF108" s="367"/>
      <c r="CG108" s="367"/>
      <c r="CH108" s="367"/>
      <c r="CI108" s="367"/>
      <c r="CJ108" s="367"/>
      <c r="CK108" s="367"/>
      <c r="CL108" s="367"/>
      <c r="CM108" s="367"/>
      <c r="CN108" s="367"/>
      <c r="CO108" s="367"/>
      <c r="CP108" s="367"/>
      <c r="CQ108" s="367"/>
      <c r="CR108" s="367"/>
      <c r="CS108" s="367"/>
      <c r="CT108" s="367"/>
      <c r="CU108" s="367"/>
      <c r="CV108" s="367"/>
      <c r="CW108" s="367"/>
      <c r="CX108" s="367"/>
      <c r="CY108" s="367"/>
      <c r="CZ108" s="367"/>
      <c r="DA108" s="367"/>
      <c r="DB108" s="367"/>
      <c r="DC108" s="367"/>
      <c r="DD108" s="367"/>
      <c r="DE108" s="367"/>
      <c r="DF108" s="367"/>
      <c r="DG108" s="367"/>
      <c r="DH108" s="367"/>
      <c r="DI108" s="367"/>
      <c r="DJ108" s="367"/>
      <c r="DK108" s="367"/>
      <c r="DL108" s="367"/>
      <c r="DM108" s="367"/>
      <c r="DN108" s="367"/>
      <c r="DO108" s="367"/>
      <c r="DP108" s="367"/>
      <c r="DQ108" s="367"/>
      <c r="DR108" s="367"/>
      <c r="DS108" s="367"/>
      <c r="DT108" s="367"/>
      <c r="DU108" s="367"/>
      <c r="DV108" s="367"/>
      <c r="DW108" s="367"/>
      <c r="DX108" s="367"/>
      <c r="DY108" s="367"/>
      <c r="DZ108" s="367"/>
      <c r="EA108" s="367"/>
      <c r="EB108" s="367"/>
      <c r="EC108" s="367"/>
      <c r="ED108" s="367"/>
      <c r="EE108" s="367"/>
      <c r="EF108" s="367"/>
      <c r="EG108" s="367"/>
      <c r="EH108" s="367"/>
      <c r="EI108" s="367"/>
      <c r="EJ108" s="367"/>
      <c r="EK108" s="367"/>
      <c r="EL108" s="367"/>
      <c r="EM108" s="367"/>
      <c r="EN108" s="367"/>
      <c r="EO108" s="367"/>
      <c r="EP108" s="367"/>
      <c r="EQ108" s="367"/>
      <c r="ER108" s="367"/>
      <c r="ES108" s="367"/>
      <c r="ET108" s="367"/>
      <c r="EU108" s="367"/>
      <c r="EV108" s="367"/>
      <c r="EW108" s="367"/>
      <c r="EX108" s="367"/>
      <c r="EY108" s="367"/>
      <c r="EZ108" s="367"/>
      <c r="FA108" s="367"/>
      <c r="FB108" s="367"/>
      <c r="FC108" s="367"/>
      <c r="FD108" s="367"/>
      <c r="FE108" s="367"/>
      <c r="FF108" s="367"/>
      <c r="FG108" s="367"/>
      <c r="FH108" s="367"/>
      <c r="FI108" s="367"/>
    </row>
    <row r="109" spans="1:198" ht="16" thickBot="1" x14ac:dyDescent="0.3">
      <c r="A109" s="537" t="s">
        <v>3</v>
      </c>
      <c r="B109" s="537"/>
      <c r="C109" s="537"/>
      <c r="D109" s="537"/>
      <c r="E109" s="537"/>
      <c r="F109" s="537"/>
      <c r="G109" s="537"/>
      <c r="H109" s="537"/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7"/>
      <c r="V109" s="537"/>
      <c r="W109" s="537"/>
      <c r="X109" s="537"/>
      <c r="Y109" s="537"/>
      <c r="Z109" s="537"/>
      <c r="AA109" s="537"/>
      <c r="AB109" s="537"/>
      <c r="AC109" s="537"/>
      <c r="AD109" s="537"/>
      <c r="AE109" s="537"/>
      <c r="AF109" s="537"/>
      <c r="AG109" s="537"/>
      <c r="AH109" s="537" t="s">
        <v>3</v>
      </c>
      <c r="AI109" s="537"/>
      <c r="AJ109" s="537"/>
      <c r="AK109" s="537"/>
      <c r="AL109" s="537"/>
      <c r="AM109" s="537"/>
      <c r="AN109" s="537"/>
      <c r="AO109" s="537"/>
      <c r="AP109" s="537"/>
      <c r="AQ109" s="537"/>
      <c r="AR109" s="537"/>
      <c r="AS109" s="537"/>
      <c r="AT109" s="537"/>
      <c r="AU109" s="537"/>
      <c r="AV109" s="537"/>
      <c r="AW109" s="537"/>
      <c r="AX109" s="537"/>
      <c r="AY109" s="537"/>
      <c r="AZ109" s="537"/>
      <c r="BA109" s="537"/>
      <c r="BB109" s="537"/>
      <c r="BC109" s="537"/>
      <c r="BD109" s="537"/>
      <c r="BE109" s="537"/>
      <c r="BF109" s="537"/>
      <c r="BG109" s="537"/>
      <c r="BH109" s="537"/>
      <c r="BI109" s="537"/>
      <c r="BJ109" s="537"/>
      <c r="BK109" s="537"/>
      <c r="BL109" s="537"/>
      <c r="BM109" s="537"/>
      <c r="BN109" s="537"/>
      <c r="BO109" s="537" t="s">
        <v>3</v>
      </c>
      <c r="BP109" s="537"/>
      <c r="BQ109" s="537"/>
      <c r="BR109" s="537"/>
      <c r="BS109" s="537"/>
      <c r="BT109" s="537"/>
      <c r="BU109" s="537"/>
      <c r="BV109" s="537"/>
      <c r="BW109" s="537"/>
      <c r="BX109" s="537"/>
      <c r="BY109" s="537"/>
      <c r="BZ109" s="537"/>
      <c r="CA109" s="537"/>
      <c r="CB109" s="537"/>
      <c r="CC109" s="537"/>
      <c r="CD109" s="537"/>
      <c r="CE109" s="537"/>
      <c r="CF109" s="537"/>
      <c r="CG109" s="537"/>
      <c r="CH109" s="537"/>
      <c r="CI109" s="537"/>
      <c r="CJ109" s="537"/>
      <c r="CK109" s="537"/>
      <c r="CL109" s="537"/>
      <c r="CM109" s="537"/>
      <c r="CN109" s="537"/>
      <c r="CO109" s="537"/>
      <c r="CP109" s="537"/>
      <c r="CQ109" s="537"/>
      <c r="CR109" s="537"/>
      <c r="CS109" s="537"/>
      <c r="CT109" s="537"/>
      <c r="CU109" s="537"/>
      <c r="CV109" s="537" t="s">
        <v>3</v>
      </c>
      <c r="CW109" s="537"/>
      <c r="CX109" s="537"/>
      <c r="CY109" s="537"/>
      <c r="CZ109" s="537"/>
      <c r="DA109" s="537"/>
      <c r="DB109" s="537"/>
      <c r="DC109" s="537"/>
      <c r="DD109" s="537"/>
      <c r="DE109" s="537"/>
      <c r="DF109" s="537"/>
      <c r="DG109" s="537"/>
      <c r="DH109" s="537"/>
      <c r="DI109" s="537"/>
      <c r="DJ109" s="537"/>
      <c r="DK109" s="537"/>
      <c r="DL109" s="537"/>
      <c r="DM109" s="537"/>
      <c r="DN109" s="537"/>
      <c r="DO109" s="537"/>
      <c r="DP109" s="537"/>
      <c r="DQ109" s="537"/>
      <c r="DR109" s="537"/>
      <c r="DS109" s="537"/>
      <c r="DT109" s="537"/>
      <c r="DU109" s="537"/>
      <c r="DV109" s="537"/>
      <c r="DW109" s="537"/>
      <c r="DX109" s="537"/>
      <c r="DY109" s="537"/>
      <c r="DZ109" s="537"/>
      <c r="EA109" s="537"/>
      <c r="EB109" s="537"/>
      <c r="EC109" s="537" t="s">
        <v>3</v>
      </c>
      <c r="ED109" s="537"/>
      <c r="EE109" s="537"/>
      <c r="EF109" s="537"/>
      <c r="EG109" s="537"/>
      <c r="EH109" s="537"/>
      <c r="EI109" s="537"/>
      <c r="EJ109" s="537"/>
      <c r="EK109" s="537"/>
      <c r="EL109" s="537"/>
      <c r="EM109" s="537"/>
      <c r="EN109" s="537"/>
      <c r="EO109" s="537"/>
      <c r="EP109" s="537"/>
      <c r="EQ109" s="537"/>
      <c r="ER109" s="537"/>
      <c r="ES109" s="537"/>
      <c r="ET109" s="537"/>
      <c r="EU109" s="537"/>
      <c r="EV109" s="537"/>
      <c r="EW109" s="537"/>
      <c r="EX109" s="537"/>
      <c r="EY109" s="537"/>
      <c r="EZ109" s="537"/>
      <c r="FA109" s="537"/>
      <c r="FB109" s="537"/>
      <c r="FC109" s="537"/>
      <c r="FD109" s="537"/>
      <c r="FE109" s="537"/>
      <c r="FF109" s="537"/>
      <c r="FG109" s="537"/>
      <c r="FH109" s="537"/>
      <c r="FI109" s="537"/>
      <c r="FJ109" s="264"/>
      <c r="GP109" s="264"/>
    </row>
    <row r="110" spans="1:198" ht="16.5" thickTop="1" thickBot="1" x14ac:dyDescent="0.3">
      <c r="A110" s="367"/>
      <c r="B110" s="375" t="s">
        <v>167</v>
      </c>
      <c r="C110" s="376">
        <v>540</v>
      </c>
      <c r="D110" s="376">
        <v>616</v>
      </c>
      <c r="E110" s="376">
        <v>652</v>
      </c>
      <c r="F110" s="376">
        <v>748</v>
      </c>
      <c r="G110" s="376">
        <v>824</v>
      </c>
      <c r="H110" s="376">
        <v>900</v>
      </c>
      <c r="I110" s="376">
        <v>936</v>
      </c>
      <c r="J110" s="376">
        <v>1012</v>
      </c>
      <c r="K110" s="376">
        <v>1048</v>
      </c>
      <c r="L110" s="376">
        <v>1124</v>
      </c>
      <c r="M110" s="376">
        <v>1220</v>
      </c>
      <c r="N110" s="376">
        <v>1256</v>
      </c>
      <c r="O110" s="376">
        <v>1332</v>
      </c>
      <c r="P110" s="376">
        <v>1408</v>
      </c>
      <c r="Q110" s="376">
        <v>1444</v>
      </c>
      <c r="R110" s="376">
        <v>1520</v>
      </c>
      <c r="S110" s="376">
        <v>1616</v>
      </c>
      <c r="T110" s="376">
        <v>1652</v>
      </c>
      <c r="U110" s="376">
        <v>1728</v>
      </c>
      <c r="V110" s="376">
        <v>1804</v>
      </c>
      <c r="W110" s="376">
        <v>1840</v>
      </c>
      <c r="X110" s="376">
        <v>1916</v>
      </c>
      <c r="Y110" s="376">
        <v>1952</v>
      </c>
      <c r="Z110" s="376">
        <v>2048</v>
      </c>
      <c r="AA110" s="376">
        <v>2124</v>
      </c>
      <c r="AB110" s="376">
        <v>2200</v>
      </c>
      <c r="AC110" s="376">
        <v>2236</v>
      </c>
      <c r="AD110" s="377">
        <v>2332</v>
      </c>
      <c r="AE110" s="377">
        <v>2350</v>
      </c>
      <c r="AF110" s="378" t="s">
        <v>2</v>
      </c>
      <c r="AG110" s="372"/>
      <c r="AH110" s="372"/>
      <c r="AI110" s="375" t="s">
        <v>167</v>
      </c>
      <c r="AJ110" s="376">
        <v>540</v>
      </c>
      <c r="AK110" s="376">
        <v>616</v>
      </c>
      <c r="AL110" s="376">
        <v>652</v>
      </c>
      <c r="AM110" s="376">
        <v>748</v>
      </c>
      <c r="AN110" s="376">
        <v>824</v>
      </c>
      <c r="AO110" s="376">
        <v>900</v>
      </c>
      <c r="AP110" s="376">
        <v>936</v>
      </c>
      <c r="AQ110" s="376">
        <v>1012</v>
      </c>
      <c r="AR110" s="376">
        <v>1048</v>
      </c>
      <c r="AS110" s="376">
        <v>1124</v>
      </c>
      <c r="AT110" s="376">
        <v>1220</v>
      </c>
      <c r="AU110" s="376">
        <v>1256</v>
      </c>
      <c r="AV110" s="376">
        <v>1332</v>
      </c>
      <c r="AW110" s="376">
        <v>1408</v>
      </c>
      <c r="AX110" s="376">
        <v>1444</v>
      </c>
      <c r="AY110" s="376">
        <v>1520</v>
      </c>
      <c r="AZ110" s="376">
        <v>1616</v>
      </c>
      <c r="BA110" s="376">
        <v>1652</v>
      </c>
      <c r="BB110" s="376">
        <v>1728</v>
      </c>
      <c r="BC110" s="376">
        <v>1804</v>
      </c>
      <c r="BD110" s="376">
        <v>1840</v>
      </c>
      <c r="BE110" s="376">
        <v>1916</v>
      </c>
      <c r="BF110" s="376">
        <v>1952</v>
      </c>
      <c r="BG110" s="376">
        <v>2048</v>
      </c>
      <c r="BH110" s="376">
        <v>2124</v>
      </c>
      <c r="BI110" s="376">
        <v>2200</v>
      </c>
      <c r="BJ110" s="376">
        <v>2236</v>
      </c>
      <c r="BK110" s="377">
        <v>2332</v>
      </c>
      <c r="BL110" s="377">
        <v>2350</v>
      </c>
      <c r="BM110" s="378" t="s">
        <v>2</v>
      </c>
      <c r="BN110" s="372"/>
      <c r="BO110" s="372"/>
      <c r="BP110" s="375" t="s">
        <v>167</v>
      </c>
      <c r="BQ110" s="376">
        <v>540</v>
      </c>
      <c r="BR110" s="376">
        <v>616</v>
      </c>
      <c r="BS110" s="376">
        <v>652</v>
      </c>
      <c r="BT110" s="376">
        <v>748</v>
      </c>
      <c r="BU110" s="376">
        <v>824</v>
      </c>
      <c r="BV110" s="376">
        <v>900</v>
      </c>
      <c r="BW110" s="376">
        <v>936</v>
      </c>
      <c r="BX110" s="376">
        <v>1012</v>
      </c>
      <c r="BY110" s="376">
        <v>1048</v>
      </c>
      <c r="BZ110" s="376">
        <v>1124</v>
      </c>
      <c r="CA110" s="376">
        <v>1220</v>
      </c>
      <c r="CB110" s="376">
        <v>1256</v>
      </c>
      <c r="CC110" s="376">
        <v>1332</v>
      </c>
      <c r="CD110" s="376">
        <v>1408</v>
      </c>
      <c r="CE110" s="376">
        <v>1444</v>
      </c>
      <c r="CF110" s="376">
        <v>1520</v>
      </c>
      <c r="CG110" s="376">
        <v>1616</v>
      </c>
      <c r="CH110" s="376">
        <v>1652</v>
      </c>
      <c r="CI110" s="376">
        <v>1728</v>
      </c>
      <c r="CJ110" s="376">
        <v>1804</v>
      </c>
      <c r="CK110" s="376">
        <v>1840</v>
      </c>
      <c r="CL110" s="376">
        <v>1916</v>
      </c>
      <c r="CM110" s="376">
        <v>1952</v>
      </c>
      <c r="CN110" s="376">
        <v>2048</v>
      </c>
      <c r="CO110" s="376">
        <v>2124</v>
      </c>
      <c r="CP110" s="376">
        <v>2200</v>
      </c>
      <c r="CQ110" s="376">
        <v>2236</v>
      </c>
      <c r="CR110" s="377">
        <v>2332</v>
      </c>
      <c r="CS110" s="377">
        <v>2350</v>
      </c>
      <c r="CT110" s="378" t="s">
        <v>2</v>
      </c>
      <c r="CU110" s="372"/>
      <c r="CV110" s="372"/>
      <c r="CW110" s="375" t="s">
        <v>167</v>
      </c>
      <c r="CX110" s="376">
        <v>540</v>
      </c>
      <c r="CY110" s="376">
        <v>616</v>
      </c>
      <c r="CZ110" s="376">
        <v>652</v>
      </c>
      <c r="DA110" s="376">
        <v>748</v>
      </c>
      <c r="DB110" s="376">
        <v>824</v>
      </c>
      <c r="DC110" s="376">
        <v>900</v>
      </c>
      <c r="DD110" s="376">
        <v>936</v>
      </c>
      <c r="DE110" s="376">
        <v>1012</v>
      </c>
      <c r="DF110" s="376">
        <v>1048</v>
      </c>
      <c r="DG110" s="376">
        <v>1124</v>
      </c>
      <c r="DH110" s="376">
        <v>1220</v>
      </c>
      <c r="DI110" s="376">
        <v>1256</v>
      </c>
      <c r="DJ110" s="376">
        <v>1332</v>
      </c>
      <c r="DK110" s="376">
        <v>1408</v>
      </c>
      <c r="DL110" s="376">
        <v>1444</v>
      </c>
      <c r="DM110" s="376">
        <v>1520</v>
      </c>
      <c r="DN110" s="376">
        <v>1616</v>
      </c>
      <c r="DO110" s="376">
        <v>1652</v>
      </c>
      <c r="DP110" s="376">
        <v>1728</v>
      </c>
      <c r="DQ110" s="376">
        <v>1804</v>
      </c>
      <c r="DR110" s="376">
        <v>1840</v>
      </c>
      <c r="DS110" s="376">
        <v>1916</v>
      </c>
      <c r="DT110" s="376">
        <v>1952</v>
      </c>
      <c r="DU110" s="376">
        <v>2048</v>
      </c>
      <c r="DV110" s="376">
        <v>2124</v>
      </c>
      <c r="DW110" s="376">
        <v>2200</v>
      </c>
      <c r="DX110" s="376">
        <v>2236</v>
      </c>
      <c r="DY110" s="377">
        <v>2332</v>
      </c>
      <c r="DZ110" s="377">
        <v>2350</v>
      </c>
      <c r="EA110" s="378" t="s">
        <v>2</v>
      </c>
      <c r="EB110" s="372"/>
      <c r="EC110" s="372"/>
      <c r="ED110" s="375" t="s">
        <v>167</v>
      </c>
      <c r="EE110" s="376">
        <v>540</v>
      </c>
      <c r="EF110" s="376">
        <v>616</v>
      </c>
      <c r="EG110" s="376">
        <v>652</v>
      </c>
      <c r="EH110" s="376">
        <v>748</v>
      </c>
      <c r="EI110" s="376">
        <v>824</v>
      </c>
      <c r="EJ110" s="376">
        <v>900</v>
      </c>
      <c r="EK110" s="376">
        <v>936</v>
      </c>
      <c r="EL110" s="376">
        <v>1012</v>
      </c>
      <c r="EM110" s="376">
        <v>1048</v>
      </c>
      <c r="EN110" s="376">
        <v>1124</v>
      </c>
      <c r="EO110" s="376">
        <v>1220</v>
      </c>
      <c r="EP110" s="376">
        <v>1256</v>
      </c>
      <c r="EQ110" s="376">
        <v>1332</v>
      </c>
      <c r="ER110" s="376">
        <v>1408</v>
      </c>
      <c r="ES110" s="376">
        <v>1444</v>
      </c>
      <c r="ET110" s="376">
        <v>1520</v>
      </c>
      <c r="EU110" s="376">
        <v>1616</v>
      </c>
      <c r="EV110" s="376">
        <v>1652</v>
      </c>
      <c r="EW110" s="376">
        <v>1728</v>
      </c>
      <c r="EX110" s="376">
        <v>1804</v>
      </c>
      <c r="EY110" s="376">
        <v>1840</v>
      </c>
      <c r="EZ110" s="376">
        <v>1916</v>
      </c>
      <c r="FA110" s="376">
        <v>1952</v>
      </c>
      <c r="FB110" s="376">
        <v>2048</v>
      </c>
      <c r="FC110" s="376">
        <v>2124</v>
      </c>
      <c r="FD110" s="376">
        <v>2200</v>
      </c>
      <c r="FE110" s="376">
        <v>2236</v>
      </c>
      <c r="FF110" s="377">
        <v>2332</v>
      </c>
      <c r="FG110" s="377">
        <v>2350</v>
      </c>
      <c r="FH110" s="378" t="s">
        <v>2</v>
      </c>
      <c r="FI110" s="367"/>
      <c r="FK110" s="264"/>
      <c r="FL110" s="264"/>
      <c r="FM110" s="264"/>
      <c r="FN110" s="264"/>
      <c r="FO110" s="264"/>
      <c r="FP110" s="264"/>
      <c r="FQ110" s="264"/>
      <c r="FR110" s="264"/>
      <c r="FS110" s="264"/>
      <c r="FT110" s="264"/>
      <c r="FU110" s="264"/>
      <c r="FV110" s="264"/>
      <c r="FW110" s="264"/>
      <c r="FX110" s="264"/>
      <c r="FY110" s="264"/>
      <c r="FZ110" s="264"/>
      <c r="GA110" s="264"/>
      <c r="GB110" s="264"/>
      <c r="GC110" s="264"/>
      <c r="GD110" s="264"/>
      <c r="GE110" s="264"/>
      <c r="GF110" s="264"/>
      <c r="GG110" s="264"/>
      <c r="GH110" s="264"/>
      <c r="GI110" s="264"/>
      <c r="GJ110" s="264"/>
      <c r="GK110" s="264"/>
      <c r="GL110" s="264"/>
      <c r="GM110" s="264"/>
      <c r="GN110" s="275"/>
      <c r="GO110" s="264"/>
    </row>
    <row r="111" spans="1:198" ht="16" thickTop="1" x14ac:dyDescent="0.35">
      <c r="A111" s="367"/>
      <c r="B111" s="380" t="s">
        <v>70</v>
      </c>
      <c r="C111" s="381">
        <v>6</v>
      </c>
      <c r="D111" s="381">
        <v>5</v>
      </c>
      <c r="E111" s="381">
        <v>15</v>
      </c>
      <c r="F111" s="381">
        <v>30</v>
      </c>
      <c r="G111" s="381">
        <v>25</v>
      </c>
      <c r="H111" s="381">
        <v>60</v>
      </c>
      <c r="I111" s="381">
        <v>19</v>
      </c>
      <c r="J111" s="381">
        <v>24</v>
      </c>
      <c r="K111" s="381">
        <v>26</v>
      </c>
      <c r="L111" s="381">
        <v>17</v>
      </c>
      <c r="M111" s="381">
        <v>25</v>
      </c>
      <c r="N111" s="381">
        <v>31</v>
      </c>
      <c r="O111" s="381">
        <v>15</v>
      </c>
      <c r="P111" s="381">
        <v>7</v>
      </c>
      <c r="Q111" s="381">
        <v>12</v>
      </c>
      <c r="R111" s="381">
        <v>6</v>
      </c>
      <c r="S111" s="381">
        <v>12</v>
      </c>
      <c r="T111" s="381">
        <v>15</v>
      </c>
      <c r="U111" s="381">
        <v>8</v>
      </c>
      <c r="V111" s="381">
        <v>6</v>
      </c>
      <c r="W111" s="381">
        <v>11</v>
      </c>
      <c r="X111" s="381">
        <v>4</v>
      </c>
      <c r="Y111" s="381">
        <v>0</v>
      </c>
      <c r="Z111" s="381">
        <v>4</v>
      </c>
      <c r="AA111" s="381">
        <v>0</v>
      </c>
      <c r="AB111" s="381">
        <v>2</v>
      </c>
      <c r="AC111" s="381">
        <v>1</v>
      </c>
      <c r="AD111" s="381">
        <v>0</v>
      </c>
      <c r="AE111" s="381">
        <v>0</v>
      </c>
      <c r="AF111" s="382">
        <f>SUM(C111:AE111)</f>
        <v>386</v>
      </c>
      <c r="AG111" s="383"/>
      <c r="AH111" s="383"/>
      <c r="AI111" s="380" t="s">
        <v>70</v>
      </c>
      <c r="AJ111" s="381">
        <v>2</v>
      </c>
      <c r="AK111" s="381">
        <v>0</v>
      </c>
      <c r="AL111" s="381">
        <v>21</v>
      </c>
      <c r="AM111" s="381">
        <v>23</v>
      </c>
      <c r="AN111" s="381">
        <v>67</v>
      </c>
      <c r="AO111" s="381">
        <v>39</v>
      </c>
      <c r="AP111" s="381">
        <v>25</v>
      </c>
      <c r="AQ111" s="381">
        <v>19</v>
      </c>
      <c r="AR111" s="381">
        <v>13</v>
      </c>
      <c r="AS111" s="381">
        <v>32</v>
      </c>
      <c r="AT111" s="381">
        <v>18</v>
      </c>
      <c r="AU111" s="381">
        <v>53</v>
      </c>
      <c r="AV111" s="381">
        <v>7</v>
      </c>
      <c r="AW111" s="381">
        <v>16</v>
      </c>
      <c r="AX111" s="381">
        <v>16</v>
      </c>
      <c r="AY111" s="381">
        <v>10</v>
      </c>
      <c r="AZ111" s="381">
        <v>6</v>
      </c>
      <c r="BA111" s="381">
        <v>7</v>
      </c>
      <c r="BB111" s="381">
        <v>15</v>
      </c>
      <c r="BC111" s="381">
        <v>10</v>
      </c>
      <c r="BD111" s="381">
        <v>3</v>
      </c>
      <c r="BE111" s="381">
        <v>2</v>
      </c>
      <c r="BF111" s="381">
        <v>1</v>
      </c>
      <c r="BG111" s="381">
        <v>1</v>
      </c>
      <c r="BH111" s="381">
        <v>1</v>
      </c>
      <c r="BI111" s="381">
        <v>0</v>
      </c>
      <c r="BJ111" s="381">
        <v>3</v>
      </c>
      <c r="BK111" s="381">
        <v>0</v>
      </c>
      <c r="BL111" s="381">
        <v>0</v>
      </c>
      <c r="BM111" s="382">
        <f>SUM(AJ111:BL111)</f>
        <v>410</v>
      </c>
      <c r="BN111" s="383"/>
      <c r="BO111" s="383"/>
      <c r="BP111" s="380" t="s">
        <v>70</v>
      </c>
      <c r="BQ111" s="381">
        <v>0</v>
      </c>
      <c r="BR111" s="381">
        <v>6</v>
      </c>
      <c r="BS111" s="381">
        <v>24</v>
      </c>
      <c r="BT111" s="381">
        <v>28</v>
      </c>
      <c r="BU111" s="381">
        <v>33</v>
      </c>
      <c r="BV111" s="381">
        <v>41</v>
      </c>
      <c r="BW111" s="381">
        <v>15</v>
      </c>
      <c r="BX111" s="381">
        <v>31</v>
      </c>
      <c r="BY111" s="381">
        <v>32</v>
      </c>
      <c r="BZ111" s="381">
        <v>18</v>
      </c>
      <c r="CA111" s="381">
        <v>18</v>
      </c>
      <c r="CB111" s="381">
        <v>35</v>
      </c>
      <c r="CC111" s="381">
        <v>6</v>
      </c>
      <c r="CD111" s="381">
        <v>9</v>
      </c>
      <c r="CE111" s="381">
        <v>11</v>
      </c>
      <c r="CF111" s="381">
        <v>7</v>
      </c>
      <c r="CG111" s="381">
        <v>11</v>
      </c>
      <c r="CH111" s="381">
        <v>7</v>
      </c>
      <c r="CI111" s="381">
        <v>5</v>
      </c>
      <c r="CJ111" s="381">
        <v>3</v>
      </c>
      <c r="CK111" s="381">
        <v>2</v>
      </c>
      <c r="CL111" s="381">
        <v>0</v>
      </c>
      <c r="CM111" s="381">
        <v>1</v>
      </c>
      <c r="CN111" s="381">
        <v>3</v>
      </c>
      <c r="CO111" s="381">
        <v>0</v>
      </c>
      <c r="CP111" s="381">
        <v>0</v>
      </c>
      <c r="CQ111" s="381">
        <v>0</v>
      </c>
      <c r="CR111" s="381">
        <v>0</v>
      </c>
      <c r="CS111" s="381">
        <v>0</v>
      </c>
      <c r="CT111" s="384">
        <f t="shared" ref="CT111:CT116" si="347">SUM(BQ111:CR111)</f>
        <v>346</v>
      </c>
      <c r="CU111" s="383"/>
      <c r="CV111" s="383"/>
      <c r="CW111" s="380" t="s">
        <v>70</v>
      </c>
      <c r="CX111" s="381">
        <v>0</v>
      </c>
      <c r="CY111" s="381">
        <v>0</v>
      </c>
      <c r="CZ111" s="381">
        <v>0</v>
      </c>
      <c r="DA111" s="381">
        <v>0</v>
      </c>
      <c r="DB111" s="381">
        <v>0</v>
      </c>
      <c r="DC111" s="381">
        <v>0</v>
      </c>
      <c r="DD111" s="381">
        <v>0</v>
      </c>
      <c r="DE111" s="381">
        <v>0</v>
      </c>
      <c r="DF111" s="381">
        <v>0</v>
      </c>
      <c r="DG111" s="381">
        <v>0</v>
      </c>
      <c r="DH111" s="381">
        <v>0</v>
      </c>
      <c r="DI111" s="381">
        <v>0</v>
      </c>
      <c r="DJ111" s="381">
        <v>0</v>
      </c>
      <c r="DK111" s="381">
        <v>0</v>
      </c>
      <c r="DL111" s="381">
        <v>0</v>
      </c>
      <c r="DM111" s="381">
        <v>0</v>
      </c>
      <c r="DN111" s="381">
        <v>0</v>
      </c>
      <c r="DO111" s="381">
        <v>0</v>
      </c>
      <c r="DP111" s="381">
        <v>0</v>
      </c>
      <c r="DQ111" s="381">
        <v>0</v>
      </c>
      <c r="DR111" s="381">
        <v>0</v>
      </c>
      <c r="DS111" s="381">
        <v>0</v>
      </c>
      <c r="DT111" s="381">
        <v>0</v>
      </c>
      <c r="DU111" s="381">
        <v>0</v>
      </c>
      <c r="DV111" s="381">
        <v>0</v>
      </c>
      <c r="DW111" s="381">
        <v>0</v>
      </c>
      <c r="DX111" s="381">
        <v>0</v>
      </c>
      <c r="DY111" s="381">
        <v>0</v>
      </c>
      <c r="DZ111" s="381">
        <v>0</v>
      </c>
      <c r="EA111" s="384">
        <f t="shared" ref="EA111:EA116" si="348">SUM(CX111:DZ111)</f>
        <v>0</v>
      </c>
      <c r="EB111" s="383"/>
      <c r="EC111" s="383"/>
      <c r="ED111" s="380" t="s">
        <v>70</v>
      </c>
      <c r="EE111" s="381">
        <v>0</v>
      </c>
      <c r="EF111" s="381">
        <v>0</v>
      </c>
      <c r="EG111" s="381">
        <v>0</v>
      </c>
      <c r="EH111" s="381">
        <v>0</v>
      </c>
      <c r="EI111" s="381">
        <v>0</v>
      </c>
      <c r="EJ111" s="381">
        <v>0</v>
      </c>
      <c r="EK111" s="381">
        <v>0</v>
      </c>
      <c r="EL111" s="381">
        <v>0</v>
      </c>
      <c r="EM111" s="381">
        <v>0</v>
      </c>
      <c r="EN111" s="381">
        <v>0</v>
      </c>
      <c r="EO111" s="381">
        <v>0</v>
      </c>
      <c r="EP111" s="381">
        <v>0</v>
      </c>
      <c r="EQ111" s="381">
        <v>0</v>
      </c>
      <c r="ER111" s="381">
        <v>0</v>
      </c>
      <c r="ES111" s="381">
        <v>0</v>
      </c>
      <c r="ET111" s="381">
        <v>0</v>
      </c>
      <c r="EU111" s="381">
        <v>0</v>
      </c>
      <c r="EV111" s="381">
        <v>0</v>
      </c>
      <c r="EW111" s="381">
        <v>0</v>
      </c>
      <c r="EX111" s="381">
        <v>0</v>
      </c>
      <c r="EY111" s="381">
        <v>0</v>
      </c>
      <c r="EZ111" s="381">
        <v>0</v>
      </c>
      <c r="FA111" s="381">
        <v>0</v>
      </c>
      <c r="FB111" s="381">
        <v>0</v>
      </c>
      <c r="FC111" s="381">
        <v>0</v>
      </c>
      <c r="FD111" s="381">
        <v>0</v>
      </c>
      <c r="FE111" s="381">
        <v>0</v>
      </c>
      <c r="FF111" s="381">
        <v>0</v>
      </c>
      <c r="FG111" s="381">
        <v>0</v>
      </c>
      <c r="FH111" s="384">
        <f t="shared" ref="FH111:FH116" si="349">SUM(EE111:FG111)</f>
        <v>0</v>
      </c>
      <c r="FI111" s="367"/>
    </row>
    <row r="112" spans="1:198" ht="15.5" x14ac:dyDescent="0.35">
      <c r="A112" s="367"/>
      <c r="B112" s="380" t="s">
        <v>213</v>
      </c>
      <c r="C112" s="381">
        <v>0</v>
      </c>
      <c r="D112" s="381">
        <v>1</v>
      </c>
      <c r="E112" s="381">
        <v>11</v>
      </c>
      <c r="F112" s="381">
        <v>2</v>
      </c>
      <c r="G112" s="381">
        <v>8</v>
      </c>
      <c r="H112" s="381">
        <v>0</v>
      </c>
      <c r="I112" s="381">
        <v>5</v>
      </c>
      <c r="J112" s="381">
        <v>8</v>
      </c>
      <c r="K112" s="381">
        <v>10</v>
      </c>
      <c r="L112" s="381">
        <v>0</v>
      </c>
      <c r="M112" s="381">
        <v>6</v>
      </c>
      <c r="N112" s="381">
        <v>5</v>
      </c>
      <c r="O112" s="381">
        <v>2</v>
      </c>
      <c r="P112" s="381">
        <v>3</v>
      </c>
      <c r="Q112" s="381">
        <v>2</v>
      </c>
      <c r="R112" s="381">
        <v>4</v>
      </c>
      <c r="S112" s="381">
        <v>5</v>
      </c>
      <c r="T112" s="381">
        <v>1</v>
      </c>
      <c r="U112" s="381">
        <v>2</v>
      </c>
      <c r="V112" s="381">
        <v>0</v>
      </c>
      <c r="W112" s="381">
        <v>1</v>
      </c>
      <c r="X112" s="381">
        <v>2</v>
      </c>
      <c r="Y112" s="381">
        <v>0</v>
      </c>
      <c r="Z112" s="381">
        <v>2</v>
      </c>
      <c r="AA112" s="381">
        <v>0</v>
      </c>
      <c r="AB112" s="381">
        <v>0</v>
      </c>
      <c r="AC112" s="381">
        <v>0</v>
      </c>
      <c r="AD112" s="381">
        <v>0</v>
      </c>
      <c r="AE112" s="381">
        <v>0</v>
      </c>
      <c r="AF112" s="382">
        <f t="shared" ref="AF112:AF113" si="350">SUM(C112:AE112)</f>
        <v>80</v>
      </c>
      <c r="AG112" s="383"/>
      <c r="AH112" s="383"/>
      <c r="AI112" s="380" t="s">
        <v>213</v>
      </c>
      <c r="AJ112" s="381">
        <v>1</v>
      </c>
      <c r="AK112" s="381">
        <v>1</v>
      </c>
      <c r="AL112" s="381">
        <v>7</v>
      </c>
      <c r="AM112" s="381">
        <v>9</v>
      </c>
      <c r="AN112" s="381">
        <v>0</v>
      </c>
      <c r="AO112" s="381">
        <v>16</v>
      </c>
      <c r="AP112" s="381">
        <v>12</v>
      </c>
      <c r="AQ112" s="381">
        <v>3</v>
      </c>
      <c r="AR112" s="381">
        <v>7</v>
      </c>
      <c r="AS112" s="381">
        <v>4</v>
      </c>
      <c r="AT112" s="381">
        <v>2</v>
      </c>
      <c r="AU112" s="381">
        <v>9</v>
      </c>
      <c r="AV112" s="381">
        <v>10</v>
      </c>
      <c r="AW112" s="381">
        <v>1</v>
      </c>
      <c r="AX112" s="381">
        <v>7</v>
      </c>
      <c r="AY112" s="381">
        <v>5</v>
      </c>
      <c r="AZ112" s="381">
        <v>5</v>
      </c>
      <c r="BA112" s="381">
        <v>2</v>
      </c>
      <c r="BB112" s="381">
        <v>2</v>
      </c>
      <c r="BC112" s="381">
        <v>0</v>
      </c>
      <c r="BD112" s="381">
        <v>3</v>
      </c>
      <c r="BE112" s="381">
        <v>0</v>
      </c>
      <c r="BF112" s="381">
        <v>2</v>
      </c>
      <c r="BG112" s="381">
        <v>3</v>
      </c>
      <c r="BH112" s="381">
        <v>0</v>
      </c>
      <c r="BI112" s="381">
        <v>1</v>
      </c>
      <c r="BJ112" s="381">
        <v>2</v>
      </c>
      <c r="BK112" s="381">
        <v>0</v>
      </c>
      <c r="BL112" s="381">
        <v>0</v>
      </c>
      <c r="BM112" s="382">
        <f t="shared" ref="BM112:BM113" si="351">SUM(AJ112:BL112)</f>
        <v>114</v>
      </c>
      <c r="BN112" s="383"/>
      <c r="BO112" s="383"/>
      <c r="BP112" s="380" t="s">
        <v>213</v>
      </c>
      <c r="BQ112" s="381">
        <v>0</v>
      </c>
      <c r="BR112" s="381">
        <v>1</v>
      </c>
      <c r="BS112" s="381">
        <v>11</v>
      </c>
      <c r="BT112" s="381">
        <v>14</v>
      </c>
      <c r="BU112" s="381">
        <v>4</v>
      </c>
      <c r="BV112" s="381">
        <v>8</v>
      </c>
      <c r="BW112" s="381">
        <v>5</v>
      </c>
      <c r="BX112" s="381">
        <v>7</v>
      </c>
      <c r="BY112" s="381">
        <v>10</v>
      </c>
      <c r="BZ112" s="381">
        <v>0</v>
      </c>
      <c r="CA112" s="381">
        <v>9</v>
      </c>
      <c r="CB112" s="381">
        <v>0</v>
      </c>
      <c r="CC112" s="381">
        <v>7</v>
      </c>
      <c r="CD112" s="381">
        <v>3</v>
      </c>
      <c r="CE112" s="381">
        <v>8</v>
      </c>
      <c r="CF112" s="381">
        <v>0</v>
      </c>
      <c r="CG112" s="381">
        <v>4</v>
      </c>
      <c r="CH112" s="381">
        <v>1</v>
      </c>
      <c r="CI112" s="381">
        <v>2</v>
      </c>
      <c r="CJ112" s="381">
        <v>0</v>
      </c>
      <c r="CK112" s="381">
        <v>1</v>
      </c>
      <c r="CL112" s="381">
        <v>0</v>
      </c>
      <c r="CM112" s="381">
        <v>3</v>
      </c>
      <c r="CN112" s="381">
        <v>2</v>
      </c>
      <c r="CO112" s="381">
        <v>0</v>
      </c>
      <c r="CP112" s="381">
        <v>0</v>
      </c>
      <c r="CQ112" s="381">
        <v>3</v>
      </c>
      <c r="CR112" s="381">
        <v>0</v>
      </c>
      <c r="CS112" s="381">
        <v>0</v>
      </c>
      <c r="CT112" s="382">
        <f t="shared" si="347"/>
        <v>103</v>
      </c>
      <c r="CU112" s="383"/>
      <c r="CV112" s="383"/>
      <c r="CW112" s="380" t="s">
        <v>213</v>
      </c>
      <c r="CX112" s="381">
        <v>0</v>
      </c>
      <c r="CY112" s="381">
        <v>0</v>
      </c>
      <c r="CZ112" s="381">
        <v>0</v>
      </c>
      <c r="DA112" s="381">
        <v>0</v>
      </c>
      <c r="DB112" s="381">
        <v>0</v>
      </c>
      <c r="DC112" s="381">
        <v>0</v>
      </c>
      <c r="DD112" s="381">
        <v>0</v>
      </c>
      <c r="DE112" s="381">
        <v>0</v>
      </c>
      <c r="DF112" s="381">
        <v>0</v>
      </c>
      <c r="DG112" s="381">
        <v>0</v>
      </c>
      <c r="DH112" s="381">
        <v>0</v>
      </c>
      <c r="DI112" s="381">
        <v>0</v>
      </c>
      <c r="DJ112" s="381">
        <v>0</v>
      </c>
      <c r="DK112" s="381">
        <v>0</v>
      </c>
      <c r="DL112" s="381">
        <v>0</v>
      </c>
      <c r="DM112" s="381">
        <v>0</v>
      </c>
      <c r="DN112" s="381">
        <v>0</v>
      </c>
      <c r="DO112" s="381">
        <v>0</v>
      </c>
      <c r="DP112" s="381">
        <v>0</v>
      </c>
      <c r="DQ112" s="381">
        <v>0</v>
      </c>
      <c r="DR112" s="381">
        <v>0</v>
      </c>
      <c r="DS112" s="381">
        <v>0</v>
      </c>
      <c r="DT112" s="381">
        <v>0</v>
      </c>
      <c r="DU112" s="381">
        <v>0</v>
      </c>
      <c r="DV112" s="381">
        <v>0</v>
      </c>
      <c r="DW112" s="381">
        <v>0</v>
      </c>
      <c r="DX112" s="381">
        <v>0</v>
      </c>
      <c r="DY112" s="381">
        <v>0</v>
      </c>
      <c r="DZ112" s="381">
        <v>0</v>
      </c>
      <c r="EA112" s="382">
        <f t="shared" si="348"/>
        <v>0</v>
      </c>
      <c r="EB112" s="383"/>
      <c r="EC112" s="383"/>
      <c r="ED112" s="380" t="s">
        <v>213</v>
      </c>
      <c r="EE112" s="381">
        <v>0</v>
      </c>
      <c r="EF112" s="381">
        <v>0</v>
      </c>
      <c r="EG112" s="381">
        <v>0</v>
      </c>
      <c r="EH112" s="381">
        <v>0</v>
      </c>
      <c r="EI112" s="381">
        <v>0</v>
      </c>
      <c r="EJ112" s="381">
        <v>0</v>
      </c>
      <c r="EK112" s="381">
        <v>0</v>
      </c>
      <c r="EL112" s="381">
        <v>0</v>
      </c>
      <c r="EM112" s="381">
        <v>0</v>
      </c>
      <c r="EN112" s="381">
        <v>0</v>
      </c>
      <c r="EO112" s="381">
        <v>0</v>
      </c>
      <c r="EP112" s="381">
        <v>0</v>
      </c>
      <c r="EQ112" s="381">
        <v>0</v>
      </c>
      <c r="ER112" s="381">
        <v>0</v>
      </c>
      <c r="ES112" s="381">
        <v>0</v>
      </c>
      <c r="ET112" s="381">
        <v>0</v>
      </c>
      <c r="EU112" s="381">
        <v>0</v>
      </c>
      <c r="EV112" s="381">
        <v>0</v>
      </c>
      <c r="EW112" s="381">
        <v>0</v>
      </c>
      <c r="EX112" s="381">
        <v>0</v>
      </c>
      <c r="EY112" s="381">
        <v>0</v>
      </c>
      <c r="EZ112" s="381">
        <v>0</v>
      </c>
      <c r="FA112" s="381">
        <v>0</v>
      </c>
      <c r="FB112" s="381">
        <v>0</v>
      </c>
      <c r="FC112" s="381">
        <v>0</v>
      </c>
      <c r="FD112" s="381">
        <v>0</v>
      </c>
      <c r="FE112" s="381">
        <v>0</v>
      </c>
      <c r="FF112" s="381">
        <v>0</v>
      </c>
      <c r="FG112" s="381">
        <v>0</v>
      </c>
      <c r="FH112" s="382">
        <f t="shared" si="349"/>
        <v>0</v>
      </c>
      <c r="FI112" s="367"/>
    </row>
    <row r="113" spans="1:165" ht="15.5" x14ac:dyDescent="0.35">
      <c r="A113" s="367"/>
      <c r="B113" s="380" t="s">
        <v>68</v>
      </c>
      <c r="C113" s="381">
        <v>0</v>
      </c>
      <c r="D113" s="381">
        <v>0</v>
      </c>
      <c r="E113" s="381">
        <v>1</v>
      </c>
      <c r="F113" s="381">
        <v>3</v>
      </c>
      <c r="G113" s="381">
        <v>0</v>
      </c>
      <c r="H113" s="381">
        <v>1</v>
      </c>
      <c r="I113" s="381">
        <v>8</v>
      </c>
      <c r="J113" s="381">
        <v>10</v>
      </c>
      <c r="K113" s="381">
        <v>3</v>
      </c>
      <c r="L113" s="381">
        <v>19</v>
      </c>
      <c r="M113" s="381">
        <v>20</v>
      </c>
      <c r="N113" s="381">
        <v>12</v>
      </c>
      <c r="O113" s="381">
        <v>2</v>
      </c>
      <c r="P113" s="381">
        <v>25</v>
      </c>
      <c r="Q113" s="381">
        <v>18</v>
      </c>
      <c r="R113" s="381">
        <v>35</v>
      </c>
      <c r="S113" s="381">
        <v>38</v>
      </c>
      <c r="T113" s="381">
        <v>18</v>
      </c>
      <c r="U113" s="381">
        <v>25</v>
      </c>
      <c r="V113" s="381">
        <v>22</v>
      </c>
      <c r="W113" s="381">
        <v>20</v>
      </c>
      <c r="X113" s="381">
        <v>22</v>
      </c>
      <c r="Y113" s="381">
        <v>5</v>
      </c>
      <c r="Z113" s="381">
        <v>5</v>
      </c>
      <c r="AA113" s="381">
        <v>11</v>
      </c>
      <c r="AB113" s="381">
        <v>9</v>
      </c>
      <c r="AC113" s="381">
        <v>18</v>
      </c>
      <c r="AD113" s="381">
        <v>0</v>
      </c>
      <c r="AE113" s="381">
        <v>0</v>
      </c>
      <c r="AF113" s="382">
        <f t="shared" si="350"/>
        <v>350</v>
      </c>
      <c r="AG113" s="383"/>
      <c r="AH113" s="383"/>
      <c r="AI113" s="380" t="s">
        <v>68</v>
      </c>
      <c r="AJ113" s="381">
        <v>0</v>
      </c>
      <c r="AK113" s="381">
        <v>1</v>
      </c>
      <c r="AL113" s="381">
        <v>0</v>
      </c>
      <c r="AM113" s="381">
        <v>0</v>
      </c>
      <c r="AN113" s="381">
        <v>0</v>
      </c>
      <c r="AO113" s="381">
        <v>0</v>
      </c>
      <c r="AP113" s="381">
        <v>0</v>
      </c>
      <c r="AQ113" s="381">
        <v>21</v>
      </c>
      <c r="AR113" s="381">
        <v>8</v>
      </c>
      <c r="AS113" s="381">
        <v>22</v>
      </c>
      <c r="AT113" s="381">
        <v>13</v>
      </c>
      <c r="AU113" s="381">
        <v>18</v>
      </c>
      <c r="AV113" s="381">
        <v>8</v>
      </c>
      <c r="AW113" s="381">
        <v>15</v>
      </c>
      <c r="AX113" s="381">
        <v>50</v>
      </c>
      <c r="AY113" s="381">
        <v>40</v>
      </c>
      <c r="AZ113" s="381">
        <v>25</v>
      </c>
      <c r="BA113" s="381">
        <v>20</v>
      </c>
      <c r="BB113" s="381">
        <v>40</v>
      </c>
      <c r="BC113" s="381">
        <v>16</v>
      </c>
      <c r="BD113" s="381">
        <v>18</v>
      </c>
      <c r="BE113" s="381">
        <v>16</v>
      </c>
      <c r="BF113" s="381">
        <v>18</v>
      </c>
      <c r="BG113" s="381">
        <v>8</v>
      </c>
      <c r="BH113" s="381">
        <v>24</v>
      </c>
      <c r="BI113" s="381">
        <v>4</v>
      </c>
      <c r="BJ113" s="381">
        <v>10</v>
      </c>
      <c r="BK113" s="381">
        <v>0</v>
      </c>
      <c r="BL113" s="381">
        <v>0</v>
      </c>
      <c r="BM113" s="382">
        <f t="shared" si="351"/>
        <v>395</v>
      </c>
      <c r="BN113" s="383"/>
      <c r="BO113" s="383"/>
      <c r="BP113" s="380" t="s">
        <v>68</v>
      </c>
      <c r="BQ113" s="381">
        <v>0</v>
      </c>
      <c r="BR113" s="381">
        <v>0</v>
      </c>
      <c r="BS113" s="381">
        <v>1</v>
      </c>
      <c r="BT113" s="381">
        <v>1</v>
      </c>
      <c r="BU113" s="381">
        <v>5</v>
      </c>
      <c r="BV113" s="381">
        <v>9</v>
      </c>
      <c r="BW113" s="381">
        <v>6</v>
      </c>
      <c r="BX113" s="381">
        <v>16</v>
      </c>
      <c r="BY113" s="381">
        <v>3</v>
      </c>
      <c r="BZ113" s="381">
        <v>15</v>
      </c>
      <c r="CA113" s="381">
        <v>10</v>
      </c>
      <c r="CB113" s="381">
        <v>5</v>
      </c>
      <c r="CC113" s="381">
        <v>9</v>
      </c>
      <c r="CD113" s="381">
        <v>23</v>
      </c>
      <c r="CE113" s="381">
        <v>32</v>
      </c>
      <c r="CF113" s="381">
        <v>36</v>
      </c>
      <c r="CG113" s="381">
        <v>55</v>
      </c>
      <c r="CH113" s="381">
        <v>28</v>
      </c>
      <c r="CI113" s="381">
        <v>30</v>
      </c>
      <c r="CJ113" s="381">
        <v>19</v>
      </c>
      <c r="CK113" s="381">
        <v>12</v>
      </c>
      <c r="CL113" s="381">
        <v>21</v>
      </c>
      <c r="CM113" s="381">
        <v>8</v>
      </c>
      <c r="CN113" s="381">
        <v>7</v>
      </c>
      <c r="CO113" s="381">
        <v>2</v>
      </c>
      <c r="CP113" s="381">
        <v>1</v>
      </c>
      <c r="CQ113" s="381">
        <v>5</v>
      </c>
      <c r="CR113" s="381">
        <v>0</v>
      </c>
      <c r="CS113" s="381">
        <v>0</v>
      </c>
      <c r="CT113" s="382">
        <f t="shared" si="347"/>
        <v>359</v>
      </c>
      <c r="CU113" s="383"/>
      <c r="CV113" s="383"/>
      <c r="CW113" s="380" t="s">
        <v>68</v>
      </c>
      <c r="CX113" s="381">
        <v>0</v>
      </c>
      <c r="CY113" s="381">
        <v>0</v>
      </c>
      <c r="CZ113" s="381">
        <v>0</v>
      </c>
      <c r="DA113" s="381">
        <v>0</v>
      </c>
      <c r="DB113" s="381">
        <v>0</v>
      </c>
      <c r="DC113" s="381">
        <v>0</v>
      </c>
      <c r="DD113" s="381">
        <v>0</v>
      </c>
      <c r="DE113" s="381">
        <v>0</v>
      </c>
      <c r="DF113" s="381">
        <v>0</v>
      </c>
      <c r="DG113" s="381">
        <v>0</v>
      </c>
      <c r="DH113" s="381">
        <v>0</v>
      </c>
      <c r="DI113" s="381">
        <v>0</v>
      </c>
      <c r="DJ113" s="381">
        <v>0</v>
      </c>
      <c r="DK113" s="381">
        <v>0</v>
      </c>
      <c r="DL113" s="381">
        <v>0</v>
      </c>
      <c r="DM113" s="381">
        <v>0</v>
      </c>
      <c r="DN113" s="381">
        <v>0</v>
      </c>
      <c r="DO113" s="381">
        <v>0</v>
      </c>
      <c r="DP113" s="381">
        <v>0</v>
      </c>
      <c r="DQ113" s="381">
        <v>0</v>
      </c>
      <c r="DR113" s="381">
        <v>0</v>
      </c>
      <c r="DS113" s="381">
        <v>0</v>
      </c>
      <c r="DT113" s="381">
        <v>0</v>
      </c>
      <c r="DU113" s="381">
        <v>0</v>
      </c>
      <c r="DV113" s="381">
        <v>0</v>
      </c>
      <c r="DW113" s="381">
        <v>0</v>
      </c>
      <c r="DX113" s="381">
        <v>0</v>
      </c>
      <c r="DY113" s="381">
        <v>0</v>
      </c>
      <c r="DZ113" s="381">
        <v>0</v>
      </c>
      <c r="EA113" s="382">
        <f t="shared" si="348"/>
        <v>0</v>
      </c>
      <c r="EB113" s="383"/>
      <c r="EC113" s="383"/>
      <c r="ED113" s="380" t="s">
        <v>68</v>
      </c>
      <c r="EE113" s="381">
        <v>0</v>
      </c>
      <c r="EF113" s="381">
        <v>0</v>
      </c>
      <c r="EG113" s="381">
        <v>0</v>
      </c>
      <c r="EH113" s="381">
        <v>0</v>
      </c>
      <c r="EI113" s="381">
        <v>0</v>
      </c>
      <c r="EJ113" s="381">
        <v>0</v>
      </c>
      <c r="EK113" s="381">
        <v>0</v>
      </c>
      <c r="EL113" s="381">
        <v>0</v>
      </c>
      <c r="EM113" s="381">
        <v>0</v>
      </c>
      <c r="EN113" s="381">
        <v>0</v>
      </c>
      <c r="EO113" s="381">
        <v>0</v>
      </c>
      <c r="EP113" s="381">
        <v>0</v>
      </c>
      <c r="EQ113" s="381">
        <v>0</v>
      </c>
      <c r="ER113" s="381">
        <v>0</v>
      </c>
      <c r="ES113" s="381">
        <v>0</v>
      </c>
      <c r="ET113" s="381">
        <v>0</v>
      </c>
      <c r="EU113" s="381">
        <v>0</v>
      </c>
      <c r="EV113" s="381">
        <v>0</v>
      </c>
      <c r="EW113" s="381">
        <v>0</v>
      </c>
      <c r="EX113" s="381">
        <v>0</v>
      </c>
      <c r="EY113" s="381">
        <v>0</v>
      </c>
      <c r="EZ113" s="381">
        <v>0</v>
      </c>
      <c r="FA113" s="381">
        <v>0</v>
      </c>
      <c r="FB113" s="381">
        <v>0</v>
      </c>
      <c r="FC113" s="381">
        <v>0</v>
      </c>
      <c r="FD113" s="381">
        <v>0</v>
      </c>
      <c r="FE113" s="381">
        <v>0</v>
      </c>
      <c r="FF113" s="381">
        <v>0</v>
      </c>
      <c r="FG113" s="381">
        <v>0</v>
      </c>
      <c r="FH113" s="382">
        <f>EP116</f>
        <v>0</v>
      </c>
      <c r="FI113" s="367"/>
    </row>
    <row r="114" spans="1:165" ht="15.5" x14ac:dyDescent="0.35">
      <c r="A114" s="367"/>
      <c r="B114" s="380" t="s">
        <v>72</v>
      </c>
      <c r="C114" s="381">
        <v>0</v>
      </c>
      <c r="D114" s="381">
        <v>0</v>
      </c>
      <c r="E114" s="381">
        <v>0</v>
      </c>
      <c r="F114" s="381">
        <v>0</v>
      </c>
      <c r="G114" s="381">
        <v>0</v>
      </c>
      <c r="H114" s="381">
        <v>0</v>
      </c>
      <c r="I114" s="381">
        <v>1</v>
      </c>
      <c r="J114" s="381">
        <v>1</v>
      </c>
      <c r="K114" s="381">
        <v>0</v>
      </c>
      <c r="L114" s="381">
        <v>1</v>
      </c>
      <c r="M114" s="381">
        <v>1</v>
      </c>
      <c r="N114" s="381">
        <v>1</v>
      </c>
      <c r="O114" s="381">
        <v>3</v>
      </c>
      <c r="P114" s="381">
        <v>3</v>
      </c>
      <c r="Q114" s="381">
        <v>3</v>
      </c>
      <c r="R114" s="381">
        <v>2</v>
      </c>
      <c r="S114" s="381">
        <v>3</v>
      </c>
      <c r="T114" s="381">
        <v>2</v>
      </c>
      <c r="U114" s="381">
        <v>2</v>
      </c>
      <c r="V114" s="381">
        <v>1</v>
      </c>
      <c r="W114" s="381">
        <v>0</v>
      </c>
      <c r="X114" s="381">
        <v>3</v>
      </c>
      <c r="Y114" s="381">
        <v>1</v>
      </c>
      <c r="Z114" s="381">
        <v>8</v>
      </c>
      <c r="AA114" s="381">
        <v>2</v>
      </c>
      <c r="AB114" s="381">
        <v>2</v>
      </c>
      <c r="AC114" s="381">
        <v>1</v>
      </c>
      <c r="AD114" s="381">
        <v>0</v>
      </c>
      <c r="AE114" s="381">
        <v>0</v>
      </c>
      <c r="AF114" s="382">
        <f>SUM(C114:AE114)</f>
        <v>41</v>
      </c>
      <c r="AG114" s="383"/>
      <c r="AH114" s="383"/>
      <c r="AI114" s="380" t="s">
        <v>72</v>
      </c>
      <c r="AJ114" s="381">
        <v>0</v>
      </c>
      <c r="AK114" s="381">
        <v>0</v>
      </c>
      <c r="AL114" s="381">
        <v>0</v>
      </c>
      <c r="AM114" s="381">
        <v>0</v>
      </c>
      <c r="AN114" s="381">
        <v>0</v>
      </c>
      <c r="AO114" s="381">
        <v>0</v>
      </c>
      <c r="AP114" s="381">
        <v>0</v>
      </c>
      <c r="AQ114" s="381">
        <v>1</v>
      </c>
      <c r="AR114" s="381">
        <v>7</v>
      </c>
      <c r="AS114" s="381">
        <v>0</v>
      </c>
      <c r="AT114" s="381">
        <v>0</v>
      </c>
      <c r="AU114" s="381">
        <v>0</v>
      </c>
      <c r="AV114" s="381">
        <v>0</v>
      </c>
      <c r="AW114" s="381">
        <v>0</v>
      </c>
      <c r="AX114" s="381">
        <v>2</v>
      </c>
      <c r="AY114" s="381">
        <v>6</v>
      </c>
      <c r="AZ114" s="381">
        <v>2</v>
      </c>
      <c r="BA114" s="381">
        <v>6</v>
      </c>
      <c r="BB114" s="381">
        <v>15</v>
      </c>
      <c r="BC114" s="381">
        <v>5</v>
      </c>
      <c r="BD114" s="381">
        <v>2</v>
      </c>
      <c r="BE114" s="381">
        <v>0</v>
      </c>
      <c r="BF114" s="381">
        <v>15</v>
      </c>
      <c r="BG114" s="381">
        <v>1</v>
      </c>
      <c r="BH114" s="381">
        <v>5</v>
      </c>
      <c r="BI114" s="381">
        <v>0</v>
      </c>
      <c r="BJ114" s="381">
        <v>8</v>
      </c>
      <c r="BK114" s="381">
        <v>0</v>
      </c>
      <c r="BL114" s="381">
        <v>0</v>
      </c>
      <c r="BM114" s="382">
        <f>SUM(AJ114:BL114)</f>
        <v>75</v>
      </c>
      <c r="BN114" s="383"/>
      <c r="BO114" s="383"/>
      <c r="BP114" s="380" t="s">
        <v>72</v>
      </c>
      <c r="BQ114" s="381">
        <v>0</v>
      </c>
      <c r="BR114" s="381">
        <v>0</v>
      </c>
      <c r="BS114" s="381">
        <v>0</v>
      </c>
      <c r="BT114" s="381">
        <v>0</v>
      </c>
      <c r="BU114" s="381">
        <v>0</v>
      </c>
      <c r="BV114" s="381">
        <v>0</v>
      </c>
      <c r="BW114" s="381">
        <v>0</v>
      </c>
      <c r="BX114" s="381">
        <v>0</v>
      </c>
      <c r="BY114" s="381">
        <v>1</v>
      </c>
      <c r="BZ114" s="381">
        <v>3</v>
      </c>
      <c r="CA114" s="381">
        <v>1</v>
      </c>
      <c r="CB114" s="381">
        <v>0</v>
      </c>
      <c r="CC114" s="381">
        <v>3</v>
      </c>
      <c r="CD114" s="381">
        <v>1</v>
      </c>
      <c r="CE114" s="381">
        <v>2</v>
      </c>
      <c r="CF114" s="381">
        <v>5</v>
      </c>
      <c r="CG114" s="381">
        <v>1</v>
      </c>
      <c r="CH114" s="381">
        <v>3</v>
      </c>
      <c r="CI114" s="381">
        <v>3</v>
      </c>
      <c r="CJ114" s="381">
        <v>1</v>
      </c>
      <c r="CK114" s="381">
        <v>2</v>
      </c>
      <c r="CL114" s="381">
        <v>4</v>
      </c>
      <c r="CM114" s="381">
        <v>6</v>
      </c>
      <c r="CN114" s="381">
        <v>1</v>
      </c>
      <c r="CO114" s="381">
        <v>5</v>
      </c>
      <c r="CP114" s="381">
        <v>1</v>
      </c>
      <c r="CQ114" s="381">
        <v>4</v>
      </c>
      <c r="CR114" s="381">
        <v>0</v>
      </c>
      <c r="CS114" s="381">
        <v>0</v>
      </c>
      <c r="CT114" s="382">
        <f t="shared" si="347"/>
        <v>47</v>
      </c>
      <c r="CU114" s="383"/>
      <c r="CV114" s="383"/>
      <c r="CW114" s="380" t="s">
        <v>72</v>
      </c>
      <c r="CX114" s="381">
        <v>0</v>
      </c>
      <c r="CY114" s="381">
        <v>0</v>
      </c>
      <c r="CZ114" s="381">
        <v>0</v>
      </c>
      <c r="DA114" s="381">
        <v>0</v>
      </c>
      <c r="DB114" s="381">
        <v>0</v>
      </c>
      <c r="DC114" s="381">
        <v>0</v>
      </c>
      <c r="DD114" s="381">
        <v>0</v>
      </c>
      <c r="DE114" s="381">
        <v>0</v>
      </c>
      <c r="DF114" s="381">
        <v>0</v>
      </c>
      <c r="DG114" s="381">
        <v>0</v>
      </c>
      <c r="DH114" s="381">
        <v>0</v>
      </c>
      <c r="DI114" s="381">
        <v>0</v>
      </c>
      <c r="DJ114" s="381">
        <v>0</v>
      </c>
      <c r="DK114" s="381">
        <v>0</v>
      </c>
      <c r="DL114" s="381">
        <v>0</v>
      </c>
      <c r="DM114" s="381">
        <v>0</v>
      </c>
      <c r="DN114" s="381">
        <v>0</v>
      </c>
      <c r="DO114" s="381">
        <v>0</v>
      </c>
      <c r="DP114" s="381">
        <v>0</v>
      </c>
      <c r="DQ114" s="381">
        <v>0</v>
      </c>
      <c r="DR114" s="381">
        <v>0</v>
      </c>
      <c r="DS114" s="381">
        <v>0</v>
      </c>
      <c r="DT114" s="381">
        <v>0</v>
      </c>
      <c r="DU114" s="381">
        <v>0</v>
      </c>
      <c r="DV114" s="381">
        <v>0</v>
      </c>
      <c r="DW114" s="381">
        <v>0</v>
      </c>
      <c r="DX114" s="381">
        <v>0</v>
      </c>
      <c r="DY114" s="381">
        <v>0</v>
      </c>
      <c r="DZ114" s="381">
        <v>0</v>
      </c>
      <c r="EA114" s="382">
        <f t="shared" si="348"/>
        <v>0</v>
      </c>
      <c r="EB114" s="383"/>
      <c r="EC114" s="383"/>
      <c r="ED114" s="380" t="s">
        <v>72</v>
      </c>
      <c r="EE114" s="381">
        <v>0</v>
      </c>
      <c r="EF114" s="381">
        <v>0</v>
      </c>
      <c r="EG114" s="381">
        <v>0</v>
      </c>
      <c r="EH114" s="381">
        <v>0</v>
      </c>
      <c r="EI114" s="381">
        <v>0</v>
      </c>
      <c r="EJ114" s="381">
        <v>0</v>
      </c>
      <c r="EK114" s="381">
        <v>0</v>
      </c>
      <c r="EL114" s="381">
        <v>0</v>
      </c>
      <c r="EM114" s="381">
        <v>0</v>
      </c>
      <c r="EN114" s="381">
        <v>0</v>
      </c>
      <c r="EO114" s="381">
        <v>0</v>
      </c>
      <c r="EP114" s="381">
        <v>0</v>
      </c>
      <c r="EQ114" s="381">
        <v>0</v>
      </c>
      <c r="ER114" s="381">
        <v>0</v>
      </c>
      <c r="ES114" s="381">
        <v>0</v>
      </c>
      <c r="ET114" s="381">
        <v>0</v>
      </c>
      <c r="EU114" s="381">
        <v>0</v>
      </c>
      <c r="EV114" s="381">
        <v>0</v>
      </c>
      <c r="EW114" s="381">
        <v>0</v>
      </c>
      <c r="EX114" s="381">
        <v>0</v>
      </c>
      <c r="EY114" s="381">
        <v>0</v>
      </c>
      <c r="EZ114" s="381">
        <v>0</v>
      </c>
      <c r="FA114" s="381">
        <v>0</v>
      </c>
      <c r="FB114" s="381">
        <v>0</v>
      </c>
      <c r="FC114" s="381">
        <v>0</v>
      </c>
      <c r="FD114" s="381">
        <v>0</v>
      </c>
      <c r="FE114" s="381">
        <v>0</v>
      </c>
      <c r="FF114" s="381">
        <v>0</v>
      </c>
      <c r="FG114" s="381">
        <v>0</v>
      </c>
      <c r="FH114" s="382">
        <f t="shared" si="349"/>
        <v>0</v>
      </c>
      <c r="FI114" s="367"/>
    </row>
    <row r="115" spans="1:165" ht="15.5" x14ac:dyDescent="0.35">
      <c r="A115" s="367"/>
      <c r="B115" s="380" t="s">
        <v>70</v>
      </c>
      <c r="C115" s="381">
        <v>0</v>
      </c>
      <c r="D115" s="381">
        <v>0</v>
      </c>
      <c r="E115" s="381">
        <v>0</v>
      </c>
      <c r="F115" s="381">
        <v>0</v>
      </c>
      <c r="G115" s="381">
        <v>0</v>
      </c>
      <c r="H115" s="381">
        <v>0</v>
      </c>
      <c r="I115" s="381">
        <v>0</v>
      </c>
      <c r="J115" s="381">
        <v>0</v>
      </c>
      <c r="K115" s="381">
        <v>0</v>
      </c>
      <c r="L115" s="381">
        <v>0</v>
      </c>
      <c r="M115" s="381">
        <v>0</v>
      </c>
      <c r="N115" s="381">
        <v>0</v>
      </c>
      <c r="O115" s="381">
        <v>0</v>
      </c>
      <c r="P115" s="381">
        <v>0</v>
      </c>
      <c r="Q115" s="381">
        <v>0</v>
      </c>
      <c r="R115" s="381">
        <v>0</v>
      </c>
      <c r="S115" s="381">
        <v>0</v>
      </c>
      <c r="T115" s="381">
        <v>0</v>
      </c>
      <c r="U115" s="381">
        <v>0</v>
      </c>
      <c r="V115" s="381">
        <v>0</v>
      </c>
      <c r="W115" s="381">
        <v>0</v>
      </c>
      <c r="X115" s="381">
        <v>0</v>
      </c>
      <c r="Y115" s="381">
        <v>0</v>
      </c>
      <c r="Z115" s="381">
        <v>0</v>
      </c>
      <c r="AA115" s="381">
        <v>0</v>
      </c>
      <c r="AB115" s="381">
        <v>0</v>
      </c>
      <c r="AC115" s="381">
        <v>0</v>
      </c>
      <c r="AD115" s="381">
        <v>0</v>
      </c>
      <c r="AE115" s="381">
        <v>0</v>
      </c>
      <c r="AF115" s="382">
        <f t="shared" ref="AF115" si="352">SUM(C115:AE115)</f>
        <v>0</v>
      </c>
      <c r="AG115" s="383"/>
      <c r="AH115" s="383"/>
      <c r="AI115" s="380" t="s">
        <v>70</v>
      </c>
      <c r="AJ115" s="381">
        <v>6</v>
      </c>
      <c r="AK115" s="381">
        <v>0</v>
      </c>
      <c r="AL115" s="381">
        <v>0</v>
      </c>
      <c r="AM115" s="381">
        <v>0</v>
      </c>
      <c r="AN115" s="381">
        <v>0</v>
      </c>
      <c r="AO115" s="381">
        <v>0</v>
      </c>
      <c r="AP115" s="381">
        <v>0</v>
      </c>
      <c r="AQ115" s="381">
        <v>0</v>
      </c>
      <c r="AR115" s="381">
        <v>0</v>
      </c>
      <c r="AS115" s="381">
        <v>0</v>
      </c>
      <c r="AT115" s="381">
        <v>0</v>
      </c>
      <c r="AU115" s="381">
        <v>0</v>
      </c>
      <c r="AV115" s="381">
        <v>0</v>
      </c>
      <c r="AW115" s="381">
        <v>0</v>
      </c>
      <c r="AX115" s="381">
        <v>0</v>
      </c>
      <c r="AY115" s="381">
        <v>0</v>
      </c>
      <c r="AZ115" s="381">
        <v>0</v>
      </c>
      <c r="BA115" s="381">
        <v>0</v>
      </c>
      <c r="BB115" s="381">
        <v>0</v>
      </c>
      <c r="BC115" s="381">
        <v>0</v>
      </c>
      <c r="BD115" s="381">
        <v>0</v>
      </c>
      <c r="BE115" s="381">
        <v>0</v>
      </c>
      <c r="BF115" s="381">
        <v>0</v>
      </c>
      <c r="BG115" s="381">
        <v>0</v>
      </c>
      <c r="BH115" s="381">
        <v>0</v>
      </c>
      <c r="BI115" s="381">
        <v>0</v>
      </c>
      <c r="BJ115" s="381">
        <v>0</v>
      </c>
      <c r="BK115" s="381">
        <v>0</v>
      </c>
      <c r="BL115" s="381">
        <v>0</v>
      </c>
      <c r="BM115" s="382">
        <f t="shared" ref="BM115" si="353">SUM(AJ115:BL115)</f>
        <v>6</v>
      </c>
      <c r="BN115" s="383"/>
      <c r="BO115" s="383"/>
      <c r="BP115" s="380" t="s">
        <v>70</v>
      </c>
      <c r="BQ115" s="381">
        <v>0</v>
      </c>
      <c r="BR115" s="381">
        <v>0</v>
      </c>
      <c r="BS115" s="381">
        <v>0</v>
      </c>
      <c r="BT115" s="381">
        <v>0</v>
      </c>
      <c r="BU115" s="381">
        <v>0</v>
      </c>
      <c r="BV115" s="381">
        <v>0</v>
      </c>
      <c r="BW115" s="381">
        <v>0</v>
      </c>
      <c r="BX115" s="381">
        <v>0</v>
      </c>
      <c r="BY115" s="381">
        <v>0</v>
      </c>
      <c r="BZ115" s="381">
        <v>0</v>
      </c>
      <c r="CA115" s="381">
        <v>0</v>
      </c>
      <c r="CB115" s="381">
        <v>0</v>
      </c>
      <c r="CC115" s="381">
        <v>0</v>
      </c>
      <c r="CD115" s="381">
        <v>0</v>
      </c>
      <c r="CE115" s="381">
        <v>0</v>
      </c>
      <c r="CF115" s="381">
        <v>0</v>
      </c>
      <c r="CG115" s="381">
        <v>0</v>
      </c>
      <c r="CH115" s="381">
        <v>0</v>
      </c>
      <c r="CI115" s="381">
        <v>0</v>
      </c>
      <c r="CJ115" s="381">
        <v>0</v>
      </c>
      <c r="CK115" s="381">
        <v>0</v>
      </c>
      <c r="CL115" s="381">
        <v>0</v>
      </c>
      <c r="CM115" s="381">
        <v>0</v>
      </c>
      <c r="CN115" s="381">
        <v>0</v>
      </c>
      <c r="CO115" s="381">
        <v>0</v>
      </c>
      <c r="CP115" s="381">
        <v>0</v>
      </c>
      <c r="CQ115" s="381">
        <v>0</v>
      </c>
      <c r="CR115" s="381">
        <v>0</v>
      </c>
      <c r="CS115" s="381">
        <v>0</v>
      </c>
      <c r="CT115" s="382">
        <f t="shared" si="347"/>
        <v>0</v>
      </c>
      <c r="CU115" s="383"/>
      <c r="CV115" s="383"/>
      <c r="CW115" s="380" t="s">
        <v>70</v>
      </c>
      <c r="CX115" s="381">
        <v>0</v>
      </c>
      <c r="CY115" s="381">
        <v>0</v>
      </c>
      <c r="CZ115" s="381">
        <v>0</v>
      </c>
      <c r="DA115" s="381">
        <v>0</v>
      </c>
      <c r="DB115" s="381">
        <v>0</v>
      </c>
      <c r="DC115" s="381">
        <v>0</v>
      </c>
      <c r="DD115" s="381">
        <v>0</v>
      </c>
      <c r="DE115" s="381">
        <v>0</v>
      </c>
      <c r="DF115" s="381">
        <v>0</v>
      </c>
      <c r="DG115" s="381">
        <v>0</v>
      </c>
      <c r="DH115" s="381">
        <v>0</v>
      </c>
      <c r="DI115" s="381">
        <v>0</v>
      </c>
      <c r="DJ115" s="381">
        <v>0</v>
      </c>
      <c r="DK115" s="381">
        <v>0</v>
      </c>
      <c r="DL115" s="381">
        <v>0</v>
      </c>
      <c r="DM115" s="381">
        <v>0</v>
      </c>
      <c r="DN115" s="381">
        <v>0</v>
      </c>
      <c r="DO115" s="381">
        <v>0</v>
      </c>
      <c r="DP115" s="381">
        <v>0</v>
      </c>
      <c r="DQ115" s="381">
        <v>0</v>
      </c>
      <c r="DR115" s="381">
        <v>0</v>
      </c>
      <c r="DS115" s="381">
        <v>0</v>
      </c>
      <c r="DT115" s="381">
        <v>0</v>
      </c>
      <c r="DU115" s="381">
        <v>0</v>
      </c>
      <c r="DV115" s="381">
        <v>0</v>
      </c>
      <c r="DW115" s="381">
        <v>0</v>
      </c>
      <c r="DX115" s="381">
        <v>0</v>
      </c>
      <c r="DY115" s="381">
        <v>0</v>
      </c>
      <c r="DZ115" s="381">
        <v>0</v>
      </c>
      <c r="EA115" s="382">
        <f t="shared" si="348"/>
        <v>0</v>
      </c>
      <c r="EB115" s="383"/>
      <c r="EC115" s="383"/>
      <c r="ED115" s="380" t="s">
        <v>70</v>
      </c>
      <c r="EE115" s="381">
        <v>0</v>
      </c>
      <c r="EF115" s="381">
        <v>0</v>
      </c>
      <c r="EG115" s="381">
        <v>0</v>
      </c>
      <c r="EH115" s="381">
        <v>0</v>
      </c>
      <c r="EI115" s="381">
        <v>0</v>
      </c>
      <c r="EJ115" s="381">
        <v>0</v>
      </c>
      <c r="EK115" s="381">
        <v>0</v>
      </c>
      <c r="EL115" s="381">
        <v>0</v>
      </c>
      <c r="EM115" s="381">
        <v>0</v>
      </c>
      <c r="EN115" s="381">
        <v>0</v>
      </c>
      <c r="EO115" s="381">
        <v>0</v>
      </c>
      <c r="EP115" s="381">
        <v>0</v>
      </c>
      <c r="EQ115" s="381">
        <v>0</v>
      </c>
      <c r="ER115" s="381">
        <v>0</v>
      </c>
      <c r="ES115" s="381">
        <v>0</v>
      </c>
      <c r="ET115" s="381">
        <v>0</v>
      </c>
      <c r="EU115" s="381">
        <v>0</v>
      </c>
      <c r="EV115" s="381">
        <v>0</v>
      </c>
      <c r="EW115" s="381">
        <v>0</v>
      </c>
      <c r="EX115" s="381">
        <v>0</v>
      </c>
      <c r="EY115" s="381">
        <v>0</v>
      </c>
      <c r="EZ115" s="381">
        <v>0</v>
      </c>
      <c r="FA115" s="381">
        <v>0</v>
      </c>
      <c r="FB115" s="381">
        <v>0</v>
      </c>
      <c r="FC115" s="381">
        <v>0</v>
      </c>
      <c r="FD115" s="381">
        <v>0</v>
      </c>
      <c r="FE115" s="381">
        <v>0</v>
      </c>
      <c r="FF115" s="381">
        <v>0</v>
      </c>
      <c r="FG115" s="381">
        <v>0</v>
      </c>
      <c r="FH115" s="382">
        <f t="shared" si="349"/>
        <v>0</v>
      </c>
      <c r="FI115" s="367"/>
    </row>
    <row r="116" spans="1:165" ht="16" thickBot="1" x14ac:dyDescent="0.4">
      <c r="A116" s="367"/>
      <c r="B116" s="380"/>
      <c r="C116" s="381">
        <v>0</v>
      </c>
      <c r="D116" s="381">
        <v>0</v>
      </c>
      <c r="E116" s="381">
        <v>0</v>
      </c>
      <c r="F116" s="381">
        <v>0</v>
      </c>
      <c r="G116" s="381">
        <v>0</v>
      </c>
      <c r="H116" s="381">
        <v>0</v>
      </c>
      <c r="I116" s="381">
        <v>0</v>
      </c>
      <c r="J116" s="381">
        <v>0</v>
      </c>
      <c r="K116" s="381">
        <v>0</v>
      </c>
      <c r="L116" s="381">
        <v>0</v>
      </c>
      <c r="M116" s="381">
        <v>0</v>
      </c>
      <c r="N116" s="381">
        <v>0</v>
      </c>
      <c r="O116" s="381">
        <v>0</v>
      </c>
      <c r="P116" s="381">
        <v>0</v>
      </c>
      <c r="Q116" s="381">
        <v>0</v>
      </c>
      <c r="R116" s="381">
        <v>0</v>
      </c>
      <c r="S116" s="381">
        <v>0</v>
      </c>
      <c r="T116" s="381">
        <v>0</v>
      </c>
      <c r="U116" s="381">
        <v>0</v>
      </c>
      <c r="V116" s="381">
        <v>0</v>
      </c>
      <c r="W116" s="381">
        <v>0</v>
      </c>
      <c r="X116" s="381">
        <v>0</v>
      </c>
      <c r="Y116" s="381">
        <v>0</v>
      </c>
      <c r="Z116" s="381">
        <v>0</v>
      </c>
      <c r="AA116" s="381">
        <v>0</v>
      </c>
      <c r="AB116" s="381">
        <v>0</v>
      </c>
      <c r="AC116" s="381">
        <v>0</v>
      </c>
      <c r="AD116" s="381">
        <v>0</v>
      </c>
      <c r="AE116" s="381">
        <v>0</v>
      </c>
      <c r="AF116" s="382">
        <f>SUM(C116:AE116)</f>
        <v>0</v>
      </c>
      <c r="AG116" s="383"/>
      <c r="AH116" s="383"/>
      <c r="AI116" s="380"/>
      <c r="AJ116" s="381">
        <v>0</v>
      </c>
      <c r="AK116" s="381">
        <v>0</v>
      </c>
      <c r="AL116" s="381">
        <v>0</v>
      </c>
      <c r="AM116" s="381">
        <v>0</v>
      </c>
      <c r="AN116" s="381">
        <v>0</v>
      </c>
      <c r="AO116" s="381">
        <v>0</v>
      </c>
      <c r="AP116" s="381">
        <v>0</v>
      </c>
      <c r="AQ116" s="381">
        <v>0</v>
      </c>
      <c r="AR116" s="381">
        <v>0</v>
      </c>
      <c r="AS116" s="381">
        <v>0</v>
      </c>
      <c r="AT116" s="381">
        <v>0</v>
      </c>
      <c r="AU116" s="381">
        <v>0</v>
      </c>
      <c r="AV116" s="381">
        <v>0</v>
      </c>
      <c r="AW116" s="381">
        <v>0</v>
      </c>
      <c r="AX116" s="381">
        <v>0</v>
      </c>
      <c r="AY116" s="381">
        <v>0</v>
      </c>
      <c r="AZ116" s="381">
        <v>0</v>
      </c>
      <c r="BA116" s="381">
        <v>0</v>
      </c>
      <c r="BB116" s="381">
        <v>0</v>
      </c>
      <c r="BC116" s="381">
        <v>0</v>
      </c>
      <c r="BD116" s="381">
        <v>0</v>
      </c>
      <c r="BE116" s="381">
        <v>0</v>
      </c>
      <c r="BF116" s="381">
        <v>0</v>
      </c>
      <c r="BG116" s="381">
        <v>0</v>
      </c>
      <c r="BH116" s="381">
        <v>0</v>
      </c>
      <c r="BI116" s="381">
        <v>0</v>
      </c>
      <c r="BJ116" s="381">
        <v>0</v>
      </c>
      <c r="BK116" s="381">
        <v>0</v>
      </c>
      <c r="BL116" s="381">
        <v>0</v>
      </c>
      <c r="BM116" s="382">
        <f>SUM(AJ116:BL116)</f>
        <v>0</v>
      </c>
      <c r="BN116" s="383"/>
      <c r="BO116" s="383"/>
      <c r="BP116" s="380"/>
      <c r="BQ116" s="381">
        <v>0</v>
      </c>
      <c r="BR116" s="381">
        <v>0</v>
      </c>
      <c r="BS116" s="381">
        <v>0</v>
      </c>
      <c r="BT116" s="381">
        <v>0</v>
      </c>
      <c r="BU116" s="381">
        <v>0</v>
      </c>
      <c r="BV116" s="381">
        <v>0</v>
      </c>
      <c r="BW116" s="381">
        <v>0</v>
      </c>
      <c r="BX116" s="381">
        <v>0</v>
      </c>
      <c r="BY116" s="381">
        <v>0</v>
      </c>
      <c r="BZ116" s="381">
        <v>0</v>
      </c>
      <c r="CA116" s="381">
        <v>0</v>
      </c>
      <c r="CB116" s="381">
        <v>0</v>
      </c>
      <c r="CC116" s="381">
        <v>0</v>
      </c>
      <c r="CD116" s="381">
        <v>0</v>
      </c>
      <c r="CE116" s="381">
        <v>0</v>
      </c>
      <c r="CF116" s="381">
        <v>0</v>
      </c>
      <c r="CG116" s="381">
        <v>0</v>
      </c>
      <c r="CH116" s="381">
        <v>0</v>
      </c>
      <c r="CI116" s="381">
        <v>0</v>
      </c>
      <c r="CJ116" s="381">
        <v>0</v>
      </c>
      <c r="CK116" s="381">
        <v>0</v>
      </c>
      <c r="CL116" s="381">
        <v>0</v>
      </c>
      <c r="CM116" s="381">
        <v>0</v>
      </c>
      <c r="CN116" s="381">
        <v>0</v>
      </c>
      <c r="CO116" s="381">
        <v>0</v>
      </c>
      <c r="CP116" s="381">
        <v>0</v>
      </c>
      <c r="CQ116" s="381">
        <v>0</v>
      </c>
      <c r="CR116" s="381">
        <v>0</v>
      </c>
      <c r="CS116" s="381">
        <v>0</v>
      </c>
      <c r="CT116" s="382">
        <f t="shared" si="347"/>
        <v>0</v>
      </c>
      <c r="CU116" s="383"/>
      <c r="CV116" s="383"/>
      <c r="CW116" s="380"/>
      <c r="CX116" s="381">
        <v>0</v>
      </c>
      <c r="CY116" s="381">
        <v>0</v>
      </c>
      <c r="CZ116" s="381">
        <v>0</v>
      </c>
      <c r="DA116" s="381">
        <v>0</v>
      </c>
      <c r="DB116" s="381">
        <v>0</v>
      </c>
      <c r="DC116" s="381">
        <v>0</v>
      </c>
      <c r="DD116" s="381">
        <v>0</v>
      </c>
      <c r="DE116" s="381">
        <v>0</v>
      </c>
      <c r="DF116" s="381">
        <v>0</v>
      </c>
      <c r="DG116" s="381">
        <v>0</v>
      </c>
      <c r="DH116" s="381">
        <v>0</v>
      </c>
      <c r="DI116" s="381">
        <v>0</v>
      </c>
      <c r="DJ116" s="381">
        <v>0</v>
      </c>
      <c r="DK116" s="381">
        <v>0</v>
      </c>
      <c r="DL116" s="381">
        <v>0</v>
      </c>
      <c r="DM116" s="381">
        <v>0</v>
      </c>
      <c r="DN116" s="381">
        <v>0</v>
      </c>
      <c r="DO116" s="381">
        <v>0</v>
      </c>
      <c r="DP116" s="381">
        <v>0</v>
      </c>
      <c r="DQ116" s="381">
        <v>0</v>
      </c>
      <c r="DR116" s="381">
        <v>0</v>
      </c>
      <c r="DS116" s="381">
        <v>0</v>
      </c>
      <c r="DT116" s="381">
        <v>0</v>
      </c>
      <c r="DU116" s="381">
        <v>0</v>
      </c>
      <c r="DV116" s="381">
        <v>0</v>
      </c>
      <c r="DW116" s="381">
        <v>0</v>
      </c>
      <c r="DX116" s="381">
        <v>0</v>
      </c>
      <c r="DY116" s="381">
        <v>0</v>
      </c>
      <c r="DZ116" s="381">
        <v>0</v>
      </c>
      <c r="EA116" s="382">
        <f t="shared" si="348"/>
        <v>0</v>
      </c>
      <c r="EB116" s="383"/>
      <c r="EC116" s="383"/>
      <c r="ED116" s="380"/>
      <c r="EE116" s="381">
        <v>0</v>
      </c>
      <c r="EF116" s="381">
        <v>0</v>
      </c>
      <c r="EG116" s="381">
        <v>0</v>
      </c>
      <c r="EH116" s="381">
        <v>0</v>
      </c>
      <c r="EI116" s="381">
        <v>0</v>
      </c>
      <c r="EJ116" s="381">
        <v>0</v>
      </c>
      <c r="EK116" s="381">
        <v>0</v>
      </c>
      <c r="EL116" s="381">
        <v>0</v>
      </c>
      <c r="EM116" s="381">
        <v>0</v>
      </c>
      <c r="EN116" s="381">
        <v>0</v>
      </c>
      <c r="EO116" s="381">
        <v>0</v>
      </c>
      <c r="EP116" s="381">
        <v>0</v>
      </c>
      <c r="EQ116" s="381">
        <v>0</v>
      </c>
      <c r="ER116" s="381">
        <v>0</v>
      </c>
      <c r="ES116" s="381">
        <v>0</v>
      </c>
      <c r="ET116" s="381">
        <v>0</v>
      </c>
      <c r="EU116" s="381">
        <v>0</v>
      </c>
      <c r="EV116" s="381">
        <v>0</v>
      </c>
      <c r="EW116" s="381">
        <v>0</v>
      </c>
      <c r="EX116" s="381">
        <v>0</v>
      </c>
      <c r="EY116" s="381">
        <v>0</v>
      </c>
      <c r="EZ116" s="381">
        <v>0</v>
      </c>
      <c r="FA116" s="381">
        <v>0</v>
      </c>
      <c r="FB116" s="381">
        <v>0</v>
      </c>
      <c r="FC116" s="381">
        <v>0</v>
      </c>
      <c r="FD116" s="381">
        <v>0</v>
      </c>
      <c r="FE116" s="381">
        <v>0</v>
      </c>
      <c r="FF116" s="381">
        <v>0</v>
      </c>
      <c r="FG116" s="381">
        <v>0</v>
      </c>
      <c r="FH116" s="382">
        <f t="shared" si="349"/>
        <v>0</v>
      </c>
      <c r="FI116" s="367"/>
    </row>
    <row r="117" spans="1:165" ht="16.5" thickTop="1" thickBot="1" x14ac:dyDescent="0.4">
      <c r="A117" s="367"/>
      <c r="B117" s="385" t="s">
        <v>2</v>
      </c>
      <c r="C117" s="386">
        <f t="shared" ref="C117:AE117" si="354">SUM(C111:C116)</f>
        <v>6</v>
      </c>
      <c r="D117" s="386">
        <f t="shared" si="354"/>
        <v>6</v>
      </c>
      <c r="E117" s="386">
        <f t="shared" si="354"/>
        <v>27</v>
      </c>
      <c r="F117" s="386">
        <f t="shared" si="354"/>
        <v>35</v>
      </c>
      <c r="G117" s="386">
        <f t="shared" si="354"/>
        <v>33</v>
      </c>
      <c r="H117" s="386">
        <f t="shared" si="354"/>
        <v>61</v>
      </c>
      <c r="I117" s="386">
        <f t="shared" si="354"/>
        <v>33</v>
      </c>
      <c r="J117" s="386">
        <f t="shared" si="354"/>
        <v>43</v>
      </c>
      <c r="K117" s="386">
        <f t="shared" si="354"/>
        <v>39</v>
      </c>
      <c r="L117" s="386">
        <f t="shared" si="354"/>
        <v>37</v>
      </c>
      <c r="M117" s="386">
        <f t="shared" si="354"/>
        <v>52</v>
      </c>
      <c r="N117" s="386">
        <f t="shared" si="354"/>
        <v>49</v>
      </c>
      <c r="O117" s="386">
        <f t="shared" si="354"/>
        <v>22</v>
      </c>
      <c r="P117" s="386">
        <f t="shared" si="354"/>
        <v>38</v>
      </c>
      <c r="Q117" s="386">
        <f t="shared" si="354"/>
        <v>35</v>
      </c>
      <c r="R117" s="386">
        <f t="shared" si="354"/>
        <v>47</v>
      </c>
      <c r="S117" s="386">
        <f t="shared" si="354"/>
        <v>58</v>
      </c>
      <c r="T117" s="386">
        <f t="shared" si="354"/>
        <v>36</v>
      </c>
      <c r="U117" s="386">
        <f t="shared" si="354"/>
        <v>37</v>
      </c>
      <c r="V117" s="386">
        <f t="shared" si="354"/>
        <v>29</v>
      </c>
      <c r="W117" s="386">
        <f t="shared" si="354"/>
        <v>32</v>
      </c>
      <c r="X117" s="386">
        <f t="shared" si="354"/>
        <v>31</v>
      </c>
      <c r="Y117" s="386">
        <f t="shared" si="354"/>
        <v>6</v>
      </c>
      <c r="Z117" s="386">
        <f t="shared" si="354"/>
        <v>19</v>
      </c>
      <c r="AA117" s="386">
        <f t="shared" si="354"/>
        <v>13</v>
      </c>
      <c r="AB117" s="386">
        <f t="shared" si="354"/>
        <v>13</v>
      </c>
      <c r="AC117" s="386">
        <f t="shared" si="354"/>
        <v>20</v>
      </c>
      <c r="AD117" s="386">
        <f t="shared" si="354"/>
        <v>0</v>
      </c>
      <c r="AE117" s="386">
        <f t="shared" si="354"/>
        <v>0</v>
      </c>
      <c r="AF117" s="386">
        <f>SUM(AF111:AF116)</f>
        <v>857</v>
      </c>
      <c r="AG117" s="383"/>
      <c r="AH117" s="383"/>
      <c r="AI117" s="385" t="s">
        <v>2</v>
      </c>
      <c r="AJ117" s="386">
        <f t="shared" ref="AJ117:BL117" si="355">SUM(AJ111:AJ116)</f>
        <v>9</v>
      </c>
      <c r="AK117" s="386">
        <f t="shared" si="355"/>
        <v>2</v>
      </c>
      <c r="AL117" s="386">
        <f t="shared" si="355"/>
        <v>28</v>
      </c>
      <c r="AM117" s="386">
        <f t="shared" si="355"/>
        <v>32</v>
      </c>
      <c r="AN117" s="386">
        <f t="shared" si="355"/>
        <v>67</v>
      </c>
      <c r="AO117" s="386">
        <f t="shared" si="355"/>
        <v>55</v>
      </c>
      <c r="AP117" s="386">
        <f t="shared" si="355"/>
        <v>37</v>
      </c>
      <c r="AQ117" s="386">
        <f t="shared" si="355"/>
        <v>44</v>
      </c>
      <c r="AR117" s="386">
        <f t="shared" si="355"/>
        <v>35</v>
      </c>
      <c r="AS117" s="386">
        <f t="shared" si="355"/>
        <v>58</v>
      </c>
      <c r="AT117" s="386">
        <f t="shared" si="355"/>
        <v>33</v>
      </c>
      <c r="AU117" s="386">
        <f t="shared" si="355"/>
        <v>80</v>
      </c>
      <c r="AV117" s="386">
        <f t="shared" si="355"/>
        <v>25</v>
      </c>
      <c r="AW117" s="386">
        <f t="shared" si="355"/>
        <v>32</v>
      </c>
      <c r="AX117" s="386">
        <f t="shared" si="355"/>
        <v>75</v>
      </c>
      <c r="AY117" s="386">
        <f t="shared" si="355"/>
        <v>61</v>
      </c>
      <c r="AZ117" s="386">
        <f t="shared" si="355"/>
        <v>38</v>
      </c>
      <c r="BA117" s="386">
        <f t="shared" si="355"/>
        <v>35</v>
      </c>
      <c r="BB117" s="386">
        <f t="shared" si="355"/>
        <v>72</v>
      </c>
      <c r="BC117" s="386">
        <f t="shared" si="355"/>
        <v>31</v>
      </c>
      <c r="BD117" s="386">
        <f t="shared" si="355"/>
        <v>26</v>
      </c>
      <c r="BE117" s="386">
        <f t="shared" si="355"/>
        <v>18</v>
      </c>
      <c r="BF117" s="386">
        <f t="shared" si="355"/>
        <v>36</v>
      </c>
      <c r="BG117" s="386">
        <f t="shared" si="355"/>
        <v>13</v>
      </c>
      <c r="BH117" s="386">
        <f t="shared" si="355"/>
        <v>30</v>
      </c>
      <c r="BI117" s="386">
        <f t="shared" si="355"/>
        <v>5</v>
      </c>
      <c r="BJ117" s="386">
        <f t="shared" si="355"/>
        <v>23</v>
      </c>
      <c r="BK117" s="386">
        <f t="shared" si="355"/>
        <v>0</v>
      </c>
      <c r="BL117" s="386">
        <f t="shared" si="355"/>
        <v>0</v>
      </c>
      <c r="BM117" s="386">
        <f>SUM(BM111:BM116)</f>
        <v>1000</v>
      </c>
      <c r="BN117" s="383"/>
      <c r="BO117" s="383"/>
      <c r="BP117" s="385" t="s">
        <v>2</v>
      </c>
      <c r="BQ117" s="386">
        <f t="shared" ref="BQ117:CS117" si="356">SUM(BQ111:BQ116)</f>
        <v>0</v>
      </c>
      <c r="BR117" s="386">
        <f t="shared" si="356"/>
        <v>7</v>
      </c>
      <c r="BS117" s="386">
        <f t="shared" si="356"/>
        <v>36</v>
      </c>
      <c r="BT117" s="386">
        <f t="shared" si="356"/>
        <v>43</v>
      </c>
      <c r="BU117" s="386">
        <f t="shared" si="356"/>
        <v>42</v>
      </c>
      <c r="BV117" s="386">
        <f t="shared" si="356"/>
        <v>58</v>
      </c>
      <c r="BW117" s="386">
        <f t="shared" si="356"/>
        <v>26</v>
      </c>
      <c r="BX117" s="386">
        <f t="shared" si="356"/>
        <v>54</v>
      </c>
      <c r="BY117" s="386">
        <f t="shared" si="356"/>
        <v>46</v>
      </c>
      <c r="BZ117" s="386">
        <f t="shared" si="356"/>
        <v>36</v>
      </c>
      <c r="CA117" s="386">
        <f t="shared" si="356"/>
        <v>38</v>
      </c>
      <c r="CB117" s="386">
        <f t="shared" si="356"/>
        <v>40</v>
      </c>
      <c r="CC117" s="386">
        <f t="shared" si="356"/>
        <v>25</v>
      </c>
      <c r="CD117" s="386">
        <f t="shared" si="356"/>
        <v>36</v>
      </c>
      <c r="CE117" s="386">
        <f t="shared" si="356"/>
        <v>53</v>
      </c>
      <c r="CF117" s="386">
        <f t="shared" si="356"/>
        <v>48</v>
      </c>
      <c r="CG117" s="386">
        <f t="shared" si="356"/>
        <v>71</v>
      </c>
      <c r="CH117" s="386">
        <f t="shared" si="356"/>
        <v>39</v>
      </c>
      <c r="CI117" s="386">
        <f t="shared" si="356"/>
        <v>40</v>
      </c>
      <c r="CJ117" s="386">
        <f t="shared" si="356"/>
        <v>23</v>
      </c>
      <c r="CK117" s="386">
        <f t="shared" si="356"/>
        <v>17</v>
      </c>
      <c r="CL117" s="386">
        <f t="shared" si="356"/>
        <v>25</v>
      </c>
      <c r="CM117" s="386">
        <f t="shared" si="356"/>
        <v>18</v>
      </c>
      <c r="CN117" s="386">
        <f t="shared" si="356"/>
        <v>13</v>
      </c>
      <c r="CO117" s="386">
        <f t="shared" si="356"/>
        <v>7</v>
      </c>
      <c r="CP117" s="386">
        <f t="shared" si="356"/>
        <v>2</v>
      </c>
      <c r="CQ117" s="386">
        <f t="shared" si="356"/>
        <v>12</v>
      </c>
      <c r="CR117" s="386">
        <f t="shared" si="356"/>
        <v>0</v>
      </c>
      <c r="CS117" s="386">
        <f t="shared" si="356"/>
        <v>0</v>
      </c>
      <c r="CT117" s="388">
        <f t="shared" ref="CT117" si="357">SUM(BQ117:CR117)</f>
        <v>855</v>
      </c>
      <c r="CU117" s="383"/>
      <c r="CV117" s="383"/>
      <c r="CW117" s="385" t="s">
        <v>2</v>
      </c>
      <c r="CX117" s="387">
        <f>SUM(CX111:CX116)</f>
        <v>0</v>
      </c>
      <c r="CY117" s="387">
        <f>SUM(CY111:CY116)</f>
        <v>0</v>
      </c>
      <c r="CZ117" s="387">
        <f t="shared" ref="CZ117:DZ117" si="358">SUM(CZ111:CZ116)</f>
        <v>0</v>
      </c>
      <c r="DA117" s="387">
        <f t="shared" si="358"/>
        <v>0</v>
      </c>
      <c r="DB117" s="387">
        <f t="shared" si="358"/>
        <v>0</v>
      </c>
      <c r="DC117" s="387">
        <f t="shared" si="358"/>
        <v>0</v>
      </c>
      <c r="DD117" s="387">
        <f t="shared" si="358"/>
        <v>0</v>
      </c>
      <c r="DE117" s="387">
        <f t="shared" si="358"/>
        <v>0</v>
      </c>
      <c r="DF117" s="387">
        <f t="shared" si="358"/>
        <v>0</v>
      </c>
      <c r="DG117" s="387">
        <f t="shared" si="358"/>
        <v>0</v>
      </c>
      <c r="DH117" s="387">
        <f t="shared" si="358"/>
        <v>0</v>
      </c>
      <c r="DI117" s="387">
        <f t="shared" si="358"/>
        <v>0</v>
      </c>
      <c r="DJ117" s="387">
        <f t="shared" si="358"/>
        <v>0</v>
      </c>
      <c r="DK117" s="387">
        <f t="shared" si="358"/>
        <v>0</v>
      </c>
      <c r="DL117" s="387">
        <f t="shared" si="358"/>
        <v>0</v>
      </c>
      <c r="DM117" s="387">
        <f t="shared" si="358"/>
        <v>0</v>
      </c>
      <c r="DN117" s="387">
        <f t="shared" si="358"/>
        <v>0</v>
      </c>
      <c r="DO117" s="387">
        <f t="shared" si="358"/>
        <v>0</v>
      </c>
      <c r="DP117" s="387">
        <f t="shared" si="358"/>
        <v>0</v>
      </c>
      <c r="DQ117" s="387">
        <f>SUM(DQ111:DQ116)</f>
        <v>0</v>
      </c>
      <c r="DR117" s="387">
        <f t="shared" si="358"/>
        <v>0</v>
      </c>
      <c r="DS117" s="387">
        <f t="shared" si="358"/>
        <v>0</v>
      </c>
      <c r="DT117" s="387">
        <f t="shared" si="358"/>
        <v>0</v>
      </c>
      <c r="DU117" s="387">
        <f t="shared" si="358"/>
        <v>0</v>
      </c>
      <c r="DV117" s="387">
        <f t="shared" si="358"/>
        <v>0</v>
      </c>
      <c r="DW117" s="387">
        <f t="shared" si="358"/>
        <v>0</v>
      </c>
      <c r="DX117" s="387">
        <f t="shared" si="358"/>
        <v>0</v>
      </c>
      <c r="DY117" s="387">
        <f t="shared" si="358"/>
        <v>0</v>
      </c>
      <c r="DZ117" s="387">
        <f t="shared" si="358"/>
        <v>0</v>
      </c>
      <c r="EA117" s="388">
        <f t="shared" ref="EA117" si="359">SUM(CX117:DY117)</f>
        <v>0</v>
      </c>
      <c r="EB117" s="383"/>
      <c r="EC117" s="383"/>
      <c r="ED117" s="385" t="s">
        <v>2</v>
      </c>
      <c r="EE117" s="386">
        <f>SUM(EE111:EE116)</f>
        <v>0</v>
      </c>
      <c r="EF117" s="386">
        <f t="shared" ref="EF117" si="360">SUM(EF111:EF116)</f>
        <v>0</v>
      </c>
      <c r="EG117" s="386">
        <f t="shared" ref="EG117" si="361">SUM(EG111:EG116)</f>
        <v>0</v>
      </c>
      <c r="EH117" s="386">
        <f t="shared" ref="EH117" si="362">SUM(EH111:EH116)</f>
        <v>0</v>
      </c>
      <c r="EI117" s="386">
        <f t="shared" ref="EI117" si="363">SUM(EI111:EI116)</f>
        <v>0</v>
      </c>
      <c r="EJ117" s="386">
        <f t="shared" ref="EJ117" si="364">SUM(EJ111:EJ116)</f>
        <v>0</v>
      </c>
      <c r="EK117" s="386">
        <f t="shared" ref="EK117" si="365">SUM(EK111:EK116)</f>
        <v>0</v>
      </c>
      <c r="EL117" s="386">
        <f t="shared" ref="EL117" si="366">SUM(EL111:EL116)</f>
        <v>0</v>
      </c>
      <c r="EM117" s="386">
        <f t="shared" ref="EM117" si="367">SUM(EM111:EM116)</f>
        <v>0</v>
      </c>
      <c r="EN117" s="386">
        <f t="shared" ref="EN117" si="368">SUM(EN111:EN116)</f>
        <v>0</v>
      </c>
      <c r="EO117" s="386">
        <f t="shared" ref="EO117" si="369">SUM(EO111:EO116)</f>
        <v>0</v>
      </c>
      <c r="EP117" s="386">
        <f t="shared" ref="EP117" si="370">SUM(EP111:EP116)</f>
        <v>0</v>
      </c>
      <c r="EQ117" s="386">
        <f t="shared" ref="EQ117" si="371">SUM(EQ111:EQ116)</f>
        <v>0</v>
      </c>
      <c r="ER117" s="386">
        <f t="shared" ref="ER117" si="372">SUM(ER111:ER116)</f>
        <v>0</v>
      </c>
      <c r="ES117" s="386">
        <f t="shared" ref="ES117" si="373">SUM(ES111:ES116)</f>
        <v>0</v>
      </c>
      <c r="ET117" s="386">
        <f t="shared" ref="ET117" si="374">SUM(ET111:ET116)</f>
        <v>0</v>
      </c>
      <c r="EU117" s="386">
        <f t="shared" ref="EU117" si="375">SUM(EU111:EU116)</f>
        <v>0</v>
      </c>
      <c r="EV117" s="386">
        <f t="shared" ref="EV117" si="376">SUM(EV111:EV116)</f>
        <v>0</v>
      </c>
      <c r="EW117" s="386">
        <f t="shared" ref="EW117" si="377">SUM(EW111:EW116)</f>
        <v>0</v>
      </c>
      <c r="EX117" s="386">
        <f t="shared" ref="EX117" si="378">SUM(EX111:EX116)</f>
        <v>0</v>
      </c>
      <c r="EY117" s="386">
        <f t="shared" ref="EY117" si="379">SUM(EY111:EY116)</f>
        <v>0</v>
      </c>
      <c r="EZ117" s="386">
        <f t="shared" ref="EZ117" si="380">SUM(EZ111:EZ116)</f>
        <v>0</v>
      </c>
      <c r="FA117" s="386">
        <f t="shared" ref="FA117" si="381">SUM(FA111:FA116)</f>
        <v>0</v>
      </c>
      <c r="FB117" s="386">
        <f t="shared" ref="FB117" si="382">SUM(FB111:FB116)</f>
        <v>0</v>
      </c>
      <c r="FC117" s="386">
        <f t="shared" ref="FC117" si="383">SUM(FC111:FC116)</f>
        <v>0</v>
      </c>
      <c r="FD117" s="386">
        <f t="shared" ref="FD117" si="384">SUM(FD111:FD116)</f>
        <v>0</v>
      </c>
      <c r="FE117" s="386">
        <f t="shared" ref="FE117" si="385">SUM(FE111:FE116)</f>
        <v>0</v>
      </c>
      <c r="FF117" s="386">
        <f t="shared" ref="FF117" si="386">SUM(FF111:FF116)</f>
        <v>0</v>
      </c>
      <c r="FG117" s="386">
        <f t="shared" ref="FG117" si="387">SUM(FG111:FG116)</f>
        <v>0</v>
      </c>
      <c r="FH117" s="388">
        <f t="shared" ref="FH117" si="388">SUM(EE117:FF117)</f>
        <v>0</v>
      </c>
      <c r="FI117" s="367"/>
    </row>
    <row r="118" spans="1:165" ht="16" thickTop="1" x14ac:dyDescent="0.35">
      <c r="A118" s="367"/>
      <c r="B118" s="389"/>
      <c r="C118" s="383"/>
      <c r="D118" s="383"/>
      <c r="E118" s="383"/>
      <c r="F118" s="383"/>
      <c r="G118" s="383"/>
      <c r="H118" s="383"/>
      <c r="I118" s="383"/>
      <c r="J118" s="383"/>
      <c r="K118" s="383"/>
      <c r="L118" s="383"/>
      <c r="M118" s="383"/>
      <c r="N118" s="383"/>
      <c r="O118" s="383"/>
      <c r="P118" s="383"/>
      <c r="Q118" s="383"/>
      <c r="R118" s="383"/>
      <c r="S118" s="383"/>
      <c r="T118" s="383"/>
      <c r="U118" s="383"/>
      <c r="V118" s="383"/>
      <c r="W118" s="383"/>
      <c r="X118" s="383"/>
      <c r="Y118" s="383"/>
      <c r="Z118" s="383"/>
      <c r="AA118" s="383"/>
      <c r="AB118" s="383"/>
      <c r="AC118" s="383"/>
      <c r="AD118" s="383"/>
      <c r="AE118" s="383"/>
      <c r="AF118" s="372"/>
      <c r="AG118" s="367"/>
      <c r="AH118" s="367"/>
      <c r="AI118" s="389"/>
      <c r="AJ118" s="383"/>
      <c r="AK118" s="383"/>
      <c r="AL118" s="383"/>
      <c r="AM118" s="383"/>
      <c r="AN118" s="383"/>
      <c r="AO118" s="383"/>
      <c r="AP118" s="383"/>
      <c r="AQ118" s="383"/>
      <c r="AR118" s="383"/>
      <c r="AS118" s="383"/>
      <c r="AT118" s="383"/>
      <c r="AU118" s="383"/>
      <c r="AV118" s="383"/>
      <c r="AW118" s="383"/>
      <c r="AX118" s="383"/>
      <c r="AY118" s="383"/>
      <c r="AZ118" s="383"/>
      <c r="BA118" s="383"/>
      <c r="BB118" s="383"/>
      <c r="BC118" s="383"/>
      <c r="BD118" s="383"/>
      <c r="BE118" s="383"/>
      <c r="BF118" s="383"/>
      <c r="BG118" s="383"/>
      <c r="BH118" s="383"/>
      <c r="BI118" s="383"/>
      <c r="BJ118" s="383"/>
      <c r="BK118" s="383"/>
      <c r="BL118" s="383"/>
      <c r="BM118" s="372"/>
      <c r="BN118" s="367"/>
      <c r="BO118" s="367"/>
      <c r="BP118" s="389"/>
      <c r="BQ118" s="383"/>
      <c r="BR118" s="383"/>
      <c r="BS118" s="383"/>
      <c r="BT118" s="383"/>
      <c r="BU118" s="383"/>
      <c r="BV118" s="383"/>
      <c r="BW118" s="383"/>
      <c r="BX118" s="383"/>
      <c r="BY118" s="383"/>
      <c r="BZ118" s="383"/>
      <c r="CA118" s="383"/>
      <c r="CB118" s="383"/>
      <c r="CC118" s="383"/>
      <c r="CD118" s="383"/>
      <c r="CE118" s="383"/>
      <c r="CF118" s="383"/>
      <c r="CG118" s="383"/>
      <c r="CH118" s="383"/>
      <c r="CI118" s="383"/>
      <c r="CJ118" s="383"/>
      <c r="CK118" s="383"/>
      <c r="CL118" s="383"/>
      <c r="CM118" s="383"/>
      <c r="CN118" s="383"/>
      <c r="CO118" s="383"/>
      <c r="CP118" s="383"/>
      <c r="CQ118" s="383"/>
      <c r="CR118" s="383"/>
      <c r="CS118" s="383"/>
      <c r="CT118" s="372"/>
      <c r="CU118" s="367"/>
      <c r="CV118" s="367"/>
      <c r="CW118" s="389"/>
      <c r="CX118" s="383"/>
      <c r="CY118" s="383"/>
      <c r="CZ118" s="383"/>
      <c r="DA118" s="383"/>
      <c r="DB118" s="383"/>
      <c r="DC118" s="383"/>
      <c r="DD118" s="383"/>
      <c r="DE118" s="383"/>
      <c r="DF118" s="383"/>
      <c r="DG118" s="383"/>
      <c r="DH118" s="383"/>
      <c r="DI118" s="383"/>
      <c r="DJ118" s="383"/>
      <c r="DK118" s="383"/>
      <c r="DL118" s="383"/>
      <c r="DM118" s="383"/>
      <c r="DN118" s="383"/>
      <c r="DO118" s="383"/>
      <c r="DP118" s="383"/>
      <c r="DQ118" s="383"/>
      <c r="DR118" s="383"/>
      <c r="DS118" s="383"/>
      <c r="DT118" s="383"/>
      <c r="DU118" s="383"/>
      <c r="DV118" s="383"/>
      <c r="DW118" s="383"/>
      <c r="DX118" s="383"/>
      <c r="DY118" s="383"/>
      <c r="DZ118" s="383"/>
      <c r="EA118" s="372"/>
      <c r="EB118" s="367"/>
      <c r="EC118" s="367"/>
      <c r="ED118" s="389"/>
      <c r="EE118" s="383"/>
      <c r="EF118" s="383"/>
      <c r="EG118" s="383"/>
      <c r="EH118" s="383"/>
      <c r="EI118" s="383"/>
      <c r="EJ118" s="383"/>
      <c r="EK118" s="383"/>
      <c r="EL118" s="383"/>
      <c r="EM118" s="383"/>
      <c r="EN118" s="383"/>
      <c r="EO118" s="383"/>
      <c r="EP118" s="383"/>
      <c r="EQ118" s="383"/>
      <c r="ER118" s="383"/>
      <c r="ES118" s="383"/>
      <c r="ET118" s="383"/>
      <c r="EU118" s="383"/>
      <c r="EV118" s="383"/>
      <c r="EW118" s="383"/>
      <c r="EX118" s="383"/>
      <c r="EY118" s="383"/>
      <c r="EZ118" s="383"/>
      <c r="FA118" s="383"/>
      <c r="FB118" s="383"/>
      <c r="FC118" s="383"/>
      <c r="FD118" s="383"/>
      <c r="FE118" s="383"/>
      <c r="FF118" s="383"/>
      <c r="FG118" s="383"/>
      <c r="FH118" s="372"/>
      <c r="FI118" s="367"/>
    </row>
    <row r="119" spans="1:165" ht="15.5" x14ac:dyDescent="0.35">
      <c r="A119" s="367"/>
      <c r="B119" s="389"/>
      <c r="C119" s="383"/>
      <c r="D119" s="383"/>
      <c r="E119" s="383"/>
      <c r="F119" s="383"/>
      <c r="G119" s="383"/>
      <c r="H119" s="383"/>
      <c r="I119" s="383"/>
      <c r="J119" s="383"/>
      <c r="K119" s="383"/>
      <c r="L119" s="383"/>
      <c r="M119" s="383"/>
      <c r="N119" s="383"/>
      <c r="O119" s="383"/>
      <c r="P119" s="383"/>
      <c r="Q119" s="383"/>
      <c r="R119" s="383"/>
      <c r="S119" s="383"/>
      <c r="T119" s="383"/>
      <c r="U119" s="383"/>
      <c r="V119" s="383"/>
      <c r="W119" s="383"/>
      <c r="X119" s="383"/>
      <c r="Y119" s="383"/>
      <c r="Z119" s="383"/>
      <c r="AA119" s="383"/>
      <c r="AB119" s="383"/>
      <c r="AC119" s="383"/>
      <c r="AD119" s="383"/>
      <c r="AE119" s="383"/>
      <c r="AF119" s="372"/>
      <c r="AG119" s="367"/>
      <c r="AH119" s="367"/>
      <c r="AI119" s="389"/>
      <c r="AJ119" s="383"/>
      <c r="AK119" s="383"/>
      <c r="AL119" s="383"/>
      <c r="AM119" s="383"/>
      <c r="AN119" s="383"/>
      <c r="AO119" s="383"/>
      <c r="AP119" s="383"/>
      <c r="AQ119" s="383"/>
      <c r="AR119" s="383"/>
      <c r="AS119" s="383"/>
      <c r="AT119" s="383"/>
      <c r="AU119" s="383"/>
      <c r="AV119" s="383"/>
      <c r="AW119" s="383"/>
      <c r="AX119" s="383"/>
      <c r="AY119" s="383"/>
      <c r="AZ119" s="383"/>
      <c r="BA119" s="383"/>
      <c r="BB119" s="383"/>
      <c r="BC119" s="383"/>
      <c r="BD119" s="383"/>
      <c r="BE119" s="383"/>
      <c r="BF119" s="383"/>
      <c r="BG119" s="383"/>
      <c r="BH119" s="383"/>
      <c r="BI119" s="383"/>
      <c r="BJ119" s="383"/>
      <c r="BK119" s="383"/>
      <c r="BL119" s="383"/>
      <c r="BM119" s="372"/>
      <c r="BN119" s="367"/>
      <c r="BO119" s="367"/>
      <c r="BP119" s="389"/>
      <c r="BQ119" s="383"/>
      <c r="BR119" s="383"/>
      <c r="BS119" s="383"/>
      <c r="BT119" s="383"/>
      <c r="BU119" s="383"/>
      <c r="BV119" s="383"/>
      <c r="BW119" s="383"/>
      <c r="BX119" s="383"/>
      <c r="BY119" s="383"/>
      <c r="BZ119" s="383"/>
      <c r="CA119" s="383"/>
      <c r="CB119" s="383"/>
      <c r="CC119" s="383"/>
      <c r="CD119" s="383"/>
      <c r="CE119" s="383"/>
      <c r="CF119" s="383"/>
      <c r="CG119" s="383"/>
      <c r="CH119" s="383"/>
      <c r="CI119" s="383"/>
      <c r="CJ119" s="383"/>
      <c r="CK119" s="383"/>
      <c r="CL119" s="383"/>
      <c r="CM119" s="383"/>
      <c r="CN119" s="383"/>
      <c r="CO119" s="383"/>
      <c r="CP119" s="383"/>
      <c r="CQ119" s="383"/>
      <c r="CR119" s="383"/>
      <c r="CS119" s="383"/>
      <c r="CT119" s="372"/>
      <c r="CU119" s="367"/>
      <c r="CV119" s="367"/>
      <c r="CW119" s="389"/>
      <c r="CX119" s="383"/>
      <c r="CY119" s="383"/>
      <c r="CZ119" s="383"/>
      <c r="DA119" s="383"/>
      <c r="DB119" s="383"/>
      <c r="DC119" s="383"/>
      <c r="DD119" s="383"/>
      <c r="DE119" s="383"/>
      <c r="DF119" s="383"/>
      <c r="DG119" s="383"/>
      <c r="DH119" s="383"/>
      <c r="DI119" s="383"/>
      <c r="DJ119" s="383"/>
      <c r="DK119" s="383"/>
      <c r="DL119" s="383"/>
      <c r="DM119" s="383"/>
      <c r="DN119" s="383"/>
      <c r="DO119" s="383"/>
      <c r="DP119" s="383"/>
      <c r="DQ119" s="383"/>
      <c r="DR119" s="383"/>
      <c r="DS119" s="383"/>
      <c r="DT119" s="383"/>
      <c r="DU119" s="383"/>
      <c r="DV119" s="383"/>
      <c r="DW119" s="383"/>
      <c r="DX119" s="383"/>
      <c r="DY119" s="383"/>
      <c r="DZ119" s="383"/>
      <c r="EA119" s="372"/>
      <c r="EB119" s="367"/>
      <c r="EC119" s="367"/>
      <c r="ED119" s="389"/>
      <c r="EE119" s="383"/>
      <c r="EF119" s="383"/>
      <c r="EG119" s="383"/>
      <c r="EH119" s="383"/>
      <c r="EI119" s="383"/>
      <c r="EJ119" s="383"/>
      <c r="EK119" s="383"/>
      <c r="EL119" s="383"/>
      <c r="EM119" s="383"/>
      <c r="EN119" s="383"/>
      <c r="EO119" s="383"/>
      <c r="EP119" s="383"/>
      <c r="EQ119" s="383"/>
      <c r="ER119" s="383"/>
      <c r="ES119" s="383"/>
      <c r="ET119" s="383"/>
      <c r="EU119" s="383"/>
      <c r="EV119" s="383"/>
      <c r="EW119" s="383"/>
      <c r="EX119" s="383"/>
      <c r="EY119" s="383"/>
      <c r="EZ119" s="383"/>
      <c r="FA119" s="383"/>
      <c r="FB119" s="383"/>
      <c r="FC119" s="383"/>
      <c r="FD119" s="383"/>
      <c r="FE119" s="383"/>
      <c r="FF119" s="383"/>
      <c r="FG119" s="383"/>
      <c r="FH119" s="372"/>
      <c r="FI119" s="367"/>
    </row>
    <row r="120" spans="1:165" x14ac:dyDescent="0.25">
      <c r="A120" s="367"/>
      <c r="B120" s="367"/>
      <c r="C120" s="367"/>
      <c r="D120" s="367"/>
      <c r="E120" s="367"/>
      <c r="F120" s="367"/>
      <c r="G120" s="367"/>
      <c r="H120" s="367"/>
      <c r="I120" s="367"/>
      <c r="J120" s="367"/>
      <c r="K120" s="367"/>
      <c r="L120" s="367"/>
      <c r="M120" s="367"/>
      <c r="N120" s="367"/>
      <c r="O120" s="367"/>
      <c r="P120" s="367"/>
      <c r="Q120" s="367"/>
      <c r="R120" s="367"/>
      <c r="S120" s="367"/>
      <c r="T120" s="367"/>
      <c r="U120" s="367"/>
      <c r="V120" s="367"/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367"/>
      <c r="AK120" s="367"/>
      <c r="AL120" s="367"/>
      <c r="AM120" s="367"/>
      <c r="AN120" s="367"/>
      <c r="AO120" s="367"/>
      <c r="AP120" s="367"/>
      <c r="AQ120" s="367"/>
      <c r="AR120" s="367"/>
      <c r="AS120" s="367"/>
      <c r="AT120" s="367"/>
      <c r="AU120" s="367"/>
      <c r="AV120" s="367"/>
      <c r="AW120" s="367"/>
      <c r="AX120" s="367"/>
      <c r="AY120" s="367"/>
      <c r="AZ120" s="367"/>
      <c r="BA120" s="367"/>
      <c r="BB120" s="367"/>
      <c r="BC120" s="367"/>
      <c r="BD120" s="367"/>
      <c r="BE120" s="367"/>
      <c r="BF120" s="367"/>
      <c r="BG120" s="367"/>
      <c r="BH120" s="367"/>
      <c r="BI120" s="367"/>
      <c r="BJ120" s="367"/>
      <c r="BK120" s="367"/>
      <c r="BL120" s="367"/>
      <c r="BM120" s="367"/>
      <c r="BN120" s="367"/>
      <c r="BO120" s="367"/>
      <c r="BP120" s="367"/>
      <c r="BQ120" s="367"/>
      <c r="BR120" s="367"/>
      <c r="BS120" s="367"/>
      <c r="BT120" s="367"/>
      <c r="BU120" s="367"/>
      <c r="BV120" s="367"/>
      <c r="BW120" s="367"/>
      <c r="BX120" s="367"/>
      <c r="BY120" s="367"/>
      <c r="BZ120" s="367"/>
      <c r="CA120" s="367"/>
      <c r="CB120" s="367"/>
      <c r="CC120" s="367"/>
      <c r="CD120" s="367"/>
      <c r="CE120" s="367"/>
      <c r="CF120" s="367"/>
      <c r="CG120" s="367"/>
      <c r="CH120" s="367"/>
      <c r="CI120" s="367"/>
      <c r="CJ120" s="367"/>
      <c r="CK120" s="367"/>
      <c r="CL120" s="367"/>
      <c r="CM120" s="367"/>
      <c r="CN120" s="367"/>
      <c r="CO120" s="367"/>
      <c r="CP120" s="367"/>
      <c r="CQ120" s="367"/>
      <c r="CR120" s="367"/>
      <c r="CS120" s="367"/>
      <c r="CT120" s="367"/>
      <c r="CU120" s="367"/>
      <c r="CV120" s="367"/>
      <c r="CW120" s="367"/>
      <c r="CX120" s="367"/>
      <c r="CY120" s="367"/>
      <c r="CZ120" s="367"/>
      <c r="DA120" s="367"/>
      <c r="DB120" s="367"/>
      <c r="DC120" s="367"/>
      <c r="DD120" s="367"/>
      <c r="DE120" s="367"/>
      <c r="DF120" s="367"/>
      <c r="DG120" s="367"/>
      <c r="DH120" s="367"/>
      <c r="DI120" s="367"/>
      <c r="DJ120" s="367"/>
      <c r="DK120" s="367"/>
      <c r="DL120" s="367"/>
      <c r="DM120" s="367"/>
      <c r="DN120" s="367"/>
      <c r="DO120" s="367"/>
      <c r="DP120" s="367"/>
      <c r="DQ120" s="367"/>
      <c r="DR120" s="367"/>
      <c r="DS120" s="367"/>
      <c r="DT120" s="367"/>
      <c r="DU120" s="367"/>
      <c r="DV120" s="367"/>
      <c r="DW120" s="367"/>
      <c r="DX120" s="367"/>
      <c r="DY120" s="367"/>
      <c r="DZ120" s="367"/>
      <c r="EA120" s="367"/>
      <c r="EB120" s="367"/>
      <c r="EC120" s="367"/>
      <c r="ED120" s="367"/>
      <c r="EE120" s="367"/>
      <c r="EF120" s="367"/>
      <c r="EG120" s="367"/>
      <c r="EH120" s="367"/>
      <c r="EI120" s="367"/>
      <c r="EJ120" s="367"/>
      <c r="EK120" s="367"/>
      <c r="EL120" s="367"/>
      <c r="EM120" s="367"/>
      <c r="EN120" s="367"/>
      <c r="EO120" s="367"/>
      <c r="EP120" s="367"/>
      <c r="EQ120" s="367"/>
      <c r="ER120" s="367"/>
      <c r="ES120" s="367"/>
      <c r="ET120" s="367"/>
      <c r="EU120" s="367"/>
      <c r="EV120" s="367"/>
      <c r="EW120" s="367"/>
      <c r="EX120" s="367"/>
      <c r="EY120" s="367"/>
      <c r="EZ120" s="367"/>
      <c r="FA120" s="367"/>
      <c r="FB120" s="367"/>
      <c r="FC120" s="367"/>
      <c r="FD120" s="367"/>
      <c r="FE120" s="367"/>
      <c r="FF120" s="367"/>
      <c r="FG120" s="367"/>
      <c r="FH120" s="367"/>
      <c r="FI120" s="367"/>
    </row>
    <row r="121" spans="1:165" x14ac:dyDescent="0.25">
      <c r="A121" s="367"/>
      <c r="B121" s="367"/>
      <c r="C121" s="367"/>
      <c r="D121" s="367"/>
      <c r="E121" s="367"/>
      <c r="F121" s="367"/>
      <c r="G121" s="367"/>
      <c r="H121" s="367"/>
      <c r="I121" s="367"/>
      <c r="J121" s="367"/>
      <c r="K121" s="367"/>
      <c r="L121" s="367"/>
      <c r="M121" s="367"/>
      <c r="N121" s="367"/>
      <c r="O121" s="367"/>
      <c r="P121" s="367"/>
      <c r="Q121" s="367"/>
      <c r="R121" s="367"/>
      <c r="S121" s="367"/>
      <c r="T121" s="367"/>
      <c r="U121" s="367"/>
      <c r="V121" s="367"/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  <c r="AG121" s="367"/>
      <c r="AH121" s="367"/>
      <c r="AI121" s="367"/>
      <c r="AJ121" s="367"/>
      <c r="AK121" s="367"/>
      <c r="AL121" s="367"/>
      <c r="AM121" s="367"/>
      <c r="AN121" s="367"/>
      <c r="AO121" s="367"/>
      <c r="AP121" s="367"/>
      <c r="AQ121" s="367"/>
      <c r="AR121" s="367"/>
      <c r="AS121" s="367"/>
      <c r="AT121" s="367"/>
      <c r="AU121" s="367"/>
      <c r="AV121" s="367"/>
      <c r="AW121" s="367"/>
      <c r="AX121" s="367"/>
      <c r="AY121" s="367"/>
      <c r="AZ121" s="367"/>
      <c r="BA121" s="367"/>
      <c r="BB121" s="367"/>
      <c r="BC121" s="367"/>
      <c r="BD121" s="367"/>
      <c r="BE121" s="367"/>
      <c r="BF121" s="367"/>
      <c r="BG121" s="367"/>
      <c r="BH121" s="367"/>
      <c r="BI121" s="367"/>
      <c r="BJ121" s="367"/>
      <c r="BK121" s="367"/>
      <c r="BL121" s="367"/>
      <c r="BM121" s="367"/>
      <c r="BN121" s="367"/>
      <c r="BO121" s="367"/>
      <c r="BP121" s="367"/>
      <c r="BQ121" s="367"/>
      <c r="BR121" s="367"/>
      <c r="BS121" s="367"/>
      <c r="BT121" s="367"/>
      <c r="BU121" s="367"/>
      <c r="BV121" s="367"/>
      <c r="BW121" s="367"/>
      <c r="BX121" s="367"/>
      <c r="BY121" s="367"/>
      <c r="BZ121" s="367"/>
      <c r="CA121" s="367"/>
      <c r="CB121" s="367"/>
      <c r="CC121" s="367"/>
      <c r="CD121" s="367"/>
      <c r="CE121" s="367"/>
      <c r="CF121" s="367"/>
      <c r="CG121" s="367"/>
      <c r="CH121" s="367"/>
      <c r="CI121" s="367"/>
      <c r="CJ121" s="367"/>
      <c r="CK121" s="367"/>
      <c r="CL121" s="367"/>
      <c r="CM121" s="367"/>
      <c r="CN121" s="367"/>
      <c r="CO121" s="367"/>
      <c r="CP121" s="367"/>
      <c r="CQ121" s="367"/>
      <c r="CR121" s="367"/>
      <c r="CS121" s="367"/>
      <c r="CT121" s="367"/>
      <c r="CU121" s="367"/>
      <c r="CV121" s="367"/>
      <c r="CW121" s="367"/>
      <c r="CX121" s="367"/>
      <c r="CY121" s="367"/>
      <c r="CZ121" s="367"/>
      <c r="DA121" s="367"/>
      <c r="DB121" s="367"/>
      <c r="DC121" s="367"/>
      <c r="DD121" s="367"/>
      <c r="DE121" s="367"/>
      <c r="DF121" s="367"/>
      <c r="DG121" s="367"/>
      <c r="DH121" s="367"/>
      <c r="DI121" s="367"/>
      <c r="DJ121" s="367"/>
      <c r="DK121" s="367"/>
      <c r="DL121" s="367"/>
      <c r="DM121" s="367"/>
      <c r="DN121" s="367"/>
      <c r="DO121" s="367"/>
      <c r="DP121" s="367"/>
      <c r="DQ121" s="367"/>
      <c r="DR121" s="367"/>
      <c r="DS121" s="367"/>
      <c r="DT121" s="367"/>
      <c r="DU121" s="367"/>
      <c r="DV121" s="367"/>
      <c r="DW121" s="367"/>
      <c r="DX121" s="367"/>
      <c r="DY121" s="367"/>
      <c r="DZ121" s="367"/>
      <c r="EA121" s="367"/>
      <c r="EB121" s="367"/>
      <c r="EC121" s="367"/>
      <c r="ED121" s="367"/>
      <c r="EE121" s="367"/>
      <c r="EF121" s="367"/>
      <c r="EG121" s="367"/>
      <c r="EH121" s="367"/>
      <c r="EI121" s="367"/>
      <c r="EJ121" s="367"/>
      <c r="EK121" s="367"/>
      <c r="EL121" s="367"/>
      <c r="EM121" s="367"/>
      <c r="EN121" s="367"/>
      <c r="EO121" s="367"/>
      <c r="EP121" s="367"/>
      <c r="EQ121" s="367"/>
      <c r="ER121" s="367"/>
      <c r="ES121" s="367"/>
      <c r="ET121" s="367"/>
      <c r="EU121" s="367"/>
      <c r="EV121" s="367"/>
      <c r="EW121" s="367"/>
      <c r="EX121" s="367"/>
      <c r="EY121" s="367"/>
      <c r="EZ121" s="367"/>
      <c r="FA121" s="367"/>
      <c r="FB121" s="367"/>
      <c r="FC121" s="367"/>
      <c r="FD121" s="367"/>
      <c r="FE121" s="367"/>
      <c r="FF121" s="367"/>
      <c r="FG121" s="367"/>
      <c r="FH121" s="367"/>
      <c r="FI121" s="367"/>
    </row>
    <row r="122" spans="1:165" ht="14.5" thickBot="1" x14ac:dyDescent="0.35">
      <c r="A122" s="538" t="s">
        <v>7</v>
      </c>
      <c r="B122" s="538"/>
      <c r="C122" s="538"/>
      <c r="D122" s="538"/>
      <c r="E122" s="538"/>
      <c r="F122" s="538"/>
      <c r="G122" s="538"/>
      <c r="H122" s="538"/>
      <c r="I122" s="538"/>
      <c r="J122" s="538"/>
      <c r="K122" s="538"/>
      <c r="L122" s="538"/>
      <c r="M122" s="538"/>
      <c r="N122" s="538"/>
      <c r="O122" s="538"/>
      <c r="P122" s="538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  <c r="AC122" s="538"/>
      <c r="AD122" s="538"/>
      <c r="AE122" s="538"/>
      <c r="AF122" s="538"/>
      <c r="AG122" s="538"/>
      <c r="AH122" s="538" t="s">
        <v>7</v>
      </c>
      <c r="AI122" s="538"/>
      <c r="AJ122" s="538"/>
      <c r="AK122" s="538"/>
      <c r="AL122" s="538"/>
      <c r="AM122" s="538"/>
      <c r="AN122" s="538"/>
      <c r="AO122" s="538"/>
      <c r="AP122" s="538"/>
      <c r="AQ122" s="538"/>
      <c r="AR122" s="538"/>
      <c r="AS122" s="538"/>
      <c r="AT122" s="538"/>
      <c r="AU122" s="538"/>
      <c r="AV122" s="538"/>
      <c r="AW122" s="538"/>
      <c r="AX122" s="538"/>
      <c r="AY122" s="538"/>
      <c r="AZ122" s="538"/>
      <c r="BA122" s="538"/>
      <c r="BB122" s="538"/>
      <c r="BC122" s="538"/>
      <c r="BD122" s="538"/>
      <c r="BE122" s="538"/>
      <c r="BF122" s="538"/>
      <c r="BG122" s="538"/>
      <c r="BH122" s="538"/>
      <c r="BI122" s="538"/>
      <c r="BJ122" s="538"/>
      <c r="BK122" s="538"/>
      <c r="BL122" s="538"/>
      <c r="BM122" s="538"/>
      <c r="BN122" s="538"/>
      <c r="BO122" s="538" t="s">
        <v>7</v>
      </c>
      <c r="BP122" s="538"/>
      <c r="BQ122" s="538"/>
      <c r="BR122" s="538"/>
      <c r="BS122" s="538"/>
      <c r="BT122" s="538"/>
      <c r="BU122" s="538"/>
      <c r="BV122" s="538"/>
      <c r="BW122" s="538"/>
      <c r="BX122" s="538"/>
      <c r="BY122" s="538"/>
      <c r="BZ122" s="538"/>
      <c r="CA122" s="538"/>
      <c r="CB122" s="538"/>
      <c r="CC122" s="538"/>
      <c r="CD122" s="538"/>
      <c r="CE122" s="538"/>
      <c r="CF122" s="538"/>
      <c r="CG122" s="538"/>
      <c r="CH122" s="538"/>
      <c r="CI122" s="538"/>
      <c r="CJ122" s="538"/>
      <c r="CK122" s="538"/>
      <c r="CL122" s="538"/>
      <c r="CM122" s="538"/>
      <c r="CN122" s="538"/>
      <c r="CO122" s="538"/>
      <c r="CP122" s="538"/>
      <c r="CQ122" s="538"/>
      <c r="CR122" s="538"/>
      <c r="CS122" s="538"/>
      <c r="CT122" s="538"/>
      <c r="CU122" s="538"/>
      <c r="CV122" s="538" t="s">
        <v>7</v>
      </c>
      <c r="CW122" s="538"/>
      <c r="CX122" s="538"/>
      <c r="CY122" s="538"/>
      <c r="CZ122" s="538"/>
      <c r="DA122" s="538"/>
      <c r="DB122" s="538"/>
      <c r="DC122" s="538"/>
      <c r="DD122" s="538"/>
      <c r="DE122" s="538"/>
      <c r="DF122" s="538"/>
      <c r="DG122" s="538"/>
      <c r="DH122" s="538"/>
      <c r="DI122" s="538"/>
      <c r="DJ122" s="538"/>
      <c r="DK122" s="538"/>
      <c r="DL122" s="538"/>
      <c r="DM122" s="538"/>
      <c r="DN122" s="538"/>
      <c r="DO122" s="538"/>
      <c r="DP122" s="538"/>
      <c r="DQ122" s="538"/>
      <c r="DR122" s="538"/>
      <c r="DS122" s="538"/>
      <c r="DT122" s="538"/>
      <c r="DU122" s="538"/>
      <c r="DV122" s="538"/>
      <c r="DW122" s="538"/>
      <c r="DX122" s="538"/>
      <c r="DY122" s="538"/>
      <c r="DZ122" s="538"/>
      <c r="EA122" s="538"/>
      <c r="EB122" s="538"/>
      <c r="EC122" s="538" t="s">
        <v>7</v>
      </c>
      <c r="ED122" s="538"/>
      <c r="EE122" s="538"/>
      <c r="EF122" s="538"/>
      <c r="EG122" s="538"/>
      <c r="EH122" s="538"/>
      <c r="EI122" s="538"/>
      <c r="EJ122" s="538"/>
      <c r="EK122" s="538"/>
      <c r="EL122" s="538"/>
      <c r="EM122" s="538"/>
      <c r="EN122" s="538"/>
      <c r="EO122" s="538"/>
      <c r="EP122" s="538"/>
      <c r="EQ122" s="538"/>
      <c r="ER122" s="538"/>
      <c r="ES122" s="538"/>
      <c r="ET122" s="538"/>
      <c r="EU122" s="538"/>
      <c r="EV122" s="538"/>
      <c r="EW122" s="538"/>
      <c r="EX122" s="538"/>
      <c r="EY122" s="538"/>
      <c r="EZ122" s="538"/>
      <c r="FA122" s="538"/>
      <c r="FB122" s="538"/>
      <c r="FC122" s="538"/>
      <c r="FD122" s="538"/>
      <c r="FE122" s="538"/>
      <c r="FF122" s="538"/>
      <c r="FG122" s="538"/>
      <c r="FH122" s="538"/>
      <c r="FI122" s="538"/>
    </row>
    <row r="123" spans="1:165" ht="16.5" thickTop="1" thickBot="1" x14ac:dyDescent="0.3">
      <c r="A123" s="367"/>
      <c r="B123" s="375" t="s">
        <v>167</v>
      </c>
      <c r="C123" s="376">
        <v>540</v>
      </c>
      <c r="D123" s="376">
        <v>616</v>
      </c>
      <c r="E123" s="376">
        <v>652</v>
      </c>
      <c r="F123" s="376">
        <v>748</v>
      </c>
      <c r="G123" s="376">
        <v>824</v>
      </c>
      <c r="H123" s="376">
        <v>900</v>
      </c>
      <c r="I123" s="376">
        <v>936</v>
      </c>
      <c r="J123" s="376">
        <v>1012</v>
      </c>
      <c r="K123" s="376">
        <v>1048</v>
      </c>
      <c r="L123" s="376">
        <v>1124</v>
      </c>
      <c r="M123" s="376">
        <v>1220</v>
      </c>
      <c r="N123" s="376">
        <v>1256</v>
      </c>
      <c r="O123" s="376">
        <v>1332</v>
      </c>
      <c r="P123" s="376">
        <v>1408</v>
      </c>
      <c r="Q123" s="376">
        <v>1444</v>
      </c>
      <c r="R123" s="376">
        <v>1520</v>
      </c>
      <c r="S123" s="376">
        <v>1616</v>
      </c>
      <c r="T123" s="376">
        <v>1652</v>
      </c>
      <c r="U123" s="376">
        <v>1728</v>
      </c>
      <c r="V123" s="376">
        <v>1804</v>
      </c>
      <c r="W123" s="376">
        <v>1840</v>
      </c>
      <c r="X123" s="376">
        <v>1916</v>
      </c>
      <c r="Y123" s="376">
        <v>1952</v>
      </c>
      <c r="Z123" s="376">
        <v>2048</v>
      </c>
      <c r="AA123" s="376">
        <v>2124</v>
      </c>
      <c r="AB123" s="376">
        <v>2200</v>
      </c>
      <c r="AC123" s="376">
        <v>2236</v>
      </c>
      <c r="AD123" s="377">
        <v>2332</v>
      </c>
      <c r="AE123" s="377">
        <v>2350</v>
      </c>
      <c r="AF123" s="378" t="s">
        <v>2</v>
      </c>
      <c r="AG123" s="372"/>
      <c r="AH123" s="372"/>
      <c r="AI123" s="375" t="s">
        <v>167</v>
      </c>
      <c r="AJ123" s="376">
        <v>540</v>
      </c>
      <c r="AK123" s="376">
        <v>616</v>
      </c>
      <c r="AL123" s="376">
        <v>652</v>
      </c>
      <c r="AM123" s="376">
        <v>748</v>
      </c>
      <c r="AN123" s="376">
        <v>824</v>
      </c>
      <c r="AO123" s="376">
        <v>900</v>
      </c>
      <c r="AP123" s="376">
        <v>936</v>
      </c>
      <c r="AQ123" s="376">
        <v>1012</v>
      </c>
      <c r="AR123" s="376">
        <v>1048</v>
      </c>
      <c r="AS123" s="376">
        <v>1124</v>
      </c>
      <c r="AT123" s="376">
        <v>1220</v>
      </c>
      <c r="AU123" s="376">
        <v>1256</v>
      </c>
      <c r="AV123" s="376">
        <v>1332</v>
      </c>
      <c r="AW123" s="376">
        <v>1408</v>
      </c>
      <c r="AX123" s="376">
        <v>1444</v>
      </c>
      <c r="AY123" s="376">
        <v>1520</v>
      </c>
      <c r="AZ123" s="376">
        <v>1616</v>
      </c>
      <c r="BA123" s="376">
        <v>1652</v>
      </c>
      <c r="BB123" s="376">
        <v>1728</v>
      </c>
      <c r="BC123" s="376">
        <v>1804</v>
      </c>
      <c r="BD123" s="376">
        <v>1840</v>
      </c>
      <c r="BE123" s="376">
        <v>1916</v>
      </c>
      <c r="BF123" s="376">
        <v>1952</v>
      </c>
      <c r="BG123" s="376">
        <v>2048</v>
      </c>
      <c r="BH123" s="376">
        <v>2124</v>
      </c>
      <c r="BI123" s="376">
        <v>2200</v>
      </c>
      <c r="BJ123" s="376">
        <v>2236</v>
      </c>
      <c r="BK123" s="377">
        <v>2332</v>
      </c>
      <c r="BL123" s="377">
        <v>2350</v>
      </c>
      <c r="BM123" s="378" t="s">
        <v>2</v>
      </c>
      <c r="BN123" s="372"/>
      <c r="BO123" s="372"/>
      <c r="BP123" s="375" t="s">
        <v>167</v>
      </c>
      <c r="BQ123" s="376">
        <v>540</v>
      </c>
      <c r="BR123" s="376">
        <v>616</v>
      </c>
      <c r="BS123" s="376">
        <v>652</v>
      </c>
      <c r="BT123" s="376">
        <v>748</v>
      </c>
      <c r="BU123" s="376">
        <v>824</v>
      </c>
      <c r="BV123" s="376">
        <v>900</v>
      </c>
      <c r="BW123" s="376">
        <v>936</v>
      </c>
      <c r="BX123" s="376">
        <v>1012</v>
      </c>
      <c r="BY123" s="376">
        <v>1048</v>
      </c>
      <c r="BZ123" s="376">
        <v>1124</v>
      </c>
      <c r="CA123" s="376">
        <v>1220</v>
      </c>
      <c r="CB123" s="376">
        <v>1256</v>
      </c>
      <c r="CC123" s="376">
        <v>1332</v>
      </c>
      <c r="CD123" s="376">
        <v>1408</v>
      </c>
      <c r="CE123" s="376">
        <v>1444</v>
      </c>
      <c r="CF123" s="376">
        <v>1520</v>
      </c>
      <c r="CG123" s="376">
        <v>1616</v>
      </c>
      <c r="CH123" s="376">
        <v>1652</v>
      </c>
      <c r="CI123" s="376">
        <v>1728</v>
      </c>
      <c r="CJ123" s="376">
        <v>1804</v>
      </c>
      <c r="CK123" s="376">
        <v>1840</v>
      </c>
      <c r="CL123" s="376">
        <v>1916</v>
      </c>
      <c r="CM123" s="376">
        <v>1952</v>
      </c>
      <c r="CN123" s="376">
        <v>2048</v>
      </c>
      <c r="CO123" s="376">
        <v>2124</v>
      </c>
      <c r="CP123" s="376">
        <v>2200</v>
      </c>
      <c r="CQ123" s="376">
        <v>2236</v>
      </c>
      <c r="CR123" s="377">
        <v>2332</v>
      </c>
      <c r="CS123" s="377">
        <v>2350</v>
      </c>
      <c r="CT123" s="378" t="s">
        <v>2</v>
      </c>
      <c r="CU123" s="372"/>
      <c r="CV123" s="372"/>
      <c r="CW123" s="375" t="s">
        <v>167</v>
      </c>
      <c r="CX123" s="376">
        <v>540</v>
      </c>
      <c r="CY123" s="376">
        <v>616</v>
      </c>
      <c r="CZ123" s="376">
        <v>652</v>
      </c>
      <c r="DA123" s="376">
        <v>748</v>
      </c>
      <c r="DB123" s="376">
        <v>824</v>
      </c>
      <c r="DC123" s="376">
        <v>900</v>
      </c>
      <c r="DD123" s="376">
        <v>936</v>
      </c>
      <c r="DE123" s="376">
        <v>1012</v>
      </c>
      <c r="DF123" s="376">
        <v>1048</v>
      </c>
      <c r="DG123" s="376">
        <v>1124</v>
      </c>
      <c r="DH123" s="376">
        <v>1220</v>
      </c>
      <c r="DI123" s="376">
        <v>1256</v>
      </c>
      <c r="DJ123" s="376">
        <v>1332</v>
      </c>
      <c r="DK123" s="376">
        <v>1408</v>
      </c>
      <c r="DL123" s="376">
        <v>1444</v>
      </c>
      <c r="DM123" s="376">
        <v>1520</v>
      </c>
      <c r="DN123" s="376">
        <v>1616</v>
      </c>
      <c r="DO123" s="376">
        <v>1652</v>
      </c>
      <c r="DP123" s="376">
        <v>1728</v>
      </c>
      <c r="DQ123" s="376">
        <v>1804</v>
      </c>
      <c r="DR123" s="376">
        <v>1840</v>
      </c>
      <c r="DS123" s="376">
        <v>1916</v>
      </c>
      <c r="DT123" s="376">
        <v>1952</v>
      </c>
      <c r="DU123" s="376">
        <v>2048</v>
      </c>
      <c r="DV123" s="376">
        <v>2124</v>
      </c>
      <c r="DW123" s="376">
        <v>2200</v>
      </c>
      <c r="DX123" s="376">
        <v>2236</v>
      </c>
      <c r="DY123" s="377">
        <v>2332</v>
      </c>
      <c r="DZ123" s="377">
        <v>2350</v>
      </c>
      <c r="EA123" s="378" t="s">
        <v>2</v>
      </c>
      <c r="EB123" s="372"/>
      <c r="EC123" s="372"/>
      <c r="ED123" s="375" t="s">
        <v>167</v>
      </c>
      <c r="EE123" s="376">
        <v>540</v>
      </c>
      <c r="EF123" s="376">
        <v>616</v>
      </c>
      <c r="EG123" s="376">
        <v>652</v>
      </c>
      <c r="EH123" s="376">
        <v>748</v>
      </c>
      <c r="EI123" s="376">
        <v>824</v>
      </c>
      <c r="EJ123" s="376">
        <v>900</v>
      </c>
      <c r="EK123" s="376">
        <v>936</v>
      </c>
      <c r="EL123" s="376">
        <v>1012</v>
      </c>
      <c r="EM123" s="376">
        <v>1048</v>
      </c>
      <c r="EN123" s="376">
        <v>1124</v>
      </c>
      <c r="EO123" s="376">
        <v>1220</v>
      </c>
      <c r="EP123" s="376">
        <v>1256</v>
      </c>
      <c r="EQ123" s="376">
        <v>1332</v>
      </c>
      <c r="ER123" s="376">
        <v>1408</v>
      </c>
      <c r="ES123" s="376">
        <v>1444</v>
      </c>
      <c r="ET123" s="376">
        <v>1520</v>
      </c>
      <c r="EU123" s="376">
        <v>1616</v>
      </c>
      <c r="EV123" s="376">
        <v>1652</v>
      </c>
      <c r="EW123" s="376">
        <v>1728</v>
      </c>
      <c r="EX123" s="376">
        <v>1804</v>
      </c>
      <c r="EY123" s="376">
        <v>1840</v>
      </c>
      <c r="EZ123" s="376">
        <v>1916</v>
      </c>
      <c r="FA123" s="376">
        <v>1952</v>
      </c>
      <c r="FB123" s="376">
        <v>2048</v>
      </c>
      <c r="FC123" s="376">
        <v>2124</v>
      </c>
      <c r="FD123" s="376">
        <v>2200</v>
      </c>
      <c r="FE123" s="376">
        <v>2236</v>
      </c>
      <c r="FF123" s="377">
        <v>2332</v>
      </c>
      <c r="FG123" s="377">
        <v>2350</v>
      </c>
      <c r="FH123" s="378" t="s">
        <v>2</v>
      </c>
      <c r="FI123" s="367"/>
    </row>
    <row r="124" spans="1:165" ht="16" thickTop="1" x14ac:dyDescent="0.35">
      <c r="A124" s="367"/>
      <c r="B124" s="380" t="s">
        <v>70</v>
      </c>
      <c r="C124" s="381">
        <v>0</v>
      </c>
      <c r="D124" s="381">
        <v>0</v>
      </c>
      <c r="E124" s="381">
        <v>0</v>
      </c>
      <c r="F124" s="381">
        <v>0</v>
      </c>
      <c r="G124" s="381">
        <v>0</v>
      </c>
      <c r="H124" s="381">
        <v>0</v>
      </c>
      <c r="I124" s="381">
        <v>0</v>
      </c>
      <c r="J124" s="381">
        <v>0</v>
      </c>
      <c r="K124" s="381">
        <v>0</v>
      </c>
      <c r="L124" s="381">
        <v>0</v>
      </c>
      <c r="M124" s="381">
        <v>0</v>
      </c>
      <c r="N124" s="381">
        <v>0</v>
      </c>
      <c r="O124" s="381">
        <v>0</v>
      </c>
      <c r="P124" s="381">
        <v>0</v>
      </c>
      <c r="Q124" s="381">
        <v>0</v>
      </c>
      <c r="R124" s="381">
        <v>0</v>
      </c>
      <c r="S124" s="381">
        <v>0</v>
      </c>
      <c r="T124" s="381">
        <v>0</v>
      </c>
      <c r="U124" s="381">
        <v>0</v>
      </c>
      <c r="V124" s="381">
        <v>0</v>
      </c>
      <c r="W124" s="381">
        <v>0</v>
      </c>
      <c r="X124" s="381">
        <v>0</v>
      </c>
      <c r="Y124" s="381">
        <v>0</v>
      </c>
      <c r="Z124" s="381">
        <v>0</v>
      </c>
      <c r="AA124" s="381">
        <v>0</v>
      </c>
      <c r="AB124" s="381">
        <v>0</v>
      </c>
      <c r="AC124" s="381">
        <v>0</v>
      </c>
      <c r="AD124" s="381">
        <v>0</v>
      </c>
      <c r="AE124" s="381">
        <v>0</v>
      </c>
      <c r="AF124" s="382">
        <f>SUM(C124:AE124)</f>
        <v>0</v>
      </c>
      <c r="AG124" s="383"/>
      <c r="AH124" s="383"/>
      <c r="AI124" s="380" t="s">
        <v>70</v>
      </c>
      <c r="AJ124" s="381">
        <v>0</v>
      </c>
      <c r="AK124" s="381">
        <v>0</v>
      </c>
      <c r="AL124" s="381">
        <v>0</v>
      </c>
      <c r="AM124" s="381">
        <v>0</v>
      </c>
      <c r="AN124" s="381">
        <v>0</v>
      </c>
      <c r="AO124" s="381">
        <v>0</v>
      </c>
      <c r="AP124" s="381">
        <v>0</v>
      </c>
      <c r="AQ124" s="381">
        <v>0</v>
      </c>
      <c r="AR124" s="381">
        <v>0</v>
      </c>
      <c r="AS124" s="381">
        <v>0</v>
      </c>
      <c r="AT124" s="381">
        <v>0</v>
      </c>
      <c r="AU124" s="381">
        <v>0</v>
      </c>
      <c r="AV124" s="381">
        <v>0</v>
      </c>
      <c r="AW124" s="381">
        <v>0</v>
      </c>
      <c r="AX124" s="381">
        <v>0</v>
      </c>
      <c r="AY124" s="381">
        <v>0</v>
      </c>
      <c r="AZ124" s="381">
        <v>0</v>
      </c>
      <c r="BA124" s="381">
        <v>0</v>
      </c>
      <c r="BB124" s="381">
        <v>0</v>
      </c>
      <c r="BC124" s="381">
        <v>0</v>
      </c>
      <c r="BD124" s="381">
        <v>0</v>
      </c>
      <c r="BE124" s="381">
        <v>0</v>
      </c>
      <c r="BF124" s="381">
        <v>0</v>
      </c>
      <c r="BG124" s="381">
        <v>0</v>
      </c>
      <c r="BH124" s="381">
        <v>0</v>
      </c>
      <c r="BI124" s="381">
        <v>0</v>
      </c>
      <c r="BJ124" s="381">
        <v>0</v>
      </c>
      <c r="BK124" s="381">
        <v>0</v>
      </c>
      <c r="BL124" s="381">
        <v>0</v>
      </c>
      <c r="BM124" s="382">
        <f>SUM(AJ124:BL124)</f>
        <v>0</v>
      </c>
      <c r="BN124" s="383"/>
      <c r="BO124" s="383"/>
      <c r="BP124" s="380" t="s">
        <v>70</v>
      </c>
      <c r="BQ124" s="381">
        <v>0</v>
      </c>
      <c r="BR124" s="381">
        <v>0</v>
      </c>
      <c r="BS124" s="381">
        <v>0</v>
      </c>
      <c r="BT124" s="381">
        <v>0</v>
      </c>
      <c r="BU124" s="381">
        <v>0</v>
      </c>
      <c r="BV124" s="381">
        <v>0</v>
      </c>
      <c r="BW124" s="381">
        <v>0</v>
      </c>
      <c r="BX124" s="381">
        <v>0</v>
      </c>
      <c r="BY124" s="381">
        <v>0</v>
      </c>
      <c r="BZ124" s="381">
        <v>0</v>
      </c>
      <c r="CA124" s="381">
        <v>0</v>
      </c>
      <c r="CB124" s="381">
        <v>0</v>
      </c>
      <c r="CC124" s="381">
        <v>0</v>
      </c>
      <c r="CD124" s="381">
        <v>0</v>
      </c>
      <c r="CE124" s="381">
        <v>0</v>
      </c>
      <c r="CF124" s="381">
        <v>0</v>
      </c>
      <c r="CG124" s="381">
        <v>0</v>
      </c>
      <c r="CH124" s="381">
        <v>0</v>
      </c>
      <c r="CI124" s="381">
        <v>0</v>
      </c>
      <c r="CJ124" s="381">
        <v>0</v>
      </c>
      <c r="CK124" s="381">
        <v>0</v>
      </c>
      <c r="CL124" s="381">
        <v>0</v>
      </c>
      <c r="CM124" s="381">
        <v>0</v>
      </c>
      <c r="CN124" s="381">
        <v>0</v>
      </c>
      <c r="CO124" s="381">
        <v>0</v>
      </c>
      <c r="CP124" s="381">
        <v>0</v>
      </c>
      <c r="CQ124" s="381">
        <v>0</v>
      </c>
      <c r="CR124" s="381">
        <v>0</v>
      </c>
      <c r="CS124" s="381">
        <v>0</v>
      </c>
      <c r="CT124" s="384">
        <f t="shared" ref="CT124:CT129" si="389">SUM(BQ124:CR124)</f>
        <v>0</v>
      </c>
      <c r="CU124" s="383"/>
      <c r="CV124" s="383"/>
      <c r="CW124" s="380" t="s">
        <v>70</v>
      </c>
      <c r="CX124" s="381">
        <v>0</v>
      </c>
      <c r="CY124" s="381">
        <v>0</v>
      </c>
      <c r="CZ124" s="381">
        <v>0</v>
      </c>
      <c r="DA124" s="381">
        <v>0</v>
      </c>
      <c r="DB124" s="381">
        <v>0</v>
      </c>
      <c r="DC124" s="381">
        <v>0</v>
      </c>
      <c r="DD124" s="381">
        <v>0</v>
      </c>
      <c r="DE124" s="381">
        <v>0</v>
      </c>
      <c r="DF124" s="381">
        <v>0</v>
      </c>
      <c r="DG124" s="381">
        <v>0</v>
      </c>
      <c r="DH124" s="381">
        <v>0</v>
      </c>
      <c r="DI124" s="381">
        <v>0</v>
      </c>
      <c r="DJ124" s="381">
        <v>0</v>
      </c>
      <c r="DK124" s="381">
        <v>0</v>
      </c>
      <c r="DL124" s="381">
        <v>0</v>
      </c>
      <c r="DM124" s="381">
        <v>0</v>
      </c>
      <c r="DN124" s="381">
        <v>0</v>
      </c>
      <c r="DO124" s="381">
        <v>0</v>
      </c>
      <c r="DP124" s="381">
        <v>0</v>
      </c>
      <c r="DQ124" s="381">
        <v>0</v>
      </c>
      <c r="DR124" s="381">
        <v>0</v>
      </c>
      <c r="DS124" s="381">
        <v>0</v>
      </c>
      <c r="DT124" s="381">
        <v>0</v>
      </c>
      <c r="DU124" s="381">
        <v>0</v>
      </c>
      <c r="DV124" s="381">
        <v>0</v>
      </c>
      <c r="DW124" s="381">
        <v>0</v>
      </c>
      <c r="DX124" s="381">
        <v>0</v>
      </c>
      <c r="DY124" s="381">
        <v>0</v>
      </c>
      <c r="DZ124" s="381">
        <v>0</v>
      </c>
      <c r="EA124" s="384">
        <f t="shared" ref="EA124:EA129" si="390">SUM(CX124:DZ124)</f>
        <v>0</v>
      </c>
      <c r="EB124" s="383"/>
      <c r="EC124" s="383"/>
      <c r="ED124" s="380" t="s">
        <v>70</v>
      </c>
      <c r="EE124" s="381">
        <v>0</v>
      </c>
      <c r="EF124" s="381">
        <v>0</v>
      </c>
      <c r="EG124" s="381">
        <v>0</v>
      </c>
      <c r="EH124" s="381">
        <v>0</v>
      </c>
      <c r="EI124" s="381">
        <v>0</v>
      </c>
      <c r="EJ124" s="381">
        <v>0</v>
      </c>
      <c r="EK124" s="381">
        <v>0</v>
      </c>
      <c r="EL124" s="381">
        <v>0</v>
      </c>
      <c r="EM124" s="381">
        <v>0</v>
      </c>
      <c r="EN124" s="381">
        <v>0</v>
      </c>
      <c r="EO124" s="381">
        <v>0</v>
      </c>
      <c r="EP124" s="381">
        <v>0</v>
      </c>
      <c r="EQ124" s="381">
        <v>0</v>
      </c>
      <c r="ER124" s="381">
        <v>0</v>
      </c>
      <c r="ES124" s="381">
        <v>0</v>
      </c>
      <c r="ET124" s="381">
        <v>0</v>
      </c>
      <c r="EU124" s="381">
        <v>0</v>
      </c>
      <c r="EV124" s="381">
        <v>0</v>
      </c>
      <c r="EW124" s="381">
        <v>0</v>
      </c>
      <c r="EX124" s="381">
        <v>0</v>
      </c>
      <c r="EY124" s="381">
        <v>0</v>
      </c>
      <c r="EZ124" s="381">
        <v>0</v>
      </c>
      <c r="FA124" s="381">
        <v>0</v>
      </c>
      <c r="FB124" s="381">
        <v>0</v>
      </c>
      <c r="FC124" s="381">
        <v>0</v>
      </c>
      <c r="FD124" s="381">
        <v>0</v>
      </c>
      <c r="FE124" s="381">
        <v>0</v>
      </c>
      <c r="FF124" s="381">
        <v>0</v>
      </c>
      <c r="FG124" s="381">
        <v>0</v>
      </c>
      <c r="FH124" s="384">
        <f t="shared" ref="FH124:FH129" si="391">SUM(EE124:FG124)</f>
        <v>0</v>
      </c>
      <c r="FI124" s="367"/>
    </row>
    <row r="125" spans="1:165" ht="15.5" x14ac:dyDescent="0.35">
      <c r="A125" s="367"/>
      <c r="B125" s="380" t="s">
        <v>213</v>
      </c>
      <c r="C125" s="381">
        <v>0</v>
      </c>
      <c r="D125" s="381">
        <v>0</v>
      </c>
      <c r="E125" s="381">
        <v>0</v>
      </c>
      <c r="F125" s="381">
        <v>0</v>
      </c>
      <c r="G125" s="381">
        <v>1</v>
      </c>
      <c r="H125" s="381">
        <v>0</v>
      </c>
      <c r="I125" s="381">
        <v>0</v>
      </c>
      <c r="J125" s="381">
        <v>2</v>
      </c>
      <c r="K125" s="381">
        <v>2</v>
      </c>
      <c r="L125" s="381">
        <v>0</v>
      </c>
      <c r="M125" s="381">
        <v>2</v>
      </c>
      <c r="N125" s="381">
        <v>5</v>
      </c>
      <c r="O125" s="381">
        <v>0</v>
      </c>
      <c r="P125" s="381">
        <v>1</v>
      </c>
      <c r="Q125" s="381">
        <v>4</v>
      </c>
      <c r="R125" s="381">
        <v>3</v>
      </c>
      <c r="S125" s="381">
        <v>4</v>
      </c>
      <c r="T125" s="381">
        <v>8</v>
      </c>
      <c r="U125" s="381">
        <v>4</v>
      </c>
      <c r="V125" s="381">
        <v>6</v>
      </c>
      <c r="W125" s="381">
        <v>1</v>
      </c>
      <c r="X125" s="381">
        <v>4</v>
      </c>
      <c r="Y125" s="381">
        <v>4</v>
      </c>
      <c r="Z125" s="381">
        <v>1</v>
      </c>
      <c r="AA125" s="381">
        <v>3</v>
      </c>
      <c r="AB125" s="381">
        <v>1</v>
      </c>
      <c r="AC125" s="381">
        <v>1</v>
      </c>
      <c r="AD125" s="381">
        <v>5</v>
      </c>
      <c r="AE125" s="381">
        <v>0</v>
      </c>
      <c r="AF125" s="382">
        <f t="shared" ref="AF125:AF126" si="392">SUM(C125:AE125)</f>
        <v>62</v>
      </c>
      <c r="AG125" s="383"/>
      <c r="AH125" s="383"/>
      <c r="AI125" s="380" t="s">
        <v>213</v>
      </c>
      <c r="AJ125" s="381">
        <v>0</v>
      </c>
      <c r="AK125" s="381">
        <v>0</v>
      </c>
      <c r="AL125" s="381">
        <v>0</v>
      </c>
      <c r="AM125" s="381">
        <v>0</v>
      </c>
      <c r="AN125" s="381">
        <v>0</v>
      </c>
      <c r="AO125" s="381">
        <v>0</v>
      </c>
      <c r="AP125" s="381">
        <v>0</v>
      </c>
      <c r="AQ125" s="381">
        <v>0</v>
      </c>
      <c r="AR125" s="381">
        <v>0</v>
      </c>
      <c r="AS125" s="381">
        <v>0</v>
      </c>
      <c r="AT125" s="381">
        <v>0</v>
      </c>
      <c r="AU125" s="381">
        <v>0</v>
      </c>
      <c r="AV125" s="381">
        <v>0</v>
      </c>
      <c r="AW125" s="381">
        <v>0</v>
      </c>
      <c r="AX125" s="381">
        <v>1</v>
      </c>
      <c r="AY125" s="381">
        <v>7</v>
      </c>
      <c r="AZ125" s="381">
        <v>5</v>
      </c>
      <c r="BA125" s="381">
        <v>1</v>
      </c>
      <c r="BB125" s="381">
        <v>5</v>
      </c>
      <c r="BC125" s="381">
        <v>9</v>
      </c>
      <c r="BD125" s="381">
        <v>2</v>
      </c>
      <c r="BE125" s="381">
        <v>2</v>
      </c>
      <c r="BF125" s="381">
        <v>5</v>
      </c>
      <c r="BG125" s="381">
        <v>5</v>
      </c>
      <c r="BH125" s="381">
        <v>1</v>
      </c>
      <c r="BI125" s="381">
        <v>2</v>
      </c>
      <c r="BJ125" s="381">
        <v>1</v>
      </c>
      <c r="BK125" s="381">
        <v>0</v>
      </c>
      <c r="BL125" s="381">
        <v>0</v>
      </c>
      <c r="BM125" s="382">
        <f t="shared" ref="BM125:BM126" si="393">SUM(AJ125:BL125)</f>
        <v>46</v>
      </c>
      <c r="BN125" s="383"/>
      <c r="BO125" s="383"/>
      <c r="BP125" s="380" t="s">
        <v>213</v>
      </c>
      <c r="BQ125" s="381">
        <v>0</v>
      </c>
      <c r="BR125" s="381">
        <v>0</v>
      </c>
      <c r="BS125" s="381">
        <v>0</v>
      </c>
      <c r="BT125" s="381">
        <v>0</v>
      </c>
      <c r="BU125" s="381">
        <v>0</v>
      </c>
      <c r="BV125" s="381">
        <v>0</v>
      </c>
      <c r="BW125" s="381">
        <v>0</v>
      </c>
      <c r="BX125" s="381">
        <v>0</v>
      </c>
      <c r="BY125" s="381">
        <v>1</v>
      </c>
      <c r="BZ125" s="381">
        <v>0</v>
      </c>
      <c r="CA125" s="381">
        <v>3</v>
      </c>
      <c r="CB125" s="381">
        <v>0</v>
      </c>
      <c r="CC125" s="381">
        <v>3</v>
      </c>
      <c r="CD125" s="381">
        <v>1</v>
      </c>
      <c r="CE125" s="381">
        <v>8</v>
      </c>
      <c r="CF125" s="381">
        <v>7</v>
      </c>
      <c r="CG125" s="381">
        <v>3</v>
      </c>
      <c r="CH125" s="381">
        <v>8</v>
      </c>
      <c r="CI125" s="381">
        <v>7</v>
      </c>
      <c r="CJ125" s="381">
        <v>11</v>
      </c>
      <c r="CK125" s="381">
        <v>4</v>
      </c>
      <c r="CL125" s="381">
        <v>2</v>
      </c>
      <c r="CM125" s="381">
        <v>4</v>
      </c>
      <c r="CN125" s="381">
        <v>4</v>
      </c>
      <c r="CO125" s="381">
        <v>1</v>
      </c>
      <c r="CP125" s="381">
        <v>1</v>
      </c>
      <c r="CQ125" s="381">
        <v>0</v>
      </c>
      <c r="CR125" s="381">
        <v>2</v>
      </c>
      <c r="CS125" s="381">
        <v>0</v>
      </c>
      <c r="CT125" s="382">
        <f t="shared" si="389"/>
        <v>70</v>
      </c>
      <c r="CU125" s="383"/>
      <c r="CV125" s="383"/>
      <c r="CW125" s="380" t="s">
        <v>213</v>
      </c>
      <c r="CX125" s="381">
        <v>0</v>
      </c>
      <c r="CY125" s="381">
        <v>0</v>
      </c>
      <c r="CZ125" s="381">
        <v>0</v>
      </c>
      <c r="DA125" s="381">
        <v>0</v>
      </c>
      <c r="DB125" s="381">
        <v>0</v>
      </c>
      <c r="DC125" s="381">
        <v>0</v>
      </c>
      <c r="DD125" s="381">
        <v>0</v>
      </c>
      <c r="DE125" s="381">
        <v>0</v>
      </c>
      <c r="DF125" s="381">
        <v>0</v>
      </c>
      <c r="DG125" s="381">
        <v>0</v>
      </c>
      <c r="DH125" s="381">
        <v>0</v>
      </c>
      <c r="DI125" s="381">
        <v>0</v>
      </c>
      <c r="DJ125" s="381">
        <v>0</v>
      </c>
      <c r="DK125" s="381">
        <v>0</v>
      </c>
      <c r="DL125" s="381">
        <v>0</v>
      </c>
      <c r="DM125" s="381">
        <v>0</v>
      </c>
      <c r="DN125" s="381">
        <v>0</v>
      </c>
      <c r="DO125" s="381">
        <v>0</v>
      </c>
      <c r="DP125" s="381">
        <v>0</v>
      </c>
      <c r="DQ125" s="381">
        <v>0</v>
      </c>
      <c r="DR125" s="381">
        <v>0</v>
      </c>
      <c r="DS125" s="381">
        <v>0</v>
      </c>
      <c r="DT125" s="381">
        <v>0</v>
      </c>
      <c r="DU125" s="381">
        <v>0</v>
      </c>
      <c r="DV125" s="381">
        <v>0</v>
      </c>
      <c r="DW125" s="381">
        <v>0</v>
      </c>
      <c r="DX125" s="381">
        <v>0</v>
      </c>
      <c r="DY125" s="381">
        <v>0</v>
      </c>
      <c r="DZ125" s="381">
        <v>0</v>
      </c>
      <c r="EA125" s="382">
        <f t="shared" si="390"/>
        <v>0</v>
      </c>
      <c r="EB125" s="383"/>
      <c r="EC125" s="383"/>
      <c r="ED125" s="380" t="s">
        <v>213</v>
      </c>
      <c r="EE125" s="381">
        <v>0</v>
      </c>
      <c r="EF125" s="381">
        <v>0</v>
      </c>
      <c r="EG125" s="381">
        <v>0</v>
      </c>
      <c r="EH125" s="381">
        <v>0</v>
      </c>
      <c r="EI125" s="381">
        <v>0</v>
      </c>
      <c r="EJ125" s="381">
        <v>0</v>
      </c>
      <c r="EK125" s="381">
        <v>0</v>
      </c>
      <c r="EL125" s="381">
        <v>0</v>
      </c>
      <c r="EM125" s="381">
        <v>0</v>
      </c>
      <c r="EN125" s="381">
        <v>0</v>
      </c>
      <c r="EO125" s="381">
        <v>0</v>
      </c>
      <c r="EP125" s="381">
        <v>0</v>
      </c>
      <c r="EQ125" s="381">
        <v>0</v>
      </c>
      <c r="ER125" s="381">
        <v>0</v>
      </c>
      <c r="ES125" s="381">
        <v>0</v>
      </c>
      <c r="ET125" s="381">
        <v>0</v>
      </c>
      <c r="EU125" s="381">
        <v>0</v>
      </c>
      <c r="EV125" s="381">
        <v>0</v>
      </c>
      <c r="EW125" s="381">
        <v>0</v>
      </c>
      <c r="EX125" s="381">
        <v>0</v>
      </c>
      <c r="EY125" s="381">
        <v>0</v>
      </c>
      <c r="EZ125" s="381">
        <v>0</v>
      </c>
      <c r="FA125" s="381">
        <v>0</v>
      </c>
      <c r="FB125" s="381">
        <v>0</v>
      </c>
      <c r="FC125" s="381">
        <v>0</v>
      </c>
      <c r="FD125" s="381">
        <v>0</v>
      </c>
      <c r="FE125" s="381">
        <v>0</v>
      </c>
      <c r="FF125" s="381">
        <v>0</v>
      </c>
      <c r="FG125" s="381">
        <v>0</v>
      </c>
      <c r="FH125" s="382">
        <f t="shared" si="391"/>
        <v>0</v>
      </c>
      <c r="FI125" s="367"/>
    </row>
    <row r="126" spans="1:165" ht="15.5" x14ac:dyDescent="0.35">
      <c r="A126" s="367"/>
      <c r="B126" s="380" t="s">
        <v>68</v>
      </c>
      <c r="C126" s="381">
        <v>6</v>
      </c>
      <c r="D126" s="381">
        <v>6</v>
      </c>
      <c r="E126" s="381">
        <v>26</v>
      </c>
      <c r="F126" s="381">
        <v>32</v>
      </c>
      <c r="G126" s="381">
        <v>31</v>
      </c>
      <c r="H126" s="381">
        <v>60</v>
      </c>
      <c r="I126" s="381">
        <v>24</v>
      </c>
      <c r="J126" s="381">
        <v>32</v>
      </c>
      <c r="K126" s="381">
        <v>36</v>
      </c>
      <c r="L126" s="381">
        <v>17</v>
      </c>
      <c r="M126" s="381">
        <v>31</v>
      </c>
      <c r="N126" s="381">
        <v>36</v>
      </c>
      <c r="O126" s="381">
        <v>16</v>
      </c>
      <c r="P126" s="381">
        <v>10</v>
      </c>
      <c r="Q126" s="381">
        <v>15</v>
      </c>
      <c r="R126" s="381">
        <v>10</v>
      </c>
      <c r="S126" s="381">
        <v>14</v>
      </c>
      <c r="T126" s="381">
        <v>16</v>
      </c>
      <c r="U126" s="381">
        <v>12</v>
      </c>
      <c r="V126" s="381">
        <v>6</v>
      </c>
      <c r="W126" s="381">
        <v>10</v>
      </c>
      <c r="X126" s="381">
        <v>6</v>
      </c>
      <c r="Y126" s="381">
        <v>0</v>
      </c>
      <c r="Z126" s="381">
        <v>6</v>
      </c>
      <c r="AA126" s="381">
        <v>0</v>
      </c>
      <c r="AB126" s="381">
        <v>1</v>
      </c>
      <c r="AC126" s="381">
        <v>1</v>
      </c>
      <c r="AD126" s="381">
        <v>0</v>
      </c>
      <c r="AE126" s="381">
        <v>0</v>
      </c>
      <c r="AF126" s="382">
        <f t="shared" si="392"/>
        <v>460</v>
      </c>
      <c r="AG126" s="383"/>
      <c r="AH126" s="383"/>
      <c r="AI126" s="380" t="s">
        <v>68</v>
      </c>
      <c r="AJ126" s="381">
        <v>3</v>
      </c>
      <c r="AK126" s="381">
        <v>7</v>
      </c>
      <c r="AL126" s="381">
        <v>28</v>
      </c>
      <c r="AM126" s="381">
        <v>32</v>
      </c>
      <c r="AN126" s="381">
        <v>67</v>
      </c>
      <c r="AO126" s="381">
        <v>54</v>
      </c>
      <c r="AP126" s="381">
        <v>37</v>
      </c>
      <c r="AQ126" s="381">
        <v>22</v>
      </c>
      <c r="AR126" s="381">
        <v>30</v>
      </c>
      <c r="AS126" s="381">
        <v>36</v>
      </c>
      <c r="AT126" s="381">
        <v>20</v>
      </c>
      <c r="AU126" s="381">
        <v>62</v>
      </c>
      <c r="AV126" s="381">
        <v>17</v>
      </c>
      <c r="AW126" s="381">
        <v>17</v>
      </c>
      <c r="AX126" s="381">
        <v>23</v>
      </c>
      <c r="AY126" s="381">
        <v>13</v>
      </c>
      <c r="AZ126" s="381">
        <v>11</v>
      </c>
      <c r="BA126" s="381">
        <v>9</v>
      </c>
      <c r="BB126" s="381">
        <v>33</v>
      </c>
      <c r="BC126" s="381">
        <v>5</v>
      </c>
      <c r="BD126" s="381">
        <v>6</v>
      </c>
      <c r="BE126" s="381">
        <v>2</v>
      </c>
      <c r="BF126" s="381">
        <v>3</v>
      </c>
      <c r="BG126" s="381">
        <v>4</v>
      </c>
      <c r="BH126" s="381">
        <v>1</v>
      </c>
      <c r="BI126" s="381">
        <v>1</v>
      </c>
      <c r="BJ126" s="381">
        <v>5</v>
      </c>
      <c r="BK126" s="381">
        <v>0</v>
      </c>
      <c r="BL126" s="381">
        <v>0</v>
      </c>
      <c r="BM126" s="382">
        <f t="shared" si="393"/>
        <v>548</v>
      </c>
      <c r="BN126" s="383"/>
      <c r="BO126" s="383"/>
      <c r="BP126" s="380" t="s">
        <v>68</v>
      </c>
      <c r="BQ126" s="381">
        <v>0</v>
      </c>
      <c r="BR126" s="381">
        <v>7</v>
      </c>
      <c r="BS126" s="381">
        <v>35</v>
      </c>
      <c r="BT126" s="381">
        <v>42</v>
      </c>
      <c r="BU126" s="381">
        <v>37</v>
      </c>
      <c r="BV126" s="381">
        <v>48</v>
      </c>
      <c r="BW126" s="381">
        <v>20</v>
      </c>
      <c r="BX126" s="381">
        <v>38</v>
      </c>
      <c r="BY126" s="381">
        <v>42</v>
      </c>
      <c r="BZ126" s="381">
        <v>18</v>
      </c>
      <c r="CA126" s="381">
        <v>27</v>
      </c>
      <c r="CB126" s="381">
        <v>35</v>
      </c>
      <c r="CC126" s="381">
        <v>13</v>
      </c>
      <c r="CD126" s="381">
        <v>12</v>
      </c>
      <c r="CE126" s="381">
        <v>19</v>
      </c>
      <c r="CF126" s="381">
        <v>7</v>
      </c>
      <c r="CG126" s="381">
        <v>15</v>
      </c>
      <c r="CH126" s="381">
        <v>9</v>
      </c>
      <c r="CI126" s="381">
        <v>6</v>
      </c>
      <c r="CJ126" s="381">
        <v>5</v>
      </c>
      <c r="CK126" s="381">
        <v>3</v>
      </c>
      <c r="CL126" s="381">
        <v>0</v>
      </c>
      <c r="CM126" s="381">
        <v>4</v>
      </c>
      <c r="CN126" s="381">
        <v>5</v>
      </c>
      <c r="CO126" s="381">
        <v>0</v>
      </c>
      <c r="CP126" s="381">
        <v>0</v>
      </c>
      <c r="CQ126" s="381">
        <v>3</v>
      </c>
      <c r="CR126" s="381">
        <v>0</v>
      </c>
      <c r="CS126" s="381">
        <v>0</v>
      </c>
      <c r="CT126" s="382">
        <f t="shared" si="389"/>
        <v>450</v>
      </c>
      <c r="CU126" s="383"/>
      <c r="CV126" s="383"/>
      <c r="CW126" s="380" t="s">
        <v>68</v>
      </c>
      <c r="CX126" s="381">
        <v>0</v>
      </c>
      <c r="CY126" s="381">
        <v>0</v>
      </c>
      <c r="CZ126" s="381">
        <v>0</v>
      </c>
      <c r="DA126" s="381">
        <v>0</v>
      </c>
      <c r="DB126" s="381">
        <v>0</v>
      </c>
      <c r="DC126" s="381">
        <v>0</v>
      </c>
      <c r="DD126" s="381">
        <v>0</v>
      </c>
      <c r="DE126" s="381">
        <v>0</v>
      </c>
      <c r="DF126" s="381">
        <v>0</v>
      </c>
      <c r="DG126" s="381">
        <v>0</v>
      </c>
      <c r="DH126" s="381">
        <v>0</v>
      </c>
      <c r="DI126" s="381">
        <v>0</v>
      </c>
      <c r="DJ126" s="381">
        <v>0</v>
      </c>
      <c r="DK126" s="381">
        <v>0</v>
      </c>
      <c r="DL126" s="381">
        <v>0</v>
      </c>
      <c r="DM126" s="381">
        <v>0</v>
      </c>
      <c r="DN126" s="381">
        <v>0</v>
      </c>
      <c r="DO126" s="381">
        <v>0</v>
      </c>
      <c r="DP126" s="381">
        <v>0</v>
      </c>
      <c r="DQ126" s="381">
        <v>0</v>
      </c>
      <c r="DR126" s="381">
        <v>0</v>
      </c>
      <c r="DS126" s="381">
        <v>0</v>
      </c>
      <c r="DT126" s="381">
        <v>0</v>
      </c>
      <c r="DU126" s="381">
        <v>0</v>
      </c>
      <c r="DV126" s="381">
        <v>0</v>
      </c>
      <c r="DW126" s="381">
        <v>0</v>
      </c>
      <c r="DX126" s="381">
        <v>0</v>
      </c>
      <c r="DY126" s="381">
        <v>0</v>
      </c>
      <c r="DZ126" s="381">
        <v>0</v>
      </c>
      <c r="EA126" s="382">
        <f t="shared" si="390"/>
        <v>0</v>
      </c>
      <c r="EB126" s="383"/>
      <c r="EC126" s="383"/>
      <c r="ED126" s="380" t="s">
        <v>68</v>
      </c>
      <c r="EE126" s="381">
        <v>0</v>
      </c>
      <c r="EF126" s="381">
        <v>0</v>
      </c>
      <c r="EG126" s="381">
        <v>0</v>
      </c>
      <c r="EH126" s="381">
        <v>0</v>
      </c>
      <c r="EI126" s="381">
        <v>0</v>
      </c>
      <c r="EJ126" s="381">
        <v>0</v>
      </c>
      <c r="EK126" s="381">
        <v>0</v>
      </c>
      <c r="EL126" s="381">
        <v>0</v>
      </c>
      <c r="EM126" s="381">
        <v>0</v>
      </c>
      <c r="EN126" s="381">
        <v>0</v>
      </c>
      <c r="EO126" s="381">
        <v>0</v>
      </c>
      <c r="EP126" s="381">
        <v>0</v>
      </c>
      <c r="EQ126" s="381">
        <v>0</v>
      </c>
      <c r="ER126" s="381">
        <v>0</v>
      </c>
      <c r="ES126" s="381">
        <v>0</v>
      </c>
      <c r="ET126" s="381">
        <v>0</v>
      </c>
      <c r="EU126" s="381">
        <v>0</v>
      </c>
      <c r="EV126" s="381">
        <v>0</v>
      </c>
      <c r="EW126" s="381">
        <v>0</v>
      </c>
      <c r="EX126" s="381">
        <v>0</v>
      </c>
      <c r="EY126" s="381">
        <v>0</v>
      </c>
      <c r="EZ126" s="381">
        <v>0</v>
      </c>
      <c r="FA126" s="381">
        <v>0</v>
      </c>
      <c r="FB126" s="381">
        <v>0</v>
      </c>
      <c r="FC126" s="381">
        <v>0</v>
      </c>
      <c r="FD126" s="381">
        <v>0</v>
      </c>
      <c r="FE126" s="381">
        <v>0</v>
      </c>
      <c r="FF126" s="381">
        <v>0</v>
      </c>
      <c r="FG126" s="381">
        <v>0</v>
      </c>
      <c r="FH126" s="382">
        <f t="shared" si="391"/>
        <v>0</v>
      </c>
      <c r="FI126" s="367"/>
    </row>
    <row r="127" spans="1:165" ht="15.5" x14ac:dyDescent="0.35">
      <c r="A127" s="367"/>
      <c r="B127" s="380" t="s">
        <v>72</v>
      </c>
      <c r="C127" s="381">
        <v>0</v>
      </c>
      <c r="D127" s="381">
        <v>0</v>
      </c>
      <c r="E127" s="381">
        <v>0</v>
      </c>
      <c r="F127" s="381">
        <v>1</v>
      </c>
      <c r="G127" s="381">
        <v>0</v>
      </c>
      <c r="H127" s="381">
        <v>0</v>
      </c>
      <c r="I127" s="381">
        <v>0</v>
      </c>
      <c r="J127" s="381">
        <v>0</v>
      </c>
      <c r="K127" s="381">
        <v>0</v>
      </c>
      <c r="L127" s="381">
        <v>0</v>
      </c>
      <c r="M127" s="381">
        <v>0</v>
      </c>
      <c r="N127" s="381">
        <v>0</v>
      </c>
      <c r="O127" s="381">
        <v>1</v>
      </c>
      <c r="P127" s="381">
        <v>0</v>
      </c>
      <c r="Q127" s="381">
        <v>0</v>
      </c>
      <c r="R127" s="381">
        <v>0</v>
      </c>
      <c r="S127" s="381">
        <v>0</v>
      </c>
      <c r="T127" s="381">
        <v>0</v>
      </c>
      <c r="U127" s="381">
        <v>0</v>
      </c>
      <c r="V127" s="381">
        <v>0</v>
      </c>
      <c r="W127" s="381">
        <v>0</v>
      </c>
      <c r="X127" s="381">
        <v>0</v>
      </c>
      <c r="Y127" s="381">
        <v>1</v>
      </c>
      <c r="Z127" s="381">
        <v>0</v>
      </c>
      <c r="AA127" s="381">
        <v>0</v>
      </c>
      <c r="AB127" s="381">
        <v>0</v>
      </c>
      <c r="AC127" s="381">
        <v>0</v>
      </c>
      <c r="AD127" s="381">
        <v>0</v>
      </c>
      <c r="AE127" s="381">
        <v>0</v>
      </c>
      <c r="AF127" s="382">
        <f>SUM(C127:AE127)</f>
        <v>3</v>
      </c>
      <c r="AG127" s="383"/>
      <c r="AH127" s="383"/>
      <c r="AI127" s="380" t="s">
        <v>72</v>
      </c>
      <c r="AJ127" s="381">
        <v>0</v>
      </c>
      <c r="AK127" s="381">
        <v>0</v>
      </c>
      <c r="AL127" s="381">
        <v>0</v>
      </c>
      <c r="AM127" s="381">
        <v>0</v>
      </c>
      <c r="AN127" s="381">
        <v>0</v>
      </c>
      <c r="AO127" s="381">
        <v>1</v>
      </c>
      <c r="AP127" s="381">
        <v>0</v>
      </c>
      <c r="AQ127" s="381">
        <v>0</v>
      </c>
      <c r="AR127" s="381">
        <v>0</v>
      </c>
      <c r="AS127" s="381">
        <v>0</v>
      </c>
      <c r="AT127" s="381">
        <v>0</v>
      </c>
      <c r="AU127" s="381">
        <v>0</v>
      </c>
      <c r="AV127" s="381">
        <v>0</v>
      </c>
      <c r="AW127" s="381">
        <v>0</v>
      </c>
      <c r="AX127" s="381">
        <v>1</v>
      </c>
      <c r="AY127" s="381">
        <v>2</v>
      </c>
      <c r="AZ127" s="381">
        <v>0</v>
      </c>
      <c r="BA127" s="381">
        <v>0</v>
      </c>
      <c r="BB127" s="381">
        <v>0</v>
      </c>
      <c r="BC127" s="381">
        <v>0</v>
      </c>
      <c r="BD127" s="381">
        <v>0</v>
      </c>
      <c r="BE127" s="381">
        <v>0</v>
      </c>
      <c r="BF127" s="381">
        <v>0</v>
      </c>
      <c r="BG127" s="381">
        <v>0</v>
      </c>
      <c r="BH127" s="381">
        <v>0</v>
      </c>
      <c r="BI127" s="381">
        <v>0</v>
      </c>
      <c r="BJ127" s="381">
        <v>0</v>
      </c>
      <c r="BK127" s="381">
        <v>0</v>
      </c>
      <c r="BL127" s="381">
        <v>0</v>
      </c>
      <c r="BM127" s="382">
        <f>SUM(AJ127:BL127)</f>
        <v>4</v>
      </c>
      <c r="BN127" s="383"/>
      <c r="BO127" s="383"/>
      <c r="BP127" s="380" t="s">
        <v>72</v>
      </c>
      <c r="BQ127" s="381">
        <v>0</v>
      </c>
      <c r="BR127" s="381">
        <v>0</v>
      </c>
      <c r="BS127" s="381">
        <v>0</v>
      </c>
      <c r="BT127" s="381">
        <v>0</v>
      </c>
      <c r="BU127" s="381">
        <v>0</v>
      </c>
      <c r="BV127" s="381">
        <v>1</v>
      </c>
      <c r="BW127" s="381">
        <v>0</v>
      </c>
      <c r="BX127" s="381">
        <v>0</v>
      </c>
      <c r="BY127" s="381">
        <v>0</v>
      </c>
      <c r="BZ127" s="381">
        <v>0</v>
      </c>
      <c r="CA127" s="381">
        <v>0</v>
      </c>
      <c r="CB127" s="381">
        <v>0</v>
      </c>
      <c r="CC127" s="381">
        <v>0</v>
      </c>
      <c r="CD127" s="381">
        <v>1</v>
      </c>
      <c r="CE127" s="381">
        <v>0</v>
      </c>
      <c r="CF127" s="381">
        <v>0</v>
      </c>
      <c r="CG127" s="381">
        <v>0</v>
      </c>
      <c r="CH127" s="381">
        <v>0</v>
      </c>
      <c r="CI127" s="381">
        <v>1</v>
      </c>
      <c r="CJ127" s="381">
        <v>1</v>
      </c>
      <c r="CK127" s="381">
        <v>0</v>
      </c>
      <c r="CL127" s="381">
        <v>0</v>
      </c>
      <c r="CM127" s="381">
        <v>0</v>
      </c>
      <c r="CN127" s="381">
        <v>1</v>
      </c>
      <c r="CO127" s="381">
        <v>0</v>
      </c>
      <c r="CP127" s="381">
        <v>0</v>
      </c>
      <c r="CQ127" s="381">
        <v>0</v>
      </c>
      <c r="CR127" s="381">
        <v>0</v>
      </c>
      <c r="CS127" s="381">
        <v>0</v>
      </c>
      <c r="CT127" s="382">
        <f t="shared" si="389"/>
        <v>5</v>
      </c>
      <c r="CU127" s="383"/>
      <c r="CV127" s="383"/>
      <c r="CW127" s="380" t="s">
        <v>72</v>
      </c>
      <c r="CX127" s="381">
        <v>0</v>
      </c>
      <c r="CY127" s="381">
        <v>0</v>
      </c>
      <c r="CZ127" s="381">
        <v>0</v>
      </c>
      <c r="DA127" s="381">
        <v>0</v>
      </c>
      <c r="DB127" s="381">
        <v>0</v>
      </c>
      <c r="DC127" s="381">
        <v>0</v>
      </c>
      <c r="DD127" s="381">
        <v>0</v>
      </c>
      <c r="DE127" s="381">
        <v>0</v>
      </c>
      <c r="DF127" s="381">
        <v>0</v>
      </c>
      <c r="DG127" s="381">
        <v>0</v>
      </c>
      <c r="DH127" s="381">
        <v>0</v>
      </c>
      <c r="DI127" s="381">
        <v>0</v>
      </c>
      <c r="DJ127" s="381">
        <v>0</v>
      </c>
      <c r="DK127" s="381">
        <v>0</v>
      </c>
      <c r="DL127" s="381">
        <v>0</v>
      </c>
      <c r="DM127" s="381">
        <v>0</v>
      </c>
      <c r="DN127" s="381">
        <v>0</v>
      </c>
      <c r="DO127" s="381">
        <v>0</v>
      </c>
      <c r="DP127" s="381">
        <v>0</v>
      </c>
      <c r="DQ127" s="381">
        <v>0</v>
      </c>
      <c r="DR127" s="381">
        <v>0</v>
      </c>
      <c r="DS127" s="381">
        <v>0</v>
      </c>
      <c r="DT127" s="381">
        <v>0</v>
      </c>
      <c r="DU127" s="381">
        <v>0</v>
      </c>
      <c r="DV127" s="381">
        <v>0</v>
      </c>
      <c r="DW127" s="381">
        <v>0</v>
      </c>
      <c r="DX127" s="381">
        <v>0</v>
      </c>
      <c r="DY127" s="381">
        <v>0</v>
      </c>
      <c r="DZ127" s="381">
        <v>0</v>
      </c>
      <c r="EA127" s="382">
        <f t="shared" si="390"/>
        <v>0</v>
      </c>
      <c r="EB127" s="383"/>
      <c r="EC127" s="383"/>
      <c r="ED127" s="380" t="s">
        <v>72</v>
      </c>
      <c r="EE127" s="381">
        <v>0</v>
      </c>
      <c r="EF127" s="381">
        <v>0</v>
      </c>
      <c r="EG127" s="381">
        <v>0</v>
      </c>
      <c r="EH127" s="381">
        <v>0</v>
      </c>
      <c r="EI127" s="381">
        <v>0</v>
      </c>
      <c r="EJ127" s="381">
        <v>0</v>
      </c>
      <c r="EK127" s="381">
        <v>0</v>
      </c>
      <c r="EL127" s="381">
        <v>0</v>
      </c>
      <c r="EM127" s="381">
        <v>0</v>
      </c>
      <c r="EN127" s="381">
        <v>0</v>
      </c>
      <c r="EO127" s="381">
        <v>0</v>
      </c>
      <c r="EP127" s="381">
        <v>0</v>
      </c>
      <c r="EQ127" s="381">
        <v>0</v>
      </c>
      <c r="ER127" s="381">
        <v>0</v>
      </c>
      <c r="ES127" s="381">
        <v>0</v>
      </c>
      <c r="ET127" s="381">
        <v>0</v>
      </c>
      <c r="EU127" s="381">
        <v>0</v>
      </c>
      <c r="EV127" s="381">
        <v>0</v>
      </c>
      <c r="EW127" s="381">
        <v>0</v>
      </c>
      <c r="EX127" s="381">
        <v>0</v>
      </c>
      <c r="EY127" s="381">
        <v>0</v>
      </c>
      <c r="EZ127" s="381">
        <v>0</v>
      </c>
      <c r="FA127" s="381">
        <v>0</v>
      </c>
      <c r="FB127" s="381">
        <v>0</v>
      </c>
      <c r="FC127" s="381">
        <v>0</v>
      </c>
      <c r="FD127" s="381">
        <v>0</v>
      </c>
      <c r="FE127" s="381">
        <v>0</v>
      </c>
      <c r="FF127" s="381">
        <v>0</v>
      </c>
      <c r="FG127" s="381">
        <v>0</v>
      </c>
      <c r="FH127" s="382">
        <f t="shared" si="391"/>
        <v>0</v>
      </c>
      <c r="FI127" s="367"/>
    </row>
    <row r="128" spans="1:165" ht="15.5" x14ac:dyDescent="0.35">
      <c r="A128" s="367"/>
      <c r="B128" s="380" t="s">
        <v>70</v>
      </c>
      <c r="C128" s="381">
        <v>0</v>
      </c>
      <c r="D128" s="381">
        <v>0</v>
      </c>
      <c r="E128" s="381">
        <v>1</v>
      </c>
      <c r="F128" s="381">
        <v>2</v>
      </c>
      <c r="G128" s="381">
        <v>1</v>
      </c>
      <c r="H128" s="381">
        <v>1</v>
      </c>
      <c r="I128" s="381">
        <v>7</v>
      </c>
      <c r="J128" s="381">
        <v>9</v>
      </c>
      <c r="K128" s="381">
        <v>3</v>
      </c>
      <c r="L128" s="381">
        <v>18</v>
      </c>
      <c r="M128" s="381">
        <v>16</v>
      </c>
      <c r="N128" s="381">
        <v>13</v>
      </c>
      <c r="O128" s="381">
        <v>14</v>
      </c>
      <c r="P128" s="381">
        <v>23</v>
      </c>
      <c r="Q128" s="381">
        <v>18</v>
      </c>
      <c r="R128" s="381">
        <v>36</v>
      </c>
      <c r="S128" s="381">
        <v>33</v>
      </c>
      <c r="T128" s="381">
        <v>16</v>
      </c>
      <c r="U128" s="381">
        <v>21</v>
      </c>
      <c r="V128" s="381">
        <v>23</v>
      </c>
      <c r="W128" s="381">
        <v>16</v>
      </c>
      <c r="X128" s="381">
        <v>21</v>
      </c>
      <c r="Y128" s="381">
        <v>4</v>
      </c>
      <c r="Z128" s="381">
        <v>10</v>
      </c>
      <c r="AA128" s="381">
        <v>13</v>
      </c>
      <c r="AB128" s="381">
        <v>10</v>
      </c>
      <c r="AC128" s="381">
        <v>3</v>
      </c>
      <c r="AD128" s="381">
        <v>0</v>
      </c>
      <c r="AE128" s="381">
        <v>0</v>
      </c>
      <c r="AF128" s="382">
        <f t="shared" ref="AF128" si="394">SUM(C128:AE128)</f>
        <v>332</v>
      </c>
      <c r="AG128" s="383"/>
      <c r="AH128" s="383"/>
      <c r="AI128" s="380" t="s">
        <v>70</v>
      </c>
      <c r="AJ128" s="381">
        <v>0</v>
      </c>
      <c r="AK128" s="381">
        <v>1</v>
      </c>
      <c r="AL128" s="381">
        <v>0</v>
      </c>
      <c r="AM128" s="381">
        <v>0</v>
      </c>
      <c r="AN128" s="381">
        <v>0</v>
      </c>
      <c r="AO128" s="381">
        <v>0</v>
      </c>
      <c r="AP128" s="381">
        <v>0</v>
      </c>
      <c r="AQ128" s="381">
        <v>22</v>
      </c>
      <c r="AR128" s="381">
        <v>15</v>
      </c>
      <c r="AS128" s="381">
        <v>22</v>
      </c>
      <c r="AT128" s="381">
        <v>13</v>
      </c>
      <c r="AU128" s="381">
        <v>18</v>
      </c>
      <c r="AV128" s="381">
        <v>8</v>
      </c>
      <c r="AW128" s="381">
        <v>16</v>
      </c>
      <c r="AX128" s="381">
        <v>45</v>
      </c>
      <c r="AY128" s="381">
        <v>41</v>
      </c>
      <c r="AZ128" s="381">
        <v>26</v>
      </c>
      <c r="BA128" s="381">
        <v>21</v>
      </c>
      <c r="BB128" s="381">
        <v>45</v>
      </c>
      <c r="BC128" s="381">
        <v>0</v>
      </c>
      <c r="BD128" s="381">
        <v>18</v>
      </c>
      <c r="BE128" s="381">
        <v>11</v>
      </c>
      <c r="BF128" s="381">
        <v>28</v>
      </c>
      <c r="BG128" s="381">
        <v>9</v>
      </c>
      <c r="BH128" s="381">
        <v>27</v>
      </c>
      <c r="BI128" s="381">
        <v>3</v>
      </c>
      <c r="BJ128" s="381">
        <v>13</v>
      </c>
      <c r="BK128" s="381">
        <v>0</v>
      </c>
      <c r="BL128" s="381">
        <v>0</v>
      </c>
      <c r="BM128" s="382">
        <f t="shared" ref="BM128" si="395">SUM(AJ128:BL128)</f>
        <v>402</v>
      </c>
      <c r="BN128" s="383"/>
      <c r="BO128" s="383"/>
      <c r="BP128" s="380" t="s">
        <v>70</v>
      </c>
      <c r="BQ128" s="381">
        <v>0</v>
      </c>
      <c r="BR128" s="381">
        <v>0</v>
      </c>
      <c r="BS128" s="381">
        <v>1</v>
      </c>
      <c r="BT128" s="381">
        <v>1</v>
      </c>
      <c r="BU128" s="381">
        <v>5</v>
      </c>
      <c r="BV128" s="381">
        <v>9</v>
      </c>
      <c r="BW128" s="381">
        <v>6</v>
      </c>
      <c r="BX128" s="381">
        <v>15</v>
      </c>
      <c r="BY128" s="381">
        <v>3</v>
      </c>
      <c r="BZ128" s="381">
        <v>15</v>
      </c>
      <c r="CA128" s="381">
        <v>11</v>
      </c>
      <c r="CB128" s="381">
        <v>2</v>
      </c>
      <c r="CC128" s="381">
        <v>11</v>
      </c>
      <c r="CD128" s="381">
        <v>19</v>
      </c>
      <c r="CE128" s="381">
        <v>26</v>
      </c>
      <c r="CF128" s="381">
        <v>20</v>
      </c>
      <c r="CG128" s="381">
        <v>50</v>
      </c>
      <c r="CH128" s="381">
        <v>26</v>
      </c>
      <c r="CI128" s="381">
        <v>25</v>
      </c>
      <c r="CJ128" s="381">
        <v>15</v>
      </c>
      <c r="CK128" s="381">
        <v>14</v>
      </c>
      <c r="CL128" s="381">
        <v>21</v>
      </c>
      <c r="CM128" s="381">
        <v>12</v>
      </c>
      <c r="CN128" s="381">
        <v>7</v>
      </c>
      <c r="CO128" s="381">
        <v>6</v>
      </c>
      <c r="CP128" s="381">
        <v>2</v>
      </c>
      <c r="CQ128" s="381">
        <v>8</v>
      </c>
      <c r="CR128" s="381">
        <v>0</v>
      </c>
      <c r="CS128" s="381">
        <v>0</v>
      </c>
      <c r="CT128" s="382">
        <f t="shared" si="389"/>
        <v>330</v>
      </c>
      <c r="CU128" s="383"/>
      <c r="CV128" s="383"/>
      <c r="CW128" s="380" t="s">
        <v>70</v>
      </c>
      <c r="CX128" s="381">
        <v>0</v>
      </c>
      <c r="CY128" s="381">
        <v>0</v>
      </c>
      <c r="CZ128" s="381">
        <v>0</v>
      </c>
      <c r="DA128" s="381">
        <v>0</v>
      </c>
      <c r="DB128" s="381">
        <v>0</v>
      </c>
      <c r="DC128" s="381">
        <v>0</v>
      </c>
      <c r="DD128" s="381">
        <v>0</v>
      </c>
      <c r="DE128" s="381">
        <v>0</v>
      </c>
      <c r="DF128" s="381">
        <v>0</v>
      </c>
      <c r="DG128" s="381">
        <v>0</v>
      </c>
      <c r="DH128" s="381">
        <v>0</v>
      </c>
      <c r="DI128" s="381">
        <v>0</v>
      </c>
      <c r="DJ128" s="381">
        <v>0</v>
      </c>
      <c r="DK128" s="381">
        <v>0</v>
      </c>
      <c r="DL128" s="381">
        <v>0</v>
      </c>
      <c r="DM128" s="381">
        <v>0</v>
      </c>
      <c r="DN128" s="381">
        <v>0</v>
      </c>
      <c r="DO128" s="381">
        <v>0</v>
      </c>
      <c r="DP128" s="381">
        <v>0</v>
      </c>
      <c r="DQ128" s="381">
        <v>0</v>
      </c>
      <c r="DR128" s="381">
        <v>0</v>
      </c>
      <c r="DS128" s="381">
        <v>0</v>
      </c>
      <c r="DT128" s="381">
        <v>0</v>
      </c>
      <c r="DU128" s="381">
        <v>0</v>
      </c>
      <c r="DV128" s="381">
        <v>0</v>
      </c>
      <c r="DW128" s="381">
        <v>0</v>
      </c>
      <c r="DX128" s="381">
        <v>0</v>
      </c>
      <c r="DY128" s="381">
        <v>0</v>
      </c>
      <c r="DZ128" s="381">
        <v>0</v>
      </c>
      <c r="EA128" s="382">
        <f t="shared" si="390"/>
        <v>0</v>
      </c>
      <c r="EB128" s="383"/>
      <c r="EC128" s="383"/>
      <c r="ED128" s="380" t="s">
        <v>70</v>
      </c>
      <c r="EE128" s="381">
        <v>0</v>
      </c>
      <c r="EF128" s="381">
        <v>0</v>
      </c>
      <c r="EG128" s="381">
        <v>0</v>
      </c>
      <c r="EH128" s="381">
        <v>0</v>
      </c>
      <c r="EI128" s="381">
        <v>0</v>
      </c>
      <c r="EJ128" s="381">
        <v>0</v>
      </c>
      <c r="EK128" s="381">
        <v>0</v>
      </c>
      <c r="EL128" s="381">
        <v>0</v>
      </c>
      <c r="EM128" s="381">
        <v>0</v>
      </c>
      <c r="EN128" s="381">
        <v>0</v>
      </c>
      <c r="EO128" s="381">
        <v>0</v>
      </c>
      <c r="EP128" s="381">
        <v>0</v>
      </c>
      <c r="EQ128" s="381">
        <v>0</v>
      </c>
      <c r="ER128" s="381">
        <v>0</v>
      </c>
      <c r="ES128" s="381">
        <v>0</v>
      </c>
      <c r="ET128" s="381">
        <v>0</v>
      </c>
      <c r="EU128" s="381">
        <v>0</v>
      </c>
      <c r="EV128" s="381">
        <v>0</v>
      </c>
      <c r="EW128" s="381">
        <v>0</v>
      </c>
      <c r="EX128" s="381">
        <v>0</v>
      </c>
      <c r="EY128" s="381">
        <v>0</v>
      </c>
      <c r="EZ128" s="381">
        <v>0</v>
      </c>
      <c r="FA128" s="381">
        <v>0</v>
      </c>
      <c r="FB128" s="381">
        <v>0</v>
      </c>
      <c r="FC128" s="381">
        <v>0</v>
      </c>
      <c r="FD128" s="381">
        <v>0</v>
      </c>
      <c r="FE128" s="381">
        <v>0</v>
      </c>
      <c r="FF128" s="381">
        <v>0</v>
      </c>
      <c r="FG128" s="381">
        <v>0</v>
      </c>
      <c r="FH128" s="382">
        <f t="shared" si="391"/>
        <v>0</v>
      </c>
      <c r="FI128" s="367"/>
    </row>
    <row r="129" spans="1:165" ht="16" thickBot="1" x14ac:dyDescent="0.4">
      <c r="A129" s="367"/>
      <c r="B129" s="380"/>
      <c r="C129" s="381">
        <v>0</v>
      </c>
      <c r="D129" s="381">
        <v>0</v>
      </c>
      <c r="E129" s="381">
        <v>0</v>
      </c>
      <c r="F129" s="381">
        <v>0</v>
      </c>
      <c r="G129" s="381">
        <v>0</v>
      </c>
      <c r="H129" s="381">
        <v>0</v>
      </c>
      <c r="I129" s="381">
        <v>0</v>
      </c>
      <c r="J129" s="381">
        <v>0</v>
      </c>
      <c r="K129" s="381">
        <v>0</v>
      </c>
      <c r="L129" s="381">
        <v>0</v>
      </c>
      <c r="M129" s="381">
        <v>0</v>
      </c>
      <c r="N129" s="381">
        <v>0</v>
      </c>
      <c r="O129" s="381">
        <v>0</v>
      </c>
      <c r="P129" s="381">
        <v>0</v>
      </c>
      <c r="Q129" s="381">
        <v>0</v>
      </c>
      <c r="R129" s="381">
        <v>0</v>
      </c>
      <c r="S129" s="381">
        <v>0</v>
      </c>
      <c r="T129" s="381">
        <v>0</v>
      </c>
      <c r="U129" s="381">
        <v>0</v>
      </c>
      <c r="V129" s="381">
        <v>0</v>
      </c>
      <c r="W129" s="381">
        <v>0</v>
      </c>
      <c r="X129" s="381">
        <v>0</v>
      </c>
      <c r="Y129" s="381">
        <v>0</v>
      </c>
      <c r="Z129" s="381">
        <v>0</v>
      </c>
      <c r="AA129" s="381">
        <v>0</v>
      </c>
      <c r="AB129" s="381">
        <v>0</v>
      </c>
      <c r="AC129" s="381">
        <v>0</v>
      </c>
      <c r="AD129" s="381">
        <v>0</v>
      </c>
      <c r="AE129" s="381">
        <v>0</v>
      </c>
      <c r="AF129" s="382">
        <f>SUM(C129:AE129)</f>
        <v>0</v>
      </c>
      <c r="AG129" s="383"/>
      <c r="AH129" s="383"/>
      <c r="AI129" s="380"/>
      <c r="AJ129" s="381">
        <v>0</v>
      </c>
      <c r="AK129" s="381">
        <v>0</v>
      </c>
      <c r="AL129" s="381">
        <v>0</v>
      </c>
      <c r="AM129" s="381">
        <v>0</v>
      </c>
      <c r="AN129" s="381">
        <v>0</v>
      </c>
      <c r="AO129" s="381">
        <v>0</v>
      </c>
      <c r="AP129" s="381">
        <v>0</v>
      </c>
      <c r="AQ129" s="381">
        <v>0</v>
      </c>
      <c r="AR129" s="381">
        <v>0</v>
      </c>
      <c r="AS129" s="381">
        <v>0</v>
      </c>
      <c r="AT129" s="381">
        <v>0</v>
      </c>
      <c r="AU129" s="381">
        <v>0</v>
      </c>
      <c r="AV129" s="381">
        <v>0</v>
      </c>
      <c r="AW129" s="381">
        <v>0</v>
      </c>
      <c r="AX129" s="381">
        <v>0</v>
      </c>
      <c r="AY129" s="381">
        <v>0</v>
      </c>
      <c r="AZ129" s="381">
        <v>0</v>
      </c>
      <c r="BA129" s="381">
        <v>0</v>
      </c>
      <c r="BB129" s="381">
        <v>0</v>
      </c>
      <c r="BC129" s="381">
        <v>0</v>
      </c>
      <c r="BD129" s="381">
        <v>0</v>
      </c>
      <c r="BE129" s="381">
        <v>0</v>
      </c>
      <c r="BF129" s="381">
        <v>0</v>
      </c>
      <c r="BG129" s="381">
        <v>0</v>
      </c>
      <c r="BH129" s="381">
        <v>0</v>
      </c>
      <c r="BI129" s="381">
        <v>0</v>
      </c>
      <c r="BJ129" s="381">
        <v>0</v>
      </c>
      <c r="BK129" s="381">
        <v>0</v>
      </c>
      <c r="BL129" s="381">
        <v>0</v>
      </c>
      <c r="BM129" s="382">
        <f>SUM(AJ129:BL129)</f>
        <v>0</v>
      </c>
      <c r="BN129" s="383"/>
      <c r="BO129" s="383"/>
      <c r="BP129" s="380"/>
      <c r="BQ129" s="381">
        <v>0</v>
      </c>
      <c r="BR129" s="381">
        <v>0</v>
      </c>
      <c r="BS129" s="381">
        <v>0</v>
      </c>
      <c r="BT129" s="381">
        <v>0</v>
      </c>
      <c r="BU129" s="381">
        <v>0</v>
      </c>
      <c r="BV129" s="381">
        <v>0</v>
      </c>
      <c r="BW129" s="381">
        <v>0</v>
      </c>
      <c r="BX129" s="381">
        <v>0</v>
      </c>
      <c r="BY129" s="381">
        <v>0</v>
      </c>
      <c r="BZ129" s="381">
        <v>0</v>
      </c>
      <c r="CA129" s="381">
        <v>0</v>
      </c>
      <c r="CB129" s="381">
        <v>0</v>
      </c>
      <c r="CC129" s="381">
        <v>0</v>
      </c>
      <c r="CD129" s="381">
        <v>0</v>
      </c>
      <c r="CE129" s="381">
        <v>0</v>
      </c>
      <c r="CF129" s="381">
        <v>0</v>
      </c>
      <c r="CG129" s="381">
        <v>0</v>
      </c>
      <c r="CH129" s="381">
        <v>0</v>
      </c>
      <c r="CI129" s="381">
        <v>0</v>
      </c>
      <c r="CJ129" s="381">
        <v>0</v>
      </c>
      <c r="CK129" s="381">
        <v>0</v>
      </c>
      <c r="CL129" s="381">
        <v>0</v>
      </c>
      <c r="CM129" s="381">
        <v>0</v>
      </c>
      <c r="CN129" s="381">
        <v>0</v>
      </c>
      <c r="CO129" s="381">
        <v>0</v>
      </c>
      <c r="CP129" s="381">
        <v>0</v>
      </c>
      <c r="CQ129" s="381">
        <v>0</v>
      </c>
      <c r="CR129" s="381">
        <v>0</v>
      </c>
      <c r="CS129" s="381">
        <v>0</v>
      </c>
      <c r="CT129" s="382">
        <f t="shared" si="389"/>
        <v>0</v>
      </c>
      <c r="CU129" s="383"/>
      <c r="CV129" s="383"/>
      <c r="CW129" s="380"/>
      <c r="CX129" s="381">
        <v>0</v>
      </c>
      <c r="CY129" s="381">
        <v>0</v>
      </c>
      <c r="CZ129" s="381">
        <v>0</v>
      </c>
      <c r="DA129" s="381">
        <v>0</v>
      </c>
      <c r="DB129" s="381">
        <v>0</v>
      </c>
      <c r="DC129" s="381">
        <v>0</v>
      </c>
      <c r="DD129" s="381">
        <v>0</v>
      </c>
      <c r="DE129" s="381">
        <v>0</v>
      </c>
      <c r="DF129" s="381">
        <v>0</v>
      </c>
      <c r="DG129" s="381">
        <v>0</v>
      </c>
      <c r="DH129" s="381">
        <v>0</v>
      </c>
      <c r="DI129" s="381">
        <v>0</v>
      </c>
      <c r="DJ129" s="381">
        <v>0</v>
      </c>
      <c r="DK129" s="381">
        <v>0</v>
      </c>
      <c r="DL129" s="381">
        <v>0</v>
      </c>
      <c r="DM129" s="381">
        <v>0</v>
      </c>
      <c r="DN129" s="381">
        <v>0</v>
      </c>
      <c r="DO129" s="381">
        <v>0</v>
      </c>
      <c r="DP129" s="381">
        <v>0</v>
      </c>
      <c r="DQ129" s="381">
        <v>0</v>
      </c>
      <c r="DR129" s="381">
        <v>0</v>
      </c>
      <c r="DS129" s="381">
        <v>0</v>
      </c>
      <c r="DT129" s="381">
        <v>0</v>
      </c>
      <c r="DU129" s="381">
        <v>0</v>
      </c>
      <c r="DV129" s="381">
        <v>0</v>
      </c>
      <c r="DW129" s="381">
        <v>0</v>
      </c>
      <c r="DX129" s="381">
        <v>0</v>
      </c>
      <c r="DY129" s="381">
        <v>0</v>
      </c>
      <c r="DZ129" s="381">
        <v>0</v>
      </c>
      <c r="EA129" s="382">
        <f t="shared" si="390"/>
        <v>0</v>
      </c>
      <c r="EB129" s="383"/>
      <c r="EC129" s="383"/>
      <c r="ED129" s="380"/>
      <c r="EE129" s="381">
        <v>0</v>
      </c>
      <c r="EF129" s="381">
        <v>0</v>
      </c>
      <c r="EG129" s="381">
        <v>0</v>
      </c>
      <c r="EH129" s="381">
        <v>0</v>
      </c>
      <c r="EI129" s="381">
        <v>0</v>
      </c>
      <c r="EJ129" s="381">
        <v>0</v>
      </c>
      <c r="EK129" s="381">
        <v>0</v>
      </c>
      <c r="EL129" s="381">
        <v>0</v>
      </c>
      <c r="EM129" s="381">
        <v>0</v>
      </c>
      <c r="EN129" s="381">
        <v>0</v>
      </c>
      <c r="EO129" s="381">
        <v>0</v>
      </c>
      <c r="EP129" s="381">
        <v>0</v>
      </c>
      <c r="EQ129" s="381">
        <v>0</v>
      </c>
      <c r="ER129" s="381">
        <v>0</v>
      </c>
      <c r="ES129" s="381">
        <v>0</v>
      </c>
      <c r="ET129" s="381">
        <v>0</v>
      </c>
      <c r="EU129" s="381">
        <v>0</v>
      </c>
      <c r="EV129" s="381">
        <v>0</v>
      </c>
      <c r="EW129" s="381">
        <v>0</v>
      </c>
      <c r="EX129" s="381">
        <v>0</v>
      </c>
      <c r="EY129" s="381">
        <v>0</v>
      </c>
      <c r="EZ129" s="381">
        <v>0</v>
      </c>
      <c r="FA129" s="381">
        <v>0</v>
      </c>
      <c r="FB129" s="381">
        <v>0</v>
      </c>
      <c r="FC129" s="381">
        <v>0</v>
      </c>
      <c r="FD129" s="381">
        <v>0</v>
      </c>
      <c r="FE129" s="381">
        <v>0</v>
      </c>
      <c r="FF129" s="381">
        <v>0</v>
      </c>
      <c r="FG129" s="381">
        <v>0</v>
      </c>
      <c r="FH129" s="382">
        <f t="shared" si="391"/>
        <v>0</v>
      </c>
      <c r="FI129" s="367"/>
    </row>
    <row r="130" spans="1:165" ht="16.5" thickTop="1" thickBot="1" x14ac:dyDescent="0.4">
      <c r="A130" s="367"/>
      <c r="B130" s="385" t="s">
        <v>2</v>
      </c>
      <c r="C130" s="386">
        <f t="shared" ref="C130:AE130" si="396">SUM(C124:C129)</f>
        <v>6</v>
      </c>
      <c r="D130" s="386">
        <f t="shared" si="396"/>
        <v>6</v>
      </c>
      <c r="E130" s="386">
        <f t="shared" si="396"/>
        <v>27</v>
      </c>
      <c r="F130" s="386">
        <f t="shared" si="396"/>
        <v>35</v>
      </c>
      <c r="G130" s="386">
        <f t="shared" si="396"/>
        <v>33</v>
      </c>
      <c r="H130" s="386">
        <f t="shared" si="396"/>
        <v>61</v>
      </c>
      <c r="I130" s="386">
        <f t="shared" si="396"/>
        <v>31</v>
      </c>
      <c r="J130" s="386">
        <f t="shared" si="396"/>
        <v>43</v>
      </c>
      <c r="K130" s="386">
        <f t="shared" si="396"/>
        <v>41</v>
      </c>
      <c r="L130" s="386">
        <f t="shared" si="396"/>
        <v>35</v>
      </c>
      <c r="M130" s="386">
        <f t="shared" si="396"/>
        <v>49</v>
      </c>
      <c r="N130" s="386">
        <f t="shared" si="396"/>
        <v>54</v>
      </c>
      <c r="O130" s="386">
        <f t="shared" si="396"/>
        <v>31</v>
      </c>
      <c r="P130" s="386">
        <f t="shared" si="396"/>
        <v>34</v>
      </c>
      <c r="Q130" s="386">
        <f>SUM(Q124:Q129)</f>
        <v>37</v>
      </c>
      <c r="R130" s="386">
        <f t="shared" si="396"/>
        <v>49</v>
      </c>
      <c r="S130" s="386">
        <f t="shared" si="396"/>
        <v>51</v>
      </c>
      <c r="T130" s="386">
        <f t="shared" si="396"/>
        <v>40</v>
      </c>
      <c r="U130" s="386">
        <f t="shared" si="396"/>
        <v>37</v>
      </c>
      <c r="V130" s="386">
        <f t="shared" si="396"/>
        <v>35</v>
      </c>
      <c r="W130" s="386">
        <f t="shared" si="396"/>
        <v>27</v>
      </c>
      <c r="X130" s="386">
        <f t="shared" si="396"/>
        <v>31</v>
      </c>
      <c r="Y130" s="386">
        <f t="shared" si="396"/>
        <v>9</v>
      </c>
      <c r="Z130" s="386">
        <f t="shared" si="396"/>
        <v>17</v>
      </c>
      <c r="AA130" s="386">
        <f t="shared" si="396"/>
        <v>16</v>
      </c>
      <c r="AB130" s="386">
        <f t="shared" si="396"/>
        <v>12</v>
      </c>
      <c r="AC130" s="386">
        <f t="shared" si="396"/>
        <v>5</v>
      </c>
      <c r="AD130" s="386">
        <f t="shared" si="396"/>
        <v>5</v>
      </c>
      <c r="AE130" s="386">
        <f t="shared" si="396"/>
        <v>0</v>
      </c>
      <c r="AF130" s="386">
        <f>SUM(AF124:AF129)</f>
        <v>857</v>
      </c>
      <c r="AG130" s="383"/>
      <c r="AH130" s="383"/>
      <c r="AI130" s="385" t="s">
        <v>2</v>
      </c>
      <c r="AJ130" s="386">
        <f t="shared" ref="AJ130:BL130" si="397">SUM(AJ124:AJ129)</f>
        <v>3</v>
      </c>
      <c r="AK130" s="386">
        <f t="shared" si="397"/>
        <v>8</v>
      </c>
      <c r="AL130" s="386">
        <f t="shared" si="397"/>
        <v>28</v>
      </c>
      <c r="AM130" s="386">
        <f t="shared" si="397"/>
        <v>32</v>
      </c>
      <c r="AN130" s="386">
        <f t="shared" si="397"/>
        <v>67</v>
      </c>
      <c r="AO130" s="386">
        <f t="shared" si="397"/>
        <v>55</v>
      </c>
      <c r="AP130" s="386">
        <f t="shared" si="397"/>
        <v>37</v>
      </c>
      <c r="AQ130" s="386">
        <f t="shared" si="397"/>
        <v>44</v>
      </c>
      <c r="AR130" s="386">
        <f t="shared" si="397"/>
        <v>45</v>
      </c>
      <c r="AS130" s="386">
        <f t="shared" si="397"/>
        <v>58</v>
      </c>
      <c r="AT130" s="386">
        <f t="shared" si="397"/>
        <v>33</v>
      </c>
      <c r="AU130" s="386">
        <f t="shared" si="397"/>
        <v>80</v>
      </c>
      <c r="AV130" s="386">
        <f t="shared" si="397"/>
        <v>25</v>
      </c>
      <c r="AW130" s="386">
        <f t="shared" si="397"/>
        <v>33</v>
      </c>
      <c r="AX130" s="386">
        <f t="shared" si="397"/>
        <v>70</v>
      </c>
      <c r="AY130" s="386">
        <f t="shared" si="397"/>
        <v>63</v>
      </c>
      <c r="AZ130" s="386">
        <f t="shared" si="397"/>
        <v>42</v>
      </c>
      <c r="BA130" s="386">
        <f t="shared" si="397"/>
        <v>31</v>
      </c>
      <c r="BB130" s="386">
        <f t="shared" si="397"/>
        <v>83</v>
      </c>
      <c r="BC130" s="386">
        <f t="shared" si="397"/>
        <v>14</v>
      </c>
      <c r="BD130" s="386">
        <f t="shared" si="397"/>
        <v>26</v>
      </c>
      <c r="BE130" s="386">
        <f t="shared" si="397"/>
        <v>15</v>
      </c>
      <c r="BF130" s="386">
        <f t="shared" si="397"/>
        <v>36</v>
      </c>
      <c r="BG130" s="386">
        <f t="shared" si="397"/>
        <v>18</v>
      </c>
      <c r="BH130" s="386">
        <f t="shared" si="397"/>
        <v>29</v>
      </c>
      <c r="BI130" s="386">
        <f t="shared" si="397"/>
        <v>6</v>
      </c>
      <c r="BJ130" s="386">
        <f t="shared" si="397"/>
        <v>19</v>
      </c>
      <c r="BK130" s="386">
        <f t="shared" si="397"/>
        <v>0</v>
      </c>
      <c r="BL130" s="386">
        <f t="shared" si="397"/>
        <v>0</v>
      </c>
      <c r="BM130" s="386">
        <f>SUM(BM124:BM129)</f>
        <v>1000</v>
      </c>
      <c r="BN130" s="383"/>
      <c r="BO130" s="383"/>
      <c r="BP130" s="385" t="s">
        <v>2</v>
      </c>
      <c r="BQ130" s="386">
        <f>SUM(BQ124:BQ129)</f>
        <v>0</v>
      </c>
      <c r="BR130" s="386">
        <f t="shared" ref="BR130:CS130" si="398">SUM(BR124:BR129)</f>
        <v>7</v>
      </c>
      <c r="BS130" s="386">
        <f t="shared" si="398"/>
        <v>36</v>
      </c>
      <c r="BT130" s="386">
        <f t="shared" si="398"/>
        <v>43</v>
      </c>
      <c r="BU130" s="386">
        <f t="shared" si="398"/>
        <v>42</v>
      </c>
      <c r="BV130" s="386">
        <f t="shared" si="398"/>
        <v>58</v>
      </c>
      <c r="BW130" s="386">
        <f t="shared" si="398"/>
        <v>26</v>
      </c>
      <c r="BX130" s="386">
        <f t="shared" si="398"/>
        <v>53</v>
      </c>
      <c r="BY130" s="386">
        <f t="shared" si="398"/>
        <v>46</v>
      </c>
      <c r="BZ130" s="386">
        <f t="shared" si="398"/>
        <v>33</v>
      </c>
      <c r="CA130" s="386">
        <f t="shared" si="398"/>
        <v>41</v>
      </c>
      <c r="CB130" s="386">
        <f t="shared" si="398"/>
        <v>37</v>
      </c>
      <c r="CC130" s="386">
        <f t="shared" si="398"/>
        <v>27</v>
      </c>
      <c r="CD130" s="386">
        <f t="shared" si="398"/>
        <v>33</v>
      </c>
      <c r="CE130" s="386">
        <f t="shared" si="398"/>
        <v>53</v>
      </c>
      <c r="CF130" s="386">
        <f t="shared" si="398"/>
        <v>34</v>
      </c>
      <c r="CG130" s="386">
        <f t="shared" si="398"/>
        <v>68</v>
      </c>
      <c r="CH130" s="386">
        <f t="shared" si="398"/>
        <v>43</v>
      </c>
      <c r="CI130" s="386">
        <f t="shared" si="398"/>
        <v>39</v>
      </c>
      <c r="CJ130" s="386">
        <f t="shared" si="398"/>
        <v>32</v>
      </c>
      <c r="CK130" s="386">
        <f t="shared" si="398"/>
        <v>21</v>
      </c>
      <c r="CL130" s="386">
        <f t="shared" si="398"/>
        <v>23</v>
      </c>
      <c r="CM130" s="386">
        <f t="shared" si="398"/>
        <v>20</v>
      </c>
      <c r="CN130" s="386">
        <f t="shared" si="398"/>
        <v>17</v>
      </c>
      <c r="CO130" s="386">
        <f t="shared" si="398"/>
        <v>7</v>
      </c>
      <c r="CP130" s="386">
        <f t="shared" si="398"/>
        <v>3</v>
      </c>
      <c r="CQ130" s="386">
        <f t="shared" si="398"/>
        <v>11</v>
      </c>
      <c r="CR130" s="386">
        <f t="shared" si="398"/>
        <v>2</v>
      </c>
      <c r="CS130" s="386">
        <f t="shared" si="398"/>
        <v>0</v>
      </c>
      <c r="CT130" s="388">
        <f t="shared" ref="CT130" si="399">SUM(BQ130:CR130)</f>
        <v>855</v>
      </c>
      <c r="CU130" s="383"/>
      <c r="CV130" s="383"/>
      <c r="CW130" s="385" t="s">
        <v>2</v>
      </c>
      <c r="CX130" s="387">
        <f>SUM(CX124:CX129)</f>
        <v>0</v>
      </c>
      <c r="CY130" s="387">
        <f>SUM(CY124:CY129)</f>
        <v>0</v>
      </c>
      <c r="CZ130" s="387">
        <f t="shared" ref="CZ130:DZ130" si="400">SUM(CZ124:CZ129)</f>
        <v>0</v>
      </c>
      <c r="DA130" s="387">
        <f t="shared" si="400"/>
        <v>0</v>
      </c>
      <c r="DB130" s="387">
        <f t="shared" si="400"/>
        <v>0</v>
      </c>
      <c r="DC130" s="387">
        <f t="shared" si="400"/>
        <v>0</v>
      </c>
      <c r="DD130" s="387">
        <f t="shared" si="400"/>
        <v>0</v>
      </c>
      <c r="DE130" s="387">
        <f t="shared" si="400"/>
        <v>0</v>
      </c>
      <c r="DF130" s="387">
        <f t="shared" si="400"/>
        <v>0</v>
      </c>
      <c r="DG130" s="387">
        <f t="shared" si="400"/>
        <v>0</v>
      </c>
      <c r="DH130" s="387">
        <f t="shared" si="400"/>
        <v>0</v>
      </c>
      <c r="DI130" s="387">
        <f t="shared" si="400"/>
        <v>0</v>
      </c>
      <c r="DJ130" s="387">
        <f t="shared" si="400"/>
        <v>0</v>
      </c>
      <c r="DK130" s="387">
        <f t="shared" si="400"/>
        <v>0</v>
      </c>
      <c r="DL130" s="387">
        <f t="shared" si="400"/>
        <v>0</v>
      </c>
      <c r="DM130" s="387">
        <f t="shared" si="400"/>
        <v>0</v>
      </c>
      <c r="DN130" s="387">
        <f t="shared" si="400"/>
        <v>0</v>
      </c>
      <c r="DO130" s="387">
        <f t="shared" si="400"/>
        <v>0</v>
      </c>
      <c r="DP130" s="387">
        <f t="shared" si="400"/>
        <v>0</v>
      </c>
      <c r="DQ130" s="387">
        <f>SUM(DQ124:DQ129)</f>
        <v>0</v>
      </c>
      <c r="DR130" s="387">
        <f t="shared" si="400"/>
        <v>0</v>
      </c>
      <c r="DS130" s="387">
        <f t="shared" si="400"/>
        <v>0</v>
      </c>
      <c r="DT130" s="387">
        <f t="shared" si="400"/>
        <v>0</v>
      </c>
      <c r="DU130" s="387">
        <f t="shared" si="400"/>
        <v>0</v>
      </c>
      <c r="DV130" s="387">
        <f t="shared" si="400"/>
        <v>0</v>
      </c>
      <c r="DW130" s="387">
        <f t="shared" si="400"/>
        <v>0</v>
      </c>
      <c r="DX130" s="387">
        <f t="shared" si="400"/>
        <v>0</v>
      </c>
      <c r="DY130" s="387">
        <f t="shared" si="400"/>
        <v>0</v>
      </c>
      <c r="DZ130" s="387">
        <f t="shared" si="400"/>
        <v>0</v>
      </c>
      <c r="EA130" s="388">
        <f t="shared" ref="EA130" si="401">SUM(CX130:DY130)</f>
        <v>0</v>
      </c>
      <c r="EB130" s="383"/>
      <c r="EC130" s="383"/>
      <c r="ED130" s="385" t="s">
        <v>2</v>
      </c>
      <c r="EE130" s="386">
        <f>SUM(EE124:EE129)</f>
        <v>0</v>
      </c>
      <c r="EF130" s="386">
        <f t="shared" ref="EF130" si="402">SUM(EF124:EF129)</f>
        <v>0</v>
      </c>
      <c r="EG130" s="386">
        <f t="shared" ref="EG130" si="403">SUM(EG124:EG129)</f>
        <v>0</v>
      </c>
      <c r="EH130" s="386">
        <f t="shared" ref="EH130" si="404">SUM(EH124:EH129)</f>
        <v>0</v>
      </c>
      <c r="EI130" s="386">
        <f t="shared" ref="EI130" si="405">SUM(EI124:EI129)</f>
        <v>0</v>
      </c>
      <c r="EJ130" s="386">
        <f t="shared" ref="EJ130" si="406">SUM(EJ124:EJ129)</f>
        <v>0</v>
      </c>
      <c r="EK130" s="386">
        <f t="shared" ref="EK130" si="407">SUM(EK124:EK129)</f>
        <v>0</v>
      </c>
      <c r="EL130" s="386">
        <f t="shared" ref="EL130" si="408">SUM(EL124:EL129)</f>
        <v>0</v>
      </c>
      <c r="EM130" s="386">
        <f t="shared" ref="EM130" si="409">SUM(EM124:EM129)</f>
        <v>0</v>
      </c>
      <c r="EN130" s="386">
        <f t="shared" ref="EN130" si="410">SUM(EN124:EN129)</f>
        <v>0</v>
      </c>
      <c r="EO130" s="386">
        <f t="shared" ref="EO130" si="411">SUM(EO124:EO129)</f>
        <v>0</v>
      </c>
      <c r="EP130" s="386">
        <f t="shared" ref="EP130" si="412">SUM(EP124:EP129)</f>
        <v>0</v>
      </c>
      <c r="EQ130" s="386">
        <f t="shared" ref="EQ130" si="413">SUM(EQ124:EQ129)</f>
        <v>0</v>
      </c>
      <c r="ER130" s="386">
        <f t="shared" ref="ER130" si="414">SUM(ER124:ER129)</f>
        <v>0</v>
      </c>
      <c r="ES130" s="386">
        <f t="shared" ref="ES130" si="415">SUM(ES124:ES129)</f>
        <v>0</v>
      </c>
      <c r="ET130" s="386">
        <f t="shared" ref="ET130" si="416">SUM(ET124:ET129)</f>
        <v>0</v>
      </c>
      <c r="EU130" s="386">
        <f t="shared" ref="EU130" si="417">SUM(EU124:EU129)</f>
        <v>0</v>
      </c>
      <c r="EV130" s="386">
        <f t="shared" ref="EV130" si="418">SUM(EV124:EV129)</f>
        <v>0</v>
      </c>
      <c r="EW130" s="386">
        <f t="shared" ref="EW130" si="419">SUM(EW124:EW129)</f>
        <v>0</v>
      </c>
      <c r="EX130" s="386">
        <f t="shared" ref="EX130" si="420">SUM(EX124:EX129)</f>
        <v>0</v>
      </c>
      <c r="EY130" s="386">
        <f t="shared" ref="EY130" si="421">SUM(EY124:EY129)</f>
        <v>0</v>
      </c>
      <c r="EZ130" s="386">
        <f t="shared" ref="EZ130" si="422">SUM(EZ124:EZ129)</f>
        <v>0</v>
      </c>
      <c r="FA130" s="386">
        <f t="shared" ref="FA130" si="423">SUM(FA124:FA129)</f>
        <v>0</v>
      </c>
      <c r="FB130" s="386">
        <f t="shared" ref="FB130" si="424">SUM(FB124:FB129)</f>
        <v>0</v>
      </c>
      <c r="FC130" s="386">
        <f t="shared" ref="FC130" si="425">SUM(FC124:FC129)</f>
        <v>0</v>
      </c>
      <c r="FD130" s="386">
        <f t="shared" ref="FD130" si="426">SUM(FD124:FD129)</f>
        <v>0</v>
      </c>
      <c r="FE130" s="386">
        <f t="shared" ref="FE130" si="427">SUM(FE124:FE129)</f>
        <v>0</v>
      </c>
      <c r="FF130" s="386">
        <f t="shared" ref="FF130" si="428">SUM(FF124:FF129)</f>
        <v>0</v>
      </c>
      <c r="FG130" s="386">
        <f t="shared" ref="FG130" si="429">SUM(FG124:FG129)</f>
        <v>0</v>
      </c>
      <c r="FH130" s="388">
        <f t="shared" ref="FH130" si="430">SUM(EE130:FF130)</f>
        <v>0</v>
      </c>
      <c r="FI130" s="367"/>
    </row>
    <row r="131" spans="1:165" ht="13" thickTop="1" x14ac:dyDescent="0.25">
      <c r="A131" s="367"/>
      <c r="B131" s="367"/>
      <c r="C131" s="367"/>
      <c r="D131" s="367"/>
      <c r="E131" s="367"/>
      <c r="F131" s="367"/>
      <c r="G131" s="367"/>
      <c r="H131" s="367"/>
      <c r="I131" s="367"/>
      <c r="J131" s="367"/>
      <c r="K131" s="367"/>
      <c r="L131" s="367"/>
      <c r="M131" s="367"/>
      <c r="N131" s="367"/>
      <c r="O131" s="367"/>
      <c r="P131" s="367"/>
      <c r="Q131" s="367"/>
      <c r="R131" s="367"/>
      <c r="S131" s="367"/>
      <c r="T131" s="367"/>
      <c r="U131" s="367"/>
      <c r="V131" s="367"/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  <c r="AG131" s="367"/>
      <c r="AH131" s="367"/>
      <c r="AI131" s="367"/>
      <c r="AJ131" s="367"/>
      <c r="AK131" s="367"/>
      <c r="AL131" s="367"/>
      <c r="AM131" s="367"/>
      <c r="AN131" s="367"/>
      <c r="AO131" s="367"/>
      <c r="AP131" s="367"/>
      <c r="AQ131" s="367"/>
      <c r="AR131" s="367"/>
      <c r="AS131" s="367"/>
      <c r="AT131" s="367"/>
      <c r="AU131" s="367"/>
      <c r="AV131" s="367"/>
      <c r="AW131" s="367"/>
      <c r="AX131" s="367"/>
      <c r="AY131" s="367"/>
      <c r="AZ131" s="367"/>
      <c r="BA131" s="367"/>
      <c r="BB131" s="367"/>
      <c r="BC131" s="367"/>
      <c r="BD131" s="367"/>
      <c r="BE131" s="367"/>
      <c r="BF131" s="367"/>
      <c r="BG131" s="367"/>
      <c r="BH131" s="367"/>
      <c r="BI131" s="367"/>
      <c r="BJ131" s="367"/>
      <c r="BK131" s="367"/>
      <c r="BL131" s="367"/>
      <c r="BM131" s="367"/>
      <c r="BN131" s="367"/>
      <c r="BO131" s="367"/>
      <c r="BP131" s="367"/>
      <c r="BQ131" s="367"/>
      <c r="BR131" s="367"/>
      <c r="BS131" s="367"/>
      <c r="BT131" s="367"/>
      <c r="BU131" s="367"/>
      <c r="BV131" s="367"/>
      <c r="BW131" s="367"/>
      <c r="BX131" s="367"/>
      <c r="BY131" s="367"/>
      <c r="BZ131" s="367"/>
      <c r="CA131" s="367"/>
      <c r="CB131" s="367"/>
      <c r="CC131" s="367"/>
      <c r="CD131" s="367"/>
      <c r="CE131" s="367"/>
      <c r="CF131" s="367"/>
      <c r="CG131" s="367"/>
      <c r="CH131" s="367"/>
      <c r="CI131" s="367"/>
      <c r="CJ131" s="367"/>
      <c r="CK131" s="367"/>
      <c r="CL131" s="367"/>
      <c r="CM131" s="367"/>
      <c r="CN131" s="367"/>
      <c r="CO131" s="367"/>
      <c r="CP131" s="367"/>
      <c r="CQ131" s="367"/>
      <c r="CR131" s="367"/>
      <c r="CS131" s="367"/>
      <c r="CT131" s="367"/>
      <c r="CU131" s="367"/>
      <c r="CV131" s="367"/>
      <c r="CW131" s="367"/>
      <c r="CX131" s="367"/>
      <c r="CY131" s="367"/>
      <c r="CZ131" s="367"/>
      <c r="DA131" s="367"/>
      <c r="DB131" s="367"/>
      <c r="DC131" s="367"/>
      <c r="DD131" s="367"/>
      <c r="DE131" s="367"/>
      <c r="DF131" s="367"/>
      <c r="DG131" s="367"/>
      <c r="DH131" s="367"/>
      <c r="DI131" s="367"/>
      <c r="DJ131" s="367"/>
      <c r="DK131" s="367"/>
      <c r="DL131" s="367"/>
      <c r="DM131" s="367"/>
      <c r="DN131" s="367"/>
      <c r="DO131" s="367"/>
      <c r="DP131" s="367"/>
      <c r="DQ131" s="367"/>
      <c r="DR131" s="367"/>
      <c r="DS131" s="367"/>
      <c r="DT131" s="367"/>
      <c r="DU131" s="367"/>
      <c r="DV131" s="367"/>
      <c r="DW131" s="367"/>
      <c r="DX131" s="367"/>
      <c r="DY131" s="367"/>
      <c r="DZ131" s="367"/>
      <c r="EA131" s="367"/>
      <c r="EB131" s="367"/>
      <c r="EC131" s="367"/>
      <c r="ED131" s="367"/>
      <c r="EE131" s="367"/>
      <c r="EF131" s="367"/>
      <c r="EG131" s="367"/>
      <c r="EH131" s="367"/>
      <c r="EI131" s="367"/>
      <c r="EJ131" s="367"/>
      <c r="EK131" s="367"/>
      <c r="EL131" s="367"/>
      <c r="EM131" s="367"/>
      <c r="EN131" s="367"/>
      <c r="EO131" s="367"/>
      <c r="EP131" s="367"/>
      <c r="EQ131" s="367"/>
      <c r="ER131" s="367"/>
      <c r="ES131" s="367"/>
      <c r="ET131" s="367"/>
      <c r="EU131" s="367"/>
      <c r="EV131" s="367"/>
      <c r="EW131" s="367"/>
      <c r="EX131" s="367"/>
      <c r="EY131" s="367"/>
      <c r="EZ131" s="367"/>
      <c r="FA131" s="367"/>
      <c r="FB131" s="367"/>
      <c r="FC131" s="367"/>
      <c r="FD131" s="367"/>
      <c r="FE131" s="367"/>
      <c r="FF131" s="367"/>
      <c r="FG131" s="367"/>
      <c r="FH131" s="367"/>
      <c r="FI131" s="367"/>
    </row>
    <row r="132" spans="1:165" x14ac:dyDescent="0.25">
      <c r="A132" s="367"/>
      <c r="B132" s="367"/>
      <c r="C132" s="367"/>
      <c r="D132" s="367"/>
      <c r="E132" s="367"/>
      <c r="F132" s="367"/>
      <c r="G132" s="367"/>
      <c r="H132" s="367"/>
      <c r="I132" s="367"/>
      <c r="J132" s="367"/>
      <c r="K132" s="367"/>
      <c r="L132" s="367"/>
      <c r="M132" s="367"/>
      <c r="N132" s="367"/>
      <c r="O132" s="367"/>
      <c r="P132" s="367"/>
      <c r="Q132" s="367"/>
      <c r="R132" s="367"/>
      <c r="S132" s="367"/>
      <c r="T132" s="367"/>
      <c r="U132" s="367"/>
      <c r="V132" s="367"/>
      <c r="W132" s="367"/>
      <c r="X132" s="367"/>
      <c r="Y132" s="367"/>
      <c r="Z132" s="367"/>
      <c r="AA132" s="367"/>
      <c r="AB132" s="367"/>
      <c r="AC132" s="367"/>
      <c r="AD132" s="367"/>
      <c r="AE132" s="367"/>
      <c r="AF132" s="367"/>
      <c r="AG132" s="367"/>
      <c r="AH132" s="367"/>
      <c r="AI132" s="367"/>
      <c r="AJ132" s="367"/>
      <c r="AK132" s="367"/>
      <c r="AL132" s="367"/>
      <c r="AM132" s="367"/>
      <c r="AN132" s="367"/>
      <c r="AO132" s="367"/>
      <c r="AP132" s="367"/>
      <c r="AQ132" s="367"/>
      <c r="AR132" s="367"/>
      <c r="AS132" s="367"/>
      <c r="AT132" s="367"/>
      <c r="AU132" s="367"/>
      <c r="AV132" s="367"/>
      <c r="AW132" s="367"/>
      <c r="AX132" s="367"/>
      <c r="AY132" s="367"/>
      <c r="AZ132" s="367"/>
      <c r="BA132" s="367"/>
      <c r="BB132" s="367"/>
      <c r="BC132" s="367"/>
      <c r="BD132" s="367"/>
      <c r="BE132" s="367"/>
      <c r="BF132" s="367"/>
      <c r="BG132" s="367"/>
      <c r="BH132" s="367"/>
      <c r="BI132" s="367"/>
      <c r="BJ132" s="367"/>
      <c r="BK132" s="367"/>
      <c r="BL132" s="367"/>
      <c r="BM132" s="367"/>
      <c r="BN132" s="367"/>
      <c r="BO132" s="367"/>
      <c r="BP132" s="367"/>
      <c r="BQ132" s="367"/>
      <c r="BR132" s="367"/>
      <c r="BS132" s="367"/>
      <c r="BT132" s="367"/>
      <c r="BU132" s="367"/>
      <c r="BV132" s="367"/>
      <c r="BW132" s="367"/>
      <c r="BX132" s="367"/>
      <c r="BY132" s="367"/>
      <c r="BZ132" s="367"/>
      <c r="CA132" s="367"/>
      <c r="CB132" s="367"/>
      <c r="CC132" s="367"/>
      <c r="CD132" s="367"/>
      <c r="CE132" s="367"/>
      <c r="CF132" s="367"/>
      <c r="CG132" s="367"/>
      <c r="CH132" s="367"/>
      <c r="CI132" s="367"/>
      <c r="CJ132" s="367"/>
      <c r="CK132" s="367"/>
      <c r="CL132" s="367"/>
      <c r="CM132" s="367"/>
      <c r="CN132" s="367"/>
      <c r="CO132" s="367"/>
      <c r="CP132" s="367"/>
      <c r="CQ132" s="367"/>
      <c r="CR132" s="367"/>
      <c r="CS132" s="367"/>
      <c r="CT132" s="367"/>
      <c r="CU132" s="367"/>
      <c r="CV132" s="367"/>
      <c r="CW132" s="367"/>
      <c r="CX132" s="367"/>
      <c r="CY132" s="367"/>
      <c r="CZ132" s="367"/>
      <c r="DA132" s="367"/>
      <c r="DB132" s="367"/>
      <c r="DC132" s="367"/>
      <c r="DD132" s="367"/>
      <c r="DE132" s="367"/>
      <c r="DF132" s="367"/>
      <c r="DG132" s="367"/>
      <c r="DH132" s="367"/>
      <c r="DI132" s="367"/>
      <c r="DJ132" s="367"/>
      <c r="DK132" s="367"/>
      <c r="DL132" s="367"/>
      <c r="DM132" s="367"/>
      <c r="DN132" s="367"/>
      <c r="DO132" s="367"/>
      <c r="DP132" s="367"/>
      <c r="DQ132" s="367"/>
      <c r="DR132" s="367"/>
      <c r="DS132" s="367"/>
      <c r="DT132" s="367"/>
      <c r="DU132" s="367"/>
      <c r="DV132" s="367"/>
      <c r="DW132" s="367"/>
      <c r="DX132" s="367"/>
      <c r="DY132" s="367"/>
      <c r="DZ132" s="367"/>
      <c r="EA132" s="367"/>
      <c r="EB132" s="367"/>
      <c r="EC132" s="367"/>
      <c r="ED132" s="367"/>
      <c r="EE132" s="367"/>
      <c r="EF132" s="367"/>
      <c r="EG132" s="367"/>
      <c r="EH132" s="367"/>
      <c r="EI132" s="367"/>
      <c r="EJ132" s="367"/>
      <c r="EK132" s="367"/>
      <c r="EL132" s="367"/>
      <c r="EM132" s="367"/>
      <c r="EN132" s="367"/>
      <c r="EO132" s="367"/>
      <c r="EP132" s="367"/>
      <c r="EQ132" s="367"/>
      <c r="ER132" s="367"/>
      <c r="ES132" s="367"/>
      <c r="ET132" s="367"/>
      <c r="EU132" s="367"/>
      <c r="EV132" s="367"/>
      <c r="EW132" s="367"/>
      <c r="EX132" s="367"/>
      <c r="EY132" s="367"/>
      <c r="EZ132" s="367"/>
      <c r="FA132" s="367"/>
      <c r="FB132" s="367"/>
      <c r="FC132" s="367"/>
      <c r="FD132" s="367"/>
      <c r="FE132" s="367"/>
      <c r="FF132" s="367"/>
      <c r="FG132" s="367"/>
      <c r="FH132" s="367"/>
      <c r="FI132" s="367"/>
    </row>
    <row r="133" spans="1:165" x14ac:dyDescent="0.25">
      <c r="A133" s="367"/>
      <c r="B133" s="367"/>
      <c r="C133" s="367"/>
      <c r="D133" s="367"/>
      <c r="E133" s="367"/>
      <c r="F133" s="367"/>
      <c r="G133" s="367"/>
      <c r="H133" s="367"/>
      <c r="I133" s="367"/>
      <c r="J133" s="367"/>
      <c r="K133" s="367"/>
      <c r="L133" s="367"/>
      <c r="M133" s="367"/>
      <c r="N133" s="367"/>
      <c r="O133" s="367"/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  <c r="BI133" s="367"/>
      <c r="BJ133" s="367"/>
      <c r="BK133" s="367"/>
      <c r="BL133" s="367"/>
      <c r="BM133" s="367"/>
      <c r="BN133" s="367"/>
      <c r="BO133" s="367"/>
      <c r="BP133" s="367"/>
      <c r="BQ133" s="367"/>
      <c r="BR133" s="367"/>
      <c r="BS133" s="367"/>
      <c r="BT133" s="367"/>
      <c r="BU133" s="367"/>
      <c r="BV133" s="367"/>
      <c r="BW133" s="367"/>
      <c r="BX133" s="367"/>
      <c r="BY133" s="367"/>
      <c r="BZ133" s="367"/>
      <c r="CA133" s="367"/>
      <c r="CB133" s="367"/>
      <c r="CC133" s="367"/>
      <c r="CD133" s="367"/>
      <c r="CE133" s="367"/>
      <c r="CF133" s="367"/>
      <c r="CG133" s="367"/>
      <c r="CH133" s="367"/>
      <c r="CI133" s="367"/>
      <c r="CJ133" s="367"/>
      <c r="CK133" s="367"/>
      <c r="CL133" s="367"/>
      <c r="CM133" s="367"/>
      <c r="CN133" s="367"/>
      <c r="CO133" s="367"/>
      <c r="CP133" s="367"/>
      <c r="CQ133" s="367"/>
      <c r="CR133" s="367"/>
      <c r="CS133" s="367"/>
      <c r="CT133" s="367"/>
      <c r="CU133" s="367"/>
      <c r="CV133" s="367"/>
      <c r="CW133" s="367"/>
      <c r="CX133" s="367"/>
      <c r="CY133" s="367"/>
      <c r="CZ133" s="367"/>
      <c r="DA133" s="367"/>
      <c r="DB133" s="367"/>
      <c r="DC133" s="367"/>
      <c r="DD133" s="367"/>
      <c r="DE133" s="367"/>
      <c r="DF133" s="367"/>
      <c r="DG133" s="367"/>
      <c r="DH133" s="367"/>
      <c r="DI133" s="367"/>
      <c r="DJ133" s="367"/>
      <c r="DK133" s="367"/>
      <c r="DL133" s="367"/>
      <c r="DM133" s="367"/>
      <c r="DN133" s="367"/>
      <c r="DO133" s="367"/>
      <c r="DP133" s="367"/>
      <c r="DQ133" s="367"/>
      <c r="DR133" s="367"/>
      <c r="DS133" s="367"/>
      <c r="DT133" s="367"/>
      <c r="DU133" s="367"/>
      <c r="DV133" s="367"/>
      <c r="DW133" s="367"/>
      <c r="DX133" s="367"/>
      <c r="DY133" s="367"/>
      <c r="DZ133" s="367"/>
      <c r="EA133" s="367"/>
      <c r="EB133" s="367"/>
      <c r="EC133" s="367"/>
      <c r="ED133" s="367"/>
      <c r="EE133" s="367"/>
      <c r="EF133" s="367"/>
      <c r="EG133" s="367"/>
      <c r="EH133" s="367"/>
      <c r="EI133" s="367"/>
      <c r="EJ133" s="367"/>
      <c r="EK133" s="367"/>
      <c r="EL133" s="367"/>
      <c r="EM133" s="367"/>
      <c r="EN133" s="367"/>
      <c r="EO133" s="367"/>
      <c r="EP133" s="367"/>
      <c r="EQ133" s="367"/>
      <c r="ER133" s="367"/>
      <c r="ES133" s="367"/>
      <c r="ET133" s="367"/>
      <c r="EU133" s="367"/>
      <c r="EV133" s="367"/>
      <c r="EW133" s="367"/>
      <c r="EX133" s="367"/>
      <c r="EY133" s="367"/>
      <c r="EZ133" s="367"/>
      <c r="FA133" s="367"/>
      <c r="FB133" s="367"/>
      <c r="FC133" s="367"/>
      <c r="FD133" s="367"/>
      <c r="FE133" s="367"/>
      <c r="FF133" s="367"/>
      <c r="FG133" s="367"/>
      <c r="FH133" s="367"/>
      <c r="FI133" s="367"/>
    </row>
    <row r="134" spans="1:165" x14ac:dyDescent="0.25">
      <c r="A134" s="367"/>
      <c r="B134" s="367"/>
      <c r="C134" s="367"/>
      <c r="D134" s="367"/>
      <c r="E134" s="367"/>
      <c r="F134" s="367"/>
      <c r="G134" s="367"/>
      <c r="H134" s="367"/>
      <c r="I134" s="367"/>
      <c r="J134" s="367"/>
      <c r="K134" s="367"/>
      <c r="L134" s="367"/>
      <c r="M134" s="367"/>
      <c r="N134" s="367"/>
      <c r="O134" s="367"/>
      <c r="P134" s="367"/>
      <c r="Q134" s="367"/>
      <c r="R134" s="367"/>
      <c r="S134" s="367"/>
      <c r="T134" s="367"/>
      <c r="U134" s="367"/>
      <c r="V134" s="367"/>
      <c r="W134" s="367"/>
      <c r="X134" s="367"/>
      <c r="Y134" s="367"/>
      <c r="Z134" s="367"/>
      <c r="AA134" s="367"/>
      <c r="AB134" s="367"/>
      <c r="AC134" s="367"/>
      <c r="AD134" s="367"/>
      <c r="AE134" s="367"/>
      <c r="AF134" s="367"/>
      <c r="AG134" s="367"/>
      <c r="AH134" s="367"/>
      <c r="AI134" s="367"/>
      <c r="AJ134" s="367"/>
      <c r="AK134" s="367"/>
      <c r="AL134" s="367"/>
      <c r="AM134" s="367"/>
      <c r="AN134" s="367"/>
      <c r="AO134" s="367"/>
      <c r="AP134" s="367"/>
      <c r="AQ134" s="367"/>
      <c r="AR134" s="367"/>
      <c r="AS134" s="367"/>
      <c r="AT134" s="367"/>
      <c r="AU134" s="367"/>
      <c r="AV134" s="367"/>
      <c r="AW134" s="367"/>
      <c r="AX134" s="367"/>
      <c r="AY134" s="367"/>
      <c r="AZ134" s="367"/>
      <c r="BA134" s="367"/>
      <c r="BB134" s="367"/>
      <c r="BC134" s="367"/>
      <c r="BD134" s="367"/>
      <c r="BE134" s="367"/>
      <c r="BF134" s="367"/>
      <c r="BG134" s="367"/>
      <c r="BH134" s="367"/>
      <c r="BI134" s="367"/>
      <c r="BJ134" s="367"/>
      <c r="BK134" s="367"/>
      <c r="BL134" s="367"/>
      <c r="BM134" s="367"/>
      <c r="BN134" s="367"/>
      <c r="BO134" s="367"/>
      <c r="BP134" s="367"/>
      <c r="BQ134" s="367"/>
      <c r="BR134" s="367"/>
      <c r="BS134" s="367"/>
      <c r="BT134" s="367"/>
      <c r="BU134" s="367"/>
      <c r="BV134" s="367"/>
      <c r="BW134" s="367"/>
      <c r="BX134" s="367"/>
      <c r="BY134" s="367"/>
      <c r="BZ134" s="367"/>
      <c r="CA134" s="367"/>
      <c r="CB134" s="367"/>
      <c r="CC134" s="367"/>
      <c r="CD134" s="367"/>
      <c r="CE134" s="367"/>
      <c r="CF134" s="367"/>
      <c r="CG134" s="367"/>
      <c r="CH134" s="367"/>
      <c r="CI134" s="367"/>
      <c r="CJ134" s="367"/>
      <c r="CK134" s="367"/>
      <c r="CL134" s="367"/>
      <c r="CM134" s="367"/>
      <c r="CN134" s="367"/>
      <c r="CO134" s="367"/>
      <c r="CP134" s="367"/>
      <c r="CQ134" s="367"/>
      <c r="CR134" s="367"/>
      <c r="CS134" s="367"/>
      <c r="CT134" s="367"/>
      <c r="CU134" s="367"/>
      <c r="CV134" s="367"/>
      <c r="CW134" s="367"/>
      <c r="CX134" s="367"/>
      <c r="CY134" s="367"/>
      <c r="CZ134" s="367"/>
      <c r="DA134" s="367"/>
      <c r="DB134" s="367"/>
      <c r="DC134" s="367"/>
      <c r="DD134" s="367"/>
      <c r="DE134" s="367"/>
      <c r="DF134" s="367"/>
      <c r="DG134" s="367"/>
      <c r="DH134" s="367"/>
      <c r="DI134" s="367"/>
      <c r="DJ134" s="367"/>
      <c r="DK134" s="367"/>
      <c r="DL134" s="367"/>
      <c r="DM134" s="367"/>
      <c r="DN134" s="367"/>
      <c r="DO134" s="367"/>
      <c r="DP134" s="367"/>
      <c r="DQ134" s="367"/>
      <c r="DR134" s="367"/>
      <c r="DS134" s="367"/>
      <c r="DT134" s="367"/>
      <c r="DU134" s="367"/>
      <c r="DV134" s="367"/>
      <c r="DW134" s="367"/>
      <c r="DX134" s="367"/>
      <c r="DY134" s="367"/>
      <c r="DZ134" s="367"/>
      <c r="EA134" s="367"/>
      <c r="EB134" s="367"/>
      <c r="EC134" s="367"/>
      <c r="ED134" s="367"/>
      <c r="EE134" s="367"/>
      <c r="EF134" s="367"/>
      <c r="EG134" s="367"/>
      <c r="EH134" s="367"/>
      <c r="EI134" s="367"/>
      <c r="EJ134" s="367"/>
      <c r="EK134" s="367"/>
      <c r="EL134" s="367"/>
      <c r="EM134" s="367"/>
      <c r="EN134" s="367"/>
      <c r="EO134" s="367"/>
      <c r="EP134" s="367"/>
      <c r="EQ134" s="367"/>
      <c r="ER134" s="367"/>
      <c r="ES134" s="367"/>
      <c r="ET134" s="367"/>
      <c r="EU134" s="367"/>
      <c r="EV134" s="367"/>
      <c r="EW134" s="367"/>
      <c r="EX134" s="367"/>
      <c r="EY134" s="367"/>
      <c r="EZ134" s="367"/>
      <c r="FA134" s="367"/>
      <c r="FB134" s="367"/>
      <c r="FC134" s="367"/>
      <c r="FD134" s="367"/>
      <c r="FE134" s="367"/>
      <c r="FF134" s="367"/>
      <c r="FG134" s="367"/>
      <c r="FH134" s="367"/>
      <c r="FI134" s="367"/>
    </row>
    <row r="135" spans="1:165" ht="15.5" x14ac:dyDescent="0.35">
      <c r="A135" s="539" t="s">
        <v>8</v>
      </c>
      <c r="B135" s="539"/>
      <c r="C135" s="539"/>
      <c r="D135" s="539"/>
      <c r="E135" s="539"/>
      <c r="F135" s="539"/>
      <c r="G135" s="539"/>
      <c r="H135" s="539"/>
      <c r="I135" s="539"/>
      <c r="J135" s="539"/>
      <c r="K135" s="539"/>
      <c r="L135" s="539"/>
      <c r="M135" s="539"/>
      <c r="N135" s="539"/>
      <c r="O135" s="539"/>
      <c r="P135" s="539"/>
      <c r="Q135" s="539"/>
      <c r="R135" s="539"/>
      <c r="S135" s="539"/>
      <c r="T135" s="539"/>
      <c r="U135" s="539"/>
      <c r="V135" s="539"/>
      <c r="W135" s="539"/>
      <c r="X135" s="539"/>
      <c r="Y135" s="539"/>
      <c r="Z135" s="539"/>
      <c r="AA135" s="539"/>
      <c r="AB135" s="539"/>
      <c r="AC135" s="539"/>
      <c r="AD135" s="539"/>
      <c r="AE135" s="539"/>
      <c r="AF135" s="539"/>
      <c r="AG135" s="539"/>
      <c r="AH135" s="539" t="s">
        <v>9</v>
      </c>
      <c r="AI135" s="539"/>
      <c r="AJ135" s="539"/>
      <c r="AK135" s="539"/>
      <c r="AL135" s="539"/>
      <c r="AM135" s="539"/>
      <c r="AN135" s="539"/>
      <c r="AO135" s="539"/>
      <c r="AP135" s="539"/>
      <c r="AQ135" s="539"/>
      <c r="AR135" s="539"/>
      <c r="AS135" s="539"/>
      <c r="AT135" s="539"/>
      <c r="AU135" s="539"/>
      <c r="AV135" s="539"/>
      <c r="AW135" s="539"/>
      <c r="AX135" s="539"/>
      <c r="AY135" s="539"/>
      <c r="AZ135" s="539"/>
      <c r="BA135" s="539"/>
      <c r="BB135" s="539"/>
      <c r="BC135" s="539"/>
      <c r="BD135" s="539"/>
      <c r="BE135" s="539"/>
      <c r="BF135" s="539"/>
      <c r="BG135" s="539"/>
      <c r="BH135" s="539"/>
      <c r="BI135" s="539"/>
      <c r="BJ135" s="539"/>
      <c r="BK135" s="539"/>
      <c r="BL135" s="539"/>
      <c r="BM135" s="539"/>
      <c r="BN135" s="539"/>
      <c r="BO135" s="539" t="s">
        <v>10</v>
      </c>
      <c r="BP135" s="539"/>
      <c r="BQ135" s="539"/>
      <c r="BR135" s="539"/>
      <c r="BS135" s="539"/>
      <c r="BT135" s="539"/>
      <c r="BU135" s="539"/>
      <c r="BV135" s="539"/>
      <c r="BW135" s="539"/>
      <c r="BX135" s="539"/>
      <c r="BY135" s="539"/>
      <c r="BZ135" s="539"/>
      <c r="CA135" s="539"/>
      <c r="CB135" s="539"/>
      <c r="CC135" s="539"/>
      <c r="CD135" s="539"/>
      <c r="CE135" s="539"/>
      <c r="CF135" s="539"/>
      <c r="CG135" s="539"/>
      <c r="CH135" s="539"/>
      <c r="CI135" s="539"/>
      <c r="CJ135" s="539"/>
      <c r="CK135" s="539"/>
      <c r="CL135" s="539"/>
      <c r="CM135" s="539"/>
      <c r="CN135" s="539"/>
      <c r="CO135" s="539"/>
      <c r="CP135" s="539"/>
      <c r="CQ135" s="539"/>
      <c r="CR135" s="539"/>
      <c r="CS135" s="539"/>
      <c r="CT135" s="539"/>
      <c r="CU135" s="539"/>
      <c r="CV135" s="539" t="s">
        <v>11</v>
      </c>
      <c r="CW135" s="539"/>
      <c r="CX135" s="539"/>
      <c r="CY135" s="539"/>
      <c r="CZ135" s="539"/>
      <c r="DA135" s="539"/>
      <c r="DB135" s="539"/>
      <c r="DC135" s="539"/>
      <c r="DD135" s="539"/>
      <c r="DE135" s="539"/>
      <c r="DF135" s="539"/>
      <c r="DG135" s="539"/>
      <c r="DH135" s="539"/>
      <c r="DI135" s="539"/>
      <c r="DJ135" s="539"/>
      <c r="DK135" s="539"/>
      <c r="DL135" s="539"/>
      <c r="DM135" s="539"/>
      <c r="DN135" s="539"/>
      <c r="DO135" s="539"/>
      <c r="DP135" s="539"/>
      <c r="DQ135" s="539"/>
      <c r="DR135" s="539"/>
      <c r="DS135" s="539"/>
      <c r="DT135" s="539"/>
      <c r="DU135" s="539"/>
      <c r="DV135" s="539"/>
      <c r="DW135" s="539"/>
      <c r="DX135" s="539"/>
      <c r="DY135" s="539"/>
      <c r="DZ135" s="539"/>
      <c r="EA135" s="539"/>
      <c r="EB135" s="539"/>
      <c r="EC135" s="539" t="s">
        <v>12</v>
      </c>
      <c r="ED135" s="539"/>
      <c r="EE135" s="539"/>
      <c r="EF135" s="539"/>
      <c r="EG135" s="539"/>
      <c r="EH135" s="539"/>
      <c r="EI135" s="539"/>
      <c r="EJ135" s="539"/>
      <c r="EK135" s="539"/>
      <c r="EL135" s="539"/>
      <c r="EM135" s="539"/>
      <c r="EN135" s="539"/>
      <c r="EO135" s="539"/>
      <c r="EP135" s="539"/>
      <c r="EQ135" s="539"/>
      <c r="ER135" s="539"/>
      <c r="ES135" s="539"/>
      <c r="ET135" s="539"/>
      <c r="EU135" s="539"/>
      <c r="EV135" s="539"/>
      <c r="EW135" s="539"/>
      <c r="EX135" s="539"/>
      <c r="EY135" s="539"/>
      <c r="EZ135" s="539"/>
      <c r="FA135" s="539"/>
      <c r="FB135" s="539"/>
      <c r="FC135" s="539"/>
      <c r="FD135" s="539"/>
      <c r="FE135" s="539"/>
      <c r="FF135" s="539"/>
      <c r="FG135" s="539"/>
      <c r="FH135" s="539"/>
      <c r="FI135" s="539"/>
    </row>
    <row r="136" spans="1:165" ht="16" thickBot="1" x14ac:dyDescent="0.3">
      <c r="A136" s="537" t="s">
        <v>3</v>
      </c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7"/>
      <c r="V136" s="537"/>
      <c r="W136" s="537"/>
      <c r="X136" s="537"/>
      <c r="Y136" s="537"/>
      <c r="Z136" s="537"/>
      <c r="AA136" s="537"/>
      <c r="AB136" s="537"/>
      <c r="AC136" s="537"/>
      <c r="AD136" s="537"/>
      <c r="AE136" s="537"/>
      <c r="AF136" s="537"/>
      <c r="AG136" s="537"/>
      <c r="AH136" s="537" t="s">
        <v>3</v>
      </c>
      <c r="AI136" s="537"/>
      <c r="AJ136" s="537"/>
      <c r="AK136" s="537"/>
      <c r="AL136" s="537"/>
      <c r="AM136" s="537"/>
      <c r="AN136" s="537"/>
      <c r="AO136" s="537"/>
      <c r="AP136" s="537"/>
      <c r="AQ136" s="537"/>
      <c r="AR136" s="537"/>
      <c r="AS136" s="537"/>
      <c r="AT136" s="537"/>
      <c r="AU136" s="537"/>
      <c r="AV136" s="537"/>
      <c r="AW136" s="537"/>
      <c r="AX136" s="537"/>
      <c r="AY136" s="537"/>
      <c r="AZ136" s="537"/>
      <c r="BA136" s="537"/>
      <c r="BB136" s="537"/>
      <c r="BC136" s="537"/>
      <c r="BD136" s="537"/>
      <c r="BE136" s="537"/>
      <c r="BF136" s="537"/>
      <c r="BG136" s="537"/>
      <c r="BH136" s="537"/>
      <c r="BI136" s="537"/>
      <c r="BJ136" s="537"/>
      <c r="BK136" s="537"/>
      <c r="BL136" s="537"/>
      <c r="BM136" s="537"/>
      <c r="BN136" s="537"/>
      <c r="BO136" s="537" t="s">
        <v>3</v>
      </c>
      <c r="BP136" s="537"/>
      <c r="BQ136" s="537"/>
      <c r="BR136" s="537"/>
      <c r="BS136" s="537"/>
      <c r="BT136" s="537"/>
      <c r="BU136" s="537"/>
      <c r="BV136" s="537"/>
      <c r="BW136" s="537"/>
      <c r="BX136" s="537"/>
      <c r="BY136" s="537"/>
      <c r="BZ136" s="537"/>
      <c r="CA136" s="537"/>
      <c r="CB136" s="537"/>
      <c r="CC136" s="537"/>
      <c r="CD136" s="537"/>
      <c r="CE136" s="537"/>
      <c r="CF136" s="537"/>
      <c r="CG136" s="537"/>
      <c r="CH136" s="537"/>
      <c r="CI136" s="537"/>
      <c r="CJ136" s="537"/>
      <c r="CK136" s="537"/>
      <c r="CL136" s="537"/>
      <c r="CM136" s="537"/>
      <c r="CN136" s="537"/>
      <c r="CO136" s="537"/>
      <c r="CP136" s="537"/>
      <c r="CQ136" s="537"/>
      <c r="CR136" s="537"/>
      <c r="CS136" s="537"/>
      <c r="CT136" s="537"/>
      <c r="CU136" s="537"/>
      <c r="CV136" s="537" t="s">
        <v>3</v>
      </c>
      <c r="CW136" s="537"/>
      <c r="CX136" s="537"/>
      <c r="CY136" s="537"/>
      <c r="CZ136" s="537"/>
      <c r="DA136" s="537"/>
      <c r="DB136" s="537"/>
      <c r="DC136" s="537"/>
      <c r="DD136" s="537"/>
      <c r="DE136" s="537"/>
      <c r="DF136" s="537"/>
      <c r="DG136" s="537"/>
      <c r="DH136" s="537"/>
      <c r="DI136" s="537"/>
      <c r="DJ136" s="537"/>
      <c r="DK136" s="537"/>
      <c r="DL136" s="537"/>
      <c r="DM136" s="537"/>
      <c r="DN136" s="537"/>
      <c r="DO136" s="537"/>
      <c r="DP136" s="537"/>
      <c r="DQ136" s="537"/>
      <c r="DR136" s="537"/>
      <c r="DS136" s="537"/>
      <c r="DT136" s="537"/>
      <c r="DU136" s="537"/>
      <c r="DV136" s="537"/>
      <c r="DW136" s="537"/>
      <c r="DX136" s="537"/>
      <c r="DY136" s="537"/>
      <c r="DZ136" s="537"/>
      <c r="EA136" s="537"/>
      <c r="EB136" s="537"/>
      <c r="EC136" s="537" t="s">
        <v>3</v>
      </c>
      <c r="ED136" s="537"/>
      <c r="EE136" s="537"/>
      <c r="EF136" s="537"/>
      <c r="EG136" s="537"/>
      <c r="EH136" s="537"/>
      <c r="EI136" s="537"/>
      <c r="EJ136" s="537"/>
      <c r="EK136" s="537"/>
      <c r="EL136" s="537"/>
      <c r="EM136" s="537"/>
      <c r="EN136" s="537"/>
      <c r="EO136" s="537"/>
      <c r="EP136" s="537"/>
      <c r="EQ136" s="537"/>
      <c r="ER136" s="537"/>
      <c r="ES136" s="537"/>
      <c r="ET136" s="537"/>
      <c r="EU136" s="537"/>
      <c r="EV136" s="537"/>
      <c r="EW136" s="537"/>
      <c r="EX136" s="537"/>
      <c r="EY136" s="537"/>
      <c r="EZ136" s="537"/>
      <c r="FA136" s="537"/>
      <c r="FB136" s="537"/>
      <c r="FC136" s="537"/>
      <c r="FD136" s="537"/>
      <c r="FE136" s="537"/>
      <c r="FF136" s="537"/>
      <c r="FG136" s="537"/>
      <c r="FH136" s="537"/>
      <c r="FI136" s="537"/>
    </row>
    <row r="137" spans="1:165" ht="16.5" thickTop="1" thickBot="1" x14ac:dyDescent="0.3">
      <c r="A137" s="367"/>
      <c r="B137" s="375" t="s">
        <v>167</v>
      </c>
      <c r="C137" s="376">
        <v>540</v>
      </c>
      <c r="D137" s="376">
        <v>616</v>
      </c>
      <c r="E137" s="376">
        <v>652</v>
      </c>
      <c r="F137" s="376">
        <v>748</v>
      </c>
      <c r="G137" s="376">
        <v>824</v>
      </c>
      <c r="H137" s="376">
        <v>900</v>
      </c>
      <c r="I137" s="376">
        <v>936</v>
      </c>
      <c r="J137" s="376">
        <v>1012</v>
      </c>
      <c r="K137" s="376">
        <v>1048</v>
      </c>
      <c r="L137" s="376">
        <v>1124</v>
      </c>
      <c r="M137" s="376">
        <v>1220</v>
      </c>
      <c r="N137" s="376">
        <v>1256</v>
      </c>
      <c r="O137" s="376">
        <v>1332</v>
      </c>
      <c r="P137" s="376">
        <v>1408</v>
      </c>
      <c r="Q137" s="376">
        <v>1444</v>
      </c>
      <c r="R137" s="376">
        <v>1520</v>
      </c>
      <c r="S137" s="376">
        <v>1616</v>
      </c>
      <c r="T137" s="376">
        <v>1652</v>
      </c>
      <c r="U137" s="376">
        <v>1728</v>
      </c>
      <c r="V137" s="376">
        <v>1804</v>
      </c>
      <c r="W137" s="376">
        <v>1840</v>
      </c>
      <c r="X137" s="376">
        <v>1916</v>
      </c>
      <c r="Y137" s="376">
        <v>1952</v>
      </c>
      <c r="Z137" s="376">
        <v>2048</v>
      </c>
      <c r="AA137" s="376">
        <v>2124</v>
      </c>
      <c r="AB137" s="376">
        <v>2200</v>
      </c>
      <c r="AC137" s="376">
        <v>2236</v>
      </c>
      <c r="AD137" s="377">
        <v>2332</v>
      </c>
      <c r="AE137" s="377">
        <v>2350</v>
      </c>
      <c r="AF137" s="378" t="s">
        <v>2</v>
      </c>
      <c r="AG137" s="372"/>
      <c r="AH137" s="372"/>
      <c r="AI137" s="375" t="s">
        <v>167</v>
      </c>
      <c r="AJ137" s="376">
        <v>540</v>
      </c>
      <c r="AK137" s="376">
        <v>616</v>
      </c>
      <c r="AL137" s="376">
        <v>652</v>
      </c>
      <c r="AM137" s="376">
        <v>748</v>
      </c>
      <c r="AN137" s="376">
        <v>824</v>
      </c>
      <c r="AO137" s="376">
        <v>900</v>
      </c>
      <c r="AP137" s="376">
        <v>936</v>
      </c>
      <c r="AQ137" s="376">
        <v>1012</v>
      </c>
      <c r="AR137" s="376">
        <v>1048</v>
      </c>
      <c r="AS137" s="376">
        <v>1124</v>
      </c>
      <c r="AT137" s="376">
        <v>1220</v>
      </c>
      <c r="AU137" s="376">
        <v>1256</v>
      </c>
      <c r="AV137" s="376">
        <v>1332</v>
      </c>
      <c r="AW137" s="376">
        <v>1408</v>
      </c>
      <c r="AX137" s="376">
        <v>1444</v>
      </c>
      <c r="AY137" s="376">
        <v>1520</v>
      </c>
      <c r="AZ137" s="376">
        <v>1616</v>
      </c>
      <c r="BA137" s="376">
        <v>1652</v>
      </c>
      <c r="BB137" s="376">
        <v>1728</v>
      </c>
      <c r="BC137" s="376">
        <v>1804</v>
      </c>
      <c r="BD137" s="376">
        <v>1840</v>
      </c>
      <c r="BE137" s="376">
        <v>1916</v>
      </c>
      <c r="BF137" s="376">
        <v>1952</v>
      </c>
      <c r="BG137" s="376">
        <v>2048</v>
      </c>
      <c r="BH137" s="376">
        <v>2124</v>
      </c>
      <c r="BI137" s="376">
        <v>2200</v>
      </c>
      <c r="BJ137" s="376">
        <v>2236</v>
      </c>
      <c r="BK137" s="377">
        <v>2332</v>
      </c>
      <c r="BL137" s="377">
        <v>2350</v>
      </c>
      <c r="BM137" s="378" t="s">
        <v>2</v>
      </c>
      <c r="BN137" s="372"/>
      <c r="BO137" s="372"/>
      <c r="BP137" s="375" t="s">
        <v>167</v>
      </c>
      <c r="BQ137" s="376">
        <v>540</v>
      </c>
      <c r="BR137" s="376">
        <v>616</v>
      </c>
      <c r="BS137" s="376">
        <v>652</v>
      </c>
      <c r="BT137" s="376">
        <v>748</v>
      </c>
      <c r="BU137" s="376">
        <v>824</v>
      </c>
      <c r="BV137" s="376">
        <v>900</v>
      </c>
      <c r="BW137" s="376">
        <v>936</v>
      </c>
      <c r="BX137" s="376">
        <v>1012</v>
      </c>
      <c r="BY137" s="376">
        <v>1048</v>
      </c>
      <c r="BZ137" s="376">
        <v>1124</v>
      </c>
      <c r="CA137" s="376">
        <v>1220</v>
      </c>
      <c r="CB137" s="376">
        <v>1256</v>
      </c>
      <c r="CC137" s="376">
        <v>1332</v>
      </c>
      <c r="CD137" s="376">
        <v>1408</v>
      </c>
      <c r="CE137" s="376">
        <v>1444</v>
      </c>
      <c r="CF137" s="376">
        <v>1520</v>
      </c>
      <c r="CG137" s="376">
        <v>1616</v>
      </c>
      <c r="CH137" s="376">
        <v>1652</v>
      </c>
      <c r="CI137" s="376">
        <v>1728</v>
      </c>
      <c r="CJ137" s="376">
        <v>1804</v>
      </c>
      <c r="CK137" s="376">
        <v>1840</v>
      </c>
      <c r="CL137" s="376">
        <v>1916</v>
      </c>
      <c r="CM137" s="376">
        <v>1952</v>
      </c>
      <c r="CN137" s="376">
        <v>2048</v>
      </c>
      <c r="CO137" s="376">
        <v>2124</v>
      </c>
      <c r="CP137" s="376">
        <v>2200</v>
      </c>
      <c r="CQ137" s="376">
        <v>2236</v>
      </c>
      <c r="CR137" s="377">
        <v>2332</v>
      </c>
      <c r="CS137" s="377">
        <v>2350</v>
      </c>
      <c r="CT137" s="378" t="s">
        <v>2</v>
      </c>
      <c r="CU137" s="372"/>
      <c r="CV137" s="372"/>
      <c r="CW137" s="375" t="s">
        <v>167</v>
      </c>
      <c r="CX137" s="376">
        <v>540</v>
      </c>
      <c r="CY137" s="376">
        <v>616</v>
      </c>
      <c r="CZ137" s="376">
        <v>652</v>
      </c>
      <c r="DA137" s="376">
        <v>748</v>
      </c>
      <c r="DB137" s="376">
        <v>824</v>
      </c>
      <c r="DC137" s="376">
        <v>900</v>
      </c>
      <c r="DD137" s="376">
        <v>936</v>
      </c>
      <c r="DE137" s="376">
        <v>1012</v>
      </c>
      <c r="DF137" s="376">
        <v>1048</v>
      </c>
      <c r="DG137" s="376">
        <v>1124</v>
      </c>
      <c r="DH137" s="376">
        <v>1220</v>
      </c>
      <c r="DI137" s="376">
        <v>1256</v>
      </c>
      <c r="DJ137" s="376">
        <v>1332</v>
      </c>
      <c r="DK137" s="376">
        <v>1408</v>
      </c>
      <c r="DL137" s="376">
        <v>1444</v>
      </c>
      <c r="DM137" s="376">
        <v>1520</v>
      </c>
      <c r="DN137" s="376">
        <v>1616</v>
      </c>
      <c r="DO137" s="376">
        <v>1652</v>
      </c>
      <c r="DP137" s="376">
        <v>1728</v>
      </c>
      <c r="DQ137" s="376">
        <v>1804</v>
      </c>
      <c r="DR137" s="376">
        <v>1840</v>
      </c>
      <c r="DS137" s="376">
        <v>1916</v>
      </c>
      <c r="DT137" s="376">
        <v>1952</v>
      </c>
      <c r="DU137" s="376">
        <v>2048</v>
      </c>
      <c r="DV137" s="376">
        <v>2124</v>
      </c>
      <c r="DW137" s="376">
        <v>2200</v>
      </c>
      <c r="DX137" s="376">
        <v>2236</v>
      </c>
      <c r="DY137" s="377">
        <v>2332</v>
      </c>
      <c r="DZ137" s="377">
        <v>2350</v>
      </c>
      <c r="EA137" s="378" t="s">
        <v>2</v>
      </c>
      <c r="EB137" s="372"/>
      <c r="EC137" s="372"/>
      <c r="ED137" s="375" t="s">
        <v>167</v>
      </c>
      <c r="EE137" s="376">
        <v>540</v>
      </c>
      <c r="EF137" s="376">
        <v>616</v>
      </c>
      <c r="EG137" s="376">
        <v>652</v>
      </c>
      <c r="EH137" s="376">
        <v>748</v>
      </c>
      <c r="EI137" s="376">
        <v>824</v>
      </c>
      <c r="EJ137" s="376">
        <v>900</v>
      </c>
      <c r="EK137" s="376">
        <v>936</v>
      </c>
      <c r="EL137" s="376">
        <v>1012</v>
      </c>
      <c r="EM137" s="376">
        <v>1048</v>
      </c>
      <c r="EN137" s="376">
        <v>1124</v>
      </c>
      <c r="EO137" s="376">
        <v>1220</v>
      </c>
      <c r="EP137" s="376">
        <v>1256</v>
      </c>
      <c r="EQ137" s="376">
        <v>1332</v>
      </c>
      <c r="ER137" s="376">
        <v>1408</v>
      </c>
      <c r="ES137" s="376">
        <v>1444</v>
      </c>
      <c r="ET137" s="376">
        <v>1520</v>
      </c>
      <c r="EU137" s="376">
        <v>1616</v>
      </c>
      <c r="EV137" s="376">
        <v>1652</v>
      </c>
      <c r="EW137" s="376">
        <v>1728</v>
      </c>
      <c r="EX137" s="376">
        <v>1804</v>
      </c>
      <c r="EY137" s="376">
        <v>1840</v>
      </c>
      <c r="EZ137" s="376">
        <v>1916</v>
      </c>
      <c r="FA137" s="376">
        <v>1952</v>
      </c>
      <c r="FB137" s="376">
        <v>2048</v>
      </c>
      <c r="FC137" s="376">
        <v>2124</v>
      </c>
      <c r="FD137" s="376">
        <v>2200</v>
      </c>
      <c r="FE137" s="376">
        <v>2236</v>
      </c>
      <c r="FF137" s="377">
        <v>2332</v>
      </c>
      <c r="FG137" s="377">
        <v>2350</v>
      </c>
      <c r="FH137" s="378" t="s">
        <v>2</v>
      </c>
      <c r="FI137" s="367"/>
    </row>
    <row r="138" spans="1:165" ht="16" thickTop="1" x14ac:dyDescent="0.35">
      <c r="A138" s="367"/>
      <c r="B138" s="380" t="s">
        <v>70</v>
      </c>
      <c r="C138" s="381">
        <f>C7+C33+C59+C85+C111</f>
        <v>36</v>
      </c>
      <c r="D138" s="381">
        <f t="shared" ref="D138:AE138" si="431">D7+D33+D59+D85+D111</f>
        <v>26</v>
      </c>
      <c r="E138" s="381">
        <f t="shared" si="431"/>
        <v>77</v>
      </c>
      <c r="F138" s="381">
        <f t="shared" si="431"/>
        <v>184</v>
      </c>
      <c r="G138" s="381">
        <f t="shared" si="431"/>
        <v>147</v>
      </c>
      <c r="H138" s="381">
        <f t="shared" si="431"/>
        <v>279</v>
      </c>
      <c r="I138" s="381">
        <f t="shared" si="431"/>
        <v>89</v>
      </c>
      <c r="J138" s="381">
        <f t="shared" si="431"/>
        <v>105</v>
      </c>
      <c r="K138" s="381">
        <f t="shared" si="431"/>
        <v>171</v>
      </c>
      <c r="L138" s="381">
        <f t="shared" si="431"/>
        <v>100</v>
      </c>
      <c r="M138" s="381">
        <f t="shared" si="431"/>
        <v>92</v>
      </c>
      <c r="N138" s="381">
        <f t="shared" si="431"/>
        <v>133</v>
      </c>
      <c r="O138" s="381">
        <f t="shared" si="431"/>
        <v>57</v>
      </c>
      <c r="P138" s="381">
        <f t="shared" si="431"/>
        <v>32</v>
      </c>
      <c r="Q138" s="381">
        <f t="shared" si="431"/>
        <v>62</v>
      </c>
      <c r="R138" s="381">
        <f t="shared" si="431"/>
        <v>42</v>
      </c>
      <c r="S138" s="381">
        <f t="shared" si="431"/>
        <v>48</v>
      </c>
      <c r="T138" s="381">
        <f t="shared" si="431"/>
        <v>69</v>
      </c>
      <c r="U138" s="381">
        <f t="shared" si="431"/>
        <v>40</v>
      </c>
      <c r="V138" s="381">
        <f t="shared" si="431"/>
        <v>28</v>
      </c>
      <c r="W138" s="381">
        <f t="shared" si="431"/>
        <v>47</v>
      </c>
      <c r="X138" s="381">
        <f t="shared" si="431"/>
        <v>21</v>
      </c>
      <c r="Y138" s="381">
        <f t="shared" si="431"/>
        <v>13</v>
      </c>
      <c r="Z138" s="381">
        <f t="shared" si="431"/>
        <v>16</v>
      </c>
      <c r="AA138" s="381">
        <f t="shared" si="431"/>
        <v>5</v>
      </c>
      <c r="AB138" s="381">
        <f t="shared" si="431"/>
        <v>3</v>
      </c>
      <c r="AC138" s="381">
        <f t="shared" si="431"/>
        <v>1</v>
      </c>
      <c r="AD138" s="381">
        <f t="shared" si="431"/>
        <v>0</v>
      </c>
      <c r="AE138" s="381">
        <f t="shared" si="431"/>
        <v>0</v>
      </c>
      <c r="AF138" s="382">
        <f>SUM(C138:AE138)</f>
        <v>1923</v>
      </c>
      <c r="AG138" s="367"/>
      <c r="AH138" s="367"/>
      <c r="AI138" s="380" t="s">
        <v>70</v>
      </c>
      <c r="AJ138" s="381">
        <f>AJ7+AJ33+AJ59+AJ85+AJ111</f>
        <v>24</v>
      </c>
      <c r="AK138" s="381">
        <f t="shared" ref="AK138:BL138" si="432">AK7+AK33+AK59+AK85+AK111</f>
        <v>20</v>
      </c>
      <c r="AL138" s="381">
        <f t="shared" si="432"/>
        <v>79</v>
      </c>
      <c r="AM138" s="381">
        <f t="shared" si="432"/>
        <v>125</v>
      </c>
      <c r="AN138" s="381">
        <f t="shared" si="432"/>
        <v>263</v>
      </c>
      <c r="AO138" s="381">
        <f t="shared" si="432"/>
        <v>170</v>
      </c>
      <c r="AP138" s="381">
        <f t="shared" si="432"/>
        <v>129</v>
      </c>
      <c r="AQ138" s="381">
        <f t="shared" si="432"/>
        <v>107</v>
      </c>
      <c r="AR138" s="381">
        <f t="shared" si="432"/>
        <v>125</v>
      </c>
      <c r="AS138" s="381">
        <f t="shared" si="432"/>
        <v>178</v>
      </c>
      <c r="AT138" s="381">
        <f t="shared" si="432"/>
        <v>84</v>
      </c>
      <c r="AU138" s="381">
        <f t="shared" si="432"/>
        <v>227</v>
      </c>
      <c r="AV138" s="381">
        <f t="shared" si="432"/>
        <v>23</v>
      </c>
      <c r="AW138" s="381">
        <f t="shared" si="432"/>
        <v>47</v>
      </c>
      <c r="AX138" s="381">
        <f t="shared" si="432"/>
        <v>55</v>
      </c>
      <c r="AY138" s="381">
        <f t="shared" si="432"/>
        <v>40</v>
      </c>
      <c r="AZ138" s="381">
        <f t="shared" si="432"/>
        <v>50</v>
      </c>
      <c r="BA138" s="381">
        <f t="shared" si="432"/>
        <v>34</v>
      </c>
      <c r="BB138" s="381">
        <f t="shared" si="432"/>
        <v>61</v>
      </c>
      <c r="BC138" s="381">
        <f t="shared" si="432"/>
        <v>19</v>
      </c>
      <c r="BD138" s="381">
        <f t="shared" si="432"/>
        <v>25</v>
      </c>
      <c r="BE138" s="381">
        <f t="shared" si="432"/>
        <v>20</v>
      </c>
      <c r="BF138" s="381">
        <f t="shared" si="432"/>
        <v>6</v>
      </c>
      <c r="BG138" s="381">
        <f t="shared" si="432"/>
        <v>9</v>
      </c>
      <c r="BH138" s="381">
        <f t="shared" si="432"/>
        <v>4</v>
      </c>
      <c r="BI138" s="381">
        <f t="shared" si="432"/>
        <v>3</v>
      </c>
      <c r="BJ138" s="381">
        <f t="shared" si="432"/>
        <v>9</v>
      </c>
      <c r="BK138" s="381">
        <f t="shared" si="432"/>
        <v>0</v>
      </c>
      <c r="BL138" s="381">
        <f t="shared" si="432"/>
        <v>0</v>
      </c>
      <c r="BM138" s="382">
        <f>SUM(AJ138:BL138)</f>
        <v>1936</v>
      </c>
      <c r="BN138" s="367"/>
      <c r="BO138" s="367"/>
      <c r="BP138" s="380" t="s">
        <v>70</v>
      </c>
      <c r="BQ138" s="381">
        <f>BQ7+BQ33+BQ59+BQ85+BQ111</f>
        <v>37</v>
      </c>
      <c r="BR138" s="381">
        <f t="shared" ref="BR138:CS138" si="433">BR7+BR33+BR59+BR85+BR111</f>
        <v>27</v>
      </c>
      <c r="BS138" s="381">
        <f t="shared" si="433"/>
        <v>102</v>
      </c>
      <c r="BT138" s="381">
        <f t="shared" si="433"/>
        <v>190</v>
      </c>
      <c r="BU138" s="381">
        <f t="shared" si="433"/>
        <v>138</v>
      </c>
      <c r="BV138" s="381">
        <f t="shared" si="433"/>
        <v>257</v>
      </c>
      <c r="BW138" s="381">
        <f t="shared" si="433"/>
        <v>98</v>
      </c>
      <c r="BX138" s="381">
        <f t="shared" si="433"/>
        <v>111</v>
      </c>
      <c r="BY138" s="381">
        <f t="shared" si="433"/>
        <v>162</v>
      </c>
      <c r="BZ138" s="381">
        <f t="shared" si="433"/>
        <v>92</v>
      </c>
      <c r="CA138" s="381">
        <f t="shared" si="433"/>
        <v>100</v>
      </c>
      <c r="CB138" s="381">
        <f t="shared" si="433"/>
        <v>149</v>
      </c>
      <c r="CC138" s="381">
        <f t="shared" si="433"/>
        <v>34</v>
      </c>
      <c r="CD138" s="381">
        <f t="shared" si="433"/>
        <v>44</v>
      </c>
      <c r="CE138" s="381">
        <f t="shared" si="433"/>
        <v>50</v>
      </c>
      <c r="CF138" s="381">
        <f t="shared" si="433"/>
        <v>27</v>
      </c>
      <c r="CG138" s="381">
        <f t="shared" si="433"/>
        <v>44</v>
      </c>
      <c r="CH138" s="381">
        <f t="shared" si="433"/>
        <v>44</v>
      </c>
      <c r="CI138" s="381">
        <f t="shared" si="433"/>
        <v>34</v>
      </c>
      <c r="CJ138" s="381">
        <f t="shared" si="433"/>
        <v>17</v>
      </c>
      <c r="CK138" s="381">
        <f t="shared" si="433"/>
        <v>18</v>
      </c>
      <c r="CL138" s="381">
        <f t="shared" si="433"/>
        <v>28</v>
      </c>
      <c r="CM138" s="381">
        <f t="shared" si="433"/>
        <v>8</v>
      </c>
      <c r="CN138" s="381">
        <f t="shared" si="433"/>
        <v>7</v>
      </c>
      <c r="CO138" s="381">
        <f t="shared" si="433"/>
        <v>10</v>
      </c>
      <c r="CP138" s="381">
        <f t="shared" si="433"/>
        <v>5</v>
      </c>
      <c r="CQ138" s="381">
        <f t="shared" si="433"/>
        <v>3</v>
      </c>
      <c r="CR138" s="381">
        <f t="shared" si="433"/>
        <v>0</v>
      </c>
      <c r="CS138" s="381">
        <f t="shared" si="433"/>
        <v>0</v>
      </c>
      <c r="CT138" s="384">
        <f t="shared" ref="CT138:CT144" si="434">SUM(BQ138:CR138)</f>
        <v>1836</v>
      </c>
      <c r="CU138" s="367"/>
      <c r="CV138" s="367"/>
      <c r="CW138" s="380" t="s">
        <v>70</v>
      </c>
      <c r="CX138" s="381">
        <f>CX7+CX33+CX59+CX85+CX111</f>
        <v>30</v>
      </c>
      <c r="CY138" s="381">
        <f t="shared" ref="CY138:DZ138" si="435">CY7+CY33+CY59+CY85+CY111</f>
        <v>11</v>
      </c>
      <c r="CZ138" s="381">
        <f t="shared" si="435"/>
        <v>56</v>
      </c>
      <c r="DA138" s="381">
        <f t="shared" si="435"/>
        <v>94</v>
      </c>
      <c r="DB138" s="381">
        <f t="shared" si="435"/>
        <v>171</v>
      </c>
      <c r="DC138" s="381">
        <f t="shared" si="435"/>
        <v>118</v>
      </c>
      <c r="DD138" s="381">
        <f t="shared" si="435"/>
        <v>92</v>
      </c>
      <c r="DE138" s="381">
        <f t="shared" si="435"/>
        <v>111</v>
      </c>
      <c r="DF138" s="381">
        <f t="shared" si="435"/>
        <v>103</v>
      </c>
      <c r="DG138" s="381">
        <f t="shared" si="435"/>
        <v>128</v>
      </c>
      <c r="DH138" s="381">
        <f t="shared" si="435"/>
        <v>71</v>
      </c>
      <c r="DI138" s="381">
        <f t="shared" si="435"/>
        <v>130</v>
      </c>
      <c r="DJ138" s="381">
        <f t="shared" si="435"/>
        <v>54</v>
      </c>
      <c r="DK138" s="381">
        <f t="shared" si="435"/>
        <v>36</v>
      </c>
      <c r="DL138" s="381">
        <f t="shared" si="435"/>
        <v>62</v>
      </c>
      <c r="DM138" s="381">
        <f t="shared" si="435"/>
        <v>24</v>
      </c>
      <c r="DN138" s="381">
        <f t="shared" si="435"/>
        <v>22</v>
      </c>
      <c r="DO138" s="381">
        <f t="shared" si="435"/>
        <v>25</v>
      </c>
      <c r="DP138" s="381">
        <f t="shared" si="435"/>
        <v>43</v>
      </c>
      <c r="DQ138" s="381">
        <f t="shared" si="435"/>
        <v>19</v>
      </c>
      <c r="DR138" s="381">
        <f t="shared" si="435"/>
        <v>18</v>
      </c>
      <c r="DS138" s="381">
        <f t="shared" si="435"/>
        <v>12</v>
      </c>
      <c r="DT138" s="381">
        <f t="shared" si="435"/>
        <v>13</v>
      </c>
      <c r="DU138" s="381">
        <f t="shared" si="435"/>
        <v>19</v>
      </c>
      <c r="DV138" s="381">
        <f t="shared" si="435"/>
        <v>3</v>
      </c>
      <c r="DW138" s="381">
        <f t="shared" si="435"/>
        <v>4</v>
      </c>
      <c r="DX138" s="381">
        <f t="shared" si="435"/>
        <v>3</v>
      </c>
      <c r="DY138" s="381">
        <f t="shared" si="435"/>
        <v>1</v>
      </c>
      <c r="DZ138" s="381">
        <f t="shared" si="435"/>
        <v>0</v>
      </c>
      <c r="EA138" s="382">
        <f>SUM(CX138:DZ138)</f>
        <v>1473</v>
      </c>
      <c r="EB138" s="367"/>
      <c r="EC138" s="367"/>
      <c r="ED138" s="380" t="s">
        <v>70</v>
      </c>
      <c r="EE138" s="381">
        <f>EE7+EE33+EE59+EE85+EE111</f>
        <v>24</v>
      </c>
      <c r="EF138" s="381">
        <f t="shared" ref="EF138:FG138" si="436">EF7+EF33+EF59+EF85+EF111</f>
        <v>6</v>
      </c>
      <c r="EG138" s="381">
        <f t="shared" si="436"/>
        <v>30</v>
      </c>
      <c r="EH138" s="381">
        <f t="shared" si="436"/>
        <v>151</v>
      </c>
      <c r="EI138" s="381">
        <f t="shared" si="436"/>
        <v>90</v>
      </c>
      <c r="EJ138" s="381">
        <f t="shared" si="436"/>
        <v>146</v>
      </c>
      <c r="EK138" s="381">
        <f t="shared" si="436"/>
        <v>68</v>
      </c>
      <c r="EL138" s="381">
        <f t="shared" si="436"/>
        <v>88</v>
      </c>
      <c r="EM138" s="381">
        <f t="shared" si="436"/>
        <v>102</v>
      </c>
      <c r="EN138" s="381">
        <f t="shared" si="436"/>
        <v>62</v>
      </c>
      <c r="EO138" s="381">
        <f t="shared" si="436"/>
        <v>58</v>
      </c>
      <c r="EP138" s="381">
        <f t="shared" si="436"/>
        <v>70</v>
      </c>
      <c r="EQ138" s="381">
        <f t="shared" si="436"/>
        <v>26</v>
      </c>
      <c r="ER138" s="381">
        <f t="shared" si="436"/>
        <v>39</v>
      </c>
      <c r="ES138" s="381">
        <f t="shared" si="436"/>
        <v>44</v>
      </c>
      <c r="ET138" s="381">
        <f t="shared" si="436"/>
        <v>29</v>
      </c>
      <c r="EU138" s="381">
        <f t="shared" si="436"/>
        <v>22</v>
      </c>
      <c r="EV138" s="381">
        <f t="shared" si="436"/>
        <v>20</v>
      </c>
      <c r="EW138" s="381">
        <f t="shared" si="436"/>
        <v>12</v>
      </c>
      <c r="EX138" s="381">
        <f t="shared" si="436"/>
        <v>18</v>
      </c>
      <c r="EY138" s="381">
        <f t="shared" si="436"/>
        <v>16</v>
      </c>
      <c r="EZ138" s="381">
        <f t="shared" si="436"/>
        <v>14</v>
      </c>
      <c r="FA138" s="381">
        <f t="shared" si="436"/>
        <v>10</v>
      </c>
      <c r="FB138" s="381">
        <f t="shared" si="436"/>
        <v>8</v>
      </c>
      <c r="FC138" s="381">
        <f t="shared" si="436"/>
        <v>0</v>
      </c>
      <c r="FD138" s="381">
        <f t="shared" si="436"/>
        <v>2</v>
      </c>
      <c r="FE138" s="381">
        <f t="shared" si="436"/>
        <v>1</v>
      </c>
      <c r="FF138" s="381">
        <f t="shared" si="436"/>
        <v>0</v>
      </c>
      <c r="FG138" s="381">
        <f t="shared" si="436"/>
        <v>0</v>
      </c>
      <c r="FH138" s="384">
        <f t="shared" ref="FH138:FH143" si="437">SUM(EE138:FG138)</f>
        <v>1156</v>
      </c>
      <c r="FI138" s="367"/>
    </row>
    <row r="139" spans="1:165" ht="15.5" x14ac:dyDescent="0.35">
      <c r="A139" s="367"/>
      <c r="B139" s="380" t="s">
        <v>213</v>
      </c>
      <c r="C139" s="381">
        <f t="shared" ref="C139:AE139" si="438">C8+C34+C60+C86+C112</f>
        <v>4</v>
      </c>
      <c r="D139" s="381">
        <f t="shared" si="438"/>
        <v>5</v>
      </c>
      <c r="E139" s="381">
        <f t="shared" si="438"/>
        <v>60</v>
      </c>
      <c r="F139" s="381">
        <f t="shared" si="438"/>
        <v>30</v>
      </c>
      <c r="G139" s="381">
        <f t="shared" si="438"/>
        <v>37</v>
      </c>
      <c r="H139" s="381">
        <f t="shared" si="438"/>
        <v>15</v>
      </c>
      <c r="I139" s="381">
        <f t="shared" si="438"/>
        <v>32</v>
      </c>
      <c r="J139" s="381">
        <f t="shared" si="438"/>
        <v>35</v>
      </c>
      <c r="K139" s="381">
        <f t="shared" si="438"/>
        <v>44</v>
      </c>
      <c r="L139" s="381">
        <f t="shared" si="438"/>
        <v>5</v>
      </c>
      <c r="M139" s="381">
        <f t="shared" si="438"/>
        <v>30</v>
      </c>
      <c r="N139" s="381">
        <f t="shared" si="438"/>
        <v>21</v>
      </c>
      <c r="O139" s="381">
        <f t="shared" si="438"/>
        <v>12</v>
      </c>
      <c r="P139" s="381">
        <f t="shared" si="438"/>
        <v>11</v>
      </c>
      <c r="Q139" s="381">
        <f t="shared" si="438"/>
        <v>15</v>
      </c>
      <c r="R139" s="381">
        <f t="shared" si="438"/>
        <v>14</v>
      </c>
      <c r="S139" s="381">
        <f t="shared" si="438"/>
        <v>23</v>
      </c>
      <c r="T139" s="381">
        <f t="shared" si="438"/>
        <v>20</v>
      </c>
      <c r="U139" s="381">
        <f t="shared" si="438"/>
        <v>18</v>
      </c>
      <c r="V139" s="381">
        <f t="shared" si="438"/>
        <v>4</v>
      </c>
      <c r="W139" s="381">
        <f t="shared" si="438"/>
        <v>14</v>
      </c>
      <c r="X139" s="381">
        <f t="shared" si="438"/>
        <v>24</v>
      </c>
      <c r="Y139" s="381">
        <f t="shared" si="438"/>
        <v>4</v>
      </c>
      <c r="Z139" s="381">
        <f t="shared" si="438"/>
        <v>13</v>
      </c>
      <c r="AA139" s="381">
        <f t="shared" si="438"/>
        <v>0</v>
      </c>
      <c r="AB139" s="381">
        <f t="shared" si="438"/>
        <v>1</v>
      </c>
      <c r="AC139" s="381">
        <f t="shared" si="438"/>
        <v>4</v>
      </c>
      <c r="AD139" s="381">
        <f t="shared" si="438"/>
        <v>0</v>
      </c>
      <c r="AE139" s="381">
        <f t="shared" si="438"/>
        <v>0</v>
      </c>
      <c r="AF139" s="382">
        <f t="shared" ref="AF139:AF143" si="439">SUM(C139:AE139)</f>
        <v>495</v>
      </c>
      <c r="AG139" s="367"/>
      <c r="AH139" s="367"/>
      <c r="AI139" s="380" t="s">
        <v>213</v>
      </c>
      <c r="AJ139" s="381">
        <f t="shared" ref="AJ139:BL139" si="440">SUM(AJ8+AJ34+AJ60+AJ86+AJ112)</f>
        <v>4</v>
      </c>
      <c r="AK139" s="381">
        <f t="shared" si="440"/>
        <v>7</v>
      </c>
      <c r="AL139" s="381">
        <f t="shared" si="440"/>
        <v>36</v>
      </c>
      <c r="AM139" s="381">
        <f t="shared" si="440"/>
        <v>17</v>
      </c>
      <c r="AN139" s="381">
        <f t="shared" si="440"/>
        <v>0</v>
      </c>
      <c r="AO139" s="381">
        <f t="shared" si="440"/>
        <v>62</v>
      </c>
      <c r="AP139" s="381">
        <f t="shared" si="440"/>
        <v>44</v>
      </c>
      <c r="AQ139" s="381">
        <f t="shared" si="440"/>
        <v>30</v>
      </c>
      <c r="AR139" s="381">
        <f t="shared" si="440"/>
        <v>35</v>
      </c>
      <c r="AS139" s="381">
        <f t="shared" si="440"/>
        <v>16</v>
      </c>
      <c r="AT139" s="381">
        <f t="shared" si="440"/>
        <v>21</v>
      </c>
      <c r="AU139" s="381">
        <f t="shared" si="440"/>
        <v>31</v>
      </c>
      <c r="AV139" s="381">
        <f t="shared" si="440"/>
        <v>18</v>
      </c>
      <c r="AW139" s="381">
        <f t="shared" si="440"/>
        <v>3</v>
      </c>
      <c r="AX139" s="381">
        <f t="shared" si="440"/>
        <v>16</v>
      </c>
      <c r="AY139" s="381">
        <f t="shared" si="440"/>
        <v>13</v>
      </c>
      <c r="AZ139" s="381">
        <f t="shared" si="440"/>
        <v>18</v>
      </c>
      <c r="BA139" s="381">
        <f t="shared" si="440"/>
        <v>11</v>
      </c>
      <c r="BB139" s="381">
        <f t="shared" si="440"/>
        <v>12</v>
      </c>
      <c r="BC139" s="381">
        <f t="shared" si="440"/>
        <v>4</v>
      </c>
      <c r="BD139" s="381">
        <f t="shared" si="440"/>
        <v>7</v>
      </c>
      <c r="BE139" s="381">
        <f t="shared" si="440"/>
        <v>8</v>
      </c>
      <c r="BF139" s="381">
        <f t="shared" si="440"/>
        <v>7</v>
      </c>
      <c r="BG139" s="381">
        <f t="shared" si="440"/>
        <v>9</v>
      </c>
      <c r="BH139" s="381">
        <f t="shared" si="440"/>
        <v>2</v>
      </c>
      <c r="BI139" s="381">
        <f t="shared" si="440"/>
        <v>2</v>
      </c>
      <c r="BJ139" s="381">
        <f t="shared" si="440"/>
        <v>4</v>
      </c>
      <c r="BK139" s="381">
        <f t="shared" si="440"/>
        <v>0</v>
      </c>
      <c r="BL139" s="381">
        <f t="shared" si="440"/>
        <v>0</v>
      </c>
      <c r="BM139" s="382">
        <f t="shared" ref="BM139:BM143" si="441">SUM(AJ139:BL139)</f>
        <v>437</v>
      </c>
      <c r="BN139" s="367"/>
      <c r="BO139" s="367"/>
      <c r="BP139" s="380" t="s">
        <v>213</v>
      </c>
      <c r="BQ139" s="381">
        <f t="shared" ref="BQ139:CS139" si="442">SUM(BQ8+BQ34+BQ60+BQ86+BQ112)</f>
        <v>5</v>
      </c>
      <c r="BR139" s="381">
        <f t="shared" si="442"/>
        <v>7</v>
      </c>
      <c r="BS139" s="381">
        <f t="shared" si="442"/>
        <v>67</v>
      </c>
      <c r="BT139" s="381">
        <f t="shared" si="442"/>
        <v>31</v>
      </c>
      <c r="BU139" s="381">
        <f t="shared" si="442"/>
        <v>46</v>
      </c>
      <c r="BV139" s="381">
        <f t="shared" si="442"/>
        <v>48</v>
      </c>
      <c r="BW139" s="381">
        <f t="shared" si="442"/>
        <v>41</v>
      </c>
      <c r="BX139" s="381">
        <f t="shared" si="442"/>
        <v>30</v>
      </c>
      <c r="BY139" s="381">
        <f t="shared" si="442"/>
        <v>57</v>
      </c>
      <c r="BZ139" s="381">
        <f t="shared" si="442"/>
        <v>9</v>
      </c>
      <c r="CA139" s="381">
        <f t="shared" si="442"/>
        <v>27</v>
      </c>
      <c r="CB139" s="381">
        <f t="shared" si="442"/>
        <v>8</v>
      </c>
      <c r="CC139" s="381">
        <f t="shared" si="442"/>
        <v>13</v>
      </c>
      <c r="CD139" s="381">
        <f t="shared" si="442"/>
        <v>12</v>
      </c>
      <c r="CE139" s="381">
        <f t="shared" si="442"/>
        <v>29</v>
      </c>
      <c r="CF139" s="381">
        <f t="shared" si="442"/>
        <v>12</v>
      </c>
      <c r="CG139" s="381">
        <f t="shared" si="442"/>
        <v>6</v>
      </c>
      <c r="CH139" s="381">
        <f t="shared" si="442"/>
        <v>13</v>
      </c>
      <c r="CI139" s="381">
        <f t="shared" si="442"/>
        <v>10</v>
      </c>
      <c r="CJ139" s="381">
        <f t="shared" si="442"/>
        <v>5</v>
      </c>
      <c r="CK139" s="381">
        <f t="shared" si="442"/>
        <v>6</v>
      </c>
      <c r="CL139" s="381">
        <f t="shared" si="442"/>
        <v>0</v>
      </c>
      <c r="CM139" s="381">
        <f t="shared" si="442"/>
        <v>7</v>
      </c>
      <c r="CN139" s="381">
        <f t="shared" si="442"/>
        <v>4</v>
      </c>
      <c r="CO139" s="381">
        <f t="shared" si="442"/>
        <v>0</v>
      </c>
      <c r="CP139" s="381">
        <f t="shared" si="442"/>
        <v>1</v>
      </c>
      <c r="CQ139" s="381">
        <f t="shared" si="442"/>
        <v>3</v>
      </c>
      <c r="CR139" s="381">
        <f t="shared" si="442"/>
        <v>2</v>
      </c>
      <c r="CS139" s="381">
        <f t="shared" si="442"/>
        <v>0</v>
      </c>
      <c r="CT139" s="382">
        <f t="shared" si="434"/>
        <v>499</v>
      </c>
      <c r="CU139" s="367"/>
      <c r="CV139" s="367"/>
      <c r="CW139" s="380" t="s">
        <v>213</v>
      </c>
      <c r="CX139" s="381">
        <f t="shared" ref="CX139:DZ139" si="443">SUM(CX8+CX34+CX60+CX86+CX112)</f>
        <v>7</v>
      </c>
      <c r="CY139" s="381">
        <f t="shared" si="443"/>
        <v>9</v>
      </c>
      <c r="CZ139" s="381">
        <f t="shared" si="443"/>
        <v>20</v>
      </c>
      <c r="DA139" s="381">
        <f t="shared" si="443"/>
        <v>7</v>
      </c>
      <c r="DB139" s="381">
        <f t="shared" si="443"/>
        <v>16</v>
      </c>
      <c r="DC139" s="381">
        <f t="shared" si="443"/>
        <v>39</v>
      </c>
      <c r="DD139" s="381">
        <f t="shared" si="443"/>
        <v>26</v>
      </c>
      <c r="DE139" s="381">
        <f t="shared" si="443"/>
        <v>15</v>
      </c>
      <c r="DF139" s="381">
        <f t="shared" si="443"/>
        <v>31</v>
      </c>
      <c r="DG139" s="381">
        <f t="shared" si="443"/>
        <v>8</v>
      </c>
      <c r="DH139" s="381">
        <f t="shared" si="443"/>
        <v>20</v>
      </c>
      <c r="DI139" s="381">
        <f t="shared" si="443"/>
        <v>22</v>
      </c>
      <c r="DJ139" s="381">
        <f t="shared" si="443"/>
        <v>9</v>
      </c>
      <c r="DK139" s="381">
        <f t="shared" si="443"/>
        <v>10</v>
      </c>
      <c r="DL139" s="381">
        <f t="shared" si="443"/>
        <v>7</v>
      </c>
      <c r="DM139" s="381">
        <f t="shared" si="443"/>
        <v>4</v>
      </c>
      <c r="DN139" s="381">
        <f t="shared" si="443"/>
        <v>20</v>
      </c>
      <c r="DO139" s="381">
        <f t="shared" si="443"/>
        <v>10</v>
      </c>
      <c r="DP139" s="381">
        <f t="shared" si="443"/>
        <v>20</v>
      </c>
      <c r="DQ139" s="381">
        <f t="shared" si="443"/>
        <v>3</v>
      </c>
      <c r="DR139" s="381">
        <f t="shared" si="443"/>
        <v>2</v>
      </c>
      <c r="DS139" s="381">
        <f t="shared" si="443"/>
        <v>1</v>
      </c>
      <c r="DT139" s="381">
        <f t="shared" si="443"/>
        <v>5</v>
      </c>
      <c r="DU139" s="381">
        <f t="shared" si="443"/>
        <v>9</v>
      </c>
      <c r="DV139" s="381">
        <f t="shared" si="443"/>
        <v>0</v>
      </c>
      <c r="DW139" s="381">
        <f t="shared" si="443"/>
        <v>1</v>
      </c>
      <c r="DX139" s="381">
        <f t="shared" si="443"/>
        <v>0</v>
      </c>
      <c r="DY139" s="381">
        <f t="shared" si="443"/>
        <v>0</v>
      </c>
      <c r="DZ139" s="381">
        <f t="shared" si="443"/>
        <v>0</v>
      </c>
      <c r="EA139" s="382">
        <f t="shared" ref="EA139:EA143" si="444">SUM(CX139:DZ139)</f>
        <v>321</v>
      </c>
      <c r="EB139" s="367"/>
      <c r="EC139" s="367"/>
      <c r="ED139" s="380" t="s">
        <v>213</v>
      </c>
      <c r="EE139" s="381">
        <f t="shared" ref="EE139:FG139" si="445">SUM(EE8+EE34+EE60+EE86+EE112)</f>
        <v>6</v>
      </c>
      <c r="EF139" s="381">
        <f t="shared" si="445"/>
        <v>5</v>
      </c>
      <c r="EG139" s="381">
        <f t="shared" si="445"/>
        <v>20</v>
      </c>
      <c r="EH139" s="381">
        <f t="shared" si="445"/>
        <v>19</v>
      </c>
      <c r="EI139" s="381">
        <f t="shared" si="445"/>
        <v>22</v>
      </c>
      <c r="EJ139" s="381">
        <f t="shared" si="445"/>
        <v>23</v>
      </c>
      <c r="EK139" s="381">
        <f t="shared" si="445"/>
        <v>19</v>
      </c>
      <c r="EL139" s="381">
        <f t="shared" si="445"/>
        <v>20</v>
      </c>
      <c r="EM139" s="381">
        <f t="shared" si="445"/>
        <v>21</v>
      </c>
      <c r="EN139" s="381">
        <f t="shared" si="445"/>
        <v>2</v>
      </c>
      <c r="EO139" s="381">
        <f t="shared" si="445"/>
        <v>22</v>
      </c>
      <c r="EP139" s="381">
        <f t="shared" si="445"/>
        <v>8</v>
      </c>
      <c r="EQ139" s="381">
        <f t="shared" si="445"/>
        <v>13</v>
      </c>
      <c r="ER139" s="381">
        <f t="shared" si="445"/>
        <v>4</v>
      </c>
      <c r="ES139" s="381">
        <f t="shared" si="445"/>
        <v>13</v>
      </c>
      <c r="ET139" s="381">
        <f t="shared" si="445"/>
        <v>16</v>
      </c>
      <c r="EU139" s="381">
        <f t="shared" si="445"/>
        <v>20</v>
      </c>
      <c r="EV139" s="381">
        <f t="shared" si="445"/>
        <v>18</v>
      </c>
      <c r="EW139" s="381">
        <f t="shared" si="445"/>
        <v>11</v>
      </c>
      <c r="EX139" s="381">
        <f t="shared" si="445"/>
        <v>1</v>
      </c>
      <c r="EY139" s="381">
        <f t="shared" si="445"/>
        <v>5</v>
      </c>
      <c r="EZ139" s="381">
        <f t="shared" si="445"/>
        <v>2</v>
      </c>
      <c r="FA139" s="381">
        <f t="shared" si="445"/>
        <v>1</v>
      </c>
      <c r="FB139" s="381">
        <f t="shared" si="445"/>
        <v>6</v>
      </c>
      <c r="FC139" s="381">
        <f t="shared" si="445"/>
        <v>0</v>
      </c>
      <c r="FD139" s="381">
        <f t="shared" si="445"/>
        <v>7</v>
      </c>
      <c r="FE139" s="381">
        <f t="shared" si="445"/>
        <v>0</v>
      </c>
      <c r="FF139" s="381">
        <f t="shared" si="445"/>
        <v>0</v>
      </c>
      <c r="FG139" s="381">
        <f t="shared" si="445"/>
        <v>0</v>
      </c>
      <c r="FH139" s="382">
        <f t="shared" si="437"/>
        <v>304</v>
      </c>
      <c r="FI139" s="367"/>
    </row>
    <row r="140" spans="1:165" ht="15.5" x14ac:dyDescent="0.35">
      <c r="A140" s="367"/>
      <c r="B140" s="380" t="s">
        <v>68</v>
      </c>
      <c r="C140" s="381">
        <f t="shared" ref="C140:AE140" si="446">C9+C35+C61+C87+C113</f>
        <v>0</v>
      </c>
      <c r="D140" s="381">
        <f t="shared" si="446"/>
        <v>0</v>
      </c>
      <c r="E140" s="381">
        <f t="shared" si="446"/>
        <v>6</v>
      </c>
      <c r="F140" s="381">
        <f t="shared" si="446"/>
        <v>4</v>
      </c>
      <c r="G140" s="381">
        <f t="shared" si="446"/>
        <v>4</v>
      </c>
      <c r="H140" s="381">
        <f t="shared" si="446"/>
        <v>20</v>
      </c>
      <c r="I140" s="381">
        <f t="shared" si="446"/>
        <v>18</v>
      </c>
      <c r="J140" s="381">
        <f t="shared" si="446"/>
        <v>75</v>
      </c>
      <c r="K140" s="381">
        <f t="shared" si="446"/>
        <v>24</v>
      </c>
      <c r="L140" s="381">
        <f t="shared" si="446"/>
        <v>88</v>
      </c>
      <c r="M140" s="381">
        <f t="shared" si="446"/>
        <v>77</v>
      </c>
      <c r="N140" s="381">
        <f t="shared" si="446"/>
        <v>76</v>
      </c>
      <c r="O140" s="381">
        <f t="shared" si="446"/>
        <v>40</v>
      </c>
      <c r="P140" s="381">
        <f t="shared" si="446"/>
        <v>125</v>
      </c>
      <c r="Q140" s="381">
        <f t="shared" si="446"/>
        <v>97</v>
      </c>
      <c r="R140" s="381">
        <f t="shared" si="446"/>
        <v>187</v>
      </c>
      <c r="S140" s="381">
        <f t="shared" si="446"/>
        <v>204</v>
      </c>
      <c r="T140" s="381">
        <f t="shared" si="446"/>
        <v>91</v>
      </c>
      <c r="U140" s="381">
        <f t="shared" si="446"/>
        <v>178</v>
      </c>
      <c r="V140" s="381">
        <f t="shared" si="446"/>
        <v>114</v>
      </c>
      <c r="W140" s="381">
        <f t="shared" si="446"/>
        <v>105</v>
      </c>
      <c r="X140" s="381">
        <f t="shared" si="446"/>
        <v>75</v>
      </c>
      <c r="Y140" s="381">
        <f t="shared" si="446"/>
        <v>83</v>
      </c>
      <c r="Z140" s="381">
        <f t="shared" si="446"/>
        <v>38</v>
      </c>
      <c r="AA140" s="381">
        <f t="shared" si="446"/>
        <v>45</v>
      </c>
      <c r="AB140" s="381">
        <f t="shared" si="446"/>
        <v>38</v>
      </c>
      <c r="AC140" s="381">
        <f t="shared" si="446"/>
        <v>60</v>
      </c>
      <c r="AD140" s="381">
        <f t="shared" si="446"/>
        <v>0</v>
      </c>
      <c r="AE140" s="381">
        <f t="shared" si="446"/>
        <v>0</v>
      </c>
      <c r="AF140" s="382">
        <f t="shared" si="439"/>
        <v>1872</v>
      </c>
      <c r="AG140" s="367"/>
      <c r="AH140" s="367"/>
      <c r="AI140" s="380" t="s">
        <v>68</v>
      </c>
      <c r="AJ140" s="381">
        <f t="shared" ref="AJ140:BL140" si="447">SUM(AJ9+AJ35+AJ61+AJ87+AJ113)</f>
        <v>0</v>
      </c>
      <c r="AK140" s="381">
        <f t="shared" si="447"/>
        <v>1</v>
      </c>
      <c r="AL140" s="381">
        <f t="shared" si="447"/>
        <v>0</v>
      </c>
      <c r="AM140" s="381">
        <f t="shared" si="447"/>
        <v>1</v>
      </c>
      <c r="AN140" s="381">
        <f t="shared" si="447"/>
        <v>2</v>
      </c>
      <c r="AO140" s="381">
        <f t="shared" si="447"/>
        <v>12</v>
      </c>
      <c r="AP140" s="381">
        <f t="shared" si="447"/>
        <v>13</v>
      </c>
      <c r="AQ140" s="381">
        <f t="shared" si="447"/>
        <v>83</v>
      </c>
      <c r="AR140" s="381">
        <f t="shared" si="447"/>
        <v>34</v>
      </c>
      <c r="AS140" s="381">
        <f t="shared" si="447"/>
        <v>87</v>
      </c>
      <c r="AT140" s="381">
        <f t="shared" si="447"/>
        <v>38</v>
      </c>
      <c r="AU140" s="381">
        <f t="shared" si="447"/>
        <v>81</v>
      </c>
      <c r="AV140" s="381">
        <f t="shared" si="447"/>
        <v>60</v>
      </c>
      <c r="AW140" s="381">
        <f t="shared" si="447"/>
        <v>91</v>
      </c>
      <c r="AX140" s="381">
        <f t="shared" si="447"/>
        <v>218</v>
      </c>
      <c r="AY140" s="381">
        <f t="shared" si="447"/>
        <v>193</v>
      </c>
      <c r="AZ140" s="381">
        <f t="shared" si="447"/>
        <v>174</v>
      </c>
      <c r="BA140" s="381">
        <f t="shared" si="447"/>
        <v>100</v>
      </c>
      <c r="BB140" s="381">
        <f t="shared" si="447"/>
        <v>132</v>
      </c>
      <c r="BC140" s="381">
        <f t="shared" si="447"/>
        <v>119</v>
      </c>
      <c r="BD140" s="381">
        <f t="shared" si="447"/>
        <v>102</v>
      </c>
      <c r="BE140" s="381">
        <f t="shared" si="447"/>
        <v>101</v>
      </c>
      <c r="BF140" s="381">
        <f t="shared" si="447"/>
        <v>94</v>
      </c>
      <c r="BG140" s="381">
        <f t="shared" si="447"/>
        <v>54</v>
      </c>
      <c r="BH140" s="381">
        <f t="shared" si="447"/>
        <v>64</v>
      </c>
      <c r="BI140" s="381">
        <f t="shared" si="447"/>
        <v>37</v>
      </c>
      <c r="BJ140" s="381">
        <f t="shared" si="447"/>
        <v>45</v>
      </c>
      <c r="BK140" s="381">
        <f t="shared" si="447"/>
        <v>0</v>
      </c>
      <c r="BL140" s="381">
        <f t="shared" si="447"/>
        <v>0</v>
      </c>
      <c r="BM140" s="382">
        <f t="shared" si="441"/>
        <v>1936</v>
      </c>
      <c r="BN140" s="367"/>
      <c r="BO140" s="367"/>
      <c r="BP140" s="380" t="s">
        <v>68</v>
      </c>
      <c r="BQ140" s="381">
        <f t="shared" ref="BQ140:CS140" si="448">SUM(BQ9+BQ35+BQ61+BQ87+BQ113)</f>
        <v>1</v>
      </c>
      <c r="BR140" s="381">
        <f t="shared" si="448"/>
        <v>0</v>
      </c>
      <c r="BS140" s="381">
        <f t="shared" si="448"/>
        <v>2</v>
      </c>
      <c r="BT140" s="381">
        <f t="shared" si="448"/>
        <v>3</v>
      </c>
      <c r="BU140" s="381">
        <f t="shared" si="448"/>
        <v>8</v>
      </c>
      <c r="BV140" s="381">
        <f t="shared" si="448"/>
        <v>37</v>
      </c>
      <c r="BW140" s="381">
        <f t="shared" si="448"/>
        <v>18</v>
      </c>
      <c r="BX140" s="381">
        <f t="shared" si="448"/>
        <v>67</v>
      </c>
      <c r="BY140" s="381">
        <f t="shared" si="448"/>
        <v>33</v>
      </c>
      <c r="BZ140" s="381">
        <f t="shared" si="448"/>
        <v>93</v>
      </c>
      <c r="CA140" s="381">
        <f t="shared" si="448"/>
        <v>32</v>
      </c>
      <c r="CB140" s="381">
        <f t="shared" si="448"/>
        <v>54</v>
      </c>
      <c r="CC140" s="381">
        <f t="shared" si="448"/>
        <v>54</v>
      </c>
      <c r="CD140" s="381">
        <f t="shared" si="448"/>
        <v>100</v>
      </c>
      <c r="CE140" s="381">
        <f t="shared" si="448"/>
        <v>101</v>
      </c>
      <c r="CF140" s="381">
        <f t="shared" si="448"/>
        <v>150</v>
      </c>
      <c r="CG140" s="381">
        <f t="shared" si="448"/>
        <v>206</v>
      </c>
      <c r="CH140" s="381">
        <f t="shared" si="448"/>
        <v>124</v>
      </c>
      <c r="CI140" s="381">
        <f t="shared" si="448"/>
        <v>154</v>
      </c>
      <c r="CJ140" s="381">
        <f t="shared" si="448"/>
        <v>109</v>
      </c>
      <c r="CK140" s="381">
        <f t="shared" si="448"/>
        <v>82</v>
      </c>
      <c r="CL140" s="381">
        <f t="shared" si="448"/>
        <v>145</v>
      </c>
      <c r="CM140" s="381">
        <f t="shared" si="448"/>
        <v>78</v>
      </c>
      <c r="CN140" s="381">
        <f t="shared" si="448"/>
        <v>32</v>
      </c>
      <c r="CO140" s="381">
        <f t="shared" si="448"/>
        <v>27</v>
      </c>
      <c r="CP140" s="381">
        <f t="shared" si="448"/>
        <v>19</v>
      </c>
      <c r="CQ140" s="381">
        <f t="shared" si="448"/>
        <v>46</v>
      </c>
      <c r="CR140" s="381">
        <f t="shared" si="448"/>
        <v>0</v>
      </c>
      <c r="CS140" s="381">
        <f t="shared" si="448"/>
        <v>0</v>
      </c>
      <c r="CT140" s="382">
        <f t="shared" si="434"/>
        <v>1775</v>
      </c>
      <c r="CU140" s="367"/>
      <c r="CV140" s="367"/>
      <c r="CW140" s="380" t="s">
        <v>68</v>
      </c>
      <c r="CX140" s="381">
        <f t="shared" ref="CX140:DZ140" si="449">SUM(CX9+CX35+CX61+CX87+CX113)</f>
        <v>34</v>
      </c>
      <c r="CY140" s="381">
        <f t="shared" si="449"/>
        <v>40</v>
      </c>
      <c r="CZ140" s="381">
        <f t="shared" si="449"/>
        <v>24</v>
      </c>
      <c r="DA140" s="381">
        <f t="shared" si="449"/>
        <v>1</v>
      </c>
      <c r="DB140" s="381">
        <f t="shared" si="449"/>
        <v>3</v>
      </c>
      <c r="DC140" s="381">
        <f t="shared" si="449"/>
        <v>9</v>
      </c>
      <c r="DD140" s="381">
        <f t="shared" si="449"/>
        <v>9</v>
      </c>
      <c r="DE140" s="381">
        <f t="shared" si="449"/>
        <v>43</v>
      </c>
      <c r="DF140" s="381">
        <f t="shared" si="449"/>
        <v>25</v>
      </c>
      <c r="DG140" s="381">
        <f t="shared" si="449"/>
        <v>58</v>
      </c>
      <c r="DH140" s="381">
        <f t="shared" si="449"/>
        <v>27</v>
      </c>
      <c r="DI140" s="381">
        <f t="shared" si="449"/>
        <v>50</v>
      </c>
      <c r="DJ140" s="381">
        <f t="shared" si="449"/>
        <v>54</v>
      </c>
      <c r="DK140" s="381">
        <f t="shared" si="449"/>
        <v>50</v>
      </c>
      <c r="DL140" s="381">
        <f t="shared" si="449"/>
        <v>144</v>
      </c>
      <c r="DM140" s="381">
        <f t="shared" si="449"/>
        <v>107</v>
      </c>
      <c r="DN140" s="381">
        <f t="shared" si="449"/>
        <v>132</v>
      </c>
      <c r="DO140" s="381">
        <f t="shared" si="449"/>
        <v>85</v>
      </c>
      <c r="DP140" s="381">
        <f t="shared" si="449"/>
        <v>102</v>
      </c>
      <c r="DQ140" s="381">
        <f t="shared" si="449"/>
        <v>84</v>
      </c>
      <c r="DR140" s="381">
        <f t="shared" si="449"/>
        <v>76</v>
      </c>
      <c r="DS140" s="381">
        <f t="shared" si="449"/>
        <v>72</v>
      </c>
      <c r="DT140" s="381">
        <f t="shared" si="449"/>
        <v>63</v>
      </c>
      <c r="DU140" s="381">
        <f t="shared" si="449"/>
        <v>49</v>
      </c>
      <c r="DV140" s="381">
        <f t="shared" si="449"/>
        <v>24</v>
      </c>
      <c r="DW140" s="381">
        <f t="shared" si="449"/>
        <v>41</v>
      </c>
      <c r="DX140" s="381">
        <f t="shared" si="449"/>
        <v>53</v>
      </c>
      <c r="DY140" s="381">
        <f t="shared" si="449"/>
        <v>0</v>
      </c>
      <c r="DZ140" s="381">
        <f t="shared" si="449"/>
        <v>0</v>
      </c>
      <c r="EA140" s="382">
        <f t="shared" si="444"/>
        <v>1459</v>
      </c>
      <c r="EB140" s="367"/>
      <c r="EC140" s="367"/>
      <c r="ED140" s="380" t="s">
        <v>68</v>
      </c>
      <c r="EE140" s="381">
        <f t="shared" ref="EE140:FG140" si="450">SUM(EE9+EE35+EE61+EE87+EE113)</f>
        <v>0</v>
      </c>
      <c r="EF140" s="381">
        <f t="shared" si="450"/>
        <v>1</v>
      </c>
      <c r="EG140" s="381">
        <f t="shared" si="450"/>
        <v>2</v>
      </c>
      <c r="EH140" s="381">
        <f t="shared" si="450"/>
        <v>2</v>
      </c>
      <c r="EI140" s="381">
        <f t="shared" si="450"/>
        <v>9</v>
      </c>
      <c r="EJ140" s="381">
        <f t="shared" si="450"/>
        <v>11</v>
      </c>
      <c r="EK140" s="381">
        <f t="shared" si="450"/>
        <v>15</v>
      </c>
      <c r="EL140" s="381">
        <f t="shared" si="450"/>
        <v>63</v>
      </c>
      <c r="EM140" s="381">
        <f t="shared" si="450"/>
        <v>22</v>
      </c>
      <c r="EN140" s="381">
        <f t="shared" si="450"/>
        <v>67</v>
      </c>
      <c r="EO140" s="381">
        <f t="shared" si="450"/>
        <v>16</v>
      </c>
      <c r="EP140" s="381">
        <f t="shared" si="450"/>
        <v>49</v>
      </c>
      <c r="EQ140" s="381">
        <f t="shared" si="450"/>
        <v>21</v>
      </c>
      <c r="ER140" s="381">
        <f t="shared" si="450"/>
        <v>125</v>
      </c>
      <c r="ES140" s="381">
        <f t="shared" si="450"/>
        <v>66</v>
      </c>
      <c r="ET140" s="381">
        <f t="shared" si="450"/>
        <v>147</v>
      </c>
      <c r="EU140" s="381">
        <f t="shared" si="450"/>
        <v>154</v>
      </c>
      <c r="EV140" s="381">
        <f t="shared" si="450"/>
        <v>64</v>
      </c>
      <c r="EW140" s="381">
        <f t="shared" si="450"/>
        <v>60</v>
      </c>
      <c r="EX140" s="381">
        <f t="shared" si="450"/>
        <v>40</v>
      </c>
      <c r="EY140" s="381">
        <f t="shared" si="450"/>
        <v>29</v>
      </c>
      <c r="EZ140" s="381">
        <f t="shared" si="450"/>
        <v>28</v>
      </c>
      <c r="FA140" s="381">
        <f t="shared" si="450"/>
        <v>28</v>
      </c>
      <c r="FB140" s="381">
        <f t="shared" si="450"/>
        <v>38</v>
      </c>
      <c r="FC140" s="381">
        <f t="shared" si="450"/>
        <v>5</v>
      </c>
      <c r="FD140" s="381">
        <f t="shared" si="450"/>
        <v>18</v>
      </c>
      <c r="FE140" s="381">
        <f t="shared" si="450"/>
        <v>14</v>
      </c>
      <c r="FF140" s="381">
        <f t="shared" si="450"/>
        <v>0</v>
      </c>
      <c r="FG140" s="381">
        <f t="shared" si="450"/>
        <v>0</v>
      </c>
      <c r="FH140" s="382">
        <f t="shared" si="437"/>
        <v>1094</v>
      </c>
      <c r="FI140" s="367"/>
    </row>
    <row r="141" spans="1:165" ht="15.5" x14ac:dyDescent="0.35">
      <c r="A141" s="367"/>
      <c r="B141" s="380" t="s">
        <v>72</v>
      </c>
      <c r="C141" s="381">
        <f t="shared" ref="C141:AE141" si="451">C10+C36+C62+C88+C114</f>
        <v>1</v>
      </c>
      <c r="D141" s="381">
        <f t="shared" si="451"/>
        <v>0</v>
      </c>
      <c r="E141" s="381">
        <f t="shared" si="451"/>
        <v>0</v>
      </c>
      <c r="F141" s="381">
        <f t="shared" si="451"/>
        <v>0</v>
      </c>
      <c r="G141" s="381">
        <f t="shared" si="451"/>
        <v>0</v>
      </c>
      <c r="H141" s="381">
        <f t="shared" si="451"/>
        <v>2</v>
      </c>
      <c r="I141" s="381">
        <f t="shared" si="451"/>
        <v>4</v>
      </c>
      <c r="J141" s="381">
        <f t="shared" si="451"/>
        <v>5</v>
      </c>
      <c r="K141" s="381">
        <f t="shared" si="451"/>
        <v>1</v>
      </c>
      <c r="L141" s="381">
        <f t="shared" si="451"/>
        <v>5</v>
      </c>
      <c r="M141" s="381">
        <f t="shared" si="451"/>
        <v>14</v>
      </c>
      <c r="N141" s="381">
        <f t="shared" si="451"/>
        <v>5</v>
      </c>
      <c r="O141" s="381">
        <f t="shared" si="451"/>
        <v>12</v>
      </c>
      <c r="P141" s="381">
        <f t="shared" si="451"/>
        <v>7</v>
      </c>
      <c r="Q141" s="381">
        <f t="shared" si="451"/>
        <v>13</v>
      </c>
      <c r="R141" s="381">
        <f t="shared" si="451"/>
        <v>6</v>
      </c>
      <c r="S141" s="381">
        <f t="shared" si="451"/>
        <v>10</v>
      </c>
      <c r="T141" s="381">
        <f t="shared" si="451"/>
        <v>17</v>
      </c>
      <c r="U141" s="381">
        <f t="shared" si="451"/>
        <v>16</v>
      </c>
      <c r="V141" s="381">
        <f t="shared" si="451"/>
        <v>7</v>
      </c>
      <c r="W141" s="381">
        <f t="shared" si="451"/>
        <v>10</v>
      </c>
      <c r="X141" s="381">
        <f t="shared" si="451"/>
        <v>24</v>
      </c>
      <c r="Y141" s="381">
        <f t="shared" si="451"/>
        <v>17</v>
      </c>
      <c r="Z141" s="381">
        <f t="shared" si="451"/>
        <v>12</v>
      </c>
      <c r="AA141" s="381">
        <f t="shared" si="451"/>
        <v>7</v>
      </c>
      <c r="AB141" s="381">
        <f t="shared" si="451"/>
        <v>10</v>
      </c>
      <c r="AC141" s="381">
        <f t="shared" si="451"/>
        <v>10</v>
      </c>
      <c r="AD141" s="381">
        <f t="shared" si="451"/>
        <v>0</v>
      </c>
      <c r="AE141" s="381">
        <f t="shared" si="451"/>
        <v>0</v>
      </c>
      <c r="AF141" s="382">
        <f t="shared" si="439"/>
        <v>215</v>
      </c>
      <c r="AG141" s="367"/>
      <c r="AH141" s="367"/>
      <c r="AI141" s="380" t="s">
        <v>72</v>
      </c>
      <c r="AJ141" s="381">
        <f t="shared" ref="AJ141:BL141" si="452">SUM(AJ10+AJ36+AJ62+AJ88+AJ114)</f>
        <v>0</v>
      </c>
      <c r="AK141" s="381">
        <f t="shared" si="452"/>
        <v>0</v>
      </c>
      <c r="AL141" s="381">
        <f t="shared" si="452"/>
        <v>0</v>
      </c>
      <c r="AM141" s="381">
        <f t="shared" si="452"/>
        <v>2</v>
      </c>
      <c r="AN141" s="381">
        <f t="shared" si="452"/>
        <v>0</v>
      </c>
      <c r="AO141" s="381">
        <f t="shared" si="452"/>
        <v>1</v>
      </c>
      <c r="AP141" s="381">
        <f t="shared" si="452"/>
        <v>2</v>
      </c>
      <c r="AQ141" s="381">
        <f t="shared" si="452"/>
        <v>6</v>
      </c>
      <c r="AR141" s="381">
        <f t="shared" si="452"/>
        <v>11</v>
      </c>
      <c r="AS141" s="381">
        <f t="shared" si="452"/>
        <v>4</v>
      </c>
      <c r="AT141" s="381">
        <f t="shared" si="452"/>
        <v>7</v>
      </c>
      <c r="AU141" s="381">
        <f t="shared" si="452"/>
        <v>3</v>
      </c>
      <c r="AV141" s="381">
        <f t="shared" si="452"/>
        <v>6</v>
      </c>
      <c r="AW141" s="381">
        <f t="shared" si="452"/>
        <v>2</v>
      </c>
      <c r="AX141" s="381">
        <f t="shared" si="452"/>
        <v>22</v>
      </c>
      <c r="AY141" s="381">
        <f t="shared" si="452"/>
        <v>12</v>
      </c>
      <c r="AZ141" s="381">
        <f t="shared" si="452"/>
        <v>10</v>
      </c>
      <c r="BA141" s="381">
        <f t="shared" si="452"/>
        <v>23</v>
      </c>
      <c r="BB141" s="381">
        <f t="shared" si="452"/>
        <v>34</v>
      </c>
      <c r="BC141" s="381">
        <f t="shared" si="452"/>
        <v>21</v>
      </c>
      <c r="BD141" s="381">
        <f t="shared" si="452"/>
        <v>10</v>
      </c>
      <c r="BE141" s="381">
        <f t="shared" si="452"/>
        <v>28</v>
      </c>
      <c r="BF141" s="381">
        <f t="shared" si="452"/>
        <v>36</v>
      </c>
      <c r="BG141" s="381">
        <f t="shared" si="452"/>
        <v>13</v>
      </c>
      <c r="BH141" s="381">
        <f t="shared" si="452"/>
        <v>13</v>
      </c>
      <c r="BI141" s="381">
        <f t="shared" si="452"/>
        <v>4</v>
      </c>
      <c r="BJ141" s="381">
        <f t="shared" si="452"/>
        <v>18</v>
      </c>
      <c r="BK141" s="381">
        <f t="shared" si="452"/>
        <v>0</v>
      </c>
      <c r="BL141" s="381">
        <f t="shared" si="452"/>
        <v>0</v>
      </c>
      <c r="BM141" s="382">
        <f t="shared" si="441"/>
        <v>288</v>
      </c>
      <c r="BN141" s="367"/>
      <c r="BO141" s="367"/>
      <c r="BP141" s="380" t="s">
        <v>72</v>
      </c>
      <c r="BQ141" s="381">
        <f t="shared" ref="BQ141:CS141" si="453">SUM(BQ10+BQ36+BQ62+BQ88+BQ114)</f>
        <v>0</v>
      </c>
      <c r="BR141" s="381">
        <f t="shared" si="453"/>
        <v>0</v>
      </c>
      <c r="BS141" s="381">
        <f t="shared" si="453"/>
        <v>0</v>
      </c>
      <c r="BT141" s="381">
        <f t="shared" si="453"/>
        <v>0</v>
      </c>
      <c r="BU141" s="381">
        <f t="shared" si="453"/>
        <v>1</v>
      </c>
      <c r="BV141" s="381">
        <f t="shared" si="453"/>
        <v>0</v>
      </c>
      <c r="BW141" s="381">
        <f t="shared" si="453"/>
        <v>1</v>
      </c>
      <c r="BX141" s="381">
        <f t="shared" si="453"/>
        <v>1</v>
      </c>
      <c r="BY141" s="381">
        <f t="shared" si="453"/>
        <v>5</v>
      </c>
      <c r="BZ141" s="381">
        <f t="shared" si="453"/>
        <v>10</v>
      </c>
      <c r="CA141" s="381">
        <f t="shared" si="453"/>
        <v>6</v>
      </c>
      <c r="CB141" s="381">
        <f t="shared" si="453"/>
        <v>0</v>
      </c>
      <c r="CC141" s="381">
        <f t="shared" si="453"/>
        <v>5</v>
      </c>
      <c r="CD141" s="381">
        <f t="shared" si="453"/>
        <v>4</v>
      </c>
      <c r="CE141" s="381">
        <f t="shared" si="453"/>
        <v>7</v>
      </c>
      <c r="CF141" s="381">
        <f t="shared" si="453"/>
        <v>18</v>
      </c>
      <c r="CG141" s="381">
        <f t="shared" si="453"/>
        <v>8</v>
      </c>
      <c r="CH141" s="381">
        <f t="shared" si="453"/>
        <v>14</v>
      </c>
      <c r="CI141" s="381">
        <f t="shared" si="453"/>
        <v>14</v>
      </c>
      <c r="CJ141" s="381">
        <f t="shared" si="453"/>
        <v>7</v>
      </c>
      <c r="CK141" s="381">
        <f t="shared" si="453"/>
        <v>12</v>
      </c>
      <c r="CL141" s="381">
        <f t="shared" si="453"/>
        <v>12</v>
      </c>
      <c r="CM141" s="381">
        <f t="shared" si="453"/>
        <v>25</v>
      </c>
      <c r="CN141" s="381">
        <f t="shared" si="453"/>
        <v>16</v>
      </c>
      <c r="CO141" s="381">
        <f t="shared" si="453"/>
        <v>11</v>
      </c>
      <c r="CP141" s="381">
        <f t="shared" si="453"/>
        <v>5</v>
      </c>
      <c r="CQ141" s="381">
        <f t="shared" si="453"/>
        <v>13</v>
      </c>
      <c r="CR141" s="381">
        <f t="shared" si="453"/>
        <v>0</v>
      </c>
      <c r="CS141" s="381">
        <f t="shared" si="453"/>
        <v>0</v>
      </c>
      <c r="CT141" s="382">
        <f t="shared" si="434"/>
        <v>195</v>
      </c>
      <c r="CU141" s="367"/>
      <c r="CV141" s="367"/>
      <c r="CW141" s="380" t="s">
        <v>72</v>
      </c>
      <c r="CX141" s="381">
        <f t="shared" ref="CX141:DZ141" si="454">SUM(CX10+CX36+CX62+CX88+CX114)</f>
        <v>1</v>
      </c>
      <c r="CY141" s="381">
        <f t="shared" si="454"/>
        <v>2</v>
      </c>
      <c r="CZ141" s="381">
        <f t="shared" si="454"/>
        <v>4</v>
      </c>
      <c r="DA141" s="381">
        <f t="shared" si="454"/>
        <v>0</v>
      </c>
      <c r="DB141" s="381">
        <f t="shared" si="454"/>
        <v>0</v>
      </c>
      <c r="DC141" s="381">
        <f t="shared" si="454"/>
        <v>47</v>
      </c>
      <c r="DD141" s="381">
        <f t="shared" si="454"/>
        <v>0</v>
      </c>
      <c r="DE141" s="381">
        <f t="shared" si="454"/>
        <v>4</v>
      </c>
      <c r="DF141" s="381">
        <f t="shared" si="454"/>
        <v>1</v>
      </c>
      <c r="DG141" s="381">
        <f t="shared" si="454"/>
        <v>3</v>
      </c>
      <c r="DH141" s="381">
        <f t="shared" si="454"/>
        <v>3</v>
      </c>
      <c r="DI141" s="381">
        <f t="shared" si="454"/>
        <v>0</v>
      </c>
      <c r="DJ141" s="381">
        <f t="shared" si="454"/>
        <v>6</v>
      </c>
      <c r="DK141" s="381">
        <f t="shared" si="454"/>
        <v>3</v>
      </c>
      <c r="DL141" s="381">
        <f t="shared" si="454"/>
        <v>5</v>
      </c>
      <c r="DM141" s="381">
        <f t="shared" si="454"/>
        <v>11</v>
      </c>
      <c r="DN141" s="381">
        <f t="shared" si="454"/>
        <v>7</v>
      </c>
      <c r="DO141" s="381">
        <f t="shared" si="454"/>
        <v>9</v>
      </c>
      <c r="DP141" s="381">
        <f t="shared" si="454"/>
        <v>3</v>
      </c>
      <c r="DQ141" s="381">
        <f t="shared" si="454"/>
        <v>8</v>
      </c>
      <c r="DR141" s="381">
        <f t="shared" si="454"/>
        <v>5</v>
      </c>
      <c r="DS141" s="381">
        <f t="shared" si="454"/>
        <v>7</v>
      </c>
      <c r="DT141" s="381">
        <f t="shared" si="454"/>
        <v>18</v>
      </c>
      <c r="DU141" s="381">
        <f t="shared" si="454"/>
        <v>15</v>
      </c>
      <c r="DV141" s="381">
        <f t="shared" si="454"/>
        <v>4</v>
      </c>
      <c r="DW141" s="381">
        <f t="shared" si="454"/>
        <v>7</v>
      </c>
      <c r="DX141" s="381">
        <f t="shared" si="454"/>
        <v>14</v>
      </c>
      <c r="DY141" s="381">
        <f t="shared" si="454"/>
        <v>0</v>
      </c>
      <c r="DZ141" s="381">
        <f t="shared" si="454"/>
        <v>0</v>
      </c>
      <c r="EA141" s="382">
        <f t="shared" si="444"/>
        <v>187</v>
      </c>
      <c r="EB141" s="367"/>
      <c r="EC141" s="367"/>
      <c r="ED141" s="380" t="s">
        <v>72</v>
      </c>
      <c r="EE141" s="381">
        <f t="shared" ref="EE141:FG141" si="455">SUM(EE10+EE36+EE62+EE88+EE114)</f>
        <v>0</v>
      </c>
      <c r="EF141" s="381">
        <f t="shared" si="455"/>
        <v>0</v>
      </c>
      <c r="EG141" s="381">
        <f t="shared" si="455"/>
        <v>1</v>
      </c>
      <c r="EH141" s="381">
        <f t="shared" si="455"/>
        <v>0</v>
      </c>
      <c r="EI141" s="381">
        <f t="shared" si="455"/>
        <v>3</v>
      </c>
      <c r="EJ141" s="381">
        <f t="shared" si="455"/>
        <v>4</v>
      </c>
      <c r="EK141" s="381">
        <f t="shared" si="455"/>
        <v>2</v>
      </c>
      <c r="EL141" s="381">
        <f t="shared" si="455"/>
        <v>14</v>
      </c>
      <c r="EM141" s="381">
        <f t="shared" si="455"/>
        <v>4</v>
      </c>
      <c r="EN141" s="381">
        <f t="shared" si="455"/>
        <v>12</v>
      </c>
      <c r="EO141" s="381">
        <f t="shared" si="455"/>
        <v>9</v>
      </c>
      <c r="EP141" s="381">
        <f t="shared" si="455"/>
        <v>4</v>
      </c>
      <c r="EQ141" s="381">
        <f t="shared" si="455"/>
        <v>11</v>
      </c>
      <c r="ER141" s="381">
        <f t="shared" si="455"/>
        <v>8</v>
      </c>
      <c r="ES141" s="381">
        <f t="shared" si="455"/>
        <v>5</v>
      </c>
      <c r="ET141" s="381">
        <f t="shared" si="455"/>
        <v>18</v>
      </c>
      <c r="EU141" s="381">
        <f t="shared" si="455"/>
        <v>15</v>
      </c>
      <c r="EV141" s="381">
        <f t="shared" si="455"/>
        <v>16</v>
      </c>
      <c r="EW141" s="381">
        <f t="shared" si="455"/>
        <v>15</v>
      </c>
      <c r="EX141" s="381">
        <f t="shared" si="455"/>
        <v>13</v>
      </c>
      <c r="EY141" s="381">
        <f t="shared" si="455"/>
        <v>11</v>
      </c>
      <c r="EZ141" s="381">
        <f t="shared" si="455"/>
        <v>7</v>
      </c>
      <c r="FA141" s="381">
        <f t="shared" si="455"/>
        <v>13</v>
      </c>
      <c r="FB141" s="381">
        <f t="shared" si="455"/>
        <v>5</v>
      </c>
      <c r="FC141" s="381">
        <f t="shared" si="455"/>
        <v>2</v>
      </c>
      <c r="FD141" s="381">
        <f t="shared" si="455"/>
        <v>8</v>
      </c>
      <c r="FE141" s="381">
        <f t="shared" si="455"/>
        <v>2</v>
      </c>
      <c r="FF141" s="381">
        <f t="shared" si="455"/>
        <v>0</v>
      </c>
      <c r="FG141" s="381">
        <f t="shared" si="455"/>
        <v>0</v>
      </c>
      <c r="FH141" s="382">
        <f t="shared" si="437"/>
        <v>202</v>
      </c>
      <c r="FI141" s="367"/>
    </row>
    <row r="142" spans="1:165" ht="15.5" x14ac:dyDescent="0.35">
      <c r="A142" s="367"/>
      <c r="B142" s="380" t="s">
        <v>70</v>
      </c>
      <c r="C142" s="381">
        <f t="shared" ref="C142:AE142" si="456">C11+C37+C63+C89+C115</f>
        <v>0</v>
      </c>
      <c r="D142" s="381">
        <f t="shared" si="456"/>
        <v>0</v>
      </c>
      <c r="E142" s="381">
        <f t="shared" si="456"/>
        <v>0</v>
      </c>
      <c r="F142" s="381">
        <f t="shared" si="456"/>
        <v>0</v>
      </c>
      <c r="G142" s="381">
        <f t="shared" si="456"/>
        <v>0</v>
      </c>
      <c r="H142" s="381">
        <f t="shared" si="456"/>
        <v>0</v>
      </c>
      <c r="I142" s="381">
        <f t="shared" si="456"/>
        <v>0</v>
      </c>
      <c r="J142" s="381">
        <f t="shared" si="456"/>
        <v>0</v>
      </c>
      <c r="K142" s="381">
        <f t="shared" si="456"/>
        <v>0</v>
      </c>
      <c r="L142" s="381">
        <f t="shared" si="456"/>
        <v>0</v>
      </c>
      <c r="M142" s="381">
        <f t="shared" si="456"/>
        <v>0</v>
      </c>
      <c r="N142" s="381">
        <f t="shared" si="456"/>
        <v>0</v>
      </c>
      <c r="O142" s="381">
        <f t="shared" si="456"/>
        <v>0</v>
      </c>
      <c r="P142" s="381">
        <f t="shared" si="456"/>
        <v>0</v>
      </c>
      <c r="Q142" s="381">
        <f t="shared" si="456"/>
        <v>0</v>
      </c>
      <c r="R142" s="381">
        <f t="shared" si="456"/>
        <v>0</v>
      </c>
      <c r="S142" s="381">
        <f t="shared" si="456"/>
        <v>0</v>
      </c>
      <c r="T142" s="381">
        <f t="shared" si="456"/>
        <v>0</v>
      </c>
      <c r="U142" s="381">
        <f t="shared" si="456"/>
        <v>0</v>
      </c>
      <c r="V142" s="381">
        <f t="shared" si="456"/>
        <v>0</v>
      </c>
      <c r="W142" s="381">
        <f t="shared" si="456"/>
        <v>0</v>
      </c>
      <c r="X142" s="381">
        <f t="shared" si="456"/>
        <v>0</v>
      </c>
      <c r="Y142" s="381">
        <f t="shared" si="456"/>
        <v>0</v>
      </c>
      <c r="Z142" s="381">
        <f t="shared" si="456"/>
        <v>0</v>
      </c>
      <c r="AA142" s="381">
        <f t="shared" si="456"/>
        <v>0</v>
      </c>
      <c r="AB142" s="381">
        <f t="shared" si="456"/>
        <v>0</v>
      </c>
      <c r="AC142" s="381">
        <f t="shared" si="456"/>
        <v>0</v>
      </c>
      <c r="AD142" s="381">
        <f t="shared" si="456"/>
        <v>0</v>
      </c>
      <c r="AE142" s="381">
        <f t="shared" si="456"/>
        <v>0</v>
      </c>
      <c r="AF142" s="382">
        <f t="shared" si="439"/>
        <v>0</v>
      </c>
      <c r="AG142" s="367"/>
      <c r="AH142" s="367"/>
      <c r="AI142" s="380" t="s">
        <v>70</v>
      </c>
      <c r="AJ142" s="381">
        <f t="shared" ref="AJ142:BL142" si="457">SUM(AJ11+AJ37+AJ63+AJ89+AJ115)</f>
        <v>6</v>
      </c>
      <c r="AK142" s="381">
        <f t="shared" si="457"/>
        <v>0</v>
      </c>
      <c r="AL142" s="381">
        <f t="shared" si="457"/>
        <v>0</v>
      </c>
      <c r="AM142" s="381">
        <f t="shared" si="457"/>
        <v>0</v>
      </c>
      <c r="AN142" s="381">
        <f t="shared" si="457"/>
        <v>0</v>
      </c>
      <c r="AO142" s="381">
        <f t="shared" si="457"/>
        <v>0</v>
      </c>
      <c r="AP142" s="381">
        <f t="shared" si="457"/>
        <v>0</v>
      </c>
      <c r="AQ142" s="381">
        <f t="shared" si="457"/>
        <v>0</v>
      </c>
      <c r="AR142" s="381">
        <f t="shared" si="457"/>
        <v>0</v>
      </c>
      <c r="AS142" s="381">
        <f t="shared" si="457"/>
        <v>0</v>
      </c>
      <c r="AT142" s="381">
        <f t="shared" si="457"/>
        <v>0</v>
      </c>
      <c r="AU142" s="381">
        <f t="shared" si="457"/>
        <v>0</v>
      </c>
      <c r="AV142" s="381">
        <f t="shared" si="457"/>
        <v>0</v>
      </c>
      <c r="AW142" s="381">
        <f t="shared" si="457"/>
        <v>0</v>
      </c>
      <c r="AX142" s="381">
        <f t="shared" si="457"/>
        <v>0</v>
      </c>
      <c r="AY142" s="381">
        <f t="shared" si="457"/>
        <v>0</v>
      </c>
      <c r="AZ142" s="381">
        <f t="shared" si="457"/>
        <v>0</v>
      </c>
      <c r="BA142" s="381">
        <f t="shared" si="457"/>
        <v>0</v>
      </c>
      <c r="BB142" s="381">
        <f t="shared" si="457"/>
        <v>0</v>
      </c>
      <c r="BC142" s="381">
        <f t="shared" si="457"/>
        <v>0</v>
      </c>
      <c r="BD142" s="381">
        <f t="shared" si="457"/>
        <v>0</v>
      </c>
      <c r="BE142" s="381">
        <f t="shared" si="457"/>
        <v>0</v>
      </c>
      <c r="BF142" s="381">
        <f t="shared" si="457"/>
        <v>0</v>
      </c>
      <c r="BG142" s="381">
        <f t="shared" si="457"/>
        <v>0</v>
      </c>
      <c r="BH142" s="381">
        <f t="shared" si="457"/>
        <v>0</v>
      </c>
      <c r="BI142" s="381">
        <f t="shared" si="457"/>
        <v>0</v>
      </c>
      <c r="BJ142" s="381">
        <f t="shared" si="457"/>
        <v>0</v>
      </c>
      <c r="BK142" s="381">
        <f t="shared" si="457"/>
        <v>0</v>
      </c>
      <c r="BL142" s="381">
        <f t="shared" si="457"/>
        <v>0</v>
      </c>
      <c r="BM142" s="382">
        <f t="shared" si="441"/>
        <v>6</v>
      </c>
      <c r="BN142" s="367"/>
      <c r="BO142" s="367"/>
      <c r="BP142" s="380" t="s">
        <v>70</v>
      </c>
      <c r="BQ142" s="381">
        <f t="shared" ref="BQ142:CS142" si="458">SUM(BQ11+BQ37+BQ63+BQ89+BQ115)</f>
        <v>0</v>
      </c>
      <c r="BR142" s="381">
        <f t="shared" si="458"/>
        <v>0</v>
      </c>
      <c r="BS142" s="381">
        <f t="shared" si="458"/>
        <v>0</v>
      </c>
      <c r="BT142" s="381">
        <f t="shared" si="458"/>
        <v>0</v>
      </c>
      <c r="BU142" s="381">
        <f t="shared" si="458"/>
        <v>0</v>
      </c>
      <c r="BV142" s="381">
        <f t="shared" si="458"/>
        <v>0</v>
      </c>
      <c r="BW142" s="381">
        <f t="shared" si="458"/>
        <v>0</v>
      </c>
      <c r="BX142" s="381">
        <f t="shared" si="458"/>
        <v>0</v>
      </c>
      <c r="BY142" s="381">
        <f t="shared" si="458"/>
        <v>0</v>
      </c>
      <c r="BZ142" s="381">
        <f t="shared" si="458"/>
        <v>0</v>
      </c>
      <c r="CA142" s="381">
        <f t="shared" si="458"/>
        <v>0</v>
      </c>
      <c r="CB142" s="381">
        <f t="shared" si="458"/>
        <v>0</v>
      </c>
      <c r="CC142" s="381">
        <f t="shared" si="458"/>
        <v>0</v>
      </c>
      <c r="CD142" s="381">
        <f t="shared" si="458"/>
        <v>0</v>
      </c>
      <c r="CE142" s="381">
        <f t="shared" si="458"/>
        <v>1</v>
      </c>
      <c r="CF142" s="381">
        <f t="shared" si="458"/>
        <v>0</v>
      </c>
      <c r="CG142" s="381">
        <f t="shared" si="458"/>
        <v>0</v>
      </c>
      <c r="CH142" s="381">
        <f t="shared" si="458"/>
        <v>0</v>
      </c>
      <c r="CI142" s="381">
        <f t="shared" si="458"/>
        <v>0</v>
      </c>
      <c r="CJ142" s="381">
        <f t="shared" si="458"/>
        <v>0</v>
      </c>
      <c r="CK142" s="381">
        <f t="shared" si="458"/>
        <v>0</v>
      </c>
      <c r="CL142" s="381">
        <f t="shared" si="458"/>
        <v>0</v>
      </c>
      <c r="CM142" s="381">
        <f t="shared" si="458"/>
        <v>0</v>
      </c>
      <c r="CN142" s="381">
        <f t="shared" si="458"/>
        <v>0</v>
      </c>
      <c r="CO142" s="381">
        <f t="shared" si="458"/>
        <v>0</v>
      </c>
      <c r="CP142" s="381">
        <f t="shared" si="458"/>
        <v>0</v>
      </c>
      <c r="CQ142" s="381">
        <f t="shared" si="458"/>
        <v>0</v>
      </c>
      <c r="CR142" s="381">
        <f t="shared" si="458"/>
        <v>0</v>
      </c>
      <c r="CS142" s="381">
        <f t="shared" si="458"/>
        <v>0</v>
      </c>
      <c r="CT142" s="382">
        <f t="shared" si="434"/>
        <v>1</v>
      </c>
      <c r="CU142" s="367"/>
      <c r="CV142" s="367"/>
      <c r="CW142" s="380" t="s">
        <v>70</v>
      </c>
      <c r="CX142" s="381">
        <f t="shared" ref="CX142:DZ142" si="459">SUM(CX11+CX37+CX63+CX89+CX115)</f>
        <v>0</v>
      </c>
      <c r="CY142" s="381">
        <f t="shared" si="459"/>
        <v>0</v>
      </c>
      <c r="CZ142" s="381">
        <f t="shared" si="459"/>
        <v>0</v>
      </c>
      <c r="DA142" s="381">
        <f t="shared" si="459"/>
        <v>0</v>
      </c>
      <c r="DB142" s="381">
        <f t="shared" si="459"/>
        <v>0</v>
      </c>
      <c r="DC142" s="381">
        <f t="shared" si="459"/>
        <v>0</v>
      </c>
      <c r="DD142" s="381">
        <f t="shared" si="459"/>
        <v>0</v>
      </c>
      <c r="DE142" s="381">
        <f t="shared" si="459"/>
        <v>0</v>
      </c>
      <c r="DF142" s="381">
        <f t="shared" si="459"/>
        <v>0</v>
      </c>
      <c r="DG142" s="381">
        <f t="shared" si="459"/>
        <v>0</v>
      </c>
      <c r="DH142" s="381">
        <f t="shared" si="459"/>
        <v>0</v>
      </c>
      <c r="DI142" s="381">
        <f t="shared" si="459"/>
        <v>0</v>
      </c>
      <c r="DJ142" s="381">
        <f t="shared" si="459"/>
        <v>0</v>
      </c>
      <c r="DK142" s="381">
        <f t="shared" si="459"/>
        <v>0</v>
      </c>
      <c r="DL142" s="381">
        <f t="shared" si="459"/>
        <v>0</v>
      </c>
      <c r="DM142" s="381">
        <f t="shared" si="459"/>
        <v>0</v>
      </c>
      <c r="DN142" s="381">
        <f t="shared" si="459"/>
        <v>0</v>
      </c>
      <c r="DO142" s="381">
        <f t="shared" si="459"/>
        <v>0</v>
      </c>
      <c r="DP142" s="381">
        <f t="shared" si="459"/>
        <v>0</v>
      </c>
      <c r="DQ142" s="381">
        <f t="shared" si="459"/>
        <v>0</v>
      </c>
      <c r="DR142" s="381">
        <f t="shared" si="459"/>
        <v>0</v>
      </c>
      <c r="DS142" s="381">
        <f t="shared" si="459"/>
        <v>0</v>
      </c>
      <c r="DT142" s="381">
        <f t="shared" si="459"/>
        <v>0</v>
      </c>
      <c r="DU142" s="381">
        <f t="shared" si="459"/>
        <v>0</v>
      </c>
      <c r="DV142" s="381">
        <f t="shared" si="459"/>
        <v>0</v>
      </c>
      <c r="DW142" s="381">
        <f t="shared" si="459"/>
        <v>0</v>
      </c>
      <c r="DX142" s="381">
        <f t="shared" si="459"/>
        <v>0</v>
      </c>
      <c r="DY142" s="381">
        <f t="shared" si="459"/>
        <v>0</v>
      </c>
      <c r="DZ142" s="381">
        <f t="shared" si="459"/>
        <v>0</v>
      </c>
      <c r="EA142" s="382">
        <f t="shared" si="444"/>
        <v>0</v>
      </c>
      <c r="EB142" s="367"/>
      <c r="EC142" s="367"/>
      <c r="ED142" s="380" t="s">
        <v>70</v>
      </c>
      <c r="EE142" s="381">
        <f t="shared" ref="EE142:FG142" si="460">SUM(EE11+EE37+EE63+EE89+EE115)</f>
        <v>0</v>
      </c>
      <c r="EF142" s="381">
        <f t="shared" si="460"/>
        <v>0</v>
      </c>
      <c r="EG142" s="381">
        <f t="shared" si="460"/>
        <v>0</v>
      </c>
      <c r="EH142" s="381">
        <f t="shared" si="460"/>
        <v>0</v>
      </c>
      <c r="EI142" s="381">
        <f t="shared" si="460"/>
        <v>0</v>
      </c>
      <c r="EJ142" s="381">
        <f t="shared" si="460"/>
        <v>0</v>
      </c>
      <c r="EK142" s="381">
        <f t="shared" si="460"/>
        <v>0</v>
      </c>
      <c r="EL142" s="381">
        <f t="shared" si="460"/>
        <v>0</v>
      </c>
      <c r="EM142" s="381">
        <f t="shared" si="460"/>
        <v>0</v>
      </c>
      <c r="EN142" s="381">
        <f t="shared" si="460"/>
        <v>0</v>
      </c>
      <c r="EO142" s="381">
        <f t="shared" si="460"/>
        <v>0</v>
      </c>
      <c r="EP142" s="381">
        <f t="shared" si="460"/>
        <v>0</v>
      </c>
      <c r="EQ142" s="381">
        <f t="shared" si="460"/>
        <v>0</v>
      </c>
      <c r="ER142" s="381">
        <f t="shared" si="460"/>
        <v>0</v>
      </c>
      <c r="ES142" s="381">
        <f t="shared" si="460"/>
        <v>0</v>
      </c>
      <c r="ET142" s="381">
        <f t="shared" si="460"/>
        <v>0</v>
      </c>
      <c r="EU142" s="381">
        <f t="shared" si="460"/>
        <v>0</v>
      </c>
      <c r="EV142" s="381">
        <f t="shared" si="460"/>
        <v>0</v>
      </c>
      <c r="EW142" s="381">
        <f t="shared" si="460"/>
        <v>0</v>
      </c>
      <c r="EX142" s="381">
        <f t="shared" si="460"/>
        <v>0</v>
      </c>
      <c r="EY142" s="381">
        <f t="shared" si="460"/>
        <v>0</v>
      </c>
      <c r="EZ142" s="381">
        <f t="shared" si="460"/>
        <v>0</v>
      </c>
      <c r="FA142" s="381">
        <f t="shared" si="460"/>
        <v>0</v>
      </c>
      <c r="FB142" s="381">
        <f t="shared" si="460"/>
        <v>0</v>
      </c>
      <c r="FC142" s="381">
        <f t="shared" si="460"/>
        <v>0</v>
      </c>
      <c r="FD142" s="381">
        <f t="shared" si="460"/>
        <v>0</v>
      </c>
      <c r="FE142" s="381">
        <f t="shared" si="460"/>
        <v>0</v>
      </c>
      <c r="FF142" s="381">
        <f t="shared" si="460"/>
        <v>0</v>
      </c>
      <c r="FG142" s="381">
        <f t="shared" si="460"/>
        <v>0</v>
      </c>
      <c r="FH142" s="382">
        <f t="shared" si="437"/>
        <v>0</v>
      </c>
      <c r="FI142" s="367"/>
    </row>
    <row r="143" spans="1:165" ht="16" thickBot="1" x14ac:dyDescent="0.4">
      <c r="A143" s="367"/>
      <c r="B143" s="380"/>
      <c r="C143" s="381">
        <f t="shared" ref="C143:AE143" si="461">C12+C38+C64+C90+C116</f>
        <v>0</v>
      </c>
      <c r="D143" s="381">
        <f t="shared" si="461"/>
        <v>0</v>
      </c>
      <c r="E143" s="381">
        <f t="shared" si="461"/>
        <v>0</v>
      </c>
      <c r="F143" s="381">
        <f t="shared" si="461"/>
        <v>0</v>
      </c>
      <c r="G143" s="381">
        <f t="shared" si="461"/>
        <v>0</v>
      </c>
      <c r="H143" s="381">
        <f t="shared" si="461"/>
        <v>0</v>
      </c>
      <c r="I143" s="381">
        <f t="shared" si="461"/>
        <v>0</v>
      </c>
      <c r="J143" s="381">
        <f t="shared" si="461"/>
        <v>0</v>
      </c>
      <c r="K143" s="381">
        <f t="shared" si="461"/>
        <v>0</v>
      </c>
      <c r="L143" s="381">
        <f t="shared" si="461"/>
        <v>0</v>
      </c>
      <c r="M143" s="381">
        <f t="shared" si="461"/>
        <v>0</v>
      </c>
      <c r="N143" s="381">
        <f t="shared" si="461"/>
        <v>0</v>
      </c>
      <c r="O143" s="381">
        <f t="shared" si="461"/>
        <v>0</v>
      </c>
      <c r="P143" s="381">
        <f t="shared" si="461"/>
        <v>0</v>
      </c>
      <c r="Q143" s="381">
        <f t="shared" si="461"/>
        <v>0</v>
      </c>
      <c r="R143" s="381">
        <f t="shared" si="461"/>
        <v>0</v>
      </c>
      <c r="S143" s="381">
        <f t="shared" si="461"/>
        <v>0</v>
      </c>
      <c r="T143" s="381">
        <f t="shared" si="461"/>
        <v>0</v>
      </c>
      <c r="U143" s="381">
        <f t="shared" si="461"/>
        <v>0</v>
      </c>
      <c r="V143" s="381">
        <f t="shared" si="461"/>
        <v>0</v>
      </c>
      <c r="W143" s="381">
        <f t="shared" si="461"/>
        <v>0</v>
      </c>
      <c r="X143" s="381">
        <f t="shared" si="461"/>
        <v>0</v>
      </c>
      <c r="Y143" s="381">
        <f t="shared" si="461"/>
        <v>0</v>
      </c>
      <c r="Z143" s="381">
        <f t="shared" si="461"/>
        <v>0</v>
      </c>
      <c r="AA143" s="381">
        <f t="shared" si="461"/>
        <v>0</v>
      </c>
      <c r="AB143" s="381">
        <f t="shared" si="461"/>
        <v>0</v>
      </c>
      <c r="AC143" s="381">
        <f t="shared" si="461"/>
        <v>0</v>
      </c>
      <c r="AD143" s="381">
        <f t="shared" si="461"/>
        <v>0</v>
      </c>
      <c r="AE143" s="381">
        <f t="shared" si="461"/>
        <v>0</v>
      </c>
      <c r="AF143" s="382">
        <f t="shared" si="439"/>
        <v>0</v>
      </c>
      <c r="AG143" s="367"/>
      <c r="AH143" s="367"/>
      <c r="AI143" s="380"/>
      <c r="AJ143" s="381">
        <f t="shared" ref="AJ143:BL143" si="462">SUM(AJ12+AJ38+AJ64+AJ90+AJ116)</f>
        <v>0</v>
      </c>
      <c r="AK143" s="381">
        <f t="shared" si="462"/>
        <v>0</v>
      </c>
      <c r="AL143" s="381">
        <f t="shared" si="462"/>
        <v>0</v>
      </c>
      <c r="AM143" s="381">
        <f t="shared" si="462"/>
        <v>0</v>
      </c>
      <c r="AN143" s="381">
        <f t="shared" si="462"/>
        <v>0</v>
      </c>
      <c r="AO143" s="381">
        <f t="shared" si="462"/>
        <v>0</v>
      </c>
      <c r="AP143" s="381">
        <f t="shared" si="462"/>
        <v>0</v>
      </c>
      <c r="AQ143" s="381">
        <f t="shared" si="462"/>
        <v>0</v>
      </c>
      <c r="AR143" s="381">
        <f t="shared" si="462"/>
        <v>0</v>
      </c>
      <c r="AS143" s="381">
        <f t="shared" si="462"/>
        <v>0</v>
      </c>
      <c r="AT143" s="381">
        <f t="shared" si="462"/>
        <v>0</v>
      </c>
      <c r="AU143" s="381">
        <f t="shared" si="462"/>
        <v>0</v>
      </c>
      <c r="AV143" s="381">
        <f t="shared" si="462"/>
        <v>0</v>
      </c>
      <c r="AW143" s="381">
        <f t="shared" si="462"/>
        <v>0</v>
      </c>
      <c r="AX143" s="381">
        <f t="shared" si="462"/>
        <v>0</v>
      </c>
      <c r="AY143" s="381">
        <f t="shared" si="462"/>
        <v>0</v>
      </c>
      <c r="AZ143" s="381">
        <f t="shared" si="462"/>
        <v>0</v>
      </c>
      <c r="BA143" s="381">
        <f t="shared" si="462"/>
        <v>0</v>
      </c>
      <c r="BB143" s="381">
        <f t="shared" si="462"/>
        <v>0</v>
      </c>
      <c r="BC143" s="381">
        <f t="shared" si="462"/>
        <v>0</v>
      </c>
      <c r="BD143" s="381">
        <f t="shared" si="462"/>
        <v>0</v>
      </c>
      <c r="BE143" s="381">
        <f t="shared" si="462"/>
        <v>0</v>
      </c>
      <c r="BF143" s="381">
        <f t="shared" si="462"/>
        <v>0</v>
      </c>
      <c r="BG143" s="381">
        <f t="shared" si="462"/>
        <v>0</v>
      </c>
      <c r="BH143" s="381">
        <f t="shared" si="462"/>
        <v>0</v>
      </c>
      <c r="BI143" s="381">
        <f t="shared" si="462"/>
        <v>0</v>
      </c>
      <c r="BJ143" s="381">
        <f t="shared" si="462"/>
        <v>0</v>
      </c>
      <c r="BK143" s="381">
        <f t="shared" si="462"/>
        <v>0</v>
      </c>
      <c r="BL143" s="381">
        <f t="shared" si="462"/>
        <v>0</v>
      </c>
      <c r="BM143" s="382">
        <f t="shared" si="441"/>
        <v>0</v>
      </c>
      <c r="BN143" s="367"/>
      <c r="BO143" s="367"/>
      <c r="BP143" s="380"/>
      <c r="BQ143" s="381">
        <f t="shared" ref="BQ143:CS143" si="463">SUM(BQ12+BQ38+BQ64+BQ90+BQ116)</f>
        <v>0</v>
      </c>
      <c r="BR143" s="381">
        <f t="shared" si="463"/>
        <v>0</v>
      </c>
      <c r="BS143" s="381">
        <f t="shared" si="463"/>
        <v>0</v>
      </c>
      <c r="BT143" s="381">
        <f t="shared" si="463"/>
        <v>0</v>
      </c>
      <c r="BU143" s="381">
        <f t="shared" si="463"/>
        <v>0</v>
      </c>
      <c r="BV143" s="381">
        <f t="shared" si="463"/>
        <v>0</v>
      </c>
      <c r="BW143" s="381">
        <f t="shared" si="463"/>
        <v>0</v>
      </c>
      <c r="BX143" s="381">
        <f t="shared" si="463"/>
        <v>0</v>
      </c>
      <c r="BY143" s="381">
        <f t="shared" si="463"/>
        <v>0</v>
      </c>
      <c r="BZ143" s="381">
        <f t="shared" si="463"/>
        <v>0</v>
      </c>
      <c r="CA143" s="381">
        <f t="shared" si="463"/>
        <v>0</v>
      </c>
      <c r="CB143" s="381">
        <f t="shared" si="463"/>
        <v>0</v>
      </c>
      <c r="CC143" s="381">
        <f t="shared" si="463"/>
        <v>0</v>
      </c>
      <c r="CD143" s="381">
        <f t="shared" si="463"/>
        <v>0</v>
      </c>
      <c r="CE143" s="381">
        <f t="shared" si="463"/>
        <v>0</v>
      </c>
      <c r="CF143" s="381">
        <f t="shared" si="463"/>
        <v>0</v>
      </c>
      <c r="CG143" s="381">
        <f t="shared" si="463"/>
        <v>0</v>
      </c>
      <c r="CH143" s="381">
        <f t="shared" si="463"/>
        <v>0</v>
      </c>
      <c r="CI143" s="381">
        <f t="shared" si="463"/>
        <v>0</v>
      </c>
      <c r="CJ143" s="381">
        <f t="shared" si="463"/>
        <v>0</v>
      </c>
      <c r="CK143" s="381">
        <f t="shared" si="463"/>
        <v>0</v>
      </c>
      <c r="CL143" s="381">
        <f t="shared" si="463"/>
        <v>0</v>
      </c>
      <c r="CM143" s="381">
        <f t="shared" si="463"/>
        <v>0</v>
      </c>
      <c r="CN143" s="381">
        <f t="shared" si="463"/>
        <v>0</v>
      </c>
      <c r="CO143" s="381">
        <f t="shared" si="463"/>
        <v>0</v>
      </c>
      <c r="CP143" s="381">
        <f t="shared" si="463"/>
        <v>0</v>
      </c>
      <c r="CQ143" s="381">
        <f t="shared" si="463"/>
        <v>0</v>
      </c>
      <c r="CR143" s="381">
        <f t="shared" si="463"/>
        <v>0</v>
      </c>
      <c r="CS143" s="381">
        <f t="shared" si="463"/>
        <v>0</v>
      </c>
      <c r="CT143" s="382">
        <f t="shared" si="434"/>
        <v>0</v>
      </c>
      <c r="CU143" s="367"/>
      <c r="CV143" s="367"/>
      <c r="CW143" s="380"/>
      <c r="CX143" s="381">
        <f t="shared" ref="CX143:DZ143" si="464">SUM(CX12+CX38+CX64+CX90+CX116)</f>
        <v>0</v>
      </c>
      <c r="CY143" s="381">
        <f t="shared" si="464"/>
        <v>0</v>
      </c>
      <c r="CZ143" s="381">
        <f t="shared" si="464"/>
        <v>0</v>
      </c>
      <c r="DA143" s="381">
        <f t="shared" si="464"/>
        <v>0</v>
      </c>
      <c r="DB143" s="381">
        <f t="shared" si="464"/>
        <v>0</v>
      </c>
      <c r="DC143" s="381">
        <f t="shared" si="464"/>
        <v>0</v>
      </c>
      <c r="DD143" s="381">
        <f t="shared" si="464"/>
        <v>0</v>
      </c>
      <c r="DE143" s="381">
        <f t="shared" si="464"/>
        <v>0</v>
      </c>
      <c r="DF143" s="381">
        <f t="shared" si="464"/>
        <v>0</v>
      </c>
      <c r="DG143" s="381">
        <f t="shared" si="464"/>
        <v>0</v>
      </c>
      <c r="DH143" s="381">
        <f t="shared" si="464"/>
        <v>0</v>
      </c>
      <c r="DI143" s="381">
        <f t="shared" si="464"/>
        <v>0</v>
      </c>
      <c r="DJ143" s="381">
        <f t="shared" si="464"/>
        <v>0</v>
      </c>
      <c r="DK143" s="381">
        <f t="shared" si="464"/>
        <v>0</v>
      </c>
      <c r="DL143" s="381">
        <f t="shared" si="464"/>
        <v>0</v>
      </c>
      <c r="DM143" s="381">
        <f t="shared" si="464"/>
        <v>0</v>
      </c>
      <c r="DN143" s="381">
        <f t="shared" si="464"/>
        <v>0</v>
      </c>
      <c r="DO143" s="381">
        <f t="shared" si="464"/>
        <v>0</v>
      </c>
      <c r="DP143" s="381">
        <f t="shared" si="464"/>
        <v>0</v>
      </c>
      <c r="DQ143" s="381">
        <f t="shared" si="464"/>
        <v>0</v>
      </c>
      <c r="DR143" s="381">
        <f t="shared" si="464"/>
        <v>0</v>
      </c>
      <c r="DS143" s="381">
        <f t="shared" si="464"/>
        <v>0</v>
      </c>
      <c r="DT143" s="381">
        <f t="shared" si="464"/>
        <v>0</v>
      </c>
      <c r="DU143" s="381">
        <f t="shared" si="464"/>
        <v>0</v>
      </c>
      <c r="DV143" s="381">
        <f t="shared" si="464"/>
        <v>0</v>
      </c>
      <c r="DW143" s="381">
        <f t="shared" si="464"/>
        <v>0</v>
      </c>
      <c r="DX143" s="381">
        <f t="shared" si="464"/>
        <v>0</v>
      </c>
      <c r="DY143" s="381">
        <f t="shared" si="464"/>
        <v>0</v>
      </c>
      <c r="DZ143" s="381">
        <f t="shared" si="464"/>
        <v>0</v>
      </c>
      <c r="EA143" s="382">
        <f t="shared" si="444"/>
        <v>0</v>
      </c>
      <c r="EB143" s="367"/>
      <c r="EC143" s="367"/>
      <c r="ED143" s="380"/>
      <c r="EE143" s="381">
        <f t="shared" ref="EE143:FG143" si="465">SUM(EE12+EE38+EE64+EE90+EE116)</f>
        <v>0</v>
      </c>
      <c r="EF143" s="381">
        <f t="shared" si="465"/>
        <v>0</v>
      </c>
      <c r="EG143" s="381">
        <f t="shared" si="465"/>
        <v>0</v>
      </c>
      <c r="EH143" s="381">
        <f t="shared" si="465"/>
        <v>0</v>
      </c>
      <c r="EI143" s="381">
        <f t="shared" si="465"/>
        <v>0</v>
      </c>
      <c r="EJ143" s="381">
        <f t="shared" si="465"/>
        <v>0</v>
      </c>
      <c r="EK143" s="381">
        <f t="shared" si="465"/>
        <v>0</v>
      </c>
      <c r="EL143" s="381">
        <f t="shared" si="465"/>
        <v>0</v>
      </c>
      <c r="EM143" s="381">
        <f t="shared" si="465"/>
        <v>0</v>
      </c>
      <c r="EN143" s="381">
        <f t="shared" si="465"/>
        <v>0</v>
      </c>
      <c r="EO143" s="381">
        <f t="shared" si="465"/>
        <v>0</v>
      </c>
      <c r="EP143" s="381">
        <f t="shared" si="465"/>
        <v>0</v>
      </c>
      <c r="EQ143" s="381">
        <f t="shared" si="465"/>
        <v>0</v>
      </c>
      <c r="ER143" s="381">
        <f t="shared" si="465"/>
        <v>0</v>
      </c>
      <c r="ES143" s="381">
        <f t="shared" si="465"/>
        <v>0</v>
      </c>
      <c r="ET143" s="381">
        <f t="shared" si="465"/>
        <v>0</v>
      </c>
      <c r="EU143" s="381">
        <f t="shared" si="465"/>
        <v>0</v>
      </c>
      <c r="EV143" s="381">
        <f t="shared" si="465"/>
        <v>0</v>
      </c>
      <c r="EW143" s="381">
        <f t="shared" si="465"/>
        <v>0</v>
      </c>
      <c r="EX143" s="381">
        <f t="shared" si="465"/>
        <v>0</v>
      </c>
      <c r="EY143" s="381">
        <f t="shared" si="465"/>
        <v>0</v>
      </c>
      <c r="EZ143" s="381">
        <f t="shared" si="465"/>
        <v>0</v>
      </c>
      <c r="FA143" s="381">
        <f t="shared" si="465"/>
        <v>0</v>
      </c>
      <c r="FB143" s="381">
        <f t="shared" si="465"/>
        <v>0</v>
      </c>
      <c r="FC143" s="381">
        <f t="shared" si="465"/>
        <v>0</v>
      </c>
      <c r="FD143" s="381">
        <f t="shared" si="465"/>
        <v>0</v>
      </c>
      <c r="FE143" s="381">
        <f t="shared" si="465"/>
        <v>0</v>
      </c>
      <c r="FF143" s="381">
        <f t="shared" si="465"/>
        <v>0</v>
      </c>
      <c r="FG143" s="381">
        <f t="shared" si="465"/>
        <v>0</v>
      </c>
      <c r="FH143" s="382">
        <f t="shared" si="437"/>
        <v>0</v>
      </c>
      <c r="FI143" s="367"/>
    </row>
    <row r="144" spans="1:165" ht="16.5" thickTop="1" thickBot="1" x14ac:dyDescent="0.4">
      <c r="A144" s="367"/>
      <c r="B144" s="385" t="s">
        <v>2</v>
      </c>
      <c r="C144" s="387">
        <f>SUM(C138:C143)</f>
        <v>41</v>
      </c>
      <c r="D144" s="387">
        <f t="shared" ref="D144:AE144" si="466">SUM(D138:D143)</f>
        <v>31</v>
      </c>
      <c r="E144" s="387">
        <f t="shared" si="466"/>
        <v>143</v>
      </c>
      <c r="F144" s="387">
        <f t="shared" si="466"/>
        <v>218</v>
      </c>
      <c r="G144" s="387">
        <f t="shared" si="466"/>
        <v>188</v>
      </c>
      <c r="H144" s="387">
        <f t="shared" si="466"/>
        <v>316</v>
      </c>
      <c r="I144" s="387">
        <f t="shared" si="466"/>
        <v>143</v>
      </c>
      <c r="J144" s="387">
        <f t="shared" si="466"/>
        <v>220</v>
      </c>
      <c r="K144" s="387">
        <f t="shared" si="466"/>
        <v>240</v>
      </c>
      <c r="L144" s="387">
        <f t="shared" si="466"/>
        <v>198</v>
      </c>
      <c r="M144" s="387">
        <f t="shared" si="466"/>
        <v>213</v>
      </c>
      <c r="N144" s="387">
        <f t="shared" si="466"/>
        <v>235</v>
      </c>
      <c r="O144" s="387">
        <f t="shared" si="466"/>
        <v>121</v>
      </c>
      <c r="P144" s="387">
        <f t="shared" si="466"/>
        <v>175</v>
      </c>
      <c r="Q144" s="387">
        <f t="shared" si="466"/>
        <v>187</v>
      </c>
      <c r="R144" s="387">
        <f t="shared" si="466"/>
        <v>249</v>
      </c>
      <c r="S144" s="387">
        <f t="shared" si="466"/>
        <v>285</v>
      </c>
      <c r="T144" s="387">
        <f t="shared" si="466"/>
        <v>197</v>
      </c>
      <c r="U144" s="387">
        <f t="shared" si="466"/>
        <v>252</v>
      </c>
      <c r="V144" s="387">
        <f t="shared" si="466"/>
        <v>153</v>
      </c>
      <c r="W144" s="387">
        <f t="shared" si="466"/>
        <v>176</v>
      </c>
      <c r="X144" s="387">
        <f t="shared" si="466"/>
        <v>144</v>
      </c>
      <c r="Y144" s="387">
        <f t="shared" si="466"/>
        <v>117</v>
      </c>
      <c r="Z144" s="387">
        <f t="shared" si="466"/>
        <v>79</v>
      </c>
      <c r="AA144" s="387">
        <f t="shared" si="466"/>
        <v>57</v>
      </c>
      <c r="AB144" s="387">
        <f t="shared" si="466"/>
        <v>52</v>
      </c>
      <c r="AC144" s="387">
        <f t="shared" si="466"/>
        <v>75</v>
      </c>
      <c r="AD144" s="387">
        <f t="shared" si="466"/>
        <v>0</v>
      </c>
      <c r="AE144" s="387">
        <f t="shared" si="466"/>
        <v>0</v>
      </c>
      <c r="AF144" s="386">
        <f>SUM(AF138:AF143)</f>
        <v>4505</v>
      </c>
      <c r="AG144" s="367"/>
      <c r="AH144" s="367"/>
      <c r="AI144" s="385" t="s">
        <v>2</v>
      </c>
      <c r="AJ144" s="387">
        <f>SUM(AJ138:AJ143)</f>
        <v>34</v>
      </c>
      <c r="AK144" s="387">
        <f t="shared" ref="AK144:BL144" si="467">SUM(AK138:AK143)</f>
        <v>28</v>
      </c>
      <c r="AL144" s="387">
        <f t="shared" si="467"/>
        <v>115</v>
      </c>
      <c r="AM144" s="387">
        <f t="shared" si="467"/>
        <v>145</v>
      </c>
      <c r="AN144" s="387">
        <f t="shared" si="467"/>
        <v>265</v>
      </c>
      <c r="AO144" s="387">
        <f t="shared" si="467"/>
        <v>245</v>
      </c>
      <c r="AP144" s="387">
        <f t="shared" si="467"/>
        <v>188</v>
      </c>
      <c r="AQ144" s="387">
        <f t="shared" si="467"/>
        <v>226</v>
      </c>
      <c r="AR144" s="387">
        <f t="shared" si="467"/>
        <v>205</v>
      </c>
      <c r="AS144" s="387">
        <f t="shared" si="467"/>
        <v>285</v>
      </c>
      <c r="AT144" s="387">
        <f t="shared" si="467"/>
        <v>150</v>
      </c>
      <c r="AU144" s="387">
        <f t="shared" si="467"/>
        <v>342</v>
      </c>
      <c r="AV144" s="387">
        <f t="shared" si="467"/>
        <v>107</v>
      </c>
      <c r="AW144" s="387">
        <f t="shared" si="467"/>
        <v>143</v>
      </c>
      <c r="AX144" s="387">
        <f t="shared" si="467"/>
        <v>311</v>
      </c>
      <c r="AY144" s="387">
        <f t="shared" si="467"/>
        <v>258</v>
      </c>
      <c r="AZ144" s="387">
        <f t="shared" si="467"/>
        <v>252</v>
      </c>
      <c r="BA144" s="387">
        <f t="shared" si="467"/>
        <v>168</v>
      </c>
      <c r="BB144" s="387">
        <f t="shared" si="467"/>
        <v>239</v>
      </c>
      <c r="BC144" s="387">
        <f t="shared" si="467"/>
        <v>163</v>
      </c>
      <c r="BD144" s="387">
        <f t="shared" si="467"/>
        <v>144</v>
      </c>
      <c r="BE144" s="387">
        <f t="shared" si="467"/>
        <v>157</v>
      </c>
      <c r="BF144" s="387">
        <f t="shared" si="467"/>
        <v>143</v>
      </c>
      <c r="BG144" s="387">
        <f t="shared" si="467"/>
        <v>85</v>
      </c>
      <c r="BH144" s="387">
        <f t="shared" si="467"/>
        <v>83</v>
      </c>
      <c r="BI144" s="387">
        <f t="shared" si="467"/>
        <v>46</v>
      </c>
      <c r="BJ144" s="387">
        <f t="shared" si="467"/>
        <v>76</v>
      </c>
      <c r="BK144" s="387">
        <f t="shared" si="467"/>
        <v>0</v>
      </c>
      <c r="BL144" s="387">
        <f t="shared" si="467"/>
        <v>0</v>
      </c>
      <c r="BM144" s="386">
        <f>SUM(BM138:BM143)</f>
        <v>4603</v>
      </c>
      <c r="BN144" s="367"/>
      <c r="BO144" s="367"/>
      <c r="BP144" s="385" t="s">
        <v>2</v>
      </c>
      <c r="BQ144" s="387">
        <f>SUM(BQ138:BQ143)</f>
        <v>43</v>
      </c>
      <c r="BR144" s="387">
        <f t="shared" ref="BR144:CS144" si="468">SUM(BR138:BR143)</f>
        <v>34</v>
      </c>
      <c r="BS144" s="387">
        <f t="shared" si="468"/>
        <v>171</v>
      </c>
      <c r="BT144" s="387">
        <f t="shared" si="468"/>
        <v>224</v>
      </c>
      <c r="BU144" s="387">
        <f t="shared" si="468"/>
        <v>193</v>
      </c>
      <c r="BV144" s="387">
        <f t="shared" si="468"/>
        <v>342</v>
      </c>
      <c r="BW144" s="387">
        <f t="shared" si="468"/>
        <v>158</v>
      </c>
      <c r="BX144" s="387">
        <f t="shared" si="468"/>
        <v>209</v>
      </c>
      <c r="BY144" s="387">
        <f t="shared" si="468"/>
        <v>257</v>
      </c>
      <c r="BZ144" s="387">
        <f t="shared" si="468"/>
        <v>204</v>
      </c>
      <c r="CA144" s="387">
        <f t="shared" si="468"/>
        <v>165</v>
      </c>
      <c r="CB144" s="387">
        <f t="shared" si="468"/>
        <v>211</v>
      </c>
      <c r="CC144" s="387">
        <f t="shared" si="468"/>
        <v>106</v>
      </c>
      <c r="CD144" s="387">
        <f t="shared" si="468"/>
        <v>160</v>
      </c>
      <c r="CE144" s="387">
        <f t="shared" si="468"/>
        <v>188</v>
      </c>
      <c r="CF144" s="387">
        <f t="shared" si="468"/>
        <v>207</v>
      </c>
      <c r="CG144" s="387">
        <f t="shared" si="468"/>
        <v>264</v>
      </c>
      <c r="CH144" s="387">
        <f t="shared" si="468"/>
        <v>195</v>
      </c>
      <c r="CI144" s="387">
        <f t="shared" si="468"/>
        <v>212</v>
      </c>
      <c r="CJ144" s="387">
        <f t="shared" si="468"/>
        <v>138</v>
      </c>
      <c r="CK144" s="387">
        <f t="shared" si="468"/>
        <v>118</v>
      </c>
      <c r="CL144" s="387">
        <f t="shared" si="468"/>
        <v>185</v>
      </c>
      <c r="CM144" s="387">
        <f t="shared" si="468"/>
        <v>118</v>
      </c>
      <c r="CN144" s="387">
        <f t="shared" si="468"/>
        <v>59</v>
      </c>
      <c r="CO144" s="387">
        <f t="shared" si="468"/>
        <v>48</v>
      </c>
      <c r="CP144" s="387">
        <f t="shared" si="468"/>
        <v>30</v>
      </c>
      <c r="CQ144" s="387">
        <f t="shared" si="468"/>
        <v>65</v>
      </c>
      <c r="CR144" s="387">
        <f t="shared" si="468"/>
        <v>2</v>
      </c>
      <c r="CS144" s="387">
        <f t="shared" si="468"/>
        <v>0</v>
      </c>
      <c r="CT144" s="388">
        <f t="shared" si="434"/>
        <v>4306</v>
      </c>
      <c r="CU144" s="367"/>
      <c r="CV144" s="367"/>
      <c r="CW144" s="385" t="s">
        <v>2</v>
      </c>
      <c r="CX144" s="387">
        <f>SUM(CX138:CX143)</f>
        <v>72</v>
      </c>
      <c r="CY144" s="387">
        <f t="shared" ref="CY144:DZ144" si="469">SUM(CY138:CY143)</f>
        <v>62</v>
      </c>
      <c r="CZ144" s="387">
        <f t="shared" si="469"/>
        <v>104</v>
      </c>
      <c r="DA144" s="387">
        <f t="shared" si="469"/>
        <v>102</v>
      </c>
      <c r="DB144" s="387">
        <f t="shared" si="469"/>
        <v>190</v>
      </c>
      <c r="DC144" s="387">
        <f t="shared" si="469"/>
        <v>213</v>
      </c>
      <c r="DD144" s="387">
        <f t="shared" si="469"/>
        <v>127</v>
      </c>
      <c r="DE144" s="387">
        <f t="shared" si="469"/>
        <v>173</v>
      </c>
      <c r="DF144" s="387">
        <f t="shared" si="469"/>
        <v>160</v>
      </c>
      <c r="DG144" s="387">
        <f t="shared" si="469"/>
        <v>197</v>
      </c>
      <c r="DH144" s="387">
        <f t="shared" si="469"/>
        <v>121</v>
      </c>
      <c r="DI144" s="387">
        <f t="shared" si="469"/>
        <v>202</v>
      </c>
      <c r="DJ144" s="387">
        <f t="shared" si="469"/>
        <v>123</v>
      </c>
      <c r="DK144" s="387">
        <f t="shared" si="469"/>
        <v>99</v>
      </c>
      <c r="DL144" s="387">
        <f t="shared" si="469"/>
        <v>218</v>
      </c>
      <c r="DM144" s="387">
        <f t="shared" si="469"/>
        <v>146</v>
      </c>
      <c r="DN144" s="387">
        <f t="shared" si="469"/>
        <v>181</v>
      </c>
      <c r="DO144" s="387">
        <f t="shared" si="469"/>
        <v>129</v>
      </c>
      <c r="DP144" s="387">
        <f t="shared" si="469"/>
        <v>168</v>
      </c>
      <c r="DQ144" s="387">
        <f t="shared" si="469"/>
        <v>114</v>
      </c>
      <c r="DR144" s="387">
        <f t="shared" si="469"/>
        <v>101</v>
      </c>
      <c r="DS144" s="387">
        <f t="shared" si="469"/>
        <v>92</v>
      </c>
      <c r="DT144" s="387">
        <f t="shared" si="469"/>
        <v>99</v>
      </c>
      <c r="DU144" s="387">
        <f t="shared" si="469"/>
        <v>92</v>
      </c>
      <c r="DV144" s="387">
        <f t="shared" si="469"/>
        <v>31</v>
      </c>
      <c r="DW144" s="387">
        <f t="shared" si="469"/>
        <v>53</v>
      </c>
      <c r="DX144" s="387">
        <f t="shared" si="469"/>
        <v>70</v>
      </c>
      <c r="DY144" s="387">
        <f t="shared" si="469"/>
        <v>1</v>
      </c>
      <c r="DZ144" s="387">
        <f t="shared" si="469"/>
        <v>0</v>
      </c>
      <c r="EA144" s="386">
        <f>SUM(EA138:EA143)</f>
        <v>3440</v>
      </c>
      <c r="EB144" s="367"/>
      <c r="EC144" s="367"/>
      <c r="ED144" s="385" t="s">
        <v>2</v>
      </c>
      <c r="EE144" s="387">
        <f>SUM(EE138:EE143)</f>
        <v>30</v>
      </c>
      <c r="EF144" s="387">
        <f t="shared" ref="EF144:FG144" si="470">SUM(EF138:EF143)</f>
        <v>12</v>
      </c>
      <c r="EG144" s="387">
        <f t="shared" si="470"/>
        <v>53</v>
      </c>
      <c r="EH144" s="387">
        <f t="shared" si="470"/>
        <v>172</v>
      </c>
      <c r="EI144" s="387">
        <f t="shared" si="470"/>
        <v>124</v>
      </c>
      <c r="EJ144" s="387">
        <f t="shared" si="470"/>
        <v>184</v>
      </c>
      <c r="EK144" s="387">
        <f t="shared" si="470"/>
        <v>104</v>
      </c>
      <c r="EL144" s="387">
        <f t="shared" si="470"/>
        <v>185</v>
      </c>
      <c r="EM144" s="387">
        <f t="shared" si="470"/>
        <v>149</v>
      </c>
      <c r="EN144" s="387">
        <f t="shared" si="470"/>
        <v>143</v>
      </c>
      <c r="EO144" s="387">
        <f t="shared" si="470"/>
        <v>105</v>
      </c>
      <c r="EP144" s="387">
        <f t="shared" si="470"/>
        <v>131</v>
      </c>
      <c r="EQ144" s="387">
        <f t="shared" si="470"/>
        <v>71</v>
      </c>
      <c r="ER144" s="387">
        <f t="shared" si="470"/>
        <v>176</v>
      </c>
      <c r="ES144" s="387">
        <f t="shared" si="470"/>
        <v>128</v>
      </c>
      <c r="ET144" s="387">
        <f t="shared" si="470"/>
        <v>210</v>
      </c>
      <c r="EU144" s="387">
        <f t="shared" si="470"/>
        <v>211</v>
      </c>
      <c r="EV144" s="387">
        <f t="shared" si="470"/>
        <v>118</v>
      </c>
      <c r="EW144" s="387">
        <f t="shared" si="470"/>
        <v>98</v>
      </c>
      <c r="EX144" s="387">
        <f t="shared" si="470"/>
        <v>72</v>
      </c>
      <c r="EY144" s="387">
        <f t="shared" si="470"/>
        <v>61</v>
      </c>
      <c r="EZ144" s="387">
        <f t="shared" si="470"/>
        <v>51</v>
      </c>
      <c r="FA144" s="387">
        <f t="shared" si="470"/>
        <v>52</v>
      </c>
      <c r="FB144" s="387">
        <f t="shared" si="470"/>
        <v>57</v>
      </c>
      <c r="FC144" s="387">
        <f t="shared" si="470"/>
        <v>7</v>
      </c>
      <c r="FD144" s="387">
        <f t="shared" si="470"/>
        <v>35</v>
      </c>
      <c r="FE144" s="387">
        <f t="shared" si="470"/>
        <v>17</v>
      </c>
      <c r="FF144" s="387">
        <f t="shared" si="470"/>
        <v>0</v>
      </c>
      <c r="FG144" s="387">
        <f t="shared" si="470"/>
        <v>0</v>
      </c>
      <c r="FH144" s="388">
        <f t="shared" ref="FH144" si="471">SUM(EE144:FF144)</f>
        <v>2756</v>
      </c>
      <c r="FI144" s="367"/>
    </row>
    <row r="145" spans="1:198" ht="16" thickTop="1" x14ac:dyDescent="0.35">
      <c r="A145" s="367"/>
      <c r="B145" s="389"/>
      <c r="C145" s="383"/>
      <c r="D145" s="383"/>
      <c r="E145" s="383"/>
      <c r="F145" s="383"/>
      <c r="G145" s="383"/>
      <c r="H145" s="383"/>
      <c r="I145" s="383"/>
      <c r="J145" s="383"/>
      <c r="K145" s="383"/>
      <c r="L145" s="383"/>
      <c r="M145" s="383"/>
      <c r="N145" s="383"/>
      <c r="O145" s="383"/>
      <c r="P145" s="383"/>
      <c r="Q145" s="383"/>
      <c r="R145" s="383"/>
      <c r="S145" s="383"/>
      <c r="T145" s="383"/>
      <c r="U145" s="383"/>
      <c r="V145" s="383"/>
      <c r="W145" s="383"/>
      <c r="X145" s="383"/>
      <c r="Y145" s="383"/>
      <c r="Z145" s="383"/>
      <c r="AA145" s="383"/>
      <c r="AB145" s="383"/>
      <c r="AC145" s="383"/>
      <c r="AD145" s="383"/>
      <c r="AE145" s="383"/>
      <c r="AF145" s="372"/>
      <c r="AG145" s="367"/>
      <c r="AH145" s="367"/>
      <c r="AI145" s="389"/>
      <c r="AJ145" s="383"/>
      <c r="AK145" s="383"/>
      <c r="AL145" s="383"/>
      <c r="AM145" s="383"/>
      <c r="AN145" s="383"/>
      <c r="AO145" s="383"/>
      <c r="AP145" s="383"/>
      <c r="AQ145" s="383"/>
      <c r="AR145" s="383"/>
      <c r="AS145" s="383"/>
      <c r="AT145" s="383"/>
      <c r="AU145" s="383"/>
      <c r="AV145" s="383"/>
      <c r="AW145" s="383"/>
      <c r="AX145" s="383"/>
      <c r="AY145" s="383"/>
      <c r="AZ145" s="383"/>
      <c r="BA145" s="383"/>
      <c r="BB145" s="383"/>
      <c r="BC145" s="383"/>
      <c r="BD145" s="383"/>
      <c r="BE145" s="383"/>
      <c r="BF145" s="383"/>
      <c r="BG145" s="383"/>
      <c r="BH145" s="383"/>
      <c r="BI145" s="383"/>
      <c r="BJ145" s="383"/>
      <c r="BK145" s="383"/>
      <c r="BL145" s="383"/>
      <c r="BM145" s="372"/>
      <c r="BN145" s="367"/>
      <c r="BO145" s="367"/>
      <c r="BP145" s="389"/>
      <c r="BQ145" s="383"/>
      <c r="BR145" s="383"/>
      <c r="BS145" s="383"/>
      <c r="BT145" s="383"/>
      <c r="BU145" s="383"/>
      <c r="BV145" s="383"/>
      <c r="BW145" s="383"/>
      <c r="BX145" s="383"/>
      <c r="BY145" s="383"/>
      <c r="BZ145" s="383"/>
      <c r="CA145" s="383"/>
      <c r="CB145" s="383"/>
      <c r="CC145" s="383"/>
      <c r="CD145" s="383"/>
      <c r="CE145" s="383"/>
      <c r="CF145" s="383"/>
      <c r="CG145" s="383"/>
      <c r="CH145" s="383"/>
      <c r="CI145" s="383"/>
      <c r="CJ145" s="383"/>
      <c r="CK145" s="383"/>
      <c r="CL145" s="383"/>
      <c r="CM145" s="383"/>
      <c r="CN145" s="383"/>
      <c r="CO145" s="383"/>
      <c r="CP145" s="383"/>
      <c r="CQ145" s="383"/>
      <c r="CR145" s="383"/>
      <c r="CS145" s="383"/>
      <c r="CT145" s="372"/>
      <c r="CU145" s="367"/>
      <c r="CV145" s="367"/>
      <c r="CW145" s="389"/>
      <c r="CX145" s="383"/>
      <c r="CY145" s="383"/>
      <c r="CZ145" s="383"/>
      <c r="DA145" s="383"/>
      <c r="DB145" s="383"/>
      <c r="DC145" s="383"/>
      <c r="DD145" s="383"/>
      <c r="DE145" s="383"/>
      <c r="DF145" s="383"/>
      <c r="DG145" s="383"/>
      <c r="DH145" s="383"/>
      <c r="DI145" s="383"/>
      <c r="DJ145" s="383"/>
      <c r="DK145" s="383"/>
      <c r="DL145" s="383"/>
      <c r="DM145" s="383"/>
      <c r="DN145" s="383"/>
      <c r="DO145" s="383"/>
      <c r="DP145" s="383"/>
      <c r="DQ145" s="383"/>
      <c r="DR145" s="383"/>
      <c r="DS145" s="383"/>
      <c r="DT145" s="383"/>
      <c r="DU145" s="383"/>
      <c r="DV145" s="383"/>
      <c r="DW145" s="383"/>
      <c r="DX145" s="383"/>
      <c r="DY145" s="383"/>
      <c r="DZ145" s="383"/>
      <c r="EA145" s="372"/>
      <c r="EB145" s="367"/>
      <c r="EC145" s="367"/>
      <c r="ED145" s="389"/>
      <c r="EE145" s="383"/>
      <c r="EF145" s="383"/>
      <c r="EG145" s="383"/>
      <c r="EH145" s="383"/>
      <c r="EI145" s="383"/>
      <c r="EJ145" s="383"/>
      <c r="EK145" s="383"/>
      <c r="EL145" s="383"/>
      <c r="EM145" s="383"/>
      <c r="EN145" s="383"/>
      <c r="EO145" s="383"/>
      <c r="EP145" s="383"/>
      <c r="EQ145" s="383"/>
      <c r="ER145" s="383"/>
      <c r="ES145" s="383"/>
      <c r="ET145" s="383"/>
      <c r="EU145" s="383"/>
      <c r="EV145" s="383"/>
      <c r="EW145" s="383"/>
      <c r="EX145" s="383"/>
      <c r="EY145" s="383"/>
      <c r="EZ145" s="383"/>
      <c r="FA145" s="383"/>
      <c r="FB145" s="383"/>
      <c r="FC145" s="383"/>
      <c r="FD145" s="383"/>
      <c r="FE145" s="383"/>
      <c r="FF145" s="383"/>
      <c r="FG145" s="383"/>
      <c r="FH145" s="372"/>
      <c r="FI145" s="367"/>
    </row>
    <row r="146" spans="1:198" ht="15.5" x14ac:dyDescent="0.35">
      <c r="A146" s="367"/>
      <c r="B146" s="389"/>
      <c r="C146" s="383"/>
      <c r="D146" s="383"/>
      <c r="E146" s="383"/>
      <c r="F146" s="383"/>
      <c r="G146" s="383"/>
      <c r="H146" s="383"/>
      <c r="I146" s="383"/>
      <c r="J146" s="383"/>
      <c r="K146" s="383"/>
      <c r="L146" s="383"/>
      <c r="M146" s="383"/>
      <c r="N146" s="383"/>
      <c r="O146" s="383"/>
      <c r="P146" s="383"/>
      <c r="Q146" s="383"/>
      <c r="R146" s="383"/>
      <c r="S146" s="383"/>
      <c r="T146" s="383"/>
      <c r="U146" s="383"/>
      <c r="V146" s="383"/>
      <c r="W146" s="383"/>
      <c r="X146" s="383"/>
      <c r="Y146" s="383"/>
      <c r="Z146" s="383"/>
      <c r="AA146" s="383"/>
      <c r="AB146" s="383"/>
      <c r="AC146" s="383"/>
      <c r="AD146" s="383"/>
      <c r="AE146" s="383"/>
      <c r="AF146" s="372"/>
      <c r="AG146" s="367"/>
      <c r="AH146" s="367"/>
      <c r="AI146" s="389"/>
      <c r="AJ146" s="383"/>
      <c r="AK146" s="383"/>
      <c r="AL146" s="383"/>
      <c r="AM146" s="383"/>
      <c r="AN146" s="383"/>
      <c r="AO146" s="383"/>
      <c r="AP146" s="383"/>
      <c r="AQ146" s="383"/>
      <c r="AR146" s="383"/>
      <c r="AS146" s="383"/>
      <c r="AT146" s="383"/>
      <c r="AU146" s="383"/>
      <c r="AV146" s="383"/>
      <c r="AW146" s="383"/>
      <c r="AX146" s="383"/>
      <c r="AY146" s="383"/>
      <c r="AZ146" s="383"/>
      <c r="BA146" s="383"/>
      <c r="BB146" s="383"/>
      <c r="BC146" s="383"/>
      <c r="BD146" s="383"/>
      <c r="BE146" s="383"/>
      <c r="BF146" s="383"/>
      <c r="BG146" s="383"/>
      <c r="BH146" s="383"/>
      <c r="BI146" s="383"/>
      <c r="BJ146" s="383"/>
      <c r="BK146" s="383"/>
      <c r="BL146" s="383"/>
      <c r="BM146" s="372"/>
      <c r="BN146" s="367"/>
      <c r="BO146" s="367"/>
      <c r="BP146" s="389"/>
      <c r="BQ146" s="383"/>
      <c r="BR146" s="383"/>
      <c r="BS146" s="383"/>
      <c r="BT146" s="383"/>
      <c r="BU146" s="383"/>
      <c r="BV146" s="383"/>
      <c r="BW146" s="383"/>
      <c r="BX146" s="383"/>
      <c r="BY146" s="383"/>
      <c r="BZ146" s="383"/>
      <c r="CA146" s="383"/>
      <c r="CB146" s="383"/>
      <c r="CC146" s="383"/>
      <c r="CD146" s="383"/>
      <c r="CE146" s="383"/>
      <c r="CF146" s="383"/>
      <c r="CG146" s="383"/>
      <c r="CH146" s="383"/>
      <c r="CI146" s="383"/>
      <c r="CJ146" s="383"/>
      <c r="CK146" s="383"/>
      <c r="CL146" s="383"/>
      <c r="CM146" s="383"/>
      <c r="CN146" s="383"/>
      <c r="CO146" s="383"/>
      <c r="CP146" s="383"/>
      <c r="CQ146" s="383"/>
      <c r="CR146" s="383"/>
      <c r="CS146" s="383"/>
      <c r="CT146" s="372"/>
      <c r="CU146" s="367"/>
      <c r="CV146" s="367"/>
      <c r="CW146" s="389"/>
      <c r="CX146" s="383"/>
      <c r="CY146" s="383"/>
      <c r="CZ146" s="383"/>
      <c r="DA146" s="383"/>
      <c r="DB146" s="383"/>
      <c r="DC146" s="383"/>
      <c r="DD146" s="383"/>
      <c r="DE146" s="383"/>
      <c r="DF146" s="383"/>
      <c r="DG146" s="383"/>
      <c r="DH146" s="383"/>
      <c r="DI146" s="383"/>
      <c r="DJ146" s="383"/>
      <c r="DK146" s="383"/>
      <c r="DL146" s="383"/>
      <c r="DM146" s="383"/>
      <c r="DN146" s="383"/>
      <c r="DO146" s="383"/>
      <c r="DP146" s="383"/>
      <c r="DQ146" s="383"/>
      <c r="DR146" s="383"/>
      <c r="DS146" s="383"/>
      <c r="DT146" s="383"/>
      <c r="DU146" s="383"/>
      <c r="DV146" s="383"/>
      <c r="DW146" s="383"/>
      <c r="DX146" s="383"/>
      <c r="DY146" s="383"/>
      <c r="DZ146" s="383"/>
      <c r="EA146" s="372"/>
      <c r="EB146" s="367"/>
      <c r="EC146" s="367"/>
      <c r="ED146" s="389"/>
      <c r="EE146" s="383"/>
      <c r="EF146" s="383"/>
      <c r="EG146" s="383"/>
      <c r="EH146" s="383"/>
      <c r="EI146" s="383"/>
      <c r="EJ146" s="383"/>
      <c r="EK146" s="383"/>
      <c r="EL146" s="383"/>
      <c r="EM146" s="383"/>
      <c r="EN146" s="383"/>
      <c r="EO146" s="383"/>
      <c r="EP146" s="383"/>
      <c r="EQ146" s="383"/>
      <c r="ER146" s="383"/>
      <c r="ES146" s="383"/>
      <c r="ET146" s="383"/>
      <c r="EU146" s="383"/>
      <c r="EV146" s="383"/>
      <c r="EW146" s="383"/>
      <c r="EX146" s="383"/>
      <c r="EY146" s="383"/>
      <c r="EZ146" s="383"/>
      <c r="FA146" s="383"/>
      <c r="FB146" s="383"/>
      <c r="FC146" s="383"/>
      <c r="FD146" s="383"/>
      <c r="FE146" s="383"/>
      <c r="FF146" s="383"/>
      <c r="FG146" s="383"/>
      <c r="FH146" s="372"/>
      <c r="FI146" s="367"/>
    </row>
    <row r="147" spans="1:198" x14ac:dyDescent="0.25">
      <c r="A147" s="367"/>
      <c r="B147" s="367"/>
      <c r="C147" s="367"/>
      <c r="D147" s="367"/>
      <c r="E147" s="367"/>
      <c r="F147" s="367"/>
      <c r="G147" s="367"/>
      <c r="H147" s="367"/>
      <c r="I147" s="367"/>
      <c r="J147" s="367"/>
      <c r="K147" s="367"/>
      <c r="L147" s="367"/>
      <c r="M147" s="367"/>
      <c r="N147" s="367"/>
      <c r="O147" s="367"/>
      <c r="P147" s="367"/>
      <c r="Q147" s="367"/>
      <c r="R147" s="367"/>
      <c r="S147" s="367"/>
      <c r="T147" s="367"/>
      <c r="U147" s="367"/>
      <c r="V147" s="367"/>
      <c r="W147" s="367"/>
      <c r="X147" s="367"/>
      <c r="Y147" s="367"/>
      <c r="Z147" s="367"/>
      <c r="AA147" s="367"/>
      <c r="AB147" s="367"/>
      <c r="AC147" s="367"/>
      <c r="AD147" s="367"/>
      <c r="AE147" s="367"/>
      <c r="AF147" s="367"/>
      <c r="AG147" s="367"/>
      <c r="AH147" s="367"/>
      <c r="AI147" s="367"/>
      <c r="AJ147" s="367"/>
      <c r="AK147" s="367"/>
      <c r="AL147" s="367"/>
      <c r="AM147" s="367"/>
      <c r="AN147" s="367"/>
      <c r="AO147" s="367"/>
      <c r="AP147" s="367"/>
      <c r="AQ147" s="367"/>
      <c r="AR147" s="367"/>
      <c r="AS147" s="367"/>
      <c r="AT147" s="367"/>
      <c r="AU147" s="367"/>
      <c r="AV147" s="367"/>
      <c r="AW147" s="367"/>
      <c r="AX147" s="367"/>
      <c r="AY147" s="367"/>
      <c r="AZ147" s="367"/>
      <c r="BA147" s="367"/>
      <c r="BB147" s="367"/>
      <c r="BC147" s="367"/>
      <c r="BD147" s="367"/>
      <c r="BE147" s="367"/>
      <c r="BF147" s="367"/>
      <c r="BG147" s="367"/>
      <c r="BH147" s="367"/>
      <c r="BI147" s="367"/>
      <c r="BJ147" s="367"/>
      <c r="BK147" s="367"/>
      <c r="BL147" s="367"/>
      <c r="BM147" s="367"/>
      <c r="BN147" s="367"/>
      <c r="BO147" s="367"/>
      <c r="BP147" s="367"/>
      <c r="BQ147" s="367"/>
      <c r="BR147" s="367"/>
      <c r="BS147" s="367"/>
      <c r="BT147" s="367"/>
      <c r="BU147" s="367"/>
      <c r="BV147" s="367"/>
      <c r="BW147" s="367"/>
      <c r="BX147" s="367"/>
      <c r="BY147" s="367"/>
      <c r="BZ147" s="367"/>
      <c r="CA147" s="367"/>
      <c r="CB147" s="367"/>
      <c r="CC147" s="367"/>
      <c r="CD147" s="367"/>
      <c r="CE147" s="367"/>
      <c r="CF147" s="367"/>
      <c r="CG147" s="367"/>
      <c r="CH147" s="367"/>
      <c r="CI147" s="367"/>
      <c r="CJ147" s="367"/>
      <c r="CK147" s="367"/>
      <c r="CL147" s="367"/>
      <c r="CM147" s="367"/>
      <c r="CN147" s="367"/>
      <c r="CO147" s="367"/>
      <c r="CP147" s="367"/>
      <c r="CQ147" s="367"/>
      <c r="CR147" s="367"/>
      <c r="CS147" s="367"/>
      <c r="CT147" s="367"/>
      <c r="CU147" s="367"/>
      <c r="CV147" s="367"/>
      <c r="CW147" s="367"/>
      <c r="CX147" s="367"/>
      <c r="CY147" s="367"/>
      <c r="CZ147" s="367"/>
      <c r="DA147" s="367"/>
      <c r="DB147" s="367"/>
      <c r="DC147" s="367"/>
      <c r="DD147" s="367"/>
      <c r="DE147" s="367"/>
      <c r="DF147" s="367"/>
      <c r="DG147" s="367"/>
      <c r="DH147" s="367"/>
      <c r="DI147" s="367"/>
      <c r="DJ147" s="367"/>
      <c r="DK147" s="367"/>
      <c r="DL147" s="367"/>
      <c r="DM147" s="367"/>
      <c r="DN147" s="367"/>
      <c r="DO147" s="367"/>
      <c r="DP147" s="367"/>
      <c r="DQ147" s="367"/>
      <c r="DR147" s="367"/>
      <c r="DS147" s="367"/>
      <c r="DT147" s="367"/>
      <c r="DU147" s="367"/>
      <c r="DV147" s="367"/>
      <c r="DW147" s="367"/>
      <c r="DX147" s="367"/>
      <c r="DY147" s="367"/>
      <c r="DZ147" s="367"/>
      <c r="EA147" s="367"/>
      <c r="EB147" s="367"/>
      <c r="EC147" s="367"/>
      <c r="ED147" s="367"/>
      <c r="EE147" s="367"/>
      <c r="EF147" s="367"/>
      <c r="EG147" s="367"/>
      <c r="EH147" s="367"/>
      <c r="EI147" s="367"/>
      <c r="EJ147" s="367"/>
      <c r="EK147" s="367"/>
      <c r="EL147" s="367"/>
      <c r="EM147" s="367"/>
      <c r="EN147" s="367"/>
      <c r="EO147" s="367"/>
      <c r="EP147" s="367"/>
      <c r="EQ147" s="367"/>
      <c r="ER147" s="367"/>
      <c r="ES147" s="367"/>
      <c r="ET147" s="367"/>
      <c r="EU147" s="367"/>
      <c r="EV147" s="367"/>
      <c r="EW147" s="367"/>
      <c r="EX147" s="367"/>
      <c r="EY147" s="367"/>
      <c r="EZ147" s="367"/>
      <c r="FA147" s="367"/>
      <c r="FB147" s="367"/>
      <c r="FC147" s="367"/>
      <c r="FD147" s="367"/>
      <c r="FE147" s="367"/>
      <c r="FF147" s="367"/>
      <c r="FG147" s="367"/>
      <c r="FH147" s="367"/>
      <c r="FI147" s="367"/>
    </row>
    <row r="148" spans="1:198" x14ac:dyDescent="0.25">
      <c r="A148" s="367"/>
      <c r="B148" s="367"/>
      <c r="C148" s="367"/>
      <c r="D148" s="367"/>
      <c r="E148" s="367"/>
      <c r="F148" s="367"/>
      <c r="G148" s="367"/>
      <c r="H148" s="367"/>
      <c r="I148" s="367"/>
      <c r="J148" s="367"/>
      <c r="K148" s="367"/>
      <c r="L148" s="367"/>
      <c r="M148" s="367"/>
      <c r="N148" s="367"/>
      <c r="O148" s="367"/>
      <c r="P148" s="367"/>
      <c r="Q148" s="367"/>
      <c r="R148" s="367"/>
      <c r="S148" s="367"/>
      <c r="T148" s="367"/>
      <c r="U148" s="367"/>
      <c r="V148" s="367"/>
      <c r="W148" s="367"/>
      <c r="X148" s="367"/>
      <c r="Y148" s="367"/>
      <c r="Z148" s="367"/>
      <c r="AA148" s="367"/>
      <c r="AB148" s="367"/>
      <c r="AC148" s="367"/>
      <c r="AD148" s="367"/>
      <c r="AE148" s="367"/>
      <c r="AF148" s="367"/>
      <c r="AG148" s="367"/>
      <c r="AH148" s="367"/>
      <c r="AI148" s="367"/>
      <c r="AJ148" s="367"/>
      <c r="AK148" s="367"/>
      <c r="AL148" s="367"/>
      <c r="AM148" s="367"/>
      <c r="AN148" s="367"/>
      <c r="AO148" s="367"/>
      <c r="AP148" s="367"/>
      <c r="AQ148" s="367"/>
      <c r="AR148" s="367"/>
      <c r="AS148" s="367"/>
      <c r="AT148" s="367"/>
      <c r="AU148" s="367"/>
      <c r="AV148" s="367"/>
      <c r="AW148" s="367"/>
      <c r="AX148" s="367"/>
      <c r="AY148" s="367"/>
      <c r="AZ148" s="367"/>
      <c r="BA148" s="367"/>
      <c r="BB148" s="367"/>
      <c r="BC148" s="367"/>
      <c r="BD148" s="367"/>
      <c r="BE148" s="367"/>
      <c r="BF148" s="367"/>
      <c r="BG148" s="367"/>
      <c r="BH148" s="367"/>
      <c r="BI148" s="367"/>
      <c r="BJ148" s="367"/>
      <c r="BK148" s="367"/>
      <c r="BL148" s="367"/>
      <c r="BM148" s="367"/>
      <c r="BN148" s="367"/>
      <c r="BO148" s="367"/>
      <c r="BP148" s="367"/>
      <c r="BQ148" s="367"/>
      <c r="BR148" s="367"/>
      <c r="BS148" s="367"/>
      <c r="BT148" s="367"/>
      <c r="BU148" s="367"/>
      <c r="BV148" s="367"/>
      <c r="BW148" s="367"/>
      <c r="BX148" s="367"/>
      <c r="BY148" s="367"/>
      <c r="BZ148" s="367"/>
      <c r="CA148" s="367"/>
      <c r="CB148" s="367"/>
      <c r="CC148" s="367"/>
      <c r="CD148" s="367"/>
      <c r="CE148" s="367"/>
      <c r="CF148" s="367"/>
      <c r="CG148" s="367"/>
      <c r="CH148" s="367"/>
      <c r="CI148" s="367"/>
      <c r="CJ148" s="367"/>
      <c r="CK148" s="367"/>
      <c r="CL148" s="367"/>
      <c r="CM148" s="367"/>
      <c r="CN148" s="367"/>
      <c r="CO148" s="367"/>
      <c r="CP148" s="367"/>
      <c r="CQ148" s="367"/>
      <c r="CR148" s="367"/>
      <c r="CS148" s="367"/>
      <c r="CT148" s="367"/>
      <c r="CU148" s="367"/>
      <c r="CV148" s="367"/>
      <c r="CW148" s="367"/>
      <c r="CX148" s="367"/>
      <c r="CY148" s="367"/>
      <c r="CZ148" s="367"/>
      <c r="DA148" s="367"/>
      <c r="DB148" s="367"/>
      <c r="DC148" s="367"/>
      <c r="DD148" s="367"/>
      <c r="DE148" s="367"/>
      <c r="DF148" s="367"/>
      <c r="DG148" s="367"/>
      <c r="DH148" s="367"/>
      <c r="DI148" s="367"/>
      <c r="DJ148" s="367"/>
      <c r="DK148" s="367"/>
      <c r="DL148" s="367"/>
      <c r="DM148" s="367"/>
      <c r="DN148" s="367"/>
      <c r="DO148" s="367"/>
      <c r="DP148" s="367"/>
      <c r="DQ148" s="367"/>
      <c r="DR148" s="367"/>
      <c r="DS148" s="367"/>
      <c r="DT148" s="367"/>
      <c r="DU148" s="367"/>
      <c r="DV148" s="367"/>
      <c r="DW148" s="367"/>
      <c r="DX148" s="367"/>
      <c r="DY148" s="367"/>
      <c r="DZ148" s="367"/>
      <c r="EA148" s="367"/>
      <c r="EB148" s="367"/>
      <c r="EC148" s="367"/>
      <c r="ED148" s="367"/>
      <c r="EE148" s="367"/>
      <c r="EF148" s="367"/>
      <c r="EG148" s="367"/>
      <c r="EH148" s="367"/>
      <c r="EI148" s="367"/>
      <c r="EJ148" s="367"/>
      <c r="EK148" s="367"/>
      <c r="EL148" s="367"/>
      <c r="EM148" s="367"/>
      <c r="EN148" s="367"/>
      <c r="EO148" s="367"/>
      <c r="EP148" s="367"/>
      <c r="EQ148" s="367"/>
      <c r="ER148" s="367"/>
      <c r="ES148" s="367"/>
      <c r="ET148" s="367"/>
      <c r="EU148" s="367"/>
      <c r="EV148" s="367"/>
      <c r="EW148" s="367"/>
      <c r="EX148" s="367"/>
      <c r="EY148" s="367"/>
      <c r="EZ148" s="367"/>
      <c r="FA148" s="367"/>
      <c r="FB148" s="367"/>
      <c r="FC148" s="367"/>
      <c r="FD148" s="367"/>
      <c r="FE148" s="367"/>
      <c r="FF148" s="367"/>
      <c r="FG148" s="367"/>
      <c r="FH148" s="367"/>
      <c r="FI148" s="367"/>
    </row>
    <row r="149" spans="1:198" ht="14.5" thickBot="1" x14ac:dyDescent="0.35">
      <c r="A149" s="538" t="s">
        <v>7</v>
      </c>
      <c r="B149" s="538"/>
      <c r="C149" s="538"/>
      <c r="D149" s="538"/>
      <c r="E149" s="538"/>
      <c r="F149" s="538"/>
      <c r="G149" s="538"/>
      <c r="H149" s="538"/>
      <c r="I149" s="538"/>
      <c r="J149" s="538"/>
      <c r="K149" s="538"/>
      <c r="L149" s="538"/>
      <c r="M149" s="538"/>
      <c r="N149" s="538"/>
      <c r="O149" s="538"/>
      <c r="P149" s="538"/>
      <c r="Q149" s="538"/>
      <c r="R149" s="538"/>
      <c r="S149" s="538"/>
      <c r="T149" s="538"/>
      <c r="U149" s="538"/>
      <c r="V149" s="538"/>
      <c r="W149" s="538"/>
      <c r="X149" s="538"/>
      <c r="Y149" s="538"/>
      <c r="Z149" s="538"/>
      <c r="AA149" s="538"/>
      <c r="AB149" s="538"/>
      <c r="AC149" s="538"/>
      <c r="AD149" s="538"/>
      <c r="AE149" s="538"/>
      <c r="AF149" s="538"/>
      <c r="AG149" s="538"/>
      <c r="AH149" s="538" t="s">
        <v>7</v>
      </c>
      <c r="AI149" s="538"/>
      <c r="AJ149" s="538"/>
      <c r="AK149" s="538"/>
      <c r="AL149" s="538"/>
      <c r="AM149" s="538"/>
      <c r="AN149" s="538"/>
      <c r="AO149" s="538"/>
      <c r="AP149" s="538"/>
      <c r="AQ149" s="538"/>
      <c r="AR149" s="538"/>
      <c r="AS149" s="538"/>
      <c r="AT149" s="538"/>
      <c r="AU149" s="538"/>
      <c r="AV149" s="538"/>
      <c r="AW149" s="538"/>
      <c r="AX149" s="538"/>
      <c r="AY149" s="538"/>
      <c r="AZ149" s="538"/>
      <c r="BA149" s="538"/>
      <c r="BB149" s="538"/>
      <c r="BC149" s="538"/>
      <c r="BD149" s="538"/>
      <c r="BE149" s="538"/>
      <c r="BF149" s="538"/>
      <c r="BG149" s="538"/>
      <c r="BH149" s="538"/>
      <c r="BI149" s="538"/>
      <c r="BJ149" s="538"/>
      <c r="BK149" s="538"/>
      <c r="BL149" s="538"/>
      <c r="BM149" s="538"/>
      <c r="BN149" s="538"/>
      <c r="BO149" s="538" t="s">
        <v>7</v>
      </c>
      <c r="BP149" s="538"/>
      <c r="BQ149" s="538"/>
      <c r="BR149" s="538"/>
      <c r="BS149" s="538"/>
      <c r="BT149" s="538"/>
      <c r="BU149" s="538"/>
      <c r="BV149" s="538"/>
      <c r="BW149" s="538"/>
      <c r="BX149" s="538"/>
      <c r="BY149" s="538"/>
      <c r="BZ149" s="538"/>
      <c r="CA149" s="538"/>
      <c r="CB149" s="538"/>
      <c r="CC149" s="538"/>
      <c r="CD149" s="538"/>
      <c r="CE149" s="538"/>
      <c r="CF149" s="538"/>
      <c r="CG149" s="538"/>
      <c r="CH149" s="538"/>
      <c r="CI149" s="538"/>
      <c r="CJ149" s="538"/>
      <c r="CK149" s="538"/>
      <c r="CL149" s="538"/>
      <c r="CM149" s="538"/>
      <c r="CN149" s="538"/>
      <c r="CO149" s="538"/>
      <c r="CP149" s="538"/>
      <c r="CQ149" s="538"/>
      <c r="CR149" s="538"/>
      <c r="CS149" s="538"/>
      <c r="CT149" s="538"/>
      <c r="CU149" s="538"/>
      <c r="CV149" s="538" t="s">
        <v>7</v>
      </c>
      <c r="CW149" s="538"/>
      <c r="CX149" s="538"/>
      <c r="CY149" s="538"/>
      <c r="CZ149" s="538"/>
      <c r="DA149" s="538"/>
      <c r="DB149" s="538"/>
      <c r="DC149" s="538"/>
      <c r="DD149" s="538"/>
      <c r="DE149" s="538"/>
      <c r="DF149" s="538"/>
      <c r="DG149" s="538"/>
      <c r="DH149" s="538"/>
      <c r="DI149" s="538"/>
      <c r="DJ149" s="538"/>
      <c r="DK149" s="538"/>
      <c r="DL149" s="538"/>
      <c r="DM149" s="538"/>
      <c r="DN149" s="538"/>
      <c r="DO149" s="538"/>
      <c r="DP149" s="538"/>
      <c r="DQ149" s="538"/>
      <c r="DR149" s="538"/>
      <c r="DS149" s="538"/>
      <c r="DT149" s="538"/>
      <c r="DU149" s="538"/>
      <c r="DV149" s="538"/>
      <c r="DW149" s="538"/>
      <c r="DX149" s="538"/>
      <c r="DY149" s="538"/>
      <c r="DZ149" s="538"/>
      <c r="EA149" s="538"/>
      <c r="EB149" s="538"/>
      <c r="EC149" s="538" t="s">
        <v>7</v>
      </c>
      <c r="ED149" s="538"/>
      <c r="EE149" s="538"/>
      <c r="EF149" s="538"/>
      <c r="EG149" s="538"/>
      <c r="EH149" s="538"/>
      <c r="EI149" s="538"/>
      <c r="EJ149" s="538"/>
      <c r="EK149" s="538"/>
      <c r="EL149" s="538"/>
      <c r="EM149" s="538"/>
      <c r="EN149" s="538"/>
      <c r="EO149" s="538"/>
      <c r="EP149" s="538"/>
      <c r="EQ149" s="538"/>
      <c r="ER149" s="538"/>
      <c r="ES149" s="538"/>
      <c r="ET149" s="538"/>
      <c r="EU149" s="538"/>
      <c r="EV149" s="538"/>
      <c r="EW149" s="538"/>
      <c r="EX149" s="538"/>
      <c r="EY149" s="538"/>
      <c r="EZ149" s="538"/>
      <c r="FA149" s="538"/>
      <c r="FB149" s="538"/>
      <c r="FC149" s="538"/>
      <c r="FD149" s="538"/>
      <c r="FE149" s="538"/>
      <c r="FF149" s="538"/>
      <c r="FG149" s="538"/>
      <c r="FH149" s="538"/>
      <c r="FI149" s="538"/>
      <c r="FJ149" s="263"/>
      <c r="GP149" s="263"/>
    </row>
    <row r="150" spans="1:198" ht="16.5" thickTop="1" thickBot="1" x14ac:dyDescent="0.35">
      <c r="A150" s="367"/>
      <c r="B150" s="375" t="s">
        <v>167</v>
      </c>
      <c r="C150" s="376">
        <v>540</v>
      </c>
      <c r="D150" s="376">
        <v>616</v>
      </c>
      <c r="E150" s="376">
        <v>652</v>
      </c>
      <c r="F150" s="376">
        <v>748</v>
      </c>
      <c r="G150" s="376">
        <v>824</v>
      </c>
      <c r="H150" s="376">
        <v>900</v>
      </c>
      <c r="I150" s="376">
        <v>936</v>
      </c>
      <c r="J150" s="376">
        <v>1012</v>
      </c>
      <c r="K150" s="376">
        <v>1048</v>
      </c>
      <c r="L150" s="376">
        <v>1124</v>
      </c>
      <c r="M150" s="376">
        <v>1220</v>
      </c>
      <c r="N150" s="376">
        <v>1256</v>
      </c>
      <c r="O150" s="376">
        <v>1332</v>
      </c>
      <c r="P150" s="376">
        <v>1408</v>
      </c>
      <c r="Q150" s="376">
        <v>1444</v>
      </c>
      <c r="R150" s="376">
        <v>1520</v>
      </c>
      <c r="S150" s="376">
        <v>1616</v>
      </c>
      <c r="T150" s="376">
        <v>1652</v>
      </c>
      <c r="U150" s="376">
        <v>1728</v>
      </c>
      <c r="V150" s="376">
        <v>1804</v>
      </c>
      <c r="W150" s="376">
        <v>1840</v>
      </c>
      <c r="X150" s="376">
        <v>1916</v>
      </c>
      <c r="Y150" s="376">
        <v>1952</v>
      </c>
      <c r="Z150" s="376">
        <v>2048</v>
      </c>
      <c r="AA150" s="376">
        <v>2124</v>
      </c>
      <c r="AB150" s="376">
        <v>2200</v>
      </c>
      <c r="AC150" s="376">
        <v>2236</v>
      </c>
      <c r="AD150" s="377">
        <v>2332</v>
      </c>
      <c r="AE150" s="377">
        <v>2350</v>
      </c>
      <c r="AF150" s="378" t="s">
        <v>2</v>
      </c>
      <c r="AG150" s="372"/>
      <c r="AH150" s="372"/>
      <c r="AI150" s="375" t="s">
        <v>167</v>
      </c>
      <c r="AJ150" s="376">
        <v>540</v>
      </c>
      <c r="AK150" s="376">
        <v>616</v>
      </c>
      <c r="AL150" s="376">
        <v>652</v>
      </c>
      <c r="AM150" s="376">
        <v>748</v>
      </c>
      <c r="AN150" s="376">
        <v>824</v>
      </c>
      <c r="AO150" s="376">
        <v>900</v>
      </c>
      <c r="AP150" s="376">
        <v>936</v>
      </c>
      <c r="AQ150" s="376">
        <v>1012</v>
      </c>
      <c r="AR150" s="376">
        <v>1048</v>
      </c>
      <c r="AS150" s="376">
        <v>1124</v>
      </c>
      <c r="AT150" s="376">
        <v>1220</v>
      </c>
      <c r="AU150" s="376">
        <v>1256</v>
      </c>
      <c r="AV150" s="376">
        <v>1332</v>
      </c>
      <c r="AW150" s="376">
        <v>1408</v>
      </c>
      <c r="AX150" s="376">
        <v>1444</v>
      </c>
      <c r="AY150" s="376">
        <v>1520</v>
      </c>
      <c r="AZ150" s="376">
        <v>1616</v>
      </c>
      <c r="BA150" s="376">
        <v>1652</v>
      </c>
      <c r="BB150" s="376">
        <v>1728</v>
      </c>
      <c r="BC150" s="376">
        <v>1804</v>
      </c>
      <c r="BD150" s="376">
        <v>1840</v>
      </c>
      <c r="BE150" s="376">
        <v>1916</v>
      </c>
      <c r="BF150" s="376">
        <v>1952</v>
      </c>
      <c r="BG150" s="376">
        <v>2048</v>
      </c>
      <c r="BH150" s="376">
        <v>2124</v>
      </c>
      <c r="BI150" s="376">
        <v>2200</v>
      </c>
      <c r="BJ150" s="376">
        <v>2236</v>
      </c>
      <c r="BK150" s="377">
        <v>2332</v>
      </c>
      <c r="BL150" s="377">
        <v>2350</v>
      </c>
      <c r="BM150" s="378" t="s">
        <v>2</v>
      </c>
      <c r="BN150" s="372"/>
      <c r="BO150" s="372"/>
      <c r="BP150" s="375" t="s">
        <v>167</v>
      </c>
      <c r="BQ150" s="376">
        <v>540</v>
      </c>
      <c r="BR150" s="376">
        <v>616</v>
      </c>
      <c r="BS150" s="376">
        <v>652</v>
      </c>
      <c r="BT150" s="376">
        <v>748</v>
      </c>
      <c r="BU150" s="376">
        <v>824</v>
      </c>
      <c r="BV150" s="376">
        <v>900</v>
      </c>
      <c r="BW150" s="376">
        <v>936</v>
      </c>
      <c r="BX150" s="376">
        <v>1012</v>
      </c>
      <c r="BY150" s="376">
        <v>1048</v>
      </c>
      <c r="BZ150" s="376">
        <v>1124</v>
      </c>
      <c r="CA150" s="376">
        <v>1220</v>
      </c>
      <c r="CB150" s="376">
        <v>1256</v>
      </c>
      <c r="CC150" s="376">
        <v>1332</v>
      </c>
      <c r="CD150" s="376">
        <v>1408</v>
      </c>
      <c r="CE150" s="376">
        <v>1444</v>
      </c>
      <c r="CF150" s="376">
        <v>1520</v>
      </c>
      <c r="CG150" s="376">
        <v>1616</v>
      </c>
      <c r="CH150" s="376">
        <v>1652</v>
      </c>
      <c r="CI150" s="376">
        <v>1728</v>
      </c>
      <c r="CJ150" s="376">
        <v>1804</v>
      </c>
      <c r="CK150" s="376">
        <v>1840</v>
      </c>
      <c r="CL150" s="376">
        <v>1916</v>
      </c>
      <c r="CM150" s="376">
        <v>1952</v>
      </c>
      <c r="CN150" s="376">
        <v>2048</v>
      </c>
      <c r="CO150" s="376">
        <v>2124</v>
      </c>
      <c r="CP150" s="376">
        <v>2200</v>
      </c>
      <c r="CQ150" s="376">
        <v>2236</v>
      </c>
      <c r="CR150" s="377">
        <v>2332</v>
      </c>
      <c r="CS150" s="377">
        <v>2350</v>
      </c>
      <c r="CT150" s="378" t="s">
        <v>2</v>
      </c>
      <c r="CU150" s="372"/>
      <c r="CV150" s="372"/>
      <c r="CW150" s="375" t="s">
        <v>167</v>
      </c>
      <c r="CX150" s="376">
        <v>540</v>
      </c>
      <c r="CY150" s="376">
        <v>616</v>
      </c>
      <c r="CZ150" s="376">
        <v>652</v>
      </c>
      <c r="DA150" s="376">
        <v>748</v>
      </c>
      <c r="DB150" s="376">
        <v>824</v>
      </c>
      <c r="DC150" s="376">
        <v>900</v>
      </c>
      <c r="DD150" s="376">
        <v>936</v>
      </c>
      <c r="DE150" s="376">
        <v>1012</v>
      </c>
      <c r="DF150" s="376">
        <v>1048</v>
      </c>
      <c r="DG150" s="376">
        <v>1124</v>
      </c>
      <c r="DH150" s="376">
        <v>1220</v>
      </c>
      <c r="DI150" s="376">
        <v>1256</v>
      </c>
      <c r="DJ150" s="376">
        <v>1332</v>
      </c>
      <c r="DK150" s="376">
        <v>1408</v>
      </c>
      <c r="DL150" s="376">
        <v>1444</v>
      </c>
      <c r="DM150" s="376">
        <v>1520</v>
      </c>
      <c r="DN150" s="376">
        <v>1616</v>
      </c>
      <c r="DO150" s="376">
        <v>1652</v>
      </c>
      <c r="DP150" s="376">
        <v>1728</v>
      </c>
      <c r="DQ150" s="376">
        <v>1804</v>
      </c>
      <c r="DR150" s="376">
        <v>1840</v>
      </c>
      <c r="DS150" s="376">
        <v>1916</v>
      </c>
      <c r="DT150" s="376">
        <v>1952</v>
      </c>
      <c r="DU150" s="376">
        <v>2048</v>
      </c>
      <c r="DV150" s="376">
        <v>2124</v>
      </c>
      <c r="DW150" s="376">
        <v>2200</v>
      </c>
      <c r="DX150" s="376">
        <v>2236</v>
      </c>
      <c r="DY150" s="377">
        <v>2332</v>
      </c>
      <c r="DZ150" s="377">
        <v>2350</v>
      </c>
      <c r="EA150" s="378" t="s">
        <v>2</v>
      </c>
      <c r="EB150" s="372"/>
      <c r="EC150" s="372"/>
      <c r="ED150" s="375" t="s">
        <v>167</v>
      </c>
      <c r="EE150" s="376">
        <v>540</v>
      </c>
      <c r="EF150" s="376">
        <v>616</v>
      </c>
      <c r="EG150" s="376">
        <v>652</v>
      </c>
      <c r="EH150" s="376">
        <v>748</v>
      </c>
      <c r="EI150" s="376">
        <v>824</v>
      </c>
      <c r="EJ150" s="376">
        <v>900</v>
      </c>
      <c r="EK150" s="376">
        <v>936</v>
      </c>
      <c r="EL150" s="376">
        <v>1012</v>
      </c>
      <c r="EM150" s="376">
        <v>1048</v>
      </c>
      <c r="EN150" s="376">
        <v>1124</v>
      </c>
      <c r="EO150" s="376">
        <v>1220</v>
      </c>
      <c r="EP150" s="376">
        <v>1256</v>
      </c>
      <c r="EQ150" s="376">
        <v>1332</v>
      </c>
      <c r="ER150" s="376">
        <v>1408</v>
      </c>
      <c r="ES150" s="376">
        <v>1444</v>
      </c>
      <c r="ET150" s="376">
        <v>1520</v>
      </c>
      <c r="EU150" s="376">
        <v>1616</v>
      </c>
      <c r="EV150" s="376">
        <v>1652</v>
      </c>
      <c r="EW150" s="376">
        <v>1728</v>
      </c>
      <c r="EX150" s="376">
        <v>1804</v>
      </c>
      <c r="EY150" s="376">
        <v>1840</v>
      </c>
      <c r="EZ150" s="376">
        <v>1916</v>
      </c>
      <c r="FA150" s="376">
        <v>1952</v>
      </c>
      <c r="FB150" s="376">
        <v>2048</v>
      </c>
      <c r="FC150" s="376">
        <v>2124</v>
      </c>
      <c r="FD150" s="376">
        <v>2200</v>
      </c>
      <c r="FE150" s="376">
        <v>2236</v>
      </c>
      <c r="FF150" s="377">
        <v>2332</v>
      </c>
      <c r="FG150" s="377">
        <v>2350</v>
      </c>
      <c r="FH150" s="378" t="s">
        <v>2</v>
      </c>
      <c r="FI150" s="367"/>
      <c r="FK150" s="263"/>
      <c r="FL150" s="263"/>
      <c r="FM150" s="263"/>
      <c r="FN150" s="263"/>
      <c r="FO150" s="263"/>
      <c r="FP150" s="263"/>
      <c r="FQ150" s="263"/>
      <c r="FR150" s="263"/>
      <c r="FS150" s="263"/>
      <c r="FT150" s="263"/>
      <c r="FU150" s="263"/>
      <c r="FV150" s="263"/>
      <c r="FW150" s="263"/>
      <c r="FX150" s="263"/>
      <c r="FY150" s="263"/>
      <c r="FZ150" s="263"/>
      <c r="GA150" s="263"/>
      <c r="GB150" s="263"/>
      <c r="GC150" s="263"/>
      <c r="GD150" s="263"/>
      <c r="GE150" s="263"/>
      <c r="GF150" s="263"/>
      <c r="GG150" s="263"/>
      <c r="GH150" s="263"/>
      <c r="GI150" s="263"/>
      <c r="GJ150" s="263"/>
      <c r="GK150" s="263"/>
      <c r="GL150" s="263"/>
      <c r="GM150" s="263"/>
      <c r="GN150" s="276"/>
      <c r="GO150" s="263"/>
    </row>
    <row r="151" spans="1:198" ht="16" thickTop="1" x14ac:dyDescent="0.35">
      <c r="A151" s="367"/>
      <c r="B151" s="380" t="s">
        <v>70</v>
      </c>
      <c r="C151" s="381">
        <f>C20+C46+C72+C98+C124</f>
        <v>0</v>
      </c>
      <c r="D151" s="381">
        <f t="shared" ref="D151:AE151" si="472">D20+D46+D72+D98+D124</f>
        <v>0</v>
      </c>
      <c r="E151" s="381">
        <f t="shared" si="472"/>
        <v>0</v>
      </c>
      <c r="F151" s="381">
        <f t="shared" si="472"/>
        <v>0</v>
      </c>
      <c r="G151" s="381">
        <f t="shared" si="472"/>
        <v>0</v>
      </c>
      <c r="H151" s="381">
        <f t="shared" si="472"/>
        <v>0</v>
      </c>
      <c r="I151" s="381">
        <f t="shared" si="472"/>
        <v>0</v>
      </c>
      <c r="J151" s="381">
        <f t="shared" si="472"/>
        <v>0</v>
      </c>
      <c r="K151" s="381">
        <f t="shared" si="472"/>
        <v>0</v>
      </c>
      <c r="L151" s="381">
        <f t="shared" si="472"/>
        <v>0</v>
      </c>
      <c r="M151" s="381">
        <f t="shared" si="472"/>
        <v>0</v>
      </c>
      <c r="N151" s="381">
        <f t="shared" si="472"/>
        <v>0</v>
      </c>
      <c r="O151" s="381">
        <f t="shared" si="472"/>
        <v>0</v>
      </c>
      <c r="P151" s="381">
        <f t="shared" si="472"/>
        <v>0</v>
      </c>
      <c r="Q151" s="381">
        <f t="shared" si="472"/>
        <v>0</v>
      </c>
      <c r="R151" s="381">
        <f t="shared" si="472"/>
        <v>0</v>
      </c>
      <c r="S151" s="381">
        <f t="shared" si="472"/>
        <v>0</v>
      </c>
      <c r="T151" s="381">
        <f t="shared" si="472"/>
        <v>0</v>
      </c>
      <c r="U151" s="381">
        <f t="shared" si="472"/>
        <v>0</v>
      </c>
      <c r="V151" s="381">
        <f t="shared" si="472"/>
        <v>0</v>
      </c>
      <c r="W151" s="381">
        <f t="shared" si="472"/>
        <v>0</v>
      </c>
      <c r="X151" s="381">
        <f t="shared" si="472"/>
        <v>0</v>
      </c>
      <c r="Y151" s="381">
        <f t="shared" si="472"/>
        <v>0</v>
      </c>
      <c r="Z151" s="381">
        <f t="shared" si="472"/>
        <v>0</v>
      </c>
      <c r="AA151" s="381">
        <f t="shared" si="472"/>
        <v>0</v>
      </c>
      <c r="AB151" s="381">
        <f t="shared" si="472"/>
        <v>0</v>
      </c>
      <c r="AC151" s="381">
        <f t="shared" si="472"/>
        <v>0</v>
      </c>
      <c r="AD151" s="381">
        <f t="shared" si="472"/>
        <v>0</v>
      </c>
      <c r="AE151" s="381">
        <f t="shared" si="472"/>
        <v>0</v>
      </c>
      <c r="AF151" s="382">
        <f>SUM(C151:AE151)</f>
        <v>0</v>
      </c>
      <c r="AG151" s="367"/>
      <c r="AH151" s="367"/>
      <c r="AI151" s="380" t="s">
        <v>70</v>
      </c>
      <c r="AJ151" s="381">
        <f>AJ20+AJ46+AJ72+AJ98+AJ124</f>
        <v>0</v>
      </c>
      <c r="AK151" s="381">
        <f t="shared" ref="AK151:BL151" si="473">AK20+AK46+AK72+AK98+AK124</f>
        <v>0</v>
      </c>
      <c r="AL151" s="381">
        <f t="shared" si="473"/>
        <v>0</v>
      </c>
      <c r="AM151" s="381">
        <f t="shared" si="473"/>
        <v>0</v>
      </c>
      <c r="AN151" s="381">
        <f t="shared" si="473"/>
        <v>0</v>
      </c>
      <c r="AO151" s="381">
        <f t="shared" si="473"/>
        <v>0</v>
      </c>
      <c r="AP151" s="381">
        <f t="shared" si="473"/>
        <v>0</v>
      </c>
      <c r="AQ151" s="381">
        <f t="shared" si="473"/>
        <v>0</v>
      </c>
      <c r="AR151" s="381">
        <f t="shared" si="473"/>
        <v>0</v>
      </c>
      <c r="AS151" s="381">
        <f t="shared" si="473"/>
        <v>0</v>
      </c>
      <c r="AT151" s="381">
        <f t="shared" si="473"/>
        <v>0</v>
      </c>
      <c r="AU151" s="381">
        <f t="shared" si="473"/>
        <v>0</v>
      </c>
      <c r="AV151" s="381">
        <f t="shared" si="473"/>
        <v>0</v>
      </c>
      <c r="AW151" s="381">
        <f t="shared" si="473"/>
        <v>0</v>
      </c>
      <c r="AX151" s="381">
        <f t="shared" si="473"/>
        <v>0</v>
      </c>
      <c r="AY151" s="381">
        <f t="shared" si="473"/>
        <v>0</v>
      </c>
      <c r="AZ151" s="381">
        <f t="shared" si="473"/>
        <v>0</v>
      </c>
      <c r="BA151" s="381">
        <f t="shared" si="473"/>
        <v>0</v>
      </c>
      <c r="BB151" s="381">
        <f t="shared" si="473"/>
        <v>0</v>
      </c>
      <c r="BC151" s="381">
        <f t="shared" si="473"/>
        <v>0</v>
      </c>
      <c r="BD151" s="381">
        <f t="shared" si="473"/>
        <v>0</v>
      </c>
      <c r="BE151" s="381">
        <f t="shared" si="473"/>
        <v>0</v>
      </c>
      <c r="BF151" s="381">
        <f t="shared" si="473"/>
        <v>0</v>
      </c>
      <c r="BG151" s="381">
        <f t="shared" si="473"/>
        <v>0</v>
      </c>
      <c r="BH151" s="381">
        <f t="shared" si="473"/>
        <v>0</v>
      </c>
      <c r="BI151" s="381">
        <f t="shared" si="473"/>
        <v>0</v>
      </c>
      <c r="BJ151" s="381">
        <f t="shared" si="473"/>
        <v>0</v>
      </c>
      <c r="BK151" s="381">
        <f t="shared" si="473"/>
        <v>0</v>
      </c>
      <c r="BL151" s="381">
        <f t="shared" si="473"/>
        <v>0</v>
      </c>
      <c r="BM151" s="382">
        <f>SUM(AJ151:BL151)</f>
        <v>0</v>
      </c>
      <c r="BN151" s="367"/>
      <c r="BO151" s="367"/>
      <c r="BP151" s="380" t="s">
        <v>70</v>
      </c>
      <c r="BQ151" s="381">
        <f>BQ20+BQ46+BQ72+BQ98+BQ124</f>
        <v>0</v>
      </c>
      <c r="BR151" s="381">
        <f t="shared" ref="BR151:CS151" si="474">BR20+BR46+BR72+BR98+BR124</f>
        <v>0</v>
      </c>
      <c r="BS151" s="381">
        <f t="shared" si="474"/>
        <v>0</v>
      </c>
      <c r="BT151" s="381">
        <f t="shared" si="474"/>
        <v>0</v>
      </c>
      <c r="BU151" s="381">
        <f t="shared" si="474"/>
        <v>0</v>
      </c>
      <c r="BV151" s="381">
        <f t="shared" si="474"/>
        <v>0</v>
      </c>
      <c r="BW151" s="381">
        <f t="shared" si="474"/>
        <v>0</v>
      </c>
      <c r="BX151" s="381">
        <f t="shared" si="474"/>
        <v>0</v>
      </c>
      <c r="BY151" s="381">
        <f t="shared" si="474"/>
        <v>0</v>
      </c>
      <c r="BZ151" s="381">
        <f t="shared" si="474"/>
        <v>0</v>
      </c>
      <c r="CA151" s="381">
        <f t="shared" si="474"/>
        <v>0</v>
      </c>
      <c r="CB151" s="381">
        <f t="shared" si="474"/>
        <v>0</v>
      </c>
      <c r="CC151" s="381">
        <f t="shared" si="474"/>
        <v>0</v>
      </c>
      <c r="CD151" s="381">
        <f t="shared" si="474"/>
        <v>0</v>
      </c>
      <c r="CE151" s="381">
        <f t="shared" si="474"/>
        <v>0</v>
      </c>
      <c r="CF151" s="381">
        <f t="shared" si="474"/>
        <v>0</v>
      </c>
      <c r="CG151" s="381">
        <f t="shared" si="474"/>
        <v>0</v>
      </c>
      <c r="CH151" s="381">
        <f t="shared" si="474"/>
        <v>0</v>
      </c>
      <c r="CI151" s="381">
        <f t="shared" si="474"/>
        <v>0</v>
      </c>
      <c r="CJ151" s="381">
        <f t="shared" si="474"/>
        <v>0</v>
      </c>
      <c r="CK151" s="381">
        <f t="shared" si="474"/>
        <v>0</v>
      </c>
      <c r="CL151" s="381">
        <f t="shared" si="474"/>
        <v>0</v>
      </c>
      <c r="CM151" s="381">
        <f t="shared" si="474"/>
        <v>0</v>
      </c>
      <c r="CN151" s="381">
        <f t="shared" si="474"/>
        <v>0</v>
      </c>
      <c r="CO151" s="381">
        <f t="shared" si="474"/>
        <v>0</v>
      </c>
      <c r="CP151" s="381">
        <f t="shared" si="474"/>
        <v>0</v>
      </c>
      <c r="CQ151" s="381">
        <f t="shared" si="474"/>
        <v>0</v>
      </c>
      <c r="CR151" s="381">
        <f t="shared" si="474"/>
        <v>0</v>
      </c>
      <c r="CS151" s="381">
        <f t="shared" si="474"/>
        <v>0</v>
      </c>
      <c r="CT151" s="384">
        <f t="shared" ref="CT151:CT157" si="475">SUM(BQ151:CR151)</f>
        <v>0</v>
      </c>
      <c r="CU151" s="367"/>
      <c r="CV151" s="367"/>
      <c r="CW151" s="380" t="s">
        <v>70</v>
      </c>
      <c r="CX151" s="381">
        <f>CX20+CX46+CX72+CX98+CX124</f>
        <v>0</v>
      </c>
      <c r="CY151" s="381">
        <f t="shared" ref="CY151:DZ151" si="476">CY20+CY46+CY72+CY98+CY124</f>
        <v>0</v>
      </c>
      <c r="CZ151" s="381">
        <f t="shared" si="476"/>
        <v>0</v>
      </c>
      <c r="DA151" s="381">
        <f t="shared" si="476"/>
        <v>0</v>
      </c>
      <c r="DB151" s="381">
        <f t="shared" si="476"/>
        <v>0</v>
      </c>
      <c r="DC151" s="381">
        <f t="shared" si="476"/>
        <v>0</v>
      </c>
      <c r="DD151" s="381">
        <f t="shared" si="476"/>
        <v>1</v>
      </c>
      <c r="DE151" s="381">
        <f t="shared" si="476"/>
        <v>0</v>
      </c>
      <c r="DF151" s="381">
        <f t="shared" si="476"/>
        <v>0</v>
      </c>
      <c r="DG151" s="381">
        <f t="shared" si="476"/>
        <v>0</v>
      </c>
      <c r="DH151" s="381">
        <f t="shared" si="476"/>
        <v>0</v>
      </c>
      <c r="DI151" s="381">
        <f t="shared" si="476"/>
        <v>13</v>
      </c>
      <c r="DJ151" s="381">
        <f t="shared" si="476"/>
        <v>7</v>
      </c>
      <c r="DK151" s="381">
        <f t="shared" si="476"/>
        <v>14</v>
      </c>
      <c r="DL151" s="381">
        <f t="shared" si="476"/>
        <v>4</v>
      </c>
      <c r="DM151" s="381">
        <f t="shared" si="476"/>
        <v>50</v>
      </c>
      <c r="DN151" s="381">
        <f t="shared" si="476"/>
        <v>8</v>
      </c>
      <c r="DO151" s="381">
        <f t="shared" si="476"/>
        <v>23</v>
      </c>
      <c r="DP151" s="381">
        <f t="shared" si="476"/>
        <v>0</v>
      </c>
      <c r="DQ151" s="381">
        <f t="shared" si="476"/>
        <v>0</v>
      </c>
      <c r="DR151" s="381">
        <f t="shared" si="476"/>
        <v>0</v>
      </c>
      <c r="DS151" s="381">
        <f t="shared" si="476"/>
        <v>0</v>
      </c>
      <c r="DT151" s="381">
        <f t="shared" si="476"/>
        <v>0</v>
      </c>
      <c r="DU151" s="381">
        <f t="shared" si="476"/>
        <v>0</v>
      </c>
      <c r="DV151" s="381">
        <f t="shared" si="476"/>
        <v>0</v>
      </c>
      <c r="DW151" s="381">
        <f t="shared" si="476"/>
        <v>0</v>
      </c>
      <c r="DX151" s="381">
        <f t="shared" si="476"/>
        <v>0</v>
      </c>
      <c r="DY151" s="381">
        <f t="shared" si="476"/>
        <v>0</v>
      </c>
      <c r="DZ151" s="381">
        <f t="shared" si="476"/>
        <v>0</v>
      </c>
      <c r="EA151" s="382">
        <f>SUM(CX151:DZ151)</f>
        <v>120</v>
      </c>
      <c r="EB151" s="367"/>
      <c r="EC151" s="367"/>
      <c r="ED151" s="380" t="s">
        <v>70</v>
      </c>
      <c r="EE151" s="381">
        <f>EE20+EE46+EE72+EE98+EE124</f>
        <v>0</v>
      </c>
      <c r="EF151" s="381">
        <f t="shared" ref="EF151:FG151" si="477">EF20+EF46+EF72+EF98+EF124</f>
        <v>0</v>
      </c>
      <c r="EG151" s="381">
        <f t="shared" si="477"/>
        <v>0</v>
      </c>
      <c r="EH151" s="381">
        <f t="shared" si="477"/>
        <v>0</v>
      </c>
      <c r="EI151" s="381">
        <f t="shared" si="477"/>
        <v>0</v>
      </c>
      <c r="EJ151" s="381">
        <f t="shared" si="477"/>
        <v>0</v>
      </c>
      <c r="EK151" s="381">
        <f t="shared" si="477"/>
        <v>0</v>
      </c>
      <c r="EL151" s="381">
        <f t="shared" si="477"/>
        <v>0</v>
      </c>
      <c r="EM151" s="381">
        <f t="shared" si="477"/>
        <v>0</v>
      </c>
      <c r="EN151" s="381">
        <f t="shared" si="477"/>
        <v>0</v>
      </c>
      <c r="EO151" s="381">
        <f t="shared" si="477"/>
        <v>0</v>
      </c>
      <c r="EP151" s="381">
        <f t="shared" si="477"/>
        <v>0</v>
      </c>
      <c r="EQ151" s="381">
        <f t="shared" si="477"/>
        <v>0</v>
      </c>
      <c r="ER151" s="381">
        <f t="shared" si="477"/>
        <v>0</v>
      </c>
      <c r="ES151" s="381">
        <f t="shared" si="477"/>
        <v>0</v>
      </c>
      <c r="ET151" s="381">
        <f t="shared" si="477"/>
        <v>0</v>
      </c>
      <c r="EU151" s="381">
        <f t="shared" si="477"/>
        <v>0</v>
      </c>
      <c r="EV151" s="381">
        <f t="shared" si="477"/>
        <v>0</v>
      </c>
      <c r="EW151" s="381">
        <f t="shared" si="477"/>
        <v>0</v>
      </c>
      <c r="EX151" s="381">
        <f t="shared" si="477"/>
        <v>0</v>
      </c>
      <c r="EY151" s="381">
        <f t="shared" si="477"/>
        <v>0</v>
      </c>
      <c r="EZ151" s="381">
        <f t="shared" si="477"/>
        <v>0</v>
      </c>
      <c r="FA151" s="381">
        <f t="shared" si="477"/>
        <v>0</v>
      </c>
      <c r="FB151" s="381">
        <f t="shared" si="477"/>
        <v>0</v>
      </c>
      <c r="FC151" s="381">
        <f t="shared" si="477"/>
        <v>0</v>
      </c>
      <c r="FD151" s="381">
        <f t="shared" si="477"/>
        <v>0</v>
      </c>
      <c r="FE151" s="381">
        <f t="shared" si="477"/>
        <v>0</v>
      </c>
      <c r="FF151" s="381">
        <f t="shared" si="477"/>
        <v>0</v>
      </c>
      <c r="FG151" s="381">
        <f t="shared" si="477"/>
        <v>0</v>
      </c>
      <c r="FH151" s="384">
        <f t="shared" ref="FH151:FH156" si="478">SUM(EE151:FG151)</f>
        <v>0</v>
      </c>
      <c r="FI151" s="367"/>
    </row>
    <row r="152" spans="1:198" ht="15.5" x14ac:dyDescent="0.35">
      <c r="A152" s="367"/>
      <c r="B152" s="380" t="s">
        <v>213</v>
      </c>
      <c r="C152" s="381">
        <f t="shared" ref="C152:AE152" si="479">C21+C47+C73+C99+C125</f>
        <v>0</v>
      </c>
      <c r="D152" s="381">
        <f t="shared" si="479"/>
        <v>0</v>
      </c>
      <c r="E152" s="381">
        <f t="shared" si="479"/>
        <v>0</v>
      </c>
      <c r="F152" s="381">
        <f t="shared" si="479"/>
        <v>1</v>
      </c>
      <c r="G152" s="381">
        <f t="shared" si="479"/>
        <v>1</v>
      </c>
      <c r="H152" s="381">
        <f t="shared" si="479"/>
        <v>0</v>
      </c>
      <c r="I152" s="381">
        <f t="shared" si="479"/>
        <v>5</v>
      </c>
      <c r="J152" s="381">
        <f t="shared" si="479"/>
        <v>5</v>
      </c>
      <c r="K152" s="381">
        <f t="shared" si="479"/>
        <v>14</v>
      </c>
      <c r="L152" s="381">
        <f t="shared" si="479"/>
        <v>6</v>
      </c>
      <c r="M152" s="381">
        <f t="shared" si="479"/>
        <v>17</v>
      </c>
      <c r="N152" s="381">
        <f t="shared" si="479"/>
        <v>14</v>
      </c>
      <c r="O152" s="381">
        <f t="shared" si="479"/>
        <v>16</v>
      </c>
      <c r="P152" s="381">
        <f t="shared" si="479"/>
        <v>11</v>
      </c>
      <c r="Q152" s="381">
        <f t="shared" si="479"/>
        <v>36</v>
      </c>
      <c r="R152" s="381">
        <f t="shared" si="479"/>
        <v>25</v>
      </c>
      <c r="S152" s="381">
        <f t="shared" si="479"/>
        <v>39</v>
      </c>
      <c r="T152" s="381">
        <f t="shared" si="479"/>
        <v>23</v>
      </c>
      <c r="U152" s="381">
        <f t="shared" si="479"/>
        <v>22</v>
      </c>
      <c r="V152" s="381">
        <f t="shared" si="479"/>
        <v>30</v>
      </c>
      <c r="W152" s="381">
        <f t="shared" si="479"/>
        <v>10</v>
      </c>
      <c r="X152" s="381">
        <f t="shared" si="479"/>
        <v>18</v>
      </c>
      <c r="Y152" s="381">
        <f t="shared" si="479"/>
        <v>22</v>
      </c>
      <c r="Z152" s="381">
        <f t="shared" si="479"/>
        <v>18</v>
      </c>
      <c r="AA152" s="381">
        <f t="shared" si="479"/>
        <v>10</v>
      </c>
      <c r="AB152" s="381">
        <f t="shared" si="479"/>
        <v>8</v>
      </c>
      <c r="AC152" s="381">
        <f t="shared" si="479"/>
        <v>6</v>
      </c>
      <c r="AD152" s="381">
        <f t="shared" si="479"/>
        <v>17</v>
      </c>
      <c r="AE152" s="381">
        <f t="shared" si="479"/>
        <v>0</v>
      </c>
      <c r="AF152" s="382">
        <f t="shared" ref="AF152:AF156" si="480">SUM(C152:AE152)</f>
        <v>374</v>
      </c>
      <c r="AG152" s="367"/>
      <c r="AH152" s="367"/>
      <c r="AI152" s="380" t="s">
        <v>213</v>
      </c>
      <c r="AJ152" s="381">
        <f t="shared" ref="AJ152:BL152" si="481">SUM(AJ21+AJ47+AJ73+AJ99+AJ125)</f>
        <v>2</v>
      </c>
      <c r="AK152" s="381">
        <f t="shared" si="481"/>
        <v>0</v>
      </c>
      <c r="AL152" s="381">
        <f t="shared" si="481"/>
        <v>0</v>
      </c>
      <c r="AM152" s="381">
        <f t="shared" si="481"/>
        <v>0</v>
      </c>
      <c r="AN152" s="381">
        <f t="shared" si="481"/>
        <v>0</v>
      </c>
      <c r="AO152" s="381">
        <f t="shared" si="481"/>
        <v>1</v>
      </c>
      <c r="AP152" s="381">
        <f t="shared" si="481"/>
        <v>0</v>
      </c>
      <c r="AQ152" s="381">
        <f t="shared" si="481"/>
        <v>5</v>
      </c>
      <c r="AR152" s="381">
        <f t="shared" si="481"/>
        <v>6</v>
      </c>
      <c r="AS152" s="381">
        <f t="shared" si="481"/>
        <v>1</v>
      </c>
      <c r="AT152" s="381">
        <f t="shared" si="481"/>
        <v>16</v>
      </c>
      <c r="AU152" s="381">
        <f t="shared" si="481"/>
        <v>6</v>
      </c>
      <c r="AV152" s="381">
        <f t="shared" si="481"/>
        <v>13</v>
      </c>
      <c r="AW152" s="381">
        <f t="shared" si="481"/>
        <v>4</v>
      </c>
      <c r="AX152" s="381">
        <f t="shared" si="481"/>
        <v>9</v>
      </c>
      <c r="AY152" s="381">
        <f t="shared" si="481"/>
        <v>40</v>
      </c>
      <c r="AZ152" s="381">
        <f t="shared" si="481"/>
        <v>15</v>
      </c>
      <c r="BA152" s="381">
        <f t="shared" si="481"/>
        <v>33</v>
      </c>
      <c r="BB152" s="381">
        <f t="shared" si="481"/>
        <v>29</v>
      </c>
      <c r="BC152" s="381">
        <f t="shared" si="481"/>
        <v>30</v>
      </c>
      <c r="BD152" s="381">
        <f t="shared" si="481"/>
        <v>32</v>
      </c>
      <c r="BE152" s="381">
        <f t="shared" si="481"/>
        <v>18</v>
      </c>
      <c r="BF152" s="381">
        <f t="shared" si="481"/>
        <v>31</v>
      </c>
      <c r="BG152" s="381">
        <f t="shared" si="481"/>
        <v>21</v>
      </c>
      <c r="BH152" s="381">
        <f t="shared" si="481"/>
        <v>6</v>
      </c>
      <c r="BI152" s="381">
        <f t="shared" si="481"/>
        <v>8</v>
      </c>
      <c r="BJ152" s="381">
        <f t="shared" si="481"/>
        <v>9</v>
      </c>
      <c r="BK152" s="381">
        <f t="shared" si="481"/>
        <v>13</v>
      </c>
      <c r="BL152" s="381">
        <f t="shared" si="481"/>
        <v>0</v>
      </c>
      <c r="BM152" s="382">
        <f t="shared" ref="BM152:BM156" si="482">SUM(AJ152:BL152)</f>
        <v>348</v>
      </c>
      <c r="BN152" s="367"/>
      <c r="BO152" s="367"/>
      <c r="BP152" s="380" t="s">
        <v>213</v>
      </c>
      <c r="BQ152" s="381">
        <f t="shared" ref="BQ152:CS152" si="483">SUM(BQ21+BQ47+BQ73+BQ99+BQ125)</f>
        <v>0</v>
      </c>
      <c r="BR152" s="381">
        <f t="shared" si="483"/>
        <v>0</v>
      </c>
      <c r="BS152" s="381">
        <f t="shared" si="483"/>
        <v>0</v>
      </c>
      <c r="BT152" s="381">
        <f t="shared" si="483"/>
        <v>1</v>
      </c>
      <c r="BU152" s="381">
        <f t="shared" si="483"/>
        <v>2</v>
      </c>
      <c r="BV152" s="381">
        <f t="shared" si="483"/>
        <v>0</v>
      </c>
      <c r="BW152" s="381">
        <f t="shared" si="483"/>
        <v>4</v>
      </c>
      <c r="BX152" s="381">
        <f t="shared" si="483"/>
        <v>2</v>
      </c>
      <c r="BY152" s="381">
        <f t="shared" si="483"/>
        <v>10</v>
      </c>
      <c r="BZ152" s="381">
        <f t="shared" si="483"/>
        <v>1</v>
      </c>
      <c r="CA152" s="381">
        <f t="shared" si="483"/>
        <v>12</v>
      </c>
      <c r="CB152" s="381">
        <f t="shared" si="483"/>
        <v>0</v>
      </c>
      <c r="CC152" s="381">
        <f t="shared" si="483"/>
        <v>10</v>
      </c>
      <c r="CD152" s="381">
        <f t="shared" si="483"/>
        <v>12</v>
      </c>
      <c r="CE152" s="381">
        <f t="shared" si="483"/>
        <v>31</v>
      </c>
      <c r="CF152" s="381">
        <f t="shared" si="483"/>
        <v>22</v>
      </c>
      <c r="CG152" s="381">
        <f t="shared" si="483"/>
        <v>19</v>
      </c>
      <c r="CH152" s="381">
        <f t="shared" si="483"/>
        <v>36</v>
      </c>
      <c r="CI152" s="381">
        <f t="shared" si="483"/>
        <v>32</v>
      </c>
      <c r="CJ152" s="381">
        <f t="shared" si="483"/>
        <v>36</v>
      </c>
      <c r="CK152" s="381">
        <f t="shared" si="483"/>
        <v>21</v>
      </c>
      <c r="CL152" s="381">
        <f t="shared" si="483"/>
        <v>27</v>
      </c>
      <c r="CM152" s="381">
        <f t="shared" si="483"/>
        <v>20</v>
      </c>
      <c r="CN152" s="381">
        <f t="shared" si="483"/>
        <v>18</v>
      </c>
      <c r="CO152" s="381">
        <f t="shared" si="483"/>
        <v>2</v>
      </c>
      <c r="CP152" s="381">
        <f t="shared" si="483"/>
        <v>7</v>
      </c>
      <c r="CQ152" s="381">
        <f t="shared" si="483"/>
        <v>6</v>
      </c>
      <c r="CR152" s="381">
        <f t="shared" si="483"/>
        <v>8</v>
      </c>
      <c r="CS152" s="381">
        <f t="shared" si="483"/>
        <v>0</v>
      </c>
      <c r="CT152" s="382">
        <f t="shared" si="475"/>
        <v>339</v>
      </c>
      <c r="CU152" s="367"/>
      <c r="CV152" s="367"/>
      <c r="CW152" s="380" t="s">
        <v>213</v>
      </c>
      <c r="CX152" s="381">
        <f t="shared" ref="CX152:DZ152" si="484">SUM(CX21+CX47+CX73+CX99+CX125)</f>
        <v>9</v>
      </c>
      <c r="CY152" s="381">
        <f t="shared" si="484"/>
        <v>5</v>
      </c>
      <c r="CZ152" s="381">
        <f t="shared" si="484"/>
        <v>7</v>
      </c>
      <c r="DA152" s="381">
        <f t="shared" si="484"/>
        <v>0</v>
      </c>
      <c r="DB152" s="381">
        <f t="shared" si="484"/>
        <v>0</v>
      </c>
      <c r="DC152" s="381">
        <f t="shared" si="484"/>
        <v>0</v>
      </c>
      <c r="DD152" s="381">
        <f t="shared" si="484"/>
        <v>4</v>
      </c>
      <c r="DE152" s="381">
        <f t="shared" si="484"/>
        <v>2</v>
      </c>
      <c r="DF152" s="381">
        <f t="shared" si="484"/>
        <v>8</v>
      </c>
      <c r="DG152" s="381">
        <f t="shared" si="484"/>
        <v>7</v>
      </c>
      <c r="DH152" s="381">
        <f t="shared" si="484"/>
        <v>14</v>
      </c>
      <c r="DI152" s="381">
        <f t="shared" si="484"/>
        <v>5</v>
      </c>
      <c r="DJ152" s="381">
        <f t="shared" si="484"/>
        <v>7</v>
      </c>
      <c r="DK152" s="381">
        <f t="shared" si="484"/>
        <v>12</v>
      </c>
      <c r="DL152" s="381">
        <f t="shared" si="484"/>
        <v>11</v>
      </c>
      <c r="DM152" s="381">
        <f t="shared" si="484"/>
        <v>27</v>
      </c>
      <c r="DN152" s="381">
        <f t="shared" si="484"/>
        <v>8</v>
      </c>
      <c r="DO152" s="381">
        <f t="shared" si="484"/>
        <v>17</v>
      </c>
      <c r="DP152" s="381">
        <f t="shared" si="484"/>
        <v>10</v>
      </c>
      <c r="DQ152" s="381">
        <f t="shared" si="484"/>
        <v>14</v>
      </c>
      <c r="DR152" s="381">
        <f t="shared" si="484"/>
        <v>12</v>
      </c>
      <c r="DS152" s="381">
        <f t="shared" si="484"/>
        <v>11</v>
      </c>
      <c r="DT152" s="381">
        <f t="shared" si="484"/>
        <v>19</v>
      </c>
      <c r="DU152" s="381">
        <f t="shared" si="484"/>
        <v>30</v>
      </c>
      <c r="DV152" s="381">
        <f t="shared" si="484"/>
        <v>14</v>
      </c>
      <c r="DW152" s="381">
        <f t="shared" si="484"/>
        <v>3</v>
      </c>
      <c r="DX152" s="381">
        <f t="shared" si="484"/>
        <v>15</v>
      </c>
      <c r="DY152" s="381">
        <f t="shared" si="484"/>
        <v>25</v>
      </c>
      <c r="DZ152" s="381">
        <f t="shared" si="484"/>
        <v>0</v>
      </c>
      <c r="EA152" s="382">
        <f t="shared" ref="EA152:EA156" si="485">SUM(CX152:DZ152)</f>
        <v>296</v>
      </c>
      <c r="EB152" s="367"/>
      <c r="EC152" s="367"/>
      <c r="ED152" s="380" t="s">
        <v>213</v>
      </c>
      <c r="EE152" s="381">
        <f t="shared" ref="EE152:FG152" si="486">SUM(EE21+EE47+EE73+EE99+EE125)</f>
        <v>0</v>
      </c>
      <c r="EF152" s="381">
        <f t="shared" si="486"/>
        <v>1</v>
      </c>
      <c r="EG152" s="381">
        <f t="shared" si="486"/>
        <v>1</v>
      </c>
      <c r="EH152" s="381">
        <f t="shared" si="486"/>
        <v>0</v>
      </c>
      <c r="EI152" s="381">
        <f t="shared" si="486"/>
        <v>3</v>
      </c>
      <c r="EJ152" s="381">
        <f t="shared" si="486"/>
        <v>3</v>
      </c>
      <c r="EK152" s="381">
        <f t="shared" si="486"/>
        <v>3</v>
      </c>
      <c r="EL152" s="381">
        <f t="shared" si="486"/>
        <v>3</v>
      </c>
      <c r="EM152" s="381">
        <f t="shared" si="486"/>
        <v>7</v>
      </c>
      <c r="EN152" s="381">
        <f t="shared" si="486"/>
        <v>1</v>
      </c>
      <c r="EO152" s="381">
        <f t="shared" si="486"/>
        <v>6</v>
      </c>
      <c r="EP152" s="381">
        <f t="shared" si="486"/>
        <v>4</v>
      </c>
      <c r="EQ152" s="381">
        <f t="shared" si="486"/>
        <v>12</v>
      </c>
      <c r="ER152" s="381">
        <f t="shared" si="486"/>
        <v>4</v>
      </c>
      <c r="ES152" s="381">
        <f t="shared" si="486"/>
        <v>28</v>
      </c>
      <c r="ET152" s="381">
        <f t="shared" si="486"/>
        <v>19</v>
      </c>
      <c r="EU152" s="381">
        <f t="shared" si="486"/>
        <v>14</v>
      </c>
      <c r="EV152" s="381">
        <f t="shared" si="486"/>
        <v>25</v>
      </c>
      <c r="EW152" s="381">
        <f t="shared" si="486"/>
        <v>20</v>
      </c>
      <c r="EX152" s="381">
        <f t="shared" si="486"/>
        <v>14</v>
      </c>
      <c r="EY152" s="381">
        <f t="shared" si="486"/>
        <v>8</v>
      </c>
      <c r="EZ152" s="381">
        <f t="shared" si="486"/>
        <v>9</v>
      </c>
      <c r="FA152" s="381">
        <f t="shared" si="486"/>
        <v>11</v>
      </c>
      <c r="FB152" s="381">
        <f t="shared" si="486"/>
        <v>4</v>
      </c>
      <c r="FC152" s="381">
        <f t="shared" si="486"/>
        <v>6</v>
      </c>
      <c r="FD152" s="381">
        <f t="shared" si="486"/>
        <v>3</v>
      </c>
      <c r="FE152" s="381">
        <f t="shared" si="486"/>
        <v>8</v>
      </c>
      <c r="FF152" s="381">
        <f t="shared" si="486"/>
        <v>7</v>
      </c>
      <c r="FG152" s="381">
        <f t="shared" si="486"/>
        <v>0</v>
      </c>
      <c r="FH152" s="382">
        <f t="shared" si="478"/>
        <v>224</v>
      </c>
      <c r="FI152" s="367"/>
    </row>
    <row r="153" spans="1:198" ht="15.5" x14ac:dyDescent="0.35">
      <c r="A153" s="367"/>
      <c r="B153" s="380" t="s">
        <v>68</v>
      </c>
      <c r="C153" s="381">
        <f t="shared" ref="C153:AE153" si="487">C22+C48+C74+C100+C126</f>
        <v>40</v>
      </c>
      <c r="D153" s="381">
        <f t="shared" si="487"/>
        <v>31</v>
      </c>
      <c r="E153" s="381">
        <f t="shared" si="487"/>
        <v>137</v>
      </c>
      <c r="F153" s="381">
        <f t="shared" si="487"/>
        <v>213</v>
      </c>
      <c r="G153" s="381">
        <f t="shared" si="487"/>
        <v>182</v>
      </c>
      <c r="H153" s="381">
        <f t="shared" si="487"/>
        <v>294</v>
      </c>
      <c r="I153" s="381">
        <f t="shared" si="487"/>
        <v>121</v>
      </c>
      <c r="J153" s="381">
        <f t="shared" si="487"/>
        <v>137</v>
      </c>
      <c r="K153" s="381">
        <f t="shared" si="487"/>
        <v>161</v>
      </c>
      <c r="L153" s="381">
        <f t="shared" si="487"/>
        <v>104</v>
      </c>
      <c r="M153" s="381">
        <f t="shared" si="487"/>
        <v>121</v>
      </c>
      <c r="N153" s="381">
        <f t="shared" si="487"/>
        <v>154</v>
      </c>
      <c r="O153" s="381">
        <f t="shared" si="487"/>
        <v>68</v>
      </c>
      <c r="P153" s="381">
        <f t="shared" si="487"/>
        <v>42</v>
      </c>
      <c r="Q153" s="381">
        <f t="shared" si="487"/>
        <v>78</v>
      </c>
      <c r="R153" s="381">
        <f t="shared" si="487"/>
        <v>46</v>
      </c>
      <c r="S153" s="381">
        <f t="shared" si="487"/>
        <v>67</v>
      </c>
      <c r="T153" s="381">
        <f t="shared" si="487"/>
        <v>89</v>
      </c>
      <c r="U153" s="381">
        <f t="shared" si="487"/>
        <v>58</v>
      </c>
      <c r="V153" s="381">
        <f t="shared" si="487"/>
        <v>31</v>
      </c>
      <c r="W153" s="381">
        <f t="shared" si="487"/>
        <v>55</v>
      </c>
      <c r="X153" s="381">
        <f t="shared" si="487"/>
        <v>17</v>
      </c>
      <c r="Y153" s="381">
        <f t="shared" si="487"/>
        <v>7</v>
      </c>
      <c r="Z153" s="381">
        <f t="shared" si="487"/>
        <v>24</v>
      </c>
      <c r="AA153" s="381">
        <f t="shared" si="487"/>
        <v>4</v>
      </c>
      <c r="AB153" s="381">
        <f t="shared" si="487"/>
        <v>1</v>
      </c>
      <c r="AC153" s="381">
        <f t="shared" si="487"/>
        <v>5</v>
      </c>
      <c r="AD153" s="381">
        <f t="shared" si="487"/>
        <v>0</v>
      </c>
      <c r="AE153" s="381">
        <f t="shared" si="487"/>
        <v>0</v>
      </c>
      <c r="AF153" s="382">
        <f t="shared" si="480"/>
        <v>2287</v>
      </c>
      <c r="AG153" s="367"/>
      <c r="AH153" s="367"/>
      <c r="AI153" s="380" t="s">
        <v>68</v>
      </c>
      <c r="AJ153" s="381">
        <f t="shared" ref="AJ153:BL153" si="488">SUM(AJ22+AJ48+AJ74+AJ100+AJ126)</f>
        <v>27</v>
      </c>
      <c r="AK153" s="381">
        <f t="shared" si="488"/>
        <v>33</v>
      </c>
      <c r="AL153" s="381">
        <f t="shared" si="488"/>
        <v>115</v>
      </c>
      <c r="AM153" s="381">
        <f t="shared" si="488"/>
        <v>142</v>
      </c>
      <c r="AN153" s="381">
        <f t="shared" si="488"/>
        <v>263</v>
      </c>
      <c r="AO153" s="381">
        <f t="shared" si="488"/>
        <v>231</v>
      </c>
      <c r="AP153" s="381">
        <f t="shared" si="488"/>
        <v>173</v>
      </c>
      <c r="AQ153" s="381">
        <f t="shared" si="488"/>
        <v>137</v>
      </c>
      <c r="AR153" s="381">
        <f t="shared" si="488"/>
        <v>170</v>
      </c>
      <c r="AS153" s="381">
        <f t="shared" si="488"/>
        <v>194</v>
      </c>
      <c r="AT153" s="381">
        <f t="shared" si="488"/>
        <v>105</v>
      </c>
      <c r="AU153" s="381">
        <f t="shared" si="488"/>
        <v>258</v>
      </c>
      <c r="AV153" s="381">
        <f t="shared" si="488"/>
        <v>41</v>
      </c>
      <c r="AW153" s="381">
        <f t="shared" si="488"/>
        <v>50</v>
      </c>
      <c r="AX153" s="381">
        <f t="shared" si="488"/>
        <v>76</v>
      </c>
      <c r="AY153" s="381">
        <f t="shared" si="488"/>
        <v>46</v>
      </c>
      <c r="AZ153" s="381">
        <f t="shared" si="488"/>
        <v>68</v>
      </c>
      <c r="BA153" s="381">
        <f t="shared" si="488"/>
        <v>47</v>
      </c>
      <c r="BB153" s="381">
        <f t="shared" si="488"/>
        <v>85</v>
      </c>
      <c r="BC153" s="381">
        <f t="shared" si="488"/>
        <v>21</v>
      </c>
      <c r="BD153" s="381">
        <f t="shared" si="488"/>
        <v>26</v>
      </c>
      <c r="BE153" s="381">
        <f t="shared" si="488"/>
        <v>26</v>
      </c>
      <c r="BF153" s="381">
        <f t="shared" si="488"/>
        <v>13</v>
      </c>
      <c r="BG153" s="381">
        <f t="shared" si="488"/>
        <v>14</v>
      </c>
      <c r="BH153" s="381">
        <f t="shared" si="488"/>
        <v>5</v>
      </c>
      <c r="BI153" s="381">
        <f t="shared" si="488"/>
        <v>4</v>
      </c>
      <c r="BJ153" s="381">
        <f t="shared" si="488"/>
        <v>7</v>
      </c>
      <c r="BK153" s="381">
        <f t="shared" si="488"/>
        <v>0</v>
      </c>
      <c r="BL153" s="381">
        <f t="shared" si="488"/>
        <v>0</v>
      </c>
      <c r="BM153" s="382">
        <f t="shared" si="482"/>
        <v>2377</v>
      </c>
      <c r="BN153" s="367"/>
      <c r="BO153" s="367"/>
      <c r="BP153" s="380" t="s">
        <v>68</v>
      </c>
      <c r="BQ153" s="381">
        <f t="shared" ref="BQ153:CS153" si="489">SUM(BQ22+BQ48+BQ74+BQ100+BQ126)</f>
        <v>42</v>
      </c>
      <c r="BR153" s="381">
        <f t="shared" si="489"/>
        <v>34</v>
      </c>
      <c r="BS153" s="381">
        <f t="shared" si="489"/>
        <v>169</v>
      </c>
      <c r="BT153" s="381">
        <f t="shared" si="489"/>
        <v>221</v>
      </c>
      <c r="BU153" s="381">
        <f t="shared" si="489"/>
        <v>184</v>
      </c>
      <c r="BV153" s="381">
        <f t="shared" si="489"/>
        <v>304</v>
      </c>
      <c r="BW153" s="381">
        <f t="shared" si="489"/>
        <v>139</v>
      </c>
      <c r="BX153" s="381">
        <f t="shared" si="489"/>
        <v>151</v>
      </c>
      <c r="BY153" s="381">
        <f t="shared" si="489"/>
        <v>219</v>
      </c>
      <c r="BZ153" s="381">
        <f t="shared" si="489"/>
        <v>102</v>
      </c>
      <c r="CA153" s="381">
        <f t="shared" si="489"/>
        <v>126</v>
      </c>
      <c r="CB153" s="381">
        <f t="shared" si="489"/>
        <v>156</v>
      </c>
      <c r="CC153" s="381">
        <f t="shared" si="489"/>
        <v>47</v>
      </c>
      <c r="CD153" s="381">
        <f t="shared" si="489"/>
        <v>56</v>
      </c>
      <c r="CE153" s="381">
        <f t="shared" si="489"/>
        <v>86</v>
      </c>
      <c r="CF153" s="381">
        <f t="shared" si="489"/>
        <v>35</v>
      </c>
      <c r="CG153" s="381">
        <f t="shared" si="489"/>
        <v>51</v>
      </c>
      <c r="CH153" s="381">
        <f t="shared" si="489"/>
        <v>63</v>
      </c>
      <c r="CI153" s="381">
        <f t="shared" si="489"/>
        <v>62</v>
      </c>
      <c r="CJ153" s="381">
        <f t="shared" si="489"/>
        <v>26</v>
      </c>
      <c r="CK153" s="381">
        <f t="shared" si="489"/>
        <v>24</v>
      </c>
      <c r="CL153" s="381">
        <f t="shared" si="489"/>
        <v>13</v>
      </c>
      <c r="CM153" s="381">
        <f t="shared" si="489"/>
        <v>4</v>
      </c>
      <c r="CN153" s="381">
        <f t="shared" si="489"/>
        <v>11</v>
      </c>
      <c r="CO153" s="381">
        <f t="shared" si="489"/>
        <v>9</v>
      </c>
      <c r="CP153" s="381">
        <f t="shared" si="489"/>
        <v>6</v>
      </c>
      <c r="CQ153" s="381">
        <f t="shared" si="489"/>
        <v>3</v>
      </c>
      <c r="CR153" s="381">
        <f t="shared" si="489"/>
        <v>0</v>
      </c>
      <c r="CS153" s="381">
        <f t="shared" si="489"/>
        <v>0</v>
      </c>
      <c r="CT153" s="382">
        <f t="shared" si="475"/>
        <v>2343</v>
      </c>
      <c r="CU153" s="367"/>
      <c r="CV153" s="367"/>
      <c r="CW153" s="380" t="s">
        <v>68</v>
      </c>
      <c r="CX153" s="381">
        <f t="shared" ref="CX153:DZ153" si="490">SUM(CX22+CX48+CX74+CX100+CX126)</f>
        <v>37</v>
      </c>
      <c r="CY153" s="381">
        <f t="shared" si="490"/>
        <v>20</v>
      </c>
      <c r="CZ153" s="381">
        <f t="shared" si="490"/>
        <v>85</v>
      </c>
      <c r="DA153" s="381">
        <f t="shared" si="490"/>
        <v>101</v>
      </c>
      <c r="DB153" s="381">
        <f t="shared" si="490"/>
        <v>187</v>
      </c>
      <c r="DC153" s="381">
        <f t="shared" si="490"/>
        <v>148</v>
      </c>
      <c r="DD153" s="381">
        <f t="shared" si="490"/>
        <v>118</v>
      </c>
      <c r="DE153" s="381">
        <f t="shared" si="490"/>
        <v>126</v>
      </c>
      <c r="DF153" s="381">
        <f t="shared" si="490"/>
        <v>134</v>
      </c>
      <c r="DG153" s="381">
        <f t="shared" si="490"/>
        <v>136</v>
      </c>
      <c r="DH153" s="381">
        <f t="shared" si="490"/>
        <v>91</v>
      </c>
      <c r="DI153" s="381">
        <f t="shared" si="490"/>
        <v>152</v>
      </c>
      <c r="DJ153" s="381">
        <f t="shared" si="490"/>
        <v>62</v>
      </c>
      <c r="DK153" s="381">
        <f t="shared" si="490"/>
        <v>46</v>
      </c>
      <c r="DL153" s="381">
        <f t="shared" si="490"/>
        <v>78</v>
      </c>
      <c r="DM153" s="381">
        <f t="shared" si="490"/>
        <v>41</v>
      </c>
      <c r="DN153" s="381">
        <f t="shared" si="490"/>
        <v>45</v>
      </c>
      <c r="DO153" s="381">
        <f t="shared" si="490"/>
        <v>33</v>
      </c>
      <c r="DP153" s="381">
        <f t="shared" si="490"/>
        <v>57</v>
      </c>
      <c r="DQ153" s="381">
        <f t="shared" si="490"/>
        <v>21</v>
      </c>
      <c r="DR153" s="381">
        <f t="shared" si="490"/>
        <v>21</v>
      </c>
      <c r="DS153" s="381">
        <f t="shared" si="490"/>
        <v>18</v>
      </c>
      <c r="DT153" s="381">
        <f t="shared" si="490"/>
        <v>20</v>
      </c>
      <c r="DU153" s="381">
        <f t="shared" si="490"/>
        <v>17</v>
      </c>
      <c r="DV153" s="381">
        <f t="shared" si="490"/>
        <v>3</v>
      </c>
      <c r="DW153" s="381">
        <f t="shared" si="490"/>
        <v>2</v>
      </c>
      <c r="DX153" s="381">
        <f t="shared" si="490"/>
        <v>2</v>
      </c>
      <c r="DY153" s="381">
        <f t="shared" si="490"/>
        <v>0</v>
      </c>
      <c r="DZ153" s="381">
        <f t="shared" si="490"/>
        <v>0</v>
      </c>
      <c r="EA153" s="382">
        <f t="shared" si="485"/>
        <v>1801</v>
      </c>
      <c r="EB153" s="367"/>
      <c r="EC153" s="367"/>
      <c r="ED153" s="380" t="s">
        <v>68</v>
      </c>
      <c r="EE153" s="381">
        <f t="shared" ref="EE153:FG153" si="491">SUM(EE22+EE48+EE74+EE100+EE126)</f>
        <v>30</v>
      </c>
      <c r="EF153" s="381">
        <f t="shared" si="491"/>
        <v>10</v>
      </c>
      <c r="EG153" s="381">
        <f t="shared" si="491"/>
        <v>50</v>
      </c>
      <c r="EH153" s="381">
        <f t="shared" si="491"/>
        <v>170</v>
      </c>
      <c r="EI153" s="381">
        <f t="shared" si="491"/>
        <v>111</v>
      </c>
      <c r="EJ153" s="381">
        <f t="shared" si="491"/>
        <v>143</v>
      </c>
      <c r="EK153" s="381">
        <f t="shared" si="491"/>
        <v>85</v>
      </c>
      <c r="EL153" s="381">
        <f t="shared" si="491"/>
        <v>106</v>
      </c>
      <c r="EM153" s="381">
        <f t="shared" si="491"/>
        <v>123</v>
      </c>
      <c r="EN153" s="381">
        <f t="shared" si="491"/>
        <v>64</v>
      </c>
      <c r="EO153" s="381">
        <f t="shared" si="491"/>
        <v>80</v>
      </c>
      <c r="EP153" s="381">
        <f t="shared" si="491"/>
        <v>78</v>
      </c>
      <c r="EQ153" s="381">
        <f t="shared" si="491"/>
        <v>38</v>
      </c>
      <c r="ER153" s="381">
        <f t="shared" si="491"/>
        <v>43</v>
      </c>
      <c r="ES153" s="381">
        <f t="shared" si="491"/>
        <v>55</v>
      </c>
      <c r="ET153" s="381">
        <f t="shared" si="491"/>
        <v>41</v>
      </c>
      <c r="EU153" s="381">
        <f t="shared" si="491"/>
        <v>38</v>
      </c>
      <c r="EV153" s="381">
        <f t="shared" si="491"/>
        <v>31</v>
      </c>
      <c r="EW153" s="381">
        <f t="shared" si="491"/>
        <v>19</v>
      </c>
      <c r="EX153" s="381">
        <f t="shared" si="491"/>
        <v>14</v>
      </c>
      <c r="EY153" s="381">
        <f t="shared" si="491"/>
        <v>17</v>
      </c>
      <c r="EZ153" s="381">
        <f t="shared" si="491"/>
        <v>13</v>
      </c>
      <c r="FA153" s="381">
        <f t="shared" si="491"/>
        <v>7</v>
      </c>
      <c r="FB153" s="381">
        <f t="shared" si="491"/>
        <v>5</v>
      </c>
      <c r="FC153" s="381">
        <f t="shared" si="491"/>
        <v>0</v>
      </c>
      <c r="FD153" s="381">
        <f t="shared" si="491"/>
        <v>0</v>
      </c>
      <c r="FE153" s="381">
        <f t="shared" si="491"/>
        <v>0</v>
      </c>
      <c r="FF153" s="381">
        <f t="shared" si="491"/>
        <v>0</v>
      </c>
      <c r="FG153" s="381">
        <f t="shared" si="491"/>
        <v>0</v>
      </c>
      <c r="FH153" s="382">
        <f t="shared" si="478"/>
        <v>1371</v>
      </c>
      <c r="FI153" s="367"/>
    </row>
    <row r="154" spans="1:198" ht="15.5" x14ac:dyDescent="0.35">
      <c r="A154" s="367"/>
      <c r="B154" s="380" t="s">
        <v>72</v>
      </c>
      <c r="C154" s="381">
        <f t="shared" ref="C154:AE154" si="492">C23+C49+C75+C101+C127</f>
        <v>0</v>
      </c>
      <c r="D154" s="381">
        <f t="shared" si="492"/>
        <v>0</v>
      </c>
      <c r="E154" s="381">
        <f t="shared" si="492"/>
        <v>0</v>
      </c>
      <c r="F154" s="381">
        <f t="shared" si="492"/>
        <v>1</v>
      </c>
      <c r="G154" s="381">
        <f t="shared" si="492"/>
        <v>0</v>
      </c>
      <c r="H154" s="381">
        <f t="shared" si="492"/>
        <v>2</v>
      </c>
      <c r="I154" s="381">
        <f t="shared" si="492"/>
        <v>1</v>
      </c>
      <c r="J154" s="381">
        <f t="shared" si="492"/>
        <v>0</v>
      </c>
      <c r="K154" s="381">
        <f t="shared" si="492"/>
        <v>1</v>
      </c>
      <c r="L154" s="381">
        <f t="shared" si="492"/>
        <v>0</v>
      </c>
      <c r="M154" s="381">
        <f t="shared" si="492"/>
        <v>0</v>
      </c>
      <c r="N154" s="381">
        <f t="shared" si="492"/>
        <v>4</v>
      </c>
      <c r="O154" s="381">
        <f t="shared" si="492"/>
        <v>1</v>
      </c>
      <c r="P154" s="381">
        <f t="shared" si="492"/>
        <v>2</v>
      </c>
      <c r="Q154" s="381">
        <f t="shared" si="492"/>
        <v>0</v>
      </c>
      <c r="R154" s="381">
        <f t="shared" si="492"/>
        <v>1</v>
      </c>
      <c r="S154" s="381">
        <f t="shared" si="492"/>
        <v>2</v>
      </c>
      <c r="T154" s="381">
        <f t="shared" si="492"/>
        <v>1</v>
      </c>
      <c r="U154" s="381">
        <f t="shared" si="492"/>
        <v>0</v>
      </c>
      <c r="V154" s="381">
        <f t="shared" si="492"/>
        <v>2</v>
      </c>
      <c r="W154" s="381">
        <f t="shared" si="492"/>
        <v>4</v>
      </c>
      <c r="X154" s="381">
        <f t="shared" si="492"/>
        <v>2</v>
      </c>
      <c r="Y154" s="381">
        <f t="shared" si="492"/>
        <v>1</v>
      </c>
      <c r="Z154" s="381">
        <f t="shared" si="492"/>
        <v>2</v>
      </c>
      <c r="AA154" s="381">
        <f t="shared" si="492"/>
        <v>0</v>
      </c>
      <c r="AB154" s="381">
        <f t="shared" si="492"/>
        <v>2</v>
      </c>
      <c r="AC154" s="381">
        <f t="shared" si="492"/>
        <v>0</v>
      </c>
      <c r="AD154" s="381">
        <f t="shared" si="492"/>
        <v>0</v>
      </c>
      <c r="AE154" s="381">
        <f t="shared" si="492"/>
        <v>0</v>
      </c>
      <c r="AF154" s="382">
        <f t="shared" si="480"/>
        <v>29</v>
      </c>
      <c r="AG154" s="367"/>
      <c r="AH154" s="367"/>
      <c r="AI154" s="380" t="s">
        <v>72</v>
      </c>
      <c r="AJ154" s="381">
        <f t="shared" ref="AJ154:BL154" si="493">SUM(AJ23+AJ49+AJ75+AJ101+AJ127)</f>
        <v>1</v>
      </c>
      <c r="AK154" s="381">
        <f t="shared" si="493"/>
        <v>0</v>
      </c>
      <c r="AL154" s="381">
        <f t="shared" si="493"/>
        <v>0</v>
      </c>
      <c r="AM154" s="381">
        <f t="shared" si="493"/>
        <v>0</v>
      </c>
      <c r="AN154" s="381">
        <f t="shared" si="493"/>
        <v>0</v>
      </c>
      <c r="AO154" s="381">
        <f t="shared" si="493"/>
        <v>1</v>
      </c>
      <c r="AP154" s="381">
        <f t="shared" si="493"/>
        <v>0</v>
      </c>
      <c r="AQ154" s="381">
        <f t="shared" si="493"/>
        <v>0</v>
      </c>
      <c r="AR154" s="381">
        <f t="shared" si="493"/>
        <v>0</v>
      </c>
      <c r="AS154" s="381">
        <f t="shared" si="493"/>
        <v>1</v>
      </c>
      <c r="AT154" s="381">
        <f t="shared" si="493"/>
        <v>1</v>
      </c>
      <c r="AU154" s="381">
        <f t="shared" si="493"/>
        <v>0</v>
      </c>
      <c r="AV154" s="381">
        <f t="shared" si="493"/>
        <v>0</v>
      </c>
      <c r="AW154" s="381">
        <f t="shared" si="493"/>
        <v>0</v>
      </c>
      <c r="AX154" s="381">
        <f t="shared" si="493"/>
        <v>1</v>
      </c>
      <c r="AY154" s="381">
        <f t="shared" si="493"/>
        <v>2</v>
      </c>
      <c r="AZ154" s="381">
        <f t="shared" si="493"/>
        <v>2</v>
      </c>
      <c r="BA154" s="381">
        <f t="shared" si="493"/>
        <v>0</v>
      </c>
      <c r="BB154" s="381">
        <f t="shared" si="493"/>
        <v>0</v>
      </c>
      <c r="BC154" s="381">
        <f t="shared" si="493"/>
        <v>0</v>
      </c>
      <c r="BD154" s="381">
        <f t="shared" si="493"/>
        <v>0</v>
      </c>
      <c r="BE154" s="381">
        <f t="shared" si="493"/>
        <v>2</v>
      </c>
      <c r="BF154" s="381">
        <f t="shared" si="493"/>
        <v>0</v>
      </c>
      <c r="BG154" s="381">
        <f t="shared" si="493"/>
        <v>4</v>
      </c>
      <c r="BH154" s="381">
        <f t="shared" si="493"/>
        <v>0</v>
      </c>
      <c r="BI154" s="381">
        <f t="shared" si="493"/>
        <v>0</v>
      </c>
      <c r="BJ154" s="381">
        <f t="shared" si="493"/>
        <v>1</v>
      </c>
      <c r="BK154" s="381">
        <f t="shared" si="493"/>
        <v>0</v>
      </c>
      <c r="BL154" s="381">
        <f t="shared" si="493"/>
        <v>0</v>
      </c>
      <c r="BM154" s="382">
        <f t="shared" si="482"/>
        <v>16</v>
      </c>
      <c r="BN154" s="367"/>
      <c r="BO154" s="367"/>
      <c r="BP154" s="380" t="s">
        <v>72</v>
      </c>
      <c r="BQ154" s="381">
        <f t="shared" ref="BQ154:CS154" si="494">SUM(BQ23+BQ49+BQ75+BQ101+BQ127)</f>
        <v>0</v>
      </c>
      <c r="BR154" s="381">
        <f t="shared" si="494"/>
        <v>0</v>
      </c>
      <c r="BS154" s="381">
        <f t="shared" si="494"/>
        <v>0</v>
      </c>
      <c r="BT154" s="381">
        <f t="shared" si="494"/>
        <v>0</v>
      </c>
      <c r="BU154" s="381">
        <f t="shared" si="494"/>
        <v>0</v>
      </c>
      <c r="BV154" s="381">
        <f t="shared" si="494"/>
        <v>1</v>
      </c>
      <c r="BW154" s="381">
        <f t="shared" si="494"/>
        <v>2</v>
      </c>
      <c r="BX154" s="381">
        <f t="shared" si="494"/>
        <v>0</v>
      </c>
      <c r="BY154" s="381">
        <f t="shared" si="494"/>
        <v>1</v>
      </c>
      <c r="BZ154" s="381">
        <f t="shared" si="494"/>
        <v>1</v>
      </c>
      <c r="CA154" s="381">
        <f t="shared" si="494"/>
        <v>0</v>
      </c>
      <c r="CB154" s="381">
        <f t="shared" si="494"/>
        <v>1</v>
      </c>
      <c r="CC154" s="381">
        <f t="shared" si="494"/>
        <v>0</v>
      </c>
      <c r="CD154" s="381">
        <f t="shared" si="494"/>
        <v>4</v>
      </c>
      <c r="CE154" s="381">
        <f t="shared" si="494"/>
        <v>0</v>
      </c>
      <c r="CF154" s="381">
        <f t="shared" si="494"/>
        <v>1</v>
      </c>
      <c r="CG154" s="381">
        <f t="shared" si="494"/>
        <v>2</v>
      </c>
      <c r="CH154" s="381">
        <f t="shared" si="494"/>
        <v>0</v>
      </c>
      <c r="CI154" s="381">
        <f t="shared" si="494"/>
        <v>1</v>
      </c>
      <c r="CJ154" s="381">
        <f t="shared" si="494"/>
        <v>3</v>
      </c>
      <c r="CK154" s="381">
        <f t="shared" si="494"/>
        <v>0</v>
      </c>
      <c r="CL154" s="381">
        <f t="shared" si="494"/>
        <v>4</v>
      </c>
      <c r="CM154" s="381">
        <f t="shared" si="494"/>
        <v>0</v>
      </c>
      <c r="CN154" s="381">
        <f t="shared" si="494"/>
        <v>1</v>
      </c>
      <c r="CO154" s="381">
        <f t="shared" si="494"/>
        <v>3</v>
      </c>
      <c r="CP154" s="381">
        <f t="shared" si="494"/>
        <v>1</v>
      </c>
      <c r="CQ154" s="381">
        <f t="shared" si="494"/>
        <v>0</v>
      </c>
      <c r="CR154" s="381">
        <f t="shared" si="494"/>
        <v>0</v>
      </c>
      <c r="CS154" s="381">
        <f t="shared" si="494"/>
        <v>0</v>
      </c>
      <c r="CT154" s="382">
        <f t="shared" si="475"/>
        <v>26</v>
      </c>
      <c r="CU154" s="367"/>
      <c r="CV154" s="367"/>
      <c r="CW154" s="380" t="s">
        <v>72</v>
      </c>
      <c r="CX154" s="381">
        <f t="shared" ref="CX154:DZ154" si="495">SUM(CX23+CX49+CX75+CX101+CX127)</f>
        <v>0</v>
      </c>
      <c r="CY154" s="381">
        <f t="shared" si="495"/>
        <v>1</v>
      </c>
      <c r="CZ154" s="381">
        <f t="shared" si="495"/>
        <v>0</v>
      </c>
      <c r="DA154" s="381">
        <f t="shared" si="495"/>
        <v>0</v>
      </c>
      <c r="DB154" s="381">
        <f t="shared" si="495"/>
        <v>0</v>
      </c>
      <c r="DC154" s="381">
        <f t="shared" si="495"/>
        <v>0</v>
      </c>
      <c r="DD154" s="381">
        <f t="shared" si="495"/>
        <v>1</v>
      </c>
      <c r="DE154" s="381">
        <f t="shared" si="495"/>
        <v>0</v>
      </c>
      <c r="DF154" s="381">
        <f t="shared" si="495"/>
        <v>0</v>
      </c>
      <c r="DG154" s="381">
        <f t="shared" si="495"/>
        <v>2</v>
      </c>
      <c r="DH154" s="381">
        <f t="shared" si="495"/>
        <v>0</v>
      </c>
      <c r="DI154" s="381">
        <f t="shared" si="495"/>
        <v>0</v>
      </c>
      <c r="DJ154" s="381">
        <f t="shared" si="495"/>
        <v>0</v>
      </c>
      <c r="DK154" s="381">
        <f t="shared" si="495"/>
        <v>1</v>
      </c>
      <c r="DL154" s="381">
        <f t="shared" si="495"/>
        <v>4</v>
      </c>
      <c r="DM154" s="381">
        <f t="shared" si="495"/>
        <v>0</v>
      </c>
      <c r="DN154" s="381">
        <f t="shared" si="495"/>
        <v>3</v>
      </c>
      <c r="DO154" s="381">
        <f t="shared" si="495"/>
        <v>0</v>
      </c>
      <c r="DP154" s="381">
        <f t="shared" si="495"/>
        <v>2</v>
      </c>
      <c r="DQ154" s="381">
        <f t="shared" si="495"/>
        <v>2</v>
      </c>
      <c r="DR154" s="381">
        <f t="shared" si="495"/>
        <v>0</v>
      </c>
      <c r="DS154" s="381">
        <f t="shared" si="495"/>
        <v>3</v>
      </c>
      <c r="DT154" s="381">
        <f>SUM(DT23+DT49+DT75+DT101+DT127)</f>
        <v>0</v>
      </c>
      <c r="DU154" s="381">
        <f t="shared" si="495"/>
        <v>7</v>
      </c>
      <c r="DV154" s="381">
        <f t="shared" si="495"/>
        <v>6</v>
      </c>
      <c r="DW154" s="381">
        <f t="shared" si="495"/>
        <v>2</v>
      </c>
      <c r="DX154" s="381">
        <f t="shared" si="495"/>
        <v>4</v>
      </c>
      <c r="DY154" s="381">
        <f t="shared" si="495"/>
        <v>0</v>
      </c>
      <c r="DZ154" s="381">
        <f t="shared" si="495"/>
        <v>0</v>
      </c>
      <c r="EA154" s="382">
        <f t="shared" si="485"/>
        <v>38</v>
      </c>
      <c r="EB154" s="367"/>
      <c r="EC154" s="367"/>
      <c r="ED154" s="380" t="s">
        <v>72</v>
      </c>
      <c r="EE154" s="381">
        <f t="shared" ref="EE154:FG154" si="496">SUM(EE23+EE49+EE75+EE101+EE127)</f>
        <v>0</v>
      </c>
      <c r="EF154" s="381">
        <f t="shared" si="496"/>
        <v>0</v>
      </c>
      <c r="EG154" s="381">
        <f t="shared" si="496"/>
        <v>0</v>
      </c>
      <c r="EH154" s="381">
        <f t="shared" si="496"/>
        <v>0</v>
      </c>
      <c r="EI154" s="381">
        <f t="shared" si="496"/>
        <v>0</v>
      </c>
      <c r="EJ154" s="381">
        <f t="shared" si="496"/>
        <v>1</v>
      </c>
      <c r="EK154" s="381">
        <f t="shared" si="496"/>
        <v>2</v>
      </c>
      <c r="EL154" s="381">
        <f t="shared" si="496"/>
        <v>0</v>
      </c>
      <c r="EM154" s="381">
        <f t="shared" si="496"/>
        <v>0</v>
      </c>
      <c r="EN154" s="381">
        <f t="shared" si="496"/>
        <v>0</v>
      </c>
      <c r="EO154" s="381">
        <f t="shared" si="496"/>
        <v>0</v>
      </c>
      <c r="EP154" s="381">
        <f t="shared" si="496"/>
        <v>1</v>
      </c>
      <c r="EQ154" s="381">
        <f t="shared" si="496"/>
        <v>0</v>
      </c>
      <c r="ER154" s="381">
        <f t="shared" si="496"/>
        <v>7</v>
      </c>
      <c r="ES154" s="381">
        <f t="shared" si="496"/>
        <v>0</v>
      </c>
      <c r="ET154" s="381">
        <f t="shared" si="496"/>
        <v>0</v>
      </c>
      <c r="EU154" s="381">
        <f t="shared" si="496"/>
        <v>5</v>
      </c>
      <c r="EV154" s="381">
        <f t="shared" si="496"/>
        <v>0</v>
      </c>
      <c r="EW154" s="381">
        <f t="shared" si="496"/>
        <v>1</v>
      </c>
      <c r="EX154" s="381">
        <f t="shared" si="496"/>
        <v>2</v>
      </c>
      <c r="EY154" s="381">
        <f t="shared" si="496"/>
        <v>0</v>
      </c>
      <c r="EZ154" s="381">
        <f t="shared" si="496"/>
        <v>0</v>
      </c>
      <c r="FA154" s="381">
        <f t="shared" si="496"/>
        <v>0</v>
      </c>
      <c r="FB154" s="381">
        <f t="shared" si="496"/>
        <v>6</v>
      </c>
      <c r="FC154" s="381">
        <f t="shared" si="496"/>
        <v>0</v>
      </c>
      <c r="FD154" s="381">
        <f t="shared" si="496"/>
        <v>0</v>
      </c>
      <c r="FE154" s="381">
        <f t="shared" si="496"/>
        <v>1</v>
      </c>
      <c r="FF154" s="381">
        <f t="shared" si="496"/>
        <v>0</v>
      </c>
      <c r="FG154" s="381">
        <f t="shared" si="496"/>
        <v>0</v>
      </c>
      <c r="FH154" s="382">
        <f t="shared" si="478"/>
        <v>26</v>
      </c>
      <c r="FI154" s="367"/>
    </row>
    <row r="155" spans="1:198" ht="15.5" x14ac:dyDescent="0.35">
      <c r="A155" s="367"/>
      <c r="B155" s="380" t="s">
        <v>70</v>
      </c>
      <c r="C155" s="381">
        <f t="shared" ref="C155:AE155" si="497">C24+C50+C76+C102+C128</f>
        <v>1</v>
      </c>
      <c r="D155" s="381">
        <f t="shared" si="497"/>
        <v>0</v>
      </c>
      <c r="E155" s="381">
        <f t="shared" si="497"/>
        <v>6</v>
      </c>
      <c r="F155" s="381">
        <f t="shared" si="497"/>
        <v>3</v>
      </c>
      <c r="G155" s="381">
        <f t="shared" si="497"/>
        <v>5</v>
      </c>
      <c r="H155" s="381">
        <f t="shared" si="497"/>
        <v>16</v>
      </c>
      <c r="I155" s="381">
        <f t="shared" si="497"/>
        <v>21</v>
      </c>
      <c r="J155" s="381">
        <f t="shared" si="497"/>
        <v>66</v>
      </c>
      <c r="K155" s="381">
        <f t="shared" si="497"/>
        <v>18</v>
      </c>
      <c r="L155" s="381">
        <f t="shared" si="497"/>
        <v>78</v>
      </c>
      <c r="M155" s="381">
        <f t="shared" si="497"/>
        <v>77</v>
      </c>
      <c r="N155" s="381">
        <f t="shared" si="497"/>
        <v>64</v>
      </c>
      <c r="O155" s="381">
        <f t="shared" si="497"/>
        <v>52</v>
      </c>
      <c r="P155" s="381">
        <f t="shared" si="497"/>
        <v>99</v>
      </c>
      <c r="Q155" s="381">
        <f t="shared" si="497"/>
        <v>88</v>
      </c>
      <c r="R155" s="381">
        <f t="shared" si="497"/>
        <v>157</v>
      </c>
      <c r="S155" s="381">
        <f t="shared" si="497"/>
        <v>190</v>
      </c>
      <c r="T155" s="381">
        <f t="shared" si="497"/>
        <v>87</v>
      </c>
      <c r="U155" s="381">
        <f t="shared" si="497"/>
        <v>166</v>
      </c>
      <c r="V155" s="381">
        <f t="shared" si="497"/>
        <v>110</v>
      </c>
      <c r="W155" s="381">
        <f t="shared" si="497"/>
        <v>95</v>
      </c>
      <c r="X155" s="381">
        <f t="shared" si="497"/>
        <v>108</v>
      </c>
      <c r="Y155" s="381">
        <f t="shared" si="497"/>
        <v>83</v>
      </c>
      <c r="Z155" s="381">
        <f t="shared" si="497"/>
        <v>61</v>
      </c>
      <c r="AA155" s="381">
        <f t="shared" si="497"/>
        <v>65</v>
      </c>
      <c r="AB155" s="381">
        <f t="shared" si="497"/>
        <v>56</v>
      </c>
      <c r="AC155" s="381">
        <f t="shared" si="497"/>
        <v>43</v>
      </c>
      <c r="AD155" s="381">
        <f t="shared" si="497"/>
        <v>0</v>
      </c>
      <c r="AE155" s="381">
        <f t="shared" si="497"/>
        <v>0</v>
      </c>
      <c r="AF155" s="382">
        <f t="shared" si="480"/>
        <v>1815</v>
      </c>
      <c r="AG155" s="367"/>
      <c r="AH155" s="367"/>
      <c r="AI155" s="380" t="s">
        <v>70</v>
      </c>
      <c r="AJ155" s="381">
        <f t="shared" ref="AJ155:BL155" si="498">SUM(AJ24+AJ50+AJ76+AJ102+AJ128)</f>
        <v>0</v>
      </c>
      <c r="AK155" s="381">
        <f t="shared" si="498"/>
        <v>1</v>
      </c>
      <c r="AL155" s="381">
        <f t="shared" si="498"/>
        <v>0</v>
      </c>
      <c r="AM155" s="381">
        <f t="shared" si="498"/>
        <v>3</v>
      </c>
      <c r="AN155" s="381">
        <f t="shared" si="498"/>
        <v>2</v>
      </c>
      <c r="AO155" s="381">
        <f t="shared" si="498"/>
        <v>14</v>
      </c>
      <c r="AP155" s="381">
        <f t="shared" si="498"/>
        <v>10</v>
      </c>
      <c r="AQ155" s="381">
        <f t="shared" si="498"/>
        <v>83</v>
      </c>
      <c r="AR155" s="381">
        <f t="shared" si="498"/>
        <v>42</v>
      </c>
      <c r="AS155" s="381">
        <f t="shared" si="498"/>
        <v>75</v>
      </c>
      <c r="AT155" s="381">
        <f t="shared" si="498"/>
        <v>40</v>
      </c>
      <c r="AU155" s="381">
        <f t="shared" si="498"/>
        <v>73</v>
      </c>
      <c r="AV155" s="381">
        <f t="shared" si="498"/>
        <v>63</v>
      </c>
      <c r="AW155" s="381">
        <f t="shared" si="498"/>
        <v>84</v>
      </c>
      <c r="AX155" s="381">
        <f t="shared" si="498"/>
        <v>214</v>
      </c>
      <c r="AY155" s="381">
        <f t="shared" si="498"/>
        <v>190</v>
      </c>
      <c r="AZ155" s="381">
        <f t="shared" si="498"/>
        <v>155</v>
      </c>
      <c r="BA155" s="381">
        <f t="shared" si="498"/>
        <v>97</v>
      </c>
      <c r="BB155" s="381">
        <f t="shared" si="498"/>
        <v>137</v>
      </c>
      <c r="BC155" s="381">
        <f t="shared" si="498"/>
        <v>93</v>
      </c>
      <c r="BD155" s="381">
        <f t="shared" si="498"/>
        <v>90</v>
      </c>
      <c r="BE155" s="381">
        <f t="shared" si="498"/>
        <v>94</v>
      </c>
      <c r="BF155" s="381">
        <f t="shared" si="498"/>
        <v>101</v>
      </c>
      <c r="BG155" s="381">
        <f t="shared" si="498"/>
        <v>58</v>
      </c>
      <c r="BH155" s="381">
        <f t="shared" si="498"/>
        <v>68</v>
      </c>
      <c r="BI155" s="381">
        <f t="shared" si="498"/>
        <v>36</v>
      </c>
      <c r="BJ155" s="381">
        <f t="shared" si="498"/>
        <v>39</v>
      </c>
      <c r="BK155" s="381">
        <f t="shared" si="498"/>
        <v>0</v>
      </c>
      <c r="BL155" s="381">
        <f t="shared" si="498"/>
        <v>0</v>
      </c>
      <c r="BM155" s="382">
        <f t="shared" si="482"/>
        <v>1862</v>
      </c>
      <c r="BN155" s="367"/>
      <c r="BO155" s="367"/>
      <c r="BP155" s="380" t="s">
        <v>70</v>
      </c>
      <c r="BQ155" s="381">
        <f t="shared" ref="BQ155:CS155" si="499">SUM(BQ24+BQ50+BQ76+BQ102+BQ128)</f>
        <v>1</v>
      </c>
      <c r="BR155" s="381">
        <f t="shared" si="499"/>
        <v>0</v>
      </c>
      <c r="BS155" s="381">
        <f t="shared" si="499"/>
        <v>2</v>
      </c>
      <c r="BT155" s="381">
        <f t="shared" si="499"/>
        <v>3</v>
      </c>
      <c r="BU155" s="381">
        <f t="shared" si="499"/>
        <v>9</v>
      </c>
      <c r="BV155" s="381">
        <f t="shared" si="499"/>
        <v>33</v>
      </c>
      <c r="BW155" s="381">
        <f t="shared" si="499"/>
        <v>15</v>
      </c>
      <c r="BX155" s="381">
        <f t="shared" si="499"/>
        <v>52</v>
      </c>
      <c r="BY155" s="381">
        <f t="shared" si="499"/>
        <v>36</v>
      </c>
      <c r="BZ155" s="381">
        <f t="shared" si="499"/>
        <v>91</v>
      </c>
      <c r="CA155" s="381">
        <f t="shared" si="499"/>
        <v>39</v>
      </c>
      <c r="CB155" s="381">
        <f t="shared" si="499"/>
        <v>46</v>
      </c>
      <c r="CC155" s="381">
        <f t="shared" si="499"/>
        <v>48</v>
      </c>
      <c r="CD155" s="381">
        <f t="shared" si="499"/>
        <v>72</v>
      </c>
      <c r="CE155" s="381">
        <f t="shared" si="499"/>
        <v>89</v>
      </c>
      <c r="CF155" s="381">
        <f t="shared" si="499"/>
        <v>134</v>
      </c>
      <c r="CG155" s="381">
        <f t="shared" si="499"/>
        <v>174</v>
      </c>
      <c r="CH155" s="381">
        <f t="shared" si="499"/>
        <v>114</v>
      </c>
      <c r="CI155" s="381">
        <f t="shared" si="499"/>
        <v>122</v>
      </c>
      <c r="CJ155" s="381">
        <f t="shared" si="499"/>
        <v>92</v>
      </c>
      <c r="CK155" s="381">
        <f t="shared" si="499"/>
        <v>67</v>
      </c>
      <c r="CL155" s="381">
        <f t="shared" si="499"/>
        <v>138</v>
      </c>
      <c r="CM155" s="381">
        <f t="shared" si="499"/>
        <v>88</v>
      </c>
      <c r="CN155" s="381">
        <f t="shared" si="499"/>
        <v>47</v>
      </c>
      <c r="CO155" s="381">
        <f t="shared" si="499"/>
        <v>32</v>
      </c>
      <c r="CP155" s="381">
        <f t="shared" si="499"/>
        <v>16</v>
      </c>
      <c r="CQ155" s="381">
        <f t="shared" si="499"/>
        <v>38</v>
      </c>
      <c r="CR155" s="381">
        <f t="shared" si="499"/>
        <v>0</v>
      </c>
      <c r="CS155" s="381">
        <f t="shared" si="499"/>
        <v>0</v>
      </c>
      <c r="CT155" s="382">
        <f t="shared" si="475"/>
        <v>1598</v>
      </c>
      <c r="CU155" s="367"/>
      <c r="CV155" s="367"/>
      <c r="CW155" s="380" t="s">
        <v>70</v>
      </c>
      <c r="CX155" s="381">
        <f t="shared" ref="CX155:DZ155" si="500">SUM(CX24+CX50+CX76+CX102+CX128)</f>
        <v>30</v>
      </c>
      <c r="CY155" s="381">
        <f t="shared" si="500"/>
        <v>32</v>
      </c>
      <c r="CZ155" s="381">
        <f t="shared" si="500"/>
        <v>26</v>
      </c>
      <c r="DA155" s="381">
        <f t="shared" si="500"/>
        <v>1</v>
      </c>
      <c r="DB155" s="381">
        <f t="shared" si="500"/>
        <v>3</v>
      </c>
      <c r="DC155" s="381">
        <f t="shared" si="500"/>
        <v>51</v>
      </c>
      <c r="DD155" s="381">
        <f t="shared" si="500"/>
        <v>5</v>
      </c>
      <c r="DE155" s="381">
        <f t="shared" si="500"/>
        <v>38</v>
      </c>
      <c r="DF155" s="381">
        <f t="shared" si="500"/>
        <v>21</v>
      </c>
      <c r="DG155" s="381">
        <f t="shared" si="500"/>
        <v>45</v>
      </c>
      <c r="DH155" s="381">
        <f t="shared" si="500"/>
        <v>12</v>
      </c>
      <c r="DI155" s="381">
        <f t="shared" si="500"/>
        <v>38</v>
      </c>
      <c r="DJ155" s="381">
        <f t="shared" si="500"/>
        <v>33</v>
      </c>
      <c r="DK155" s="381">
        <f t="shared" si="500"/>
        <v>21</v>
      </c>
      <c r="DL155" s="381">
        <f t="shared" si="500"/>
        <v>75</v>
      </c>
      <c r="DM155" s="381">
        <f t="shared" si="500"/>
        <v>71</v>
      </c>
      <c r="DN155" s="381">
        <f t="shared" si="500"/>
        <v>101</v>
      </c>
      <c r="DO155" s="381">
        <f t="shared" si="500"/>
        <v>76</v>
      </c>
      <c r="DP155" s="381">
        <f t="shared" si="500"/>
        <v>91</v>
      </c>
      <c r="DQ155" s="381">
        <f t="shared" si="500"/>
        <v>77</v>
      </c>
      <c r="DR155" s="381">
        <f t="shared" si="500"/>
        <v>71</v>
      </c>
      <c r="DS155" s="381">
        <f t="shared" si="500"/>
        <v>60</v>
      </c>
      <c r="DT155" s="381">
        <f t="shared" si="500"/>
        <v>59</v>
      </c>
      <c r="DU155" s="381">
        <f t="shared" si="500"/>
        <v>50</v>
      </c>
      <c r="DV155" s="381">
        <f t="shared" si="500"/>
        <v>23</v>
      </c>
      <c r="DW155" s="381">
        <f t="shared" si="500"/>
        <v>31</v>
      </c>
      <c r="DX155" s="381">
        <f t="shared" si="500"/>
        <v>44</v>
      </c>
      <c r="DY155" s="381">
        <f t="shared" si="500"/>
        <v>0</v>
      </c>
      <c r="DZ155" s="381">
        <f t="shared" si="500"/>
        <v>0</v>
      </c>
      <c r="EA155" s="382">
        <f t="shared" si="485"/>
        <v>1185</v>
      </c>
      <c r="EB155" s="367"/>
      <c r="EC155" s="367"/>
      <c r="ED155" s="380" t="s">
        <v>70</v>
      </c>
      <c r="EE155" s="381">
        <f t="shared" ref="EE155:FG155" si="501">SUM(EE24+EE50+EE76+EE102+EE128)</f>
        <v>0</v>
      </c>
      <c r="EF155" s="381">
        <f t="shared" si="501"/>
        <v>0</v>
      </c>
      <c r="EG155" s="381">
        <f t="shared" si="501"/>
        <v>2</v>
      </c>
      <c r="EH155" s="381">
        <f t="shared" si="501"/>
        <v>2</v>
      </c>
      <c r="EI155" s="381">
        <f t="shared" si="501"/>
        <v>7</v>
      </c>
      <c r="EJ155" s="381">
        <f t="shared" si="501"/>
        <v>13</v>
      </c>
      <c r="EK155" s="381">
        <f t="shared" si="501"/>
        <v>16</v>
      </c>
      <c r="EL155" s="381">
        <f t="shared" si="501"/>
        <v>71</v>
      </c>
      <c r="EM155" s="381">
        <f t="shared" si="501"/>
        <v>24</v>
      </c>
      <c r="EN155" s="381">
        <f t="shared" si="501"/>
        <v>74</v>
      </c>
      <c r="EO155" s="381">
        <f t="shared" si="501"/>
        <v>23</v>
      </c>
      <c r="EP155" s="381">
        <f t="shared" si="501"/>
        <v>41</v>
      </c>
      <c r="EQ155" s="381">
        <f t="shared" si="501"/>
        <v>28</v>
      </c>
      <c r="ER155" s="381">
        <f t="shared" si="501"/>
        <v>108</v>
      </c>
      <c r="ES155" s="381">
        <f t="shared" si="501"/>
        <v>57</v>
      </c>
      <c r="ET155" s="381">
        <f t="shared" si="501"/>
        <v>152</v>
      </c>
      <c r="EU155" s="381">
        <f t="shared" si="501"/>
        <v>141</v>
      </c>
      <c r="EV155" s="381">
        <f t="shared" si="501"/>
        <v>72</v>
      </c>
      <c r="EW155" s="381">
        <f t="shared" si="501"/>
        <v>94</v>
      </c>
      <c r="EX155" s="381">
        <f t="shared" si="501"/>
        <v>48</v>
      </c>
      <c r="EY155" s="381">
        <f t="shared" si="501"/>
        <v>32</v>
      </c>
      <c r="EZ155" s="381">
        <f t="shared" si="501"/>
        <v>28</v>
      </c>
      <c r="FA155" s="381">
        <f t="shared" si="501"/>
        <v>38</v>
      </c>
      <c r="FB155" s="381">
        <f t="shared" si="501"/>
        <v>30</v>
      </c>
      <c r="FC155" s="381">
        <f t="shared" si="501"/>
        <v>6</v>
      </c>
      <c r="FD155" s="381">
        <f t="shared" si="501"/>
        <v>16</v>
      </c>
      <c r="FE155" s="381">
        <f t="shared" si="501"/>
        <v>12</v>
      </c>
      <c r="FF155" s="381">
        <f t="shared" si="501"/>
        <v>0</v>
      </c>
      <c r="FG155" s="381">
        <f t="shared" si="501"/>
        <v>0</v>
      </c>
      <c r="FH155" s="382">
        <f t="shared" si="478"/>
        <v>1135</v>
      </c>
      <c r="FI155" s="367"/>
    </row>
    <row r="156" spans="1:198" ht="16" thickBot="1" x14ac:dyDescent="0.4">
      <c r="A156" s="367"/>
      <c r="B156" s="380"/>
      <c r="C156" s="381">
        <f t="shared" ref="C156:AE156" si="502">C25+C51+C77+C103+C129</f>
        <v>0</v>
      </c>
      <c r="D156" s="381">
        <f t="shared" si="502"/>
        <v>0</v>
      </c>
      <c r="E156" s="381">
        <f t="shared" si="502"/>
        <v>0</v>
      </c>
      <c r="F156" s="381">
        <f t="shared" si="502"/>
        <v>0</v>
      </c>
      <c r="G156" s="381">
        <f t="shared" si="502"/>
        <v>0</v>
      </c>
      <c r="H156" s="381">
        <f t="shared" si="502"/>
        <v>0</v>
      </c>
      <c r="I156" s="381">
        <f t="shared" si="502"/>
        <v>0</v>
      </c>
      <c r="J156" s="381">
        <f t="shared" si="502"/>
        <v>0</v>
      </c>
      <c r="K156" s="381">
        <f t="shared" si="502"/>
        <v>0</v>
      </c>
      <c r="L156" s="381">
        <f t="shared" si="502"/>
        <v>0</v>
      </c>
      <c r="M156" s="381">
        <f t="shared" si="502"/>
        <v>0</v>
      </c>
      <c r="N156" s="381">
        <f t="shared" si="502"/>
        <v>0</v>
      </c>
      <c r="O156" s="381">
        <f t="shared" si="502"/>
        <v>0</v>
      </c>
      <c r="P156" s="381">
        <f t="shared" si="502"/>
        <v>0</v>
      </c>
      <c r="Q156" s="381">
        <f t="shared" si="502"/>
        <v>0</v>
      </c>
      <c r="R156" s="381">
        <f t="shared" si="502"/>
        <v>0</v>
      </c>
      <c r="S156" s="381">
        <f t="shared" si="502"/>
        <v>0</v>
      </c>
      <c r="T156" s="381">
        <f t="shared" si="502"/>
        <v>0</v>
      </c>
      <c r="U156" s="381">
        <f t="shared" si="502"/>
        <v>0</v>
      </c>
      <c r="V156" s="381">
        <f t="shared" si="502"/>
        <v>0</v>
      </c>
      <c r="W156" s="381">
        <f t="shared" si="502"/>
        <v>0</v>
      </c>
      <c r="X156" s="381">
        <f t="shared" si="502"/>
        <v>0</v>
      </c>
      <c r="Y156" s="381">
        <f t="shared" si="502"/>
        <v>0</v>
      </c>
      <c r="Z156" s="381">
        <f t="shared" si="502"/>
        <v>0</v>
      </c>
      <c r="AA156" s="381">
        <f t="shared" si="502"/>
        <v>0</v>
      </c>
      <c r="AB156" s="381">
        <f t="shared" si="502"/>
        <v>0</v>
      </c>
      <c r="AC156" s="381">
        <f t="shared" si="502"/>
        <v>0</v>
      </c>
      <c r="AD156" s="381">
        <f t="shared" si="502"/>
        <v>0</v>
      </c>
      <c r="AE156" s="381">
        <f t="shared" si="502"/>
        <v>0</v>
      </c>
      <c r="AF156" s="382">
        <f t="shared" si="480"/>
        <v>0</v>
      </c>
      <c r="AG156" s="367"/>
      <c r="AH156" s="367"/>
      <c r="AI156" s="380"/>
      <c r="AJ156" s="381">
        <f t="shared" ref="AJ156:BL156" si="503">SUM(AJ25+AJ51+AJ77+AJ103+AJ129)</f>
        <v>0</v>
      </c>
      <c r="AK156" s="381">
        <f t="shared" si="503"/>
        <v>0</v>
      </c>
      <c r="AL156" s="381">
        <f t="shared" si="503"/>
        <v>0</v>
      </c>
      <c r="AM156" s="381">
        <f t="shared" si="503"/>
        <v>0</v>
      </c>
      <c r="AN156" s="381">
        <f t="shared" si="503"/>
        <v>0</v>
      </c>
      <c r="AO156" s="381">
        <f t="shared" si="503"/>
        <v>0</v>
      </c>
      <c r="AP156" s="381">
        <f t="shared" si="503"/>
        <v>0</v>
      </c>
      <c r="AQ156" s="381">
        <f t="shared" si="503"/>
        <v>0</v>
      </c>
      <c r="AR156" s="381">
        <f t="shared" si="503"/>
        <v>0</v>
      </c>
      <c r="AS156" s="381">
        <f t="shared" si="503"/>
        <v>0</v>
      </c>
      <c r="AT156" s="381">
        <f t="shared" si="503"/>
        <v>0</v>
      </c>
      <c r="AU156" s="381">
        <f t="shared" si="503"/>
        <v>0</v>
      </c>
      <c r="AV156" s="381">
        <f t="shared" si="503"/>
        <v>0</v>
      </c>
      <c r="AW156" s="381">
        <f t="shared" si="503"/>
        <v>0</v>
      </c>
      <c r="AX156" s="381">
        <f t="shared" si="503"/>
        <v>0</v>
      </c>
      <c r="AY156" s="381">
        <f t="shared" si="503"/>
        <v>0</v>
      </c>
      <c r="AZ156" s="381">
        <f t="shared" si="503"/>
        <v>0</v>
      </c>
      <c r="BA156" s="381">
        <f t="shared" si="503"/>
        <v>0</v>
      </c>
      <c r="BB156" s="381">
        <f t="shared" si="503"/>
        <v>0</v>
      </c>
      <c r="BC156" s="381">
        <f t="shared" si="503"/>
        <v>0</v>
      </c>
      <c r="BD156" s="381">
        <f t="shared" si="503"/>
        <v>0</v>
      </c>
      <c r="BE156" s="381">
        <f t="shared" si="503"/>
        <v>0</v>
      </c>
      <c r="BF156" s="381">
        <f t="shared" si="503"/>
        <v>0</v>
      </c>
      <c r="BG156" s="381">
        <f t="shared" si="503"/>
        <v>0</v>
      </c>
      <c r="BH156" s="381">
        <f t="shared" si="503"/>
        <v>0</v>
      </c>
      <c r="BI156" s="381">
        <f t="shared" si="503"/>
        <v>0</v>
      </c>
      <c r="BJ156" s="381">
        <f t="shared" si="503"/>
        <v>0</v>
      </c>
      <c r="BK156" s="381">
        <f t="shared" si="503"/>
        <v>0</v>
      </c>
      <c r="BL156" s="381">
        <f t="shared" si="503"/>
        <v>0</v>
      </c>
      <c r="BM156" s="382">
        <f t="shared" si="482"/>
        <v>0</v>
      </c>
      <c r="BN156" s="367"/>
      <c r="BO156" s="367"/>
      <c r="BP156" s="380"/>
      <c r="BQ156" s="381">
        <f t="shared" ref="BQ156:CS156" si="504">SUM(BQ25+BQ51+BQ77+BQ103+BQ129)</f>
        <v>0</v>
      </c>
      <c r="BR156" s="381">
        <f t="shared" si="504"/>
        <v>0</v>
      </c>
      <c r="BS156" s="381">
        <f t="shared" si="504"/>
        <v>0</v>
      </c>
      <c r="BT156" s="381">
        <f t="shared" si="504"/>
        <v>0</v>
      </c>
      <c r="BU156" s="381">
        <f t="shared" si="504"/>
        <v>0</v>
      </c>
      <c r="BV156" s="381">
        <f t="shared" si="504"/>
        <v>0</v>
      </c>
      <c r="BW156" s="381">
        <f t="shared" si="504"/>
        <v>0</v>
      </c>
      <c r="BX156" s="381">
        <f t="shared" si="504"/>
        <v>0</v>
      </c>
      <c r="BY156" s="381">
        <f t="shared" si="504"/>
        <v>0</v>
      </c>
      <c r="BZ156" s="381">
        <f t="shared" si="504"/>
        <v>0</v>
      </c>
      <c r="CA156" s="381">
        <f t="shared" si="504"/>
        <v>0</v>
      </c>
      <c r="CB156" s="381">
        <f t="shared" si="504"/>
        <v>0</v>
      </c>
      <c r="CC156" s="381">
        <f t="shared" si="504"/>
        <v>0</v>
      </c>
      <c r="CD156" s="381">
        <f t="shared" si="504"/>
        <v>0</v>
      </c>
      <c r="CE156" s="381">
        <f t="shared" si="504"/>
        <v>0</v>
      </c>
      <c r="CF156" s="381">
        <f t="shared" si="504"/>
        <v>0</v>
      </c>
      <c r="CG156" s="381">
        <f t="shared" si="504"/>
        <v>0</v>
      </c>
      <c r="CH156" s="381">
        <f t="shared" si="504"/>
        <v>0</v>
      </c>
      <c r="CI156" s="381">
        <f t="shared" si="504"/>
        <v>0</v>
      </c>
      <c r="CJ156" s="381">
        <f t="shared" si="504"/>
        <v>0</v>
      </c>
      <c r="CK156" s="381">
        <f t="shared" si="504"/>
        <v>0</v>
      </c>
      <c r="CL156" s="381">
        <f t="shared" si="504"/>
        <v>0</v>
      </c>
      <c r="CM156" s="381">
        <f t="shared" si="504"/>
        <v>0</v>
      </c>
      <c r="CN156" s="381">
        <f t="shared" si="504"/>
        <v>0</v>
      </c>
      <c r="CO156" s="381">
        <f t="shared" si="504"/>
        <v>0</v>
      </c>
      <c r="CP156" s="381">
        <f t="shared" si="504"/>
        <v>0</v>
      </c>
      <c r="CQ156" s="381">
        <f t="shared" si="504"/>
        <v>0</v>
      </c>
      <c r="CR156" s="381">
        <f t="shared" si="504"/>
        <v>0</v>
      </c>
      <c r="CS156" s="381">
        <f t="shared" si="504"/>
        <v>0</v>
      </c>
      <c r="CT156" s="382">
        <f t="shared" si="475"/>
        <v>0</v>
      </c>
      <c r="CU156" s="367"/>
      <c r="CV156" s="367"/>
      <c r="CW156" s="380"/>
      <c r="CX156" s="381">
        <f t="shared" ref="CX156:DZ156" si="505">SUM(CX25+CX51+CX77+CX103+CX129)</f>
        <v>0</v>
      </c>
      <c r="CY156" s="381">
        <f t="shared" si="505"/>
        <v>0</v>
      </c>
      <c r="CZ156" s="381">
        <f t="shared" si="505"/>
        <v>0</v>
      </c>
      <c r="DA156" s="381">
        <f t="shared" si="505"/>
        <v>0</v>
      </c>
      <c r="DB156" s="381">
        <f t="shared" si="505"/>
        <v>0</v>
      </c>
      <c r="DC156" s="381">
        <f t="shared" si="505"/>
        <v>0</v>
      </c>
      <c r="DD156" s="381">
        <f t="shared" si="505"/>
        <v>0</v>
      </c>
      <c r="DE156" s="381">
        <f t="shared" si="505"/>
        <v>0</v>
      </c>
      <c r="DF156" s="381">
        <f t="shared" si="505"/>
        <v>0</v>
      </c>
      <c r="DG156" s="381">
        <f t="shared" si="505"/>
        <v>0</v>
      </c>
      <c r="DH156" s="381">
        <f t="shared" si="505"/>
        <v>0</v>
      </c>
      <c r="DI156" s="381">
        <f t="shared" si="505"/>
        <v>0</v>
      </c>
      <c r="DJ156" s="381">
        <f t="shared" si="505"/>
        <v>0</v>
      </c>
      <c r="DK156" s="381">
        <f t="shared" si="505"/>
        <v>0</v>
      </c>
      <c r="DL156" s="381">
        <f t="shared" si="505"/>
        <v>0</v>
      </c>
      <c r="DM156" s="381">
        <f t="shared" si="505"/>
        <v>0</v>
      </c>
      <c r="DN156" s="381">
        <f t="shared" si="505"/>
        <v>0</v>
      </c>
      <c r="DO156" s="381">
        <f t="shared" si="505"/>
        <v>0</v>
      </c>
      <c r="DP156" s="381">
        <f t="shared" si="505"/>
        <v>0</v>
      </c>
      <c r="DQ156" s="381">
        <f t="shared" si="505"/>
        <v>0</v>
      </c>
      <c r="DR156" s="381">
        <f t="shared" si="505"/>
        <v>0</v>
      </c>
      <c r="DS156" s="381">
        <f t="shared" si="505"/>
        <v>0</v>
      </c>
      <c r="DT156" s="381">
        <f t="shared" si="505"/>
        <v>0</v>
      </c>
      <c r="DU156" s="381">
        <f t="shared" si="505"/>
        <v>0</v>
      </c>
      <c r="DV156" s="381">
        <f t="shared" si="505"/>
        <v>0</v>
      </c>
      <c r="DW156" s="381">
        <f t="shared" si="505"/>
        <v>0</v>
      </c>
      <c r="DX156" s="381">
        <f t="shared" si="505"/>
        <v>0</v>
      </c>
      <c r="DY156" s="381">
        <f t="shared" si="505"/>
        <v>0</v>
      </c>
      <c r="DZ156" s="381">
        <f t="shared" si="505"/>
        <v>0</v>
      </c>
      <c r="EA156" s="382">
        <f t="shared" si="485"/>
        <v>0</v>
      </c>
      <c r="EB156" s="367"/>
      <c r="EC156" s="367"/>
      <c r="ED156" s="380"/>
      <c r="EE156" s="381">
        <f t="shared" ref="EE156:FG156" si="506">SUM(EE25+EE51+EE77+EE103+EE129)</f>
        <v>0</v>
      </c>
      <c r="EF156" s="381">
        <f t="shared" si="506"/>
        <v>0</v>
      </c>
      <c r="EG156" s="381">
        <f t="shared" si="506"/>
        <v>0</v>
      </c>
      <c r="EH156" s="381">
        <f t="shared" si="506"/>
        <v>0</v>
      </c>
      <c r="EI156" s="381">
        <f t="shared" si="506"/>
        <v>0</v>
      </c>
      <c r="EJ156" s="381">
        <f t="shared" si="506"/>
        <v>0</v>
      </c>
      <c r="EK156" s="381">
        <f t="shared" si="506"/>
        <v>0</v>
      </c>
      <c r="EL156" s="381">
        <f t="shared" si="506"/>
        <v>0</v>
      </c>
      <c r="EM156" s="381">
        <f t="shared" si="506"/>
        <v>0</v>
      </c>
      <c r="EN156" s="381">
        <f t="shared" si="506"/>
        <v>0</v>
      </c>
      <c r="EO156" s="381">
        <f t="shared" si="506"/>
        <v>0</v>
      </c>
      <c r="EP156" s="381">
        <f t="shared" si="506"/>
        <v>0</v>
      </c>
      <c r="EQ156" s="381">
        <f t="shared" si="506"/>
        <v>0</v>
      </c>
      <c r="ER156" s="381">
        <f t="shared" si="506"/>
        <v>0</v>
      </c>
      <c r="ES156" s="381">
        <f t="shared" si="506"/>
        <v>0</v>
      </c>
      <c r="ET156" s="381">
        <f t="shared" si="506"/>
        <v>0</v>
      </c>
      <c r="EU156" s="381">
        <f t="shared" si="506"/>
        <v>0</v>
      </c>
      <c r="EV156" s="381">
        <f t="shared" si="506"/>
        <v>0</v>
      </c>
      <c r="EW156" s="381">
        <f t="shared" si="506"/>
        <v>0</v>
      </c>
      <c r="EX156" s="381">
        <f t="shared" si="506"/>
        <v>0</v>
      </c>
      <c r="EY156" s="381">
        <f t="shared" si="506"/>
        <v>0</v>
      </c>
      <c r="EZ156" s="381">
        <f t="shared" si="506"/>
        <v>0</v>
      </c>
      <c r="FA156" s="381">
        <f t="shared" si="506"/>
        <v>0</v>
      </c>
      <c r="FB156" s="381">
        <f t="shared" si="506"/>
        <v>0</v>
      </c>
      <c r="FC156" s="381">
        <f t="shared" si="506"/>
        <v>0</v>
      </c>
      <c r="FD156" s="381">
        <f t="shared" si="506"/>
        <v>0</v>
      </c>
      <c r="FE156" s="381">
        <f t="shared" si="506"/>
        <v>0</v>
      </c>
      <c r="FF156" s="381">
        <f t="shared" si="506"/>
        <v>0</v>
      </c>
      <c r="FG156" s="381">
        <f t="shared" si="506"/>
        <v>0</v>
      </c>
      <c r="FH156" s="382">
        <f t="shared" si="478"/>
        <v>0</v>
      </c>
      <c r="FI156" s="367"/>
    </row>
    <row r="157" spans="1:198" ht="16.5" thickTop="1" thickBot="1" x14ac:dyDescent="0.4">
      <c r="A157" s="367"/>
      <c r="B157" s="385" t="s">
        <v>2</v>
      </c>
      <c r="C157" s="387">
        <f>SUM(C151:C156)</f>
        <v>41</v>
      </c>
      <c r="D157" s="387">
        <f t="shared" ref="D157:AE157" si="507">SUM(D151:D156)</f>
        <v>31</v>
      </c>
      <c r="E157" s="387">
        <f t="shared" si="507"/>
        <v>143</v>
      </c>
      <c r="F157" s="387">
        <f t="shared" si="507"/>
        <v>218</v>
      </c>
      <c r="G157" s="387">
        <f t="shared" si="507"/>
        <v>188</v>
      </c>
      <c r="H157" s="387">
        <f t="shared" si="507"/>
        <v>312</v>
      </c>
      <c r="I157" s="387">
        <f t="shared" si="507"/>
        <v>148</v>
      </c>
      <c r="J157" s="387">
        <f t="shared" si="507"/>
        <v>208</v>
      </c>
      <c r="K157" s="387">
        <f t="shared" si="507"/>
        <v>194</v>
      </c>
      <c r="L157" s="387">
        <f t="shared" si="507"/>
        <v>188</v>
      </c>
      <c r="M157" s="387">
        <f t="shared" si="507"/>
        <v>215</v>
      </c>
      <c r="N157" s="387">
        <f t="shared" si="507"/>
        <v>236</v>
      </c>
      <c r="O157" s="387">
        <f t="shared" si="507"/>
        <v>137</v>
      </c>
      <c r="P157" s="387">
        <f t="shared" si="507"/>
        <v>154</v>
      </c>
      <c r="Q157" s="387">
        <f t="shared" si="507"/>
        <v>202</v>
      </c>
      <c r="R157" s="387">
        <f t="shared" si="507"/>
        <v>229</v>
      </c>
      <c r="S157" s="387">
        <f t="shared" si="507"/>
        <v>298</v>
      </c>
      <c r="T157" s="387">
        <f t="shared" si="507"/>
        <v>200</v>
      </c>
      <c r="U157" s="387">
        <f t="shared" si="507"/>
        <v>246</v>
      </c>
      <c r="V157" s="387">
        <f t="shared" si="507"/>
        <v>173</v>
      </c>
      <c r="W157" s="387">
        <f t="shared" si="507"/>
        <v>164</v>
      </c>
      <c r="X157" s="387">
        <f t="shared" si="507"/>
        <v>145</v>
      </c>
      <c r="Y157" s="387">
        <f t="shared" si="507"/>
        <v>113</v>
      </c>
      <c r="Z157" s="387">
        <f t="shared" si="507"/>
        <v>105</v>
      </c>
      <c r="AA157" s="387">
        <f t="shared" si="507"/>
        <v>79</v>
      </c>
      <c r="AB157" s="387">
        <f t="shared" si="507"/>
        <v>67</v>
      </c>
      <c r="AC157" s="387">
        <f t="shared" si="507"/>
        <v>54</v>
      </c>
      <c r="AD157" s="387">
        <f t="shared" si="507"/>
        <v>17</v>
      </c>
      <c r="AE157" s="387">
        <f t="shared" si="507"/>
        <v>0</v>
      </c>
      <c r="AF157" s="386">
        <f>SUM(AF151:AF156)</f>
        <v>4505</v>
      </c>
      <c r="AG157" s="367"/>
      <c r="AH157" s="367"/>
      <c r="AI157" s="385" t="s">
        <v>2</v>
      </c>
      <c r="AJ157" s="387">
        <f>SUM(AJ151:AJ156)</f>
        <v>30</v>
      </c>
      <c r="AK157" s="387">
        <f t="shared" ref="AK157:BL157" si="508">SUM(AK151:AK156)</f>
        <v>34</v>
      </c>
      <c r="AL157" s="387">
        <f t="shared" si="508"/>
        <v>115</v>
      </c>
      <c r="AM157" s="387">
        <f t="shared" si="508"/>
        <v>145</v>
      </c>
      <c r="AN157" s="387">
        <f t="shared" si="508"/>
        <v>265</v>
      </c>
      <c r="AO157" s="387">
        <f t="shared" si="508"/>
        <v>247</v>
      </c>
      <c r="AP157" s="387">
        <f t="shared" si="508"/>
        <v>183</v>
      </c>
      <c r="AQ157" s="387">
        <f t="shared" si="508"/>
        <v>225</v>
      </c>
      <c r="AR157" s="387">
        <f t="shared" si="508"/>
        <v>218</v>
      </c>
      <c r="AS157" s="387">
        <f t="shared" si="508"/>
        <v>271</v>
      </c>
      <c r="AT157" s="387">
        <f t="shared" si="508"/>
        <v>162</v>
      </c>
      <c r="AU157" s="387">
        <f t="shared" si="508"/>
        <v>337</v>
      </c>
      <c r="AV157" s="387">
        <f t="shared" si="508"/>
        <v>117</v>
      </c>
      <c r="AW157" s="387">
        <f t="shared" si="508"/>
        <v>138</v>
      </c>
      <c r="AX157" s="387">
        <f t="shared" si="508"/>
        <v>300</v>
      </c>
      <c r="AY157" s="387">
        <f t="shared" si="508"/>
        <v>278</v>
      </c>
      <c r="AZ157" s="387">
        <f t="shared" si="508"/>
        <v>240</v>
      </c>
      <c r="BA157" s="387">
        <f t="shared" si="508"/>
        <v>177</v>
      </c>
      <c r="BB157" s="387">
        <f t="shared" si="508"/>
        <v>251</v>
      </c>
      <c r="BC157" s="387">
        <f t="shared" si="508"/>
        <v>144</v>
      </c>
      <c r="BD157" s="387">
        <f t="shared" si="508"/>
        <v>148</v>
      </c>
      <c r="BE157" s="387">
        <f t="shared" si="508"/>
        <v>140</v>
      </c>
      <c r="BF157" s="387">
        <f t="shared" si="508"/>
        <v>145</v>
      </c>
      <c r="BG157" s="387">
        <f t="shared" si="508"/>
        <v>97</v>
      </c>
      <c r="BH157" s="387">
        <f t="shared" si="508"/>
        <v>79</v>
      </c>
      <c r="BI157" s="387">
        <f t="shared" si="508"/>
        <v>48</v>
      </c>
      <c r="BJ157" s="387">
        <f t="shared" si="508"/>
        <v>56</v>
      </c>
      <c r="BK157" s="387">
        <f t="shared" si="508"/>
        <v>13</v>
      </c>
      <c r="BL157" s="387">
        <f t="shared" si="508"/>
        <v>0</v>
      </c>
      <c r="BM157" s="386">
        <f>SUM(BM151:BM156)</f>
        <v>4603</v>
      </c>
      <c r="BN157" s="367"/>
      <c r="BO157" s="367"/>
      <c r="BP157" s="385" t="s">
        <v>2</v>
      </c>
      <c r="BQ157" s="387">
        <f>SUM(BQ151:BQ156)</f>
        <v>43</v>
      </c>
      <c r="BR157" s="387">
        <f t="shared" ref="BR157:CS157" si="509">SUM(BR151:BR156)</f>
        <v>34</v>
      </c>
      <c r="BS157" s="387">
        <f t="shared" si="509"/>
        <v>171</v>
      </c>
      <c r="BT157" s="387">
        <f t="shared" si="509"/>
        <v>225</v>
      </c>
      <c r="BU157" s="387">
        <f t="shared" si="509"/>
        <v>195</v>
      </c>
      <c r="BV157" s="387">
        <f t="shared" si="509"/>
        <v>338</v>
      </c>
      <c r="BW157" s="387">
        <f t="shared" si="509"/>
        <v>160</v>
      </c>
      <c r="BX157" s="387">
        <f t="shared" si="509"/>
        <v>205</v>
      </c>
      <c r="BY157" s="387">
        <f t="shared" si="509"/>
        <v>266</v>
      </c>
      <c r="BZ157" s="387">
        <f t="shared" si="509"/>
        <v>195</v>
      </c>
      <c r="CA157" s="387">
        <f t="shared" si="509"/>
        <v>177</v>
      </c>
      <c r="CB157" s="387">
        <f t="shared" si="509"/>
        <v>203</v>
      </c>
      <c r="CC157" s="387">
        <f t="shared" si="509"/>
        <v>105</v>
      </c>
      <c r="CD157" s="387">
        <f t="shared" si="509"/>
        <v>144</v>
      </c>
      <c r="CE157" s="387">
        <f t="shared" si="509"/>
        <v>206</v>
      </c>
      <c r="CF157" s="387">
        <f t="shared" si="509"/>
        <v>192</v>
      </c>
      <c r="CG157" s="387">
        <f t="shared" si="509"/>
        <v>246</v>
      </c>
      <c r="CH157" s="387">
        <f t="shared" si="509"/>
        <v>213</v>
      </c>
      <c r="CI157" s="387">
        <f t="shared" si="509"/>
        <v>217</v>
      </c>
      <c r="CJ157" s="387">
        <f t="shared" si="509"/>
        <v>157</v>
      </c>
      <c r="CK157" s="387">
        <f t="shared" si="509"/>
        <v>112</v>
      </c>
      <c r="CL157" s="387">
        <f t="shared" si="509"/>
        <v>182</v>
      </c>
      <c r="CM157" s="387">
        <f t="shared" si="509"/>
        <v>112</v>
      </c>
      <c r="CN157" s="387">
        <f t="shared" si="509"/>
        <v>77</v>
      </c>
      <c r="CO157" s="387">
        <f t="shared" si="509"/>
        <v>46</v>
      </c>
      <c r="CP157" s="387">
        <f t="shared" si="509"/>
        <v>30</v>
      </c>
      <c r="CQ157" s="387">
        <f t="shared" si="509"/>
        <v>47</v>
      </c>
      <c r="CR157" s="387">
        <f t="shared" si="509"/>
        <v>8</v>
      </c>
      <c r="CS157" s="387">
        <f t="shared" si="509"/>
        <v>0</v>
      </c>
      <c r="CT157" s="388">
        <f t="shared" si="475"/>
        <v>4306</v>
      </c>
      <c r="CU157" s="367"/>
      <c r="CV157" s="367"/>
      <c r="CW157" s="385" t="s">
        <v>2</v>
      </c>
      <c r="CX157" s="387">
        <f>SUM(CX151:CX156)</f>
        <v>76</v>
      </c>
      <c r="CY157" s="387">
        <f t="shared" ref="CY157:DZ157" si="510">SUM(CY151:CY156)</f>
        <v>58</v>
      </c>
      <c r="CZ157" s="387">
        <f t="shared" si="510"/>
        <v>118</v>
      </c>
      <c r="DA157" s="387">
        <f t="shared" si="510"/>
        <v>102</v>
      </c>
      <c r="DB157" s="387">
        <f t="shared" si="510"/>
        <v>190</v>
      </c>
      <c r="DC157" s="387">
        <f t="shared" si="510"/>
        <v>199</v>
      </c>
      <c r="DD157" s="387">
        <f t="shared" si="510"/>
        <v>129</v>
      </c>
      <c r="DE157" s="387">
        <f t="shared" si="510"/>
        <v>166</v>
      </c>
      <c r="DF157" s="387">
        <f t="shared" si="510"/>
        <v>163</v>
      </c>
      <c r="DG157" s="387">
        <f t="shared" si="510"/>
        <v>190</v>
      </c>
      <c r="DH157" s="387">
        <f t="shared" si="510"/>
        <v>117</v>
      </c>
      <c r="DI157" s="387">
        <f t="shared" si="510"/>
        <v>208</v>
      </c>
      <c r="DJ157" s="387">
        <f t="shared" si="510"/>
        <v>109</v>
      </c>
      <c r="DK157" s="387">
        <f t="shared" si="510"/>
        <v>94</v>
      </c>
      <c r="DL157" s="387">
        <f t="shared" si="510"/>
        <v>172</v>
      </c>
      <c r="DM157" s="387">
        <f t="shared" si="510"/>
        <v>189</v>
      </c>
      <c r="DN157" s="387">
        <f t="shared" si="510"/>
        <v>165</v>
      </c>
      <c r="DO157" s="387">
        <f t="shared" si="510"/>
        <v>149</v>
      </c>
      <c r="DP157" s="387">
        <f t="shared" si="510"/>
        <v>160</v>
      </c>
      <c r="DQ157" s="387">
        <f t="shared" si="510"/>
        <v>114</v>
      </c>
      <c r="DR157" s="387">
        <f t="shared" si="510"/>
        <v>104</v>
      </c>
      <c r="DS157" s="387">
        <f t="shared" si="510"/>
        <v>92</v>
      </c>
      <c r="DT157" s="387">
        <f t="shared" si="510"/>
        <v>98</v>
      </c>
      <c r="DU157" s="387">
        <f t="shared" si="510"/>
        <v>104</v>
      </c>
      <c r="DV157" s="387">
        <f t="shared" si="510"/>
        <v>46</v>
      </c>
      <c r="DW157" s="387">
        <f t="shared" si="510"/>
        <v>38</v>
      </c>
      <c r="DX157" s="387">
        <f t="shared" si="510"/>
        <v>65</v>
      </c>
      <c r="DY157" s="387">
        <f t="shared" si="510"/>
        <v>25</v>
      </c>
      <c r="DZ157" s="387">
        <f t="shared" si="510"/>
        <v>0</v>
      </c>
      <c r="EA157" s="386">
        <f>SUM(EA151:EA156)</f>
        <v>3440</v>
      </c>
      <c r="EB157" s="367"/>
      <c r="EC157" s="367"/>
      <c r="ED157" s="385" t="s">
        <v>2</v>
      </c>
      <c r="EE157" s="387">
        <f>SUM(EE151:EE156)</f>
        <v>30</v>
      </c>
      <c r="EF157" s="387">
        <f t="shared" ref="EF157:FG157" si="511">SUM(EF151:EF156)</f>
        <v>11</v>
      </c>
      <c r="EG157" s="387">
        <f t="shared" si="511"/>
        <v>53</v>
      </c>
      <c r="EH157" s="387">
        <f t="shared" si="511"/>
        <v>172</v>
      </c>
      <c r="EI157" s="387">
        <f t="shared" si="511"/>
        <v>121</v>
      </c>
      <c r="EJ157" s="387">
        <f t="shared" si="511"/>
        <v>160</v>
      </c>
      <c r="EK157" s="387">
        <f t="shared" si="511"/>
        <v>106</v>
      </c>
      <c r="EL157" s="387">
        <f t="shared" si="511"/>
        <v>180</v>
      </c>
      <c r="EM157" s="387">
        <f t="shared" si="511"/>
        <v>154</v>
      </c>
      <c r="EN157" s="387">
        <f t="shared" si="511"/>
        <v>139</v>
      </c>
      <c r="EO157" s="387">
        <f t="shared" si="511"/>
        <v>109</v>
      </c>
      <c r="EP157" s="387">
        <f t="shared" si="511"/>
        <v>124</v>
      </c>
      <c r="EQ157" s="387">
        <f t="shared" si="511"/>
        <v>78</v>
      </c>
      <c r="ER157" s="387">
        <f t="shared" si="511"/>
        <v>162</v>
      </c>
      <c r="ES157" s="387">
        <f t="shared" si="511"/>
        <v>140</v>
      </c>
      <c r="ET157" s="387">
        <f t="shared" si="511"/>
        <v>212</v>
      </c>
      <c r="EU157" s="387">
        <f t="shared" si="511"/>
        <v>198</v>
      </c>
      <c r="EV157" s="387">
        <f t="shared" si="511"/>
        <v>128</v>
      </c>
      <c r="EW157" s="387">
        <f t="shared" si="511"/>
        <v>134</v>
      </c>
      <c r="EX157" s="387">
        <f t="shared" si="511"/>
        <v>78</v>
      </c>
      <c r="EY157" s="387">
        <f t="shared" si="511"/>
        <v>57</v>
      </c>
      <c r="EZ157" s="387">
        <f t="shared" si="511"/>
        <v>50</v>
      </c>
      <c r="FA157" s="387">
        <f t="shared" si="511"/>
        <v>56</v>
      </c>
      <c r="FB157" s="387">
        <f t="shared" si="511"/>
        <v>45</v>
      </c>
      <c r="FC157" s="387">
        <f t="shared" si="511"/>
        <v>12</v>
      </c>
      <c r="FD157" s="387">
        <f t="shared" si="511"/>
        <v>19</v>
      </c>
      <c r="FE157" s="387">
        <f t="shared" si="511"/>
        <v>21</v>
      </c>
      <c r="FF157" s="387">
        <f t="shared" si="511"/>
        <v>7</v>
      </c>
      <c r="FG157" s="387">
        <f t="shared" si="511"/>
        <v>0</v>
      </c>
      <c r="FH157" s="388">
        <f t="shared" ref="FH157" si="512">SUM(EE157:FF157)</f>
        <v>2756</v>
      </c>
      <c r="FI157" s="367"/>
    </row>
    <row r="158" spans="1:198" ht="13" thickTop="1" x14ac:dyDescent="0.25">
      <c r="A158" s="367"/>
      <c r="B158" s="367"/>
      <c r="C158" s="367"/>
      <c r="D158" s="367"/>
      <c r="E158" s="367"/>
      <c r="F158" s="367"/>
      <c r="G158" s="367"/>
      <c r="H158" s="367"/>
      <c r="I158" s="367"/>
      <c r="J158" s="367"/>
      <c r="K158" s="367"/>
      <c r="L158" s="367"/>
      <c r="M158" s="367"/>
      <c r="N158" s="367"/>
      <c r="O158" s="367"/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  <c r="BI158" s="367"/>
      <c r="BJ158" s="367"/>
      <c r="BK158" s="367"/>
      <c r="BL158" s="367"/>
      <c r="BM158" s="367"/>
      <c r="BN158" s="367"/>
      <c r="BO158" s="367"/>
      <c r="BP158" s="367"/>
      <c r="BQ158" s="367"/>
      <c r="BR158" s="367"/>
      <c r="BS158" s="367"/>
      <c r="BT158" s="367"/>
      <c r="BU158" s="367"/>
      <c r="BV158" s="367"/>
      <c r="BW158" s="367"/>
      <c r="BX158" s="367"/>
      <c r="BY158" s="367"/>
      <c r="BZ158" s="367"/>
      <c r="CA158" s="367"/>
      <c r="CB158" s="367"/>
      <c r="CC158" s="367"/>
      <c r="CD158" s="367"/>
      <c r="CE158" s="367"/>
      <c r="CF158" s="367"/>
      <c r="CG158" s="367"/>
      <c r="CH158" s="367"/>
      <c r="CI158" s="367"/>
      <c r="CJ158" s="367"/>
      <c r="CK158" s="367"/>
      <c r="CL158" s="367"/>
      <c r="CM158" s="367"/>
      <c r="CN158" s="367"/>
      <c r="CO158" s="367"/>
      <c r="CP158" s="367"/>
      <c r="CQ158" s="367"/>
      <c r="CR158" s="367"/>
      <c r="CS158" s="367"/>
      <c r="CT158" s="367"/>
      <c r="CU158" s="367"/>
      <c r="CV158" s="367"/>
      <c r="CW158" s="367"/>
      <c r="CX158" s="367"/>
      <c r="CY158" s="367"/>
      <c r="CZ158" s="367"/>
      <c r="DA158" s="367"/>
      <c r="DB158" s="367"/>
      <c r="DC158" s="367"/>
      <c r="DD158" s="367"/>
      <c r="DE158" s="367"/>
      <c r="DF158" s="367"/>
      <c r="DG158" s="367"/>
      <c r="DH158" s="367"/>
      <c r="DI158" s="367"/>
      <c r="DJ158" s="367"/>
      <c r="DK158" s="367"/>
      <c r="DL158" s="367"/>
      <c r="DM158" s="367"/>
      <c r="DN158" s="367"/>
      <c r="DO158" s="367"/>
      <c r="DP158" s="367"/>
      <c r="DQ158" s="367"/>
      <c r="DR158" s="367"/>
      <c r="DS158" s="367"/>
      <c r="DT158" s="367"/>
      <c r="DU158" s="367"/>
      <c r="DV158" s="367"/>
      <c r="DW158" s="367"/>
      <c r="DX158" s="367"/>
      <c r="DY158" s="367"/>
      <c r="DZ158" s="367"/>
      <c r="EA158" s="367"/>
      <c r="EB158" s="367"/>
      <c r="EC158" s="367"/>
      <c r="ED158" s="367"/>
      <c r="EE158" s="367"/>
      <c r="EF158" s="367"/>
      <c r="EG158" s="367"/>
      <c r="EH158" s="367"/>
      <c r="EI158" s="367"/>
      <c r="EJ158" s="367"/>
      <c r="EK158" s="367"/>
      <c r="EL158" s="367"/>
      <c r="EM158" s="367"/>
      <c r="EN158" s="367"/>
      <c r="EO158" s="367"/>
      <c r="EP158" s="367"/>
      <c r="EQ158" s="367"/>
      <c r="ER158" s="367"/>
      <c r="ES158" s="367"/>
      <c r="ET158" s="367"/>
      <c r="EU158" s="367"/>
      <c r="EV158" s="367"/>
      <c r="EW158" s="367"/>
      <c r="EX158" s="367"/>
      <c r="EY158" s="367"/>
      <c r="EZ158" s="367"/>
      <c r="FA158" s="367"/>
      <c r="FB158" s="367"/>
      <c r="FC158" s="367"/>
      <c r="FD158" s="367"/>
      <c r="FE158" s="367"/>
      <c r="FF158" s="367"/>
      <c r="FG158" s="367"/>
      <c r="FH158" s="367"/>
      <c r="FI158" s="367"/>
    </row>
    <row r="159" spans="1:198" x14ac:dyDescent="0.25">
      <c r="A159" s="367"/>
      <c r="B159" s="367"/>
      <c r="C159" s="367"/>
      <c r="D159" s="367"/>
      <c r="E159" s="367"/>
      <c r="F159" s="367"/>
      <c r="G159" s="367"/>
      <c r="H159" s="367"/>
      <c r="I159" s="367"/>
      <c r="J159" s="367"/>
      <c r="K159" s="367"/>
      <c r="L159" s="367"/>
      <c r="M159" s="367"/>
      <c r="N159" s="367"/>
      <c r="O159" s="367"/>
      <c r="P159" s="367"/>
      <c r="Q159" s="367"/>
      <c r="R159" s="367"/>
      <c r="S159" s="367"/>
      <c r="T159" s="367"/>
      <c r="U159" s="367"/>
      <c r="V159" s="367"/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  <c r="AG159" s="367"/>
      <c r="AH159" s="367"/>
      <c r="AI159" s="367"/>
      <c r="AJ159" s="367"/>
      <c r="AK159" s="367"/>
      <c r="AL159" s="367"/>
      <c r="AM159" s="367"/>
      <c r="AN159" s="367"/>
      <c r="AO159" s="367"/>
      <c r="AP159" s="367"/>
      <c r="AQ159" s="367"/>
      <c r="AR159" s="367"/>
      <c r="AS159" s="367"/>
      <c r="AT159" s="367"/>
      <c r="AU159" s="367"/>
      <c r="AV159" s="367"/>
      <c r="AW159" s="367"/>
      <c r="AX159" s="367"/>
      <c r="AY159" s="367"/>
      <c r="AZ159" s="367"/>
      <c r="BA159" s="367"/>
      <c r="BB159" s="367"/>
      <c r="BC159" s="367"/>
      <c r="BD159" s="367"/>
      <c r="BE159" s="367"/>
      <c r="BF159" s="367"/>
      <c r="BG159" s="367"/>
      <c r="BH159" s="367"/>
      <c r="BI159" s="367"/>
      <c r="BJ159" s="367"/>
      <c r="BK159" s="367"/>
      <c r="BL159" s="367"/>
      <c r="BM159" s="367"/>
      <c r="BN159" s="367"/>
      <c r="BO159" s="367"/>
      <c r="BP159" s="367"/>
      <c r="BQ159" s="367"/>
      <c r="BR159" s="367"/>
      <c r="BS159" s="367"/>
      <c r="BT159" s="367"/>
      <c r="BU159" s="367"/>
      <c r="BV159" s="367"/>
      <c r="BW159" s="367"/>
      <c r="BX159" s="367"/>
      <c r="BY159" s="367"/>
      <c r="BZ159" s="367"/>
      <c r="CA159" s="367"/>
      <c r="CB159" s="367"/>
      <c r="CC159" s="367"/>
      <c r="CD159" s="367"/>
      <c r="CE159" s="367"/>
      <c r="CF159" s="367"/>
      <c r="CG159" s="367"/>
      <c r="CH159" s="367"/>
      <c r="CI159" s="367"/>
      <c r="CJ159" s="367"/>
      <c r="CK159" s="367"/>
      <c r="CL159" s="367"/>
      <c r="CM159" s="367"/>
      <c r="CN159" s="367"/>
      <c r="CO159" s="367"/>
      <c r="CP159" s="367"/>
      <c r="CQ159" s="367"/>
      <c r="CR159" s="367"/>
      <c r="CS159" s="367"/>
      <c r="CT159" s="367"/>
      <c r="CU159" s="367"/>
      <c r="CV159" s="367"/>
      <c r="CW159" s="367"/>
      <c r="CX159" s="367"/>
      <c r="CY159" s="367"/>
      <c r="CZ159" s="367"/>
      <c r="DA159" s="367"/>
      <c r="DB159" s="367"/>
      <c r="DC159" s="367"/>
      <c r="DD159" s="367"/>
      <c r="DE159" s="367"/>
      <c r="DF159" s="367"/>
      <c r="DG159" s="367"/>
      <c r="DH159" s="367"/>
      <c r="DI159" s="367"/>
      <c r="DJ159" s="367"/>
      <c r="DK159" s="367"/>
      <c r="DL159" s="367"/>
      <c r="DM159" s="367"/>
      <c r="DN159" s="367"/>
      <c r="DO159" s="367"/>
      <c r="DP159" s="367"/>
      <c r="DQ159" s="367"/>
      <c r="DR159" s="367"/>
      <c r="DS159" s="367"/>
      <c r="DT159" s="367"/>
      <c r="DU159" s="367"/>
      <c r="DV159" s="367"/>
      <c r="DW159" s="367"/>
      <c r="DX159" s="367"/>
      <c r="DY159" s="367"/>
      <c r="DZ159" s="367"/>
      <c r="EA159" s="367"/>
      <c r="EB159" s="367"/>
      <c r="EC159" s="367"/>
      <c r="ED159" s="367"/>
      <c r="EE159" s="367"/>
      <c r="EF159" s="367"/>
      <c r="EG159" s="367"/>
      <c r="EH159" s="367"/>
      <c r="EI159" s="367"/>
      <c r="EJ159" s="367"/>
      <c r="EK159" s="367"/>
      <c r="EL159" s="367"/>
      <c r="EM159" s="367"/>
      <c r="EN159" s="367"/>
      <c r="EO159" s="367"/>
      <c r="EP159" s="367"/>
      <c r="EQ159" s="367"/>
      <c r="ER159" s="367"/>
      <c r="ES159" s="367"/>
      <c r="ET159" s="367"/>
      <c r="EU159" s="367"/>
      <c r="EV159" s="367"/>
      <c r="EW159" s="367"/>
      <c r="EX159" s="367"/>
      <c r="EY159" s="367"/>
      <c r="EZ159" s="367"/>
      <c r="FA159" s="367"/>
      <c r="FB159" s="367"/>
      <c r="FC159" s="367"/>
      <c r="FD159" s="367"/>
      <c r="FE159" s="367"/>
      <c r="FF159" s="367"/>
      <c r="FG159" s="367"/>
      <c r="FH159" s="367"/>
      <c r="FI159" s="367"/>
    </row>
    <row r="160" spans="1:198" x14ac:dyDescent="0.25">
      <c r="A160" s="367"/>
      <c r="B160" s="367"/>
      <c r="C160" s="367"/>
      <c r="D160" s="367"/>
      <c r="E160" s="367"/>
      <c r="F160" s="367"/>
      <c r="G160" s="367"/>
      <c r="H160" s="367"/>
      <c r="I160" s="367"/>
      <c r="J160" s="367"/>
      <c r="K160" s="367"/>
      <c r="L160" s="367"/>
      <c r="M160" s="367"/>
      <c r="N160" s="367"/>
      <c r="O160" s="367"/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  <c r="BI160" s="367"/>
      <c r="BJ160" s="367"/>
      <c r="BK160" s="367"/>
      <c r="BL160" s="367"/>
      <c r="BM160" s="367"/>
      <c r="BN160" s="367"/>
      <c r="BO160" s="367"/>
      <c r="BP160" s="367"/>
      <c r="BQ160" s="367"/>
      <c r="BR160" s="367"/>
      <c r="BS160" s="367"/>
      <c r="BT160" s="367"/>
      <c r="BU160" s="367"/>
      <c r="BV160" s="367"/>
      <c r="BW160" s="367"/>
      <c r="BX160" s="367"/>
      <c r="BY160" s="367"/>
      <c r="BZ160" s="367"/>
      <c r="CA160" s="367"/>
      <c r="CB160" s="367"/>
      <c r="CC160" s="367"/>
      <c r="CD160" s="367"/>
      <c r="CE160" s="367"/>
      <c r="CF160" s="367"/>
      <c r="CG160" s="367"/>
      <c r="CH160" s="367"/>
      <c r="CI160" s="367"/>
      <c r="CJ160" s="367"/>
      <c r="CK160" s="367"/>
      <c r="CL160" s="367"/>
      <c r="CM160" s="367"/>
      <c r="CN160" s="367"/>
      <c r="CO160" s="367"/>
      <c r="CP160" s="367"/>
      <c r="CQ160" s="367"/>
      <c r="CR160" s="367"/>
      <c r="CS160" s="367"/>
      <c r="CT160" s="367"/>
      <c r="CU160" s="367"/>
      <c r="CV160" s="367"/>
      <c r="CW160" s="367"/>
      <c r="CX160" s="367"/>
      <c r="CY160" s="367"/>
      <c r="CZ160" s="367"/>
      <c r="DA160" s="367"/>
      <c r="DB160" s="367"/>
      <c r="DC160" s="367"/>
      <c r="DD160" s="367"/>
      <c r="DE160" s="367"/>
      <c r="DF160" s="367"/>
      <c r="DG160" s="367"/>
      <c r="DH160" s="367"/>
      <c r="DI160" s="367"/>
      <c r="DJ160" s="367"/>
      <c r="DK160" s="367"/>
      <c r="DL160" s="367"/>
      <c r="DM160" s="367"/>
      <c r="DN160" s="367"/>
      <c r="DO160" s="367"/>
      <c r="DP160" s="367"/>
      <c r="DQ160" s="367"/>
      <c r="DR160" s="367"/>
      <c r="DS160" s="367"/>
      <c r="DT160" s="367"/>
      <c r="DU160" s="367"/>
      <c r="DV160" s="367"/>
      <c r="DW160" s="367"/>
      <c r="DX160" s="367"/>
      <c r="DY160" s="367"/>
      <c r="DZ160" s="367"/>
      <c r="EA160" s="367"/>
      <c r="EB160" s="367"/>
      <c r="EC160" s="367"/>
      <c r="ED160" s="367"/>
      <c r="EE160" s="367"/>
      <c r="EF160" s="367"/>
      <c r="EG160" s="367"/>
      <c r="EH160" s="367"/>
      <c r="EI160" s="367"/>
      <c r="EJ160" s="367"/>
      <c r="EK160" s="367"/>
      <c r="EL160" s="367"/>
      <c r="EM160" s="367"/>
      <c r="EN160" s="367"/>
      <c r="EO160" s="367"/>
      <c r="EP160" s="367"/>
      <c r="EQ160" s="367"/>
      <c r="ER160" s="367"/>
      <c r="ES160" s="367"/>
      <c r="ET160" s="367"/>
      <c r="EU160" s="367"/>
      <c r="EV160" s="367"/>
      <c r="EW160" s="367"/>
      <c r="EX160" s="367"/>
      <c r="EY160" s="367"/>
      <c r="EZ160" s="367"/>
      <c r="FA160" s="367"/>
      <c r="FB160" s="367"/>
      <c r="FC160" s="367"/>
      <c r="FD160" s="367"/>
      <c r="FE160" s="367"/>
      <c r="FF160" s="367"/>
      <c r="FG160" s="367"/>
      <c r="FH160" s="367"/>
      <c r="FI160" s="367"/>
    </row>
    <row r="161" spans="1:165" x14ac:dyDescent="0.25">
      <c r="A161" s="367"/>
      <c r="B161" s="367"/>
      <c r="C161" s="367"/>
      <c r="D161" s="367"/>
      <c r="E161" s="367"/>
      <c r="F161" s="367"/>
      <c r="G161" s="367"/>
      <c r="H161" s="367"/>
      <c r="I161" s="367"/>
      <c r="J161" s="367"/>
      <c r="K161" s="367"/>
      <c r="L161" s="367"/>
      <c r="M161" s="367"/>
      <c r="N161" s="367"/>
      <c r="O161" s="367"/>
      <c r="P161" s="367"/>
      <c r="Q161" s="367"/>
      <c r="R161" s="367"/>
      <c r="S161" s="367"/>
      <c r="T161" s="367"/>
      <c r="U161" s="367"/>
      <c r="V161" s="367"/>
      <c r="W161" s="367"/>
      <c r="X161" s="367"/>
      <c r="Y161" s="367"/>
      <c r="Z161" s="367"/>
      <c r="AA161" s="367"/>
      <c r="AB161" s="367"/>
      <c r="AC161" s="367"/>
      <c r="AD161" s="367"/>
      <c r="AE161" s="367"/>
      <c r="AF161" s="367"/>
      <c r="AG161" s="367"/>
      <c r="AH161" s="367"/>
      <c r="AI161" s="367"/>
      <c r="AJ161" s="367"/>
      <c r="AK161" s="367"/>
      <c r="AL161" s="367"/>
      <c r="AM161" s="367"/>
      <c r="AN161" s="367"/>
      <c r="AO161" s="367"/>
      <c r="AP161" s="367"/>
      <c r="AQ161" s="367"/>
      <c r="AR161" s="367"/>
      <c r="AS161" s="367"/>
      <c r="AT161" s="367"/>
      <c r="AU161" s="367"/>
      <c r="AV161" s="367"/>
      <c r="AW161" s="367"/>
      <c r="AX161" s="367"/>
      <c r="AY161" s="367"/>
      <c r="AZ161" s="367"/>
      <c r="BA161" s="367"/>
      <c r="BB161" s="367"/>
      <c r="BC161" s="367"/>
      <c r="BD161" s="367"/>
      <c r="BE161" s="367"/>
      <c r="BF161" s="367"/>
      <c r="BG161" s="367"/>
      <c r="BH161" s="367"/>
      <c r="BI161" s="367"/>
      <c r="BJ161" s="367"/>
      <c r="BK161" s="367"/>
      <c r="BL161" s="367"/>
      <c r="BM161" s="367"/>
      <c r="BN161" s="367"/>
      <c r="BO161" s="367"/>
      <c r="BP161" s="367"/>
      <c r="BQ161" s="367"/>
      <c r="BR161" s="367"/>
      <c r="BS161" s="367"/>
      <c r="BT161" s="367"/>
      <c r="BU161" s="367"/>
      <c r="BV161" s="367"/>
      <c r="BW161" s="367"/>
      <c r="BX161" s="367"/>
      <c r="BY161" s="367"/>
      <c r="BZ161" s="367"/>
      <c r="CA161" s="367"/>
      <c r="CB161" s="367"/>
      <c r="CC161" s="367"/>
      <c r="CD161" s="367"/>
      <c r="CE161" s="367"/>
      <c r="CF161" s="367"/>
      <c r="CG161" s="367"/>
      <c r="CH161" s="367"/>
      <c r="CI161" s="367"/>
      <c r="CJ161" s="367"/>
      <c r="CK161" s="367"/>
      <c r="CL161" s="367"/>
      <c r="CM161" s="367"/>
      <c r="CN161" s="367"/>
      <c r="CO161" s="367"/>
      <c r="CP161" s="367"/>
      <c r="CQ161" s="367"/>
      <c r="CR161" s="367"/>
      <c r="CS161" s="367"/>
      <c r="CT161" s="367"/>
      <c r="CU161" s="367"/>
      <c r="CV161" s="367"/>
      <c r="CW161" s="367"/>
      <c r="CX161" s="367"/>
      <c r="CY161" s="367"/>
      <c r="CZ161" s="367"/>
      <c r="DA161" s="367"/>
      <c r="DB161" s="367"/>
      <c r="DC161" s="367"/>
      <c r="DD161" s="367"/>
      <c r="DE161" s="367"/>
      <c r="DF161" s="367"/>
      <c r="DG161" s="367"/>
      <c r="DH161" s="367"/>
      <c r="DI161" s="367"/>
      <c r="DJ161" s="367"/>
      <c r="DK161" s="367"/>
      <c r="DL161" s="367"/>
      <c r="DM161" s="367"/>
      <c r="DN161" s="367"/>
      <c r="DO161" s="367"/>
      <c r="DP161" s="367"/>
      <c r="DQ161" s="367"/>
      <c r="DR161" s="367"/>
      <c r="DS161" s="367"/>
      <c r="DT161" s="367"/>
      <c r="DU161" s="367"/>
      <c r="DV161" s="367"/>
      <c r="DW161" s="367"/>
      <c r="DX161" s="367"/>
      <c r="DY161" s="367"/>
      <c r="DZ161" s="367"/>
      <c r="EA161" s="367"/>
      <c r="EB161" s="367"/>
      <c r="EC161" s="367"/>
      <c r="ED161" s="367"/>
      <c r="EE161" s="367"/>
      <c r="EF161" s="367"/>
      <c r="EG161" s="367"/>
      <c r="EH161" s="367"/>
      <c r="EI161" s="367"/>
      <c r="EJ161" s="367"/>
      <c r="EK161" s="367"/>
      <c r="EL161" s="367"/>
      <c r="EM161" s="367"/>
      <c r="EN161" s="367"/>
      <c r="EO161" s="367"/>
      <c r="EP161" s="367"/>
      <c r="EQ161" s="367"/>
      <c r="ER161" s="367"/>
      <c r="ES161" s="367"/>
      <c r="ET161" s="367"/>
      <c r="EU161" s="367"/>
      <c r="EV161" s="367"/>
      <c r="EW161" s="367"/>
      <c r="EX161" s="367"/>
      <c r="EY161" s="367"/>
      <c r="EZ161" s="367"/>
      <c r="FA161" s="367"/>
      <c r="FB161" s="367"/>
      <c r="FC161" s="367"/>
      <c r="FD161" s="367"/>
      <c r="FE161" s="367"/>
      <c r="FF161" s="367"/>
      <c r="FG161" s="367"/>
      <c r="FH161" s="367"/>
      <c r="FI161" s="367"/>
    </row>
    <row r="162" spans="1:165" x14ac:dyDescent="0.25">
      <c r="A162" s="367"/>
      <c r="B162" s="367"/>
      <c r="C162" s="367"/>
      <c r="D162" s="367"/>
      <c r="E162" s="367"/>
      <c r="F162" s="367"/>
      <c r="G162" s="367"/>
      <c r="H162" s="367"/>
      <c r="I162" s="367"/>
      <c r="J162" s="367"/>
      <c r="K162" s="367"/>
      <c r="L162" s="367"/>
      <c r="M162" s="367"/>
      <c r="N162" s="367"/>
      <c r="O162" s="367"/>
      <c r="P162" s="367"/>
      <c r="Q162" s="367"/>
      <c r="R162" s="367"/>
      <c r="S162" s="367"/>
      <c r="T162" s="367"/>
      <c r="U162" s="367"/>
      <c r="V162" s="367"/>
      <c r="W162" s="367"/>
      <c r="X162" s="367"/>
      <c r="Y162" s="367"/>
      <c r="Z162" s="367"/>
      <c r="AA162" s="367"/>
      <c r="AB162" s="367"/>
      <c r="AC162" s="367"/>
      <c r="AD162" s="367"/>
      <c r="AE162" s="367"/>
      <c r="AF162" s="367"/>
      <c r="AG162" s="367"/>
      <c r="AH162" s="367"/>
      <c r="AI162" s="367"/>
      <c r="AJ162" s="367"/>
      <c r="AK162" s="367"/>
      <c r="AL162" s="367"/>
      <c r="AM162" s="367"/>
      <c r="AN162" s="367"/>
      <c r="AO162" s="367"/>
      <c r="AP162" s="367"/>
      <c r="AQ162" s="367"/>
      <c r="AR162" s="367"/>
      <c r="AS162" s="367"/>
      <c r="AT162" s="367"/>
      <c r="AU162" s="367"/>
      <c r="AV162" s="367"/>
      <c r="AW162" s="367"/>
      <c r="AX162" s="367"/>
      <c r="AY162" s="367"/>
      <c r="AZ162" s="367"/>
      <c r="BA162" s="367"/>
      <c r="BB162" s="367"/>
      <c r="BC162" s="367"/>
      <c r="BD162" s="367"/>
      <c r="BE162" s="367"/>
      <c r="BF162" s="367"/>
      <c r="BG162" s="367"/>
      <c r="BH162" s="367"/>
      <c r="BI162" s="367"/>
      <c r="BJ162" s="367"/>
      <c r="BK162" s="367"/>
      <c r="BL162" s="367"/>
      <c r="BM162" s="367"/>
      <c r="BN162" s="367"/>
      <c r="BO162" s="367"/>
      <c r="BP162" s="367"/>
      <c r="BQ162" s="367"/>
      <c r="BR162" s="367"/>
      <c r="BS162" s="367"/>
      <c r="BT162" s="367"/>
      <c r="BU162" s="367"/>
      <c r="BV162" s="367"/>
      <c r="BW162" s="367"/>
      <c r="BX162" s="367"/>
      <c r="BY162" s="367"/>
      <c r="BZ162" s="367"/>
      <c r="CA162" s="367"/>
      <c r="CB162" s="367"/>
      <c r="CC162" s="367"/>
      <c r="CD162" s="367"/>
      <c r="CE162" s="367"/>
      <c r="CF162" s="367"/>
      <c r="CG162" s="367"/>
      <c r="CH162" s="367"/>
      <c r="CI162" s="367"/>
      <c r="CJ162" s="367"/>
      <c r="CK162" s="367"/>
      <c r="CL162" s="367"/>
      <c r="CM162" s="367"/>
      <c r="CN162" s="367"/>
      <c r="CO162" s="367"/>
      <c r="CP162" s="367"/>
      <c r="CQ162" s="367"/>
      <c r="CR162" s="367"/>
      <c r="CS162" s="367"/>
      <c r="CT162" s="367"/>
      <c r="CU162" s="367"/>
      <c r="CV162" s="367"/>
      <c r="CW162" s="367"/>
      <c r="CX162" s="367"/>
      <c r="CY162" s="367"/>
      <c r="CZ162" s="367"/>
      <c r="DA162" s="367"/>
      <c r="DB162" s="367"/>
      <c r="DC162" s="367"/>
      <c r="DD162" s="367"/>
      <c r="DE162" s="367"/>
      <c r="DF162" s="367"/>
      <c r="DG162" s="367"/>
      <c r="DH162" s="367"/>
      <c r="DI162" s="367"/>
      <c r="DJ162" s="367"/>
      <c r="DK162" s="367"/>
      <c r="DL162" s="367"/>
      <c r="DM162" s="367"/>
      <c r="DN162" s="367"/>
      <c r="DO162" s="367"/>
      <c r="DP162" s="367"/>
      <c r="DQ162" s="367"/>
      <c r="DR162" s="367"/>
      <c r="DS162" s="367"/>
      <c r="DT162" s="367"/>
      <c r="DU162" s="367"/>
      <c r="DV162" s="367"/>
      <c r="DW162" s="367"/>
      <c r="DX162" s="367"/>
      <c r="DY162" s="367"/>
      <c r="DZ162" s="367"/>
      <c r="EA162" s="367"/>
      <c r="EB162" s="367"/>
      <c r="EC162" s="367"/>
      <c r="ED162" s="367"/>
      <c r="EE162" s="367"/>
      <c r="EF162" s="367"/>
      <c r="EG162" s="367"/>
      <c r="EH162" s="367"/>
      <c r="EI162" s="367"/>
      <c r="EJ162" s="367"/>
      <c r="EK162" s="367"/>
      <c r="EL162" s="367"/>
      <c r="EM162" s="367"/>
      <c r="EN162" s="367"/>
      <c r="EO162" s="367"/>
      <c r="EP162" s="367"/>
      <c r="EQ162" s="367"/>
      <c r="ER162" s="367"/>
      <c r="ES162" s="367"/>
      <c r="ET162" s="367"/>
      <c r="EU162" s="367"/>
      <c r="EV162" s="367"/>
      <c r="EW162" s="367"/>
      <c r="EX162" s="367"/>
      <c r="EY162" s="367"/>
      <c r="EZ162" s="367"/>
      <c r="FA162" s="367"/>
      <c r="FB162" s="367"/>
      <c r="FC162" s="367"/>
      <c r="FD162" s="367"/>
      <c r="FE162" s="367"/>
      <c r="FF162" s="367"/>
      <c r="FG162" s="367"/>
      <c r="FH162" s="367"/>
      <c r="FI162" s="367"/>
    </row>
    <row r="163" spans="1:165" x14ac:dyDescent="0.25">
      <c r="A163" s="367"/>
      <c r="B163" s="367"/>
      <c r="C163" s="367"/>
      <c r="D163" s="367"/>
      <c r="E163" s="367"/>
      <c r="F163" s="367"/>
      <c r="G163" s="367"/>
      <c r="H163" s="367"/>
      <c r="I163" s="367"/>
      <c r="J163" s="367"/>
      <c r="K163" s="367"/>
      <c r="L163" s="367"/>
      <c r="M163" s="367"/>
      <c r="N163" s="367"/>
      <c r="O163" s="367"/>
      <c r="P163" s="367"/>
      <c r="Q163" s="367"/>
      <c r="R163" s="367"/>
      <c r="S163" s="367"/>
      <c r="T163" s="367"/>
      <c r="U163" s="367"/>
      <c r="V163" s="367"/>
      <c r="W163" s="367"/>
      <c r="X163" s="367"/>
      <c r="Y163" s="367"/>
      <c r="Z163" s="367"/>
      <c r="AA163" s="367"/>
      <c r="AB163" s="367"/>
      <c r="AC163" s="367"/>
      <c r="AD163" s="367"/>
      <c r="AE163" s="367"/>
      <c r="AF163" s="367"/>
      <c r="AG163" s="367"/>
      <c r="AH163" s="367"/>
      <c r="AI163" s="367"/>
      <c r="AJ163" s="367"/>
      <c r="AK163" s="367"/>
      <c r="AL163" s="367"/>
      <c r="AM163" s="367"/>
      <c r="AN163" s="367"/>
      <c r="AO163" s="367"/>
      <c r="AP163" s="367"/>
      <c r="AQ163" s="367"/>
      <c r="AR163" s="367"/>
      <c r="AS163" s="367"/>
      <c r="AT163" s="367"/>
      <c r="AU163" s="367"/>
      <c r="AV163" s="367"/>
      <c r="AW163" s="367"/>
      <c r="AX163" s="367"/>
      <c r="AY163" s="367"/>
      <c r="AZ163" s="367"/>
      <c r="BA163" s="367"/>
      <c r="BB163" s="367"/>
      <c r="BC163" s="367"/>
      <c r="BD163" s="367"/>
      <c r="BE163" s="367"/>
      <c r="BF163" s="367"/>
      <c r="BG163" s="367"/>
      <c r="BH163" s="367"/>
      <c r="BI163" s="367"/>
      <c r="BJ163" s="367"/>
      <c r="BK163" s="367"/>
      <c r="BL163" s="367"/>
      <c r="BM163" s="367"/>
      <c r="BN163" s="367"/>
      <c r="BO163" s="367"/>
      <c r="BP163" s="367"/>
      <c r="BQ163" s="367"/>
      <c r="BR163" s="367"/>
      <c r="BS163" s="367"/>
      <c r="BT163" s="367"/>
      <c r="BU163" s="367"/>
      <c r="BV163" s="367"/>
      <c r="BW163" s="367"/>
      <c r="BX163" s="367"/>
      <c r="BY163" s="367"/>
      <c r="BZ163" s="367"/>
      <c r="CA163" s="367"/>
      <c r="CB163" s="367"/>
      <c r="CC163" s="367"/>
      <c r="CD163" s="367"/>
      <c r="CE163" s="367"/>
      <c r="CF163" s="367"/>
      <c r="CG163" s="367"/>
      <c r="CH163" s="367"/>
      <c r="CI163" s="367"/>
      <c r="CJ163" s="367"/>
      <c r="CK163" s="367"/>
      <c r="CL163" s="367"/>
      <c r="CM163" s="367"/>
      <c r="CN163" s="367"/>
      <c r="CO163" s="367"/>
      <c r="CP163" s="367"/>
      <c r="CQ163" s="367"/>
      <c r="CR163" s="367"/>
      <c r="CS163" s="367"/>
      <c r="CT163" s="367"/>
      <c r="CU163" s="367"/>
      <c r="CV163" s="367"/>
      <c r="CW163" s="367"/>
      <c r="CX163" s="367"/>
      <c r="CY163" s="367"/>
      <c r="CZ163" s="367"/>
      <c r="DA163" s="367"/>
      <c r="DB163" s="367"/>
      <c r="DC163" s="367"/>
      <c r="DD163" s="367"/>
      <c r="DE163" s="367"/>
      <c r="DF163" s="367"/>
      <c r="DG163" s="367"/>
      <c r="DH163" s="367"/>
      <c r="DI163" s="367"/>
      <c r="DJ163" s="367"/>
      <c r="DK163" s="367"/>
      <c r="DL163" s="367"/>
      <c r="DM163" s="367"/>
      <c r="DN163" s="367"/>
      <c r="DO163" s="367"/>
      <c r="DP163" s="367"/>
      <c r="DQ163" s="367"/>
      <c r="DR163" s="367"/>
      <c r="DS163" s="367"/>
      <c r="DT163" s="367"/>
      <c r="DU163" s="367"/>
      <c r="DV163" s="367"/>
      <c r="DW163" s="367"/>
      <c r="DX163" s="367"/>
      <c r="DY163" s="367"/>
      <c r="DZ163" s="367"/>
      <c r="EA163" s="367"/>
      <c r="EB163" s="367"/>
      <c r="EC163" s="367"/>
      <c r="ED163" s="367"/>
      <c r="EE163" s="367"/>
      <c r="EF163" s="367"/>
      <c r="EG163" s="367"/>
      <c r="EH163" s="367"/>
      <c r="EI163" s="367"/>
      <c r="EJ163" s="367"/>
      <c r="EK163" s="367"/>
      <c r="EL163" s="367"/>
      <c r="EM163" s="367"/>
      <c r="EN163" s="367"/>
      <c r="EO163" s="367"/>
      <c r="EP163" s="367"/>
      <c r="EQ163" s="367"/>
      <c r="ER163" s="367"/>
      <c r="ES163" s="367"/>
      <c r="ET163" s="367"/>
      <c r="EU163" s="367"/>
      <c r="EV163" s="367"/>
      <c r="EW163" s="367"/>
      <c r="EX163" s="367"/>
      <c r="EY163" s="367"/>
      <c r="EZ163" s="367"/>
      <c r="FA163" s="367"/>
      <c r="FB163" s="367"/>
      <c r="FC163" s="367"/>
      <c r="FD163" s="367"/>
      <c r="FE163" s="367"/>
      <c r="FF163" s="367"/>
      <c r="FG163" s="367"/>
      <c r="FH163" s="367"/>
      <c r="FI163" s="367"/>
    </row>
    <row r="164" spans="1:165" x14ac:dyDescent="0.25">
      <c r="A164" s="367"/>
      <c r="B164" s="367"/>
      <c r="C164" s="367"/>
      <c r="D164" s="367"/>
      <c r="E164" s="367"/>
      <c r="F164" s="367"/>
      <c r="G164" s="367"/>
      <c r="H164" s="367"/>
      <c r="I164" s="367"/>
      <c r="J164" s="367"/>
      <c r="K164" s="367"/>
      <c r="L164" s="367"/>
      <c r="M164" s="367"/>
      <c r="N164" s="367"/>
      <c r="O164" s="367"/>
      <c r="P164" s="367"/>
      <c r="Q164" s="367"/>
      <c r="R164" s="367"/>
      <c r="S164" s="367"/>
      <c r="T164" s="367"/>
      <c r="U164" s="367"/>
      <c r="V164" s="367"/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  <c r="AG164" s="367"/>
      <c r="AH164" s="367"/>
      <c r="AI164" s="367"/>
      <c r="AJ164" s="367"/>
      <c r="AK164" s="367"/>
      <c r="AL164" s="367"/>
      <c r="AM164" s="367"/>
      <c r="AN164" s="367"/>
      <c r="AO164" s="367"/>
      <c r="AP164" s="367"/>
      <c r="AQ164" s="367"/>
      <c r="AR164" s="367"/>
      <c r="AS164" s="367"/>
      <c r="AT164" s="367"/>
      <c r="AU164" s="367"/>
      <c r="AV164" s="367"/>
      <c r="AW164" s="367"/>
      <c r="AX164" s="367"/>
      <c r="AY164" s="367"/>
      <c r="AZ164" s="367"/>
      <c r="BA164" s="367"/>
      <c r="BB164" s="367"/>
      <c r="BC164" s="367"/>
      <c r="BD164" s="367"/>
      <c r="BE164" s="367"/>
      <c r="BF164" s="367"/>
      <c r="BG164" s="367"/>
      <c r="BH164" s="367"/>
      <c r="BI164" s="367"/>
      <c r="BJ164" s="367"/>
      <c r="BK164" s="367"/>
      <c r="BL164" s="367"/>
      <c r="BM164" s="367"/>
      <c r="BN164" s="367"/>
      <c r="BO164" s="367"/>
      <c r="BP164" s="367"/>
      <c r="BQ164" s="367"/>
      <c r="BR164" s="367"/>
      <c r="BS164" s="367"/>
      <c r="BT164" s="367"/>
      <c r="BU164" s="367"/>
      <c r="BV164" s="367"/>
      <c r="BW164" s="367"/>
      <c r="BX164" s="367"/>
      <c r="BY164" s="367"/>
      <c r="BZ164" s="367"/>
      <c r="CA164" s="367"/>
      <c r="CB164" s="367"/>
      <c r="CC164" s="367"/>
      <c r="CD164" s="367"/>
      <c r="CE164" s="367"/>
      <c r="CF164" s="367"/>
      <c r="CG164" s="367"/>
      <c r="CH164" s="367"/>
      <c r="CI164" s="367"/>
      <c r="CJ164" s="367"/>
      <c r="CK164" s="367"/>
      <c r="CL164" s="367"/>
      <c r="CM164" s="367"/>
      <c r="CN164" s="367"/>
      <c r="CO164" s="367"/>
      <c r="CP164" s="367"/>
      <c r="CQ164" s="367"/>
      <c r="CR164" s="367"/>
      <c r="CS164" s="367"/>
      <c r="CT164" s="367"/>
      <c r="CU164" s="367"/>
      <c r="CV164" s="367"/>
      <c r="CW164" s="367"/>
      <c r="CX164" s="367"/>
      <c r="CY164" s="367"/>
      <c r="CZ164" s="367"/>
      <c r="DA164" s="367"/>
      <c r="DB164" s="367"/>
      <c r="DC164" s="367"/>
      <c r="DD164" s="367"/>
      <c r="DE164" s="367"/>
      <c r="DF164" s="367"/>
      <c r="DG164" s="367"/>
      <c r="DH164" s="367"/>
      <c r="DI164" s="367"/>
      <c r="DJ164" s="367"/>
      <c r="DK164" s="367"/>
      <c r="DL164" s="367"/>
      <c r="DM164" s="367"/>
      <c r="DN164" s="367"/>
      <c r="DO164" s="367"/>
      <c r="DP164" s="367"/>
      <c r="DQ164" s="367"/>
      <c r="DR164" s="367"/>
      <c r="DS164" s="367"/>
      <c r="DT164" s="367"/>
      <c r="DU164" s="367"/>
      <c r="DV164" s="367"/>
      <c r="DW164" s="367"/>
      <c r="DX164" s="367"/>
      <c r="DY164" s="367"/>
      <c r="DZ164" s="367"/>
      <c r="EA164" s="367"/>
      <c r="EB164" s="367"/>
      <c r="EC164" s="367"/>
      <c r="ED164" s="367"/>
      <c r="EE164" s="367"/>
      <c r="EF164" s="367"/>
      <c r="EG164" s="367"/>
      <c r="EH164" s="367"/>
      <c r="EI164" s="367"/>
      <c r="EJ164" s="367"/>
      <c r="EK164" s="367"/>
      <c r="EL164" s="367"/>
      <c r="EM164" s="367"/>
      <c r="EN164" s="367"/>
      <c r="EO164" s="367"/>
      <c r="EP164" s="367"/>
      <c r="EQ164" s="367"/>
      <c r="ER164" s="367"/>
      <c r="ES164" s="367"/>
      <c r="ET164" s="367"/>
      <c r="EU164" s="367"/>
      <c r="EV164" s="367"/>
      <c r="EW164" s="367"/>
      <c r="EX164" s="367"/>
      <c r="EY164" s="367"/>
      <c r="EZ164" s="367"/>
      <c r="FA164" s="367"/>
      <c r="FB164" s="367"/>
      <c r="FC164" s="367"/>
      <c r="FD164" s="367"/>
      <c r="FE164" s="367"/>
      <c r="FF164" s="367"/>
      <c r="FG164" s="367"/>
      <c r="FH164" s="367"/>
      <c r="FI164" s="367"/>
    </row>
    <row r="165" spans="1:165" x14ac:dyDescent="0.25">
      <c r="A165" s="367"/>
      <c r="B165" s="367"/>
      <c r="C165" s="367"/>
      <c r="D165" s="367"/>
      <c r="E165" s="367"/>
      <c r="F165" s="367"/>
      <c r="G165" s="367"/>
      <c r="H165" s="367"/>
      <c r="I165" s="367"/>
      <c r="J165" s="367"/>
      <c r="K165" s="367"/>
      <c r="L165" s="367"/>
      <c r="M165" s="367"/>
      <c r="N165" s="367"/>
      <c r="O165" s="367"/>
      <c r="P165" s="367"/>
      <c r="Q165" s="367"/>
      <c r="R165" s="367"/>
      <c r="S165" s="367"/>
      <c r="T165" s="367"/>
      <c r="U165" s="367"/>
      <c r="V165" s="367"/>
      <c r="W165" s="367"/>
      <c r="X165" s="367"/>
      <c r="Y165" s="367"/>
      <c r="Z165" s="367"/>
      <c r="AA165" s="367"/>
      <c r="AB165" s="367"/>
      <c r="AC165" s="367"/>
      <c r="AD165" s="367"/>
      <c r="AE165" s="367"/>
      <c r="AF165" s="367"/>
      <c r="AG165" s="367"/>
      <c r="AH165" s="367"/>
      <c r="AI165" s="367"/>
      <c r="AJ165" s="367"/>
      <c r="AK165" s="367"/>
      <c r="AL165" s="367"/>
      <c r="AM165" s="367"/>
      <c r="AN165" s="367"/>
      <c r="AO165" s="367"/>
      <c r="AP165" s="367"/>
      <c r="AQ165" s="367"/>
      <c r="AR165" s="367"/>
      <c r="AS165" s="367"/>
      <c r="AT165" s="367"/>
      <c r="AU165" s="367"/>
      <c r="AV165" s="367"/>
      <c r="AW165" s="367"/>
      <c r="AX165" s="367"/>
      <c r="AY165" s="367"/>
      <c r="AZ165" s="367"/>
      <c r="BA165" s="367"/>
      <c r="BB165" s="367"/>
      <c r="BC165" s="367"/>
      <c r="BD165" s="367"/>
      <c r="BE165" s="367"/>
      <c r="BF165" s="367"/>
      <c r="BG165" s="367"/>
      <c r="BH165" s="367"/>
      <c r="BI165" s="367"/>
      <c r="BJ165" s="367"/>
      <c r="BK165" s="367"/>
      <c r="BL165" s="367"/>
      <c r="BM165" s="367"/>
      <c r="BN165" s="367"/>
      <c r="BO165" s="367"/>
      <c r="BP165" s="367"/>
      <c r="BQ165" s="367"/>
      <c r="BR165" s="367"/>
      <c r="BS165" s="367"/>
      <c r="BT165" s="367"/>
      <c r="BU165" s="367"/>
      <c r="BV165" s="367"/>
      <c r="BW165" s="367"/>
      <c r="BX165" s="367"/>
      <c r="BY165" s="367"/>
      <c r="BZ165" s="367"/>
      <c r="CA165" s="367"/>
      <c r="CB165" s="367"/>
      <c r="CC165" s="367"/>
      <c r="CD165" s="367"/>
      <c r="CE165" s="367"/>
      <c r="CF165" s="367"/>
      <c r="CG165" s="367"/>
      <c r="CH165" s="367"/>
      <c r="CI165" s="367"/>
      <c r="CJ165" s="367"/>
      <c r="CK165" s="367"/>
      <c r="CL165" s="367"/>
      <c r="CM165" s="367"/>
      <c r="CN165" s="367"/>
      <c r="CO165" s="367"/>
      <c r="CP165" s="367"/>
      <c r="CQ165" s="367"/>
      <c r="CR165" s="367"/>
      <c r="CS165" s="367"/>
      <c r="CT165" s="367"/>
      <c r="CU165" s="367"/>
      <c r="CV165" s="367"/>
      <c r="CW165" s="367"/>
      <c r="CX165" s="367"/>
      <c r="CY165" s="367"/>
      <c r="CZ165" s="367"/>
      <c r="DA165" s="367"/>
      <c r="DB165" s="367"/>
      <c r="DC165" s="367"/>
      <c r="DD165" s="367"/>
      <c r="DE165" s="367"/>
      <c r="DF165" s="367"/>
      <c r="DG165" s="367"/>
      <c r="DH165" s="367"/>
      <c r="DI165" s="367"/>
      <c r="DJ165" s="367"/>
      <c r="DK165" s="367"/>
      <c r="DL165" s="367"/>
      <c r="DM165" s="367"/>
      <c r="DN165" s="367"/>
      <c r="DO165" s="367"/>
      <c r="DP165" s="367"/>
      <c r="DQ165" s="367"/>
      <c r="DR165" s="367"/>
      <c r="DS165" s="367"/>
      <c r="DT165" s="367"/>
      <c r="DU165" s="367"/>
      <c r="DV165" s="367"/>
      <c r="DW165" s="367"/>
      <c r="DX165" s="367"/>
      <c r="DY165" s="367"/>
      <c r="DZ165" s="367"/>
      <c r="EA165" s="367"/>
      <c r="EB165" s="367"/>
      <c r="EC165" s="367"/>
      <c r="ED165" s="367"/>
      <c r="EE165" s="367"/>
      <c r="EF165" s="367"/>
      <c r="EG165" s="367"/>
      <c r="EH165" s="367"/>
      <c r="EI165" s="367"/>
      <c r="EJ165" s="367"/>
      <c r="EK165" s="367"/>
      <c r="EL165" s="367"/>
      <c r="EM165" s="367"/>
      <c r="EN165" s="367"/>
      <c r="EO165" s="367"/>
      <c r="EP165" s="367"/>
      <c r="EQ165" s="367"/>
      <c r="ER165" s="367"/>
      <c r="ES165" s="367"/>
      <c r="ET165" s="367"/>
      <c r="EU165" s="367"/>
      <c r="EV165" s="367"/>
      <c r="EW165" s="367"/>
      <c r="EX165" s="367"/>
      <c r="EY165" s="367"/>
      <c r="EZ165" s="367"/>
      <c r="FA165" s="367"/>
      <c r="FB165" s="367"/>
      <c r="FC165" s="367"/>
      <c r="FD165" s="367"/>
      <c r="FE165" s="367"/>
      <c r="FF165" s="367"/>
      <c r="FG165" s="367"/>
      <c r="FH165" s="367"/>
      <c r="FI165" s="367"/>
    </row>
    <row r="166" spans="1:165" x14ac:dyDescent="0.25">
      <c r="A166" s="367"/>
      <c r="B166" s="367"/>
      <c r="C166" s="367"/>
      <c r="D166" s="367"/>
      <c r="E166" s="367"/>
      <c r="F166" s="367"/>
      <c r="G166" s="367"/>
      <c r="H166" s="367"/>
      <c r="I166" s="367"/>
      <c r="J166" s="367"/>
      <c r="K166" s="367"/>
      <c r="L166" s="367"/>
      <c r="M166" s="367"/>
      <c r="N166" s="367"/>
      <c r="O166" s="367"/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  <c r="BI166" s="367"/>
      <c r="BJ166" s="367"/>
      <c r="BK166" s="367"/>
      <c r="BL166" s="367"/>
      <c r="BM166" s="367"/>
      <c r="BN166" s="367"/>
      <c r="BO166" s="367"/>
      <c r="BP166" s="367"/>
      <c r="BQ166" s="367"/>
      <c r="BR166" s="367"/>
      <c r="BS166" s="367"/>
      <c r="BT166" s="367"/>
      <c r="BU166" s="367"/>
      <c r="BV166" s="367"/>
      <c r="BW166" s="367"/>
      <c r="BX166" s="367"/>
      <c r="BY166" s="367"/>
      <c r="BZ166" s="367"/>
      <c r="CA166" s="367"/>
      <c r="CB166" s="367"/>
      <c r="CC166" s="367"/>
      <c r="CD166" s="367"/>
      <c r="CE166" s="367"/>
      <c r="CF166" s="367"/>
      <c r="CG166" s="367"/>
      <c r="CH166" s="367"/>
      <c r="CI166" s="367"/>
      <c r="CJ166" s="367"/>
      <c r="CK166" s="367"/>
      <c r="CL166" s="367"/>
      <c r="CM166" s="367"/>
      <c r="CN166" s="367"/>
      <c r="CO166" s="367"/>
      <c r="CP166" s="367"/>
      <c r="CQ166" s="367"/>
      <c r="CR166" s="367"/>
      <c r="CS166" s="367"/>
      <c r="CT166" s="367"/>
      <c r="CU166" s="367"/>
      <c r="CV166" s="367"/>
      <c r="CW166" s="367"/>
      <c r="CX166" s="367"/>
      <c r="CY166" s="367"/>
      <c r="CZ166" s="367"/>
      <c r="DA166" s="367"/>
      <c r="DB166" s="367"/>
      <c r="DC166" s="367"/>
      <c r="DD166" s="367"/>
      <c r="DE166" s="367"/>
      <c r="DF166" s="367"/>
      <c r="DG166" s="367"/>
      <c r="DH166" s="367"/>
      <c r="DI166" s="367"/>
      <c r="DJ166" s="367"/>
      <c r="DK166" s="367"/>
      <c r="DL166" s="367"/>
      <c r="DM166" s="367"/>
      <c r="DN166" s="367"/>
      <c r="DO166" s="367"/>
      <c r="DP166" s="367"/>
      <c r="DQ166" s="367"/>
      <c r="DR166" s="367"/>
      <c r="DS166" s="367"/>
      <c r="DT166" s="367"/>
      <c r="DU166" s="367"/>
      <c r="DV166" s="367"/>
      <c r="DW166" s="367"/>
      <c r="DX166" s="367"/>
      <c r="DY166" s="367"/>
      <c r="DZ166" s="367"/>
      <c r="EA166" s="367"/>
      <c r="EB166" s="367"/>
      <c r="EC166" s="367"/>
      <c r="ED166" s="367"/>
      <c r="EE166" s="367"/>
      <c r="EF166" s="367"/>
      <c r="EG166" s="367"/>
      <c r="EH166" s="367"/>
      <c r="EI166" s="367"/>
      <c r="EJ166" s="367"/>
      <c r="EK166" s="367"/>
      <c r="EL166" s="367"/>
      <c r="EM166" s="367"/>
      <c r="EN166" s="367"/>
      <c r="EO166" s="367"/>
      <c r="EP166" s="367"/>
      <c r="EQ166" s="367"/>
      <c r="ER166" s="367"/>
      <c r="ES166" s="367"/>
      <c r="ET166" s="367"/>
      <c r="EU166" s="367"/>
      <c r="EV166" s="367"/>
      <c r="EW166" s="367"/>
      <c r="EX166" s="367"/>
      <c r="EY166" s="367"/>
      <c r="EZ166" s="367"/>
      <c r="FA166" s="367"/>
      <c r="FB166" s="367"/>
      <c r="FC166" s="367"/>
      <c r="FD166" s="367"/>
      <c r="FE166" s="367"/>
      <c r="FF166" s="367"/>
      <c r="FG166" s="367"/>
      <c r="FH166" s="367"/>
      <c r="FI166" s="367"/>
    </row>
    <row r="167" spans="1:165" x14ac:dyDescent="0.25">
      <c r="A167" s="367"/>
      <c r="B167" s="367"/>
      <c r="C167" s="367"/>
      <c r="D167" s="367"/>
      <c r="E167" s="367"/>
      <c r="F167" s="367"/>
      <c r="G167" s="367"/>
      <c r="H167" s="367"/>
      <c r="I167" s="367"/>
      <c r="J167" s="367"/>
      <c r="K167" s="367"/>
      <c r="L167" s="367"/>
      <c r="M167" s="367"/>
      <c r="N167" s="367"/>
      <c r="O167" s="367"/>
      <c r="P167" s="367"/>
      <c r="Q167" s="367"/>
      <c r="R167" s="367"/>
      <c r="S167" s="367"/>
      <c r="T167" s="367"/>
      <c r="U167" s="367"/>
      <c r="V167" s="367"/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  <c r="AG167" s="367"/>
      <c r="AH167" s="367"/>
      <c r="AI167" s="367"/>
      <c r="AJ167" s="367"/>
      <c r="AK167" s="367"/>
      <c r="AL167" s="367"/>
      <c r="AM167" s="367"/>
      <c r="AN167" s="367"/>
      <c r="AO167" s="367"/>
      <c r="AP167" s="367"/>
      <c r="AQ167" s="367"/>
      <c r="AR167" s="367"/>
      <c r="AS167" s="367"/>
      <c r="AT167" s="367"/>
      <c r="AU167" s="367"/>
      <c r="AV167" s="367"/>
      <c r="AW167" s="367"/>
      <c r="AX167" s="367"/>
      <c r="AY167" s="367"/>
      <c r="AZ167" s="367"/>
      <c r="BA167" s="367"/>
      <c r="BB167" s="367"/>
      <c r="BC167" s="367"/>
      <c r="BD167" s="367"/>
      <c r="BE167" s="367"/>
      <c r="BF167" s="367"/>
      <c r="BG167" s="367"/>
      <c r="BH167" s="367"/>
      <c r="BI167" s="367"/>
      <c r="BJ167" s="367"/>
      <c r="BK167" s="367"/>
      <c r="BL167" s="367"/>
      <c r="BM167" s="367"/>
      <c r="BN167" s="367"/>
      <c r="BO167" s="367"/>
      <c r="BP167" s="367"/>
      <c r="BQ167" s="367"/>
      <c r="BR167" s="367"/>
      <c r="BS167" s="367"/>
      <c r="BT167" s="367"/>
      <c r="BU167" s="367"/>
      <c r="BV167" s="367"/>
      <c r="BW167" s="367"/>
      <c r="BX167" s="367"/>
      <c r="BY167" s="367"/>
      <c r="BZ167" s="367"/>
      <c r="CA167" s="367"/>
      <c r="CB167" s="367"/>
      <c r="CC167" s="367"/>
      <c r="CD167" s="367"/>
      <c r="CE167" s="367"/>
      <c r="CF167" s="367"/>
      <c r="CG167" s="367"/>
      <c r="CH167" s="367"/>
      <c r="CI167" s="367"/>
      <c r="CJ167" s="367"/>
      <c r="CK167" s="367"/>
      <c r="CL167" s="367"/>
      <c r="CM167" s="367"/>
      <c r="CN167" s="367"/>
      <c r="CO167" s="367"/>
      <c r="CP167" s="367"/>
      <c r="CQ167" s="367"/>
      <c r="CR167" s="367"/>
      <c r="CS167" s="367"/>
      <c r="CT167" s="367"/>
      <c r="CU167" s="367"/>
      <c r="CV167" s="367"/>
      <c r="CW167" s="367"/>
      <c r="CX167" s="367"/>
      <c r="CY167" s="367"/>
      <c r="CZ167" s="367"/>
      <c r="DA167" s="367"/>
      <c r="DB167" s="367"/>
      <c r="DC167" s="367"/>
      <c r="DD167" s="367"/>
      <c r="DE167" s="367"/>
      <c r="DF167" s="367"/>
      <c r="DG167" s="367"/>
      <c r="DH167" s="367"/>
      <c r="DI167" s="367"/>
      <c r="DJ167" s="367"/>
      <c r="DK167" s="367"/>
      <c r="DL167" s="367"/>
      <c r="DM167" s="367"/>
      <c r="DN167" s="367"/>
      <c r="DO167" s="367"/>
      <c r="DP167" s="367"/>
      <c r="DQ167" s="367"/>
      <c r="DR167" s="367"/>
      <c r="DS167" s="367"/>
      <c r="DT167" s="367"/>
      <c r="DU167" s="367"/>
      <c r="DV167" s="367"/>
      <c r="DW167" s="367"/>
      <c r="DX167" s="367"/>
      <c r="DY167" s="367"/>
      <c r="DZ167" s="367"/>
      <c r="EA167" s="367"/>
      <c r="EB167" s="367"/>
      <c r="EC167" s="367"/>
      <c r="ED167" s="367"/>
      <c r="EE167" s="367"/>
      <c r="EF167" s="367"/>
      <c r="EG167" s="367"/>
      <c r="EH167" s="367"/>
      <c r="EI167" s="367"/>
      <c r="EJ167" s="367"/>
      <c r="EK167" s="367"/>
      <c r="EL167" s="367"/>
      <c r="EM167" s="367"/>
      <c r="EN167" s="367"/>
      <c r="EO167" s="367"/>
      <c r="EP167" s="367"/>
      <c r="EQ167" s="367"/>
      <c r="ER167" s="367"/>
      <c r="ES167" s="367"/>
      <c r="ET167" s="367"/>
      <c r="EU167" s="367"/>
      <c r="EV167" s="367"/>
      <c r="EW167" s="367"/>
      <c r="EX167" s="367"/>
      <c r="EY167" s="367"/>
      <c r="EZ167" s="367"/>
      <c r="FA167" s="367"/>
      <c r="FB167" s="367"/>
      <c r="FC167" s="367"/>
      <c r="FD167" s="367"/>
      <c r="FE167" s="367"/>
      <c r="FF167" s="367"/>
      <c r="FG167" s="367"/>
      <c r="FH167" s="367"/>
      <c r="FI167" s="367"/>
    </row>
    <row r="168" spans="1:165" x14ac:dyDescent="0.25">
      <c r="A168" s="367"/>
      <c r="B168" s="367"/>
      <c r="C168" s="367"/>
      <c r="D168" s="367"/>
      <c r="E168" s="367"/>
      <c r="F168" s="367"/>
      <c r="G168" s="367"/>
      <c r="H168" s="367"/>
      <c r="I168" s="367"/>
      <c r="J168" s="367"/>
      <c r="K168" s="367"/>
      <c r="L168" s="367"/>
      <c r="M168" s="367"/>
      <c r="N168" s="367"/>
      <c r="O168" s="367"/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  <c r="BI168" s="367"/>
      <c r="BJ168" s="367"/>
      <c r="BK168" s="367"/>
      <c r="BL168" s="367"/>
      <c r="BM168" s="367"/>
      <c r="BN168" s="367"/>
      <c r="BO168" s="367"/>
      <c r="BP168" s="367"/>
      <c r="BQ168" s="367"/>
      <c r="BR168" s="367"/>
      <c r="BS168" s="367"/>
      <c r="BT168" s="367"/>
      <c r="BU168" s="367"/>
      <c r="BV168" s="367"/>
      <c r="BW168" s="367"/>
      <c r="BX168" s="367"/>
      <c r="BY168" s="367"/>
      <c r="BZ168" s="367"/>
      <c r="CA168" s="367"/>
      <c r="CB168" s="367"/>
      <c r="CC168" s="367"/>
      <c r="CD168" s="367"/>
      <c r="CE168" s="367"/>
      <c r="CF168" s="367"/>
      <c r="CG168" s="367"/>
      <c r="CH168" s="367"/>
      <c r="CI168" s="367"/>
      <c r="CJ168" s="367"/>
      <c r="CK168" s="367"/>
      <c r="CL168" s="367"/>
      <c r="CM168" s="367"/>
      <c r="CN168" s="367"/>
      <c r="CO168" s="367"/>
      <c r="CP168" s="367"/>
      <c r="CQ168" s="367"/>
      <c r="CR168" s="367"/>
      <c r="CS168" s="367"/>
      <c r="CT168" s="367"/>
      <c r="CU168" s="367"/>
      <c r="CV168" s="367"/>
      <c r="CW168" s="367"/>
      <c r="CX168" s="367"/>
      <c r="CY168" s="367"/>
      <c r="CZ168" s="367"/>
      <c r="DA168" s="367"/>
      <c r="DB168" s="367"/>
      <c r="DC168" s="367"/>
      <c r="DD168" s="367"/>
      <c r="DE168" s="367"/>
      <c r="DF168" s="367"/>
      <c r="DG168" s="367"/>
      <c r="DH168" s="367"/>
      <c r="DI168" s="367"/>
      <c r="DJ168" s="367"/>
      <c r="DK168" s="367"/>
      <c r="DL168" s="367"/>
      <c r="DM168" s="367"/>
      <c r="DN168" s="367"/>
      <c r="DO168" s="367"/>
      <c r="DP168" s="367"/>
      <c r="DQ168" s="367"/>
      <c r="DR168" s="367"/>
      <c r="DS168" s="367"/>
      <c r="DT168" s="367"/>
      <c r="DU168" s="367"/>
      <c r="DV168" s="367"/>
      <c r="DW168" s="367"/>
      <c r="DX168" s="367"/>
      <c r="DY168" s="367"/>
      <c r="DZ168" s="367"/>
      <c r="EA168" s="367"/>
      <c r="EB168" s="367"/>
      <c r="EC168" s="367"/>
      <c r="ED168" s="367"/>
      <c r="EE168" s="367"/>
      <c r="EF168" s="367"/>
      <c r="EG168" s="367"/>
      <c r="EH168" s="367"/>
      <c r="EI168" s="367"/>
      <c r="EJ168" s="367"/>
      <c r="EK168" s="367"/>
      <c r="EL168" s="367"/>
      <c r="EM168" s="367"/>
      <c r="EN168" s="367"/>
      <c r="EO168" s="367"/>
      <c r="EP168" s="367"/>
      <c r="EQ168" s="367"/>
      <c r="ER168" s="367"/>
      <c r="ES168" s="367"/>
      <c r="ET168" s="367"/>
      <c r="EU168" s="367"/>
      <c r="EV168" s="367"/>
      <c r="EW168" s="367"/>
      <c r="EX168" s="367"/>
      <c r="EY168" s="367"/>
      <c r="EZ168" s="367"/>
      <c r="FA168" s="367"/>
      <c r="FB168" s="367"/>
      <c r="FC168" s="367"/>
      <c r="FD168" s="367"/>
      <c r="FE168" s="367"/>
      <c r="FF168" s="367"/>
      <c r="FG168" s="367"/>
      <c r="FH168" s="367"/>
      <c r="FI168" s="367"/>
    </row>
    <row r="169" spans="1:165" x14ac:dyDescent="0.25">
      <c r="A169" s="367"/>
      <c r="B169" s="367"/>
      <c r="C169" s="3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7"/>
      <c r="T169" s="367"/>
      <c r="U169" s="367"/>
      <c r="V169" s="367"/>
      <c r="W169" s="367"/>
      <c r="X169" s="367"/>
      <c r="Y169" s="367"/>
      <c r="Z169" s="367"/>
      <c r="AA169" s="367"/>
      <c r="AB169" s="367"/>
      <c r="AC169" s="367"/>
      <c r="AD169" s="367"/>
      <c r="AE169" s="367"/>
      <c r="AF169" s="367"/>
      <c r="AG169" s="367"/>
      <c r="AH169" s="367"/>
      <c r="AI169" s="367"/>
      <c r="AJ169" s="367"/>
      <c r="AK169" s="367"/>
      <c r="AL169" s="367"/>
      <c r="AM169" s="367"/>
      <c r="AN169" s="367"/>
      <c r="AO169" s="367"/>
      <c r="AP169" s="367"/>
      <c r="AQ169" s="367"/>
      <c r="AR169" s="367"/>
      <c r="AS169" s="367"/>
      <c r="AT169" s="367"/>
      <c r="AU169" s="367"/>
      <c r="AV169" s="367"/>
      <c r="AW169" s="367"/>
      <c r="AX169" s="367"/>
      <c r="AY169" s="367"/>
      <c r="AZ169" s="367"/>
      <c r="BA169" s="367"/>
      <c r="BB169" s="367"/>
      <c r="BC169" s="367"/>
      <c r="BD169" s="367"/>
      <c r="BE169" s="367"/>
      <c r="BF169" s="367"/>
      <c r="BG169" s="367"/>
      <c r="BH169" s="367"/>
      <c r="BI169" s="367"/>
      <c r="BJ169" s="367"/>
      <c r="BK169" s="367"/>
      <c r="BL169" s="367"/>
      <c r="BM169" s="367"/>
      <c r="BN169" s="367"/>
      <c r="BO169" s="367"/>
      <c r="BP169" s="367"/>
      <c r="BQ169" s="367"/>
      <c r="BR169" s="367"/>
      <c r="BS169" s="367"/>
      <c r="BT169" s="367"/>
      <c r="BU169" s="367"/>
      <c r="BV169" s="367"/>
      <c r="BW169" s="367"/>
      <c r="BX169" s="367"/>
      <c r="BY169" s="367"/>
      <c r="BZ169" s="367"/>
      <c r="CA169" s="367"/>
      <c r="CB169" s="367"/>
      <c r="CC169" s="367"/>
      <c r="CD169" s="367"/>
      <c r="CE169" s="367"/>
      <c r="CF169" s="367"/>
      <c r="CG169" s="367"/>
      <c r="CH169" s="367"/>
      <c r="CI169" s="367"/>
      <c r="CJ169" s="367"/>
      <c r="CK169" s="367"/>
      <c r="CL169" s="367"/>
      <c r="CM169" s="367"/>
      <c r="CN169" s="367"/>
      <c r="CO169" s="367"/>
      <c r="CP169" s="367"/>
      <c r="CQ169" s="367"/>
      <c r="CR169" s="367"/>
      <c r="CS169" s="367"/>
      <c r="CT169" s="367"/>
      <c r="CU169" s="367"/>
      <c r="CV169" s="367"/>
      <c r="CW169" s="367"/>
      <c r="CX169" s="367"/>
      <c r="CY169" s="367"/>
      <c r="CZ169" s="367"/>
      <c r="DA169" s="367"/>
      <c r="DB169" s="367"/>
      <c r="DC169" s="367"/>
      <c r="DD169" s="367"/>
      <c r="DE169" s="367"/>
      <c r="DF169" s="367"/>
      <c r="DG169" s="367"/>
      <c r="DH169" s="367"/>
      <c r="DI169" s="367"/>
      <c r="DJ169" s="367"/>
      <c r="DK169" s="367"/>
      <c r="DL169" s="367"/>
      <c r="DM169" s="367"/>
      <c r="DN169" s="367"/>
      <c r="DO169" s="367"/>
      <c r="DP169" s="367"/>
      <c r="DQ169" s="367"/>
      <c r="DR169" s="367"/>
      <c r="DS169" s="367"/>
      <c r="DT169" s="367"/>
      <c r="DU169" s="367"/>
      <c r="DV169" s="367"/>
      <c r="DW169" s="367"/>
      <c r="DX169" s="367"/>
      <c r="DY169" s="367"/>
      <c r="DZ169" s="367"/>
      <c r="EA169" s="367"/>
      <c r="EB169" s="367"/>
      <c r="EC169" s="367"/>
      <c r="ED169" s="367"/>
      <c r="EE169" s="367"/>
      <c r="EF169" s="367"/>
      <c r="EG169" s="367"/>
      <c r="EH169" s="367"/>
      <c r="EI169" s="367"/>
      <c r="EJ169" s="367"/>
      <c r="EK169" s="367"/>
      <c r="EL169" s="367"/>
      <c r="EM169" s="367"/>
      <c r="EN169" s="367"/>
      <c r="EO169" s="367"/>
      <c r="EP169" s="367"/>
      <c r="EQ169" s="367"/>
      <c r="ER169" s="367"/>
      <c r="ES169" s="367"/>
      <c r="ET169" s="367"/>
      <c r="EU169" s="367"/>
      <c r="EV169" s="367"/>
      <c r="EW169" s="367"/>
      <c r="EX169" s="367"/>
      <c r="EY169" s="367"/>
      <c r="EZ169" s="367"/>
      <c r="FA169" s="367"/>
      <c r="FB169" s="367"/>
      <c r="FC169" s="367"/>
      <c r="FD169" s="367"/>
      <c r="FE169" s="367"/>
      <c r="FF169" s="367"/>
      <c r="FG169" s="367"/>
      <c r="FH169" s="367"/>
      <c r="FI169" s="367"/>
    </row>
    <row r="170" spans="1:165" x14ac:dyDescent="0.25">
      <c r="A170" s="367"/>
      <c r="B170" s="367"/>
      <c r="C170" s="367"/>
      <c r="D170" s="367"/>
      <c r="E170" s="367"/>
      <c r="F170" s="367"/>
      <c r="G170" s="367"/>
      <c r="H170" s="367"/>
      <c r="I170" s="367"/>
      <c r="J170" s="367"/>
      <c r="K170" s="367"/>
      <c r="L170" s="367"/>
      <c r="M170" s="367"/>
      <c r="N170" s="367"/>
      <c r="O170" s="367"/>
      <c r="P170" s="367"/>
      <c r="Q170" s="367"/>
      <c r="R170" s="367"/>
      <c r="S170" s="367"/>
      <c r="T170" s="367"/>
      <c r="U170" s="367"/>
      <c r="V170" s="367"/>
      <c r="W170" s="367"/>
      <c r="X170" s="367"/>
      <c r="Y170" s="367"/>
      <c r="Z170" s="367"/>
      <c r="AA170" s="367"/>
      <c r="AB170" s="367"/>
      <c r="AC170" s="367"/>
      <c r="AD170" s="367"/>
      <c r="AE170" s="367"/>
      <c r="AF170" s="367"/>
      <c r="AG170" s="367"/>
      <c r="AH170" s="367"/>
      <c r="AI170" s="367"/>
      <c r="AJ170" s="367"/>
      <c r="AK170" s="367"/>
      <c r="AL170" s="367"/>
      <c r="AM170" s="367"/>
      <c r="AN170" s="367"/>
      <c r="AO170" s="367"/>
      <c r="AP170" s="367"/>
      <c r="AQ170" s="367"/>
      <c r="AR170" s="367"/>
      <c r="AS170" s="367"/>
      <c r="AT170" s="367"/>
      <c r="AU170" s="367"/>
      <c r="AV170" s="367"/>
      <c r="AW170" s="367"/>
      <c r="AX170" s="367"/>
      <c r="AY170" s="367"/>
      <c r="AZ170" s="367"/>
      <c r="BA170" s="367"/>
      <c r="BB170" s="367"/>
      <c r="BC170" s="367"/>
      <c r="BD170" s="367"/>
      <c r="BE170" s="367"/>
      <c r="BF170" s="367"/>
      <c r="BG170" s="367"/>
      <c r="BH170" s="367"/>
      <c r="BI170" s="367"/>
      <c r="BJ170" s="367"/>
      <c r="BK170" s="367"/>
      <c r="BL170" s="367"/>
      <c r="BM170" s="367"/>
      <c r="BN170" s="367"/>
      <c r="BO170" s="367"/>
      <c r="BP170" s="367"/>
      <c r="BQ170" s="367"/>
      <c r="BR170" s="367"/>
      <c r="BS170" s="367"/>
      <c r="BT170" s="367"/>
      <c r="BU170" s="367"/>
      <c r="BV170" s="367"/>
      <c r="BW170" s="367"/>
      <c r="BX170" s="367"/>
      <c r="BY170" s="367"/>
      <c r="BZ170" s="367"/>
      <c r="CA170" s="367"/>
      <c r="CB170" s="367"/>
      <c r="CC170" s="367"/>
      <c r="CD170" s="367"/>
      <c r="CE170" s="367"/>
      <c r="CF170" s="367"/>
      <c r="CG170" s="367"/>
      <c r="CH170" s="367"/>
      <c r="CI170" s="367"/>
      <c r="CJ170" s="367"/>
      <c r="CK170" s="367"/>
      <c r="CL170" s="367"/>
      <c r="CM170" s="367"/>
      <c r="CN170" s="367"/>
      <c r="CO170" s="367"/>
      <c r="CP170" s="367"/>
      <c r="CQ170" s="367"/>
      <c r="CR170" s="367"/>
      <c r="CS170" s="367"/>
      <c r="CT170" s="367"/>
      <c r="CU170" s="367"/>
      <c r="CV170" s="367"/>
      <c r="CW170" s="367"/>
      <c r="CX170" s="367"/>
      <c r="CY170" s="367"/>
      <c r="CZ170" s="367"/>
      <c r="DA170" s="367"/>
      <c r="DB170" s="367"/>
      <c r="DC170" s="367"/>
      <c r="DD170" s="367"/>
      <c r="DE170" s="367"/>
      <c r="DF170" s="367"/>
      <c r="DG170" s="367"/>
      <c r="DH170" s="367"/>
      <c r="DI170" s="367"/>
      <c r="DJ170" s="367"/>
      <c r="DK170" s="367"/>
      <c r="DL170" s="367"/>
      <c r="DM170" s="367"/>
      <c r="DN170" s="367"/>
      <c r="DO170" s="367"/>
      <c r="DP170" s="367"/>
      <c r="DQ170" s="367"/>
      <c r="DR170" s="367"/>
      <c r="DS170" s="367"/>
      <c r="DT170" s="367"/>
      <c r="DU170" s="367"/>
      <c r="DV170" s="367"/>
      <c r="DW170" s="367"/>
      <c r="DX170" s="367"/>
      <c r="DY170" s="367"/>
      <c r="DZ170" s="367"/>
      <c r="EA170" s="367"/>
      <c r="EB170" s="367"/>
      <c r="EC170" s="367"/>
      <c r="ED170" s="367"/>
      <c r="EE170" s="367"/>
      <c r="EF170" s="367"/>
      <c r="EG170" s="367"/>
      <c r="EH170" s="367"/>
      <c r="EI170" s="367"/>
      <c r="EJ170" s="367"/>
      <c r="EK170" s="367"/>
      <c r="EL170" s="367"/>
      <c r="EM170" s="367"/>
      <c r="EN170" s="367"/>
      <c r="EO170" s="367"/>
      <c r="EP170" s="367"/>
      <c r="EQ170" s="367"/>
      <c r="ER170" s="367"/>
      <c r="ES170" s="367"/>
      <c r="ET170" s="367"/>
      <c r="EU170" s="367"/>
      <c r="EV170" s="367"/>
      <c r="EW170" s="367"/>
      <c r="EX170" s="367"/>
      <c r="EY170" s="367"/>
      <c r="EZ170" s="367"/>
      <c r="FA170" s="367"/>
      <c r="FB170" s="367"/>
      <c r="FC170" s="367"/>
      <c r="FD170" s="367"/>
      <c r="FE170" s="367"/>
      <c r="FF170" s="367"/>
      <c r="FG170" s="367"/>
      <c r="FH170" s="367"/>
      <c r="FI170" s="367"/>
    </row>
    <row r="171" spans="1:165" x14ac:dyDescent="0.25">
      <c r="A171" s="367"/>
      <c r="B171" s="367"/>
      <c r="C171" s="367"/>
      <c r="D171" s="367"/>
      <c r="E171" s="367"/>
      <c r="F171" s="367"/>
      <c r="G171" s="367"/>
      <c r="H171" s="367"/>
      <c r="I171" s="367"/>
      <c r="J171" s="367"/>
      <c r="K171" s="367"/>
      <c r="L171" s="367"/>
      <c r="M171" s="367"/>
      <c r="N171" s="367"/>
      <c r="O171" s="367"/>
      <c r="P171" s="367"/>
      <c r="Q171" s="367"/>
      <c r="R171" s="367"/>
      <c r="S171" s="367"/>
      <c r="T171" s="367"/>
      <c r="U171" s="367"/>
      <c r="V171" s="367"/>
      <c r="W171" s="367"/>
      <c r="X171" s="367"/>
      <c r="Y171" s="367"/>
      <c r="Z171" s="367"/>
      <c r="AA171" s="367"/>
      <c r="AB171" s="367"/>
      <c r="AC171" s="367"/>
      <c r="AD171" s="367"/>
      <c r="AE171" s="367"/>
      <c r="AF171" s="367"/>
      <c r="AG171" s="367"/>
      <c r="AH171" s="367"/>
      <c r="AI171" s="367"/>
      <c r="AJ171" s="367"/>
      <c r="AK171" s="367"/>
      <c r="AL171" s="367"/>
      <c r="AM171" s="367"/>
      <c r="AN171" s="367"/>
      <c r="AO171" s="367"/>
      <c r="AP171" s="367"/>
      <c r="AQ171" s="367"/>
      <c r="AR171" s="367"/>
      <c r="AS171" s="367"/>
      <c r="AT171" s="367"/>
      <c r="AU171" s="367"/>
      <c r="AV171" s="367"/>
      <c r="AW171" s="367"/>
      <c r="AX171" s="367"/>
      <c r="AY171" s="367"/>
      <c r="AZ171" s="367"/>
      <c r="BA171" s="367"/>
      <c r="BB171" s="367"/>
      <c r="BC171" s="367"/>
      <c r="BD171" s="367"/>
      <c r="BE171" s="367"/>
      <c r="BF171" s="367"/>
      <c r="BG171" s="367"/>
      <c r="BH171" s="367"/>
      <c r="BI171" s="367"/>
      <c r="BJ171" s="367"/>
      <c r="BK171" s="367"/>
      <c r="BL171" s="367"/>
      <c r="BM171" s="367"/>
      <c r="BN171" s="367"/>
      <c r="BO171" s="367"/>
      <c r="BP171" s="367"/>
      <c r="BQ171" s="367"/>
      <c r="BR171" s="367"/>
      <c r="BS171" s="367"/>
      <c r="BT171" s="367"/>
      <c r="BU171" s="367"/>
      <c r="BV171" s="367"/>
      <c r="BW171" s="367"/>
      <c r="BX171" s="367"/>
      <c r="BY171" s="367"/>
      <c r="BZ171" s="367"/>
      <c r="CA171" s="367"/>
      <c r="CB171" s="367"/>
      <c r="CC171" s="367"/>
      <c r="CD171" s="367"/>
      <c r="CE171" s="367"/>
      <c r="CF171" s="367"/>
      <c r="CG171" s="367"/>
      <c r="CH171" s="367"/>
      <c r="CI171" s="367"/>
      <c r="CJ171" s="367"/>
      <c r="CK171" s="367"/>
      <c r="CL171" s="367"/>
      <c r="CM171" s="367"/>
      <c r="CN171" s="367"/>
      <c r="CO171" s="367"/>
      <c r="CP171" s="367"/>
      <c r="CQ171" s="367"/>
      <c r="CR171" s="367"/>
      <c r="CS171" s="367"/>
      <c r="CT171" s="367"/>
      <c r="CU171" s="367"/>
      <c r="CV171" s="367"/>
      <c r="CW171" s="367"/>
      <c r="CX171" s="367"/>
      <c r="CY171" s="367"/>
      <c r="CZ171" s="367"/>
      <c r="DA171" s="367"/>
      <c r="DB171" s="367"/>
      <c r="DC171" s="367"/>
      <c r="DD171" s="367"/>
      <c r="DE171" s="367"/>
      <c r="DF171" s="367"/>
      <c r="DG171" s="367"/>
      <c r="DH171" s="367"/>
      <c r="DI171" s="367"/>
      <c r="DJ171" s="367"/>
      <c r="DK171" s="367"/>
      <c r="DL171" s="367"/>
      <c r="DM171" s="367"/>
      <c r="DN171" s="367"/>
      <c r="DO171" s="367"/>
      <c r="DP171" s="367"/>
      <c r="DQ171" s="367"/>
      <c r="DR171" s="367"/>
      <c r="DS171" s="367"/>
      <c r="DT171" s="367"/>
      <c r="DU171" s="367"/>
      <c r="DV171" s="367"/>
      <c r="DW171" s="367"/>
      <c r="DX171" s="367"/>
      <c r="DY171" s="367"/>
      <c r="DZ171" s="367"/>
      <c r="EA171" s="367"/>
      <c r="EB171" s="367"/>
      <c r="EC171" s="367"/>
      <c r="ED171" s="367"/>
      <c r="EE171" s="367"/>
      <c r="EF171" s="367"/>
      <c r="EG171" s="367"/>
      <c r="EH171" s="367"/>
      <c r="EI171" s="367"/>
      <c r="EJ171" s="367"/>
      <c r="EK171" s="367"/>
      <c r="EL171" s="367"/>
      <c r="EM171" s="367"/>
      <c r="EN171" s="367"/>
      <c r="EO171" s="367"/>
      <c r="EP171" s="367"/>
      <c r="EQ171" s="367"/>
      <c r="ER171" s="367"/>
      <c r="ES171" s="367"/>
      <c r="ET171" s="367"/>
      <c r="EU171" s="367"/>
      <c r="EV171" s="367"/>
      <c r="EW171" s="367"/>
      <c r="EX171" s="367"/>
      <c r="EY171" s="367"/>
      <c r="EZ171" s="367"/>
      <c r="FA171" s="367"/>
      <c r="FB171" s="367"/>
      <c r="FC171" s="367"/>
      <c r="FD171" s="367"/>
      <c r="FE171" s="367"/>
      <c r="FF171" s="367"/>
      <c r="FG171" s="367"/>
      <c r="FH171" s="367"/>
      <c r="FI171" s="367"/>
    </row>
    <row r="172" spans="1:165" x14ac:dyDescent="0.25">
      <c r="A172" s="367"/>
      <c r="B172" s="367"/>
      <c r="C172" s="367"/>
      <c r="D172" s="367"/>
      <c r="E172" s="367"/>
      <c r="F172" s="367"/>
      <c r="G172" s="367"/>
      <c r="H172" s="367"/>
      <c r="I172" s="367"/>
      <c r="J172" s="367"/>
      <c r="K172" s="367"/>
      <c r="L172" s="367"/>
      <c r="M172" s="367"/>
      <c r="N172" s="367"/>
      <c r="O172" s="367"/>
      <c r="P172" s="367"/>
      <c r="Q172" s="367"/>
      <c r="R172" s="367"/>
      <c r="S172" s="367"/>
      <c r="T172" s="367"/>
      <c r="U172" s="367"/>
      <c r="V172" s="367"/>
      <c r="W172" s="367"/>
      <c r="X172" s="367"/>
      <c r="Y172" s="367"/>
      <c r="Z172" s="367"/>
      <c r="AA172" s="367"/>
      <c r="AB172" s="367"/>
      <c r="AC172" s="367"/>
      <c r="AD172" s="367"/>
      <c r="AE172" s="367"/>
      <c r="AF172" s="367"/>
      <c r="AG172" s="367"/>
      <c r="AH172" s="367"/>
      <c r="AI172" s="367"/>
      <c r="AJ172" s="367"/>
      <c r="AK172" s="367"/>
      <c r="AL172" s="367"/>
      <c r="AM172" s="367"/>
      <c r="AN172" s="367"/>
      <c r="AO172" s="367"/>
      <c r="AP172" s="367"/>
      <c r="AQ172" s="367"/>
      <c r="AR172" s="367"/>
      <c r="AS172" s="367"/>
      <c r="AT172" s="367"/>
      <c r="AU172" s="367"/>
      <c r="AV172" s="367"/>
      <c r="AW172" s="367"/>
      <c r="AX172" s="367"/>
      <c r="AY172" s="367"/>
      <c r="AZ172" s="367"/>
      <c r="BA172" s="367"/>
      <c r="BB172" s="367"/>
      <c r="BC172" s="367"/>
      <c r="BD172" s="367"/>
      <c r="BE172" s="367"/>
      <c r="BF172" s="367"/>
      <c r="BG172" s="367"/>
      <c r="BH172" s="367"/>
      <c r="BI172" s="367"/>
      <c r="BJ172" s="367"/>
      <c r="BK172" s="367"/>
      <c r="BL172" s="367"/>
      <c r="BM172" s="367"/>
      <c r="BN172" s="367"/>
      <c r="BO172" s="367"/>
      <c r="BP172" s="367"/>
      <c r="BQ172" s="367"/>
      <c r="BR172" s="367"/>
      <c r="BS172" s="367"/>
      <c r="BT172" s="367"/>
      <c r="BU172" s="367"/>
      <c r="BV172" s="367"/>
      <c r="BW172" s="367"/>
      <c r="BX172" s="367"/>
      <c r="BY172" s="367"/>
      <c r="BZ172" s="367"/>
      <c r="CA172" s="367"/>
      <c r="CB172" s="367"/>
      <c r="CC172" s="367"/>
      <c r="CD172" s="367"/>
      <c r="CE172" s="367"/>
      <c r="CF172" s="367"/>
      <c r="CG172" s="367"/>
      <c r="CH172" s="367"/>
      <c r="CI172" s="367"/>
      <c r="CJ172" s="367"/>
      <c r="CK172" s="367"/>
      <c r="CL172" s="367"/>
      <c r="CM172" s="367"/>
      <c r="CN172" s="367"/>
      <c r="CO172" s="367"/>
      <c r="CP172" s="367"/>
      <c r="CQ172" s="367"/>
      <c r="CR172" s="367"/>
      <c r="CS172" s="367"/>
      <c r="CT172" s="367"/>
      <c r="CU172" s="367"/>
      <c r="CV172" s="367"/>
      <c r="CW172" s="367"/>
      <c r="CX172" s="367"/>
      <c r="CY172" s="367"/>
      <c r="CZ172" s="367"/>
      <c r="DA172" s="367"/>
      <c r="DB172" s="367"/>
      <c r="DC172" s="367"/>
      <c r="DD172" s="367"/>
      <c r="DE172" s="367"/>
      <c r="DF172" s="367"/>
      <c r="DG172" s="367"/>
      <c r="DH172" s="367"/>
      <c r="DI172" s="367"/>
      <c r="DJ172" s="367"/>
      <c r="DK172" s="367"/>
      <c r="DL172" s="367"/>
      <c r="DM172" s="367"/>
      <c r="DN172" s="367"/>
      <c r="DO172" s="367"/>
      <c r="DP172" s="367"/>
      <c r="DQ172" s="367"/>
      <c r="DR172" s="367"/>
      <c r="DS172" s="367"/>
      <c r="DT172" s="367"/>
      <c r="DU172" s="367"/>
      <c r="DV172" s="367"/>
      <c r="DW172" s="367"/>
      <c r="DX172" s="367"/>
      <c r="DY172" s="367"/>
      <c r="DZ172" s="367"/>
      <c r="EA172" s="367"/>
      <c r="EB172" s="367"/>
      <c r="EC172" s="367"/>
      <c r="ED172" s="367"/>
      <c r="EE172" s="367"/>
      <c r="EF172" s="367"/>
      <c r="EG172" s="367"/>
      <c r="EH172" s="367"/>
      <c r="EI172" s="367"/>
      <c r="EJ172" s="367"/>
      <c r="EK172" s="367"/>
      <c r="EL172" s="367"/>
      <c r="EM172" s="367"/>
      <c r="EN172" s="367"/>
      <c r="EO172" s="367"/>
      <c r="EP172" s="367"/>
      <c r="EQ172" s="367"/>
      <c r="ER172" s="367"/>
      <c r="ES172" s="367"/>
      <c r="ET172" s="367"/>
      <c r="EU172" s="367"/>
      <c r="EV172" s="367"/>
      <c r="EW172" s="367"/>
      <c r="EX172" s="367"/>
      <c r="EY172" s="367"/>
      <c r="EZ172" s="367"/>
      <c r="FA172" s="367"/>
      <c r="FB172" s="367"/>
      <c r="FC172" s="367"/>
      <c r="FD172" s="367"/>
      <c r="FE172" s="367"/>
      <c r="FF172" s="367"/>
      <c r="FG172" s="367"/>
      <c r="FH172" s="367"/>
      <c r="FI172" s="367"/>
    </row>
    <row r="173" spans="1:165" x14ac:dyDescent="0.25">
      <c r="A173" s="367"/>
      <c r="B173" s="367"/>
      <c r="C173" s="367"/>
      <c r="D173" s="367"/>
      <c r="E173" s="367"/>
      <c r="F173" s="367"/>
      <c r="G173" s="367"/>
      <c r="H173" s="367"/>
      <c r="I173" s="367"/>
      <c r="J173" s="367"/>
      <c r="K173" s="367"/>
      <c r="L173" s="367"/>
      <c r="M173" s="367"/>
      <c r="N173" s="367"/>
      <c r="O173" s="367"/>
      <c r="P173" s="367"/>
      <c r="Q173" s="367"/>
      <c r="R173" s="367"/>
      <c r="S173" s="367"/>
      <c r="T173" s="367"/>
      <c r="U173" s="367"/>
      <c r="V173" s="367"/>
      <c r="W173" s="367"/>
      <c r="X173" s="367"/>
      <c r="Y173" s="367"/>
      <c r="Z173" s="367"/>
      <c r="AA173" s="367"/>
      <c r="AB173" s="367"/>
      <c r="AC173" s="367"/>
      <c r="AD173" s="367"/>
      <c r="AE173" s="367"/>
      <c r="AF173" s="367"/>
      <c r="AG173" s="367"/>
      <c r="AH173" s="367"/>
      <c r="AI173" s="367"/>
      <c r="AJ173" s="367"/>
      <c r="AK173" s="367"/>
      <c r="AL173" s="367"/>
      <c r="AM173" s="367"/>
      <c r="AN173" s="367"/>
      <c r="AO173" s="367"/>
      <c r="AP173" s="367"/>
      <c r="AQ173" s="367"/>
      <c r="AR173" s="367"/>
      <c r="AS173" s="367"/>
      <c r="AT173" s="367"/>
      <c r="AU173" s="367"/>
      <c r="AV173" s="367"/>
      <c r="AW173" s="367"/>
      <c r="AX173" s="367"/>
      <c r="AY173" s="367"/>
      <c r="AZ173" s="367"/>
      <c r="BA173" s="367"/>
      <c r="BB173" s="367"/>
      <c r="BC173" s="367"/>
      <c r="BD173" s="367"/>
      <c r="BE173" s="367"/>
      <c r="BF173" s="367"/>
      <c r="BG173" s="367"/>
      <c r="BH173" s="367"/>
      <c r="BI173" s="367"/>
      <c r="BJ173" s="367"/>
      <c r="BK173" s="367"/>
      <c r="BL173" s="367"/>
      <c r="BM173" s="367"/>
      <c r="BN173" s="367"/>
      <c r="BO173" s="367"/>
      <c r="BP173" s="367"/>
      <c r="BQ173" s="367"/>
      <c r="BR173" s="367"/>
      <c r="BS173" s="367"/>
      <c r="BT173" s="367"/>
      <c r="BU173" s="367"/>
      <c r="BV173" s="367"/>
      <c r="BW173" s="367"/>
      <c r="BX173" s="367"/>
      <c r="BY173" s="367"/>
      <c r="BZ173" s="367"/>
      <c r="CA173" s="367"/>
      <c r="CB173" s="367"/>
      <c r="CC173" s="367"/>
      <c r="CD173" s="367"/>
      <c r="CE173" s="367"/>
      <c r="CF173" s="367"/>
      <c r="CG173" s="367"/>
      <c r="CH173" s="367"/>
      <c r="CI173" s="367"/>
      <c r="CJ173" s="367"/>
      <c r="CK173" s="367"/>
      <c r="CL173" s="367"/>
      <c r="CM173" s="367"/>
      <c r="CN173" s="367"/>
      <c r="CO173" s="367"/>
      <c r="CP173" s="367"/>
      <c r="CQ173" s="367"/>
      <c r="CR173" s="367"/>
      <c r="CS173" s="367"/>
      <c r="CT173" s="367"/>
      <c r="CU173" s="367"/>
      <c r="CV173" s="367"/>
      <c r="CW173" s="367"/>
      <c r="CX173" s="367"/>
      <c r="CY173" s="367"/>
      <c r="CZ173" s="367"/>
      <c r="DA173" s="367"/>
      <c r="DB173" s="367"/>
      <c r="DC173" s="367"/>
      <c r="DD173" s="367"/>
      <c r="DE173" s="367"/>
      <c r="DF173" s="367"/>
      <c r="DG173" s="367"/>
      <c r="DH173" s="367"/>
      <c r="DI173" s="367"/>
      <c r="DJ173" s="367"/>
      <c r="DK173" s="367"/>
      <c r="DL173" s="367"/>
      <c r="DM173" s="367"/>
      <c r="DN173" s="367"/>
      <c r="DO173" s="367"/>
      <c r="DP173" s="367"/>
      <c r="DQ173" s="367"/>
      <c r="DR173" s="367"/>
      <c r="DS173" s="367"/>
      <c r="DT173" s="367"/>
      <c r="DU173" s="367"/>
      <c r="DV173" s="367"/>
      <c r="DW173" s="367"/>
      <c r="DX173" s="367"/>
      <c r="DY173" s="367"/>
      <c r="DZ173" s="367"/>
      <c r="EA173" s="367"/>
      <c r="EB173" s="367"/>
      <c r="EC173" s="367"/>
      <c r="ED173" s="367"/>
      <c r="EE173" s="367"/>
      <c r="EF173" s="367"/>
      <c r="EG173" s="367"/>
      <c r="EH173" s="367"/>
      <c r="EI173" s="367"/>
      <c r="EJ173" s="367"/>
      <c r="EK173" s="367"/>
      <c r="EL173" s="367"/>
      <c r="EM173" s="367"/>
      <c r="EN173" s="367"/>
      <c r="EO173" s="367"/>
      <c r="EP173" s="367"/>
      <c r="EQ173" s="367"/>
      <c r="ER173" s="367"/>
      <c r="ES173" s="367"/>
      <c r="ET173" s="367"/>
      <c r="EU173" s="367"/>
      <c r="EV173" s="367"/>
      <c r="EW173" s="367"/>
      <c r="EX173" s="367"/>
      <c r="EY173" s="367"/>
      <c r="EZ173" s="367"/>
      <c r="FA173" s="367"/>
      <c r="FB173" s="367"/>
      <c r="FC173" s="367"/>
      <c r="FD173" s="367"/>
      <c r="FE173" s="367"/>
      <c r="FF173" s="367"/>
      <c r="FG173" s="367"/>
      <c r="FH173" s="367"/>
      <c r="FI173" s="367"/>
    </row>
    <row r="174" spans="1:165" x14ac:dyDescent="0.25">
      <c r="A174" s="367"/>
      <c r="B174" s="367"/>
      <c r="C174" s="367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7"/>
      <c r="T174" s="367"/>
      <c r="U174" s="367"/>
      <c r="V174" s="367"/>
      <c r="W174" s="367"/>
      <c r="X174" s="367"/>
      <c r="Y174" s="367"/>
      <c r="Z174" s="367"/>
      <c r="AA174" s="367"/>
      <c r="AB174" s="367"/>
      <c r="AC174" s="367"/>
      <c r="AD174" s="367"/>
      <c r="AE174" s="367"/>
      <c r="AF174" s="367"/>
      <c r="AG174" s="367"/>
      <c r="AH174" s="367"/>
      <c r="AI174" s="367"/>
      <c r="AJ174" s="367"/>
      <c r="AK174" s="367"/>
      <c r="AL174" s="367"/>
      <c r="AM174" s="367"/>
      <c r="AN174" s="367"/>
      <c r="AO174" s="367"/>
      <c r="AP174" s="367"/>
      <c r="AQ174" s="367"/>
      <c r="AR174" s="367"/>
      <c r="AS174" s="367"/>
      <c r="AT174" s="367"/>
      <c r="AU174" s="367"/>
      <c r="AV174" s="367"/>
      <c r="AW174" s="367"/>
      <c r="AX174" s="367"/>
      <c r="AY174" s="367"/>
      <c r="AZ174" s="367"/>
      <c r="BA174" s="367"/>
      <c r="BB174" s="367"/>
      <c r="BC174" s="367"/>
      <c r="BD174" s="367"/>
      <c r="BE174" s="367"/>
      <c r="BF174" s="367"/>
      <c r="BG174" s="367"/>
      <c r="BH174" s="367"/>
      <c r="BI174" s="367"/>
      <c r="BJ174" s="367"/>
      <c r="BK174" s="367"/>
      <c r="BL174" s="367"/>
      <c r="BM174" s="367"/>
      <c r="BN174" s="367"/>
      <c r="BO174" s="367"/>
      <c r="BP174" s="367"/>
      <c r="BQ174" s="367"/>
      <c r="BR174" s="367"/>
      <c r="BS174" s="367"/>
      <c r="BT174" s="367"/>
      <c r="BU174" s="367"/>
      <c r="BV174" s="367"/>
      <c r="BW174" s="367"/>
      <c r="BX174" s="367"/>
      <c r="BY174" s="367"/>
      <c r="BZ174" s="367"/>
      <c r="CA174" s="367"/>
      <c r="CB174" s="367"/>
      <c r="CC174" s="367"/>
      <c r="CD174" s="367"/>
      <c r="CE174" s="367"/>
      <c r="CF174" s="367"/>
      <c r="CG174" s="367"/>
      <c r="CH174" s="367"/>
      <c r="CI174" s="367"/>
      <c r="CJ174" s="367"/>
      <c r="CK174" s="367"/>
      <c r="CL174" s="367"/>
      <c r="CM174" s="367"/>
      <c r="CN174" s="367"/>
      <c r="CO174" s="367"/>
      <c r="CP174" s="367"/>
      <c r="CQ174" s="367"/>
      <c r="CR174" s="367"/>
      <c r="CS174" s="367"/>
      <c r="CT174" s="367"/>
      <c r="CU174" s="367"/>
      <c r="CV174" s="367"/>
      <c r="CW174" s="367"/>
      <c r="CX174" s="367"/>
      <c r="CY174" s="367"/>
      <c r="CZ174" s="367"/>
      <c r="DA174" s="367"/>
      <c r="DB174" s="367"/>
      <c r="DC174" s="367"/>
      <c r="DD174" s="367"/>
      <c r="DE174" s="367"/>
      <c r="DF174" s="367"/>
      <c r="DG174" s="367"/>
      <c r="DH174" s="367"/>
      <c r="DI174" s="367"/>
      <c r="DJ174" s="367"/>
      <c r="DK174" s="367"/>
      <c r="DL174" s="367"/>
      <c r="DM174" s="367"/>
      <c r="DN174" s="367"/>
      <c r="DO174" s="367"/>
      <c r="DP174" s="367"/>
      <c r="DQ174" s="367"/>
      <c r="DR174" s="367"/>
      <c r="DS174" s="367"/>
      <c r="DT174" s="367"/>
      <c r="DU174" s="367"/>
      <c r="DV174" s="367"/>
      <c r="DW174" s="367"/>
      <c r="DX174" s="367"/>
      <c r="DY174" s="367"/>
      <c r="DZ174" s="367"/>
      <c r="EA174" s="367"/>
      <c r="EB174" s="367"/>
      <c r="EC174" s="367"/>
      <c r="ED174" s="367"/>
      <c r="EE174" s="367"/>
      <c r="EF174" s="367"/>
      <c r="EG174" s="367"/>
      <c r="EH174" s="367"/>
      <c r="EI174" s="367"/>
      <c r="EJ174" s="367"/>
      <c r="EK174" s="367"/>
      <c r="EL174" s="367"/>
      <c r="EM174" s="367"/>
      <c r="EN174" s="367"/>
      <c r="EO174" s="367"/>
      <c r="EP174" s="367"/>
      <c r="EQ174" s="367"/>
      <c r="ER174" s="367"/>
      <c r="ES174" s="367"/>
      <c r="ET174" s="367"/>
      <c r="EU174" s="367"/>
      <c r="EV174" s="367"/>
      <c r="EW174" s="367"/>
      <c r="EX174" s="367"/>
      <c r="EY174" s="367"/>
      <c r="EZ174" s="367"/>
      <c r="FA174" s="367"/>
      <c r="FB174" s="367"/>
      <c r="FC174" s="367"/>
      <c r="FD174" s="367"/>
      <c r="FE174" s="367"/>
      <c r="FF174" s="367"/>
      <c r="FG174" s="367"/>
      <c r="FH174" s="367"/>
      <c r="FI174" s="367"/>
    </row>
    <row r="175" spans="1:165" x14ac:dyDescent="0.25">
      <c r="A175" s="367"/>
      <c r="B175" s="367"/>
      <c r="C175" s="367"/>
      <c r="D175" s="367"/>
      <c r="E175" s="367"/>
      <c r="F175" s="367"/>
      <c r="G175" s="367"/>
      <c r="H175" s="367"/>
      <c r="I175" s="367"/>
      <c r="J175" s="367"/>
      <c r="K175" s="367"/>
      <c r="L175" s="367"/>
      <c r="M175" s="367"/>
      <c r="N175" s="367"/>
      <c r="O175" s="367"/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  <c r="BI175" s="367"/>
      <c r="BJ175" s="367"/>
      <c r="BK175" s="367"/>
      <c r="BL175" s="367"/>
      <c r="BM175" s="367"/>
      <c r="BN175" s="367"/>
      <c r="BO175" s="367"/>
      <c r="BP175" s="367"/>
      <c r="BQ175" s="367"/>
      <c r="BR175" s="367"/>
      <c r="BS175" s="367"/>
      <c r="BT175" s="367"/>
      <c r="BU175" s="367"/>
      <c r="BV175" s="367"/>
      <c r="BW175" s="367"/>
      <c r="BX175" s="367"/>
      <c r="BY175" s="367"/>
      <c r="BZ175" s="367"/>
      <c r="CA175" s="367"/>
      <c r="CB175" s="367"/>
      <c r="CC175" s="367"/>
      <c r="CD175" s="367"/>
      <c r="CE175" s="367"/>
      <c r="CF175" s="367"/>
      <c r="CG175" s="367"/>
      <c r="CH175" s="367"/>
      <c r="CI175" s="367"/>
      <c r="CJ175" s="367"/>
      <c r="CK175" s="367"/>
      <c r="CL175" s="367"/>
      <c r="CM175" s="367"/>
      <c r="CN175" s="367"/>
      <c r="CO175" s="367"/>
      <c r="CP175" s="367"/>
      <c r="CQ175" s="367"/>
      <c r="CR175" s="367"/>
      <c r="CS175" s="367"/>
      <c r="CT175" s="367"/>
      <c r="CU175" s="367"/>
      <c r="CV175" s="367"/>
      <c r="CW175" s="367"/>
      <c r="CX175" s="367"/>
      <c r="CY175" s="367"/>
      <c r="CZ175" s="367"/>
      <c r="DA175" s="367"/>
      <c r="DB175" s="367"/>
      <c r="DC175" s="367"/>
      <c r="DD175" s="367"/>
      <c r="DE175" s="367"/>
      <c r="DF175" s="367"/>
      <c r="DG175" s="367"/>
      <c r="DH175" s="367"/>
      <c r="DI175" s="367"/>
      <c r="DJ175" s="367"/>
      <c r="DK175" s="367"/>
      <c r="DL175" s="367"/>
      <c r="DM175" s="367"/>
      <c r="DN175" s="367"/>
      <c r="DO175" s="367"/>
      <c r="DP175" s="367"/>
      <c r="DQ175" s="367"/>
      <c r="DR175" s="367"/>
      <c r="DS175" s="367"/>
      <c r="DT175" s="367"/>
      <c r="DU175" s="367"/>
      <c r="DV175" s="367"/>
      <c r="DW175" s="367"/>
      <c r="DX175" s="367"/>
      <c r="DY175" s="367"/>
      <c r="DZ175" s="367"/>
      <c r="EA175" s="367"/>
      <c r="EB175" s="367"/>
      <c r="EC175" s="367"/>
      <c r="ED175" s="367"/>
      <c r="EE175" s="367"/>
      <c r="EF175" s="367"/>
      <c r="EG175" s="367"/>
      <c r="EH175" s="367"/>
      <c r="EI175" s="367"/>
      <c r="EJ175" s="367"/>
      <c r="EK175" s="367"/>
      <c r="EL175" s="367"/>
      <c r="EM175" s="367"/>
      <c r="EN175" s="367"/>
      <c r="EO175" s="367"/>
      <c r="EP175" s="367"/>
      <c r="EQ175" s="367"/>
      <c r="ER175" s="367"/>
      <c r="ES175" s="367"/>
      <c r="ET175" s="367"/>
      <c r="EU175" s="367"/>
      <c r="EV175" s="367"/>
      <c r="EW175" s="367"/>
      <c r="EX175" s="367"/>
      <c r="EY175" s="367"/>
      <c r="EZ175" s="367"/>
      <c r="FA175" s="367"/>
      <c r="FB175" s="367"/>
      <c r="FC175" s="367"/>
      <c r="FD175" s="367"/>
      <c r="FE175" s="367"/>
      <c r="FF175" s="367"/>
      <c r="FG175" s="367"/>
      <c r="FH175" s="367"/>
      <c r="FI175" s="367"/>
    </row>
    <row r="176" spans="1:165" x14ac:dyDescent="0.25">
      <c r="A176" s="367"/>
      <c r="B176" s="367"/>
      <c r="C176" s="367"/>
      <c r="D176" s="367"/>
      <c r="E176" s="367"/>
      <c r="F176" s="367"/>
      <c r="G176" s="367"/>
      <c r="H176" s="367"/>
      <c r="I176" s="367"/>
      <c r="J176" s="367"/>
      <c r="K176" s="367"/>
      <c r="L176" s="367"/>
      <c r="M176" s="367"/>
      <c r="N176" s="367"/>
      <c r="O176" s="367"/>
      <c r="P176" s="367"/>
      <c r="Q176" s="367"/>
      <c r="R176" s="367"/>
      <c r="S176" s="367"/>
      <c r="T176" s="367"/>
      <c r="U176" s="367"/>
      <c r="V176" s="367"/>
      <c r="W176" s="367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367"/>
      <c r="AL176" s="367"/>
      <c r="AM176" s="367"/>
      <c r="AN176" s="367"/>
      <c r="AO176" s="367"/>
      <c r="AP176" s="367"/>
      <c r="AQ176" s="367"/>
      <c r="AR176" s="367"/>
      <c r="AS176" s="367"/>
      <c r="AT176" s="367"/>
      <c r="AU176" s="367"/>
      <c r="AV176" s="367"/>
      <c r="AW176" s="367"/>
      <c r="AX176" s="367"/>
      <c r="AY176" s="367"/>
      <c r="AZ176" s="367"/>
      <c r="BA176" s="367"/>
      <c r="BB176" s="367"/>
      <c r="BC176" s="367"/>
      <c r="BD176" s="367"/>
      <c r="BE176" s="367"/>
      <c r="BF176" s="367"/>
      <c r="BG176" s="367"/>
      <c r="BH176" s="367"/>
      <c r="BI176" s="367"/>
      <c r="BJ176" s="367"/>
      <c r="BK176" s="367"/>
      <c r="BL176" s="367"/>
      <c r="BM176" s="367"/>
      <c r="BN176" s="367"/>
      <c r="BO176" s="367"/>
      <c r="BP176" s="367"/>
      <c r="BQ176" s="367"/>
      <c r="BR176" s="367"/>
      <c r="BS176" s="367"/>
      <c r="BT176" s="367"/>
      <c r="BU176" s="367"/>
      <c r="BV176" s="367"/>
      <c r="BW176" s="367"/>
      <c r="BX176" s="367"/>
      <c r="BY176" s="367"/>
      <c r="BZ176" s="367"/>
      <c r="CA176" s="367"/>
      <c r="CB176" s="367"/>
      <c r="CC176" s="367"/>
      <c r="CD176" s="367"/>
      <c r="CE176" s="367"/>
      <c r="CF176" s="367"/>
      <c r="CG176" s="367"/>
      <c r="CH176" s="367"/>
      <c r="CI176" s="367"/>
      <c r="CJ176" s="367"/>
      <c r="CK176" s="367"/>
      <c r="CL176" s="367"/>
      <c r="CM176" s="367"/>
      <c r="CN176" s="367"/>
      <c r="CO176" s="367"/>
      <c r="CP176" s="367"/>
      <c r="CQ176" s="367"/>
      <c r="CR176" s="367"/>
      <c r="CS176" s="367"/>
      <c r="CT176" s="367"/>
      <c r="CU176" s="367"/>
      <c r="CV176" s="367"/>
      <c r="CW176" s="367"/>
      <c r="CX176" s="367"/>
      <c r="CY176" s="367"/>
      <c r="CZ176" s="367"/>
      <c r="DA176" s="367"/>
      <c r="DB176" s="367"/>
      <c r="DC176" s="367"/>
      <c r="DD176" s="367"/>
      <c r="DE176" s="367"/>
      <c r="DF176" s="367"/>
      <c r="DG176" s="367"/>
      <c r="DH176" s="367"/>
      <c r="DI176" s="367"/>
      <c r="DJ176" s="367"/>
      <c r="DK176" s="367"/>
      <c r="DL176" s="367"/>
      <c r="DM176" s="367"/>
      <c r="DN176" s="367"/>
      <c r="DO176" s="367"/>
      <c r="DP176" s="367"/>
      <c r="DQ176" s="367"/>
      <c r="DR176" s="367"/>
      <c r="DS176" s="367"/>
      <c r="DT176" s="367"/>
      <c r="DU176" s="367"/>
      <c r="DV176" s="367"/>
      <c r="DW176" s="367"/>
      <c r="DX176" s="367"/>
      <c r="DY176" s="367"/>
      <c r="DZ176" s="367"/>
      <c r="EA176" s="367"/>
      <c r="EB176" s="367"/>
      <c r="EC176" s="367"/>
      <c r="ED176" s="367"/>
      <c r="EE176" s="367"/>
      <c r="EF176" s="367"/>
      <c r="EG176" s="367"/>
      <c r="EH176" s="367"/>
      <c r="EI176" s="367"/>
      <c r="EJ176" s="367"/>
      <c r="EK176" s="367"/>
      <c r="EL176" s="367"/>
      <c r="EM176" s="367"/>
      <c r="EN176" s="367"/>
      <c r="EO176" s="367"/>
      <c r="EP176" s="367"/>
      <c r="EQ176" s="367"/>
      <c r="ER176" s="367"/>
      <c r="ES176" s="367"/>
      <c r="ET176" s="367"/>
      <c r="EU176" s="367"/>
      <c r="EV176" s="367"/>
      <c r="EW176" s="367"/>
      <c r="EX176" s="367"/>
      <c r="EY176" s="367"/>
      <c r="EZ176" s="367"/>
      <c r="FA176" s="367"/>
      <c r="FB176" s="367"/>
      <c r="FC176" s="367"/>
      <c r="FD176" s="367"/>
      <c r="FE176" s="367"/>
      <c r="FF176" s="367"/>
      <c r="FG176" s="367"/>
      <c r="FH176" s="367"/>
      <c r="FI176" s="367"/>
    </row>
    <row r="177" spans="1:165" x14ac:dyDescent="0.25">
      <c r="A177" s="367"/>
      <c r="B177" s="367"/>
      <c r="C177" s="3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  <c r="BI177" s="367"/>
      <c r="BJ177" s="367"/>
      <c r="BK177" s="367"/>
      <c r="BL177" s="367"/>
      <c r="BM177" s="367"/>
      <c r="BN177" s="367"/>
      <c r="BO177" s="367"/>
      <c r="BP177" s="367"/>
      <c r="BQ177" s="367"/>
      <c r="BR177" s="367"/>
      <c r="BS177" s="367"/>
      <c r="BT177" s="367"/>
      <c r="BU177" s="367"/>
      <c r="BV177" s="367"/>
      <c r="BW177" s="367"/>
      <c r="BX177" s="367"/>
      <c r="BY177" s="367"/>
      <c r="BZ177" s="367"/>
      <c r="CA177" s="367"/>
      <c r="CB177" s="367"/>
      <c r="CC177" s="367"/>
      <c r="CD177" s="367"/>
      <c r="CE177" s="367"/>
      <c r="CF177" s="367"/>
      <c r="CG177" s="367"/>
      <c r="CH177" s="367"/>
      <c r="CI177" s="367"/>
      <c r="CJ177" s="367"/>
      <c r="CK177" s="367"/>
      <c r="CL177" s="367"/>
      <c r="CM177" s="367"/>
      <c r="CN177" s="367"/>
      <c r="CO177" s="367"/>
      <c r="CP177" s="367"/>
      <c r="CQ177" s="367"/>
      <c r="CR177" s="367"/>
      <c r="CS177" s="367"/>
      <c r="CT177" s="367"/>
      <c r="CU177" s="367"/>
      <c r="CV177" s="367"/>
      <c r="CW177" s="367"/>
      <c r="CX177" s="367"/>
      <c r="CY177" s="367"/>
      <c r="CZ177" s="367"/>
      <c r="DA177" s="367"/>
      <c r="DB177" s="367"/>
      <c r="DC177" s="367"/>
      <c r="DD177" s="367"/>
      <c r="DE177" s="367"/>
      <c r="DF177" s="367"/>
      <c r="DG177" s="367"/>
      <c r="DH177" s="367"/>
      <c r="DI177" s="367"/>
      <c r="DJ177" s="367"/>
      <c r="DK177" s="367"/>
      <c r="DL177" s="367"/>
      <c r="DM177" s="367"/>
      <c r="DN177" s="367"/>
      <c r="DO177" s="367"/>
      <c r="DP177" s="367"/>
      <c r="DQ177" s="367"/>
      <c r="DR177" s="367"/>
      <c r="DS177" s="367"/>
      <c r="DT177" s="367"/>
      <c r="DU177" s="367"/>
      <c r="DV177" s="367"/>
      <c r="DW177" s="367"/>
      <c r="DX177" s="367"/>
      <c r="DY177" s="367"/>
      <c r="DZ177" s="367"/>
      <c r="EA177" s="367"/>
      <c r="EB177" s="367"/>
      <c r="EC177" s="367"/>
      <c r="ED177" s="367"/>
      <c r="EE177" s="367"/>
      <c r="EF177" s="367"/>
      <c r="EG177" s="367"/>
      <c r="EH177" s="367"/>
      <c r="EI177" s="367"/>
      <c r="EJ177" s="367"/>
      <c r="EK177" s="367"/>
      <c r="EL177" s="367"/>
      <c r="EM177" s="367"/>
      <c r="EN177" s="367"/>
      <c r="EO177" s="367"/>
      <c r="EP177" s="367"/>
      <c r="EQ177" s="367"/>
      <c r="ER177" s="367"/>
      <c r="ES177" s="367"/>
      <c r="ET177" s="367"/>
      <c r="EU177" s="367"/>
      <c r="EV177" s="367"/>
      <c r="EW177" s="367"/>
      <c r="EX177" s="367"/>
      <c r="EY177" s="367"/>
      <c r="EZ177" s="367"/>
      <c r="FA177" s="367"/>
      <c r="FB177" s="367"/>
      <c r="FC177" s="367"/>
      <c r="FD177" s="367"/>
      <c r="FE177" s="367"/>
      <c r="FF177" s="367"/>
      <c r="FG177" s="367"/>
      <c r="FH177" s="367"/>
      <c r="FI177" s="367"/>
    </row>
    <row r="178" spans="1:165" x14ac:dyDescent="0.25">
      <c r="A178" s="367"/>
      <c r="B178" s="367"/>
      <c r="C178" s="367"/>
      <c r="D178" s="367"/>
      <c r="E178" s="367"/>
      <c r="F178" s="367"/>
      <c r="G178" s="367"/>
      <c r="H178" s="367"/>
      <c r="I178" s="367"/>
      <c r="J178" s="367"/>
      <c r="K178" s="367"/>
      <c r="L178" s="367"/>
      <c r="M178" s="367"/>
      <c r="N178" s="367"/>
      <c r="O178" s="367"/>
      <c r="P178" s="367"/>
      <c r="Q178" s="367"/>
      <c r="R178" s="367"/>
      <c r="S178" s="367"/>
      <c r="T178" s="367"/>
      <c r="U178" s="367"/>
      <c r="V178" s="367"/>
      <c r="W178" s="367"/>
      <c r="X178" s="367"/>
      <c r="Y178" s="367"/>
      <c r="Z178" s="367"/>
      <c r="AA178" s="367"/>
      <c r="AB178" s="367"/>
      <c r="AC178" s="367"/>
      <c r="AD178" s="367"/>
      <c r="AE178" s="367"/>
      <c r="AF178" s="367"/>
      <c r="AG178" s="367"/>
      <c r="AH178" s="367"/>
      <c r="AI178" s="367"/>
      <c r="AJ178" s="367"/>
      <c r="AK178" s="367"/>
      <c r="AL178" s="367"/>
      <c r="AM178" s="367"/>
      <c r="AN178" s="367"/>
      <c r="AO178" s="367"/>
      <c r="AP178" s="367"/>
      <c r="AQ178" s="367"/>
      <c r="AR178" s="367"/>
      <c r="AS178" s="367"/>
      <c r="AT178" s="367"/>
      <c r="AU178" s="367"/>
      <c r="AV178" s="367"/>
      <c r="AW178" s="367"/>
      <c r="AX178" s="367"/>
      <c r="AY178" s="367"/>
      <c r="AZ178" s="367"/>
      <c r="BA178" s="367"/>
      <c r="BB178" s="367"/>
      <c r="BC178" s="367"/>
      <c r="BD178" s="367"/>
      <c r="BE178" s="367"/>
      <c r="BF178" s="367"/>
      <c r="BG178" s="367"/>
      <c r="BH178" s="367"/>
      <c r="BI178" s="367"/>
      <c r="BJ178" s="367"/>
      <c r="BK178" s="367"/>
      <c r="BL178" s="367"/>
      <c r="BM178" s="367"/>
      <c r="BN178" s="367"/>
      <c r="BO178" s="367"/>
      <c r="BP178" s="367"/>
      <c r="BQ178" s="367"/>
      <c r="BR178" s="367"/>
      <c r="BS178" s="367"/>
      <c r="BT178" s="367"/>
      <c r="BU178" s="367"/>
      <c r="BV178" s="367"/>
      <c r="BW178" s="367"/>
      <c r="BX178" s="367"/>
      <c r="BY178" s="367"/>
      <c r="BZ178" s="367"/>
      <c r="CA178" s="367"/>
      <c r="CB178" s="367"/>
      <c r="CC178" s="367"/>
      <c r="CD178" s="367"/>
      <c r="CE178" s="367"/>
      <c r="CF178" s="367"/>
      <c r="CG178" s="367"/>
      <c r="CH178" s="367"/>
      <c r="CI178" s="367"/>
      <c r="CJ178" s="367"/>
      <c r="CK178" s="367"/>
      <c r="CL178" s="367"/>
      <c r="CM178" s="367"/>
      <c r="CN178" s="367"/>
      <c r="CO178" s="367"/>
      <c r="CP178" s="367"/>
      <c r="CQ178" s="367"/>
      <c r="CR178" s="367"/>
      <c r="CS178" s="367"/>
      <c r="CT178" s="367"/>
      <c r="CU178" s="367"/>
      <c r="CV178" s="367"/>
      <c r="CW178" s="367"/>
      <c r="CX178" s="367"/>
      <c r="CY178" s="367"/>
      <c r="CZ178" s="367"/>
      <c r="DA178" s="367"/>
      <c r="DB178" s="367"/>
      <c r="DC178" s="367"/>
      <c r="DD178" s="367"/>
      <c r="DE178" s="367"/>
      <c r="DF178" s="367"/>
      <c r="DG178" s="367"/>
      <c r="DH178" s="367"/>
      <c r="DI178" s="367"/>
      <c r="DJ178" s="367"/>
      <c r="DK178" s="367"/>
      <c r="DL178" s="367"/>
      <c r="DM178" s="367"/>
      <c r="DN178" s="367"/>
      <c r="DO178" s="367"/>
      <c r="DP178" s="367"/>
      <c r="DQ178" s="367"/>
      <c r="DR178" s="367"/>
      <c r="DS178" s="367"/>
      <c r="DT178" s="367"/>
      <c r="DU178" s="367"/>
      <c r="DV178" s="367"/>
      <c r="DW178" s="367"/>
      <c r="DX178" s="367"/>
      <c r="DY178" s="367"/>
      <c r="DZ178" s="367"/>
      <c r="EA178" s="367"/>
      <c r="EB178" s="367"/>
      <c r="EC178" s="367"/>
      <c r="ED178" s="367"/>
      <c r="EE178" s="367"/>
      <c r="EF178" s="367"/>
      <c r="EG178" s="367"/>
      <c r="EH178" s="367"/>
      <c r="EI178" s="367"/>
      <c r="EJ178" s="367"/>
      <c r="EK178" s="367"/>
      <c r="EL178" s="367"/>
      <c r="EM178" s="367"/>
      <c r="EN178" s="367"/>
      <c r="EO178" s="367"/>
      <c r="EP178" s="367"/>
      <c r="EQ178" s="367"/>
      <c r="ER178" s="367"/>
      <c r="ES178" s="367"/>
      <c r="ET178" s="367"/>
      <c r="EU178" s="367"/>
      <c r="EV178" s="367"/>
      <c r="EW178" s="367"/>
      <c r="EX178" s="367"/>
      <c r="EY178" s="367"/>
      <c r="EZ178" s="367"/>
      <c r="FA178" s="367"/>
      <c r="FB178" s="367"/>
      <c r="FC178" s="367"/>
      <c r="FD178" s="367"/>
      <c r="FE178" s="367"/>
      <c r="FF178" s="367"/>
      <c r="FG178" s="367"/>
      <c r="FH178" s="367"/>
      <c r="FI178" s="367"/>
    </row>
  </sheetData>
  <customSheetViews>
    <customSheetView guid="{6AC61866-78F1-41C5-8B4F-937BF8377097}" scale="60">
      <selection activeCell="C7" sqref="C7"/>
      <pageMargins left="0.2" right="0.2" top="0.75" bottom="0.75" header="0.3" footer="0.3"/>
      <pageSetup scale="45" orientation="landscape" r:id="rId1"/>
    </customSheetView>
    <customSheetView guid="{C5B75287-B195-4DA5-9F35-2FE10EB0521E}" scale="60" topLeftCell="DU109">
      <selection activeCell="FM62" sqref="FM62"/>
      <pageMargins left="0.2" right="0.2" top="0.75" bottom="0.75" header="0.3" footer="0.3"/>
      <pageSetup scale="45" orientation="landscape" r:id="rId2"/>
    </customSheetView>
    <customSheetView guid="{725C9295-46E8-409D-894E-BFC305C25E3E}" scale="60" showPageBreaks="1">
      <selection activeCell="C7" sqref="C7"/>
      <pageMargins left="0.2" right="0.2" top="0.75" bottom="0.75" header="0.3" footer="0.3"/>
      <pageSetup scale="45" orientation="landscape" r:id="rId3"/>
    </customSheetView>
  </customSheetViews>
  <mergeCells count="105">
    <mergeCell ref="A81:AG81"/>
    <mergeCell ref="AH81:BN81"/>
    <mergeCell ref="BO81:CU81"/>
    <mergeCell ref="CV81:EB81"/>
    <mergeCell ref="EC81:FI81"/>
    <mergeCell ref="A5:AG5"/>
    <mergeCell ref="AH5:BN5"/>
    <mergeCell ref="BO5:CU5"/>
    <mergeCell ref="CV5:EB5"/>
    <mergeCell ref="EC5:FI5"/>
    <mergeCell ref="A18:AG18"/>
    <mergeCell ref="AH18:BN18"/>
    <mergeCell ref="BO18:CU18"/>
    <mergeCell ref="CV18:EB18"/>
    <mergeCell ref="EC18:FI18"/>
    <mergeCell ref="A29:AG29"/>
    <mergeCell ref="AH29:BN29"/>
    <mergeCell ref="BO29:CU29"/>
    <mergeCell ref="CV29:EB29"/>
    <mergeCell ref="EC29:FI29"/>
    <mergeCell ref="EW30:EX30"/>
    <mergeCell ref="A31:AG31"/>
    <mergeCell ref="AH31:BN31"/>
    <mergeCell ref="BO31:CU31"/>
    <mergeCell ref="FJ5:GP5"/>
    <mergeCell ref="A1:AG1"/>
    <mergeCell ref="AH1:BN1"/>
    <mergeCell ref="BO1:CU1"/>
    <mergeCell ref="CV1:EB1"/>
    <mergeCell ref="EC1:FI1"/>
    <mergeCell ref="AH3:BN3"/>
    <mergeCell ref="BO3:CU3"/>
    <mergeCell ref="CV3:EB3"/>
    <mergeCell ref="EC3:FI3"/>
    <mergeCell ref="A3:AG3"/>
    <mergeCell ref="CV31:EB31"/>
    <mergeCell ref="EC31:FI31"/>
    <mergeCell ref="P30:Q30"/>
    <mergeCell ref="AX30:AY30"/>
    <mergeCell ref="BP30:BQ30"/>
    <mergeCell ref="CF30:CG30"/>
    <mergeCell ref="CV30:CW30"/>
    <mergeCell ref="DM30:DN30"/>
    <mergeCell ref="P56:Q56"/>
    <mergeCell ref="A44:AG44"/>
    <mergeCell ref="AH44:BN44"/>
    <mergeCell ref="BO44:CU44"/>
    <mergeCell ref="CV44:EB44"/>
    <mergeCell ref="EC44:FI44"/>
    <mergeCell ref="A55:AG55"/>
    <mergeCell ref="AH55:BN55"/>
    <mergeCell ref="BO55:CU55"/>
    <mergeCell ref="CV55:EB55"/>
    <mergeCell ref="EC55:FI55"/>
    <mergeCell ref="A57:AG57"/>
    <mergeCell ref="AH57:BN57"/>
    <mergeCell ref="BO57:CU57"/>
    <mergeCell ref="CV57:EB57"/>
    <mergeCell ref="EC57:FI57"/>
    <mergeCell ref="A70:AG70"/>
    <mergeCell ref="AH70:BN70"/>
    <mergeCell ref="BO70:CU70"/>
    <mergeCell ref="CV70:EB70"/>
    <mergeCell ref="EC70:FI70"/>
    <mergeCell ref="CV107:EB107"/>
    <mergeCell ref="EC107:FI107"/>
    <mergeCell ref="A109:AG109"/>
    <mergeCell ref="AH109:BN109"/>
    <mergeCell ref="BO109:CU109"/>
    <mergeCell ref="CV109:EB109"/>
    <mergeCell ref="EC109:FI109"/>
    <mergeCell ref="A83:AG83"/>
    <mergeCell ref="AH83:BN83"/>
    <mergeCell ref="BO83:CU83"/>
    <mergeCell ref="CV83:EB83"/>
    <mergeCell ref="EC83:FI83"/>
    <mergeCell ref="A96:AG96"/>
    <mergeCell ref="AH96:BN96"/>
    <mergeCell ref="BO96:CU96"/>
    <mergeCell ref="CV96:EB96"/>
    <mergeCell ref="EC96:FI96"/>
    <mergeCell ref="FJ18:GP18"/>
    <mergeCell ref="A122:AG122"/>
    <mergeCell ref="AH122:BN122"/>
    <mergeCell ref="BO122:CU122"/>
    <mergeCell ref="CV122:EB122"/>
    <mergeCell ref="EC122:FI122"/>
    <mergeCell ref="A149:AG149"/>
    <mergeCell ref="AH149:BN149"/>
    <mergeCell ref="BO149:CU149"/>
    <mergeCell ref="CV149:EB149"/>
    <mergeCell ref="EC149:FI149"/>
    <mergeCell ref="A135:AG135"/>
    <mergeCell ref="AH135:BN135"/>
    <mergeCell ref="BO135:CU135"/>
    <mergeCell ref="CV135:EB135"/>
    <mergeCell ref="EC135:FI135"/>
    <mergeCell ref="A136:AG136"/>
    <mergeCell ref="AH136:BN136"/>
    <mergeCell ref="BO136:CU136"/>
    <mergeCell ref="CV136:EB136"/>
    <mergeCell ref="EC136:FI136"/>
    <mergeCell ref="A107:AG107"/>
    <mergeCell ref="AH107:BN107"/>
    <mergeCell ref="BO107:CU107"/>
  </mergeCells>
  <pageMargins left="0.2" right="0.2" top="0.75" bottom="0.75" header="0.3" footer="0.3"/>
  <pageSetup scale="45" orientation="landscape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N158"/>
  <sheetViews>
    <sheetView topLeftCell="FF1" zoomScale="90" zoomScaleNormal="90" workbookViewId="0">
      <selection activeCell="FF8" sqref="FF8"/>
    </sheetView>
  </sheetViews>
  <sheetFormatPr defaultRowHeight="12.5" x14ac:dyDescent="0.25"/>
  <cols>
    <col min="2" max="2" width="25.81640625" bestFit="1" customWidth="1"/>
    <col min="15" max="15" width="12" bestFit="1" customWidth="1"/>
    <col min="20" max="21" width="8.81640625" customWidth="1"/>
    <col min="34" max="34" width="25.81640625" bestFit="1" customWidth="1"/>
    <col min="52" max="53" width="7.26953125" bestFit="1" customWidth="1"/>
    <col min="66" max="66" width="25.81640625" bestFit="1" customWidth="1"/>
    <col min="83" max="84" width="7.26953125" bestFit="1" customWidth="1"/>
    <col min="98" max="98" width="25.81640625" bestFit="1" customWidth="1"/>
    <col min="116" max="116" width="12.26953125" bestFit="1" customWidth="1"/>
    <col min="117" max="118" width="7.26953125" bestFit="1" customWidth="1"/>
    <col min="130" max="130" width="25.81640625" bestFit="1" customWidth="1"/>
    <col min="150" max="150" width="11.54296875" bestFit="1" customWidth="1"/>
    <col min="152" max="153" width="7.26953125" bestFit="1" customWidth="1"/>
    <col min="162" max="162" width="27.7265625" bestFit="1" customWidth="1"/>
    <col min="163" max="163" width="9.1796875" customWidth="1"/>
    <col min="166" max="166" width="16" customWidth="1"/>
    <col min="177" max="177" width="20" bestFit="1" customWidth="1"/>
    <col min="258" max="258" width="25.81640625" bestFit="1" customWidth="1"/>
    <col min="271" max="271" width="12" bestFit="1" customWidth="1"/>
    <col min="276" max="276" width="15.81640625" bestFit="1" customWidth="1"/>
    <col min="290" max="290" width="25.81640625" bestFit="1" customWidth="1"/>
    <col min="308" max="308" width="19.54296875" bestFit="1" customWidth="1"/>
    <col min="322" max="322" width="25.81640625" bestFit="1" customWidth="1"/>
    <col min="339" max="339" width="19.54296875" bestFit="1" customWidth="1"/>
    <col min="354" max="354" width="25.81640625" bestFit="1" customWidth="1"/>
    <col min="372" max="372" width="12.26953125" bestFit="1" customWidth="1"/>
    <col min="373" max="373" width="19.54296875" bestFit="1" customWidth="1"/>
    <col min="386" max="386" width="25.81640625" bestFit="1" customWidth="1"/>
    <col min="408" max="408" width="19.54296875" bestFit="1" customWidth="1"/>
    <col min="418" max="418" width="27.7265625" bestFit="1" customWidth="1"/>
    <col min="514" max="514" width="25.81640625" bestFit="1" customWidth="1"/>
    <col min="527" max="527" width="12" bestFit="1" customWidth="1"/>
    <col min="532" max="532" width="15.81640625" bestFit="1" customWidth="1"/>
    <col min="546" max="546" width="25.81640625" bestFit="1" customWidth="1"/>
    <col min="564" max="564" width="19.54296875" bestFit="1" customWidth="1"/>
    <col min="578" max="578" width="25.81640625" bestFit="1" customWidth="1"/>
    <col min="595" max="595" width="19.54296875" bestFit="1" customWidth="1"/>
    <col min="610" max="610" width="25.81640625" bestFit="1" customWidth="1"/>
    <col min="628" max="628" width="12.26953125" bestFit="1" customWidth="1"/>
    <col min="629" max="629" width="19.54296875" bestFit="1" customWidth="1"/>
    <col min="642" max="642" width="25.81640625" bestFit="1" customWidth="1"/>
    <col min="664" max="664" width="19.54296875" bestFit="1" customWidth="1"/>
    <col min="674" max="674" width="27.7265625" bestFit="1" customWidth="1"/>
    <col min="770" max="770" width="25.81640625" bestFit="1" customWidth="1"/>
    <col min="783" max="783" width="12" bestFit="1" customWidth="1"/>
    <col min="788" max="788" width="15.81640625" bestFit="1" customWidth="1"/>
    <col min="802" max="802" width="25.81640625" bestFit="1" customWidth="1"/>
    <col min="820" max="820" width="19.54296875" bestFit="1" customWidth="1"/>
    <col min="834" max="834" width="25.81640625" bestFit="1" customWidth="1"/>
    <col min="851" max="851" width="19.54296875" bestFit="1" customWidth="1"/>
    <col min="866" max="866" width="25.81640625" bestFit="1" customWidth="1"/>
    <col min="884" max="884" width="12.26953125" bestFit="1" customWidth="1"/>
    <col min="885" max="885" width="19.54296875" bestFit="1" customWidth="1"/>
    <col min="898" max="898" width="25.81640625" bestFit="1" customWidth="1"/>
    <col min="920" max="920" width="19.54296875" bestFit="1" customWidth="1"/>
    <col min="930" max="930" width="27.7265625" bestFit="1" customWidth="1"/>
    <col min="1026" max="1026" width="25.81640625" bestFit="1" customWidth="1"/>
    <col min="1039" max="1039" width="12" bestFit="1" customWidth="1"/>
    <col min="1044" max="1044" width="15.81640625" bestFit="1" customWidth="1"/>
    <col min="1058" max="1058" width="25.81640625" bestFit="1" customWidth="1"/>
    <col min="1076" max="1076" width="19.54296875" bestFit="1" customWidth="1"/>
    <col min="1090" max="1090" width="25.81640625" bestFit="1" customWidth="1"/>
    <col min="1107" max="1107" width="19.54296875" bestFit="1" customWidth="1"/>
    <col min="1122" max="1122" width="25.81640625" bestFit="1" customWidth="1"/>
    <col min="1140" max="1140" width="12.26953125" bestFit="1" customWidth="1"/>
    <col min="1141" max="1141" width="19.54296875" bestFit="1" customWidth="1"/>
    <col min="1154" max="1154" width="25.81640625" bestFit="1" customWidth="1"/>
    <col min="1176" max="1176" width="19.54296875" bestFit="1" customWidth="1"/>
    <col min="1186" max="1186" width="27.7265625" bestFit="1" customWidth="1"/>
    <col min="1282" max="1282" width="25.81640625" bestFit="1" customWidth="1"/>
    <col min="1295" max="1295" width="12" bestFit="1" customWidth="1"/>
    <col min="1300" max="1300" width="15.81640625" bestFit="1" customWidth="1"/>
    <col min="1314" max="1314" width="25.81640625" bestFit="1" customWidth="1"/>
    <col min="1332" max="1332" width="19.54296875" bestFit="1" customWidth="1"/>
    <col min="1346" max="1346" width="25.81640625" bestFit="1" customWidth="1"/>
    <col min="1363" max="1363" width="19.54296875" bestFit="1" customWidth="1"/>
    <col min="1378" max="1378" width="25.81640625" bestFit="1" customWidth="1"/>
    <col min="1396" max="1396" width="12.26953125" bestFit="1" customWidth="1"/>
    <col min="1397" max="1397" width="19.54296875" bestFit="1" customWidth="1"/>
    <col min="1410" max="1410" width="25.81640625" bestFit="1" customWidth="1"/>
    <col min="1432" max="1432" width="19.54296875" bestFit="1" customWidth="1"/>
    <col min="1442" max="1442" width="27.7265625" bestFit="1" customWidth="1"/>
    <col min="1538" max="1538" width="25.81640625" bestFit="1" customWidth="1"/>
    <col min="1551" max="1551" width="12" bestFit="1" customWidth="1"/>
    <col min="1556" max="1556" width="15.81640625" bestFit="1" customWidth="1"/>
    <col min="1570" max="1570" width="25.81640625" bestFit="1" customWidth="1"/>
    <col min="1588" max="1588" width="19.54296875" bestFit="1" customWidth="1"/>
    <col min="1602" max="1602" width="25.81640625" bestFit="1" customWidth="1"/>
    <col min="1619" max="1619" width="19.54296875" bestFit="1" customWidth="1"/>
    <col min="1634" max="1634" width="25.81640625" bestFit="1" customWidth="1"/>
    <col min="1652" max="1652" width="12.26953125" bestFit="1" customWidth="1"/>
    <col min="1653" max="1653" width="19.54296875" bestFit="1" customWidth="1"/>
    <col min="1666" max="1666" width="25.81640625" bestFit="1" customWidth="1"/>
    <col min="1688" max="1688" width="19.54296875" bestFit="1" customWidth="1"/>
    <col min="1698" max="1698" width="27.7265625" bestFit="1" customWidth="1"/>
    <col min="1794" max="1794" width="25.81640625" bestFit="1" customWidth="1"/>
    <col min="1807" max="1807" width="12" bestFit="1" customWidth="1"/>
    <col min="1812" max="1812" width="15.81640625" bestFit="1" customWidth="1"/>
    <col min="1826" max="1826" width="25.81640625" bestFit="1" customWidth="1"/>
    <col min="1844" max="1844" width="19.54296875" bestFit="1" customWidth="1"/>
    <col min="1858" max="1858" width="25.81640625" bestFit="1" customWidth="1"/>
    <col min="1875" max="1875" width="19.54296875" bestFit="1" customWidth="1"/>
    <col min="1890" max="1890" width="25.81640625" bestFit="1" customWidth="1"/>
    <col min="1908" max="1908" width="12.26953125" bestFit="1" customWidth="1"/>
    <col min="1909" max="1909" width="19.54296875" bestFit="1" customWidth="1"/>
    <col min="1922" max="1922" width="25.81640625" bestFit="1" customWidth="1"/>
    <col min="1944" max="1944" width="19.54296875" bestFit="1" customWidth="1"/>
    <col min="1954" max="1954" width="27.7265625" bestFit="1" customWidth="1"/>
    <col min="2050" max="2050" width="25.81640625" bestFit="1" customWidth="1"/>
    <col min="2063" max="2063" width="12" bestFit="1" customWidth="1"/>
    <col min="2068" max="2068" width="15.81640625" bestFit="1" customWidth="1"/>
    <col min="2082" max="2082" width="25.81640625" bestFit="1" customWidth="1"/>
    <col min="2100" max="2100" width="19.54296875" bestFit="1" customWidth="1"/>
    <col min="2114" max="2114" width="25.81640625" bestFit="1" customWidth="1"/>
    <col min="2131" max="2131" width="19.54296875" bestFit="1" customWidth="1"/>
    <col min="2146" max="2146" width="25.81640625" bestFit="1" customWidth="1"/>
    <col min="2164" max="2164" width="12.26953125" bestFit="1" customWidth="1"/>
    <col min="2165" max="2165" width="19.54296875" bestFit="1" customWidth="1"/>
    <col min="2178" max="2178" width="25.81640625" bestFit="1" customWidth="1"/>
    <col min="2200" max="2200" width="19.54296875" bestFit="1" customWidth="1"/>
    <col min="2210" max="2210" width="27.7265625" bestFit="1" customWidth="1"/>
    <col min="2306" max="2306" width="25.81640625" bestFit="1" customWidth="1"/>
    <col min="2319" max="2319" width="12" bestFit="1" customWidth="1"/>
    <col min="2324" max="2324" width="15.81640625" bestFit="1" customWidth="1"/>
    <col min="2338" max="2338" width="25.81640625" bestFit="1" customWidth="1"/>
    <col min="2356" max="2356" width="19.54296875" bestFit="1" customWidth="1"/>
    <col min="2370" max="2370" width="25.81640625" bestFit="1" customWidth="1"/>
    <col min="2387" max="2387" width="19.54296875" bestFit="1" customWidth="1"/>
    <col min="2402" max="2402" width="25.81640625" bestFit="1" customWidth="1"/>
    <col min="2420" max="2420" width="12.26953125" bestFit="1" customWidth="1"/>
    <col min="2421" max="2421" width="19.54296875" bestFit="1" customWidth="1"/>
    <col min="2434" max="2434" width="25.81640625" bestFit="1" customWidth="1"/>
    <col min="2456" max="2456" width="19.54296875" bestFit="1" customWidth="1"/>
    <col min="2466" max="2466" width="27.7265625" bestFit="1" customWidth="1"/>
    <col min="2562" max="2562" width="25.81640625" bestFit="1" customWidth="1"/>
    <col min="2575" max="2575" width="12" bestFit="1" customWidth="1"/>
    <col min="2580" max="2580" width="15.81640625" bestFit="1" customWidth="1"/>
    <col min="2594" max="2594" width="25.81640625" bestFit="1" customWidth="1"/>
    <col min="2612" max="2612" width="19.54296875" bestFit="1" customWidth="1"/>
    <col min="2626" max="2626" width="25.81640625" bestFit="1" customWidth="1"/>
    <col min="2643" max="2643" width="19.54296875" bestFit="1" customWidth="1"/>
    <col min="2658" max="2658" width="25.81640625" bestFit="1" customWidth="1"/>
    <col min="2676" max="2676" width="12.26953125" bestFit="1" customWidth="1"/>
    <col min="2677" max="2677" width="19.54296875" bestFit="1" customWidth="1"/>
    <col min="2690" max="2690" width="25.81640625" bestFit="1" customWidth="1"/>
    <col min="2712" max="2712" width="19.54296875" bestFit="1" customWidth="1"/>
    <col min="2722" max="2722" width="27.7265625" bestFit="1" customWidth="1"/>
    <col min="2818" max="2818" width="25.81640625" bestFit="1" customWidth="1"/>
    <col min="2831" max="2831" width="12" bestFit="1" customWidth="1"/>
    <col min="2836" max="2836" width="15.81640625" bestFit="1" customWidth="1"/>
    <col min="2850" max="2850" width="25.81640625" bestFit="1" customWidth="1"/>
    <col min="2868" max="2868" width="19.54296875" bestFit="1" customWidth="1"/>
    <col min="2882" max="2882" width="25.81640625" bestFit="1" customWidth="1"/>
    <col min="2899" max="2899" width="19.54296875" bestFit="1" customWidth="1"/>
    <col min="2914" max="2914" width="25.81640625" bestFit="1" customWidth="1"/>
    <col min="2932" max="2932" width="12.26953125" bestFit="1" customWidth="1"/>
    <col min="2933" max="2933" width="19.54296875" bestFit="1" customWidth="1"/>
    <col min="2946" max="2946" width="25.81640625" bestFit="1" customWidth="1"/>
    <col min="2968" max="2968" width="19.54296875" bestFit="1" customWidth="1"/>
    <col min="2978" max="2978" width="27.7265625" bestFit="1" customWidth="1"/>
    <col min="3074" max="3074" width="25.81640625" bestFit="1" customWidth="1"/>
    <col min="3087" max="3087" width="12" bestFit="1" customWidth="1"/>
    <col min="3092" max="3092" width="15.81640625" bestFit="1" customWidth="1"/>
    <col min="3106" max="3106" width="25.81640625" bestFit="1" customWidth="1"/>
    <col min="3124" max="3124" width="19.54296875" bestFit="1" customWidth="1"/>
    <col min="3138" max="3138" width="25.81640625" bestFit="1" customWidth="1"/>
    <col min="3155" max="3155" width="19.54296875" bestFit="1" customWidth="1"/>
    <col min="3170" max="3170" width="25.81640625" bestFit="1" customWidth="1"/>
    <col min="3188" max="3188" width="12.26953125" bestFit="1" customWidth="1"/>
    <col min="3189" max="3189" width="19.54296875" bestFit="1" customWidth="1"/>
    <col min="3202" max="3202" width="25.81640625" bestFit="1" customWidth="1"/>
    <col min="3224" max="3224" width="19.54296875" bestFit="1" customWidth="1"/>
    <col min="3234" max="3234" width="27.7265625" bestFit="1" customWidth="1"/>
    <col min="3330" max="3330" width="25.81640625" bestFit="1" customWidth="1"/>
    <col min="3343" max="3343" width="12" bestFit="1" customWidth="1"/>
    <col min="3348" max="3348" width="15.81640625" bestFit="1" customWidth="1"/>
    <col min="3362" max="3362" width="25.81640625" bestFit="1" customWidth="1"/>
    <col min="3380" max="3380" width="19.54296875" bestFit="1" customWidth="1"/>
    <col min="3394" max="3394" width="25.81640625" bestFit="1" customWidth="1"/>
    <col min="3411" max="3411" width="19.54296875" bestFit="1" customWidth="1"/>
    <col min="3426" max="3426" width="25.81640625" bestFit="1" customWidth="1"/>
    <col min="3444" max="3444" width="12.26953125" bestFit="1" customWidth="1"/>
    <col min="3445" max="3445" width="19.54296875" bestFit="1" customWidth="1"/>
    <col min="3458" max="3458" width="25.81640625" bestFit="1" customWidth="1"/>
    <col min="3480" max="3480" width="19.54296875" bestFit="1" customWidth="1"/>
    <col min="3490" max="3490" width="27.7265625" bestFit="1" customWidth="1"/>
    <col min="3586" max="3586" width="25.81640625" bestFit="1" customWidth="1"/>
    <col min="3599" max="3599" width="12" bestFit="1" customWidth="1"/>
    <col min="3604" max="3604" width="15.81640625" bestFit="1" customWidth="1"/>
    <col min="3618" max="3618" width="25.81640625" bestFit="1" customWidth="1"/>
    <col min="3636" max="3636" width="19.54296875" bestFit="1" customWidth="1"/>
    <col min="3650" max="3650" width="25.81640625" bestFit="1" customWidth="1"/>
    <col min="3667" max="3667" width="19.54296875" bestFit="1" customWidth="1"/>
    <col min="3682" max="3682" width="25.81640625" bestFit="1" customWidth="1"/>
    <col min="3700" max="3700" width="12.26953125" bestFit="1" customWidth="1"/>
    <col min="3701" max="3701" width="19.54296875" bestFit="1" customWidth="1"/>
    <col min="3714" max="3714" width="25.81640625" bestFit="1" customWidth="1"/>
    <col min="3736" max="3736" width="19.54296875" bestFit="1" customWidth="1"/>
    <col min="3746" max="3746" width="27.7265625" bestFit="1" customWidth="1"/>
    <col min="3842" max="3842" width="25.81640625" bestFit="1" customWidth="1"/>
    <col min="3855" max="3855" width="12" bestFit="1" customWidth="1"/>
    <col min="3860" max="3860" width="15.81640625" bestFit="1" customWidth="1"/>
    <col min="3874" max="3874" width="25.81640625" bestFit="1" customWidth="1"/>
    <col min="3892" max="3892" width="19.54296875" bestFit="1" customWidth="1"/>
    <col min="3906" max="3906" width="25.81640625" bestFit="1" customWidth="1"/>
    <col min="3923" max="3923" width="19.54296875" bestFit="1" customWidth="1"/>
    <col min="3938" max="3938" width="25.81640625" bestFit="1" customWidth="1"/>
    <col min="3956" max="3956" width="12.26953125" bestFit="1" customWidth="1"/>
    <col min="3957" max="3957" width="19.54296875" bestFit="1" customWidth="1"/>
    <col min="3970" max="3970" width="25.81640625" bestFit="1" customWidth="1"/>
    <col min="3992" max="3992" width="19.54296875" bestFit="1" customWidth="1"/>
    <col min="4002" max="4002" width="27.7265625" bestFit="1" customWidth="1"/>
    <col min="4098" max="4098" width="25.81640625" bestFit="1" customWidth="1"/>
    <col min="4111" max="4111" width="12" bestFit="1" customWidth="1"/>
    <col min="4116" max="4116" width="15.81640625" bestFit="1" customWidth="1"/>
    <col min="4130" max="4130" width="25.81640625" bestFit="1" customWidth="1"/>
    <col min="4148" max="4148" width="19.54296875" bestFit="1" customWidth="1"/>
    <col min="4162" max="4162" width="25.81640625" bestFit="1" customWidth="1"/>
    <col min="4179" max="4179" width="19.54296875" bestFit="1" customWidth="1"/>
    <col min="4194" max="4194" width="25.81640625" bestFit="1" customWidth="1"/>
    <col min="4212" max="4212" width="12.26953125" bestFit="1" customWidth="1"/>
    <col min="4213" max="4213" width="19.54296875" bestFit="1" customWidth="1"/>
    <col min="4226" max="4226" width="25.81640625" bestFit="1" customWidth="1"/>
    <col min="4248" max="4248" width="19.54296875" bestFit="1" customWidth="1"/>
    <col min="4258" max="4258" width="27.7265625" bestFit="1" customWidth="1"/>
    <col min="4354" max="4354" width="25.81640625" bestFit="1" customWidth="1"/>
    <col min="4367" max="4367" width="12" bestFit="1" customWidth="1"/>
    <col min="4372" max="4372" width="15.81640625" bestFit="1" customWidth="1"/>
    <col min="4386" max="4386" width="25.81640625" bestFit="1" customWidth="1"/>
    <col min="4404" max="4404" width="19.54296875" bestFit="1" customWidth="1"/>
    <col min="4418" max="4418" width="25.81640625" bestFit="1" customWidth="1"/>
    <col min="4435" max="4435" width="19.54296875" bestFit="1" customWidth="1"/>
    <col min="4450" max="4450" width="25.81640625" bestFit="1" customWidth="1"/>
    <col min="4468" max="4468" width="12.26953125" bestFit="1" customWidth="1"/>
    <col min="4469" max="4469" width="19.54296875" bestFit="1" customWidth="1"/>
    <col min="4482" max="4482" width="25.81640625" bestFit="1" customWidth="1"/>
    <col min="4504" max="4504" width="19.54296875" bestFit="1" customWidth="1"/>
    <col min="4514" max="4514" width="27.7265625" bestFit="1" customWidth="1"/>
    <col min="4610" max="4610" width="25.81640625" bestFit="1" customWidth="1"/>
    <col min="4623" max="4623" width="12" bestFit="1" customWidth="1"/>
    <col min="4628" max="4628" width="15.81640625" bestFit="1" customWidth="1"/>
    <col min="4642" max="4642" width="25.81640625" bestFit="1" customWidth="1"/>
    <col min="4660" max="4660" width="19.54296875" bestFit="1" customWidth="1"/>
    <col min="4674" max="4674" width="25.81640625" bestFit="1" customWidth="1"/>
    <col min="4691" max="4691" width="19.54296875" bestFit="1" customWidth="1"/>
    <col min="4706" max="4706" width="25.81640625" bestFit="1" customWidth="1"/>
    <col min="4724" max="4724" width="12.26953125" bestFit="1" customWidth="1"/>
    <col min="4725" max="4725" width="19.54296875" bestFit="1" customWidth="1"/>
    <col min="4738" max="4738" width="25.81640625" bestFit="1" customWidth="1"/>
    <col min="4760" max="4760" width="19.54296875" bestFit="1" customWidth="1"/>
    <col min="4770" max="4770" width="27.7265625" bestFit="1" customWidth="1"/>
    <col min="4866" max="4866" width="25.81640625" bestFit="1" customWidth="1"/>
    <col min="4879" max="4879" width="12" bestFit="1" customWidth="1"/>
    <col min="4884" max="4884" width="15.81640625" bestFit="1" customWidth="1"/>
    <col min="4898" max="4898" width="25.81640625" bestFit="1" customWidth="1"/>
    <col min="4916" max="4916" width="19.54296875" bestFit="1" customWidth="1"/>
    <col min="4930" max="4930" width="25.81640625" bestFit="1" customWidth="1"/>
    <col min="4947" max="4947" width="19.54296875" bestFit="1" customWidth="1"/>
    <col min="4962" max="4962" width="25.81640625" bestFit="1" customWidth="1"/>
    <col min="4980" max="4980" width="12.26953125" bestFit="1" customWidth="1"/>
    <col min="4981" max="4981" width="19.54296875" bestFit="1" customWidth="1"/>
    <col min="4994" max="4994" width="25.81640625" bestFit="1" customWidth="1"/>
    <col min="5016" max="5016" width="19.54296875" bestFit="1" customWidth="1"/>
    <col min="5026" max="5026" width="27.7265625" bestFit="1" customWidth="1"/>
    <col min="5122" max="5122" width="25.81640625" bestFit="1" customWidth="1"/>
    <col min="5135" max="5135" width="12" bestFit="1" customWidth="1"/>
    <col min="5140" max="5140" width="15.81640625" bestFit="1" customWidth="1"/>
    <col min="5154" max="5154" width="25.81640625" bestFit="1" customWidth="1"/>
    <col min="5172" max="5172" width="19.54296875" bestFit="1" customWidth="1"/>
    <col min="5186" max="5186" width="25.81640625" bestFit="1" customWidth="1"/>
    <col min="5203" max="5203" width="19.54296875" bestFit="1" customWidth="1"/>
    <col min="5218" max="5218" width="25.81640625" bestFit="1" customWidth="1"/>
    <col min="5236" max="5236" width="12.26953125" bestFit="1" customWidth="1"/>
    <col min="5237" max="5237" width="19.54296875" bestFit="1" customWidth="1"/>
    <col min="5250" max="5250" width="25.81640625" bestFit="1" customWidth="1"/>
    <col min="5272" max="5272" width="19.54296875" bestFit="1" customWidth="1"/>
    <col min="5282" max="5282" width="27.7265625" bestFit="1" customWidth="1"/>
    <col min="5378" max="5378" width="25.81640625" bestFit="1" customWidth="1"/>
    <col min="5391" max="5391" width="12" bestFit="1" customWidth="1"/>
    <col min="5396" max="5396" width="15.81640625" bestFit="1" customWidth="1"/>
    <col min="5410" max="5410" width="25.81640625" bestFit="1" customWidth="1"/>
    <col min="5428" max="5428" width="19.54296875" bestFit="1" customWidth="1"/>
    <col min="5442" max="5442" width="25.81640625" bestFit="1" customWidth="1"/>
    <col min="5459" max="5459" width="19.54296875" bestFit="1" customWidth="1"/>
    <col min="5474" max="5474" width="25.81640625" bestFit="1" customWidth="1"/>
    <col min="5492" max="5492" width="12.26953125" bestFit="1" customWidth="1"/>
    <col min="5493" max="5493" width="19.54296875" bestFit="1" customWidth="1"/>
    <col min="5506" max="5506" width="25.81640625" bestFit="1" customWidth="1"/>
    <col min="5528" max="5528" width="19.54296875" bestFit="1" customWidth="1"/>
    <col min="5538" max="5538" width="27.7265625" bestFit="1" customWidth="1"/>
    <col min="5634" max="5634" width="25.81640625" bestFit="1" customWidth="1"/>
    <col min="5647" max="5647" width="12" bestFit="1" customWidth="1"/>
    <col min="5652" max="5652" width="15.81640625" bestFit="1" customWidth="1"/>
    <col min="5666" max="5666" width="25.81640625" bestFit="1" customWidth="1"/>
    <col min="5684" max="5684" width="19.54296875" bestFit="1" customWidth="1"/>
    <col min="5698" max="5698" width="25.81640625" bestFit="1" customWidth="1"/>
    <col min="5715" max="5715" width="19.54296875" bestFit="1" customWidth="1"/>
    <col min="5730" max="5730" width="25.81640625" bestFit="1" customWidth="1"/>
    <col min="5748" max="5748" width="12.26953125" bestFit="1" customWidth="1"/>
    <col min="5749" max="5749" width="19.54296875" bestFit="1" customWidth="1"/>
    <col min="5762" max="5762" width="25.81640625" bestFit="1" customWidth="1"/>
    <col min="5784" max="5784" width="19.54296875" bestFit="1" customWidth="1"/>
    <col min="5794" max="5794" width="27.7265625" bestFit="1" customWidth="1"/>
    <col min="5890" max="5890" width="25.81640625" bestFit="1" customWidth="1"/>
    <col min="5903" max="5903" width="12" bestFit="1" customWidth="1"/>
    <col min="5908" max="5908" width="15.81640625" bestFit="1" customWidth="1"/>
    <col min="5922" max="5922" width="25.81640625" bestFit="1" customWidth="1"/>
    <col min="5940" max="5940" width="19.54296875" bestFit="1" customWidth="1"/>
    <col min="5954" max="5954" width="25.81640625" bestFit="1" customWidth="1"/>
    <col min="5971" max="5971" width="19.54296875" bestFit="1" customWidth="1"/>
    <col min="5986" max="5986" width="25.81640625" bestFit="1" customWidth="1"/>
    <col min="6004" max="6004" width="12.26953125" bestFit="1" customWidth="1"/>
    <col min="6005" max="6005" width="19.54296875" bestFit="1" customWidth="1"/>
    <col min="6018" max="6018" width="25.81640625" bestFit="1" customWidth="1"/>
    <col min="6040" max="6040" width="19.54296875" bestFit="1" customWidth="1"/>
    <col min="6050" max="6050" width="27.7265625" bestFit="1" customWidth="1"/>
    <col min="6146" max="6146" width="25.81640625" bestFit="1" customWidth="1"/>
    <col min="6159" max="6159" width="12" bestFit="1" customWidth="1"/>
    <col min="6164" max="6164" width="15.81640625" bestFit="1" customWidth="1"/>
    <col min="6178" max="6178" width="25.81640625" bestFit="1" customWidth="1"/>
    <col min="6196" max="6196" width="19.54296875" bestFit="1" customWidth="1"/>
    <col min="6210" max="6210" width="25.81640625" bestFit="1" customWidth="1"/>
    <col min="6227" max="6227" width="19.54296875" bestFit="1" customWidth="1"/>
    <col min="6242" max="6242" width="25.81640625" bestFit="1" customWidth="1"/>
    <col min="6260" max="6260" width="12.26953125" bestFit="1" customWidth="1"/>
    <col min="6261" max="6261" width="19.54296875" bestFit="1" customWidth="1"/>
    <col min="6274" max="6274" width="25.81640625" bestFit="1" customWidth="1"/>
    <col min="6296" max="6296" width="19.54296875" bestFit="1" customWidth="1"/>
    <col min="6306" max="6306" width="27.7265625" bestFit="1" customWidth="1"/>
    <col min="6402" max="6402" width="25.81640625" bestFit="1" customWidth="1"/>
    <col min="6415" max="6415" width="12" bestFit="1" customWidth="1"/>
    <col min="6420" max="6420" width="15.81640625" bestFit="1" customWidth="1"/>
    <col min="6434" max="6434" width="25.81640625" bestFit="1" customWidth="1"/>
    <col min="6452" max="6452" width="19.54296875" bestFit="1" customWidth="1"/>
    <col min="6466" max="6466" width="25.81640625" bestFit="1" customWidth="1"/>
    <col min="6483" max="6483" width="19.54296875" bestFit="1" customWidth="1"/>
    <col min="6498" max="6498" width="25.81640625" bestFit="1" customWidth="1"/>
    <col min="6516" max="6516" width="12.26953125" bestFit="1" customWidth="1"/>
    <col min="6517" max="6517" width="19.54296875" bestFit="1" customWidth="1"/>
    <col min="6530" max="6530" width="25.81640625" bestFit="1" customWidth="1"/>
    <col min="6552" max="6552" width="19.54296875" bestFit="1" customWidth="1"/>
    <col min="6562" max="6562" width="27.7265625" bestFit="1" customWidth="1"/>
    <col min="6658" max="6658" width="25.81640625" bestFit="1" customWidth="1"/>
    <col min="6671" max="6671" width="12" bestFit="1" customWidth="1"/>
    <col min="6676" max="6676" width="15.81640625" bestFit="1" customWidth="1"/>
    <col min="6690" max="6690" width="25.81640625" bestFit="1" customWidth="1"/>
    <col min="6708" max="6708" width="19.54296875" bestFit="1" customWidth="1"/>
    <col min="6722" max="6722" width="25.81640625" bestFit="1" customWidth="1"/>
    <col min="6739" max="6739" width="19.54296875" bestFit="1" customWidth="1"/>
    <col min="6754" max="6754" width="25.81640625" bestFit="1" customWidth="1"/>
    <col min="6772" max="6772" width="12.26953125" bestFit="1" customWidth="1"/>
    <col min="6773" max="6773" width="19.54296875" bestFit="1" customWidth="1"/>
    <col min="6786" max="6786" width="25.81640625" bestFit="1" customWidth="1"/>
    <col min="6808" max="6808" width="19.54296875" bestFit="1" customWidth="1"/>
    <col min="6818" max="6818" width="27.7265625" bestFit="1" customWidth="1"/>
    <col min="6914" max="6914" width="25.81640625" bestFit="1" customWidth="1"/>
    <col min="6927" max="6927" width="12" bestFit="1" customWidth="1"/>
    <col min="6932" max="6932" width="15.81640625" bestFit="1" customWidth="1"/>
    <col min="6946" max="6946" width="25.81640625" bestFit="1" customWidth="1"/>
    <col min="6964" max="6964" width="19.54296875" bestFit="1" customWidth="1"/>
    <col min="6978" max="6978" width="25.81640625" bestFit="1" customWidth="1"/>
    <col min="6995" max="6995" width="19.54296875" bestFit="1" customWidth="1"/>
    <col min="7010" max="7010" width="25.81640625" bestFit="1" customWidth="1"/>
    <col min="7028" max="7028" width="12.26953125" bestFit="1" customWidth="1"/>
    <col min="7029" max="7029" width="19.54296875" bestFit="1" customWidth="1"/>
    <col min="7042" max="7042" width="25.81640625" bestFit="1" customWidth="1"/>
    <col min="7064" max="7064" width="19.54296875" bestFit="1" customWidth="1"/>
    <col min="7074" max="7074" width="27.7265625" bestFit="1" customWidth="1"/>
    <col min="7170" max="7170" width="25.81640625" bestFit="1" customWidth="1"/>
    <col min="7183" max="7183" width="12" bestFit="1" customWidth="1"/>
    <col min="7188" max="7188" width="15.81640625" bestFit="1" customWidth="1"/>
    <col min="7202" max="7202" width="25.81640625" bestFit="1" customWidth="1"/>
    <col min="7220" max="7220" width="19.54296875" bestFit="1" customWidth="1"/>
    <col min="7234" max="7234" width="25.81640625" bestFit="1" customWidth="1"/>
    <col min="7251" max="7251" width="19.54296875" bestFit="1" customWidth="1"/>
    <col min="7266" max="7266" width="25.81640625" bestFit="1" customWidth="1"/>
    <col min="7284" max="7284" width="12.26953125" bestFit="1" customWidth="1"/>
    <col min="7285" max="7285" width="19.54296875" bestFit="1" customWidth="1"/>
    <col min="7298" max="7298" width="25.81640625" bestFit="1" customWidth="1"/>
    <col min="7320" max="7320" width="19.54296875" bestFit="1" customWidth="1"/>
    <col min="7330" max="7330" width="27.7265625" bestFit="1" customWidth="1"/>
    <col min="7426" max="7426" width="25.81640625" bestFit="1" customWidth="1"/>
    <col min="7439" max="7439" width="12" bestFit="1" customWidth="1"/>
    <col min="7444" max="7444" width="15.81640625" bestFit="1" customWidth="1"/>
    <col min="7458" max="7458" width="25.81640625" bestFit="1" customWidth="1"/>
    <col min="7476" max="7476" width="19.54296875" bestFit="1" customWidth="1"/>
    <col min="7490" max="7490" width="25.81640625" bestFit="1" customWidth="1"/>
    <col min="7507" max="7507" width="19.54296875" bestFit="1" customWidth="1"/>
    <col min="7522" max="7522" width="25.81640625" bestFit="1" customWidth="1"/>
    <col min="7540" max="7540" width="12.26953125" bestFit="1" customWidth="1"/>
    <col min="7541" max="7541" width="19.54296875" bestFit="1" customWidth="1"/>
    <col min="7554" max="7554" width="25.81640625" bestFit="1" customWidth="1"/>
    <col min="7576" max="7576" width="19.54296875" bestFit="1" customWidth="1"/>
    <col min="7586" max="7586" width="27.7265625" bestFit="1" customWidth="1"/>
    <col min="7682" max="7682" width="25.81640625" bestFit="1" customWidth="1"/>
    <col min="7695" max="7695" width="12" bestFit="1" customWidth="1"/>
    <col min="7700" max="7700" width="15.81640625" bestFit="1" customWidth="1"/>
    <col min="7714" max="7714" width="25.81640625" bestFit="1" customWidth="1"/>
    <col min="7732" max="7732" width="19.54296875" bestFit="1" customWidth="1"/>
    <col min="7746" max="7746" width="25.81640625" bestFit="1" customWidth="1"/>
    <col min="7763" max="7763" width="19.54296875" bestFit="1" customWidth="1"/>
    <col min="7778" max="7778" width="25.81640625" bestFit="1" customWidth="1"/>
    <col min="7796" max="7796" width="12.26953125" bestFit="1" customWidth="1"/>
    <col min="7797" max="7797" width="19.54296875" bestFit="1" customWidth="1"/>
    <col min="7810" max="7810" width="25.81640625" bestFit="1" customWidth="1"/>
    <col min="7832" max="7832" width="19.54296875" bestFit="1" customWidth="1"/>
    <col min="7842" max="7842" width="27.7265625" bestFit="1" customWidth="1"/>
    <col min="7938" max="7938" width="25.81640625" bestFit="1" customWidth="1"/>
    <col min="7951" max="7951" width="12" bestFit="1" customWidth="1"/>
    <col min="7956" max="7956" width="15.81640625" bestFit="1" customWidth="1"/>
    <col min="7970" max="7970" width="25.81640625" bestFit="1" customWidth="1"/>
    <col min="7988" max="7988" width="19.54296875" bestFit="1" customWidth="1"/>
    <col min="8002" max="8002" width="25.81640625" bestFit="1" customWidth="1"/>
    <col min="8019" max="8019" width="19.54296875" bestFit="1" customWidth="1"/>
    <col min="8034" max="8034" width="25.81640625" bestFit="1" customWidth="1"/>
    <col min="8052" max="8052" width="12.26953125" bestFit="1" customWidth="1"/>
    <col min="8053" max="8053" width="19.54296875" bestFit="1" customWidth="1"/>
    <col min="8066" max="8066" width="25.81640625" bestFit="1" customWidth="1"/>
    <col min="8088" max="8088" width="19.54296875" bestFit="1" customWidth="1"/>
    <col min="8098" max="8098" width="27.7265625" bestFit="1" customWidth="1"/>
    <col min="8194" max="8194" width="25.81640625" bestFit="1" customWidth="1"/>
    <col min="8207" max="8207" width="12" bestFit="1" customWidth="1"/>
    <col min="8212" max="8212" width="15.81640625" bestFit="1" customWidth="1"/>
    <col min="8226" max="8226" width="25.81640625" bestFit="1" customWidth="1"/>
    <col min="8244" max="8244" width="19.54296875" bestFit="1" customWidth="1"/>
    <col min="8258" max="8258" width="25.81640625" bestFit="1" customWidth="1"/>
    <col min="8275" max="8275" width="19.54296875" bestFit="1" customWidth="1"/>
    <col min="8290" max="8290" width="25.81640625" bestFit="1" customWidth="1"/>
    <col min="8308" max="8308" width="12.26953125" bestFit="1" customWidth="1"/>
    <col min="8309" max="8309" width="19.54296875" bestFit="1" customWidth="1"/>
    <col min="8322" max="8322" width="25.81640625" bestFit="1" customWidth="1"/>
    <col min="8344" max="8344" width="19.54296875" bestFit="1" customWidth="1"/>
    <col min="8354" max="8354" width="27.7265625" bestFit="1" customWidth="1"/>
    <col min="8450" max="8450" width="25.81640625" bestFit="1" customWidth="1"/>
    <col min="8463" max="8463" width="12" bestFit="1" customWidth="1"/>
    <col min="8468" max="8468" width="15.81640625" bestFit="1" customWidth="1"/>
    <col min="8482" max="8482" width="25.81640625" bestFit="1" customWidth="1"/>
    <col min="8500" max="8500" width="19.54296875" bestFit="1" customWidth="1"/>
    <col min="8514" max="8514" width="25.81640625" bestFit="1" customWidth="1"/>
    <col min="8531" max="8531" width="19.54296875" bestFit="1" customWidth="1"/>
    <col min="8546" max="8546" width="25.81640625" bestFit="1" customWidth="1"/>
    <col min="8564" max="8564" width="12.26953125" bestFit="1" customWidth="1"/>
    <col min="8565" max="8565" width="19.54296875" bestFit="1" customWidth="1"/>
    <col min="8578" max="8578" width="25.81640625" bestFit="1" customWidth="1"/>
    <col min="8600" max="8600" width="19.54296875" bestFit="1" customWidth="1"/>
    <col min="8610" max="8610" width="27.7265625" bestFit="1" customWidth="1"/>
    <col min="8706" max="8706" width="25.81640625" bestFit="1" customWidth="1"/>
    <col min="8719" max="8719" width="12" bestFit="1" customWidth="1"/>
    <col min="8724" max="8724" width="15.81640625" bestFit="1" customWidth="1"/>
    <col min="8738" max="8738" width="25.81640625" bestFit="1" customWidth="1"/>
    <col min="8756" max="8756" width="19.54296875" bestFit="1" customWidth="1"/>
    <col min="8770" max="8770" width="25.81640625" bestFit="1" customWidth="1"/>
    <col min="8787" max="8787" width="19.54296875" bestFit="1" customWidth="1"/>
    <col min="8802" max="8802" width="25.81640625" bestFit="1" customWidth="1"/>
    <col min="8820" max="8820" width="12.26953125" bestFit="1" customWidth="1"/>
    <col min="8821" max="8821" width="19.54296875" bestFit="1" customWidth="1"/>
    <col min="8834" max="8834" width="25.81640625" bestFit="1" customWidth="1"/>
    <col min="8856" max="8856" width="19.54296875" bestFit="1" customWidth="1"/>
    <col min="8866" max="8866" width="27.7265625" bestFit="1" customWidth="1"/>
    <col min="8962" max="8962" width="25.81640625" bestFit="1" customWidth="1"/>
    <col min="8975" max="8975" width="12" bestFit="1" customWidth="1"/>
    <col min="8980" max="8980" width="15.81640625" bestFit="1" customWidth="1"/>
    <col min="8994" max="8994" width="25.81640625" bestFit="1" customWidth="1"/>
    <col min="9012" max="9012" width="19.54296875" bestFit="1" customWidth="1"/>
    <col min="9026" max="9026" width="25.81640625" bestFit="1" customWidth="1"/>
    <col min="9043" max="9043" width="19.54296875" bestFit="1" customWidth="1"/>
    <col min="9058" max="9058" width="25.81640625" bestFit="1" customWidth="1"/>
    <col min="9076" max="9076" width="12.26953125" bestFit="1" customWidth="1"/>
    <col min="9077" max="9077" width="19.54296875" bestFit="1" customWidth="1"/>
    <col min="9090" max="9090" width="25.81640625" bestFit="1" customWidth="1"/>
    <col min="9112" max="9112" width="19.54296875" bestFit="1" customWidth="1"/>
    <col min="9122" max="9122" width="27.7265625" bestFit="1" customWidth="1"/>
    <col min="9218" max="9218" width="25.81640625" bestFit="1" customWidth="1"/>
    <col min="9231" max="9231" width="12" bestFit="1" customWidth="1"/>
    <col min="9236" max="9236" width="15.81640625" bestFit="1" customWidth="1"/>
    <col min="9250" max="9250" width="25.81640625" bestFit="1" customWidth="1"/>
    <col min="9268" max="9268" width="19.54296875" bestFit="1" customWidth="1"/>
    <col min="9282" max="9282" width="25.81640625" bestFit="1" customWidth="1"/>
    <col min="9299" max="9299" width="19.54296875" bestFit="1" customWidth="1"/>
    <col min="9314" max="9314" width="25.81640625" bestFit="1" customWidth="1"/>
    <col min="9332" max="9332" width="12.26953125" bestFit="1" customWidth="1"/>
    <col min="9333" max="9333" width="19.54296875" bestFit="1" customWidth="1"/>
    <col min="9346" max="9346" width="25.81640625" bestFit="1" customWidth="1"/>
    <col min="9368" max="9368" width="19.54296875" bestFit="1" customWidth="1"/>
    <col min="9378" max="9378" width="27.7265625" bestFit="1" customWidth="1"/>
    <col min="9474" max="9474" width="25.81640625" bestFit="1" customWidth="1"/>
    <col min="9487" max="9487" width="12" bestFit="1" customWidth="1"/>
    <col min="9492" max="9492" width="15.81640625" bestFit="1" customWidth="1"/>
    <col min="9506" max="9506" width="25.81640625" bestFit="1" customWidth="1"/>
    <col min="9524" max="9524" width="19.54296875" bestFit="1" customWidth="1"/>
    <col min="9538" max="9538" width="25.81640625" bestFit="1" customWidth="1"/>
    <col min="9555" max="9555" width="19.54296875" bestFit="1" customWidth="1"/>
    <col min="9570" max="9570" width="25.81640625" bestFit="1" customWidth="1"/>
    <col min="9588" max="9588" width="12.26953125" bestFit="1" customWidth="1"/>
    <col min="9589" max="9589" width="19.54296875" bestFit="1" customWidth="1"/>
    <col min="9602" max="9602" width="25.81640625" bestFit="1" customWidth="1"/>
    <col min="9624" max="9624" width="19.54296875" bestFit="1" customWidth="1"/>
    <col min="9634" max="9634" width="27.7265625" bestFit="1" customWidth="1"/>
    <col min="9730" max="9730" width="25.81640625" bestFit="1" customWidth="1"/>
    <col min="9743" max="9743" width="12" bestFit="1" customWidth="1"/>
    <col min="9748" max="9748" width="15.81640625" bestFit="1" customWidth="1"/>
    <col min="9762" max="9762" width="25.81640625" bestFit="1" customWidth="1"/>
    <col min="9780" max="9780" width="19.54296875" bestFit="1" customWidth="1"/>
    <col min="9794" max="9794" width="25.81640625" bestFit="1" customWidth="1"/>
    <col min="9811" max="9811" width="19.54296875" bestFit="1" customWidth="1"/>
    <col min="9826" max="9826" width="25.81640625" bestFit="1" customWidth="1"/>
    <col min="9844" max="9844" width="12.26953125" bestFit="1" customWidth="1"/>
    <col min="9845" max="9845" width="19.54296875" bestFit="1" customWidth="1"/>
    <col min="9858" max="9858" width="25.81640625" bestFit="1" customWidth="1"/>
    <col min="9880" max="9880" width="19.54296875" bestFit="1" customWidth="1"/>
    <col min="9890" max="9890" width="27.7265625" bestFit="1" customWidth="1"/>
    <col min="9986" max="9986" width="25.81640625" bestFit="1" customWidth="1"/>
    <col min="9999" max="9999" width="12" bestFit="1" customWidth="1"/>
    <col min="10004" max="10004" width="15.81640625" bestFit="1" customWidth="1"/>
    <col min="10018" max="10018" width="25.81640625" bestFit="1" customWidth="1"/>
    <col min="10036" max="10036" width="19.54296875" bestFit="1" customWidth="1"/>
    <col min="10050" max="10050" width="25.81640625" bestFit="1" customWidth="1"/>
    <col min="10067" max="10067" width="19.54296875" bestFit="1" customWidth="1"/>
    <col min="10082" max="10082" width="25.81640625" bestFit="1" customWidth="1"/>
    <col min="10100" max="10100" width="12.26953125" bestFit="1" customWidth="1"/>
    <col min="10101" max="10101" width="19.54296875" bestFit="1" customWidth="1"/>
    <col min="10114" max="10114" width="25.81640625" bestFit="1" customWidth="1"/>
    <col min="10136" max="10136" width="19.54296875" bestFit="1" customWidth="1"/>
    <col min="10146" max="10146" width="27.7265625" bestFit="1" customWidth="1"/>
    <col min="10242" max="10242" width="25.81640625" bestFit="1" customWidth="1"/>
    <col min="10255" max="10255" width="12" bestFit="1" customWidth="1"/>
    <col min="10260" max="10260" width="15.81640625" bestFit="1" customWidth="1"/>
    <col min="10274" max="10274" width="25.81640625" bestFit="1" customWidth="1"/>
    <col min="10292" max="10292" width="19.54296875" bestFit="1" customWidth="1"/>
    <col min="10306" max="10306" width="25.81640625" bestFit="1" customWidth="1"/>
    <col min="10323" max="10323" width="19.54296875" bestFit="1" customWidth="1"/>
    <col min="10338" max="10338" width="25.81640625" bestFit="1" customWidth="1"/>
    <col min="10356" max="10356" width="12.26953125" bestFit="1" customWidth="1"/>
    <col min="10357" max="10357" width="19.54296875" bestFit="1" customWidth="1"/>
    <col min="10370" max="10370" width="25.81640625" bestFit="1" customWidth="1"/>
    <col min="10392" max="10392" width="19.54296875" bestFit="1" customWidth="1"/>
    <col min="10402" max="10402" width="27.7265625" bestFit="1" customWidth="1"/>
    <col min="10498" max="10498" width="25.81640625" bestFit="1" customWidth="1"/>
    <col min="10511" max="10511" width="12" bestFit="1" customWidth="1"/>
    <col min="10516" max="10516" width="15.81640625" bestFit="1" customWidth="1"/>
    <col min="10530" max="10530" width="25.81640625" bestFit="1" customWidth="1"/>
    <col min="10548" max="10548" width="19.54296875" bestFit="1" customWidth="1"/>
    <col min="10562" max="10562" width="25.81640625" bestFit="1" customWidth="1"/>
    <col min="10579" max="10579" width="19.54296875" bestFit="1" customWidth="1"/>
    <col min="10594" max="10594" width="25.81640625" bestFit="1" customWidth="1"/>
    <col min="10612" max="10612" width="12.26953125" bestFit="1" customWidth="1"/>
    <col min="10613" max="10613" width="19.54296875" bestFit="1" customWidth="1"/>
    <col min="10626" max="10626" width="25.81640625" bestFit="1" customWidth="1"/>
    <col min="10648" max="10648" width="19.54296875" bestFit="1" customWidth="1"/>
    <col min="10658" max="10658" width="27.7265625" bestFit="1" customWidth="1"/>
    <col min="10754" max="10754" width="25.81640625" bestFit="1" customWidth="1"/>
    <col min="10767" max="10767" width="12" bestFit="1" customWidth="1"/>
    <col min="10772" max="10772" width="15.81640625" bestFit="1" customWidth="1"/>
    <col min="10786" max="10786" width="25.81640625" bestFit="1" customWidth="1"/>
    <col min="10804" max="10804" width="19.54296875" bestFit="1" customWidth="1"/>
    <col min="10818" max="10818" width="25.81640625" bestFit="1" customWidth="1"/>
    <col min="10835" max="10835" width="19.54296875" bestFit="1" customWidth="1"/>
    <col min="10850" max="10850" width="25.81640625" bestFit="1" customWidth="1"/>
    <col min="10868" max="10868" width="12.26953125" bestFit="1" customWidth="1"/>
    <col min="10869" max="10869" width="19.54296875" bestFit="1" customWidth="1"/>
    <col min="10882" max="10882" width="25.81640625" bestFit="1" customWidth="1"/>
    <col min="10904" max="10904" width="19.54296875" bestFit="1" customWidth="1"/>
    <col min="10914" max="10914" width="27.7265625" bestFit="1" customWidth="1"/>
    <col min="11010" max="11010" width="25.81640625" bestFit="1" customWidth="1"/>
    <col min="11023" max="11023" width="12" bestFit="1" customWidth="1"/>
    <col min="11028" max="11028" width="15.81640625" bestFit="1" customWidth="1"/>
    <col min="11042" max="11042" width="25.81640625" bestFit="1" customWidth="1"/>
    <col min="11060" max="11060" width="19.54296875" bestFit="1" customWidth="1"/>
    <col min="11074" max="11074" width="25.81640625" bestFit="1" customWidth="1"/>
    <col min="11091" max="11091" width="19.54296875" bestFit="1" customWidth="1"/>
    <col min="11106" max="11106" width="25.81640625" bestFit="1" customWidth="1"/>
    <col min="11124" max="11124" width="12.26953125" bestFit="1" customWidth="1"/>
    <col min="11125" max="11125" width="19.54296875" bestFit="1" customWidth="1"/>
    <col min="11138" max="11138" width="25.81640625" bestFit="1" customWidth="1"/>
    <col min="11160" max="11160" width="19.54296875" bestFit="1" customWidth="1"/>
    <col min="11170" max="11170" width="27.7265625" bestFit="1" customWidth="1"/>
    <col min="11266" max="11266" width="25.81640625" bestFit="1" customWidth="1"/>
    <col min="11279" max="11279" width="12" bestFit="1" customWidth="1"/>
    <col min="11284" max="11284" width="15.81640625" bestFit="1" customWidth="1"/>
    <col min="11298" max="11298" width="25.81640625" bestFit="1" customWidth="1"/>
    <col min="11316" max="11316" width="19.54296875" bestFit="1" customWidth="1"/>
    <col min="11330" max="11330" width="25.81640625" bestFit="1" customWidth="1"/>
    <col min="11347" max="11347" width="19.54296875" bestFit="1" customWidth="1"/>
    <col min="11362" max="11362" width="25.81640625" bestFit="1" customWidth="1"/>
    <col min="11380" max="11380" width="12.26953125" bestFit="1" customWidth="1"/>
    <col min="11381" max="11381" width="19.54296875" bestFit="1" customWidth="1"/>
    <col min="11394" max="11394" width="25.81640625" bestFit="1" customWidth="1"/>
    <col min="11416" max="11416" width="19.54296875" bestFit="1" customWidth="1"/>
    <col min="11426" max="11426" width="27.7265625" bestFit="1" customWidth="1"/>
    <col min="11522" max="11522" width="25.81640625" bestFit="1" customWidth="1"/>
    <col min="11535" max="11535" width="12" bestFit="1" customWidth="1"/>
    <col min="11540" max="11540" width="15.81640625" bestFit="1" customWidth="1"/>
    <col min="11554" max="11554" width="25.81640625" bestFit="1" customWidth="1"/>
    <col min="11572" max="11572" width="19.54296875" bestFit="1" customWidth="1"/>
    <col min="11586" max="11586" width="25.81640625" bestFit="1" customWidth="1"/>
    <col min="11603" max="11603" width="19.54296875" bestFit="1" customWidth="1"/>
    <col min="11618" max="11618" width="25.81640625" bestFit="1" customWidth="1"/>
    <col min="11636" max="11636" width="12.26953125" bestFit="1" customWidth="1"/>
    <col min="11637" max="11637" width="19.54296875" bestFit="1" customWidth="1"/>
    <col min="11650" max="11650" width="25.81640625" bestFit="1" customWidth="1"/>
    <col min="11672" max="11672" width="19.54296875" bestFit="1" customWidth="1"/>
    <col min="11682" max="11682" width="27.7265625" bestFit="1" customWidth="1"/>
    <col min="11778" max="11778" width="25.81640625" bestFit="1" customWidth="1"/>
    <col min="11791" max="11791" width="12" bestFit="1" customWidth="1"/>
    <col min="11796" max="11796" width="15.81640625" bestFit="1" customWidth="1"/>
    <col min="11810" max="11810" width="25.81640625" bestFit="1" customWidth="1"/>
    <col min="11828" max="11828" width="19.54296875" bestFit="1" customWidth="1"/>
    <col min="11842" max="11842" width="25.81640625" bestFit="1" customWidth="1"/>
    <col min="11859" max="11859" width="19.54296875" bestFit="1" customWidth="1"/>
    <col min="11874" max="11874" width="25.81640625" bestFit="1" customWidth="1"/>
    <col min="11892" max="11892" width="12.26953125" bestFit="1" customWidth="1"/>
    <col min="11893" max="11893" width="19.54296875" bestFit="1" customWidth="1"/>
    <col min="11906" max="11906" width="25.81640625" bestFit="1" customWidth="1"/>
    <col min="11928" max="11928" width="19.54296875" bestFit="1" customWidth="1"/>
    <col min="11938" max="11938" width="27.7265625" bestFit="1" customWidth="1"/>
    <col min="12034" max="12034" width="25.81640625" bestFit="1" customWidth="1"/>
    <col min="12047" max="12047" width="12" bestFit="1" customWidth="1"/>
    <col min="12052" max="12052" width="15.81640625" bestFit="1" customWidth="1"/>
    <col min="12066" max="12066" width="25.81640625" bestFit="1" customWidth="1"/>
    <col min="12084" max="12084" width="19.54296875" bestFit="1" customWidth="1"/>
    <col min="12098" max="12098" width="25.81640625" bestFit="1" customWidth="1"/>
    <col min="12115" max="12115" width="19.54296875" bestFit="1" customWidth="1"/>
    <col min="12130" max="12130" width="25.81640625" bestFit="1" customWidth="1"/>
    <col min="12148" max="12148" width="12.26953125" bestFit="1" customWidth="1"/>
    <col min="12149" max="12149" width="19.54296875" bestFit="1" customWidth="1"/>
    <col min="12162" max="12162" width="25.81640625" bestFit="1" customWidth="1"/>
    <col min="12184" max="12184" width="19.54296875" bestFit="1" customWidth="1"/>
    <col min="12194" max="12194" width="27.7265625" bestFit="1" customWidth="1"/>
    <col min="12290" max="12290" width="25.81640625" bestFit="1" customWidth="1"/>
    <col min="12303" max="12303" width="12" bestFit="1" customWidth="1"/>
    <col min="12308" max="12308" width="15.81640625" bestFit="1" customWidth="1"/>
    <col min="12322" max="12322" width="25.81640625" bestFit="1" customWidth="1"/>
    <col min="12340" max="12340" width="19.54296875" bestFit="1" customWidth="1"/>
    <col min="12354" max="12354" width="25.81640625" bestFit="1" customWidth="1"/>
    <col min="12371" max="12371" width="19.54296875" bestFit="1" customWidth="1"/>
    <col min="12386" max="12386" width="25.81640625" bestFit="1" customWidth="1"/>
    <col min="12404" max="12404" width="12.26953125" bestFit="1" customWidth="1"/>
    <col min="12405" max="12405" width="19.54296875" bestFit="1" customWidth="1"/>
    <col min="12418" max="12418" width="25.81640625" bestFit="1" customWidth="1"/>
    <col min="12440" max="12440" width="19.54296875" bestFit="1" customWidth="1"/>
    <col min="12450" max="12450" width="27.7265625" bestFit="1" customWidth="1"/>
    <col min="12546" max="12546" width="25.81640625" bestFit="1" customWidth="1"/>
    <col min="12559" max="12559" width="12" bestFit="1" customWidth="1"/>
    <col min="12564" max="12564" width="15.81640625" bestFit="1" customWidth="1"/>
    <col min="12578" max="12578" width="25.81640625" bestFit="1" customWidth="1"/>
    <col min="12596" max="12596" width="19.54296875" bestFit="1" customWidth="1"/>
    <col min="12610" max="12610" width="25.81640625" bestFit="1" customWidth="1"/>
    <col min="12627" max="12627" width="19.54296875" bestFit="1" customWidth="1"/>
    <col min="12642" max="12642" width="25.81640625" bestFit="1" customWidth="1"/>
    <col min="12660" max="12660" width="12.26953125" bestFit="1" customWidth="1"/>
    <col min="12661" max="12661" width="19.54296875" bestFit="1" customWidth="1"/>
    <col min="12674" max="12674" width="25.81640625" bestFit="1" customWidth="1"/>
    <col min="12696" max="12696" width="19.54296875" bestFit="1" customWidth="1"/>
    <col min="12706" max="12706" width="27.7265625" bestFit="1" customWidth="1"/>
    <col min="12802" max="12802" width="25.81640625" bestFit="1" customWidth="1"/>
    <col min="12815" max="12815" width="12" bestFit="1" customWidth="1"/>
    <col min="12820" max="12820" width="15.81640625" bestFit="1" customWidth="1"/>
    <col min="12834" max="12834" width="25.81640625" bestFit="1" customWidth="1"/>
    <col min="12852" max="12852" width="19.54296875" bestFit="1" customWidth="1"/>
    <col min="12866" max="12866" width="25.81640625" bestFit="1" customWidth="1"/>
    <col min="12883" max="12883" width="19.54296875" bestFit="1" customWidth="1"/>
    <col min="12898" max="12898" width="25.81640625" bestFit="1" customWidth="1"/>
    <col min="12916" max="12916" width="12.26953125" bestFit="1" customWidth="1"/>
    <col min="12917" max="12917" width="19.54296875" bestFit="1" customWidth="1"/>
    <col min="12930" max="12930" width="25.81640625" bestFit="1" customWidth="1"/>
    <col min="12952" max="12952" width="19.54296875" bestFit="1" customWidth="1"/>
    <col min="12962" max="12962" width="27.7265625" bestFit="1" customWidth="1"/>
    <col min="13058" max="13058" width="25.81640625" bestFit="1" customWidth="1"/>
    <col min="13071" max="13071" width="12" bestFit="1" customWidth="1"/>
    <col min="13076" max="13076" width="15.81640625" bestFit="1" customWidth="1"/>
    <col min="13090" max="13090" width="25.81640625" bestFit="1" customWidth="1"/>
    <col min="13108" max="13108" width="19.54296875" bestFit="1" customWidth="1"/>
    <col min="13122" max="13122" width="25.81640625" bestFit="1" customWidth="1"/>
    <col min="13139" max="13139" width="19.54296875" bestFit="1" customWidth="1"/>
    <col min="13154" max="13154" width="25.81640625" bestFit="1" customWidth="1"/>
    <col min="13172" max="13172" width="12.26953125" bestFit="1" customWidth="1"/>
    <col min="13173" max="13173" width="19.54296875" bestFit="1" customWidth="1"/>
    <col min="13186" max="13186" width="25.81640625" bestFit="1" customWidth="1"/>
    <col min="13208" max="13208" width="19.54296875" bestFit="1" customWidth="1"/>
    <col min="13218" max="13218" width="27.7265625" bestFit="1" customWidth="1"/>
    <col min="13314" max="13314" width="25.81640625" bestFit="1" customWidth="1"/>
    <col min="13327" max="13327" width="12" bestFit="1" customWidth="1"/>
    <col min="13332" max="13332" width="15.81640625" bestFit="1" customWidth="1"/>
    <col min="13346" max="13346" width="25.81640625" bestFit="1" customWidth="1"/>
    <col min="13364" max="13364" width="19.54296875" bestFit="1" customWidth="1"/>
    <col min="13378" max="13378" width="25.81640625" bestFit="1" customWidth="1"/>
    <col min="13395" max="13395" width="19.54296875" bestFit="1" customWidth="1"/>
    <col min="13410" max="13410" width="25.81640625" bestFit="1" customWidth="1"/>
    <col min="13428" max="13428" width="12.26953125" bestFit="1" customWidth="1"/>
    <col min="13429" max="13429" width="19.54296875" bestFit="1" customWidth="1"/>
    <col min="13442" max="13442" width="25.81640625" bestFit="1" customWidth="1"/>
    <col min="13464" max="13464" width="19.54296875" bestFit="1" customWidth="1"/>
    <col min="13474" max="13474" width="27.7265625" bestFit="1" customWidth="1"/>
    <col min="13570" max="13570" width="25.81640625" bestFit="1" customWidth="1"/>
    <col min="13583" max="13583" width="12" bestFit="1" customWidth="1"/>
    <col min="13588" max="13588" width="15.81640625" bestFit="1" customWidth="1"/>
    <col min="13602" max="13602" width="25.81640625" bestFit="1" customWidth="1"/>
    <col min="13620" max="13620" width="19.54296875" bestFit="1" customWidth="1"/>
    <col min="13634" max="13634" width="25.81640625" bestFit="1" customWidth="1"/>
    <col min="13651" max="13651" width="19.54296875" bestFit="1" customWidth="1"/>
    <col min="13666" max="13666" width="25.81640625" bestFit="1" customWidth="1"/>
    <col min="13684" max="13684" width="12.26953125" bestFit="1" customWidth="1"/>
    <col min="13685" max="13685" width="19.54296875" bestFit="1" customWidth="1"/>
    <col min="13698" max="13698" width="25.81640625" bestFit="1" customWidth="1"/>
    <col min="13720" max="13720" width="19.54296875" bestFit="1" customWidth="1"/>
    <col min="13730" max="13730" width="27.7265625" bestFit="1" customWidth="1"/>
    <col min="13826" max="13826" width="25.81640625" bestFit="1" customWidth="1"/>
    <col min="13839" max="13839" width="12" bestFit="1" customWidth="1"/>
    <col min="13844" max="13844" width="15.81640625" bestFit="1" customWidth="1"/>
    <col min="13858" max="13858" width="25.81640625" bestFit="1" customWidth="1"/>
    <col min="13876" max="13876" width="19.54296875" bestFit="1" customWidth="1"/>
    <col min="13890" max="13890" width="25.81640625" bestFit="1" customWidth="1"/>
    <col min="13907" max="13907" width="19.54296875" bestFit="1" customWidth="1"/>
    <col min="13922" max="13922" width="25.81640625" bestFit="1" customWidth="1"/>
    <col min="13940" max="13940" width="12.26953125" bestFit="1" customWidth="1"/>
    <col min="13941" max="13941" width="19.54296875" bestFit="1" customWidth="1"/>
    <col min="13954" max="13954" width="25.81640625" bestFit="1" customWidth="1"/>
    <col min="13976" max="13976" width="19.54296875" bestFit="1" customWidth="1"/>
    <col min="13986" max="13986" width="27.7265625" bestFit="1" customWidth="1"/>
    <col min="14082" max="14082" width="25.81640625" bestFit="1" customWidth="1"/>
    <col min="14095" max="14095" width="12" bestFit="1" customWidth="1"/>
    <col min="14100" max="14100" width="15.81640625" bestFit="1" customWidth="1"/>
    <col min="14114" max="14114" width="25.81640625" bestFit="1" customWidth="1"/>
    <col min="14132" max="14132" width="19.54296875" bestFit="1" customWidth="1"/>
    <col min="14146" max="14146" width="25.81640625" bestFit="1" customWidth="1"/>
    <col min="14163" max="14163" width="19.54296875" bestFit="1" customWidth="1"/>
    <col min="14178" max="14178" width="25.81640625" bestFit="1" customWidth="1"/>
    <col min="14196" max="14196" width="12.26953125" bestFit="1" customWidth="1"/>
    <col min="14197" max="14197" width="19.54296875" bestFit="1" customWidth="1"/>
    <col min="14210" max="14210" width="25.81640625" bestFit="1" customWidth="1"/>
    <col min="14232" max="14232" width="19.54296875" bestFit="1" customWidth="1"/>
    <col min="14242" max="14242" width="27.7265625" bestFit="1" customWidth="1"/>
    <col min="14338" max="14338" width="25.81640625" bestFit="1" customWidth="1"/>
    <col min="14351" max="14351" width="12" bestFit="1" customWidth="1"/>
    <col min="14356" max="14356" width="15.81640625" bestFit="1" customWidth="1"/>
    <col min="14370" max="14370" width="25.81640625" bestFit="1" customWidth="1"/>
    <col min="14388" max="14388" width="19.54296875" bestFit="1" customWidth="1"/>
    <col min="14402" max="14402" width="25.81640625" bestFit="1" customWidth="1"/>
    <col min="14419" max="14419" width="19.54296875" bestFit="1" customWidth="1"/>
    <col min="14434" max="14434" width="25.81640625" bestFit="1" customWidth="1"/>
    <col min="14452" max="14452" width="12.26953125" bestFit="1" customWidth="1"/>
    <col min="14453" max="14453" width="19.54296875" bestFit="1" customWidth="1"/>
    <col min="14466" max="14466" width="25.81640625" bestFit="1" customWidth="1"/>
    <col min="14488" max="14488" width="19.54296875" bestFit="1" customWidth="1"/>
    <col min="14498" max="14498" width="27.7265625" bestFit="1" customWidth="1"/>
    <col min="14594" max="14594" width="25.81640625" bestFit="1" customWidth="1"/>
    <col min="14607" max="14607" width="12" bestFit="1" customWidth="1"/>
    <col min="14612" max="14612" width="15.81640625" bestFit="1" customWidth="1"/>
    <col min="14626" max="14626" width="25.81640625" bestFit="1" customWidth="1"/>
    <col min="14644" max="14644" width="19.54296875" bestFit="1" customWidth="1"/>
    <col min="14658" max="14658" width="25.81640625" bestFit="1" customWidth="1"/>
    <col min="14675" max="14675" width="19.54296875" bestFit="1" customWidth="1"/>
    <col min="14690" max="14690" width="25.81640625" bestFit="1" customWidth="1"/>
    <col min="14708" max="14708" width="12.26953125" bestFit="1" customWidth="1"/>
    <col min="14709" max="14709" width="19.54296875" bestFit="1" customWidth="1"/>
    <col min="14722" max="14722" width="25.81640625" bestFit="1" customWidth="1"/>
    <col min="14744" max="14744" width="19.54296875" bestFit="1" customWidth="1"/>
    <col min="14754" max="14754" width="27.7265625" bestFit="1" customWidth="1"/>
    <col min="14850" max="14850" width="25.81640625" bestFit="1" customWidth="1"/>
    <col min="14863" max="14863" width="12" bestFit="1" customWidth="1"/>
    <col min="14868" max="14868" width="15.81640625" bestFit="1" customWidth="1"/>
    <col min="14882" max="14882" width="25.81640625" bestFit="1" customWidth="1"/>
    <col min="14900" max="14900" width="19.54296875" bestFit="1" customWidth="1"/>
    <col min="14914" max="14914" width="25.81640625" bestFit="1" customWidth="1"/>
    <col min="14931" max="14931" width="19.54296875" bestFit="1" customWidth="1"/>
    <col min="14946" max="14946" width="25.81640625" bestFit="1" customWidth="1"/>
    <col min="14964" max="14964" width="12.26953125" bestFit="1" customWidth="1"/>
    <col min="14965" max="14965" width="19.54296875" bestFit="1" customWidth="1"/>
    <col min="14978" max="14978" width="25.81640625" bestFit="1" customWidth="1"/>
    <col min="15000" max="15000" width="19.54296875" bestFit="1" customWidth="1"/>
    <col min="15010" max="15010" width="27.7265625" bestFit="1" customWidth="1"/>
    <col min="15106" max="15106" width="25.81640625" bestFit="1" customWidth="1"/>
    <col min="15119" max="15119" width="12" bestFit="1" customWidth="1"/>
    <col min="15124" max="15124" width="15.81640625" bestFit="1" customWidth="1"/>
    <col min="15138" max="15138" width="25.81640625" bestFit="1" customWidth="1"/>
    <col min="15156" max="15156" width="19.54296875" bestFit="1" customWidth="1"/>
    <col min="15170" max="15170" width="25.81640625" bestFit="1" customWidth="1"/>
    <col min="15187" max="15187" width="19.54296875" bestFit="1" customWidth="1"/>
    <col min="15202" max="15202" width="25.81640625" bestFit="1" customWidth="1"/>
    <col min="15220" max="15220" width="12.26953125" bestFit="1" customWidth="1"/>
    <col min="15221" max="15221" width="19.54296875" bestFit="1" customWidth="1"/>
    <col min="15234" max="15234" width="25.81640625" bestFit="1" customWidth="1"/>
    <col min="15256" max="15256" width="19.54296875" bestFit="1" customWidth="1"/>
    <col min="15266" max="15266" width="27.7265625" bestFit="1" customWidth="1"/>
    <col min="15362" max="15362" width="25.81640625" bestFit="1" customWidth="1"/>
    <col min="15375" max="15375" width="12" bestFit="1" customWidth="1"/>
    <col min="15380" max="15380" width="15.81640625" bestFit="1" customWidth="1"/>
    <col min="15394" max="15394" width="25.81640625" bestFit="1" customWidth="1"/>
    <col min="15412" max="15412" width="19.54296875" bestFit="1" customWidth="1"/>
    <col min="15426" max="15426" width="25.81640625" bestFit="1" customWidth="1"/>
    <col min="15443" max="15443" width="19.54296875" bestFit="1" customWidth="1"/>
    <col min="15458" max="15458" width="25.81640625" bestFit="1" customWidth="1"/>
    <col min="15476" max="15476" width="12.26953125" bestFit="1" customWidth="1"/>
    <col min="15477" max="15477" width="19.54296875" bestFit="1" customWidth="1"/>
    <col min="15490" max="15490" width="25.81640625" bestFit="1" customWidth="1"/>
    <col min="15512" max="15512" width="19.54296875" bestFit="1" customWidth="1"/>
    <col min="15522" max="15522" width="27.7265625" bestFit="1" customWidth="1"/>
    <col min="15618" max="15618" width="25.81640625" bestFit="1" customWidth="1"/>
    <col min="15631" max="15631" width="12" bestFit="1" customWidth="1"/>
    <col min="15636" max="15636" width="15.81640625" bestFit="1" customWidth="1"/>
    <col min="15650" max="15650" width="25.81640625" bestFit="1" customWidth="1"/>
    <col min="15668" max="15668" width="19.54296875" bestFit="1" customWidth="1"/>
    <col min="15682" max="15682" width="25.81640625" bestFit="1" customWidth="1"/>
    <col min="15699" max="15699" width="19.54296875" bestFit="1" customWidth="1"/>
    <col min="15714" max="15714" width="25.81640625" bestFit="1" customWidth="1"/>
    <col min="15732" max="15732" width="12.26953125" bestFit="1" customWidth="1"/>
    <col min="15733" max="15733" width="19.54296875" bestFit="1" customWidth="1"/>
    <col min="15746" max="15746" width="25.81640625" bestFit="1" customWidth="1"/>
    <col min="15768" max="15768" width="19.54296875" bestFit="1" customWidth="1"/>
    <col min="15778" max="15778" width="27.7265625" bestFit="1" customWidth="1"/>
    <col min="15874" max="15874" width="25.81640625" bestFit="1" customWidth="1"/>
    <col min="15887" max="15887" width="12" bestFit="1" customWidth="1"/>
    <col min="15892" max="15892" width="15.81640625" bestFit="1" customWidth="1"/>
    <col min="15906" max="15906" width="25.81640625" bestFit="1" customWidth="1"/>
    <col min="15924" max="15924" width="19.54296875" bestFit="1" customWidth="1"/>
    <col min="15938" max="15938" width="25.81640625" bestFit="1" customWidth="1"/>
    <col min="15955" max="15955" width="19.54296875" bestFit="1" customWidth="1"/>
    <col min="15970" max="15970" width="25.81640625" bestFit="1" customWidth="1"/>
    <col min="15988" max="15988" width="12.26953125" bestFit="1" customWidth="1"/>
    <col min="15989" max="15989" width="19.54296875" bestFit="1" customWidth="1"/>
    <col min="16002" max="16002" width="25.81640625" bestFit="1" customWidth="1"/>
    <col min="16024" max="16024" width="19.54296875" bestFit="1" customWidth="1"/>
    <col min="16034" max="16034" width="27.7265625" bestFit="1" customWidth="1"/>
    <col min="16130" max="16130" width="25.81640625" bestFit="1" customWidth="1"/>
    <col min="16143" max="16143" width="12" bestFit="1" customWidth="1"/>
    <col min="16148" max="16148" width="15.81640625" bestFit="1" customWidth="1"/>
    <col min="16162" max="16162" width="25.81640625" bestFit="1" customWidth="1"/>
    <col min="16180" max="16180" width="19.54296875" bestFit="1" customWidth="1"/>
    <col min="16194" max="16194" width="25.81640625" bestFit="1" customWidth="1"/>
    <col min="16211" max="16211" width="19.54296875" bestFit="1" customWidth="1"/>
    <col min="16226" max="16226" width="25.81640625" bestFit="1" customWidth="1"/>
    <col min="16244" max="16244" width="12.26953125" bestFit="1" customWidth="1"/>
    <col min="16245" max="16245" width="19.54296875" bestFit="1" customWidth="1"/>
    <col min="16258" max="16258" width="25.81640625" bestFit="1" customWidth="1"/>
    <col min="16280" max="16280" width="19.54296875" bestFit="1" customWidth="1"/>
    <col min="16290" max="16290" width="27.7265625" bestFit="1" customWidth="1"/>
  </cols>
  <sheetData>
    <row r="1" spans="1:192" ht="25" x14ac:dyDescent="0.25">
      <c r="A1" s="529" t="s">
        <v>162</v>
      </c>
      <c r="B1" s="529"/>
      <c r="C1" s="529"/>
      <c r="D1" s="529"/>
      <c r="E1" s="529"/>
      <c r="F1" s="529"/>
      <c r="G1" s="529"/>
      <c r="H1" s="529"/>
      <c r="I1" s="529"/>
      <c r="J1" s="529"/>
      <c r="K1" s="529"/>
      <c r="L1" s="529"/>
      <c r="M1" s="529"/>
      <c r="N1" s="529"/>
      <c r="O1" s="529"/>
      <c r="P1" s="529"/>
      <c r="Q1" s="529"/>
      <c r="R1" s="529"/>
      <c r="S1" s="529"/>
      <c r="T1" s="529"/>
      <c r="U1" s="529"/>
      <c r="V1" s="529"/>
      <c r="W1" s="529"/>
      <c r="X1" s="529"/>
      <c r="Y1" s="529"/>
      <c r="Z1" s="529"/>
      <c r="AA1" s="529"/>
      <c r="AB1" s="529"/>
      <c r="AC1" s="529"/>
      <c r="AD1" s="529"/>
      <c r="AE1" s="529"/>
      <c r="AF1" s="529"/>
      <c r="AG1" s="529" t="s">
        <v>163</v>
      </c>
      <c r="AH1" s="529"/>
      <c r="AI1" s="529"/>
      <c r="AJ1" s="529"/>
      <c r="AK1" s="529"/>
      <c r="AL1" s="529"/>
      <c r="AM1" s="529"/>
      <c r="AN1" s="529"/>
      <c r="AO1" s="529"/>
      <c r="AP1" s="529"/>
      <c r="AQ1" s="529"/>
      <c r="AR1" s="529"/>
      <c r="AS1" s="529"/>
      <c r="AT1" s="529"/>
      <c r="AU1" s="529"/>
      <c r="AV1" s="529"/>
      <c r="AW1" s="529"/>
      <c r="AX1" s="529"/>
      <c r="AY1" s="529"/>
      <c r="AZ1" s="529"/>
      <c r="BA1" s="529"/>
      <c r="BB1" s="529"/>
      <c r="BC1" s="529"/>
      <c r="BD1" s="529"/>
      <c r="BE1" s="529"/>
      <c r="BF1" s="529"/>
      <c r="BG1" s="529"/>
      <c r="BH1" s="529"/>
      <c r="BI1" s="529"/>
      <c r="BJ1" s="529"/>
      <c r="BK1" s="529"/>
      <c r="BL1" s="529"/>
      <c r="BM1" s="529" t="s">
        <v>164</v>
      </c>
      <c r="BN1" s="529"/>
      <c r="BO1" s="529"/>
      <c r="BP1" s="529"/>
      <c r="BQ1" s="529"/>
      <c r="BR1" s="529"/>
      <c r="BS1" s="529"/>
      <c r="BT1" s="529"/>
      <c r="BU1" s="529"/>
      <c r="BV1" s="529"/>
      <c r="BW1" s="529"/>
      <c r="BX1" s="529"/>
      <c r="BY1" s="529"/>
      <c r="BZ1" s="529"/>
      <c r="CA1" s="529"/>
      <c r="CB1" s="529"/>
      <c r="CC1" s="529"/>
      <c r="CD1" s="529"/>
      <c r="CE1" s="529"/>
      <c r="CF1" s="529"/>
      <c r="CG1" s="529"/>
      <c r="CH1" s="529"/>
      <c r="CI1" s="529"/>
      <c r="CJ1" s="529"/>
      <c r="CK1" s="529"/>
      <c r="CL1" s="529"/>
      <c r="CM1" s="529"/>
      <c r="CN1" s="529"/>
      <c r="CO1" s="529"/>
      <c r="CP1" s="529"/>
      <c r="CQ1" s="529"/>
      <c r="CR1" s="529"/>
      <c r="CS1" s="529" t="s">
        <v>165</v>
      </c>
      <c r="CT1" s="529"/>
      <c r="CU1" s="529"/>
      <c r="CV1" s="529"/>
      <c r="CW1" s="529"/>
      <c r="CX1" s="529"/>
      <c r="CY1" s="529"/>
      <c r="CZ1" s="529"/>
      <c r="DA1" s="529"/>
      <c r="DB1" s="529"/>
      <c r="DC1" s="529"/>
      <c r="DD1" s="529"/>
      <c r="DE1" s="529"/>
      <c r="DF1" s="529"/>
      <c r="DG1" s="529"/>
      <c r="DH1" s="529"/>
      <c r="DI1" s="529"/>
      <c r="DJ1" s="529"/>
      <c r="DK1" s="529"/>
      <c r="DL1" s="529"/>
      <c r="DM1" s="529"/>
      <c r="DN1" s="529"/>
      <c r="DO1" s="529"/>
      <c r="DP1" s="529"/>
      <c r="DQ1" s="529"/>
      <c r="DR1" s="529"/>
      <c r="DS1" s="529"/>
      <c r="DT1" s="529"/>
      <c r="DU1" s="529"/>
      <c r="DV1" s="529"/>
      <c r="DW1" s="529"/>
      <c r="DX1" s="529"/>
      <c r="DY1" s="529" t="s">
        <v>166</v>
      </c>
      <c r="DZ1" s="529"/>
      <c r="EA1" s="529"/>
      <c r="EB1" s="529"/>
      <c r="EC1" s="529"/>
      <c r="ED1" s="529"/>
      <c r="EE1" s="529"/>
      <c r="EF1" s="529"/>
      <c r="EG1" s="529"/>
      <c r="EH1" s="529"/>
      <c r="EI1" s="529"/>
      <c r="EJ1" s="529"/>
      <c r="EK1" s="529"/>
      <c r="EL1" s="529"/>
      <c r="EM1" s="529"/>
      <c r="EN1" s="529"/>
      <c r="EO1" s="529"/>
      <c r="EP1" s="529"/>
      <c r="EQ1" s="529"/>
      <c r="ER1" s="529"/>
      <c r="ES1" s="529"/>
      <c r="ET1" s="529"/>
      <c r="EU1" s="529"/>
      <c r="EV1" s="529"/>
      <c r="EW1" s="529"/>
      <c r="EX1" s="529"/>
      <c r="EY1" s="529"/>
      <c r="EZ1" s="529"/>
      <c r="FA1" s="529"/>
      <c r="FB1" s="529"/>
      <c r="FC1" s="529"/>
      <c r="FD1" s="529"/>
      <c r="GH1" s="484"/>
      <c r="GI1" s="484"/>
    </row>
    <row r="2" spans="1:192" ht="15" customHeight="1" x14ac:dyDescent="0.25">
      <c r="Q2" s="267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F2" s="1"/>
      <c r="AV2" s="267"/>
      <c r="AW2" s="267"/>
      <c r="AX2" s="267"/>
      <c r="AY2" s="267"/>
      <c r="AZ2" s="267"/>
      <c r="BA2" s="267"/>
      <c r="BB2" s="267"/>
      <c r="BC2" s="267"/>
      <c r="BD2" s="267"/>
      <c r="BE2" s="267"/>
      <c r="BF2" s="267"/>
      <c r="BG2" s="267"/>
      <c r="BH2" s="267"/>
      <c r="BI2" s="267"/>
      <c r="CC2" s="267"/>
      <c r="CE2" s="267"/>
      <c r="CF2" s="267"/>
      <c r="CG2" s="267"/>
      <c r="CH2" s="267"/>
      <c r="CI2" s="267"/>
      <c r="CJ2" s="267"/>
      <c r="CK2" s="267"/>
      <c r="CL2" s="267"/>
      <c r="CM2" s="267"/>
      <c r="CN2" s="267"/>
      <c r="CO2" s="267"/>
      <c r="CP2" s="267"/>
      <c r="DI2" s="267"/>
      <c r="DJ2" s="267"/>
      <c r="DK2" s="267"/>
      <c r="DL2" s="267"/>
      <c r="DM2" s="267"/>
      <c r="DN2" s="267"/>
      <c r="DO2" s="267"/>
      <c r="DP2" s="267"/>
      <c r="DQ2" s="267"/>
      <c r="DR2" s="267"/>
      <c r="DS2" s="267"/>
      <c r="DT2" s="267"/>
      <c r="DU2" s="267"/>
      <c r="ER2" s="267"/>
      <c r="ES2" s="267"/>
      <c r="ET2" s="267"/>
      <c r="EU2" s="267"/>
      <c r="EV2" s="267"/>
      <c r="EW2" s="267"/>
      <c r="EX2" s="267"/>
      <c r="EY2" s="267"/>
      <c r="EZ2" s="267"/>
      <c r="FA2" s="267"/>
      <c r="FB2" s="267"/>
      <c r="GH2" s="362"/>
      <c r="GI2" s="362"/>
    </row>
    <row r="3" spans="1:192" ht="24.75" customHeight="1" x14ac:dyDescent="0.4">
      <c r="A3" s="528">
        <v>43374</v>
      </c>
      <c r="B3" s="528"/>
      <c r="C3" s="528"/>
      <c r="D3" s="528"/>
      <c r="E3" s="528"/>
      <c r="F3" s="528"/>
      <c r="G3" s="528"/>
      <c r="H3" s="528"/>
      <c r="I3" s="528"/>
      <c r="J3" s="528"/>
      <c r="K3" s="528"/>
      <c r="L3" s="528"/>
      <c r="M3" s="528"/>
      <c r="N3" s="528"/>
      <c r="O3" s="528"/>
      <c r="P3" s="528"/>
      <c r="Q3" s="528"/>
      <c r="R3" s="528"/>
      <c r="S3" s="528"/>
      <c r="T3" s="528"/>
      <c r="U3" s="528"/>
      <c r="V3" s="528"/>
      <c r="W3" s="528"/>
      <c r="X3" s="528"/>
      <c r="Y3" s="528"/>
      <c r="Z3" s="528"/>
      <c r="AA3" s="528"/>
      <c r="AB3" s="528"/>
      <c r="AC3" s="528"/>
      <c r="AD3" s="528"/>
      <c r="AE3" s="528"/>
      <c r="AF3" s="528"/>
      <c r="AG3" s="528">
        <f>A3+1</f>
        <v>43375</v>
      </c>
      <c r="AH3" s="528"/>
      <c r="AI3" s="528"/>
      <c r="AJ3" s="528"/>
      <c r="AK3" s="528"/>
      <c r="AL3" s="528"/>
      <c r="AM3" s="528"/>
      <c r="AN3" s="528"/>
      <c r="AO3" s="528"/>
      <c r="AP3" s="528"/>
      <c r="AQ3" s="528"/>
      <c r="AR3" s="528"/>
      <c r="AS3" s="528"/>
      <c r="AT3" s="528"/>
      <c r="AU3" s="528"/>
      <c r="AV3" s="528"/>
      <c r="AW3" s="528"/>
      <c r="AX3" s="528"/>
      <c r="AY3" s="528"/>
      <c r="AZ3" s="528"/>
      <c r="BA3" s="528"/>
      <c r="BB3" s="528"/>
      <c r="BC3" s="528"/>
      <c r="BD3" s="528"/>
      <c r="BE3" s="528"/>
      <c r="BF3" s="528"/>
      <c r="BG3" s="528"/>
      <c r="BH3" s="528"/>
      <c r="BI3" s="528"/>
      <c r="BJ3" s="528"/>
      <c r="BK3" s="528"/>
      <c r="BL3" s="528"/>
      <c r="BM3" s="528">
        <f>AG3+1</f>
        <v>43376</v>
      </c>
      <c r="BN3" s="528"/>
      <c r="BO3" s="528"/>
      <c r="BP3" s="528"/>
      <c r="BQ3" s="528"/>
      <c r="BR3" s="528"/>
      <c r="BS3" s="528"/>
      <c r="BT3" s="528"/>
      <c r="BU3" s="528"/>
      <c r="BV3" s="528"/>
      <c r="BW3" s="528"/>
      <c r="BX3" s="528"/>
      <c r="BY3" s="528"/>
      <c r="BZ3" s="528"/>
      <c r="CA3" s="528"/>
      <c r="CB3" s="528"/>
      <c r="CC3" s="528"/>
      <c r="CD3" s="528"/>
      <c r="CE3" s="528"/>
      <c r="CF3" s="528"/>
      <c r="CG3" s="528"/>
      <c r="CH3" s="528"/>
      <c r="CI3" s="528"/>
      <c r="CJ3" s="528"/>
      <c r="CK3" s="528"/>
      <c r="CL3" s="528"/>
      <c r="CM3" s="528"/>
      <c r="CN3" s="528"/>
      <c r="CO3" s="528"/>
      <c r="CP3" s="528"/>
      <c r="CQ3" s="528"/>
      <c r="CR3" s="528"/>
      <c r="CS3" s="528">
        <f>BM3+1</f>
        <v>43377</v>
      </c>
      <c r="CT3" s="528"/>
      <c r="CU3" s="528"/>
      <c r="CV3" s="528"/>
      <c r="CW3" s="528"/>
      <c r="CX3" s="528"/>
      <c r="CY3" s="528"/>
      <c r="CZ3" s="528"/>
      <c r="DA3" s="528"/>
      <c r="DB3" s="528"/>
      <c r="DC3" s="528"/>
      <c r="DD3" s="528"/>
      <c r="DE3" s="528"/>
      <c r="DF3" s="528"/>
      <c r="DG3" s="528"/>
      <c r="DH3" s="528"/>
      <c r="DI3" s="528"/>
      <c r="DJ3" s="528"/>
      <c r="DK3" s="528"/>
      <c r="DL3" s="528"/>
      <c r="DM3" s="528"/>
      <c r="DN3" s="528"/>
      <c r="DO3" s="528"/>
      <c r="DP3" s="528"/>
      <c r="DQ3" s="528"/>
      <c r="DR3" s="528"/>
      <c r="DS3" s="528"/>
      <c r="DT3" s="528"/>
      <c r="DU3" s="528"/>
      <c r="DV3" s="528"/>
      <c r="DW3" s="528"/>
      <c r="DX3" s="528"/>
      <c r="DY3" s="528">
        <f>CS3+1</f>
        <v>43378</v>
      </c>
      <c r="DZ3" s="528"/>
      <c r="EA3" s="528"/>
      <c r="EB3" s="528"/>
      <c r="EC3" s="528"/>
      <c r="ED3" s="528"/>
      <c r="EE3" s="528"/>
      <c r="EF3" s="528"/>
      <c r="EG3" s="528"/>
      <c r="EH3" s="528"/>
      <c r="EI3" s="528"/>
      <c r="EJ3" s="528"/>
      <c r="EK3" s="528"/>
      <c r="EL3" s="528"/>
      <c r="EM3" s="528"/>
      <c r="EN3" s="528"/>
      <c r="EO3" s="528"/>
      <c r="EP3" s="528"/>
      <c r="EQ3" s="528"/>
      <c r="ER3" s="528"/>
      <c r="ES3" s="528"/>
      <c r="ET3" s="528"/>
      <c r="EU3" s="528"/>
      <c r="EV3" s="528"/>
      <c r="EW3" s="528"/>
      <c r="EX3" s="528"/>
      <c r="EY3" s="528"/>
      <c r="EZ3" s="528"/>
      <c r="FA3" s="528"/>
      <c r="FB3" s="528"/>
      <c r="FC3" s="528"/>
      <c r="FD3" s="528"/>
      <c r="FE3" s="186"/>
      <c r="FF3" s="186"/>
      <c r="FG3" s="186"/>
      <c r="FH3" s="186"/>
      <c r="FI3" s="186"/>
      <c r="FJ3" s="186"/>
      <c r="FN3" s="186" t="s">
        <v>193</v>
      </c>
      <c r="FO3" s="186"/>
      <c r="FP3" s="186"/>
      <c r="FQ3" s="186"/>
      <c r="FR3" s="186"/>
      <c r="FS3" s="186"/>
      <c r="FT3" s="186"/>
      <c r="FU3" s="428">
        <f>'AB LINE'!GK3</f>
        <v>43374</v>
      </c>
      <c r="FV3" s="186"/>
      <c r="FW3" s="186"/>
      <c r="FX3" s="186"/>
      <c r="FY3" s="186"/>
      <c r="FZ3" s="186"/>
      <c r="GA3" s="186"/>
      <c r="GB3" s="186"/>
      <c r="GC3" s="186"/>
      <c r="GD3" s="186"/>
      <c r="GE3" s="186"/>
      <c r="GF3" s="186"/>
      <c r="GG3" s="186"/>
      <c r="GH3" s="484"/>
      <c r="GI3" s="484"/>
      <c r="GJ3" s="186"/>
    </row>
    <row r="4" spans="1:192" ht="15.5" x14ac:dyDescent="0.35">
      <c r="C4" s="202"/>
      <c r="D4" s="202"/>
      <c r="E4" s="202"/>
      <c r="F4" s="202"/>
      <c r="G4" s="202"/>
      <c r="H4" s="202"/>
      <c r="I4" s="202"/>
      <c r="J4" s="202"/>
      <c r="K4" s="202"/>
      <c r="L4" s="202"/>
      <c r="M4" s="202"/>
      <c r="N4" s="202"/>
      <c r="O4" s="202"/>
      <c r="P4" s="202"/>
      <c r="W4" s="202"/>
      <c r="X4" s="202"/>
      <c r="Y4" s="202"/>
      <c r="Z4" s="202"/>
      <c r="AA4" s="202"/>
      <c r="AB4" s="202"/>
      <c r="AC4" s="202"/>
      <c r="AD4" s="202"/>
      <c r="AE4" s="202"/>
      <c r="AF4" s="203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BJ4" s="202"/>
      <c r="BK4" s="145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B4" s="3"/>
      <c r="CC4" s="202"/>
      <c r="CE4" s="95"/>
      <c r="CP4" s="203"/>
      <c r="CQ4" s="202"/>
      <c r="CR4" s="202"/>
      <c r="CS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V4" s="1"/>
      <c r="DW4" s="202"/>
      <c r="DZ4" s="202"/>
      <c r="EA4" s="202"/>
      <c r="EB4" s="202"/>
      <c r="EC4" s="202"/>
      <c r="ED4" s="202"/>
      <c r="EE4" s="202"/>
      <c r="EF4" s="202"/>
      <c r="EG4" s="202"/>
      <c r="EH4" s="202"/>
      <c r="EI4" s="202"/>
      <c r="EJ4" s="202"/>
      <c r="EK4" s="202"/>
      <c r="EL4" s="202"/>
      <c r="EM4" s="202"/>
      <c r="EN4" s="202"/>
      <c r="EO4" s="202"/>
      <c r="EP4" s="202"/>
      <c r="EQ4" s="202"/>
    </row>
    <row r="5" spans="1:192" ht="16" thickBot="1" x14ac:dyDescent="0.3">
      <c r="A5" s="518" t="s">
        <v>3</v>
      </c>
      <c r="B5" s="518"/>
      <c r="C5" s="518"/>
      <c r="D5" s="518"/>
      <c r="E5" s="518"/>
      <c r="F5" s="518"/>
      <c r="G5" s="518"/>
      <c r="H5" s="518"/>
      <c r="I5" s="518"/>
      <c r="J5" s="518"/>
      <c r="K5" s="518"/>
      <c r="L5" s="518"/>
      <c r="M5" s="518"/>
      <c r="N5" s="518"/>
      <c r="O5" s="518"/>
      <c r="P5" s="518"/>
      <c r="Q5" s="518"/>
      <c r="R5" s="518"/>
      <c r="S5" s="518"/>
      <c r="T5" s="518"/>
      <c r="U5" s="518"/>
      <c r="V5" s="518"/>
      <c r="W5" s="518"/>
      <c r="X5" s="518"/>
      <c r="Y5" s="518"/>
      <c r="Z5" s="518"/>
      <c r="AA5" s="518"/>
      <c r="AB5" s="518"/>
      <c r="AC5" s="518"/>
      <c r="AD5" s="518"/>
      <c r="AE5" s="518"/>
      <c r="AF5" s="518"/>
      <c r="AG5" s="518" t="s">
        <v>3</v>
      </c>
      <c r="AH5" s="518"/>
      <c r="AI5" s="518"/>
      <c r="AJ5" s="518"/>
      <c r="AK5" s="518"/>
      <c r="AL5" s="518"/>
      <c r="AM5" s="518"/>
      <c r="AN5" s="518"/>
      <c r="AO5" s="518"/>
      <c r="AP5" s="518"/>
      <c r="AQ5" s="518"/>
      <c r="AR5" s="518"/>
      <c r="AS5" s="518"/>
      <c r="AT5" s="518"/>
      <c r="AU5" s="518"/>
      <c r="AV5" s="518"/>
      <c r="AW5" s="518"/>
      <c r="AX5" s="518"/>
      <c r="AY5" s="518"/>
      <c r="AZ5" s="518"/>
      <c r="BA5" s="518"/>
      <c r="BB5" s="518"/>
      <c r="BC5" s="518"/>
      <c r="BD5" s="518"/>
      <c r="BE5" s="518"/>
      <c r="BF5" s="518"/>
      <c r="BG5" s="518"/>
      <c r="BH5" s="518"/>
      <c r="BI5" s="518"/>
      <c r="BJ5" s="518"/>
      <c r="BK5" s="518"/>
      <c r="BL5" s="518"/>
      <c r="BM5" s="518" t="s">
        <v>3</v>
      </c>
      <c r="BN5" s="518"/>
      <c r="BO5" s="518"/>
      <c r="BP5" s="518"/>
      <c r="BQ5" s="518"/>
      <c r="BR5" s="518"/>
      <c r="BS5" s="518"/>
      <c r="BT5" s="518"/>
      <c r="BU5" s="518"/>
      <c r="BV5" s="518"/>
      <c r="BW5" s="518"/>
      <c r="BX5" s="518"/>
      <c r="BY5" s="518"/>
      <c r="BZ5" s="518"/>
      <c r="CA5" s="518"/>
      <c r="CB5" s="518"/>
      <c r="CC5" s="518"/>
      <c r="CD5" s="518"/>
      <c r="CE5" s="518"/>
      <c r="CF5" s="518"/>
      <c r="CG5" s="518"/>
      <c r="CH5" s="518"/>
      <c r="CI5" s="518"/>
      <c r="CJ5" s="518"/>
      <c r="CK5" s="518"/>
      <c r="CL5" s="518"/>
      <c r="CM5" s="518"/>
      <c r="CN5" s="518"/>
      <c r="CO5" s="518"/>
      <c r="CP5" s="518"/>
      <c r="CQ5" s="518"/>
      <c r="CR5" s="518"/>
      <c r="CS5" s="518" t="s">
        <v>3</v>
      </c>
      <c r="CT5" s="518"/>
      <c r="CU5" s="518"/>
      <c r="CV5" s="518"/>
      <c r="CW5" s="518"/>
      <c r="CX5" s="518"/>
      <c r="CY5" s="518"/>
      <c r="CZ5" s="518"/>
      <c r="DA5" s="518"/>
      <c r="DB5" s="518"/>
      <c r="DC5" s="518"/>
      <c r="DD5" s="518"/>
      <c r="DE5" s="518"/>
      <c r="DF5" s="518"/>
      <c r="DG5" s="518"/>
      <c r="DH5" s="518"/>
      <c r="DI5" s="518"/>
      <c r="DJ5" s="518"/>
      <c r="DK5" s="518"/>
      <c r="DL5" s="518"/>
      <c r="DM5" s="518"/>
      <c r="DN5" s="518"/>
      <c r="DO5" s="518"/>
      <c r="DP5" s="518"/>
      <c r="DQ5" s="518"/>
      <c r="DR5" s="518"/>
      <c r="DS5" s="518"/>
      <c r="DT5" s="518"/>
      <c r="DU5" s="518"/>
      <c r="DV5" s="518"/>
      <c r="DW5" s="518"/>
      <c r="DX5" s="518"/>
      <c r="DY5" s="518" t="s">
        <v>3</v>
      </c>
      <c r="DZ5" s="518"/>
      <c r="EA5" s="518"/>
      <c r="EB5" s="518"/>
      <c r="EC5" s="518"/>
      <c r="ED5" s="518"/>
      <c r="EE5" s="518"/>
      <c r="EF5" s="518"/>
      <c r="EG5" s="518"/>
      <c r="EH5" s="518"/>
      <c r="EI5" s="518"/>
      <c r="EJ5" s="518"/>
      <c r="EK5" s="518"/>
      <c r="EL5" s="518"/>
      <c r="EM5" s="518"/>
      <c r="EN5" s="518"/>
      <c r="EO5" s="518"/>
      <c r="EP5" s="518"/>
      <c r="EQ5" s="518"/>
      <c r="ER5" s="518"/>
      <c r="ES5" s="518"/>
      <c r="ET5" s="518"/>
      <c r="EU5" s="518"/>
      <c r="EV5" s="518"/>
      <c r="EW5" s="518"/>
      <c r="EX5" s="518"/>
      <c r="EY5" s="518"/>
      <c r="EZ5" s="518"/>
      <c r="FA5" s="518"/>
      <c r="FB5" s="518"/>
      <c r="FC5" s="518"/>
      <c r="FD5" s="518"/>
      <c r="FE5" s="518" t="s">
        <v>3</v>
      </c>
      <c r="FF5" s="518"/>
      <c r="FG5" s="518"/>
      <c r="FH5" s="518"/>
      <c r="FI5" s="518"/>
      <c r="FJ5" s="518"/>
      <c r="FK5" s="518"/>
      <c r="FL5" s="518"/>
      <c r="FM5" s="518"/>
      <c r="FN5" s="518"/>
      <c r="FO5" s="518"/>
      <c r="FP5" s="518"/>
      <c r="FQ5" s="518"/>
      <c r="FR5" s="518"/>
      <c r="FS5" s="518"/>
      <c r="FT5" s="518"/>
      <c r="FU5" s="518"/>
      <c r="FV5" s="518"/>
      <c r="FW5" s="518"/>
      <c r="FX5" s="518"/>
      <c r="FY5" s="518"/>
      <c r="FZ5" s="518"/>
      <c r="GA5" s="518"/>
      <c r="GB5" s="518"/>
      <c r="GC5" s="518"/>
      <c r="GD5" s="518"/>
      <c r="GE5" s="518"/>
      <c r="GF5" s="518"/>
      <c r="GG5" s="518"/>
      <c r="GH5" s="518"/>
      <c r="GI5" s="518"/>
      <c r="GJ5" s="518"/>
    </row>
    <row r="6" spans="1:192" ht="16.5" thickTop="1" thickBot="1" x14ac:dyDescent="0.3">
      <c r="B6" s="5" t="s">
        <v>167</v>
      </c>
      <c r="C6" s="122">
        <v>558</v>
      </c>
      <c r="D6" s="123">
        <v>634</v>
      </c>
      <c r="E6" s="123">
        <v>710</v>
      </c>
      <c r="F6" s="123">
        <v>806</v>
      </c>
      <c r="G6" s="123">
        <v>842</v>
      </c>
      <c r="H6" s="123">
        <v>918</v>
      </c>
      <c r="I6" s="123">
        <v>954</v>
      </c>
      <c r="J6" s="123">
        <v>1030</v>
      </c>
      <c r="K6" s="123">
        <v>1106</v>
      </c>
      <c r="L6" s="123">
        <v>1142</v>
      </c>
      <c r="M6" s="123">
        <v>1238</v>
      </c>
      <c r="N6" s="123">
        <v>1314</v>
      </c>
      <c r="O6" s="123">
        <v>1350</v>
      </c>
      <c r="P6" s="123">
        <v>1426</v>
      </c>
      <c r="Q6" s="123">
        <v>1502</v>
      </c>
      <c r="R6" s="123">
        <v>1538</v>
      </c>
      <c r="S6" s="123">
        <v>1634</v>
      </c>
      <c r="T6" s="123">
        <v>1710</v>
      </c>
      <c r="U6" s="123">
        <v>1746</v>
      </c>
      <c r="V6" s="123">
        <v>1822</v>
      </c>
      <c r="W6" s="123">
        <v>1858</v>
      </c>
      <c r="X6" s="123">
        <v>1934</v>
      </c>
      <c r="Y6" s="123">
        <v>2010</v>
      </c>
      <c r="Z6" s="123">
        <v>2106</v>
      </c>
      <c r="AA6" s="123">
        <v>2142</v>
      </c>
      <c r="AB6" s="123">
        <v>2218</v>
      </c>
      <c r="AC6" s="123">
        <v>2254</v>
      </c>
      <c r="AD6" s="123">
        <v>2350</v>
      </c>
      <c r="AE6" s="278" t="s">
        <v>2</v>
      </c>
      <c r="AF6" s="145"/>
      <c r="AG6" s="145"/>
      <c r="AH6" s="5" t="s">
        <v>167</v>
      </c>
      <c r="AI6" s="122">
        <v>558</v>
      </c>
      <c r="AJ6" s="123">
        <v>634</v>
      </c>
      <c r="AK6" s="123">
        <v>710</v>
      </c>
      <c r="AL6" s="123">
        <v>806</v>
      </c>
      <c r="AM6" s="123">
        <v>842</v>
      </c>
      <c r="AN6" s="123">
        <v>918</v>
      </c>
      <c r="AO6" s="123">
        <v>954</v>
      </c>
      <c r="AP6" s="123">
        <v>1030</v>
      </c>
      <c r="AQ6" s="123">
        <v>1106</v>
      </c>
      <c r="AR6" s="123">
        <v>1142</v>
      </c>
      <c r="AS6" s="123">
        <v>1238</v>
      </c>
      <c r="AT6" s="123">
        <v>1314</v>
      </c>
      <c r="AU6" s="123">
        <v>1350</v>
      </c>
      <c r="AV6" s="123">
        <v>1426</v>
      </c>
      <c r="AW6" s="123">
        <v>1502</v>
      </c>
      <c r="AX6" s="123">
        <v>1538</v>
      </c>
      <c r="AY6" s="123">
        <v>1634</v>
      </c>
      <c r="AZ6" s="123">
        <v>1710</v>
      </c>
      <c r="BA6" s="123">
        <v>1746</v>
      </c>
      <c r="BB6" s="123">
        <v>1822</v>
      </c>
      <c r="BC6" s="123">
        <v>1858</v>
      </c>
      <c r="BD6" s="123">
        <v>1934</v>
      </c>
      <c r="BE6" s="123">
        <v>2010</v>
      </c>
      <c r="BF6" s="123">
        <v>2106</v>
      </c>
      <c r="BG6" s="123">
        <v>2142</v>
      </c>
      <c r="BH6" s="123">
        <v>2218</v>
      </c>
      <c r="BI6" s="123">
        <v>2254</v>
      </c>
      <c r="BJ6" s="123">
        <v>2350</v>
      </c>
      <c r="BK6" s="122" t="s">
        <v>2</v>
      </c>
      <c r="BL6" s="145"/>
      <c r="BM6" s="145"/>
      <c r="BN6" s="5" t="s">
        <v>167</v>
      </c>
      <c r="BO6" s="122">
        <v>558</v>
      </c>
      <c r="BP6" s="123">
        <v>634</v>
      </c>
      <c r="BQ6" s="123">
        <v>710</v>
      </c>
      <c r="BR6" s="123">
        <v>806</v>
      </c>
      <c r="BS6" s="123">
        <v>842</v>
      </c>
      <c r="BT6" s="123">
        <v>918</v>
      </c>
      <c r="BU6" s="123">
        <v>954</v>
      </c>
      <c r="BV6" s="123">
        <v>1030</v>
      </c>
      <c r="BW6" s="123">
        <v>1106</v>
      </c>
      <c r="BX6" s="123">
        <v>1142</v>
      </c>
      <c r="BY6" s="123">
        <v>1238</v>
      </c>
      <c r="BZ6" s="123">
        <v>1314</v>
      </c>
      <c r="CA6" s="123">
        <v>1350</v>
      </c>
      <c r="CB6" s="123">
        <v>1426</v>
      </c>
      <c r="CC6" s="123">
        <v>1502</v>
      </c>
      <c r="CD6" s="123">
        <v>1538</v>
      </c>
      <c r="CE6" s="123">
        <v>1634</v>
      </c>
      <c r="CF6" s="123">
        <v>1710</v>
      </c>
      <c r="CG6" s="123">
        <v>1746</v>
      </c>
      <c r="CH6" s="123">
        <v>1822</v>
      </c>
      <c r="CI6" s="123">
        <v>1858</v>
      </c>
      <c r="CJ6" s="123">
        <v>1934</v>
      </c>
      <c r="CK6" s="123">
        <v>2010</v>
      </c>
      <c r="CL6" s="123">
        <v>2106</v>
      </c>
      <c r="CM6" s="123">
        <v>2142</v>
      </c>
      <c r="CN6" s="123">
        <v>2218</v>
      </c>
      <c r="CO6" s="123">
        <v>2254</v>
      </c>
      <c r="CP6" s="123">
        <v>2350</v>
      </c>
      <c r="CQ6" s="122" t="s">
        <v>2</v>
      </c>
      <c r="CR6" s="145"/>
      <c r="CS6" s="145"/>
      <c r="CT6" s="5" t="s">
        <v>167</v>
      </c>
      <c r="CU6" s="122">
        <v>558</v>
      </c>
      <c r="CV6" s="123">
        <v>634</v>
      </c>
      <c r="CW6" s="123">
        <v>710</v>
      </c>
      <c r="CX6" s="123">
        <v>806</v>
      </c>
      <c r="CY6" s="123">
        <v>842</v>
      </c>
      <c r="CZ6" s="123">
        <v>918</v>
      </c>
      <c r="DA6" s="123">
        <v>954</v>
      </c>
      <c r="DB6" s="123">
        <v>1030</v>
      </c>
      <c r="DC6" s="123">
        <v>1106</v>
      </c>
      <c r="DD6" s="123">
        <v>1142</v>
      </c>
      <c r="DE6" s="123">
        <v>1238</v>
      </c>
      <c r="DF6" s="123">
        <v>1314</v>
      </c>
      <c r="DG6" s="123">
        <v>1350</v>
      </c>
      <c r="DH6" s="123">
        <v>1426</v>
      </c>
      <c r="DI6" s="123">
        <v>1502</v>
      </c>
      <c r="DJ6" s="123">
        <v>1538</v>
      </c>
      <c r="DK6" s="123">
        <v>1634</v>
      </c>
      <c r="DL6" s="123">
        <v>1710</v>
      </c>
      <c r="DM6" s="123">
        <v>1746</v>
      </c>
      <c r="DN6" s="123">
        <v>1822</v>
      </c>
      <c r="DO6" s="123">
        <v>1858</v>
      </c>
      <c r="DP6" s="123">
        <v>1934</v>
      </c>
      <c r="DQ6" s="123">
        <v>2010</v>
      </c>
      <c r="DR6" s="123">
        <v>2106</v>
      </c>
      <c r="DS6" s="123">
        <v>2142</v>
      </c>
      <c r="DT6" s="123">
        <v>2218</v>
      </c>
      <c r="DU6" s="123">
        <v>2254</v>
      </c>
      <c r="DV6" s="123">
        <v>2350</v>
      </c>
      <c r="DW6" s="122" t="s">
        <v>2</v>
      </c>
      <c r="DX6" s="145"/>
      <c r="DY6" s="145"/>
      <c r="DZ6" s="5" t="s">
        <v>167</v>
      </c>
      <c r="EA6" s="122">
        <v>558</v>
      </c>
      <c r="EB6" s="123">
        <v>634</v>
      </c>
      <c r="EC6" s="123">
        <v>710</v>
      </c>
      <c r="ED6" s="123">
        <v>806</v>
      </c>
      <c r="EE6" s="123">
        <v>842</v>
      </c>
      <c r="EF6" s="123">
        <v>918</v>
      </c>
      <c r="EG6" s="123">
        <v>954</v>
      </c>
      <c r="EH6" s="123">
        <v>1030</v>
      </c>
      <c r="EI6" s="123">
        <v>1106</v>
      </c>
      <c r="EJ6" s="123">
        <v>1142</v>
      </c>
      <c r="EK6" s="123">
        <v>1238</v>
      </c>
      <c r="EL6" s="123">
        <v>1314</v>
      </c>
      <c r="EM6" s="123">
        <v>1350</v>
      </c>
      <c r="EN6" s="123">
        <v>1426</v>
      </c>
      <c r="EO6" s="123">
        <v>1502</v>
      </c>
      <c r="EP6" s="123">
        <v>1538</v>
      </c>
      <c r="EQ6" s="123">
        <v>1634</v>
      </c>
      <c r="ER6" s="123">
        <v>1710</v>
      </c>
      <c r="ES6" s="123">
        <v>1746</v>
      </c>
      <c r="ET6" s="123">
        <v>1822</v>
      </c>
      <c r="EU6" s="123">
        <v>1858</v>
      </c>
      <c r="EV6" s="123">
        <v>1934</v>
      </c>
      <c r="EW6" s="123">
        <v>2010</v>
      </c>
      <c r="EX6" s="123">
        <v>2106</v>
      </c>
      <c r="EY6" s="123">
        <v>2142</v>
      </c>
      <c r="EZ6" s="123">
        <v>2218</v>
      </c>
      <c r="FA6" s="123">
        <v>2254</v>
      </c>
      <c r="FB6" s="123">
        <v>2350</v>
      </c>
      <c r="FC6" s="122" t="s">
        <v>2</v>
      </c>
      <c r="FF6" s="5" t="s">
        <v>167</v>
      </c>
      <c r="FG6" s="122">
        <v>558</v>
      </c>
      <c r="FH6" s="123">
        <v>634</v>
      </c>
      <c r="FI6" s="123">
        <v>710</v>
      </c>
      <c r="FJ6" s="123">
        <v>806</v>
      </c>
      <c r="FK6" s="123">
        <v>842</v>
      </c>
      <c r="FL6" s="123">
        <v>918</v>
      </c>
      <c r="FM6" s="123">
        <v>954</v>
      </c>
      <c r="FN6" s="123">
        <v>1030</v>
      </c>
      <c r="FO6" s="123">
        <v>1106</v>
      </c>
      <c r="FP6" s="123">
        <v>1142</v>
      </c>
      <c r="FQ6" s="123">
        <v>1238</v>
      </c>
      <c r="FR6" s="123">
        <v>1314</v>
      </c>
      <c r="FS6" s="123">
        <v>1350</v>
      </c>
      <c r="FT6" s="123">
        <v>1426</v>
      </c>
      <c r="FU6" s="123">
        <v>1502</v>
      </c>
      <c r="FV6" s="123">
        <v>1538</v>
      </c>
      <c r="FW6" s="123">
        <v>1634</v>
      </c>
      <c r="FX6" s="123">
        <v>1710</v>
      </c>
      <c r="FY6" s="123">
        <v>1746</v>
      </c>
      <c r="FZ6" s="123">
        <v>1822</v>
      </c>
      <c r="GA6" s="123">
        <v>1858</v>
      </c>
      <c r="GB6" s="123">
        <v>1934</v>
      </c>
      <c r="GC6" s="123">
        <v>2010</v>
      </c>
      <c r="GD6" s="123">
        <v>2106</v>
      </c>
      <c r="GE6" s="123">
        <v>2142</v>
      </c>
      <c r="GF6" s="123">
        <v>2218</v>
      </c>
      <c r="GG6" s="123">
        <v>2254</v>
      </c>
      <c r="GH6" s="123">
        <v>2348</v>
      </c>
      <c r="GI6" s="122" t="s">
        <v>2</v>
      </c>
    </row>
    <row r="7" spans="1:192" ht="16" thickTop="1" x14ac:dyDescent="0.35">
      <c r="B7" s="380" t="s">
        <v>70</v>
      </c>
      <c r="C7" s="11">
        <v>4</v>
      </c>
      <c r="D7" s="11">
        <v>12</v>
      </c>
      <c r="E7" s="11">
        <v>15</v>
      </c>
      <c r="F7" s="11">
        <v>33</v>
      </c>
      <c r="G7" s="11">
        <v>38</v>
      </c>
      <c r="H7" s="11">
        <v>24</v>
      </c>
      <c r="I7" s="11">
        <v>46</v>
      </c>
      <c r="J7" s="11">
        <v>16</v>
      </c>
      <c r="K7" s="11">
        <v>32</v>
      </c>
      <c r="L7" s="11">
        <v>24</v>
      </c>
      <c r="M7" s="11">
        <v>15</v>
      </c>
      <c r="N7" s="11">
        <v>4</v>
      </c>
      <c r="O7" s="11">
        <v>14</v>
      </c>
      <c r="P7" s="11">
        <v>9</v>
      </c>
      <c r="Q7" s="11">
        <v>11</v>
      </c>
      <c r="R7" s="11">
        <v>16</v>
      </c>
      <c r="S7" s="11">
        <v>4</v>
      </c>
      <c r="T7" s="11">
        <v>7</v>
      </c>
      <c r="U7" s="11">
        <v>10</v>
      </c>
      <c r="V7" s="11">
        <v>4</v>
      </c>
      <c r="W7" s="11">
        <v>7</v>
      </c>
      <c r="X7" s="11">
        <v>2</v>
      </c>
      <c r="Y7" s="11">
        <v>1</v>
      </c>
      <c r="Z7" s="11">
        <v>3</v>
      </c>
      <c r="AA7" s="11">
        <v>2</v>
      </c>
      <c r="AB7" s="11">
        <v>0</v>
      </c>
      <c r="AC7" s="11">
        <v>4</v>
      </c>
      <c r="AD7" s="11">
        <v>0</v>
      </c>
      <c r="AE7" s="283">
        <f>SUM(C7:AD7)</f>
        <v>357</v>
      </c>
      <c r="AF7" s="11"/>
      <c r="AG7" s="11"/>
      <c r="AH7" s="380" t="s">
        <v>70</v>
      </c>
      <c r="AI7" s="11">
        <v>2</v>
      </c>
      <c r="AJ7" s="11">
        <v>20</v>
      </c>
      <c r="AK7" s="11">
        <v>20</v>
      </c>
      <c r="AL7" s="11">
        <v>28</v>
      </c>
      <c r="AM7" s="11">
        <v>32</v>
      </c>
      <c r="AN7" s="11">
        <v>15</v>
      </c>
      <c r="AO7" s="11">
        <v>45</v>
      </c>
      <c r="AP7" s="11">
        <v>20</v>
      </c>
      <c r="AQ7" s="11">
        <v>30</v>
      </c>
      <c r="AR7" s="11">
        <v>15</v>
      </c>
      <c r="AS7" s="11">
        <v>16</v>
      </c>
      <c r="AT7" s="11">
        <v>17</v>
      </c>
      <c r="AU7" s="11">
        <v>1</v>
      </c>
      <c r="AV7" s="11">
        <v>9</v>
      </c>
      <c r="AW7" s="11">
        <v>0</v>
      </c>
      <c r="AX7" s="11">
        <v>18</v>
      </c>
      <c r="AY7" s="11">
        <v>8</v>
      </c>
      <c r="AZ7" s="11">
        <v>6</v>
      </c>
      <c r="BA7" s="11">
        <v>5</v>
      </c>
      <c r="BB7" s="11">
        <v>3</v>
      </c>
      <c r="BC7" s="11">
        <v>6</v>
      </c>
      <c r="BD7" s="11">
        <v>4</v>
      </c>
      <c r="BE7" s="11">
        <v>0</v>
      </c>
      <c r="BF7" s="11">
        <v>3</v>
      </c>
      <c r="BG7" s="11">
        <v>1</v>
      </c>
      <c r="BH7" s="11">
        <v>1</v>
      </c>
      <c r="BI7" s="11">
        <v>1</v>
      </c>
      <c r="BJ7" s="11">
        <v>0</v>
      </c>
      <c r="BK7" s="283">
        <f>SUM(AI7:BJ7)</f>
        <v>326</v>
      </c>
      <c r="BL7" s="11"/>
      <c r="BM7" s="11"/>
      <c r="BN7" s="380" t="s">
        <v>70</v>
      </c>
      <c r="BO7" s="11">
        <v>6</v>
      </c>
      <c r="BP7" s="11">
        <v>25</v>
      </c>
      <c r="BQ7" s="11">
        <v>21</v>
      </c>
      <c r="BR7" s="11">
        <v>31</v>
      </c>
      <c r="BS7" s="11">
        <v>45</v>
      </c>
      <c r="BT7" s="11">
        <v>18</v>
      </c>
      <c r="BU7" s="11">
        <v>51</v>
      </c>
      <c r="BV7" s="11">
        <v>9</v>
      </c>
      <c r="BW7" s="11">
        <v>34</v>
      </c>
      <c r="BX7" s="11">
        <v>19</v>
      </c>
      <c r="BY7" s="11">
        <v>8</v>
      </c>
      <c r="BZ7" s="11">
        <v>5</v>
      </c>
      <c r="CA7" s="11">
        <v>24</v>
      </c>
      <c r="CB7" s="11">
        <v>8</v>
      </c>
      <c r="CC7" s="11">
        <v>8</v>
      </c>
      <c r="CD7" s="11">
        <v>22</v>
      </c>
      <c r="CE7" s="11">
        <v>6</v>
      </c>
      <c r="CF7" s="11">
        <v>4</v>
      </c>
      <c r="CG7" s="11">
        <v>9</v>
      </c>
      <c r="CH7" s="11">
        <v>1</v>
      </c>
      <c r="CI7" s="11">
        <v>8</v>
      </c>
      <c r="CJ7" s="11">
        <v>5</v>
      </c>
      <c r="CK7" s="11">
        <v>3</v>
      </c>
      <c r="CL7" s="11">
        <v>2</v>
      </c>
      <c r="CM7" s="11">
        <v>2</v>
      </c>
      <c r="CN7" s="11">
        <v>0</v>
      </c>
      <c r="CO7" s="11">
        <v>2</v>
      </c>
      <c r="CP7" s="11">
        <v>0</v>
      </c>
      <c r="CQ7" s="283">
        <f>SUM(BO7:CP7)</f>
        <v>376</v>
      </c>
      <c r="CR7" s="11"/>
      <c r="CS7" s="11"/>
      <c r="CT7" s="380" t="s">
        <v>70</v>
      </c>
      <c r="CU7" s="11">
        <v>6</v>
      </c>
      <c r="CV7" s="11">
        <v>17</v>
      </c>
      <c r="CW7" s="11">
        <v>17</v>
      </c>
      <c r="CX7" s="11">
        <v>42</v>
      </c>
      <c r="CY7" s="11">
        <v>40</v>
      </c>
      <c r="CZ7" s="11">
        <v>13</v>
      </c>
      <c r="DA7" s="11">
        <v>45</v>
      </c>
      <c r="DB7" s="11">
        <v>31</v>
      </c>
      <c r="DC7" s="11">
        <v>20</v>
      </c>
      <c r="DD7" s="11">
        <v>12</v>
      </c>
      <c r="DE7" s="11">
        <v>16</v>
      </c>
      <c r="DF7" s="11">
        <v>6</v>
      </c>
      <c r="DG7" s="11">
        <v>10</v>
      </c>
      <c r="DH7" s="11">
        <v>10</v>
      </c>
      <c r="DI7" s="11">
        <v>0</v>
      </c>
      <c r="DJ7" s="11">
        <v>22</v>
      </c>
      <c r="DK7" s="11">
        <v>6</v>
      </c>
      <c r="DL7" s="11">
        <v>11</v>
      </c>
      <c r="DM7" s="11">
        <v>2</v>
      </c>
      <c r="DN7" s="11">
        <v>2</v>
      </c>
      <c r="DO7" s="11">
        <v>3</v>
      </c>
      <c r="DP7" s="11">
        <v>1</v>
      </c>
      <c r="DQ7" s="11">
        <v>0</v>
      </c>
      <c r="DR7" s="11">
        <v>2</v>
      </c>
      <c r="DS7" s="11">
        <v>0</v>
      </c>
      <c r="DT7" s="11">
        <v>1</v>
      </c>
      <c r="DU7" s="11">
        <v>0</v>
      </c>
      <c r="DV7" s="11">
        <v>0</v>
      </c>
      <c r="DW7" s="283">
        <f>SUM(CU7:DV7)</f>
        <v>335</v>
      </c>
      <c r="DX7" s="11"/>
      <c r="DY7" s="11"/>
      <c r="DZ7" s="380" t="s">
        <v>70</v>
      </c>
      <c r="EA7" s="11">
        <v>2</v>
      </c>
      <c r="EB7" s="11">
        <v>20</v>
      </c>
      <c r="EC7" s="11">
        <v>11</v>
      </c>
      <c r="ED7" s="11">
        <v>0</v>
      </c>
      <c r="EE7" s="11">
        <v>47</v>
      </c>
      <c r="EF7" s="11">
        <v>21</v>
      </c>
      <c r="EG7" s="11">
        <v>35</v>
      </c>
      <c r="EH7" s="11">
        <v>18</v>
      </c>
      <c r="EI7" s="11">
        <v>18</v>
      </c>
      <c r="EJ7" s="11">
        <v>28</v>
      </c>
      <c r="EK7" s="11">
        <v>15</v>
      </c>
      <c r="EL7" s="11">
        <v>8</v>
      </c>
      <c r="EM7" s="11">
        <v>12</v>
      </c>
      <c r="EN7" s="11">
        <v>6</v>
      </c>
      <c r="EO7" s="11">
        <v>8</v>
      </c>
      <c r="EP7" s="11">
        <v>10</v>
      </c>
      <c r="EQ7" s="11">
        <v>12</v>
      </c>
      <c r="ER7" s="11">
        <v>1</v>
      </c>
      <c r="ES7" s="11">
        <v>4</v>
      </c>
      <c r="ET7" s="11">
        <v>5</v>
      </c>
      <c r="EU7" s="11">
        <v>5</v>
      </c>
      <c r="EV7" s="11">
        <v>1</v>
      </c>
      <c r="EW7" s="11">
        <v>1</v>
      </c>
      <c r="EX7" s="11">
        <v>0</v>
      </c>
      <c r="EY7" s="11">
        <v>1</v>
      </c>
      <c r="EZ7" s="11">
        <v>0</v>
      </c>
      <c r="FA7" s="11">
        <v>0</v>
      </c>
      <c r="FB7" s="11">
        <v>0</v>
      </c>
      <c r="FC7" s="283">
        <f>SUM(EA7:FB7)</f>
        <v>289</v>
      </c>
      <c r="FF7" s="380" t="s">
        <v>70</v>
      </c>
      <c r="FG7" s="11">
        <f>SUM(C138+AI138+BO138+CU138+EA138)</f>
        <v>98</v>
      </c>
      <c r="FH7" s="11">
        <f t="shared" ref="FH7:GH7" si="0">SUM(D138+AJ138+BP138+CV138+EB138)</f>
        <v>421</v>
      </c>
      <c r="FI7" s="11">
        <f t="shared" si="0"/>
        <v>411</v>
      </c>
      <c r="FJ7" s="11">
        <f t="shared" si="0"/>
        <v>626</v>
      </c>
      <c r="FK7" s="11">
        <f t="shared" si="0"/>
        <v>901</v>
      </c>
      <c r="FL7" s="11">
        <f t="shared" si="0"/>
        <v>444</v>
      </c>
      <c r="FM7" s="11">
        <f t="shared" si="0"/>
        <v>1029</v>
      </c>
      <c r="FN7" s="11">
        <f t="shared" si="0"/>
        <v>457</v>
      </c>
      <c r="FO7" s="11">
        <f t="shared" si="0"/>
        <v>639</v>
      </c>
      <c r="FP7" s="11">
        <f t="shared" si="0"/>
        <v>460</v>
      </c>
      <c r="FQ7" s="11">
        <f t="shared" si="0"/>
        <v>341</v>
      </c>
      <c r="FR7" s="11">
        <f t="shared" si="0"/>
        <v>207</v>
      </c>
      <c r="FS7" s="11">
        <f t="shared" si="0"/>
        <v>289</v>
      </c>
      <c r="FT7" s="11">
        <f t="shared" si="0"/>
        <v>218</v>
      </c>
      <c r="FU7" s="11">
        <f t="shared" si="0"/>
        <v>211</v>
      </c>
      <c r="FV7" s="11">
        <f t="shared" si="0"/>
        <v>405</v>
      </c>
      <c r="FW7" s="11">
        <f t="shared" si="0"/>
        <v>151</v>
      </c>
      <c r="FX7" s="11">
        <f t="shared" si="0"/>
        <v>117</v>
      </c>
      <c r="FY7" s="11">
        <f t="shared" si="0"/>
        <v>178</v>
      </c>
      <c r="FZ7" s="11">
        <f t="shared" si="0"/>
        <v>81</v>
      </c>
      <c r="GA7" s="11">
        <f t="shared" si="0"/>
        <v>150</v>
      </c>
      <c r="GB7" s="11">
        <f t="shared" si="0"/>
        <v>53</v>
      </c>
      <c r="GC7" s="11">
        <f t="shared" si="0"/>
        <v>45</v>
      </c>
      <c r="GD7" s="11">
        <f t="shared" si="0"/>
        <v>28</v>
      </c>
      <c r="GE7" s="11">
        <f t="shared" si="0"/>
        <v>19</v>
      </c>
      <c r="GF7" s="11">
        <f t="shared" si="0"/>
        <v>12</v>
      </c>
      <c r="GG7" s="11">
        <f t="shared" si="0"/>
        <v>10</v>
      </c>
      <c r="GH7" s="11">
        <f t="shared" si="0"/>
        <v>4</v>
      </c>
      <c r="GI7" s="173">
        <f>SUM(FG7:GH7)</f>
        <v>8005</v>
      </c>
    </row>
    <row r="8" spans="1:192" ht="15.5" x14ac:dyDescent="0.35">
      <c r="B8" s="380" t="s">
        <v>213</v>
      </c>
      <c r="C8" s="11">
        <v>0</v>
      </c>
      <c r="D8" s="11">
        <v>3</v>
      </c>
      <c r="E8" s="11">
        <v>3</v>
      </c>
      <c r="F8" s="11">
        <v>6</v>
      </c>
      <c r="G8" s="11">
        <v>10</v>
      </c>
      <c r="H8" s="11">
        <v>2</v>
      </c>
      <c r="I8" s="11">
        <v>2</v>
      </c>
      <c r="J8" s="11">
        <v>3</v>
      </c>
      <c r="K8" s="11">
        <v>11</v>
      </c>
      <c r="L8" s="11">
        <v>4</v>
      </c>
      <c r="M8" s="11">
        <v>2</v>
      </c>
      <c r="N8" s="11">
        <v>0</v>
      </c>
      <c r="O8" s="11">
        <v>2</v>
      </c>
      <c r="P8" s="11">
        <v>4</v>
      </c>
      <c r="Q8" s="11">
        <v>7</v>
      </c>
      <c r="R8" s="11">
        <v>4</v>
      </c>
      <c r="S8" s="11">
        <v>0</v>
      </c>
      <c r="T8" s="11">
        <v>3</v>
      </c>
      <c r="U8" s="11">
        <v>11</v>
      </c>
      <c r="V8" s="11">
        <v>0</v>
      </c>
      <c r="W8" s="11">
        <v>1</v>
      </c>
      <c r="X8" s="11">
        <v>1</v>
      </c>
      <c r="Y8" s="11">
        <v>0</v>
      </c>
      <c r="Z8" s="11">
        <v>0</v>
      </c>
      <c r="AA8" s="11">
        <v>2</v>
      </c>
      <c r="AB8" s="11">
        <v>0</v>
      </c>
      <c r="AC8" s="11">
        <v>0</v>
      </c>
      <c r="AD8" s="11">
        <v>0</v>
      </c>
      <c r="AE8" s="284">
        <f t="shared" ref="AE8:AE12" si="1">SUM(C8:AD8)</f>
        <v>81</v>
      </c>
      <c r="AF8" s="11"/>
      <c r="AG8" s="11"/>
      <c r="AH8" s="380" t="s">
        <v>213</v>
      </c>
      <c r="AI8" s="11">
        <v>0</v>
      </c>
      <c r="AJ8" s="11">
        <v>6</v>
      </c>
      <c r="AK8" s="11">
        <v>4</v>
      </c>
      <c r="AL8" s="11">
        <v>6</v>
      </c>
      <c r="AM8" s="11">
        <v>10</v>
      </c>
      <c r="AN8" s="11">
        <v>1</v>
      </c>
      <c r="AO8" s="11">
        <v>4</v>
      </c>
      <c r="AP8" s="11">
        <v>6</v>
      </c>
      <c r="AQ8" s="11">
        <v>6</v>
      </c>
      <c r="AR8" s="11">
        <v>3</v>
      </c>
      <c r="AS8" s="11">
        <v>2</v>
      </c>
      <c r="AT8" s="11">
        <v>3</v>
      </c>
      <c r="AU8" s="11">
        <v>0</v>
      </c>
      <c r="AV8" s="11">
        <v>3</v>
      </c>
      <c r="AW8" s="11">
        <v>3</v>
      </c>
      <c r="AX8" s="11">
        <v>8</v>
      </c>
      <c r="AY8" s="11">
        <v>1</v>
      </c>
      <c r="AZ8" s="11">
        <v>1</v>
      </c>
      <c r="BA8" s="11">
        <v>5</v>
      </c>
      <c r="BB8" s="11">
        <v>0</v>
      </c>
      <c r="BC8" s="11">
        <v>2</v>
      </c>
      <c r="BD8" s="11">
        <v>1</v>
      </c>
      <c r="BE8" s="11">
        <v>0</v>
      </c>
      <c r="BF8" s="11">
        <v>4</v>
      </c>
      <c r="BG8" s="11">
        <v>2</v>
      </c>
      <c r="BH8" s="11">
        <v>0</v>
      </c>
      <c r="BI8" s="11">
        <v>0</v>
      </c>
      <c r="BJ8" s="11">
        <v>0</v>
      </c>
      <c r="BK8" s="284">
        <f t="shared" ref="BK8:BK12" si="2">SUM(AI8:BJ8)</f>
        <v>81</v>
      </c>
      <c r="BL8" s="11"/>
      <c r="BM8" s="11"/>
      <c r="BN8" s="380" t="s">
        <v>213</v>
      </c>
      <c r="BO8" s="11">
        <v>0</v>
      </c>
      <c r="BP8" s="11">
        <v>1</v>
      </c>
      <c r="BQ8" s="11">
        <v>4</v>
      </c>
      <c r="BR8" s="11">
        <v>7</v>
      </c>
      <c r="BS8" s="11">
        <v>9</v>
      </c>
      <c r="BT8" s="11">
        <v>2</v>
      </c>
      <c r="BU8" s="11">
        <v>1</v>
      </c>
      <c r="BV8" s="11">
        <v>0</v>
      </c>
      <c r="BW8" s="11">
        <v>4</v>
      </c>
      <c r="BX8" s="11">
        <v>6</v>
      </c>
      <c r="BY8" s="11">
        <v>4</v>
      </c>
      <c r="BZ8" s="11">
        <v>0</v>
      </c>
      <c r="CA8" s="11">
        <v>3</v>
      </c>
      <c r="CB8" s="11">
        <v>2</v>
      </c>
      <c r="CC8" s="11">
        <v>4</v>
      </c>
      <c r="CD8" s="11">
        <v>7</v>
      </c>
      <c r="CE8" s="11">
        <v>3</v>
      </c>
      <c r="CF8" s="11">
        <v>0</v>
      </c>
      <c r="CG8" s="11">
        <v>1</v>
      </c>
      <c r="CH8" s="11">
        <v>2</v>
      </c>
      <c r="CI8" s="11">
        <v>4</v>
      </c>
      <c r="CJ8" s="11">
        <v>6</v>
      </c>
      <c r="CK8" s="11">
        <v>2</v>
      </c>
      <c r="CL8" s="11">
        <v>0</v>
      </c>
      <c r="CM8" s="11">
        <v>1</v>
      </c>
      <c r="CN8" s="11">
        <v>0</v>
      </c>
      <c r="CO8" s="11">
        <v>0</v>
      </c>
      <c r="CP8" s="11">
        <v>0</v>
      </c>
      <c r="CQ8" s="284">
        <f t="shared" ref="CQ8:CQ12" si="3">SUM(BO8:CP8)</f>
        <v>73</v>
      </c>
      <c r="CR8" s="11"/>
      <c r="CS8" s="11"/>
      <c r="CT8" s="380" t="s">
        <v>213</v>
      </c>
      <c r="CU8" s="11">
        <v>1</v>
      </c>
      <c r="CV8" s="11">
        <v>0</v>
      </c>
      <c r="CW8" s="11">
        <v>2</v>
      </c>
      <c r="CX8" s="11">
        <v>3</v>
      </c>
      <c r="CY8" s="11">
        <v>10</v>
      </c>
      <c r="CZ8" s="11">
        <v>9</v>
      </c>
      <c r="DA8" s="11">
        <v>6</v>
      </c>
      <c r="DB8" s="11">
        <v>2</v>
      </c>
      <c r="DC8" s="11">
        <v>8</v>
      </c>
      <c r="DD8" s="11">
        <v>13</v>
      </c>
      <c r="DE8" s="11">
        <v>3</v>
      </c>
      <c r="DF8" s="11">
        <v>2</v>
      </c>
      <c r="DG8" s="11">
        <v>0</v>
      </c>
      <c r="DH8" s="11">
        <v>3</v>
      </c>
      <c r="DI8" s="11">
        <v>2</v>
      </c>
      <c r="DJ8" s="11">
        <v>6</v>
      </c>
      <c r="DK8" s="11">
        <v>0</v>
      </c>
      <c r="DL8" s="11">
        <v>2</v>
      </c>
      <c r="DM8" s="11">
        <v>2</v>
      </c>
      <c r="DN8" s="11">
        <v>1</v>
      </c>
      <c r="DO8" s="11">
        <v>3</v>
      </c>
      <c r="DP8" s="11">
        <v>7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284">
        <f t="shared" ref="DW8:DW12" si="4">SUM(CU8:DV8)</f>
        <v>85</v>
      </c>
      <c r="DX8" s="11"/>
      <c r="DY8" s="11"/>
      <c r="DZ8" s="380" t="s">
        <v>213</v>
      </c>
      <c r="EA8" s="11">
        <v>0</v>
      </c>
      <c r="EB8" s="11">
        <v>2</v>
      </c>
      <c r="EC8" s="11">
        <v>6</v>
      </c>
      <c r="ED8" s="11">
        <v>0</v>
      </c>
      <c r="EE8" s="11">
        <v>8</v>
      </c>
      <c r="EF8" s="11">
        <v>4</v>
      </c>
      <c r="EG8" s="11">
        <v>12</v>
      </c>
      <c r="EH8" s="11">
        <v>8</v>
      </c>
      <c r="EI8" s="11">
        <v>5</v>
      </c>
      <c r="EJ8" s="11">
        <v>11</v>
      </c>
      <c r="EK8" s="11">
        <v>3</v>
      </c>
      <c r="EL8" s="11">
        <v>3</v>
      </c>
      <c r="EM8" s="11">
        <v>1</v>
      </c>
      <c r="EN8" s="11">
        <v>5</v>
      </c>
      <c r="EO8" s="11">
        <v>0</v>
      </c>
      <c r="EP8" s="11">
        <v>1</v>
      </c>
      <c r="EQ8" s="11">
        <v>0</v>
      </c>
      <c r="ER8" s="11">
        <v>0</v>
      </c>
      <c r="ES8" s="11">
        <v>0</v>
      </c>
      <c r="ET8" s="11">
        <v>0</v>
      </c>
      <c r="EU8" s="11">
        <v>3</v>
      </c>
      <c r="EV8" s="11">
        <v>5</v>
      </c>
      <c r="EW8" s="11">
        <v>2</v>
      </c>
      <c r="EX8" s="11">
        <v>2</v>
      </c>
      <c r="EY8" s="11">
        <v>0</v>
      </c>
      <c r="EZ8" s="11">
        <v>2</v>
      </c>
      <c r="FA8" s="11">
        <v>0</v>
      </c>
      <c r="FB8" s="11">
        <v>0</v>
      </c>
      <c r="FC8" s="284">
        <f t="shared" ref="FC8:FC12" si="5">SUM(EA8:FB8)</f>
        <v>83</v>
      </c>
      <c r="FF8" s="380" t="s">
        <v>213</v>
      </c>
      <c r="FG8" s="11">
        <f t="shared" ref="FG8:FG12" si="6">SUM(C139+AI139+BO139+CU139+EA139)</f>
        <v>32</v>
      </c>
      <c r="FH8" s="11">
        <f t="shared" ref="FH8:FV12" si="7">SUM(D139+AJ139+BP139+CV139+EB139)</f>
        <v>57</v>
      </c>
      <c r="FI8" s="11">
        <f t="shared" si="7"/>
        <v>89</v>
      </c>
      <c r="FJ8" s="11">
        <f t="shared" si="7"/>
        <v>69</v>
      </c>
      <c r="FK8" s="11">
        <f t="shared" si="7"/>
        <v>232</v>
      </c>
      <c r="FL8" s="11">
        <f t="shared" si="7"/>
        <v>78</v>
      </c>
      <c r="FM8" s="11">
        <f t="shared" si="7"/>
        <v>91</v>
      </c>
      <c r="FN8" s="11">
        <f t="shared" si="7"/>
        <v>98</v>
      </c>
      <c r="FO8" s="11">
        <f t="shared" si="7"/>
        <v>132</v>
      </c>
      <c r="FP8" s="11">
        <f t="shared" si="7"/>
        <v>166</v>
      </c>
      <c r="FQ8" s="11">
        <f t="shared" si="7"/>
        <v>98</v>
      </c>
      <c r="FR8" s="11">
        <f t="shared" si="7"/>
        <v>43</v>
      </c>
      <c r="FS8" s="11">
        <f t="shared" si="7"/>
        <v>57</v>
      </c>
      <c r="FT8" s="11">
        <f t="shared" si="7"/>
        <v>112</v>
      </c>
      <c r="FU8" s="11">
        <f t="shared" si="7"/>
        <v>63</v>
      </c>
      <c r="FV8" s="11">
        <f t="shared" si="7"/>
        <v>123</v>
      </c>
      <c r="FW8" s="11">
        <f t="shared" ref="FW8:GH12" si="8">SUM(S139+AY139+CE139+DK139+EQ139)</f>
        <v>20</v>
      </c>
      <c r="FX8" s="11">
        <f t="shared" si="8"/>
        <v>47</v>
      </c>
      <c r="FY8" s="11">
        <f t="shared" si="8"/>
        <v>54</v>
      </c>
      <c r="FZ8" s="11">
        <f t="shared" si="8"/>
        <v>25</v>
      </c>
      <c r="GA8" s="11">
        <f t="shared" si="8"/>
        <v>52</v>
      </c>
      <c r="GB8" s="11">
        <f t="shared" si="8"/>
        <v>50</v>
      </c>
      <c r="GC8" s="11">
        <f t="shared" si="8"/>
        <v>48</v>
      </c>
      <c r="GD8" s="11">
        <f t="shared" si="8"/>
        <v>22</v>
      </c>
      <c r="GE8" s="11">
        <f t="shared" si="8"/>
        <v>30</v>
      </c>
      <c r="GF8" s="11">
        <f t="shared" si="8"/>
        <v>7</v>
      </c>
      <c r="GG8" s="11">
        <f t="shared" si="8"/>
        <v>10</v>
      </c>
      <c r="GH8" s="11">
        <f t="shared" si="8"/>
        <v>2</v>
      </c>
      <c r="GI8" s="174">
        <f t="shared" ref="GI8:GI12" si="9">SUM(FG8:GH8)</f>
        <v>1907</v>
      </c>
    </row>
    <row r="9" spans="1:192" ht="15.5" x14ac:dyDescent="0.35">
      <c r="B9" s="380" t="s">
        <v>68</v>
      </c>
      <c r="C9" s="11">
        <v>0</v>
      </c>
      <c r="D9" s="11">
        <v>0</v>
      </c>
      <c r="E9" s="11">
        <v>2</v>
      </c>
      <c r="F9" s="11">
        <v>3</v>
      </c>
      <c r="G9" s="11">
        <v>4</v>
      </c>
      <c r="H9" s="11">
        <v>8</v>
      </c>
      <c r="I9" s="11">
        <v>6</v>
      </c>
      <c r="J9" s="11">
        <v>7</v>
      </c>
      <c r="K9" s="11">
        <v>15</v>
      </c>
      <c r="L9" s="11">
        <v>16</v>
      </c>
      <c r="M9" s="11">
        <v>14</v>
      </c>
      <c r="N9" s="11">
        <v>33</v>
      </c>
      <c r="O9" s="11">
        <v>10</v>
      </c>
      <c r="P9" s="11">
        <v>18</v>
      </c>
      <c r="Q9" s="11">
        <v>24</v>
      </c>
      <c r="R9" s="11">
        <v>10</v>
      </c>
      <c r="S9" s="11">
        <v>23</v>
      </c>
      <c r="T9" s="11">
        <v>29</v>
      </c>
      <c r="U9" s="11">
        <v>38</v>
      </c>
      <c r="V9" s="11">
        <v>27</v>
      </c>
      <c r="W9" s="11">
        <v>26</v>
      </c>
      <c r="X9" s="11">
        <v>15</v>
      </c>
      <c r="Y9" s="11">
        <v>17</v>
      </c>
      <c r="Z9" s="11">
        <v>16</v>
      </c>
      <c r="AA9" s="11">
        <v>6</v>
      </c>
      <c r="AB9" s="11">
        <v>0</v>
      </c>
      <c r="AC9" s="11">
        <v>3</v>
      </c>
      <c r="AD9" s="11">
        <v>0</v>
      </c>
      <c r="AE9" s="284">
        <f t="shared" si="1"/>
        <v>370</v>
      </c>
      <c r="AF9" s="11"/>
      <c r="AG9" s="11"/>
      <c r="AH9" s="380" t="s">
        <v>68</v>
      </c>
      <c r="AI9" s="11">
        <v>0</v>
      </c>
      <c r="AJ9" s="11">
        <v>1</v>
      </c>
      <c r="AK9" s="11">
        <v>0</v>
      </c>
      <c r="AL9" s="11">
        <v>0</v>
      </c>
      <c r="AM9" s="11">
        <v>3</v>
      </c>
      <c r="AN9" s="11">
        <v>3</v>
      </c>
      <c r="AO9" s="11">
        <v>11</v>
      </c>
      <c r="AP9" s="11">
        <v>7</v>
      </c>
      <c r="AQ9" s="11">
        <v>17</v>
      </c>
      <c r="AR9" s="11">
        <v>13</v>
      </c>
      <c r="AS9" s="11">
        <v>3</v>
      </c>
      <c r="AT9" s="11">
        <v>29</v>
      </c>
      <c r="AU9" s="11">
        <v>3</v>
      </c>
      <c r="AV9" s="11">
        <v>23</v>
      </c>
      <c r="AW9" s="11">
        <v>16</v>
      </c>
      <c r="AX9" s="11">
        <v>20</v>
      </c>
      <c r="AY9" s="11">
        <v>16</v>
      </c>
      <c r="AZ9" s="11">
        <v>26</v>
      </c>
      <c r="BA9" s="11">
        <v>65</v>
      </c>
      <c r="BB9" s="11">
        <v>13</v>
      </c>
      <c r="BC9" s="11">
        <v>30</v>
      </c>
      <c r="BD9" s="11">
        <v>12</v>
      </c>
      <c r="BE9" s="11">
        <v>11</v>
      </c>
      <c r="BF9" s="11">
        <v>18</v>
      </c>
      <c r="BG9" s="11">
        <v>8</v>
      </c>
      <c r="BH9" s="11">
        <v>7</v>
      </c>
      <c r="BI9" s="11">
        <v>0</v>
      </c>
      <c r="BJ9" s="11">
        <v>0</v>
      </c>
      <c r="BK9" s="284">
        <f t="shared" si="2"/>
        <v>355</v>
      </c>
      <c r="BL9" s="11"/>
      <c r="BM9" s="11"/>
      <c r="BN9" s="380" t="s">
        <v>68</v>
      </c>
      <c r="BO9" s="11">
        <v>0</v>
      </c>
      <c r="BP9" s="11">
        <v>0</v>
      </c>
      <c r="BQ9" s="11">
        <v>0</v>
      </c>
      <c r="BR9" s="11">
        <v>1</v>
      </c>
      <c r="BS9" s="11">
        <v>9</v>
      </c>
      <c r="BT9" s="11">
        <v>5</v>
      </c>
      <c r="BU9" s="11">
        <v>5</v>
      </c>
      <c r="BV9" s="11">
        <v>2</v>
      </c>
      <c r="BW9" s="11">
        <v>12</v>
      </c>
      <c r="BX9" s="11">
        <v>20</v>
      </c>
      <c r="BY9" s="11">
        <v>8</v>
      </c>
      <c r="BZ9" s="11">
        <v>30</v>
      </c>
      <c r="CA9" s="11">
        <v>5</v>
      </c>
      <c r="CB9" s="11">
        <v>18</v>
      </c>
      <c r="CC9" s="11">
        <v>40</v>
      </c>
      <c r="CD9" s="11">
        <v>8</v>
      </c>
      <c r="CE9" s="11">
        <v>22</v>
      </c>
      <c r="CF9" s="11">
        <v>24</v>
      </c>
      <c r="CG9" s="11">
        <v>45</v>
      </c>
      <c r="CH9" s="11">
        <v>23</v>
      </c>
      <c r="CI9" s="11">
        <v>33</v>
      </c>
      <c r="CJ9" s="11">
        <v>15</v>
      </c>
      <c r="CK9" s="11">
        <v>15</v>
      </c>
      <c r="CL9" s="11">
        <v>17</v>
      </c>
      <c r="CM9" s="11">
        <v>6</v>
      </c>
      <c r="CN9" s="11">
        <v>15</v>
      </c>
      <c r="CO9" s="11">
        <v>5</v>
      </c>
      <c r="CP9" s="11">
        <v>0</v>
      </c>
      <c r="CQ9" s="284">
        <f t="shared" si="3"/>
        <v>383</v>
      </c>
      <c r="CR9" s="11"/>
      <c r="CS9" s="11"/>
      <c r="CT9" s="380" t="s">
        <v>68</v>
      </c>
      <c r="CU9" s="11">
        <v>0</v>
      </c>
      <c r="CV9" s="11">
        <v>0</v>
      </c>
      <c r="CW9" s="11">
        <v>0</v>
      </c>
      <c r="CX9" s="11">
        <v>3</v>
      </c>
      <c r="CY9" s="11">
        <v>5</v>
      </c>
      <c r="CZ9" s="11">
        <v>4</v>
      </c>
      <c r="DA9" s="11">
        <v>4</v>
      </c>
      <c r="DB9" s="11">
        <v>11</v>
      </c>
      <c r="DC9" s="11">
        <v>6</v>
      </c>
      <c r="DD9" s="11">
        <v>8</v>
      </c>
      <c r="DE9" s="11">
        <v>10</v>
      </c>
      <c r="DF9" s="11">
        <v>23</v>
      </c>
      <c r="DG9" s="11">
        <v>14</v>
      </c>
      <c r="DH9" s="11">
        <v>21</v>
      </c>
      <c r="DI9" s="11">
        <v>9</v>
      </c>
      <c r="DJ9" s="11">
        <v>22</v>
      </c>
      <c r="DK9" s="11">
        <v>22</v>
      </c>
      <c r="DL9" s="11">
        <v>22</v>
      </c>
      <c r="DM9" s="11">
        <v>48</v>
      </c>
      <c r="DN9" s="11">
        <v>14</v>
      </c>
      <c r="DO9" s="11">
        <v>39</v>
      </c>
      <c r="DP9" s="11">
        <v>24</v>
      </c>
      <c r="DQ9" s="11">
        <v>6</v>
      </c>
      <c r="DR9" s="11">
        <v>22</v>
      </c>
      <c r="DS9" s="11">
        <v>6</v>
      </c>
      <c r="DT9" s="11">
        <v>14</v>
      </c>
      <c r="DU9" s="11">
        <v>1</v>
      </c>
      <c r="DV9" s="11">
        <v>0</v>
      </c>
      <c r="DW9" s="284">
        <f t="shared" si="4"/>
        <v>358</v>
      </c>
      <c r="DX9" s="11"/>
      <c r="DY9" s="11"/>
      <c r="DZ9" s="380" t="s">
        <v>68</v>
      </c>
      <c r="EA9" s="11">
        <v>0</v>
      </c>
      <c r="EB9" s="11">
        <v>1</v>
      </c>
      <c r="EC9" s="11">
        <v>0</v>
      </c>
      <c r="ED9" s="11">
        <v>5</v>
      </c>
      <c r="EE9" s="11">
        <v>1</v>
      </c>
      <c r="EF9" s="11">
        <v>6</v>
      </c>
      <c r="EG9" s="11">
        <v>8</v>
      </c>
      <c r="EH9" s="11">
        <v>0</v>
      </c>
      <c r="EI9" s="11">
        <v>14</v>
      </c>
      <c r="EJ9" s="11">
        <v>24</v>
      </c>
      <c r="EK9" s="11">
        <v>8</v>
      </c>
      <c r="EL9" s="11">
        <v>23</v>
      </c>
      <c r="EM9" s="11">
        <v>7</v>
      </c>
      <c r="EN9" s="11">
        <v>8</v>
      </c>
      <c r="EO9" s="11">
        <v>12</v>
      </c>
      <c r="EP9" s="11">
        <v>12</v>
      </c>
      <c r="EQ9" s="11">
        <v>14</v>
      </c>
      <c r="ER9" s="11">
        <v>23</v>
      </c>
      <c r="ES9" s="11">
        <v>18</v>
      </c>
      <c r="ET9" s="11">
        <v>10</v>
      </c>
      <c r="EU9" s="11">
        <v>9</v>
      </c>
      <c r="EV9" s="11">
        <v>9</v>
      </c>
      <c r="EW9" s="11">
        <v>4</v>
      </c>
      <c r="EX9" s="11">
        <v>6</v>
      </c>
      <c r="EY9" s="11">
        <v>7</v>
      </c>
      <c r="EZ9" s="11">
        <v>4</v>
      </c>
      <c r="FA9" s="11">
        <v>5</v>
      </c>
      <c r="FB9" s="11">
        <v>0</v>
      </c>
      <c r="FC9" s="284">
        <f t="shared" si="5"/>
        <v>238</v>
      </c>
      <c r="FF9" s="380" t="s">
        <v>68</v>
      </c>
      <c r="FG9" s="11">
        <f t="shared" si="6"/>
        <v>0</v>
      </c>
      <c r="FH9" s="11">
        <f t="shared" si="7"/>
        <v>6</v>
      </c>
      <c r="FI9" s="11">
        <f t="shared" si="7"/>
        <v>7</v>
      </c>
      <c r="FJ9" s="11">
        <f t="shared" si="7"/>
        <v>31</v>
      </c>
      <c r="FK9" s="11">
        <f t="shared" si="7"/>
        <v>110</v>
      </c>
      <c r="FL9" s="11">
        <f t="shared" si="7"/>
        <v>91</v>
      </c>
      <c r="FM9" s="11">
        <f t="shared" si="7"/>
        <v>157</v>
      </c>
      <c r="FN9" s="11">
        <f t="shared" si="7"/>
        <v>129</v>
      </c>
      <c r="FO9" s="11">
        <f t="shared" si="7"/>
        <v>287</v>
      </c>
      <c r="FP9" s="11">
        <f t="shared" si="7"/>
        <v>312</v>
      </c>
      <c r="FQ9" s="11">
        <f t="shared" si="7"/>
        <v>199</v>
      </c>
      <c r="FR9" s="11">
        <f t="shared" si="7"/>
        <v>604</v>
      </c>
      <c r="FS9" s="11">
        <f t="shared" si="7"/>
        <v>217</v>
      </c>
      <c r="FT9" s="11">
        <f t="shared" si="7"/>
        <v>436</v>
      </c>
      <c r="FU9" s="11">
        <f t="shared" si="7"/>
        <v>418</v>
      </c>
      <c r="FV9" s="11">
        <f t="shared" si="7"/>
        <v>425</v>
      </c>
      <c r="FW9" s="11">
        <f t="shared" si="8"/>
        <v>429</v>
      </c>
      <c r="FX9" s="11">
        <f t="shared" si="8"/>
        <v>612</v>
      </c>
      <c r="FY9" s="11">
        <f t="shared" si="8"/>
        <v>898</v>
      </c>
      <c r="FZ9" s="11">
        <f t="shared" si="8"/>
        <v>437</v>
      </c>
      <c r="GA9" s="11">
        <f t="shared" si="8"/>
        <v>483</v>
      </c>
      <c r="GB9" s="11">
        <f t="shared" si="8"/>
        <v>407</v>
      </c>
      <c r="GC9" s="11">
        <f t="shared" si="8"/>
        <v>279</v>
      </c>
      <c r="GD9" s="11">
        <f t="shared" si="8"/>
        <v>322</v>
      </c>
      <c r="GE9" s="11">
        <f t="shared" si="8"/>
        <v>140</v>
      </c>
      <c r="GF9" s="11">
        <f t="shared" si="8"/>
        <v>178</v>
      </c>
      <c r="GG9" s="11">
        <f t="shared" si="8"/>
        <v>136</v>
      </c>
      <c r="GH9" s="11">
        <f t="shared" si="8"/>
        <v>0</v>
      </c>
      <c r="GI9" s="174">
        <f t="shared" si="9"/>
        <v>7750</v>
      </c>
    </row>
    <row r="10" spans="1:192" ht="15.5" x14ac:dyDescent="0.35">
      <c r="B10" s="380" t="s">
        <v>72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1</v>
      </c>
      <c r="L10" s="11">
        <v>0</v>
      </c>
      <c r="M10" s="11">
        <v>3</v>
      </c>
      <c r="N10" s="11">
        <v>0</v>
      </c>
      <c r="O10" s="11">
        <v>1</v>
      </c>
      <c r="P10" s="11">
        <v>4</v>
      </c>
      <c r="Q10" s="11">
        <v>0</v>
      </c>
      <c r="R10" s="11">
        <v>0</v>
      </c>
      <c r="S10" s="11">
        <v>0</v>
      </c>
      <c r="T10" s="11">
        <v>1</v>
      </c>
      <c r="U10" s="11">
        <v>2</v>
      </c>
      <c r="V10" s="11">
        <v>1</v>
      </c>
      <c r="W10" s="11">
        <v>5</v>
      </c>
      <c r="X10" s="11">
        <v>12</v>
      </c>
      <c r="Y10" s="11">
        <v>3</v>
      </c>
      <c r="Z10" s="11">
        <v>8</v>
      </c>
      <c r="AA10" s="11">
        <v>2</v>
      </c>
      <c r="AB10" s="11">
        <v>8</v>
      </c>
      <c r="AC10" s="11">
        <v>0</v>
      </c>
      <c r="AD10" s="11">
        <v>0</v>
      </c>
      <c r="AE10" s="284">
        <f t="shared" si="1"/>
        <v>51</v>
      </c>
      <c r="AF10" s="11"/>
      <c r="AG10" s="11"/>
      <c r="AH10" s="380" t="s">
        <v>72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3</v>
      </c>
      <c r="AS10" s="11">
        <v>0</v>
      </c>
      <c r="AT10" s="11">
        <v>0</v>
      </c>
      <c r="AU10" s="11">
        <v>1</v>
      </c>
      <c r="AV10" s="11">
        <v>2</v>
      </c>
      <c r="AW10" s="11">
        <v>1</v>
      </c>
      <c r="AX10" s="11">
        <v>1</v>
      </c>
      <c r="AY10" s="11">
        <v>3</v>
      </c>
      <c r="AZ10" s="11">
        <v>0</v>
      </c>
      <c r="BA10" s="11">
        <v>0</v>
      </c>
      <c r="BB10" s="11">
        <v>1</v>
      </c>
      <c r="BC10" s="11">
        <v>4</v>
      </c>
      <c r="BD10" s="11">
        <v>0</v>
      </c>
      <c r="BE10" s="11">
        <v>5</v>
      </c>
      <c r="BF10" s="11">
        <v>1</v>
      </c>
      <c r="BG10" s="11">
        <v>2</v>
      </c>
      <c r="BH10" s="11">
        <v>0</v>
      </c>
      <c r="BI10" s="11">
        <v>7</v>
      </c>
      <c r="BJ10" s="11">
        <v>0</v>
      </c>
      <c r="BK10" s="284">
        <f t="shared" si="2"/>
        <v>31</v>
      </c>
      <c r="BL10" s="11"/>
      <c r="BM10" s="11"/>
      <c r="BN10" s="380" t="s">
        <v>72</v>
      </c>
      <c r="BO10" s="11">
        <v>0</v>
      </c>
      <c r="BP10" s="11">
        <v>0</v>
      </c>
      <c r="BQ10" s="11">
        <v>0</v>
      </c>
      <c r="BR10" s="11">
        <v>0</v>
      </c>
      <c r="BS10" s="11">
        <v>1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3</v>
      </c>
      <c r="BZ10" s="11">
        <v>3</v>
      </c>
      <c r="CA10" s="11">
        <v>2</v>
      </c>
      <c r="CB10" s="11">
        <v>3</v>
      </c>
      <c r="CC10" s="11">
        <v>0</v>
      </c>
      <c r="CD10" s="11">
        <v>0</v>
      </c>
      <c r="CE10" s="11">
        <v>2</v>
      </c>
      <c r="CF10" s="11">
        <v>1</v>
      </c>
      <c r="CG10" s="11">
        <v>5</v>
      </c>
      <c r="CH10" s="11">
        <v>1</v>
      </c>
      <c r="CI10" s="11">
        <v>4</v>
      </c>
      <c r="CJ10" s="11">
        <v>7</v>
      </c>
      <c r="CK10" s="11">
        <v>1</v>
      </c>
      <c r="CL10" s="11">
        <v>0</v>
      </c>
      <c r="CM10" s="11">
        <v>1</v>
      </c>
      <c r="CN10" s="11">
        <v>2</v>
      </c>
      <c r="CO10" s="11">
        <v>4</v>
      </c>
      <c r="CP10" s="11">
        <v>0</v>
      </c>
      <c r="CQ10" s="284">
        <f t="shared" si="3"/>
        <v>40</v>
      </c>
      <c r="CR10" s="11"/>
      <c r="CS10" s="11"/>
      <c r="CT10" s="380" t="s">
        <v>72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1</v>
      </c>
      <c r="DG10" s="11">
        <v>0</v>
      </c>
      <c r="DH10" s="11">
        <v>4</v>
      </c>
      <c r="DI10" s="11">
        <v>3</v>
      </c>
      <c r="DJ10" s="11">
        <v>3</v>
      </c>
      <c r="DK10" s="11">
        <v>2</v>
      </c>
      <c r="DL10" s="11">
        <v>0</v>
      </c>
      <c r="DM10" s="11">
        <v>2</v>
      </c>
      <c r="DN10" s="11">
        <v>0</v>
      </c>
      <c r="DO10" s="11">
        <v>3</v>
      </c>
      <c r="DP10" s="11">
        <v>4</v>
      </c>
      <c r="DQ10" s="11">
        <v>0</v>
      </c>
      <c r="DR10" s="11">
        <v>4</v>
      </c>
      <c r="DS10" s="11">
        <v>6</v>
      </c>
      <c r="DT10" s="11">
        <v>2</v>
      </c>
      <c r="DU10" s="11">
        <v>0</v>
      </c>
      <c r="DV10" s="11">
        <v>0</v>
      </c>
      <c r="DW10" s="284">
        <f t="shared" si="4"/>
        <v>34</v>
      </c>
      <c r="DX10" s="11"/>
      <c r="DY10" s="11"/>
      <c r="DZ10" s="380" t="s">
        <v>72</v>
      </c>
      <c r="EA10" s="11">
        <v>0</v>
      </c>
      <c r="EB10" s="11">
        <v>0</v>
      </c>
      <c r="EC10" s="11">
        <v>0</v>
      </c>
      <c r="ED10" s="11">
        <v>0</v>
      </c>
      <c r="EE10" s="11">
        <v>0</v>
      </c>
      <c r="EF10" s="11">
        <v>0</v>
      </c>
      <c r="EG10" s="11">
        <v>2</v>
      </c>
      <c r="EH10" s="11">
        <v>3</v>
      </c>
      <c r="EI10" s="11">
        <v>2</v>
      </c>
      <c r="EJ10" s="11">
        <v>2</v>
      </c>
      <c r="EK10" s="11">
        <v>1</v>
      </c>
      <c r="EL10" s="11">
        <v>5</v>
      </c>
      <c r="EM10" s="11">
        <v>7</v>
      </c>
      <c r="EN10" s="11">
        <v>0</v>
      </c>
      <c r="EO10" s="11">
        <v>0</v>
      </c>
      <c r="EP10" s="11">
        <v>2</v>
      </c>
      <c r="EQ10" s="11">
        <v>1</v>
      </c>
      <c r="ER10" s="11">
        <v>0</v>
      </c>
      <c r="ES10" s="11">
        <v>5</v>
      </c>
      <c r="ET10" s="11">
        <v>2</v>
      </c>
      <c r="EU10" s="11">
        <v>1</v>
      </c>
      <c r="EV10" s="11">
        <v>8</v>
      </c>
      <c r="EW10" s="11">
        <v>0</v>
      </c>
      <c r="EX10" s="11">
        <v>5</v>
      </c>
      <c r="EY10" s="11">
        <v>2</v>
      </c>
      <c r="EZ10" s="11">
        <v>2</v>
      </c>
      <c r="FA10" s="11">
        <v>3</v>
      </c>
      <c r="FB10" s="11">
        <v>0</v>
      </c>
      <c r="FC10" s="284">
        <f t="shared" si="5"/>
        <v>53</v>
      </c>
      <c r="FF10" s="380" t="s">
        <v>72</v>
      </c>
      <c r="FG10" s="11">
        <f t="shared" si="6"/>
        <v>0</v>
      </c>
      <c r="FH10" s="11">
        <f t="shared" si="7"/>
        <v>1</v>
      </c>
      <c r="FI10" s="11">
        <f t="shared" si="7"/>
        <v>0</v>
      </c>
      <c r="FJ10" s="11">
        <f t="shared" si="7"/>
        <v>0</v>
      </c>
      <c r="FK10" s="11">
        <f t="shared" si="7"/>
        <v>3</v>
      </c>
      <c r="FL10" s="11">
        <f t="shared" si="7"/>
        <v>9</v>
      </c>
      <c r="FM10" s="11">
        <f t="shared" si="7"/>
        <v>10</v>
      </c>
      <c r="FN10" s="11">
        <f t="shared" si="7"/>
        <v>10</v>
      </c>
      <c r="FO10" s="11">
        <f t="shared" si="7"/>
        <v>11</v>
      </c>
      <c r="FP10" s="11">
        <f t="shared" si="7"/>
        <v>46</v>
      </c>
      <c r="FQ10" s="11">
        <f t="shared" si="7"/>
        <v>18</v>
      </c>
      <c r="FR10" s="11">
        <f t="shared" si="7"/>
        <v>37</v>
      </c>
      <c r="FS10" s="11">
        <f t="shared" si="7"/>
        <v>28</v>
      </c>
      <c r="FT10" s="11">
        <f t="shared" si="7"/>
        <v>51</v>
      </c>
      <c r="FU10" s="11">
        <f t="shared" si="7"/>
        <v>26</v>
      </c>
      <c r="FV10" s="11">
        <f t="shared" si="7"/>
        <v>36</v>
      </c>
      <c r="FW10" s="11">
        <f t="shared" si="8"/>
        <v>34</v>
      </c>
      <c r="FX10" s="11">
        <f t="shared" si="8"/>
        <v>43</v>
      </c>
      <c r="FY10" s="11">
        <f t="shared" si="8"/>
        <v>124</v>
      </c>
      <c r="FZ10" s="11">
        <f t="shared" si="8"/>
        <v>49</v>
      </c>
      <c r="GA10" s="11">
        <f t="shared" si="8"/>
        <v>91</v>
      </c>
      <c r="GB10" s="11">
        <f t="shared" si="8"/>
        <v>108</v>
      </c>
      <c r="GC10" s="11">
        <f t="shared" si="8"/>
        <v>37</v>
      </c>
      <c r="GD10" s="11">
        <f t="shared" si="8"/>
        <v>82</v>
      </c>
      <c r="GE10" s="11">
        <f t="shared" si="8"/>
        <v>34</v>
      </c>
      <c r="GF10" s="11">
        <f t="shared" si="8"/>
        <v>54</v>
      </c>
      <c r="GG10" s="11">
        <f t="shared" si="8"/>
        <v>73</v>
      </c>
      <c r="GH10" s="11">
        <f t="shared" si="8"/>
        <v>0</v>
      </c>
      <c r="GI10" s="174">
        <f t="shared" si="9"/>
        <v>1015</v>
      </c>
    </row>
    <row r="11" spans="1:192" ht="15.5" x14ac:dyDescent="0.35">
      <c r="B11" s="380" t="s">
        <v>70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284">
        <f t="shared" si="1"/>
        <v>0</v>
      </c>
      <c r="AF11" s="11"/>
      <c r="AG11" s="11"/>
      <c r="AH11" s="380" t="s">
        <v>70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3</v>
      </c>
      <c r="BJ11" s="11">
        <v>0</v>
      </c>
      <c r="BK11" s="284">
        <f t="shared" si="2"/>
        <v>3</v>
      </c>
      <c r="BL11" s="11"/>
      <c r="BM11" s="11"/>
      <c r="BN11" s="380" t="s">
        <v>70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284">
        <f t="shared" si="3"/>
        <v>0</v>
      </c>
      <c r="CR11" s="11"/>
      <c r="CS11" s="11"/>
      <c r="CT11" s="380" t="s">
        <v>70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284">
        <f t="shared" si="4"/>
        <v>0</v>
      </c>
      <c r="DX11" s="11"/>
      <c r="DY11" s="11"/>
      <c r="DZ11" s="380" t="s">
        <v>70</v>
      </c>
      <c r="EA11" s="11">
        <v>0</v>
      </c>
      <c r="EB11" s="11">
        <v>0</v>
      </c>
      <c r="EC11" s="11">
        <v>0</v>
      </c>
      <c r="ED11" s="11">
        <v>0</v>
      </c>
      <c r="EE11" s="11">
        <v>0</v>
      </c>
      <c r="EF11" s="11">
        <v>0</v>
      </c>
      <c r="EG11" s="11">
        <v>0</v>
      </c>
      <c r="EH11" s="11">
        <v>0</v>
      </c>
      <c r="EI11" s="11">
        <v>0</v>
      </c>
      <c r="EJ11" s="11">
        <v>0</v>
      </c>
      <c r="EK11" s="11">
        <v>0</v>
      </c>
      <c r="EL11" s="11">
        <v>0</v>
      </c>
      <c r="EM11" s="11">
        <v>0</v>
      </c>
      <c r="EN11" s="11">
        <v>0</v>
      </c>
      <c r="EO11" s="11">
        <v>0</v>
      </c>
      <c r="EP11" s="11">
        <v>0</v>
      </c>
      <c r="EQ11" s="11">
        <v>0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11">
        <v>0</v>
      </c>
      <c r="FB11" s="11">
        <v>0</v>
      </c>
      <c r="FC11" s="284">
        <f t="shared" si="5"/>
        <v>0</v>
      </c>
      <c r="FF11" s="380" t="s">
        <v>70</v>
      </c>
      <c r="FG11" s="11">
        <f t="shared" si="6"/>
        <v>0</v>
      </c>
      <c r="FH11" s="11">
        <f t="shared" si="7"/>
        <v>0</v>
      </c>
      <c r="FI11" s="11">
        <f t="shared" si="7"/>
        <v>0</v>
      </c>
      <c r="FJ11" s="11">
        <f t="shared" si="7"/>
        <v>0</v>
      </c>
      <c r="FK11" s="11">
        <f t="shared" si="7"/>
        <v>0</v>
      </c>
      <c r="FL11" s="11">
        <f t="shared" si="7"/>
        <v>0</v>
      </c>
      <c r="FM11" s="11">
        <f t="shared" si="7"/>
        <v>0</v>
      </c>
      <c r="FN11" s="11">
        <f t="shared" si="7"/>
        <v>0</v>
      </c>
      <c r="FO11" s="11">
        <f t="shared" si="7"/>
        <v>0</v>
      </c>
      <c r="FP11" s="11">
        <f t="shared" si="7"/>
        <v>0</v>
      </c>
      <c r="FQ11" s="11">
        <f t="shared" si="7"/>
        <v>0</v>
      </c>
      <c r="FR11" s="11">
        <f t="shared" si="7"/>
        <v>0</v>
      </c>
      <c r="FS11" s="11">
        <f t="shared" si="7"/>
        <v>0</v>
      </c>
      <c r="FT11" s="11">
        <f t="shared" si="7"/>
        <v>0</v>
      </c>
      <c r="FU11" s="11">
        <f t="shared" si="7"/>
        <v>21</v>
      </c>
      <c r="FV11" s="11">
        <f t="shared" si="7"/>
        <v>7</v>
      </c>
      <c r="FW11" s="11">
        <f t="shared" si="8"/>
        <v>0</v>
      </c>
      <c r="FX11" s="11">
        <f t="shared" si="8"/>
        <v>0</v>
      </c>
      <c r="FY11" s="11">
        <f t="shared" si="8"/>
        <v>2</v>
      </c>
      <c r="FZ11" s="11">
        <f t="shared" si="8"/>
        <v>5</v>
      </c>
      <c r="GA11" s="11">
        <f t="shared" si="8"/>
        <v>9</v>
      </c>
      <c r="GB11" s="11">
        <f t="shared" si="8"/>
        <v>4</v>
      </c>
      <c r="GC11" s="11">
        <f t="shared" si="8"/>
        <v>1</v>
      </c>
      <c r="GD11" s="11">
        <f t="shared" si="8"/>
        <v>1</v>
      </c>
      <c r="GE11" s="11">
        <f t="shared" si="8"/>
        <v>3</v>
      </c>
      <c r="GF11" s="11">
        <f t="shared" si="8"/>
        <v>1</v>
      </c>
      <c r="GG11" s="11">
        <f t="shared" si="8"/>
        <v>7</v>
      </c>
      <c r="GH11" s="11">
        <f t="shared" si="8"/>
        <v>0</v>
      </c>
      <c r="GI11" s="174">
        <f t="shared" si="9"/>
        <v>61</v>
      </c>
    </row>
    <row r="12" spans="1:192" ht="16" thickBot="1" x14ac:dyDescent="0.4">
      <c r="B12" s="380"/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285">
        <f t="shared" si="1"/>
        <v>0</v>
      </c>
      <c r="AF12" s="11"/>
      <c r="AG12" s="11"/>
      <c r="AH12" s="380"/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285">
        <f t="shared" si="2"/>
        <v>0</v>
      </c>
      <c r="BL12" s="11"/>
      <c r="BM12" s="11"/>
      <c r="BN12" s="380"/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285">
        <f t="shared" si="3"/>
        <v>0</v>
      </c>
      <c r="CR12" s="11"/>
      <c r="CS12" s="11"/>
      <c r="CT12" s="380"/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285">
        <f t="shared" si="4"/>
        <v>0</v>
      </c>
      <c r="DX12" s="11"/>
      <c r="DY12" s="11"/>
      <c r="DZ12" s="380"/>
      <c r="EA12" s="11">
        <v>0</v>
      </c>
      <c r="EB12" s="11">
        <v>0</v>
      </c>
      <c r="EC12" s="11">
        <v>0</v>
      </c>
      <c r="ED12" s="11">
        <v>0</v>
      </c>
      <c r="EE12" s="11">
        <v>0</v>
      </c>
      <c r="EF12" s="11">
        <v>0</v>
      </c>
      <c r="EG12" s="11">
        <v>0</v>
      </c>
      <c r="EH12" s="11">
        <v>0</v>
      </c>
      <c r="EI12" s="11">
        <v>0</v>
      </c>
      <c r="EJ12" s="11">
        <v>0</v>
      </c>
      <c r="EK12" s="11">
        <v>0</v>
      </c>
      <c r="EL12" s="11">
        <v>0</v>
      </c>
      <c r="EM12" s="11">
        <v>0</v>
      </c>
      <c r="EN12" s="11">
        <v>0</v>
      </c>
      <c r="EO12" s="11">
        <v>0</v>
      </c>
      <c r="EP12" s="11">
        <v>0</v>
      </c>
      <c r="EQ12" s="11">
        <v>0</v>
      </c>
      <c r="ER12" s="11">
        <v>0</v>
      </c>
      <c r="ES12" s="11">
        <v>0</v>
      </c>
      <c r="ET12" s="11">
        <v>0</v>
      </c>
      <c r="EU12" s="11">
        <v>0</v>
      </c>
      <c r="EV12" s="11">
        <v>0</v>
      </c>
      <c r="EW12" s="11">
        <v>0</v>
      </c>
      <c r="EX12" s="11">
        <v>0</v>
      </c>
      <c r="EY12" s="11">
        <v>0</v>
      </c>
      <c r="EZ12" s="11">
        <v>0</v>
      </c>
      <c r="FA12" s="11">
        <v>0</v>
      </c>
      <c r="FB12" s="11">
        <v>0</v>
      </c>
      <c r="FC12" s="285">
        <f t="shared" si="5"/>
        <v>0</v>
      </c>
      <c r="FF12" s="380"/>
      <c r="FG12" s="11">
        <f t="shared" si="6"/>
        <v>0</v>
      </c>
      <c r="FH12" s="11">
        <f t="shared" si="7"/>
        <v>0</v>
      </c>
      <c r="FI12" s="11">
        <f t="shared" si="7"/>
        <v>0</v>
      </c>
      <c r="FJ12" s="11">
        <f t="shared" si="7"/>
        <v>0</v>
      </c>
      <c r="FK12" s="11">
        <f t="shared" si="7"/>
        <v>0</v>
      </c>
      <c r="FL12" s="11">
        <f t="shared" si="7"/>
        <v>0</v>
      </c>
      <c r="FM12" s="11">
        <f t="shared" si="7"/>
        <v>0</v>
      </c>
      <c r="FN12" s="11">
        <f t="shared" si="7"/>
        <v>0</v>
      </c>
      <c r="FO12" s="11">
        <f t="shared" si="7"/>
        <v>0</v>
      </c>
      <c r="FP12" s="11">
        <f t="shared" si="7"/>
        <v>0</v>
      </c>
      <c r="FQ12" s="11">
        <f t="shared" si="7"/>
        <v>0</v>
      </c>
      <c r="FR12" s="11">
        <f t="shared" si="7"/>
        <v>0</v>
      </c>
      <c r="FS12" s="11">
        <f t="shared" si="7"/>
        <v>0</v>
      </c>
      <c r="FT12" s="11">
        <f t="shared" si="7"/>
        <v>0</v>
      </c>
      <c r="FU12" s="11">
        <f t="shared" si="7"/>
        <v>0</v>
      </c>
      <c r="FV12" s="11">
        <f t="shared" si="7"/>
        <v>0</v>
      </c>
      <c r="FW12" s="11">
        <f t="shared" si="8"/>
        <v>0</v>
      </c>
      <c r="FX12" s="11">
        <f t="shared" si="8"/>
        <v>0</v>
      </c>
      <c r="FY12" s="11">
        <f t="shared" si="8"/>
        <v>0</v>
      </c>
      <c r="FZ12" s="11">
        <f t="shared" si="8"/>
        <v>0</v>
      </c>
      <c r="GA12" s="11">
        <f t="shared" si="8"/>
        <v>0</v>
      </c>
      <c r="GB12" s="11">
        <f t="shared" si="8"/>
        <v>0</v>
      </c>
      <c r="GC12" s="11">
        <f t="shared" si="8"/>
        <v>0</v>
      </c>
      <c r="GD12" s="11">
        <f t="shared" si="8"/>
        <v>0</v>
      </c>
      <c r="GE12" s="11">
        <f t="shared" si="8"/>
        <v>0</v>
      </c>
      <c r="GF12" s="11">
        <f t="shared" si="8"/>
        <v>0</v>
      </c>
      <c r="GG12" s="11">
        <f t="shared" si="8"/>
        <v>0</v>
      </c>
      <c r="GH12" s="11">
        <f t="shared" si="8"/>
        <v>0</v>
      </c>
      <c r="GI12" s="174">
        <f t="shared" si="9"/>
        <v>0</v>
      </c>
    </row>
    <row r="13" spans="1:192" ht="16.5" thickTop="1" thickBot="1" x14ac:dyDescent="0.4">
      <c r="B13" s="128" t="s">
        <v>2</v>
      </c>
      <c r="C13" s="23">
        <f>SUM(C7:C12)</f>
        <v>4</v>
      </c>
      <c r="D13" s="23">
        <f t="shared" ref="D13:AD13" si="10">SUM(D7:D12)</f>
        <v>15</v>
      </c>
      <c r="E13" s="23">
        <f t="shared" si="10"/>
        <v>20</v>
      </c>
      <c r="F13" s="23">
        <f t="shared" si="10"/>
        <v>42</v>
      </c>
      <c r="G13" s="23">
        <f t="shared" si="10"/>
        <v>52</v>
      </c>
      <c r="H13" s="23">
        <f t="shared" si="10"/>
        <v>34</v>
      </c>
      <c r="I13" s="23">
        <f t="shared" si="10"/>
        <v>54</v>
      </c>
      <c r="J13" s="23">
        <f t="shared" si="10"/>
        <v>26</v>
      </c>
      <c r="K13" s="23">
        <f t="shared" si="10"/>
        <v>59</v>
      </c>
      <c r="L13" s="23">
        <f t="shared" si="10"/>
        <v>44</v>
      </c>
      <c r="M13" s="23">
        <f t="shared" si="10"/>
        <v>34</v>
      </c>
      <c r="N13" s="23">
        <f t="shared" si="10"/>
        <v>37</v>
      </c>
      <c r="O13" s="23">
        <f t="shared" si="10"/>
        <v>27</v>
      </c>
      <c r="P13" s="23">
        <f t="shared" si="10"/>
        <v>35</v>
      </c>
      <c r="Q13" s="23">
        <f t="shared" si="10"/>
        <v>42</v>
      </c>
      <c r="R13" s="23">
        <f t="shared" si="10"/>
        <v>30</v>
      </c>
      <c r="S13" s="23">
        <f t="shared" si="10"/>
        <v>27</v>
      </c>
      <c r="T13" s="23">
        <f t="shared" si="10"/>
        <v>40</v>
      </c>
      <c r="U13" s="23">
        <f t="shared" si="10"/>
        <v>61</v>
      </c>
      <c r="V13" s="23">
        <f t="shared" si="10"/>
        <v>32</v>
      </c>
      <c r="W13" s="23">
        <f t="shared" si="10"/>
        <v>39</v>
      </c>
      <c r="X13" s="23">
        <f t="shared" si="10"/>
        <v>30</v>
      </c>
      <c r="Y13" s="23">
        <f t="shared" si="10"/>
        <v>21</v>
      </c>
      <c r="Z13" s="23">
        <f t="shared" si="10"/>
        <v>27</v>
      </c>
      <c r="AA13" s="23">
        <f t="shared" si="10"/>
        <v>12</v>
      </c>
      <c r="AB13" s="23">
        <f t="shared" si="10"/>
        <v>8</v>
      </c>
      <c r="AC13" s="23">
        <f t="shared" si="10"/>
        <v>7</v>
      </c>
      <c r="AD13" s="23">
        <f t="shared" si="10"/>
        <v>0</v>
      </c>
      <c r="AE13" s="279">
        <f>SUM(AE7:AE12)</f>
        <v>859</v>
      </c>
      <c r="AF13" s="11"/>
      <c r="AG13" s="11"/>
      <c r="AH13" s="128" t="s">
        <v>2</v>
      </c>
      <c r="AI13" s="23">
        <f>SUM(AI7:AI12)</f>
        <v>2</v>
      </c>
      <c r="AJ13" s="23">
        <f t="shared" ref="AJ13" si="11">SUM(AJ7:AJ12)</f>
        <v>27</v>
      </c>
      <c r="AK13" s="23">
        <f t="shared" ref="AK13" si="12">SUM(AK7:AK12)</f>
        <v>24</v>
      </c>
      <c r="AL13" s="23">
        <f t="shared" ref="AL13" si="13">SUM(AL7:AL12)</f>
        <v>34</v>
      </c>
      <c r="AM13" s="23">
        <f t="shared" ref="AM13" si="14">SUM(AM7:AM12)</f>
        <v>45</v>
      </c>
      <c r="AN13" s="23">
        <f t="shared" ref="AN13" si="15">SUM(AN7:AN12)</f>
        <v>19</v>
      </c>
      <c r="AO13" s="23">
        <f t="shared" ref="AO13" si="16">SUM(AO7:AO12)</f>
        <v>60</v>
      </c>
      <c r="AP13" s="23">
        <f t="shared" ref="AP13" si="17">SUM(AP7:AP12)</f>
        <v>33</v>
      </c>
      <c r="AQ13" s="23">
        <f t="shared" ref="AQ13" si="18">SUM(AQ7:AQ12)</f>
        <v>53</v>
      </c>
      <c r="AR13" s="23">
        <f t="shared" ref="AR13" si="19">SUM(AR7:AR12)</f>
        <v>34</v>
      </c>
      <c r="AS13" s="23">
        <f t="shared" ref="AS13" si="20">SUM(AS7:AS12)</f>
        <v>21</v>
      </c>
      <c r="AT13" s="23">
        <f t="shared" ref="AT13" si="21">SUM(AT7:AT12)</f>
        <v>49</v>
      </c>
      <c r="AU13" s="23">
        <f t="shared" ref="AU13" si="22">SUM(AU7:AU12)</f>
        <v>5</v>
      </c>
      <c r="AV13" s="23">
        <f t="shared" ref="AV13" si="23">SUM(AV7:AV12)</f>
        <v>37</v>
      </c>
      <c r="AW13" s="23">
        <f t="shared" ref="AW13" si="24">SUM(AW7:AW12)</f>
        <v>20</v>
      </c>
      <c r="AX13" s="23">
        <f t="shared" ref="AX13" si="25">SUM(AX7:AX12)</f>
        <v>47</v>
      </c>
      <c r="AY13" s="23">
        <f t="shared" ref="AY13" si="26">SUM(AY7:AY12)</f>
        <v>28</v>
      </c>
      <c r="AZ13" s="23">
        <f t="shared" ref="AZ13" si="27">SUM(AZ7:AZ12)</f>
        <v>33</v>
      </c>
      <c r="BA13" s="23">
        <f t="shared" ref="BA13" si="28">SUM(BA7:BA12)</f>
        <v>75</v>
      </c>
      <c r="BB13" s="23">
        <f t="shared" ref="BB13" si="29">SUM(BB7:BB12)</f>
        <v>17</v>
      </c>
      <c r="BC13" s="23">
        <f t="shared" ref="BC13" si="30">SUM(BC7:BC12)</f>
        <v>42</v>
      </c>
      <c r="BD13" s="23">
        <f t="shared" ref="BD13" si="31">SUM(BD7:BD12)</f>
        <v>17</v>
      </c>
      <c r="BE13" s="23">
        <f t="shared" ref="BE13" si="32">SUM(BE7:BE12)</f>
        <v>16</v>
      </c>
      <c r="BF13" s="23">
        <f t="shared" ref="BF13" si="33">SUM(BF7:BF12)</f>
        <v>26</v>
      </c>
      <c r="BG13" s="23">
        <f t="shared" ref="BG13" si="34">SUM(BG7:BG12)</f>
        <v>13</v>
      </c>
      <c r="BH13" s="23">
        <f t="shared" ref="BH13" si="35">SUM(BH7:BH12)</f>
        <v>8</v>
      </c>
      <c r="BI13" s="23">
        <f t="shared" ref="BI13" si="36">SUM(BI7:BI12)</f>
        <v>11</v>
      </c>
      <c r="BJ13" s="23">
        <f t="shared" ref="BJ13" si="37">SUM(BJ7:BJ12)</f>
        <v>0</v>
      </c>
      <c r="BK13" s="279">
        <f>SUM(BK7:BK12)</f>
        <v>796</v>
      </c>
      <c r="BL13" s="11"/>
      <c r="BM13" s="11"/>
      <c r="BN13" s="128" t="s">
        <v>2</v>
      </c>
      <c r="BO13" s="23">
        <f>SUM(BO7:BO12)</f>
        <v>6</v>
      </c>
      <c r="BP13" s="23">
        <f t="shared" ref="BP13" si="38">SUM(BP7:BP12)</f>
        <v>26</v>
      </c>
      <c r="BQ13" s="23">
        <f t="shared" ref="BQ13" si="39">SUM(BQ7:BQ12)</f>
        <v>25</v>
      </c>
      <c r="BR13" s="23">
        <f t="shared" ref="BR13" si="40">SUM(BR7:BR12)</f>
        <v>39</v>
      </c>
      <c r="BS13" s="23">
        <f t="shared" ref="BS13" si="41">SUM(BS7:BS12)</f>
        <v>64</v>
      </c>
      <c r="BT13" s="23">
        <f t="shared" ref="BT13" si="42">SUM(BT7:BT12)</f>
        <v>25</v>
      </c>
      <c r="BU13" s="23">
        <f t="shared" ref="BU13" si="43">SUM(BU7:BU12)</f>
        <v>57</v>
      </c>
      <c r="BV13" s="23">
        <f t="shared" ref="BV13" si="44">SUM(BV7:BV12)</f>
        <v>11</v>
      </c>
      <c r="BW13" s="23">
        <f t="shared" ref="BW13" si="45">SUM(BW7:BW12)</f>
        <v>50</v>
      </c>
      <c r="BX13" s="23">
        <f t="shared" ref="BX13" si="46">SUM(BX7:BX12)</f>
        <v>45</v>
      </c>
      <c r="BY13" s="23">
        <f t="shared" ref="BY13" si="47">SUM(BY7:BY12)</f>
        <v>23</v>
      </c>
      <c r="BZ13" s="23">
        <f t="shared" ref="BZ13" si="48">SUM(BZ7:BZ12)</f>
        <v>38</v>
      </c>
      <c r="CA13" s="23">
        <f t="shared" ref="CA13" si="49">SUM(CA7:CA12)</f>
        <v>34</v>
      </c>
      <c r="CB13" s="23">
        <f t="shared" ref="CB13" si="50">SUM(CB7:CB12)</f>
        <v>31</v>
      </c>
      <c r="CC13" s="23">
        <f t="shared" ref="CC13" si="51">SUM(CC7:CC12)</f>
        <v>52</v>
      </c>
      <c r="CD13" s="23">
        <f t="shared" ref="CD13" si="52">SUM(CD7:CD12)</f>
        <v>37</v>
      </c>
      <c r="CE13" s="23">
        <f t="shared" ref="CE13" si="53">SUM(CE7:CE12)</f>
        <v>33</v>
      </c>
      <c r="CF13" s="23">
        <f t="shared" ref="CF13" si="54">SUM(CF7:CF12)</f>
        <v>29</v>
      </c>
      <c r="CG13" s="23">
        <f t="shared" ref="CG13" si="55">SUM(CG7:CG12)</f>
        <v>60</v>
      </c>
      <c r="CH13" s="23">
        <f t="shared" ref="CH13" si="56">SUM(CH7:CH12)</f>
        <v>27</v>
      </c>
      <c r="CI13" s="23">
        <f t="shared" ref="CI13" si="57">SUM(CI7:CI12)</f>
        <v>49</v>
      </c>
      <c r="CJ13" s="23">
        <f t="shared" ref="CJ13" si="58">SUM(CJ7:CJ12)</f>
        <v>33</v>
      </c>
      <c r="CK13" s="23">
        <f t="shared" ref="CK13" si="59">SUM(CK7:CK12)</f>
        <v>21</v>
      </c>
      <c r="CL13" s="23">
        <f t="shared" ref="CL13" si="60">SUM(CL7:CL12)</f>
        <v>19</v>
      </c>
      <c r="CM13" s="23">
        <f t="shared" ref="CM13" si="61">SUM(CM7:CM12)</f>
        <v>10</v>
      </c>
      <c r="CN13" s="23">
        <f t="shared" ref="CN13" si="62">SUM(CN7:CN12)</f>
        <v>17</v>
      </c>
      <c r="CO13" s="23">
        <f t="shared" ref="CO13" si="63">SUM(CO7:CO12)</f>
        <v>11</v>
      </c>
      <c r="CP13" s="23">
        <f t="shared" ref="CP13" si="64">SUM(CP7:CP12)</f>
        <v>0</v>
      </c>
      <c r="CQ13" s="279">
        <f>SUM(CQ7:CQ12)</f>
        <v>872</v>
      </c>
      <c r="CR13" s="11"/>
      <c r="CS13" s="11"/>
      <c r="CT13" s="128" t="s">
        <v>2</v>
      </c>
      <c r="CU13" s="23">
        <f>SUM(CU7:CU12)</f>
        <v>7</v>
      </c>
      <c r="CV13" s="23">
        <f t="shared" ref="CV13" si="65">SUM(CV7:CV12)</f>
        <v>17</v>
      </c>
      <c r="CW13" s="23">
        <f t="shared" ref="CW13" si="66">SUM(CW7:CW12)</f>
        <v>19</v>
      </c>
      <c r="CX13" s="23">
        <f t="shared" ref="CX13" si="67">SUM(CX7:CX12)</f>
        <v>48</v>
      </c>
      <c r="CY13" s="23">
        <f t="shared" ref="CY13" si="68">SUM(CY7:CY12)</f>
        <v>55</v>
      </c>
      <c r="CZ13" s="23">
        <f t="shared" ref="CZ13" si="69">SUM(CZ7:CZ12)</f>
        <v>26</v>
      </c>
      <c r="DA13" s="23">
        <f t="shared" ref="DA13" si="70">SUM(DA7:DA12)</f>
        <v>55</v>
      </c>
      <c r="DB13" s="23">
        <f t="shared" ref="DB13" si="71">SUM(DB7:DB12)</f>
        <v>44</v>
      </c>
      <c r="DC13" s="23">
        <f t="shared" ref="DC13" si="72">SUM(DC7:DC12)</f>
        <v>34</v>
      </c>
      <c r="DD13" s="23">
        <f t="shared" ref="DD13" si="73">SUM(DD7:DD12)</f>
        <v>33</v>
      </c>
      <c r="DE13" s="23">
        <f t="shared" ref="DE13" si="74">SUM(DE7:DE12)</f>
        <v>29</v>
      </c>
      <c r="DF13" s="23">
        <f t="shared" ref="DF13" si="75">SUM(DF7:DF12)</f>
        <v>32</v>
      </c>
      <c r="DG13" s="23">
        <f t="shared" ref="DG13" si="76">SUM(DG7:DG12)</f>
        <v>24</v>
      </c>
      <c r="DH13" s="23">
        <f t="shared" ref="DH13" si="77">SUM(DH7:DH12)</f>
        <v>38</v>
      </c>
      <c r="DI13" s="23">
        <f t="shared" ref="DI13" si="78">SUM(DI7:DI12)</f>
        <v>14</v>
      </c>
      <c r="DJ13" s="23">
        <f t="shared" ref="DJ13" si="79">SUM(DJ7:DJ12)</f>
        <v>53</v>
      </c>
      <c r="DK13" s="23">
        <f t="shared" ref="DK13" si="80">SUM(DK7:DK12)</f>
        <v>30</v>
      </c>
      <c r="DL13" s="23">
        <f t="shared" ref="DL13" si="81">SUM(DL7:DL12)</f>
        <v>35</v>
      </c>
      <c r="DM13" s="23">
        <f t="shared" ref="DM13" si="82">SUM(DM7:DM12)</f>
        <v>54</v>
      </c>
      <c r="DN13" s="23">
        <f t="shared" ref="DN13" si="83">SUM(DN7:DN12)</f>
        <v>17</v>
      </c>
      <c r="DO13" s="23">
        <f t="shared" ref="DO13" si="84">SUM(DO7:DO12)</f>
        <v>48</v>
      </c>
      <c r="DP13" s="23">
        <f t="shared" ref="DP13" si="85">SUM(DP7:DP12)</f>
        <v>36</v>
      </c>
      <c r="DQ13" s="23">
        <f t="shared" ref="DQ13" si="86">SUM(DQ7:DQ12)</f>
        <v>6</v>
      </c>
      <c r="DR13" s="23">
        <f t="shared" ref="DR13" si="87">SUM(DR7:DR12)</f>
        <v>28</v>
      </c>
      <c r="DS13" s="23">
        <f t="shared" ref="DS13" si="88">SUM(DS7:DS12)</f>
        <v>12</v>
      </c>
      <c r="DT13" s="23">
        <f t="shared" ref="DT13" si="89">SUM(DT7:DT12)</f>
        <v>17</v>
      </c>
      <c r="DU13" s="23">
        <f t="shared" ref="DU13" si="90">SUM(DU7:DU12)</f>
        <v>1</v>
      </c>
      <c r="DV13" s="23">
        <f t="shared" ref="DV13" si="91">SUM(DV7:DV12)</f>
        <v>0</v>
      </c>
      <c r="DW13" s="279">
        <f>SUM(DW7:DW12)</f>
        <v>812</v>
      </c>
      <c r="DX13" s="11"/>
      <c r="DY13" s="11"/>
      <c r="DZ13" s="128" t="s">
        <v>2</v>
      </c>
      <c r="EA13" s="23">
        <f>SUM(EA7:EA12)</f>
        <v>2</v>
      </c>
      <c r="EB13" s="23">
        <f t="shared" ref="EB13" si="92">SUM(EB7:EB12)</f>
        <v>23</v>
      </c>
      <c r="EC13" s="23">
        <f t="shared" ref="EC13" si="93">SUM(EC7:EC12)</f>
        <v>17</v>
      </c>
      <c r="ED13" s="23">
        <f t="shared" ref="ED13" si="94">SUM(ED7:ED12)</f>
        <v>5</v>
      </c>
      <c r="EE13" s="23">
        <f t="shared" ref="EE13" si="95">SUM(EE7:EE12)</f>
        <v>56</v>
      </c>
      <c r="EF13" s="23">
        <f t="shared" ref="EF13" si="96">SUM(EF7:EF12)</f>
        <v>31</v>
      </c>
      <c r="EG13" s="23">
        <f t="shared" ref="EG13" si="97">SUM(EG7:EG12)</f>
        <v>57</v>
      </c>
      <c r="EH13" s="23">
        <f t="shared" ref="EH13" si="98">SUM(EH7:EH12)</f>
        <v>29</v>
      </c>
      <c r="EI13" s="23">
        <f t="shared" ref="EI13" si="99">SUM(EI7:EI12)</f>
        <v>39</v>
      </c>
      <c r="EJ13" s="23">
        <f t="shared" ref="EJ13" si="100">SUM(EJ7:EJ12)</f>
        <v>65</v>
      </c>
      <c r="EK13" s="23">
        <f t="shared" ref="EK13" si="101">SUM(EK7:EK12)</f>
        <v>27</v>
      </c>
      <c r="EL13" s="23">
        <f t="shared" ref="EL13" si="102">SUM(EL7:EL12)</f>
        <v>39</v>
      </c>
      <c r="EM13" s="23">
        <f t="shared" ref="EM13" si="103">SUM(EM7:EM12)</f>
        <v>27</v>
      </c>
      <c r="EN13" s="23">
        <f t="shared" ref="EN13" si="104">SUM(EN7:EN12)</f>
        <v>19</v>
      </c>
      <c r="EO13" s="23">
        <f t="shared" ref="EO13" si="105">SUM(EO7:EO12)</f>
        <v>20</v>
      </c>
      <c r="EP13" s="23">
        <f t="shared" ref="EP13" si="106">SUM(EP7:EP12)</f>
        <v>25</v>
      </c>
      <c r="EQ13" s="23">
        <f t="shared" ref="EQ13" si="107">SUM(EQ7:EQ12)</f>
        <v>27</v>
      </c>
      <c r="ER13" s="23">
        <f t="shared" ref="ER13" si="108">SUM(ER7:ER12)</f>
        <v>24</v>
      </c>
      <c r="ES13" s="23">
        <f t="shared" ref="ES13" si="109">SUM(ES7:ES12)</f>
        <v>27</v>
      </c>
      <c r="ET13" s="23">
        <f t="shared" ref="ET13" si="110">SUM(ET7:ET12)</f>
        <v>17</v>
      </c>
      <c r="EU13" s="23">
        <f t="shared" ref="EU13" si="111">SUM(EU7:EU12)</f>
        <v>18</v>
      </c>
      <c r="EV13" s="23">
        <f t="shared" ref="EV13" si="112">SUM(EV7:EV12)</f>
        <v>23</v>
      </c>
      <c r="EW13" s="23">
        <f t="shared" ref="EW13" si="113">SUM(EW7:EW12)</f>
        <v>7</v>
      </c>
      <c r="EX13" s="23">
        <f t="shared" ref="EX13" si="114">SUM(EX7:EX12)</f>
        <v>13</v>
      </c>
      <c r="EY13" s="23">
        <f t="shared" ref="EY13" si="115">SUM(EY7:EY12)</f>
        <v>10</v>
      </c>
      <c r="EZ13" s="23">
        <f t="shared" ref="EZ13" si="116">SUM(EZ7:EZ12)</f>
        <v>8</v>
      </c>
      <c r="FA13" s="23">
        <f t="shared" ref="FA13" si="117">SUM(FA7:FA12)</f>
        <v>8</v>
      </c>
      <c r="FB13" s="23">
        <f t="shared" ref="FB13" si="118">SUM(FB7:FB12)</f>
        <v>0</v>
      </c>
      <c r="FC13" s="279">
        <f>SUM(FC7:FC12)</f>
        <v>663</v>
      </c>
      <c r="FF13" s="128" t="s">
        <v>2</v>
      </c>
      <c r="FG13" s="104">
        <f>SUM(FG7:FG12)</f>
        <v>130</v>
      </c>
      <c r="FH13" s="104">
        <f t="shared" ref="FH13:GH13" si="119">SUM(FH7:FH12)</f>
        <v>485</v>
      </c>
      <c r="FI13" s="104">
        <f t="shared" si="119"/>
        <v>507</v>
      </c>
      <c r="FJ13" s="104">
        <f t="shared" si="119"/>
        <v>726</v>
      </c>
      <c r="FK13" s="104">
        <f t="shared" si="119"/>
        <v>1246</v>
      </c>
      <c r="FL13" s="104">
        <f t="shared" si="119"/>
        <v>622</v>
      </c>
      <c r="FM13" s="104">
        <f t="shared" si="119"/>
        <v>1287</v>
      </c>
      <c r="FN13" s="104">
        <f t="shared" si="119"/>
        <v>694</v>
      </c>
      <c r="FO13" s="104">
        <f t="shared" si="119"/>
        <v>1069</v>
      </c>
      <c r="FP13" s="104">
        <f t="shared" si="119"/>
        <v>984</v>
      </c>
      <c r="FQ13" s="104">
        <f t="shared" si="119"/>
        <v>656</v>
      </c>
      <c r="FR13" s="104">
        <f t="shared" si="119"/>
        <v>891</v>
      </c>
      <c r="FS13" s="104">
        <f t="shared" si="119"/>
        <v>591</v>
      </c>
      <c r="FT13" s="104">
        <f t="shared" si="119"/>
        <v>817</v>
      </c>
      <c r="FU13" s="104">
        <f t="shared" si="119"/>
        <v>739</v>
      </c>
      <c r="FV13" s="104">
        <f t="shared" si="119"/>
        <v>996</v>
      </c>
      <c r="FW13" s="104">
        <f t="shared" si="119"/>
        <v>634</v>
      </c>
      <c r="FX13" s="104">
        <f t="shared" si="119"/>
        <v>819</v>
      </c>
      <c r="FY13" s="104">
        <f t="shared" si="119"/>
        <v>1256</v>
      </c>
      <c r="FZ13" s="104">
        <f t="shared" si="119"/>
        <v>597</v>
      </c>
      <c r="GA13" s="104">
        <f t="shared" si="119"/>
        <v>785</v>
      </c>
      <c r="GB13" s="104">
        <f t="shared" si="119"/>
        <v>622</v>
      </c>
      <c r="GC13" s="104">
        <f t="shared" si="119"/>
        <v>410</v>
      </c>
      <c r="GD13" s="104">
        <f t="shared" si="119"/>
        <v>455</v>
      </c>
      <c r="GE13" s="104">
        <f t="shared" si="119"/>
        <v>226</v>
      </c>
      <c r="GF13" s="104">
        <f t="shared" si="119"/>
        <v>252</v>
      </c>
      <c r="GG13" s="104">
        <f t="shared" si="119"/>
        <v>236</v>
      </c>
      <c r="GH13" s="104">
        <f t="shared" si="119"/>
        <v>6</v>
      </c>
      <c r="GI13" s="122">
        <f>SUM(FG13:GH13)</f>
        <v>18738</v>
      </c>
    </row>
    <row r="14" spans="1:192" ht="16" thickTop="1" x14ac:dyDescent="0.35">
      <c r="B14" s="20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45"/>
      <c r="AF14" s="11"/>
      <c r="AG14" s="11"/>
      <c r="AH14" s="205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45"/>
      <c r="BL14" s="11"/>
      <c r="BM14" s="11"/>
      <c r="BN14" s="205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45"/>
      <c r="CR14" s="11"/>
      <c r="CS14" s="11"/>
      <c r="CT14" s="205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45"/>
      <c r="DX14" s="11"/>
      <c r="DY14" s="11"/>
      <c r="DZ14" s="205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45"/>
    </row>
    <row r="15" spans="1:192" ht="15.5" x14ac:dyDescent="0.35">
      <c r="B15" s="20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45"/>
      <c r="AF15" s="11"/>
      <c r="AG15" s="11"/>
      <c r="AH15" s="205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45"/>
      <c r="BL15" s="11"/>
      <c r="BM15" s="11"/>
      <c r="BN15" s="205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45"/>
      <c r="CR15" s="11"/>
      <c r="CS15" s="11"/>
      <c r="CT15" s="205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45"/>
      <c r="DX15" s="11"/>
      <c r="DY15" s="11"/>
      <c r="DZ15" s="205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45"/>
    </row>
    <row r="16" spans="1:192" ht="15.5" x14ac:dyDescent="0.35">
      <c r="AF16" s="11"/>
      <c r="AG16" s="11"/>
      <c r="BL16" s="11"/>
      <c r="BM16" s="11"/>
      <c r="CR16" s="11"/>
      <c r="CS16" s="11"/>
      <c r="DX16" s="11"/>
      <c r="DY16" s="11"/>
    </row>
    <row r="17" spans="1:192" ht="15.5" x14ac:dyDescent="0.35">
      <c r="AF17" s="11"/>
      <c r="AG17" s="11"/>
      <c r="BL17" s="11"/>
      <c r="BM17" s="11"/>
      <c r="CR17" s="11"/>
      <c r="CS17" s="11"/>
      <c r="DX17" s="11"/>
      <c r="DY17" s="11"/>
      <c r="FZ17" s="263"/>
      <c r="GJ17" s="263"/>
    </row>
    <row r="18" spans="1:192" ht="16" thickBot="1" x14ac:dyDescent="0.35">
      <c r="A18" s="519" t="s">
        <v>7</v>
      </c>
      <c r="B18" s="519"/>
      <c r="C18" s="519"/>
      <c r="D18" s="519"/>
      <c r="E18" s="519"/>
      <c r="F18" s="519"/>
      <c r="G18" s="519"/>
      <c r="H18" s="519"/>
      <c r="I18" s="519"/>
      <c r="J18" s="519"/>
      <c r="K18" s="519"/>
      <c r="L18" s="519"/>
      <c r="M18" s="519"/>
      <c r="N18" s="519"/>
      <c r="O18" s="519"/>
      <c r="P18" s="519"/>
      <c r="Q18" s="519"/>
      <c r="R18" s="519"/>
      <c r="S18" s="519"/>
      <c r="T18" s="519"/>
      <c r="U18" s="519"/>
      <c r="V18" s="519"/>
      <c r="W18" s="519"/>
      <c r="X18" s="519"/>
      <c r="Y18" s="519"/>
      <c r="Z18" s="519"/>
      <c r="AA18" s="519"/>
      <c r="AB18" s="519"/>
      <c r="AC18" s="519"/>
      <c r="AD18" s="519"/>
      <c r="AE18" s="519"/>
      <c r="AF18" s="519"/>
      <c r="AG18" s="519" t="s">
        <v>7</v>
      </c>
      <c r="AH18" s="519"/>
      <c r="AI18" s="519"/>
      <c r="AJ18" s="519"/>
      <c r="AK18" s="519"/>
      <c r="AL18" s="519"/>
      <c r="AM18" s="519"/>
      <c r="AN18" s="519"/>
      <c r="AO18" s="519"/>
      <c r="AP18" s="519"/>
      <c r="AQ18" s="519"/>
      <c r="AR18" s="519"/>
      <c r="AS18" s="519"/>
      <c r="AT18" s="519"/>
      <c r="AU18" s="519"/>
      <c r="AV18" s="519"/>
      <c r="AW18" s="519"/>
      <c r="AX18" s="519"/>
      <c r="AY18" s="519"/>
      <c r="AZ18" s="519"/>
      <c r="BA18" s="519"/>
      <c r="BB18" s="519"/>
      <c r="BC18" s="519"/>
      <c r="BD18" s="519"/>
      <c r="BE18" s="519"/>
      <c r="BF18" s="519"/>
      <c r="BG18" s="519"/>
      <c r="BH18" s="519"/>
      <c r="BI18" s="519"/>
      <c r="BJ18" s="519"/>
      <c r="BK18" s="519"/>
      <c r="BL18" s="519"/>
      <c r="BM18" s="519" t="s">
        <v>7</v>
      </c>
      <c r="BN18" s="519"/>
      <c r="BO18" s="519"/>
      <c r="BP18" s="519"/>
      <c r="BQ18" s="519"/>
      <c r="BR18" s="519"/>
      <c r="BS18" s="519"/>
      <c r="BT18" s="519"/>
      <c r="BU18" s="519"/>
      <c r="BV18" s="519"/>
      <c r="BW18" s="519"/>
      <c r="BX18" s="519"/>
      <c r="BY18" s="519"/>
      <c r="BZ18" s="519"/>
      <c r="CA18" s="519"/>
      <c r="CB18" s="519"/>
      <c r="CC18" s="519"/>
      <c r="CD18" s="519"/>
      <c r="CE18" s="519"/>
      <c r="CF18" s="519"/>
      <c r="CG18" s="519"/>
      <c r="CH18" s="519"/>
      <c r="CI18" s="519"/>
      <c r="CJ18" s="519"/>
      <c r="CK18" s="519"/>
      <c r="CL18" s="519"/>
      <c r="CM18" s="519"/>
      <c r="CN18" s="519"/>
      <c r="CO18" s="519"/>
      <c r="CP18" s="519"/>
      <c r="CQ18" s="519"/>
      <c r="CR18" s="519"/>
      <c r="CS18" s="519" t="s">
        <v>7</v>
      </c>
      <c r="CT18" s="519"/>
      <c r="CU18" s="519"/>
      <c r="CV18" s="519"/>
      <c r="CW18" s="519"/>
      <c r="CX18" s="519"/>
      <c r="CY18" s="519"/>
      <c r="CZ18" s="519"/>
      <c r="DA18" s="519"/>
      <c r="DB18" s="519"/>
      <c r="DC18" s="519"/>
      <c r="DD18" s="519"/>
      <c r="DE18" s="519"/>
      <c r="DF18" s="519"/>
      <c r="DG18" s="519"/>
      <c r="DH18" s="519"/>
      <c r="DI18" s="519"/>
      <c r="DJ18" s="519"/>
      <c r="DK18" s="519"/>
      <c r="DL18" s="519"/>
      <c r="DM18" s="519"/>
      <c r="DN18" s="519"/>
      <c r="DO18" s="519"/>
      <c r="DP18" s="519"/>
      <c r="DQ18" s="519"/>
      <c r="DR18" s="519"/>
      <c r="DS18" s="519"/>
      <c r="DT18" s="519"/>
      <c r="DU18" s="519"/>
      <c r="DV18" s="519"/>
      <c r="DW18" s="519"/>
      <c r="DX18" s="519"/>
      <c r="DY18" s="519" t="s">
        <v>7</v>
      </c>
      <c r="DZ18" s="519"/>
      <c r="EA18" s="519"/>
      <c r="EB18" s="519"/>
      <c r="EC18" s="519"/>
      <c r="ED18" s="519"/>
      <c r="EE18" s="519"/>
      <c r="EF18" s="519"/>
      <c r="EG18" s="519"/>
      <c r="EH18" s="519"/>
      <c r="EI18" s="519"/>
      <c r="EJ18" s="519"/>
      <c r="EK18" s="519"/>
      <c r="EL18" s="519"/>
      <c r="EM18" s="519"/>
      <c r="EN18" s="519"/>
      <c r="EO18" s="519"/>
      <c r="EP18" s="519"/>
      <c r="EQ18" s="519"/>
      <c r="ER18" s="519"/>
      <c r="ES18" s="519"/>
      <c r="ET18" s="519"/>
      <c r="EU18" s="519"/>
      <c r="EV18" s="519"/>
      <c r="EW18" s="519"/>
      <c r="EX18" s="519"/>
      <c r="EY18" s="519"/>
      <c r="EZ18" s="519"/>
      <c r="FA18" s="519"/>
      <c r="FB18" s="519"/>
      <c r="FC18" s="519"/>
      <c r="FD18" s="519"/>
      <c r="FE18" s="518" t="s">
        <v>7</v>
      </c>
      <c r="FF18" s="518"/>
      <c r="FG18" s="518"/>
      <c r="FH18" s="518"/>
      <c r="FI18" s="518"/>
      <c r="FJ18" s="518"/>
      <c r="FK18" s="518"/>
      <c r="FL18" s="518"/>
      <c r="FM18" s="518"/>
      <c r="FN18" s="518"/>
      <c r="FO18" s="518"/>
      <c r="FP18" s="518"/>
      <c r="FQ18" s="518"/>
      <c r="FR18" s="518"/>
      <c r="FS18" s="518"/>
      <c r="FT18" s="518"/>
      <c r="FU18" s="518"/>
      <c r="FV18" s="518"/>
      <c r="FW18" s="518"/>
      <c r="FX18" s="518"/>
      <c r="FY18" s="518"/>
      <c r="FZ18" s="518"/>
      <c r="GA18" s="518"/>
      <c r="GB18" s="518"/>
      <c r="GC18" s="518"/>
      <c r="GD18" s="518"/>
      <c r="GE18" s="518"/>
      <c r="GF18" s="518"/>
      <c r="GG18" s="518"/>
      <c r="GH18" s="518"/>
      <c r="GI18" s="518"/>
      <c r="GJ18" s="518"/>
    </row>
    <row r="19" spans="1:192" ht="16.5" thickTop="1" thickBot="1" x14ac:dyDescent="0.3">
      <c r="B19" s="5" t="s">
        <v>167</v>
      </c>
      <c r="C19" s="122">
        <v>558</v>
      </c>
      <c r="D19" s="123">
        <v>634</v>
      </c>
      <c r="E19" s="123">
        <v>710</v>
      </c>
      <c r="F19" s="123">
        <v>806</v>
      </c>
      <c r="G19" s="123">
        <v>842</v>
      </c>
      <c r="H19" s="123">
        <v>918</v>
      </c>
      <c r="I19" s="123">
        <v>954</v>
      </c>
      <c r="J19" s="123">
        <v>1030</v>
      </c>
      <c r="K19" s="123">
        <v>1106</v>
      </c>
      <c r="L19" s="123">
        <v>1142</v>
      </c>
      <c r="M19" s="123">
        <v>1238</v>
      </c>
      <c r="N19" s="123">
        <v>1314</v>
      </c>
      <c r="O19" s="123">
        <v>1350</v>
      </c>
      <c r="P19" s="123">
        <v>1426</v>
      </c>
      <c r="Q19" s="123">
        <v>1502</v>
      </c>
      <c r="R19" s="123">
        <v>1538</v>
      </c>
      <c r="S19" s="123">
        <v>1634</v>
      </c>
      <c r="T19" s="123">
        <v>1710</v>
      </c>
      <c r="U19" s="123">
        <v>1746</v>
      </c>
      <c r="V19" s="123">
        <v>1822</v>
      </c>
      <c r="W19" s="123">
        <v>1858</v>
      </c>
      <c r="X19" s="123">
        <v>1934</v>
      </c>
      <c r="Y19" s="123">
        <v>2010</v>
      </c>
      <c r="Z19" s="123">
        <v>2106</v>
      </c>
      <c r="AA19" s="123">
        <v>2142</v>
      </c>
      <c r="AB19" s="123">
        <v>2218</v>
      </c>
      <c r="AC19" s="123">
        <v>2254</v>
      </c>
      <c r="AD19" s="123">
        <v>2350</v>
      </c>
      <c r="AE19" s="278" t="s">
        <v>2</v>
      </c>
      <c r="AF19" s="145"/>
      <c r="AG19" s="145"/>
      <c r="AH19" s="5" t="s">
        <v>167</v>
      </c>
      <c r="AI19" s="122">
        <v>558</v>
      </c>
      <c r="AJ19" s="123">
        <v>634</v>
      </c>
      <c r="AK19" s="123">
        <v>710</v>
      </c>
      <c r="AL19" s="123">
        <v>806</v>
      </c>
      <c r="AM19" s="123">
        <v>842</v>
      </c>
      <c r="AN19" s="123">
        <v>918</v>
      </c>
      <c r="AO19" s="123">
        <v>954</v>
      </c>
      <c r="AP19" s="123">
        <v>1030</v>
      </c>
      <c r="AQ19" s="123">
        <v>1106</v>
      </c>
      <c r="AR19" s="123">
        <v>1142</v>
      </c>
      <c r="AS19" s="123">
        <v>1238</v>
      </c>
      <c r="AT19" s="123">
        <v>1314</v>
      </c>
      <c r="AU19" s="123">
        <v>1350</v>
      </c>
      <c r="AV19" s="123">
        <v>1426</v>
      </c>
      <c r="AW19" s="123">
        <v>1502</v>
      </c>
      <c r="AX19" s="123">
        <v>1538</v>
      </c>
      <c r="AY19" s="123">
        <v>1634</v>
      </c>
      <c r="AZ19" s="123">
        <v>1710</v>
      </c>
      <c r="BA19" s="123">
        <v>1746</v>
      </c>
      <c r="BB19" s="123">
        <v>1822</v>
      </c>
      <c r="BC19" s="123">
        <v>1858</v>
      </c>
      <c r="BD19" s="123">
        <v>1934</v>
      </c>
      <c r="BE19" s="123">
        <v>2010</v>
      </c>
      <c r="BF19" s="123">
        <v>2106</v>
      </c>
      <c r="BG19" s="123">
        <v>2142</v>
      </c>
      <c r="BH19" s="123">
        <v>2218</v>
      </c>
      <c r="BI19" s="123">
        <v>2254</v>
      </c>
      <c r="BJ19" s="123">
        <v>2350</v>
      </c>
      <c r="BK19" s="278" t="s">
        <v>2</v>
      </c>
      <c r="BL19" s="145"/>
      <c r="BM19" s="145"/>
      <c r="BN19" s="5" t="s">
        <v>167</v>
      </c>
      <c r="BO19" s="122">
        <v>558</v>
      </c>
      <c r="BP19" s="123">
        <v>634</v>
      </c>
      <c r="BQ19" s="123">
        <v>710</v>
      </c>
      <c r="BR19" s="123">
        <v>806</v>
      </c>
      <c r="BS19" s="123">
        <v>842</v>
      </c>
      <c r="BT19" s="123">
        <v>918</v>
      </c>
      <c r="BU19" s="123">
        <v>954</v>
      </c>
      <c r="BV19" s="123">
        <v>1030</v>
      </c>
      <c r="BW19" s="123">
        <v>1106</v>
      </c>
      <c r="BX19" s="123">
        <v>1142</v>
      </c>
      <c r="BY19" s="123">
        <v>1238</v>
      </c>
      <c r="BZ19" s="123">
        <v>1314</v>
      </c>
      <c r="CA19" s="123">
        <v>1350</v>
      </c>
      <c r="CB19" s="123">
        <v>1426</v>
      </c>
      <c r="CC19" s="123">
        <v>1502</v>
      </c>
      <c r="CD19" s="123">
        <v>1538</v>
      </c>
      <c r="CE19" s="123">
        <v>1634</v>
      </c>
      <c r="CF19" s="123">
        <v>1710</v>
      </c>
      <c r="CG19" s="123">
        <v>1746</v>
      </c>
      <c r="CH19" s="123">
        <v>1822</v>
      </c>
      <c r="CI19" s="123">
        <v>1858</v>
      </c>
      <c r="CJ19" s="123">
        <v>1934</v>
      </c>
      <c r="CK19" s="123">
        <v>2010</v>
      </c>
      <c r="CL19" s="123">
        <v>2106</v>
      </c>
      <c r="CM19" s="123">
        <v>2142</v>
      </c>
      <c r="CN19" s="123">
        <v>2218</v>
      </c>
      <c r="CO19" s="123">
        <v>2254</v>
      </c>
      <c r="CP19" s="123">
        <v>2350</v>
      </c>
      <c r="CQ19" s="122" t="s">
        <v>2</v>
      </c>
      <c r="CR19" s="145"/>
      <c r="CS19" s="145"/>
      <c r="CT19" s="5" t="s">
        <v>167</v>
      </c>
      <c r="CU19" s="122">
        <v>558</v>
      </c>
      <c r="CV19" s="123">
        <v>634</v>
      </c>
      <c r="CW19" s="123">
        <v>710</v>
      </c>
      <c r="CX19" s="123">
        <v>806</v>
      </c>
      <c r="CY19" s="123">
        <v>842</v>
      </c>
      <c r="CZ19" s="123">
        <v>918</v>
      </c>
      <c r="DA19" s="123">
        <v>954</v>
      </c>
      <c r="DB19" s="123">
        <v>1030</v>
      </c>
      <c r="DC19" s="123">
        <v>1106</v>
      </c>
      <c r="DD19" s="123">
        <v>1142</v>
      </c>
      <c r="DE19" s="123">
        <v>1238</v>
      </c>
      <c r="DF19" s="123">
        <v>1314</v>
      </c>
      <c r="DG19" s="123">
        <v>1350</v>
      </c>
      <c r="DH19" s="123">
        <v>1426</v>
      </c>
      <c r="DI19" s="123">
        <v>1502</v>
      </c>
      <c r="DJ19" s="123">
        <v>1538</v>
      </c>
      <c r="DK19" s="123">
        <v>1634</v>
      </c>
      <c r="DL19" s="123">
        <v>1710</v>
      </c>
      <c r="DM19" s="123">
        <v>1746</v>
      </c>
      <c r="DN19" s="123">
        <v>1822</v>
      </c>
      <c r="DO19" s="123">
        <v>1858</v>
      </c>
      <c r="DP19" s="123">
        <v>1934</v>
      </c>
      <c r="DQ19" s="123">
        <v>2010</v>
      </c>
      <c r="DR19" s="123">
        <v>2106</v>
      </c>
      <c r="DS19" s="123">
        <v>2142</v>
      </c>
      <c r="DT19" s="123">
        <v>2218</v>
      </c>
      <c r="DU19" s="123">
        <v>2254</v>
      </c>
      <c r="DV19" s="123">
        <v>2350</v>
      </c>
      <c r="DW19" s="122" t="s">
        <v>2</v>
      </c>
      <c r="DX19" s="145"/>
      <c r="DY19" s="145"/>
      <c r="DZ19" s="5" t="s">
        <v>167</v>
      </c>
      <c r="EA19" s="122">
        <v>558</v>
      </c>
      <c r="EB19" s="123">
        <v>634</v>
      </c>
      <c r="EC19" s="123">
        <v>710</v>
      </c>
      <c r="ED19" s="123">
        <v>806</v>
      </c>
      <c r="EE19" s="123">
        <v>842</v>
      </c>
      <c r="EF19" s="123">
        <v>918</v>
      </c>
      <c r="EG19" s="123">
        <v>954</v>
      </c>
      <c r="EH19" s="123">
        <v>1030</v>
      </c>
      <c r="EI19" s="123">
        <v>1106</v>
      </c>
      <c r="EJ19" s="123">
        <v>1142</v>
      </c>
      <c r="EK19" s="123">
        <v>1238</v>
      </c>
      <c r="EL19" s="123">
        <v>1314</v>
      </c>
      <c r="EM19" s="123">
        <v>1350</v>
      </c>
      <c r="EN19" s="123">
        <v>1426</v>
      </c>
      <c r="EO19" s="123">
        <v>1502</v>
      </c>
      <c r="EP19" s="123">
        <v>1538</v>
      </c>
      <c r="EQ19" s="123">
        <v>1634</v>
      </c>
      <c r="ER19" s="123">
        <v>1710</v>
      </c>
      <c r="ES19" s="123">
        <v>1746</v>
      </c>
      <c r="ET19" s="123">
        <v>1822</v>
      </c>
      <c r="EU19" s="123">
        <v>1858</v>
      </c>
      <c r="EV19" s="123">
        <v>1934</v>
      </c>
      <c r="EW19" s="123">
        <v>2010</v>
      </c>
      <c r="EX19" s="123">
        <v>2106</v>
      </c>
      <c r="EY19" s="123">
        <v>2142</v>
      </c>
      <c r="EZ19" s="123">
        <v>2218</v>
      </c>
      <c r="FA19" s="123">
        <v>2254</v>
      </c>
      <c r="FB19" s="123">
        <v>2350</v>
      </c>
      <c r="FC19" s="122" t="s">
        <v>2</v>
      </c>
      <c r="FF19" s="5" t="s">
        <v>167</v>
      </c>
      <c r="FG19" s="122">
        <v>558</v>
      </c>
      <c r="FH19" s="123">
        <v>634</v>
      </c>
      <c r="FI19" s="123">
        <v>710</v>
      </c>
      <c r="FJ19" s="123">
        <v>806</v>
      </c>
      <c r="FK19" s="123">
        <v>842</v>
      </c>
      <c r="FL19" s="123">
        <v>918</v>
      </c>
      <c r="FM19" s="123">
        <v>954</v>
      </c>
      <c r="FN19" s="123">
        <v>1030</v>
      </c>
      <c r="FO19" s="123">
        <v>1106</v>
      </c>
      <c r="FP19" s="123">
        <v>1142</v>
      </c>
      <c r="FQ19" s="123">
        <v>1238</v>
      </c>
      <c r="FR19" s="123">
        <v>1314</v>
      </c>
      <c r="FS19" s="123">
        <v>1350</v>
      </c>
      <c r="FT19" s="123">
        <v>1426</v>
      </c>
      <c r="FU19" s="123">
        <v>1502</v>
      </c>
      <c r="FV19" s="123">
        <v>1538</v>
      </c>
      <c r="FW19" s="123">
        <v>1634</v>
      </c>
      <c r="FX19" s="123">
        <v>1710</v>
      </c>
      <c r="FY19" s="123">
        <v>1746</v>
      </c>
      <c r="FZ19" s="123">
        <v>1822</v>
      </c>
      <c r="GA19" s="123">
        <v>1858</v>
      </c>
      <c r="GB19" s="123">
        <v>1934</v>
      </c>
      <c r="GC19" s="123">
        <v>2010</v>
      </c>
      <c r="GD19" s="123">
        <v>2106</v>
      </c>
      <c r="GE19" s="123">
        <v>2142</v>
      </c>
      <c r="GF19" s="123">
        <v>2218</v>
      </c>
      <c r="GG19" s="123">
        <v>2254</v>
      </c>
      <c r="GH19" s="123">
        <v>2350</v>
      </c>
      <c r="GI19" s="122" t="s">
        <v>2</v>
      </c>
    </row>
    <row r="20" spans="1:192" ht="16" thickTop="1" x14ac:dyDescent="0.35">
      <c r="B20" s="380" t="s">
        <v>70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3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3</v>
      </c>
      <c r="AE20" s="283">
        <f>SUM(C20:AD20)</f>
        <v>6</v>
      </c>
      <c r="AF20" s="11"/>
      <c r="AG20" s="11"/>
      <c r="AH20" s="380" t="s">
        <v>70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283">
        <f>SUM(AI20:BJ20)</f>
        <v>0</v>
      </c>
      <c r="BL20" s="11"/>
      <c r="BM20" s="11"/>
      <c r="BN20" s="380" t="s">
        <v>70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>
        <v>0</v>
      </c>
      <c r="CH20" s="11">
        <v>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1</v>
      </c>
      <c r="CQ20" s="283">
        <f>SUM(BO20:CP20)</f>
        <v>9</v>
      </c>
      <c r="CR20" s="11"/>
      <c r="CS20" s="11"/>
      <c r="CT20" s="380" t="s">
        <v>70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283">
        <f>SUM(CU20:DV20)</f>
        <v>0</v>
      </c>
      <c r="DX20" s="11"/>
      <c r="DY20" s="11"/>
      <c r="DZ20" s="380" t="s">
        <v>70</v>
      </c>
      <c r="EA20" s="11">
        <v>0</v>
      </c>
      <c r="EB20" s="11">
        <v>0</v>
      </c>
      <c r="EC20" s="11">
        <v>0</v>
      </c>
      <c r="ED20" s="11">
        <v>0</v>
      </c>
      <c r="EE20" s="11">
        <v>0</v>
      </c>
      <c r="EF20" s="11">
        <v>0</v>
      </c>
      <c r="EG20" s="11">
        <v>0</v>
      </c>
      <c r="EH20" s="11">
        <v>0</v>
      </c>
      <c r="EI20" s="11">
        <v>0</v>
      </c>
      <c r="EJ20" s="11">
        <v>0</v>
      </c>
      <c r="EK20" s="11">
        <v>0</v>
      </c>
      <c r="EL20" s="11">
        <v>0</v>
      </c>
      <c r="EM20" s="11">
        <v>0</v>
      </c>
      <c r="EN20" s="11">
        <v>0</v>
      </c>
      <c r="EO20" s="11">
        <v>0</v>
      </c>
      <c r="EP20" s="11">
        <v>0</v>
      </c>
      <c r="EQ20" s="11">
        <v>0</v>
      </c>
      <c r="ER20" s="11">
        <v>0</v>
      </c>
      <c r="ES20" s="11">
        <v>0</v>
      </c>
      <c r="ET20" s="11">
        <v>0</v>
      </c>
      <c r="EU20" s="11">
        <v>0</v>
      </c>
      <c r="EV20" s="11">
        <v>0</v>
      </c>
      <c r="EW20" s="11">
        <v>0</v>
      </c>
      <c r="EX20" s="11">
        <v>0</v>
      </c>
      <c r="EY20" s="11">
        <v>0</v>
      </c>
      <c r="EZ20" s="11">
        <v>0</v>
      </c>
      <c r="FA20" s="11">
        <v>0</v>
      </c>
      <c r="FB20" s="11">
        <v>0</v>
      </c>
      <c r="FC20" s="283">
        <f>SUM(EA20:FB20)</f>
        <v>0</v>
      </c>
      <c r="FF20" s="380" t="s">
        <v>70</v>
      </c>
      <c r="FG20" s="11">
        <f>SUM(C151+AI151+BO151+CU151+EA151)</f>
        <v>0</v>
      </c>
      <c r="FH20" s="11">
        <f t="shared" ref="FH20:GH20" si="120">SUM(D151+AJ151+BP151+CV151+EB151)</f>
        <v>0</v>
      </c>
      <c r="FI20" s="11">
        <f t="shared" si="120"/>
        <v>0</v>
      </c>
      <c r="FJ20" s="11">
        <f t="shared" si="120"/>
        <v>0</v>
      </c>
      <c r="FK20" s="11">
        <f t="shared" si="120"/>
        <v>0</v>
      </c>
      <c r="FL20" s="11">
        <f t="shared" si="120"/>
        <v>0</v>
      </c>
      <c r="FM20" s="11">
        <f t="shared" si="120"/>
        <v>0</v>
      </c>
      <c r="FN20" s="11">
        <f t="shared" si="120"/>
        <v>5</v>
      </c>
      <c r="FO20" s="11">
        <f t="shared" si="120"/>
        <v>0</v>
      </c>
      <c r="FP20" s="11">
        <f t="shared" si="120"/>
        <v>0</v>
      </c>
      <c r="FQ20" s="11">
        <f t="shared" si="120"/>
        <v>0</v>
      </c>
      <c r="FR20" s="11">
        <f t="shared" si="120"/>
        <v>0</v>
      </c>
      <c r="FS20" s="11">
        <f t="shared" si="120"/>
        <v>0</v>
      </c>
      <c r="FT20" s="11">
        <f t="shared" si="120"/>
        <v>0</v>
      </c>
      <c r="FU20" s="11">
        <f t="shared" si="120"/>
        <v>0</v>
      </c>
      <c r="FV20" s="11">
        <f t="shared" si="120"/>
        <v>3</v>
      </c>
      <c r="FW20" s="11">
        <f t="shared" si="120"/>
        <v>0</v>
      </c>
      <c r="FX20" s="11">
        <f t="shared" si="120"/>
        <v>0</v>
      </c>
      <c r="FY20" s="11">
        <f t="shared" si="120"/>
        <v>0</v>
      </c>
      <c r="FZ20" s="11">
        <f t="shared" si="120"/>
        <v>15</v>
      </c>
      <c r="GA20" s="11">
        <f t="shared" si="120"/>
        <v>3</v>
      </c>
      <c r="GB20" s="11">
        <f t="shared" si="120"/>
        <v>0</v>
      </c>
      <c r="GC20" s="11">
        <f t="shared" si="120"/>
        <v>0</v>
      </c>
      <c r="GD20" s="11">
        <f t="shared" si="120"/>
        <v>0</v>
      </c>
      <c r="GE20" s="11">
        <f t="shared" si="120"/>
        <v>0</v>
      </c>
      <c r="GF20" s="11">
        <f t="shared" si="120"/>
        <v>0</v>
      </c>
      <c r="GG20" s="11">
        <f t="shared" si="120"/>
        <v>0</v>
      </c>
      <c r="GH20" s="11">
        <f t="shared" si="120"/>
        <v>6</v>
      </c>
      <c r="GI20" s="173">
        <f t="shared" ref="GI20:GI25" si="121">SUM(FG20:GH20)</f>
        <v>32</v>
      </c>
    </row>
    <row r="21" spans="1:192" ht="15.5" x14ac:dyDescent="0.35">
      <c r="B21" s="380" t="s">
        <v>213</v>
      </c>
      <c r="C21" s="11">
        <v>0</v>
      </c>
      <c r="D21" s="11">
        <v>0</v>
      </c>
      <c r="E21" s="11">
        <v>0</v>
      </c>
      <c r="F21" s="11">
        <v>1</v>
      </c>
      <c r="G21" s="11">
        <v>0</v>
      </c>
      <c r="H21" s="11">
        <v>1</v>
      </c>
      <c r="I21" s="11">
        <v>1</v>
      </c>
      <c r="J21" s="11">
        <v>1</v>
      </c>
      <c r="K21" s="11">
        <v>0</v>
      </c>
      <c r="L21" s="11">
        <v>2</v>
      </c>
      <c r="M21" s="11">
        <v>6</v>
      </c>
      <c r="N21" s="11">
        <v>4</v>
      </c>
      <c r="O21" s="11">
        <v>6</v>
      </c>
      <c r="P21" s="11">
        <v>6</v>
      </c>
      <c r="Q21" s="11">
        <v>11</v>
      </c>
      <c r="R21" s="11">
        <v>2</v>
      </c>
      <c r="S21" s="11">
        <v>3</v>
      </c>
      <c r="T21" s="11">
        <v>5</v>
      </c>
      <c r="U21" s="11">
        <v>0</v>
      </c>
      <c r="V21" s="11">
        <v>4</v>
      </c>
      <c r="W21" s="11">
        <v>3</v>
      </c>
      <c r="X21" s="11">
        <v>6</v>
      </c>
      <c r="Y21" s="11">
        <v>7</v>
      </c>
      <c r="Z21" s="11">
        <v>2</v>
      </c>
      <c r="AA21" s="11">
        <v>2</v>
      </c>
      <c r="AB21" s="11">
        <v>2</v>
      </c>
      <c r="AC21" s="11">
        <v>2</v>
      </c>
      <c r="AD21" s="11">
        <v>0</v>
      </c>
      <c r="AE21" s="284">
        <f t="shared" ref="AE21:AE25" si="122">SUM(C21:AD21)</f>
        <v>77</v>
      </c>
      <c r="AF21" s="11"/>
      <c r="AG21" s="11"/>
      <c r="AH21" s="380" t="s">
        <v>213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</v>
      </c>
      <c r="AQ21" s="11">
        <v>1</v>
      </c>
      <c r="AR21" s="11">
        <v>6</v>
      </c>
      <c r="AS21" s="11">
        <v>5</v>
      </c>
      <c r="AT21" s="11">
        <v>0</v>
      </c>
      <c r="AU21" s="11">
        <v>6</v>
      </c>
      <c r="AV21" s="11">
        <v>2</v>
      </c>
      <c r="AW21" s="11">
        <v>10</v>
      </c>
      <c r="AX21" s="11">
        <v>3</v>
      </c>
      <c r="AY21" s="11">
        <v>2</v>
      </c>
      <c r="AZ21" s="11">
        <v>7</v>
      </c>
      <c r="BA21" s="11">
        <v>3</v>
      </c>
      <c r="BB21" s="11">
        <v>9</v>
      </c>
      <c r="BC21" s="11">
        <v>5</v>
      </c>
      <c r="BD21" s="11">
        <v>1</v>
      </c>
      <c r="BE21" s="11">
        <v>2</v>
      </c>
      <c r="BF21" s="11">
        <v>3</v>
      </c>
      <c r="BG21" s="11">
        <v>5</v>
      </c>
      <c r="BH21" s="11">
        <v>3</v>
      </c>
      <c r="BI21" s="11">
        <v>0</v>
      </c>
      <c r="BJ21" s="11">
        <v>4</v>
      </c>
      <c r="BK21" s="284">
        <f t="shared" ref="BK21:BK25" si="123">SUM(AI21:BJ21)</f>
        <v>78</v>
      </c>
      <c r="BL21" s="11"/>
      <c r="BM21" s="11"/>
      <c r="BN21" s="380" t="s">
        <v>213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1</v>
      </c>
      <c r="BV21" s="11">
        <v>2</v>
      </c>
      <c r="BW21" s="11">
        <v>0</v>
      </c>
      <c r="BX21" s="11">
        <v>5</v>
      </c>
      <c r="BY21" s="11">
        <v>5</v>
      </c>
      <c r="BZ21" s="11">
        <v>2</v>
      </c>
      <c r="CA21" s="11">
        <v>10</v>
      </c>
      <c r="CB21" s="11">
        <v>4</v>
      </c>
      <c r="CC21" s="11">
        <v>6</v>
      </c>
      <c r="CD21" s="11">
        <v>11</v>
      </c>
      <c r="CE21" s="11">
        <v>2</v>
      </c>
      <c r="CF21" s="11">
        <v>5</v>
      </c>
      <c r="CG21" s="11">
        <v>7</v>
      </c>
      <c r="CH21" s="11">
        <v>2</v>
      </c>
      <c r="CI21" s="11">
        <v>5</v>
      </c>
      <c r="CJ21" s="11">
        <v>4</v>
      </c>
      <c r="CK21" s="11">
        <v>5</v>
      </c>
      <c r="CL21" s="11">
        <v>5</v>
      </c>
      <c r="CM21" s="11">
        <v>3</v>
      </c>
      <c r="CN21" s="11">
        <v>0</v>
      </c>
      <c r="CO21" s="11">
        <v>1</v>
      </c>
      <c r="CP21" s="11">
        <v>0</v>
      </c>
      <c r="CQ21" s="284">
        <f t="shared" ref="CQ21:CQ25" si="124">SUM(BO21:CP21)</f>
        <v>85</v>
      </c>
      <c r="CR21" s="11"/>
      <c r="CS21" s="11"/>
      <c r="CT21" s="380" t="s">
        <v>213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2</v>
      </c>
      <c r="DD21" s="11">
        <v>2</v>
      </c>
      <c r="DE21" s="11">
        <v>0</v>
      </c>
      <c r="DF21" s="11">
        <v>4</v>
      </c>
      <c r="DG21" s="11">
        <v>3</v>
      </c>
      <c r="DH21" s="11">
        <v>1</v>
      </c>
      <c r="DI21" s="11">
        <v>6</v>
      </c>
      <c r="DJ21" s="11">
        <v>4</v>
      </c>
      <c r="DK21" s="11">
        <v>6</v>
      </c>
      <c r="DL21" s="11">
        <v>1</v>
      </c>
      <c r="DM21" s="11">
        <v>5</v>
      </c>
      <c r="DN21" s="11">
        <v>10</v>
      </c>
      <c r="DO21" s="11">
        <v>2</v>
      </c>
      <c r="DP21" s="11">
        <v>3</v>
      </c>
      <c r="DQ21" s="11">
        <v>3</v>
      </c>
      <c r="DR21" s="11">
        <v>0</v>
      </c>
      <c r="DS21" s="11">
        <v>4</v>
      </c>
      <c r="DT21" s="11">
        <v>3</v>
      </c>
      <c r="DU21" s="11">
        <v>6</v>
      </c>
      <c r="DV21" s="11">
        <v>0</v>
      </c>
      <c r="DW21" s="284">
        <f t="shared" ref="DW21:DW25" si="125">SUM(CU21:DV21)</f>
        <v>65</v>
      </c>
      <c r="DX21" s="11"/>
      <c r="DY21" s="11"/>
      <c r="DZ21" s="380" t="s">
        <v>213</v>
      </c>
      <c r="EA21" s="11">
        <v>0</v>
      </c>
      <c r="EB21" s="11">
        <v>1</v>
      </c>
      <c r="EC21" s="11">
        <v>1</v>
      </c>
      <c r="ED21" s="11">
        <v>0</v>
      </c>
      <c r="EE21" s="11">
        <v>2</v>
      </c>
      <c r="EF21" s="11">
        <v>1</v>
      </c>
      <c r="EG21" s="11">
        <v>2</v>
      </c>
      <c r="EH21" s="11">
        <v>1</v>
      </c>
      <c r="EI21" s="11">
        <v>0</v>
      </c>
      <c r="EJ21" s="11">
        <v>2</v>
      </c>
      <c r="EK21" s="11">
        <v>5</v>
      </c>
      <c r="EL21" s="11">
        <v>2</v>
      </c>
      <c r="EM21" s="11">
        <v>10</v>
      </c>
      <c r="EN21" s="11">
        <v>3</v>
      </c>
      <c r="EO21" s="11">
        <v>2</v>
      </c>
      <c r="EP21" s="11">
        <v>2</v>
      </c>
      <c r="EQ21" s="11">
        <v>5</v>
      </c>
      <c r="ER21" s="11">
        <v>2</v>
      </c>
      <c r="ES21" s="11">
        <v>2</v>
      </c>
      <c r="ET21" s="11">
        <v>7</v>
      </c>
      <c r="EU21" s="11">
        <v>4</v>
      </c>
      <c r="EV21" s="11">
        <v>4</v>
      </c>
      <c r="EW21" s="11">
        <v>4</v>
      </c>
      <c r="EX21" s="11">
        <v>1</v>
      </c>
      <c r="EY21" s="11">
        <v>3</v>
      </c>
      <c r="EZ21" s="11">
        <v>2</v>
      </c>
      <c r="FA21" s="11">
        <v>1</v>
      </c>
      <c r="FB21" s="11">
        <v>0</v>
      </c>
      <c r="FC21" s="284">
        <f t="shared" ref="FC21:FC25" si="126">SUM(EA21:FB21)</f>
        <v>69</v>
      </c>
      <c r="FF21" s="380" t="s">
        <v>213</v>
      </c>
      <c r="FG21" s="11">
        <f t="shared" ref="FG21:FG25" si="127">SUM(C152+AI152+BO152+CU152+EA152)</f>
        <v>0</v>
      </c>
      <c r="FH21" s="11">
        <f t="shared" ref="FH21:FH25" si="128">SUM(D152+AJ152+BP152+CV152+EB152)</f>
        <v>1</v>
      </c>
      <c r="FI21" s="11">
        <f t="shared" ref="FI21:FI25" si="129">SUM(E152+AK152+BQ152+CW152+EC152)</f>
        <v>1</v>
      </c>
      <c r="FJ21" s="11">
        <f t="shared" ref="FJ21:FJ25" si="130">SUM(F152+AL152+BR152+CX152+ED152)</f>
        <v>4</v>
      </c>
      <c r="FK21" s="11">
        <f t="shared" ref="FK21:FK25" si="131">SUM(G152+AM152+BS152+CY152+EE152)</f>
        <v>12</v>
      </c>
      <c r="FL21" s="11">
        <f t="shared" ref="FL21:FL25" si="132">SUM(H152+AN152+BT152+CZ152+EF152)</f>
        <v>19</v>
      </c>
      <c r="FM21" s="11">
        <f t="shared" ref="FM21:FM25" si="133">SUM(I152+AO152+BU152+DA152+EG152)</f>
        <v>24</v>
      </c>
      <c r="FN21" s="11">
        <f t="shared" ref="FN21:FN25" si="134">SUM(J152+AP152+BV152+DB152+EH152)</f>
        <v>31</v>
      </c>
      <c r="FO21" s="11">
        <f t="shared" ref="FO21:FO25" si="135">SUM(K152+AQ152+BW152+DC152+EI152)</f>
        <v>25</v>
      </c>
      <c r="FP21" s="11">
        <f t="shared" ref="FP21:FP25" si="136">SUM(L152+AR152+BX152+DD152+EJ152)</f>
        <v>48</v>
      </c>
      <c r="FQ21" s="11">
        <f t="shared" ref="FQ21:FQ25" si="137">SUM(M152+AS152+BY152+DE152+EK152)</f>
        <v>86</v>
      </c>
      <c r="FR21" s="11">
        <f t="shared" ref="FR21:FR25" si="138">SUM(N152+AT152+BZ152+DF152+EL152)</f>
        <v>54</v>
      </c>
      <c r="FS21" s="11">
        <f t="shared" ref="FS21:FS25" si="139">SUM(O152+AU152+CA152+DG152+EM152)</f>
        <v>121</v>
      </c>
      <c r="FT21" s="11">
        <f t="shared" ref="FT21:FT25" si="140">SUM(P152+AV152+CB152+DH152+EN152)</f>
        <v>73</v>
      </c>
      <c r="FU21" s="11">
        <f t="shared" ref="FU21:FU25" si="141">SUM(Q152+AW152+CC152+DI152+EO152)</f>
        <v>110</v>
      </c>
      <c r="FV21" s="11">
        <f t="shared" ref="FV21:FV25" si="142">SUM(R152+AX152+CD152+DJ152+EP152)</f>
        <v>77</v>
      </c>
      <c r="FW21" s="11">
        <f t="shared" ref="FW21:FW25" si="143">SUM(S152+AY152+CE152+DK152+EQ152)</f>
        <v>87</v>
      </c>
      <c r="FX21" s="11">
        <f t="shared" ref="FX21:FX25" si="144">SUM(T152+AZ152+CF152+DL152+ER152)</f>
        <v>82</v>
      </c>
      <c r="FY21" s="11">
        <f t="shared" ref="FY21:FY25" si="145">SUM(U152+BA152+CG152+DM152+ES152)</f>
        <v>115</v>
      </c>
      <c r="FZ21" s="11">
        <f t="shared" ref="FZ21:FZ25" si="146">SUM(V152+BB152+CH152+DN152+ET152)</f>
        <v>151</v>
      </c>
      <c r="GA21" s="11">
        <f t="shared" ref="GA21:GA25" si="147">SUM(W152+BC152+CI152+DO152+EU152)</f>
        <v>111</v>
      </c>
      <c r="GB21" s="11">
        <f t="shared" ref="GB21:GB25" si="148">SUM(X152+BD152+CJ152+DP152+EV152)</f>
        <v>93</v>
      </c>
      <c r="GC21" s="11">
        <f t="shared" ref="GC21:GC25" si="149">SUM(Y152+BE152+CK152+DQ152+EW152)</f>
        <v>112</v>
      </c>
      <c r="GD21" s="11">
        <f t="shared" ref="GD21:GD25" si="150">SUM(Z152+BF152+CL152+DR152+EX152)</f>
        <v>59</v>
      </c>
      <c r="GE21" s="11">
        <f t="shared" ref="GE21:GE25" si="151">SUM(AA152+BG152+CM152+DS152+EY152)</f>
        <v>76</v>
      </c>
      <c r="GF21" s="11">
        <f t="shared" ref="GF21:GF25" si="152">SUM(AB152+BH152+CN152+DT152+EZ152)</f>
        <v>54</v>
      </c>
      <c r="GG21" s="11">
        <f t="shared" ref="GG21:GG25" si="153">SUM(AC152+BI152+CO152+DU152+FA152)</f>
        <v>27</v>
      </c>
      <c r="GH21" s="11">
        <f t="shared" ref="GH21:GH25" si="154">SUM(AD152+BJ152+CP152+DV152+FB152)</f>
        <v>44</v>
      </c>
      <c r="GI21" s="174">
        <f t="shared" si="121"/>
        <v>1697</v>
      </c>
    </row>
    <row r="22" spans="1:192" ht="15.5" x14ac:dyDescent="0.35">
      <c r="B22" s="380" t="s">
        <v>68</v>
      </c>
      <c r="C22" s="11">
        <v>4</v>
      </c>
      <c r="D22" s="11">
        <v>13</v>
      </c>
      <c r="E22" s="11">
        <v>18</v>
      </c>
      <c r="F22" s="11">
        <v>39</v>
      </c>
      <c r="G22" s="11">
        <v>48</v>
      </c>
      <c r="H22" s="11">
        <v>32</v>
      </c>
      <c r="I22" s="11">
        <v>48</v>
      </c>
      <c r="J22" s="11">
        <v>19</v>
      </c>
      <c r="K22" s="11">
        <v>43</v>
      </c>
      <c r="L22" s="11">
        <v>28</v>
      </c>
      <c r="M22" s="11">
        <v>17</v>
      </c>
      <c r="N22" s="11">
        <v>4</v>
      </c>
      <c r="O22" s="11">
        <v>16</v>
      </c>
      <c r="P22" s="11">
        <v>13</v>
      </c>
      <c r="Q22" s="11">
        <v>7</v>
      </c>
      <c r="R22" s="11">
        <v>18</v>
      </c>
      <c r="S22" s="11">
        <v>4</v>
      </c>
      <c r="T22" s="11">
        <v>10</v>
      </c>
      <c r="U22" s="11">
        <v>21</v>
      </c>
      <c r="V22" s="11">
        <v>0</v>
      </c>
      <c r="W22" s="11">
        <v>8</v>
      </c>
      <c r="X22" s="11">
        <v>3</v>
      </c>
      <c r="Y22" s="11">
        <v>0</v>
      </c>
      <c r="Z22" s="11">
        <v>1</v>
      </c>
      <c r="AA22" s="11">
        <v>8</v>
      </c>
      <c r="AB22" s="11">
        <v>1</v>
      </c>
      <c r="AC22" s="11">
        <v>4</v>
      </c>
      <c r="AD22" s="11">
        <v>0</v>
      </c>
      <c r="AE22" s="284">
        <f t="shared" si="122"/>
        <v>427</v>
      </c>
      <c r="AF22" s="11"/>
      <c r="AG22" s="11"/>
      <c r="AH22" s="380" t="s">
        <v>68</v>
      </c>
      <c r="AI22" s="11">
        <v>2</v>
      </c>
      <c r="AJ22" s="11">
        <v>26</v>
      </c>
      <c r="AK22" s="11">
        <v>24</v>
      </c>
      <c r="AL22" s="11">
        <v>34</v>
      </c>
      <c r="AM22" s="11">
        <v>42</v>
      </c>
      <c r="AN22" s="11">
        <v>16</v>
      </c>
      <c r="AO22" s="11">
        <v>49</v>
      </c>
      <c r="AP22" s="11">
        <v>26</v>
      </c>
      <c r="AQ22" s="11">
        <v>36</v>
      </c>
      <c r="AR22" s="11">
        <v>18</v>
      </c>
      <c r="AS22" s="11">
        <v>18</v>
      </c>
      <c r="AT22" s="11">
        <v>20</v>
      </c>
      <c r="AU22" s="11">
        <v>1</v>
      </c>
      <c r="AV22" s="11">
        <v>12</v>
      </c>
      <c r="AW22" s="11">
        <v>7</v>
      </c>
      <c r="AX22" s="11">
        <v>25</v>
      </c>
      <c r="AY22" s="11">
        <v>9</v>
      </c>
      <c r="AZ22" s="11">
        <v>7</v>
      </c>
      <c r="BA22" s="11">
        <v>8</v>
      </c>
      <c r="BB22" s="11">
        <v>4</v>
      </c>
      <c r="BC22" s="11">
        <v>6</v>
      </c>
      <c r="BD22" s="11">
        <v>5</v>
      </c>
      <c r="BE22" s="11">
        <v>0</v>
      </c>
      <c r="BF22" s="11">
        <v>4</v>
      </c>
      <c r="BG22" s="11">
        <v>2</v>
      </c>
      <c r="BH22" s="11">
        <v>0</v>
      </c>
      <c r="BI22" s="11">
        <v>0</v>
      </c>
      <c r="BJ22" s="11">
        <v>0</v>
      </c>
      <c r="BK22" s="284">
        <f t="shared" si="123"/>
        <v>401</v>
      </c>
      <c r="BL22" s="11"/>
      <c r="BM22" s="11"/>
      <c r="BN22" s="380" t="s">
        <v>68</v>
      </c>
      <c r="BO22" s="11">
        <v>6</v>
      </c>
      <c r="BP22" s="11">
        <v>25</v>
      </c>
      <c r="BQ22" s="11">
        <v>25</v>
      </c>
      <c r="BR22" s="11">
        <v>38</v>
      </c>
      <c r="BS22" s="11">
        <v>54</v>
      </c>
      <c r="BT22" s="11">
        <v>20</v>
      </c>
      <c r="BU22" s="11">
        <v>55</v>
      </c>
      <c r="BV22" s="11">
        <v>9</v>
      </c>
      <c r="BW22" s="11">
        <v>38</v>
      </c>
      <c r="BX22" s="11">
        <v>25</v>
      </c>
      <c r="BY22" s="11">
        <v>12</v>
      </c>
      <c r="BZ22" s="11">
        <v>5</v>
      </c>
      <c r="CA22" s="11">
        <v>26</v>
      </c>
      <c r="CB22" s="11">
        <v>9</v>
      </c>
      <c r="CC22" s="11">
        <v>8</v>
      </c>
      <c r="CD22" s="11">
        <v>29</v>
      </c>
      <c r="CE22" s="11">
        <v>8</v>
      </c>
      <c r="CF22" s="11">
        <v>3</v>
      </c>
      <c r="CG22" s="11">
        <v>6</v>
      </c>
      <c r="CH22" s="11">
        <v>2</v>
      </c>
      <c r="CI22" s="11">
        <v>12</v>
      </c>
      <c r="CJ22" s="11">
        <v>9</v>
      </c>
      <c r="CK22" s="11">
        <v>7</v>
      </c>
      <c r="CL22" s="11">
        <v>2</v>
      </c>
      <c r="CM22" s="11">
        <v>2</v>
      </c>
      <c r="CN22" s="11">
        <v>0</v>
      </c>
      <c r="CO22" s="11">
        <v>1</v>
      </c>
      <c r="CP22" s="11">
        <v>0</v>
      </c>
      <c r="CQ22" s="284">
        <f t="shared" si="124"/>
        <v>436</v>
      </c>
      <c r="CR22" s="11"/>
      <c r="CS22" s="11"/>
      <c r="CT22" s="380" t="s">
        <v>68</v>
      </c>
      <c r="CU22" s="11">
        <v>7</v>
      </c>
      <c r="CV22" s="11">
        <v>17</v>
      </c>
      <c r="CW22" s="11">
        <v>19</v>
      </c>
      <c r="CX22" s="11">
        <v>44</v>
      </c>
      <c r="CY22" s="11">
        <v>50</v>
      </c>
      <c r="CZ22" s="11">
        <v>21</v>
      </c>
      <c r="DA22" s="11">
        <v>51</v>
      </c>
      <c r="DB22" s="11">
        <v>33</v>
      </c>
      <c r="DC22" s="11">
        <v>28</v>
      </c>
      <c r="DD22" s="11">
        <v>25</v>
      </c>
      <c r="DE22" s="11">
        <v>19</v>
      </c>
      <c r="DF22" s="11">
        <v>0</v>
      </c>
      <c r="DG22" s="11">
        <v>0</v>
      </c>
      <c r="DH22" s="11">
        <v>13</v>
      </c>
      <c r="DI22" s="11">
        <v>4</v>
      </c>
      <c r="DJ22" s="11">
        <v>26</v>
      </c>
      <c r="DK22" s="11">
        <v>4</v>
      </c>
      <c r="DL22" s="11">
        <v>13</v>
      </c>
      <c r="DM22" s="11">
        <v>3</v>
      </c>
      <c r="DN22" s="11">
        <v>3</v>
      </c>
      <c r="DO22" s="11">
        <v>6</v>
      </c>
      <c r="DP22" s="11">
        <v>5</v>
      </c>
      <c r="DQ22" s="11">
        <v>0</v>
      </c>
      <c r="DR22" s="11">
        <v>1</v>
      </c>
      <c r="DS22" s="11">
        <v>0</v>
      </c>
      <c r="DT22" s="11">
        <v>1</v>
      </c>
      <c r="DU22" s="11">
        <v>0</v>
      </c>
      <c r="DV22" s="11">
        <v>0</v>
      </c>
      <c r="DW22" s="284">
        <f t="shared" si="125"/>
        <v>393</v>
      </c>
      <c r="DX22" s="11"/>
      <c r="DY22" s="11"/>
      <c r="DZ22" s="380" t="s">
        <v>68</v>
      </c>
      <c r="EA22" s="11">
        <v>2</v>
      </c>
      <c r="EB22" s="11">
        <v>22</v>
      </c>
      <c r="EC22" s="11">
        <v>18</v>
      </c>
      <c r="ED22" s="11">
        <v>0</v>
      </c>
      <c r="EE22" s="11">
        <v>56</v>
      </c>
      <c r="EF22" s="11">
        <v>25</v>
      </c>
      <c r="EG22" s="11">
        <v>46</v>
      </c>
      <c r="EH22" s="11">
        <v>24</v>
      </c>
      <c r="EI22" s="11">
        <v>23</v>
      </c>
      <c r="EJ22" s="11">
        <v>0</v>
      </c>
      <c r="EK22" s="11">
        <v>15</v>
      </c>
      <c r="EL22" s="11">
        <v>8</v>
      </c>
      <c r="EM22" s="11">
        <v>13</v>
      </c>
      <c r="EN22" s="11">
        <v>11</v>
      </c>
      <c r="EO22" s="11">
        <v>7</v>
      </c>
      <c r="EP22" s="11">
        <v>10</v>
      </c>
      <c r="EQ22" s="11">
        <v>10</v>
      </c>
      <c r="ER22" s="11">
        <v>9</v>
      </c>
      <c r="ES22" s="11">
        <v>4</v>
      </c>
      <c r="ET22" s="11">
        <v>4</v>
      </c>
      <c r="EU22" s="11">
        <v>3</v>
      </c>
      <c r="EV22" s="11">
        <v>5</v>
      </c>
      <c r="EW22" s="11">
        <v>3</v>
      </c>
      <c r="EX22" s="11">
        <v>2</v>
      </c>
      <c r="EY22" s="11">
        <v>1</v>
      </c>
      <c r="EZ22" s="11">
        <v>2</v>
      </c>
      <c r="FA22" s="11">
        <v>0</v>
      </c>
      <c r="FB22" s="11">
        <v>0</v>
      </c>
      <c r="FC22" s="284">
        <f t="shared" si="126"/>
        <v>323</v>
      </c>
      <c r="FF22" s="380" t="s">
        <v>68</v>
      </c>
      <c r="FG22" s="11">
        <f t="shared" si="127"/>
        <v>130</v>
      </c>
      <c r="FH22" s="11">
        <f t="shared" si="128"/>
        <v>471</v>
      </c>
      <c r="FI22" s="11">
        <f t="shared" si="129"/>
        <v>482</v>
      </c>
      <c r="FJ22" s="11">
        <f t="shared" si="130"/>
        <v>687</v>
      </c>
      <c r="FK22" s="11">
        <f t="shared" si="131"/>
        <v>1085</v>
      </c>
      <c r="FL22" s="11">
        <f t="shared" si="132"/>
        <v>512</v>
      </c>
      <c r="FM22" s="11">
        <f t="shared" si="133"/>
        <v>1108</v>
      </c>
      <c r="FN22" s="11">
        <f t="shared" si="134"/>
        <v>542</v>
      </c>
      <c r="FO22" s="11">
        <f t="shared" si="135"/>
        <v>719</v>
      </c>
      <c r="FP22" s="11">
        <f t="shared" si="136"/>
        <v>537</v>
      </c>
      <c r="FQ22" s="11">
        <f t="shared" si="137"/>
        <v>433</v>
      </c>
      <c r="FR22" s="11">
        <f t="shared" si="138"/>
        <v>245</v>
      </c>
      <c r="FS22" s="11">
        <f t="shared" si="139"/>
        <v>308</v>
      </c>
      <c r="FT22" s="11">
        <f t="shared" si="140"/>
        <v>329</v>
      </c>
      <c r="FU22" s="11">
        <f t="shared" si="141"/>
        <v>257</v>
      </c>
      <c r="FV22" s="11">
        <f t="shared" si="142"/>
        <v>538</v>
      </c>
      <c r="FW22" s="11">
        <f t="shared" si="143"/>
        <v>162</v>
      </c>
      <c r="FX22" s="11">
        <f t="shared" si="144"/>
        <v>183</v>
      </c>
      <c r="FY22" s="11">
        <f t="shared" si="145"/>
        <v>217</v>
      </c>
      <c r="FZ22" s="11">
        <f t="shared" si="146"/>
        <v>92</v>
      </c>
      <c r="GA22" s="11">
        <f t="shared" si="147"/>
        <v>185</v>
      </c>
      <c r="GB22" s="11">
        <f t="shared" si="148"/>
        <v>80</v>
      </c>
      <c r="GC22" s="11">
        <f t="shared" si="149"/>
        <v>70</v>
      </c>
      <c r="GD22" s="11">
        <f t="shared" si="150"/>
        <v>31</v>
      </c>
      <c r="GE22" s="11">
        <f t="shared" si="151"/>
        <v>31</v>
      </c>
      <c r="GF22" s="11">
        <f t="shared" si="152"/>
        <v>19</v>
      </c>
      <c r="GG22" s="11">
        <f t="shared" si="153"/>
        <v>29</v>
      </c>
      <c r="GH22" s="11">
        <f t="shared" si="154"/>
        <v>0</v>
      </c>
      <c r="GI22" s="174">
        <f t="shared" si="121"/>
        <v>9482</v>
      </c>
    </row>
    <row r="23" spans="1:192" ht="15.5" x14ac:dyDescent="0.35">
      <c r="B23" s="380" t="s">
        <v>72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1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8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5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284">
        <f t="shared" si="122"/>
        <v>14</v>
      </c>
      <c r="AF23" s="11"/>
      <c r="AG23" s="11"/>
      <c r="AH23" s="380" t="s">
        <v>72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2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2</v>
      </c>
      <c r="BA23" s="11">
        <v>0</v>
      </c>
      <c r="BB23" s="11">
        <v>0</v>
      </c>
      <c r="BC23" s="11">
        <v>2</v>
      </c>
      <c r="BD23" s="11">
        <v>1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284">
        <f t="shared" si="123"/>
        <v>7</v>
      </c>
      <c r="BL23" s="11"/>
      <c r="BM23" s="11"/>
      <c r="BN23" s="380" t="s">
        <v>72</v>
      </c>
      <c r="BO23" s="11">
        <v>0</v>
      </c>
      <c r="BP23" s="11">
        <v>1</v>
      </c>
      <c r="BQ23" s="11">
        <v>0</v>
      </c>
      <c r="BR23" s="11">
        <v>0</v>
      </c>
      <c r="BS23" s="11">
        <v>2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1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11">
        <v>2</v>
      </c>
      <c r="CI23" s="11">
        <v>0</v>
      </c>
      <c r="CJ23" s="11">
        <v>2</v>
      </c>
      <c r="CK23" s="11">
        <v>0</v>
      </c>
      <c r="CL23" s="11">
        <v>0</v>
      </c>
      <c r="CM23" s="11">
        <v>0</v>
      </c>
      <c r="CN23" s="11">
        <v>1</v>
      </c>
      <c r="CO23" s="11">
        <v>0</v>
      </c>
      <c r="CP23" s="11">
        <v>0</v>
      </c>
      <c r="CQ23" s="284">
        <f t="shared" si="124"/>
        <v>9</v>
      </c>
      <c r="CR23" s="11"/>
      <c r="CS23" s="11"/>
      <c r="CT23" s="380" t="s">
        <v>72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1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1</v>
      </c>
      <c r="DG23" s="11">
        <v>1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9</v>
      </c>
      <c r="DP23" s="11">
        <v>3</v>
      </c>
      <c r="DQ23" s="11">
        <v>0</v>
      </c>
      <c r="DR23" s="11">
        <v>2</v>
      </c>
      <c r="DS23" s="11">
        <v>0</v>
      </c>
      <c r="DT23" s="11">
        <v>0</v>
      </c>
      <c r="DU23" s="11">
        <v>0</v>
      </c>
      <c r="DV23" s="11">
        <v>0</v>
      </c>
      <c r="DW23" s="284">
        <f t="shared" si="125"/>
        <v>17</v>
      </c>
      <c r="DX23" s="11"/>
      <c r="DY23" s="11"/>
      <c r="DZ23" s="380" t="s">
        <v>72</v>
      </c>
      <c r="EA23" s="11">
        <v>0</v>
      </c>
      <c r="EB23" s="11">
        <v>0</v>
      </c>
      <c r="EC23" s="11">
        <v>0</v>
      </c>
      <c r="ED23" s="11">
        <v>0</v>
      </c>
      <c r="EE23" s="11">
        <v>0</v>
      </c>
      <c r="EF23" s="11">
        <v>0</v>
      </c>
      <c r="EG23" s="11">
        <v>1</v>
      </c>
      <c r="EH23" s="11">
        <v>2</v>
      </c>
      <c r="EI23" s="11">
        <v>0</v>
      </c>
      <c r="EJ23" s="11">
        <v>0</v>
      </c>
      <c r="EK23" s="11">
        <v>0</v>
      </c>
      <c r="EL23" s="11">
        <v>2</v>
      </c>
      <c r="EM23" s="11">
        <v>0</v>
      </c>
      <c r="EN23" s="11">
        <v>0</v>
      </c>
      <c r="EO23" s="11">
        <v>0</v>
      </c>
      <c r="EP23" s="11">
        <v>0</v>
      </c>
      <c r="EQ23" s="11">
        <v>2</v>
      </c>
      <c r="ER23" s="11">
        <v>2</v>
      </c>
      <c r="ES23" s="11">
        <v>0</v>
      </c>
      <c r="ET23" s="11">
        <v>2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0</v>
      </c>
      <c r="FA23" s="11">
        <v>0</v>
      </c>
      <c r="FB23" s="11">
        <v>0</v>
      </c>
      <c r="FC23" s="284">
        <f t="shared" si="126"/>
        <v>11</v>
      </c>
      <c r="FF23" s="380" t="s">
        <v>72</v>
      </c>
      <c r="FG23" s="11">
        <f t="shared" si="127"/>
        <v>0</v>
      </c>
      <c r="FH23" s="11">
        <f t="shared" si="128"/>
        <v>5</v>
      </c>
      <c r="FI23" s="11">
        <f t="shared" si="129"/>
        <v>0</v>
      </c>
      <c r="FJ23" s="11">
        <f t="shared" si="130"/>
        <v>4</v>
      </c>
      <c r="FK23" s="11">
        <f t="shared" si="131"/>
        <v>3</v>
      </c>
      <c r="FL23" s="11">
        <f t="shared" si="132"/>
        <v>9</v>
      </c>
      <c r="FM23" s="11">
        <f t="shared" si="133"/>
        <v>4</v>
      </c>
      <c r="FN23" s="11">
        <f t="shared" si="134"/>
        <v>11</v>
      </c>
      <c r="FO23" s="11">
        <f t="shared" si="135"/>
        <v>37</v>
      </c>
      <c r="FP23" s="11">
        <f t="shared" si="136"/>
        <v>1</v>
      </c>
      <c r="FQ23" s="11">
        <f t="shared" si="137"/>
        <v>4</v>
      </c>
      <c r="FR23" s="11">
        <f t="shared" si="138"/>
        <v>3</v>
      </c>
      <c r="FS23" s="11">
        <f t="shared" si="139"/>
        <v>10</v>
      </c>
      <c r="FT23" s="11">
        <f t="shared" si="140"/>
        <v>15</v>
      </c>
      <c r="FU23" s="11">
        <f t="shared" si="141"/>
        <v>9</v>
      </c>
      <c r="FV23" s="11">
        <f t="shared" si="142"/>
        <v>37</v>
      </c>
      <c r="FW23" s="11">
        <f t="shared" si="143"/>
        <v>7</v>
      </c>
      <c r="FX23" s="11">
        <f t="shared" si="144"/>
        <v>10</v>
      </c>
      <c r="FY23" s="11">
        <f t="shared" si="145"/>
        <v>5</v>
      </c>
      <c r="FZ23" s="11">
        <f t="shared" si="146"/>
        <v>11</v>
      </c>
      <c r="GA23" s="11">
        <f t="shared" si="147"/>
        <v>27</v>
      </c>
      <c r="GB23" s="11">
        <f t="shared" si="148"/>
        <v>48</v>
      </c>
      <c r="GC23" s="11">
        <f t="shared" si="149"/>
        <v>1</v>
      </c>
      <c r="GD23" s="11">
        <f t="shared" si="150"/>
        <v>24</v>
      </c>
      <c r="GE23" s="11">
        <f t="shared" si="151"/>
        <v>7</v>
      </c>
      <c r="GF23" s="11">
        <f t="shared" si="152"/>
        <v>7</v>
      </c>
      <c r="GG23" s="11">
        <f t="shared" si="153"/>
        <v>4</v>
      </c>
      <c r="GH23" s="11">
        <f t="shared" si="154"/>
        <v>0</v>
      </c>
      <c r="GI23" s="174">
        <f t="shared" si="121"/>
        <v>303</v>
      </c>
    </row>
    <row r="24" spans="1:192" ht="15.5" x14ac:dyDescent="0.35">
      <c r="B24" s="380" t="s">
        <v>70</v>
      </c>
      <c r="C24" s="11">
        <v>0</v>
      </c>
      <c r="D24" s="11">
        <v>0</v>
      </c>
      <c r="E24" s="11">
        <v>1</v>
      </c>
      <c r="F24" s="11">
        <v>3</v>
      </c>
      <c r="G24" s="11">
        <v>3</v>
      </c>
      <c r="H24" s="11">
        <v>6</v>
      </c>
      <c r="I24" s="11">
        <v>4</v>
      </c>
      <c r="J24" s="11">
        <v>8</v>
      </c>
      <c r="K24" s="11">
        <v>14</v>
      </c>
      <c r="L24" s="11">
        <v>0</v>
      </c>
      <c r="M24" s="11">
        <v>14</v>
      </c>
      <c r="N24" s="11">
        <v>28</v>
      </c>
      <c r="O24" s="11">
        <v>6</v>
      </c>
      <c r="P24" s="11">
        <v>16</v>
      </c>
      <c r="Q24" s="11">
        <v>22</v>
      </c>
      <c r="R24" s="11">
        <v>0</v>
      </c>
      <c r="S24" s="11">
        <v>18</v>
      </c>
      <c r="T24" s="11">
        <v>25</v>
      </c>
      <c r="U24" s="11">
        <v>34</v>
      </c>
      <c r="V24" s="11">
        <v>25</v>
      </c>
      <c r="W24" s="11">
        <v>26</v>
      </c>
      <c r="X24" s="11">
        <v>24</v>
      </c>
      <c r="Y24" s="11">
        <v>20</v>
      </c>
      <c r="Z24" s="11">
        <v>23</v>
      </c>
      <c r="AA24" s="11">
        <v>7</v>
      </c>
      <c r="AB24" s="11">
        <v>7</v>
      </c>
      <c r="AC24" s="11">
        <v>1</v>
      </c>
      <c r="AD24" s="11">
        <v>0</v>
      </c>
      <c r="AE24" s="284">
        <f t="shared" si="122"/>
        <v>335</v>
      </c>
      <c r="AF24" s="11"/>
      <c r="AG24" s="11"/>
      <c r="AH24" s="380" t="s">
        <v>70</v>
      </c>
      <c r="AI24" s="11">
        <v>0</v>
      </c>
      <c r="AJ24" s="11">
        <v>1</v>
      </c>
      <c r="AK24" s="11">
        <v>0</v>
      </c>
      <c r="AL24" s="11">
        <v>0</v>
      </c>
      <c r="AM24" s="11">
        <v>3</v>
      </c>
      <c r="AN24" s="11">
        <v>1</v>
      </c>
      <c r="AO24" s="11">
        <v>10</v>
      </c>
      <c r="AP24" s="11">
        <v>6</v>
      </c>
      <c r="AQ24" s="11">
        <v>12</v>
      </c>
      <c r="AR24" s="11">
        <v>11</v>
      </c>
      <c r="AS24" s="11">
        <v>3</v>
      </c>
      <c r="AT24" s="11">
        <v>23</v>
      </c>
      <c r="AU24" s="11">
        <v>2</v>
      </c>
      <c r="AV24" s="11">
        <v>16</v>
      </c>
      <c r="AW24" s="11">
        <v>15</v>
      </c>
      <c r="AX24" s="11">
        <v>18</v>
      </c>
      <c r="AY24" s="11">
        <v>15</v>
      </c>
      <c r="AZ24" s="11">
        <v>23</v>
      </c>
      <c r="BA24" s="11">
        <v>55</v>
      </c>
      <c r="BB24" s="11">
        <v>10</v>
      </c>
      <c r="BC24" s="11">
        <v>31</v>
      </c>
      <c r="BD24" s="11">
        <v>10</v>
      </c>
      <c r="BE24" s="11">
        <v>13</v>
      </c>
      <c r="BF24" s="11">
        <v>17</v>
      </c>
      <c r="BG24" s="11">
        <v>8</v>
      </c>
      <c r="BH24" s="11">
        <v>7</v>
      </c>
      <c r="BI24" s="11">
        <v>0</v>
      </c>
      <c r="BJ24" s="11">
        <v>0</v>
      </c>
      <c r="BK24" s="284">
        <f t="shared" si="123"/>
        <v>310</v>
      </c>
      <c r="BL24" s="11"/>
      <c r="BM24" s="11"/>
      <c r="BN24" s="380" t="s">
        <v>70</v>
      </c>
      <c r="BO24" s="11">
        <v>0</v>
      </c>
      <c r="BP24" s="11">
        <v>0</v>
      </c>
      <c r="BQ24" s="11">
        <v>0</v>
      </c>
      <c r="BR24" s="11">
        <v>1</v>
      </c>
      <c r="BS24" s="11">
        <v>10</v>
      </c>
      <c r="BT24" s="11">
        <v>4</v>
      </c>
      <c r="BU24" s="11">
        <v>0</v>
      </c>
      <c r="BV24" s="11">
        <v>2</v>
      </c>
      <c r="BW24" s="11">
        <v>7</v>
      </c>
      <c r="BX24" s="11">
        <v>15</v>
      </c>
      <c r="BY24" s="11">
        <v>9</v>
      </c>
      <c r="BZ24" s="11">
        <v>23</v>
      </c>
      <c r="CA24" s="11">
        <v>4</v>
      </c>
      <c r="CB24" s="11">
        <v>16</v>
      </c>
      <c r="CC24" s="11">
        <v>30</v>
      </c>
      <c r="CD24" s="11">
        <v>0</v>
      </c>
      <c r="CE24" s="11">
        <v>20</v>
      </c>
      <c r="CF24" s="11">
        <v>18</v>
      </c>
      <c r="CG24" s="11">
        <v>40</v>
      </c>
      <c r="CH24" s="11">
        <v>20</v>
      </c>
      <c r="CI24" s="11">
        <v>35</v>
      </c>
      <c r="CJ24" s="11">
        <v>20</v>
      </c>
      <c r="CK24" s="11">
        <v>13</v>
      </c>
      <c r="CL24" s="11">
        <v>15</v>
      </c>
      <c r="CM24" s="11">
        <v>7</v>
      </c>
      <c r="CN24" s="11">
        <v>16</v>
      </c>
      <c r="CO24" s="11">
        <v>8</v>
      </c>
      <c r="CP24" s="11">
        <v>0</v>
      </c>
      <c r="CQ24" s="284">
        <f t="shared" si="124"/>
        <v>333</v>
      </c>
      <c r="CR24" s="11"/>
      <c r="CS24" s="11"/>
      <c r="CT24" s="380" t="s">
        <v>70</v>
      </c>
      <c r="CU24" s="11">
        <v>0</v>
      </c>
      <c r="CV24" s="11">
        <v>0</v>
      </c>
      <c r="CW24" s="11">
        <v>0</v>
      </c>
      <c r="CX24" s="11">
        <v>3</v>
      </c>
      <c r="CY24" s="11">
        <v>5</v>
      </c>
      <c r="CZ24" s="11">
        <v>4</v>
      </c>
      <c r="DA24" s="11">
        <v>4</v>
      </c>
      <c r="DB24" s="11">
        <v>9</v>
      </c>
      <c r="DC24" s="11">
        <v>4</v>
      </c>
      <c r="DD24" s="11">
        <v>8</v>
      </c>
      <c r="DE24" s="11">
        <v>6</v>
      </c>
      <c r="DF24" s="11">
        <v>23</v>
      </c>
      <c r="DG24" s="11">
        <v>23</v>
      </c>
      <c r="DH24" s="11">
        <v>20</v>
      </c>
      <c r="DI24" s="11">
        <v>11</v>
      </c>
      <c r="DJ24" s="11">
        <v>19</v>
      </c>
      <c r="DK24" s="11">
        <v>23</v>
      </c>
      <c r="DL24" s="11">
        <v>17</v>
      </c>
      <c r="DM24" s="11">
        <v>41</v>
      </c>
      <c r="DN24" s="11">
        <v>12</v>
      </c>
      <c r="DO24" s="11">
        <v>30</v>
      </c>
      <c r="DP24" s="11">
        <v>25</v>
      </c>
      <c r="DQ24" s="11">
        <v>6</v>
      </c>
      <c r="DR24" s="11">
        <v>21</v>
      </c>
      <c r="DS24" s="11">
        <v>10</v>
      </c>
      <c r="DT24" s="11">
        <v>11</v>
      </c>
      <c r="DU24" s="11">
        <v>2</v>
      </c>
      <c r="DV24" s="11">
        <v>0</v>
      </c>
      <c r="DW24" s="284">
        <f t="shared" si="125"/>
        <v>337</v>
      </c>
      <c r="DX24" s="11"/>
      <c r="DY24" s="11"/>
      <c r="DZ24" s="380" t="s">
        <v>70</v>
      </c>
      <c r="EA24" s="11">
        <v>0</v>
      </c>
      <c r="EB24" s="11">
        <v>0</v>
      </c>
      <c r="EC24" s="11">
        <v>0</v>
      </c>
      <c r="ED24" s="11">
        <v>3</v>
      </c>
      <c r="EE24" s="11">
        <v>3</v>
      </c>
      <c r="EF24" s="11">
        <v>4</v>
      </c>
      <c r="EG24" s="11">
        <v>9</v>
      </c>
      <c r="EH24" s="11">
        <v>2</v>
      </c>
      <c r="EI24" s="11">
        <v>16</v>
      </c>
      <c r="EJ24" s="11">
        <v>40</v>
      </c>
      <c r="EK24" s="11">
        <v>7</v>
      </c>
      <c r="EL24" s="11">
        <v>18</v>
      </c>
      <c r="EM24" s="11">
        <v>12</v>
      </c>
      <c r="EN24" s="11">
        <v>7</v>
      </c>
      <c r="EO24" s="11">
        <v>12</v>
      </c>
      <c r="EP24" s="11">
        <v>10</v>
      </c>
      <c r="EQ24" s="11">
        <v>13</v>
      </c>
      <c r="ER24" s="11">
        <v>22</v>
      </c>
      <c r="ES24" s="11">
        <v>18</v>
      </c>
      <c r="ET24" s="11">
        <v>11</v>
      </c>
      <c r="EU24" s="11">
        <v>8</v>
      </c>
      <c r="EV24" s="11">
        <v>15</v>
      </c>
      <c r="EW24" s="11">
        <v>3</v>
      </c>
      <c r="EX24" s="11">
        <v>8</v>
      </c>
      <c r="EY24" s="11">
        <v>7</v>
      </c>
      <c r="EZ24" s="11">
        <v>4</v>
      </c>
      <c r="FA24" s="11">
        <v>8</v>
      </c>
      <c r="FB24" s="11">
        <v>0</v>
      </c>
      <c r="FC24" s="284">
        <f t="shared" si="126"/>
        <v>260</v>
      </c>
      <c r="FF24" s="380" t="s">
        <v>70</v>
      </c>
      <c r="FG24" s="11">
        <f t="shared" si="127"/>
        <v>0</v>
      </c>
      <c r="FH24" s="11">
        <f t="shared" si="128"/>
        <v>6</v>
      </c>
      <c r="FI24" s="11">
        <f t="shared" si="129"/>
        <v>5</v>
      </c>
      <c r="FJ24" s="11">
        <f t="shared" si="130"/>
        <v>22</v>
      </c>
      <c r="FK24" s="11">
        <f t="shared" si="131"/>
        <v>96</v>
      </c>
      <c r="FL24" s="11">
        <f t="shared" si="132"/>
        <v>68</v>
      </c>
      <c r="FM24" s="11">
        <f t="shared" si="133"/>
        <v>139</v>
      </c>
      <c r="FN24" s="11">
        <f t="shared" si="134"/>
        <v>110</v>
      </c>
      <c r="FO24" s="11">
        <f t="shared" si="135"/>
        <v>257</v>
      </c>
      <c r="FP24" s="11">
        <f t="shared" si="136"/>
        <v>337</v>
      </c>
      <c r="FQ24" s="11">
        <f t="shared" si="137"/>
        <v>181</v>
      </c>
      <c r="FR24" s="11">
        <f t="shared" si="138"/>
        <v>543</v>
      </c>
      <c r="FS24" s="11">
        <f t="shared" si="139"/>
        <v>194</v>
      </c>
      <c r="FT24" s="11">
        <f t="shared" si="140"/>
        <v>355</v>
      </c>
      <c r="FU24" s="11">
        <f t="shared" si="141"/>
        <v>387</v>
      </c>
      <c r="FV24" s="11">
        <f t="shared" si="142"/>
        <v>333</v>
      </c>
      <c r="FW24" s="11">
        <f t="shared" si="143"/>
        <v>386</v>
      </c>
      <c r="FX24" s="11">
        <f t="shared" si="144"/>
        <v>530</v>
      </c>
      <c r="FY24" s="11">
        <f t="shared" si="145"/>
        <v>868</v>
      </c>
      <c r="FZ24" s="11">
        <f t="shared" si="146"/>
        <v>389</v>
      </c>
      <c r="GA24" s="11">
        <f t="shared" si="147"/>
        <v>505</v>
      </c>
      <c r="GB24" s="11">
        <f t="shared" si="148"/>
        <v>397</v>
      </c>
      <c r="GC24" s="11">
        <f t="shared" si="149"/>
        <v>286</v>
      </c>
      <c r="GD24" s="11">
        <f t="shared" si="150"/>
        <v>318</v>
      </c>
      <c r="GE24" s="11">
        <f t="shared" si="151"/>
        <v>148</v>
      </c>
      <c r="GF24" s="11">
        <f t="shared" si="152"/>
        <v>204</v>
      </c>
      <c r="GG24" s="11">
        <f t="shared" si="153"/>
        <v>160</v>
      </c>
      <c r="GH24" s="11">
        <f t="shared" si="154"/>
        <v>0</v>
      </c>
      <c r="GI24" s="174">
        <f t="shared" si="121"/>
        <v>7224</v>
      </c>
    </row>
    <row r="25" spans="1:192" ht="16" thickBot="1" x14ac:dyDescent="0.4">
      <c r="B25" s="380"/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285">
        <f t="shared" si="122"/>
        <v>0</v>
      </c>
      <c r="AF25" s="11"/>
      <c r="AG25" s="11"/>
      <c r="AH25" s="380"/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285">
        <f t="shared" si="123"/>
        <v>0</v>
      </c>
      <c r="BL25" s="11"/>
      <c r="BM25" s="11"/>
      <c r="BN25" s="380"/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285">
        <f t="shared" si="124"/>
        <v>0</v>
      </c>
      <c r="CR25" s="11"/>
      <c r="CS25" s="11"/>
      <c r="CT25" s="380"/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  <c r="DV25" s="11">
        <v>0</v>
      </c>
      <c r="DW25" s="285">
        <f t="shared" si="125"/>
        <v>0</v>
      </c>
      <c r="DX25" s="11"/>
      <c r="DY25" s="11"/>
      <c r="DZ25" s="380"/>
      <c r="EA25" s="11">
        <v>0</v>
      </c>
      <c r="EB25" s="11">
        <v>0</v>
      </c>
      <c r="EC25" s="11">
        <v>0</v>
      </c>
      <c r="ED25" s="11">
        <v>0</v>
      </c>
      <c r="EE25" s="11">
        <v>0</v>
      </c>
      <c r="EF25" s="11">
        <v>0</v>
      </c>
      <c r="EG25" s="11">
        <v>0</v>
      </c>
      <c r="EH25" s="11">
        <v>0</v>
      </c>
      <c r="EI25" s="11">
        <v>0</v>
      </c>
      <c r="EJ25" s="11">
        <v>0</v>
      </c>
      <c r="EK25" s="11">
        <v>0</v>
      </c>
      <c r="EL25" s="11">
        <v>0</v>
      </c>
      <c r="EM25" s="11">
        <v>0</v>
      </c>
      <c r="EN25" s="11">
        <v>0</v>
      </c>
      <c r="EO25" s="11">
        <v>0</v>
      </c>
      <c r="EP25" s="11">
        <v>0</v>
      </c>
      <c r="EQ25" s="11">
        <v>0</v>
      </c>
      <c r="ER25" s="11">
        <v>0</v>
      </c>
      <c r="ES25" s="11">
        <v>0</v>
      </c>
      <c r="ET25" s="11">
        <v>0</v>
      </c>
      <c r="EU25" s="11">
        <v>0</v>
      </c>
      <c r="EV25" s="11">
        <v>0</v>
      </c>
      <c r="EW25" s="11">
        <v>0</v>
      </c>
      <c r="EX25" s="11">
        <v>0</v>
      </c>
      <c r="EY25" s="11">
        <v>0</v>
      </c>
      <c r="EZ25" s="11">
        <v>0</v>
      </c>
      <c r="FA25" s="11">
        <v>0</v>
      </c>
      <c r="FB25" s="11">
        <v>0</v>
      </c>
      <c r="FC25" s="285">
        <f t="shared" si="126"/>
        <v>0</v>
      </c>
      <c r="FF25" s="380"/>
      <c r="FG25" s="11">
        <f t="shared" si="127"/>
        <v>0</v>
      </c>
      <c r="FH25" s="11">
        <f t="shared" si="128"/>
        <v>0</v>
      </c>
      <c r="FI25" s="11">
        <f t="shared" si="129"/>
        <v>0</v>
      </c>
      <c r="FJ25" s="11">
        <f t="shared" si="130"/>
        <v>0</v>
      </c>
      <c r="FK25" s="11">
        <f t="shared" si="131"/>
        <v>0</v>
      </c>
      <c r="FL25" s="11">
        <f t="shared" si="132"/>
        <v>0</v>
      </c>
      <c r="FM25" s="11">
        <f t="shared" si="133"/>
        <v>0</v>
      </c>
      <c r="FN25" s="11">
        <f t="shared" si="134"/>
        <v>0</v>
      </c>
      <c r="FO25" s="11">
        <f t="shared" si="135"/>
        <v>0</v>
      </c>
      <c r="FP25" s="11">
        <f t="shared" si="136"/>
        <v>0</v>
      </c>
      <c r="FQ25" s="11">
        <f t="shared" si="137"/>
        <v>0</v>
      </c>
      <c r="FR25" s="11">
        <f t="shared" si="138"/>
        <v>0</v>
      </c>
      <c r="FS25" s="11">
        <f t="shared" si="139"/>
        <v>0</v>
      </c>
      <c r="FT25" s="11">
        <f t="shared" si="140"/>
        <v>0</v>
      </c>
      <c r="FU25" s="11">
        <f t="shared" si="141"/>
        <v>0</v>
      </c>
      <c r="FV25" s="11">
        <f t="shared" si="142"/>
        <v>0</v>
      </c>
      <c r="FW25" s="11">
        <f t="shared" si="143"/>
        <v>0</v>
      </c>
      <c r="FX25" s="11">
        <f t="shared" si="144"/>
        <v>0</v>
      </c>
      <c r="FY25" s="11">
        <f t="shared" si="145"/>
        <v>0</v>
      </c>
      <c r="FZ25" s="11">
        <f t="shared" si="146"/>
        <v>0</v>
      </c>
      <c r="GA25" s="11">
        <f t="shared" si="147"/>
        <v>0</v>
      </c>
      <c r="GB25" s="11">
        <f t="shared" si="148"/>
        <v>0</v>
      </c>
      <c r="GC25" s="11">
        <f t="shared" si="149"/>
        <v>0</v>
      </c>
      <c r="GD25" s="11">
        <f t="shared" si="150"/>
        <v>0</v>
      </c>
      <c r="GE25" s="11">
        <f t="shared" si="151"/>
        <v>0</v>
      </c>
      <c r="GF25" s="11">
        <f t="shared" si="152"/>
        <v>0</v>
      </c>
      <c r="GG25" s="11">
        <f t="shared" si="153"/>
        <v>0</v>
      </c>
      <c r="GH25" s="11">
        <f t="shared" si="154"/>
        <v>0</v>
      </c>
      <c r="GI25" s="174">
        <f t="shared" si="121"/>
        <v>0</v>
      </c>
    </row>
    <row r="26" spans="1:192" ht="16.5" thickTop="1" thickBot="1" x14ac:dyDescent="0.4">
      <c r="A26" s="1"/>
      <c r="B26" s="128" t="s">
        <v>2</v>
      </c>
      <c r="C26" s="23">
        <f>SUM(C20:C25)</f>
        <v>4</v>
      </c>
      <c r="D26" s="23">
        <f t="shared" ref="D26" si="155">SUM(D20:D25)</f>
        <v>13</v>
      </c>
      <c r="E26" s="23">
        <f t="shared" ref="E26" si="156">SUM(E20:E25)</f>
        <v>19</v>
      </c>
      <c r="F26" s="23">
        <f t="shared" ref="F26" si="157">SUM(F20:F25)</f>
        <v>43</v>
      </c>
      <c r="G26" s="23">
        <f t="shared" ref="G26" si="158">SUM(G20:G25)</f>
        <v>51</v>
      </c>
      <c r="H26" s="23">
        <f t="shared" ref="H26" si="159">SUM(H20:H25)</f>
        <v>39</v>
      </c>
      <c r="I26" s="23">
        <f t="shared" ref="I26" si="160">SUM(I20:I25)</f>
        <v>54</v>
      </c>
      <c r="J26" s="23">
        <f t="shared" ref="J26" si="161">SUM(J20:J25)</f>
        <v>28</v>
      </c>
      <c r="K26" s="23">
        <f t="shared" ref="K26" si="162">SUM(K20:K25)</f>
        <v>57</v>
      </c>
      <c r="L26" s="23">
        <f t="shared" ref="L26" si="163">SUM(L20:L25)</f>
        <v>30</v>
      </c>
      <c r="M26" s="23">
        <f t="shared" ref="M26" si="164">SUM(M20:M25)</f>
        <v>37</v>
      </c>
      <c r="N26" s="23">
        <f t="shared" ref="N26" si="165">SUM(N20:N25)</f>
        <v>36</v>
      </c>
      <c r="O26" s="23">
        <f t="shared" ref="O26" si="166">SUM(O20:O25)</f>
        <v>28</v>
      </c>
      <c r="P26" s="23">
        <f t="shared" ref="P26" si="167">SUM(P20:P25)</f>
        <v>35</v>
      </c>
      <c r="Q26" s="23">
        <f t="shared" ref="Q26" si="168">SUM(Q20:Q25)</f>
        <v>40</v>
      </c>
      <c r="R26" s="23">
        <f t="shared" ref="R26" si="169">SUM(R20:R25)</f>
        <v>28</v>
      </c>
      <c r="S26" s="23">
        <f t="shared" ref="S26" si="170">SUM(S20:S25)</f>
        <v>25</v>
      </c>
      <c r="T26" s="23">
        <f t="shared" ref="T26" si="171">SUM(T20:T25)</f>
        <v>40</v>
      </c>
      <c r="U26" s="23">
        <f t="shared" ref="U26" si="172">SUM(U20:U25)</f>
        <v>55</v>
      </c>
      <c r="V26" s="23">
        <f t="shared" ref="V26" si="173">SUM(V20:V25)</f>
        <v>29</v>
      </c>
      <c r="W26" s="23">
        <f t="shared" ref="W26" si="174">SUM(W20:W25)</f>
        <v>40</v>
      </c>
      <c r="X26" s="23">
        <f t="shared" ref="X26" si="175">SUM(X20:X25)</f>
        <v>38</v>
      </c>
      <c r="Y26" s="23">
        <f t="shared" ref="Y26" si="176">SUM(Y20:Y25)</f>
        <v>27</v>
      </c>
      <c r="Z26" s="23">
        <f t="shared" ref="Z26" si="177">SUM(Z20:Z25)</f>
        <v>26</v>
      </c>
      <c r="AA26" s="23">
        <f t="shared" ref="AA26" si="178">SUM(AA20:AA25)</f>
        <v>17</v>
      </c>
      <c r="AB26" s="23">
        <f t="shared" ref="AB26" si="179">SUM(AB20:AB25)</f>
        <v>10</v>
      </c>
      <c r="AC26" s="23">
        <f t="shared" ref="AC26" si="180">SUM(AC20:AC25)</f>
        <v>7</v>
      </c>
      <c r="AD26" s="23">
        <f t="shared" ref="AD26" si="181">SUM(AD20:AD25)</f>
        <v>3</v>
      </c>
      <c r="AE26" s="279">
        <f>SUM(AE20:AE25)</f>
        <v>859</v>
      </c>
      <c r="AF26" s="11"/>
      <c r="AG26" s="11"/>
      <c r="AH26" s="128" t="s">
        <v>2</v>
      </c>
      <c r="AI26" s="23">
        <f>SUM(AI20:AI25)</f>
        <v>2</v>
      </c>
      <c r="AJ26" s="23">
        <f t="shared" ref="AJ26" si="182">SUM(AJ20:AJ25)</f>
        <v>27</v>
      </c>
      <c r="AK26" s="23">
        <f t="shared" ref="AK26" si="183">SUM(AK20:AK25)</f>
        <v>24</v>
      </c>
      <c r="AL26" s="23">
        <f t="shared" ref="AL26" si="184">SUM(AL20:AL25)</f>
        <v>34</v>
      </c>
      <c r="AM26" s="23">
        <f t="shared" ref="AM26" si="185">SUM(AM20:AM25)</f>
        <v>45</v>
      </c>
      <c r="AN26" s="23">
        <f t="shared" ref="AN26" si="186">SUM(AN20:AN25)</f>
        <v>19</v>
      </c>
      <c r="AO26" s="23">
        <f t="shared" ref="AO26" si="187">SUM(AO20:AO25)</f>
        <v>59</v>
      </c>
      <c r="AP26" s="23">
        <f t="shared" ref="AP26" si="188">SUM(AP20:AP25)</f>
        <v>33</v>
      </c>
      <c r="AQ26" s="23">
        <f t="shared" ref="AQ26" si="189">SUM(AQ20:AQ25)</f>
        <v>49</v>
      </c>
      <c r="AR26" s="23">
        <f t="shared" ref="AR26" si="190">SUM(AR20:AR25)</f>
        <v>35</v>
      </c>
      <c r="AS26" s="23">
        <f t="shared" ref="AS26" si="191">SUM(AS20:AS25)</f>
        <v>26</v>
      </c>
      <c r="AT26" s="23">
        <f t="shared" ref="AT26" si="192">SUM(AT20:AT25)</f>
        <v>43</v>
      </c>
      <c r="AU26" s="23">
        <f t="shared" ref="AU26" si="193">SUM(AU20:AU25)</f>
        <v>9</v>
      </c>
      <c r="AV26" s="23">
        <f t="shared" ref="AV26" si="194">SUM(AV20:AV25)</f>
        <v>30</v>
      </c>
      <c r="AW26" s="23">
        <f t="shared" ref="AW26" si="195">SUM(AW20:AW25)</f>
        <v>32</v>
      </c>
      <c r="AX26" s="23">
        <f t="shared" ref="AX26" si="196">SUM(AX20:AX25)</f>
        <v>46</v>
      </c>
      <c r="AY26" s="23">
        <f t="shared" ref="AY26" si="197">SUM(AY20:AY25)</f>
        <v>26</v>
      </c>
      <c r="AZ26" s="23">
        <f t="shared" ref="AZ26" si="198">SUM(AZ20:AZ25)</f>
        <v>39</v>
      </c>
      <c r="BA26" s="23">
        <f t="shared" ref="BA26" si="199">SUM(BA20:BA25)</f>
        <v>66</v>
      </c>
      <c r="BB26" s="23">
        <f t="shared" ref="BB26" si="200">SUM(BB20:BB25)</f>
        <v>23</v>
      </c>
      <c r="BC26" s="23">
        <f t="shared" ref="BC26" si="201">SUM(BC20:BC25)</f>
        <v>44</v>
      </c>
      <c r="BD26" s="23">
        <f t="shared" ref="BD26" si="202">SUM(BD20:BD25)</f>
        <v>17</v>
      </c>
      <c r="BE26" s="23">
        <f t="shared" ref="BE26" si="203">SUM(BE20:BE25)</f>
        <v>15</v>
      </c>
      <c r="BF26" s="23">
        <f t="shared" ref="BF26" si="204">SUM(BF20:BF25)</f>
        <v>24</v>
      </c>
      <c r="BG26" s="23">
        <f t="shared" ref="BG26" si="205">SUM(BG20:BG25)</f>
        <v>15</v>
      </c>
      <c r="BH26" s="23">
        <f t="shared" ref="BH26" si="206">SUM(BH20:BH25)</f>
        <v>10</v>
      </c>
      <c r="BI26" s="23">
        <f t="shared" ref="BI26" si="207">SUM(BI20:BI25)</f>
        <v>0</v>
      </c>
      <c r="BJ26" s="23">
        <f t="shared" ref="BJ26" si="208">SUM(BJ20:BJ25)</f>
        <v>4</v>
      </c>
      <c r="BK26" s="279">
        <f>SUM(BK20:BK25)</f>
        <v>796</v>
      </c>
      <c r="BL26" s="11"/>
      <c r="BM26" s="11"/>
      <c r="BN26" s="128" t="s">
        <v>2</v>
      </c>
      <c r="BO26" s="23">
        <f>SUM(BO20:BO25)</f>
        <v>6</v>
      </c>
      <c r="BP26" s="23">
        <f t="shared" ref="BP26" si="209">SUM(BP20:BP25)</f>
        <v>26</v>
      </c>
      <c r="BQ26" s="23">
        <f t="shared" ref="BQ26" si="210">SUM(BQ20:BQ25)</f>
        <v>25</v>
      </c>
      <c r="BR26" s="23">
        <f t="shared" ref="BR26" si="211">SUM(BR20:BR25)</f>
        <v>39</v>
      </c>
      <c r="BS26" s="23">
        <f t="shared" ref="BS26" si="212">SUM(BS20:BS25)</f>
        <v>66</v>
      </c>
      <c r="BT26" s="23">
        <f t="shared" ref="BT26" si="213">SUM(BT20:BT25)</f>
        <v>24</v>
      </c>
      <c r="BU26" s="23">
        <f t="shared" ref="BU26" si="214">SUM(BU20:BU25)</f>
        <v>56</v>
      </c>
      <c r="BV26" s="23">
        <f t="shared" ref="BV26" si="215">SUM(BV20:BV25)</f>
        <v>13</v>
      </c>
      <c r="BW26" s="23">
        <f t="shared" ref="BW26" si="216">SUM(BW20:BW25)</f>
        <v>45</v>
      </c>
      <c r="BX26" s="23">
        <f t="shared" ref="BX26" si="217">SUM(BX20:BX25)</f>
        <v>45</v>
      </c>
      <c r="BY26" s="23">
        <f t="shared" ref="BY26" si="218">SUM(BY20:BY25)</f>
        <v>26</v>
      </c>
      <c r="BZ26" s="23">
        <f t="shared" ref="BZ26" si="219">SUM(BZ20:BZ25)</f>
        <v>30</v>
      </c>
      <c r="CA26" s="23">
        <f t="shared" ref="CA26" si="220">SUM(CA20:CA25)</f>
        <v>40</v>
      </c>
      <c r="CB26" s="23">
        <f t="shared" ref="CB26" si="221">SUM(CB20:CB25)</f>
        <v>30</v>
      </c>
      <c r="CC26" s="23">
        <f t="shared" ref="CC26" si="222">SUM(CC20:CC25)</f>
        <v>44</v>
      </c>
      <c r="CD26" s="23">
        <f t="shared" ref="CD26" si="223">SUM(CD20:CD25)</f>
        <v>40</v>
      </c>
      <c r="CE26" s="23">
        <f t="shared" ref="CE26" si="224">SUM(CE20:CE25)</f>
        <v>30</v>
      </c>
      <c r="CF26" s="23">
        <f t="shared" ref="CF26" si="225">SUM(CF20:CF25)</f>
        <v>26</v>
      </c>
      <c r="CG26" s="23">
        <f t="shared" ref="CG26" si="226">SUM(CG20:CG25)</f>
        <v>53</v>
      </c>
      <c r="CH26" s="23">
        <f t="shared" ref="CH26" si="227">SUM(CH20:CH25)</f>
        <v>34</v>
      </c>
      <c r="CI26" s="23">
        <f t="shared" ref="CI26" si="228">SUM(CI20:CI25)</f>
        <v>52</v>
      </c>
      <c r="CJ26" s="23">
        <f t="shared" ref="CJ26" si="229">SUM(CJ20:CJ25)</f>
        <v>35</v>
      </c>
      <c r="CK26" s="23">
        <f t="shared" ref="CK26" si="230">SUM(CK20:CK25)</f>
        <v>25</v>
      </c>
      <c r="CL26" s="23">
        <f t="shared" ref="CL26" si="231">SUM(CL20:CL25)</f>
        <v>22</v>
      </c>
      <c r="CM26" s="23">
        <f t="shared" ref="CM26" si="232">SUM(CM20:CM25)</f>
        <v>12</v>
      </c>
      <c r="CN26" s="23">
        <f t="shared" ref="CN26" si="233">SUM(CN20:CN25)</f>
        <v>17</v>
      </c>
      <c r="CO26" s="23">
        <f t="shared" ref="CO26" si="234">SUM(CO20:CO25)</f>
        <v>10</v>
      </c>
      <c r="CP26" s="23">
        <f t="shared" ref="CP26" si="235">SUM(CP20:CP25)</f>
        <v>1</v>
      </c>
      <c r="CQ26" s="279">
        <f>SUM(CQ20:CQ25)</f>
        <v>872</v>
      </c>
      <c r="CR26" s="11"/>
      <c r="CS26" s="11"/>
      <c r="CT26" s="128" t="s">
        <v>2</v>
      </c>
      <c r="CU26" s="23">
        <f>SUM(CU20:CU25)</f>
        <v>7</v>
      </c>
      <c r="CV26" s="23">
        <f t="shared" ref="CV26" si="236">SUM(CV20:CV25)</f>
        <v>17</v>
      </c>
      <c r="CW26" s="23">
        <f t="shared" ref="CW26" si="237">SUM(CW20:CW25)</f>
        <v>19</v>
      </c>
      <c r="CX26" s="23">
        <f t="shared" ref="CX26" si="238">SUM(CX20:CX25)</f>
        <v>47</v>
      </c>
      <c r="CY26" s="23">
        <f t="shared" ref="CY26" si="239">SUM(CY20:CY25)</f>
        <v>55</v>
      </c>
      <c r="CZ26" s="23">
        <f t="shared" ref="CZ26" si="240">SUM(CZ20:CZ25)</f>
        <v>26</v>
      </c>
      <c r="DA26" s="23">
        <f t="shared" ref="DA26" si="241">SUM(DA20:DA25)</f>
        <v>55</v>
      </c>
      <c r="DB26" s="23">
        <f t="shared" ref="DB26" si="242">SUM(DB20:DB25)</f>
        <v>42</v>
      </c>
      <c r="DC26" s="23">
        <f t="shared" ref="DC26" si="243">SUM(DC20:DC25)</f>
        <v>34</v>
      </c>
      <c r="DD26" s="23">
        <f t="shared" ref="DD26" si="244">SUM(DD20:DD25)</f>
        <v>35</v>
      </c>
      <c r="DE26" s="23">
        <f t="shared" ref="DE26" si="245">SUM(DE20:DE25)</f>
        <v>25</v>
      </c>
      <c r="DF26" s="23">
        <f t="shared" ref="DF26" si="246">SUM(DF20:DF25)</f>
        <v>28</v>
      </c>
      <c r="DG26" s="23">
        <f t="shared" ref="DG26" si="247">SUM(DG20:DG25)</f>
        <v>27</v>
      </c>
      <c r="DH26" s="23">
        <f t="shared" ref="DH26" si="248">SUM(DH20:DH25)</f>
        <v>34</v>
      </c>
      <c r="DI26" s="23">
        <f t="shared" ref="DI26" si="249">SUM(DI20:DI25)</f>
        <v>21</v>
      </c>
      <c r="DJ26" s="23">
        <f t="shared" ref="DJ26" si="250">SUM(DJ20:DJ25)</f>
        <v>49</v>
      </c>
      <c r="DK26" s="23">
        <f t="shared" ref="DK26" si="251">SUM(DK20:DK25)</f>
        <v>33</v>
      </c>
      <c r="DL26" s="23">
        <f t="shared" ref="DL26" si="252">SUM(DL20:DL25)</f>
        <v>31</v>
      </c>
      <c r="DM26" s="23">
        <f t="shared" ref="DM26" si="253">SUM(DM20:DM25)</f>
        <v>49</v>
      </c>
      <c r="DN26" s="23">
        <f t="shared" ref="DN26" si="254">SUM(DN20:DN25)</f>
        <v>25</v>
      </c>
      <c r="DO26" s="23">
        <f t="shared" ref="DO26" si="255">SUM(DO20:DO25)</f>
        <v>47</v>
      </c>
      <c r="DP26" s="23">
        <f t="shared" ref="DP26" si="256">SUM(DP20:DP25)</f>
        <v>36</v>
      </c>
      <c r="DQ26" s="23">
        <f t="shared" ref="DQ26" si="257">SUM(DQ20:DQ25)</f>
        <v>9</v>
      </c>
      <c r="DR26" s="23">
        <f t="shared" ref="DR26" si="258">SUM(DR20:DR25)</f>
        <v>24</v>
      </c>
      <c r="DS26" s="23">
        <f t="shared" ref="DS26" si="259">SUM(DS20:DS25)</f>
        <v>14</v>
      </c>
      <c r="DT26" s="23">
        <f t="shared" ref="DT26" si="260">SUM(DT20:DT25)</f>
        <v>15</v>
      </c>
      <c r="DU26" s="23">
        <f t="shared" ref="DU26" si="261">SUM(DU20:DU25)</f>
        <v>8</v>
      </c>
      <c r="DV26" s="23">
        <f t="shared" ref="DV26" si="262">SUM(DV20:DV25)</f>
        <v>0</v>
      </c>
      <c r="DW26" s="279">
        <f>SUM(DW20:DW25)</f>
        <v>812</v>
      </c>
      <c r="DX26" s="11"/>
      <c r="DY26" s="11"/>
      <c r="DZ26" s="128" t="s">
        <v>2</v>
      </c>
      <c r="EA26" s="23">
        <f>SUM(EA20:EA25)</f>
        <v>2</v>
      </c>
      <c r="EB26" s="23">
        <f t="shared" ref="EB26" si="263">SUM(EB20:EB25)</f>
        <v>23</v>
      </c>
      <c r="EC26" s="23">
        <f t="shared" ref="EC26" si="264">SUM(EC20:EC25)</f>
        <v>19</v>
      </c>
      <c r="ED26" s="23">
        <f t="shared" ref="ED26" si="265">SUM(ED20:ED25)</f>
        <v>3</v>
      </c>
      <c r="EE26" s="23">
        <f t="shared" ref="EE26" si="266">SUM(EE20:EE25)</f>
        <v>61</v>
      </c>
      <c r="EF26" s="23">
        <f t="shared" ref="EF26" si="267">SUM(EF20:EF25)</f>
        <v>30</v>
      </c>
      <c r="EG26" s="23">
        <f t="shared" ref="EG26" si="268">SUM(EG20:EG25)</f>
        <v>58</v>
      </c>
      <c r="EH26" s="23">
        <f t="shared" ref="EH26" si="269">SUM(EH20:EH25)</f>
        <v>29</v>
      </c>
      <c r="EI26" s="23">
        <f t="shared" ref="EI26" si="270">SUM(EI20:EI25)</f>
        <v>39</v>
      </c>
      <c r="EJ26" s="23">
        <f t="shared" ref="EJ26" si="271">SUM(EJ20:EJ25)</f>
        <v>42</v>
      </c>
      <c r="EK26" s="23">
        <f t="shared" ref="EK26" si="272">SUM(EK20:EK25)</f>
        <v>27</v>
      </c>
      <c r="EL26" s="23">
        <f t="shared" ref="EL26" si="273">SUM(EL20:EL25)</f>
        <v>30</v>
      </c>
      <c r="EM26" s="23">
        <f t="shared" ref="EM26" si="274">SUM(EM20:EM25)</f>
        <v>35</v>
      </c>
      <c r="EN26" s="23">
        <f t="shared" ref="EN26" si="275">SUM(EN20:EN25)</f>
        <v>21</v>
      </c>
      <c r="EO26" s="23">
        <f t="shared" ref="EO26" si="276">SUM(EO20:EO25)</f>
        <v>21</v>
      </c>
      <c r="EP26" s="23">
        <f t="shared" ref="EP26" si="277">SUM(EP20:EP25)</f>
        <v>22</v>
      </c>
      <c r="EQ26" s="23">
        <f t="shared" ref="EQ26" si="278">SUM(EQ20:EQ25)</f>
        <v>30</v>
      </c>
      <c r="ER26" s="23">
        <f t="shared" ref="ER26" si="279">SUM(ER20:ER25)</f>
        <v>35</v>
      </c>
      <c r="ES26" s="23">
        <f t="shared" ref="ES26" si="280">SUM(ES20:ES25)</f>
        <v>24</v>
      </c>
      <c r="ET26" s="23">
        <f t="shared" ref="ET26" si="281">SUM(ET20:ET25)</f>
        <v>24</v>
      </c>
      <c r="EU26" s="23">
        <f t="shared" ref="EU26" si="282">SUM(EU20:EU25)</f>
        <v>15</v>
      </c>
      <c r="EV26" s="23">
        <f t="shared" ref="EV26" si="283">SUM(EV20:EV25)</f>
        <v>24</v>
      </c>
      <c r="EW26" s="23">
        <f t="shared" ref="EW26" si="284">SUM(EW20:EW25)</f>
        <v>10</v>
      </c>
      <c r="EX26" s="23">
        <f t="shared" ref="EX26" si="285">SUM(EX20:EX25)</f>
        <v>11</v>
      </c>
      <c r="EY26" s="23">
        <f t="shared" ref="EY26" si="286">SUM(EY20:EY25)</f>
        <v>11</v>
      </c>
      <c r="EZ26" s="23">
        <f t="shared" ref="EZ26" si="287">SUM(EZ20:EZ25)</f>
        <v>8</v>
      </c>
      <c r="FA26" s="23">
        <f t="shared" ref="FA26" si="288">SUM(FA20:FA25)</f>
        <v>9</v>
      </c>
      <c r="FB26" s="23">
        <f t="shared" ref="FB26" si="289">SUM(FB20:FB25)</f>
        <v>0</v>
      </c>
      <c r="FC26" s="279">
        <f>SUM(FC20:FC25)</f>
        <v>663</v>
      </c>
      <c r="FF26" s="128" t="s">
        <v>2</v>
      </c>
      <c r="FG26" s="128">
        <f>SUM(FG20:FG25)</f>
        <v>130</v>
      </c>
      <c r="FH26" s="128">
        <f t="shared" ref="FH26:GH26" si="290">SUM(FH20:FH25)</f>
        <v>483</v>
      </c>
      <c r="FI26" s="128">
        <f t="shared" si="290"/>
        <v>488</v>
      </c>
      <c r="FJ26" s="128">
        <f t="shared" si="290"/>
        <v>717</v>
      </c>
      <c r="FK26" s="128">
        <f t="shared" si="290"/>
        <v>1196</v>
      </c>
      <c r="FL26" s="128">
        <f t="shared" si="290"/>
        <v>608</v>
      </c>
      <c r="FM26" s="128">
        <f t="shared" si="290"/>
        <v>1275</v>
      </c>
      <c r="FN26" s="128">
        <f t="shared" si="290"/>
        <v>699</v>
      </c>
      <c r="FO26" s="128">
        <f t="shared" si="290"/>
        <v>1038</v>
      </c>
      <c r="FP26" s="128">
        <f t="shared" si="290"/>
        <v>923</v>
      </c>
      <c r="FQ26" s="128">
        <f t="shared" si="290"/>
        <v>704</v>
      </c>
      <c r="FR26" s="128">
        <f t="shared" si="290"/>
        <v>845</v>
      </c>
      <c r="FS26" s="128">
        <f t="shared" si="290"/>
        <v>633</v>
      </c>
      <c r="FT26" s="128">
        <f t="shared" si="290"/>
        <v>772</v>
      </c>
      <c r="FU26" s="128">
        <f t="shared" si="290"/>
        <v>763</v>
      </c>
      <c r="FV26" s="128">
        <f t="shared" si="290"/>
        <v>988</v>
      </c>
      <c r="FW26" s="128">
        <f t="shared" si="290"/>
        <v>642</v>
      </c>
      <c r="FX26" s="128">
        <f t="shared" si="290"/>
        <v>805</v>
      </c>
      <c r="FY26" s="128">
        <f t="shared" si="290"/>
        <v>1205</v>
      </c>
      <c r="FZ26" s="128">
        <f t="shared" si="290"/>
        <v>658</v>
      </c>
      <c r="GA26" s="128">
        <f t="shared" si="290"/>
        <v>831</v>
      </c>
      <c r="GB26" s="128">
        <f t="shared" si="290"/>
        <v>618</v>
      </c>
      <c r="GC26" s="128">
        <f t="shared" si="290"/>
        <v>469</v>
      </c>
      <c r="GD26" s="128">
        <f t="shared" si="290"/>
        <v>432</v>
      </c>
      <c r="GE26" s="128">
        <f t="shared" si="290"/>
        <v>262</v>
      </c>
      <c r="GF26" s="128">
        <f t="shared" si="290"/>
        <v>284</v>
      </c>
      <c r="GG26" s="128">
        <f t="shared" si="290"/>
        <v>220</v>
      </c>
      <c r="GH26" s="128">
        <f t="shared" si="290"/>
        <v>50</v>
      </c>
      <c r="GI26" s="122">
        <f>SUM(GI20:GI25)</f>
        <v>18738</v>
      </c>
    </row>
    <row r="27" spans="1:192" ht="16" thickTop="1" x14ac:dyDescent="0.25">
      <c r="A27" s="1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2"/>
      <c r="AB27" s="172"/>
      <c r="AC27" s="172"/>
      <c r="AD27" s="172"/>
      <c r="AE27" s="172"/>
      <c r="AF27" s="200"/>
      <c r="AG27" s="172"/>
      <c r="AH27" s="172"/>
      <c r="AI27" s="172"/>
      <c r="AJ27" s="172"/>
      <c r="AK27" s="172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/>
      <c r="BI27" s="172"/>
      <c r="BJ27" s="172"/>
      <c r="BK27" s="201"/>
      <c r="BL27" s="1"/>
      <c r="BM27" s="145"/>
      <c r="BN27" s="145"/>
      <c r="BO27" s="145"/>
      <c r="BP27" s="145"/>
      <c r="BQ27" s="145"/>
      <c r="BR27" s="145"/>
      <c r="BS27" s="145"/>
      <c r="BT27" s="145"/>
      <c r="BU27" s="145"/>
      <c r="BV27" s="145"/>
      <c r="BW27" s="145"/>
      <c r="BX27" s="145"/>
      <c r="BY27" s="145"/>
      <c r="BZ27" s="145"/>
      <c r="CA27" s="145"/>
      <c r="CB27" s="145"/>
      <c r="CC27" s="145"/>
      <c r="CD27" s="145"/>
      <c r="CE27" s="145"/>
      <c r="CG27" s="145"/>
      <c r="CH27" s="145"/>
      <c r="CI27" s="145"/>
      <c r="CJ27" s="145"/>
      <c r="CK27" s="145"/>
      <c r="CL27" s="145"/>
      <c r="CM27" s="145"/>
      <c r="CN27" s="145"/>
      <c r="CO27" s="145"/>
      <c r="CP27" s="145"/>
      <c r="CQ27" s="145"/>
      <c r="CR27" s="145"/>
      <c r="CS27" s="145"/>
      <c r="CT27" s="145"/>
      <c r="CU27" s="145"/>
      <c r="CV27" s="145"/>
      <c r="CW27" s="145"/>
      <c r="CX27" s="145"/>
      <c r="CY27" s="145"/>
      <c r="CZ27" s="145"/>
      <c r="DA27" s="145"/>
      <c r="DB27" s="145"/>
      <c r="DC27" s="145"/>
      <c r="DD27" s="145"/>
      <c r="DE27" s="145"/>
      <c r="DF27" s="145"/>
      <c r="DG27" s="145"/>
      <c r="DH27" s="145"/>
      <c r="DI27" s="145"/>
      <c r="DJ27" s="145"/>
      <c r="DK27" s="145"/>
      <c r="DL27" s="145"/>
      <c r="DM27" s="145"/>
      <c r="DN27" s="145"/>
      <c r="DO27" s="145"/>
      <c r="DP27" s="145"/>
      <c r="DQ27" s="145"/>
      <c r="DR27" s="145"/>
      <c r="DS27" s="145"/>
      <c r="DT27" s="145"/>
      <c r="DU27" s="145"/>
      <c r="DV27" s="1"/>
      <c r="DW27" s="1"/>
      <c r="DX27" s="1"/>
      <c r="DY27" s="1"/>
      <c r="DZ27" s="200"/>
      <c r="EA27" s="200"/>
      <c r="EB27" s="200"/>
      <c r="EC27" s="200"/>
      <c r="ED27" s="200"/>
      <c r="EE27" s="200"/>
      <c r="EF27" s="200"/>
      <c r="EG27" s="200"/>
      <c r="EH27" s="200"/>
      <c r="EI27" s="200"/>
      <c r="EJ27" s="200"/>
      <c r="EK27" s="200"/>
      <c r="EL27" s="200"/>
      <c r="EM27" s="200"/>
      <c r="EN27" s="200"/>
      <c r="EO27" s="200"/>
      <c r="EP27" s="200"/>
      <c r="EQ27" s="200"/>
    </row>
    <row r="28" spans="1:192" ht="15.5" x14ac:dyDescent="0.25">
      <c r="A28" s="1"/>
      <c r="B28" s="202"/>
      <c r="C28" s="202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2"/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3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145"/>
      <c r="BL28" s="1"/>
      <c r="BM28" s="201"/>
      <c r="BN28" s="201"/>
      <c r="BO28" s="201"/>
      <c r="BP28" s="201"/>
      <c r="BQ28" s="201"/>
      <c r="BR28" s="201"/>
      <c r="BS28" s="201"/>
      <c r="BT28" s="201"/>
      <c r="BU28" s="201"/>
      <c r="BV28" s="201"/>
      <c r="BW28" s="201"/>
      <c r="BX28" s="201"/>
      <c r="BY28" s="201"/>
      <c r="BZ28" s="201"/>
      <c r="CA28" s="201"/>
      <c r="CB28" s="201"/>
      <c r="CC28" s="201"/>
      <c r="CD28" s="201"/>
      <c r="CE28" s="201"/>
      <c r="CF28" s="201"/>
      <c r="CG28" s="201"/>
      <c r="CH28" s="201"/>
      <c r="CI28" s="201"/>
      <c r="CJ28" s="201"/>
      <c r="CK28" s="201"/>
      <c r="CL28" s="201"/>
      <c r="CM28" s="201"/>
      <c r="CN28" s="201"/>
      <c r="CO28" s="201"/>
      <c r="CP28" s="201"/>
      <c r="CQ28" s="201"/>
      <c r="CR28" s="201"/>
      <c r="CS28" s="201"/>
      <c r="CT28" s="201"/>
      <c r="CU28" s="201"/>
      <c r="CV28" s="201"/>
      <c r="CW28" s="201"/>
      <c r="CX28" s="201"/>
      <c r="CY28" s="201"/>
      <c r="CZ28" s="201"/>
      <c r="DA28" s="201"/>
      <c r="DB28" s="201"/>
      <c r="DC28" s="201"/>
      <c r="DD28" s="201"/>
      <c r="DE28" s="201"/>
      <c r="DF28" s="201"/>
      <c r="DG28" s="201"/>
      <c r="DH28" s="201"/>
      <c r="DI28" s="201"/>
      <c r="DJ28" s="201"/>
      <c r="DK28" s="201"/>
      <c r="DL28" s="201"/>
      <c r="DM28" s="201"/>
      <c r="DN28" s="201"/>
      <c r="DO28" s="201"/>
      <c r="DP28" s="201"/>
      <c r="DQ28" s="201"/>
      <c r="DR28" s="201"/>
      <c r="DS28" s="201"/>
      <c r="DT28" s="201"/>
      <c r="DU28" s="201"/>
      <c r="DV28" s="1"/>
      <c r="DW28" s="203"/>
      <c r="DX28" s="1"/>
      <c r="DY28" s="1"/>
      <c r="DZ28" s="203"/>
      <c r="EA28" s="203"/>
      <c r="EB28" s="203"/>
      <c r="EC28" s="203"/>
      <c r="ED28" s="203"/>
      <c r="EE28" s="203"/>
      <c r="EF28" s="203"/>
      <c r="EG28" s="203"/>
      <c r="EH28" s="203"/>
      <c r="EI28" s="203"/>
      <c r="EJ28" s="203"/>
      <c r="EK28" s="203"/>
      <c r="EL28" s="203"/>
      <c r="EM28" s="203"/>
      <c r="EN28" s="203"/>
      <c r="EO28" s="203"/>
      <c r="EP28" s="203"/>
      <c r="EQ28" s="203"/>
    </row>
    <row r="29" spans="1:192" ht="17.5" x14ac:dyDescent="0.25">
      <c r="A29" s="528">
        <f>A3+7</f>
        <v>43381</v>
      </c>
      <c r="B29" s="528"/>
      <c r="C29" s="528"/>
      <c r="D29" s="528"/>
      <c r="E29" s="528"/>
      <c r="F29" s="528"/>
      <c r="G29" s="528"/>
      <c r="H29" s="528"/>
      <c r="I29" s="528"/>
      <c r="J29" s="528"/>
      <c r="K29" s="528"/>
      <c r="L29" s="528"/>
      <c r="M29" s="528"/>
      <c r="N29" s="528"/>
      <c r="O29" s="528"/>
      <c r="P29" s="528"/>
      <c r="Q29" s="528"/>
      <c r="R29" s="528"/>
      <c r="S29" s="528"/>
      <c r="T29" s="528"/>
      <c r="U29" s="528"/>
      <c r="V29" s="528"/>
      <c r="W29" s="528"/>
      <c r="X29" s="528"/>
      <c r="Y29" s="528"/>
      <c r="Z29" s="528"/>
      <c r="AA29" s="528"/>
      <c r="AB29" s="528"/>
      <c r="AC29" s="528"/>
      <c r="AD29" s="528"/>
      <c r="AE29" s="528"/>
      <c r="AF29" s="528"/>
      <c r="AG29" s="528">
        <f>A29+1</f>
        <v>43382</v>
      </c>
      <c r="AH29" s="528"/>
      <c r="AI29" s="528"/>
      <c r="AJ29" s="528"/>
      <c r="AK29" s="528"/>
      <c r="AL29" s="528"/>
      <c r="AM29" s="528"/>
      <c r="AN29" s="528"/>
      <c r="AO29" s="528"/>
      <c r="AP29" s="528"/>
      <c r="AQ29" s="528"/>
      <c r="AR29" s="528"/>
      <c r="AS29" s="528"/>
      <c r="AT29" s="528"/>
      <c r="AU29" s="528"/>
      <c r="AV29" s="528"/>
      <c r="AW29" s="528"/>
      <c r="AX29" s="528"/>
      <c r="AY29" s="528"/>
      <c r="AZ29" s="528"/>
      <c r="BA29" s="528"/>
      <c r="BB29" s="528"/>
      <c r="BC29" s="528"/>
      <c r="BD29" s="528"/>
      <c r="BE29" s="528"/>
      <c r="BF29" s="528"/>
      <c r="BG29" s="528"/>
      <c r="BH29" s="528"/>
      <c r="BI29" s="528"/>
      <c r="BJ29" s="528"/>
      <c r="BK29" s="528"/>
      <c r="BL29" s="528"/>
      <c r="BM29" s="528">
        <f>AG29+1</f>
        <v>43383</v>
      </c>
      <c r="BN29" s="528"/>
      <c r="BO29" s="528"/>
      <c r="BP29" s="528"/>
      <c r="BQ29" s="528"/>
      <c r="BR29" s="528"/>
      <c r="BS29" s="528"/>
      <c r="BT29" s="528"/>
      <c r="BU29" s="528"/>
      <c r="BV29" s="528"/>
      <c r="BW29" s="528"/>
      <c r="BX29" s="528"/>
      <c r="BY29" s="528"/>
      <c r="BZ29" s="528"/>
      <c r="CA29" s="528"/>
      <c r="CB29" s="528"/>
      <c r="CC29" s="528"/>
      <c r="CD29" s="528"/>
      <c r="CE29" s="528"/>
      <c r="CF29" s="528"/>
      <c r="CG29" s="528"/>
      <c r="CH29" s="528"/>
      <c r="CI29" s="528"/>
      <c r="CJ29" s="528"/>
      <c r="CK29" s="528"/>
      <c r="CL29" s="528"/>
      <c r="CM29" s="528"/>
      <c r="CN29" s="528"/>
      <c r="CO29" s="528"/>
      <c r="CP29" s="528"/>
      <c r="CQ29" s="528"/>
      <c r="CR29" s="528"/>
      <c r="CS29" s="528">
        <f>BM29+1</f>
        <v>43384</v>
      </c>
      <c r="CT29" s="528"/>
      <c r="CU29" s="528"/>
      <c r="CV29" s="528"/>
      <c r="CW29" s="528"/>
      <c r="CX29" s="528"/>
      <c r="CY29" s="528"/>
      <c r="CZ29" s="528"/>
      <c r="DA29" s="528"/>
      <c r="DB29" s="528"/>
      <c r="DC29" s="528"/>
      <c r="DD29" s="528"/>
      <c r="DE29" s="528"/>
      <c r="DF29" s="528"/>
      <c r="DG29" s="528"/>
      <c r="DH29" s="528"/>
      <c r="DI29" s="528"/>
      <c r="DJ29" s="528"/>
      <c r="DK29" s="528"/>
      <c r="DL29" s="528"/>
      <c r="DM29" s="528"/>
      <c r="DN29" s="528"/>
      <c r="DO29" s="528"/>
      <c r="DP29" s="528"/>
      <c r="DQ29" s="528"/>
      <c r="DR29" s="528"/>
      <c r="DS29" s="528"/>
      <c r="DT29" s="528"/>
      <c r="DU29" s="528"/>
      <c r="DV29" s="528"/>
      <c r="DW29" s="528"/>
      <c r="DX29" s="528"/>
      <c r="DY29" s="547">
        <f>CS29+1</f>
        <v>43385</v>
      </c>
      <c r="DZ29" s="547"/>
      <c r="EA29" s="547"/>
      <c r="EB29" s="547"/>
      <c r="EC29" s="547"/>
      <c r="ED29" s="547"/>
      <c r="EE29" s="547"/>
      <c r="EF29" s="547"/>
      <c r="EG29" s="547"/>
      <c r="EH29" s="547"/>
      <c r="EI29" s="547"/>
      <c r="EJ29" s="547"/>
      <c r="EK29" s="547"/>
      <c r="EL29" s="547"/>
      <c r="EM29" s="547"/>
      <c r="EN29" s="547"/>
      <c r="EO29" s="547"/>
      <c r="EP29" s="547"/>
      <c r="EQ29" s="547"/>
      <c r="ER29" s="547"/>
      <c r="ES29" s="547"/>
      <c r="ET29" s="547"/>
      <c r="EU29" s="547"/>
      <c r="EV29" s="547"/>
      <c r="EW29" s="547"/>
      <c r="EX29" s="547"/>
      <c r="EY29" s="547"/>
      <c r="EZ29" s="547"/>
      <c r="FA29" s="547"/>
      <c r="FB29" s="547"/>
      <c r="FC29" s="547"/>
      <c r="FD29" s="547"/>
    </row>
    <row r="30" spans="1:192" ht="17.5" x14ac:dyDescent="0.25">
      <c r="A30" s="1"/>
      <c r="B30" s="1"/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520"/>
      <c r="Q30" s="520"/>
      <c r="T30" s="265"/>
      <c r="U30" s="265"/>
      <c r="V30" s="265"/>
      <c r="W30" s="200"/>
      <c r="X30" s="200"/>
      <c r="Y30" s="200"/>
      <c r="Z30" s="200"/>
      <c r="AA30" s="200"/>
      <c r="AB30" s="200"/>
      <c r="AC30" s="200"/>
      <c r="AD30" s="200"/>
      <c r="AE30" s="200"/>
      <c r="AF30" s="145"/>
      <c r="AG30" s="145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262"/>
      <c r="AV30" s="262"/>
      <c r="AW30" s="520"/>
      <c r="AX30" s="531"/>
      <c r="AY30" s="266"/>
      <c r="AZ30" s="266"/>
      <c r="BA30" s="266"/>
      <c r="BB30" s="266"/>
      <c r="BC30" s="266"/>
      <c r="BD30" s="266"/>
      <c r="BE30" s="266"/>
      <c r="BF30" s="266"/>
      <c r="BG30" s="266"/>
      <c r="BH30" s="266"/>
      <c r="BI30" s="266"/>
      <c r="BJ30" s="172"/>
      <c r="BK30" s="145"/>
      <c r="BL30" s="1"/>
      <c r="BM30" s="200"/>
      <c r="BN30" s="520"/>
      <c r="BO30" s="520"/>
      <c r="BP30" s="265"/>
      <c r="BQ30" s="265"/>
      <c r="BR30" s="265"/>
      <c r="BS30" s="265"/>
      <c r="BT30" s="265"/>
      <c r="BU30" s="265"/>
      <c r="BV30" s="265"/>
      <c r="BW30" s="265"/>
      <c r="BX30" s="265"/>
      <c r="BY30" s="265"/>
      <c r="BZ30" s="265"/>
      <c r="CA30" s="265"/>
      <c r="CB30" s="200"/>
      <c r="CC30" s="200"/>
      <c r="CD30" s="520"/>
      <c r="CE30" s="520"/>
      <c r="CF30" s="265"/>
      <c r="CG30" s="265"/>
      <c r="CH30" s="265"/>
      <c r="CI30" s="265"/>
      <c r="CJ30" s="265"/>
      <c r="CK30" s="265"/>
      <c r="CL30" s="265"/>
      <c r="CM30" s="265"/>
      <c r="CN30" s="265"/>
      <c r="CO30" s="265"/>
      <c r="CP30" s="145"/>
      <c r="CQ30" s="200"/>
      <c r="CR30" s="200"/>
      <c r="CS30" s="520"/>
      <c r="CT30" s="520"/>
      <c r="CU30" s="200"/>
      <c r="CV30" s="200"/>
      <c r="CW30" s="200"/>
      <c r="CX30" s="200"/>
      <c r="CY30" s="200"/>
      <c r="CZ30" s="200"/>
      <c r="DA30" s="200"/>
      <c r="DB30" s="200"/>
      <c r="DC30" s="200"/>
      <c r="DD30" s="200"/>
      <c r="DE30" s="200"/>
      <c r="DF30" s="200"/>
      <c r="DG30" s="200"/>
      <c r="DH30" s="200"/>
      <c r="DJ30" s="520"/>
      <c r="DK30" s="520"/>
      <c r="DL30" s="265"/>
      <c r="DM30" s="265"/>
      <c r="DN30" s="265"/>
      <c r="DO30" s="265"/>
      <c r="DP30" s="265"/>
      <c r="DQ30" s="265"/>
      <c r="DR30" s="265"/>
      <c r="DS30" s="265"/>
      <c r="DT30" s="265"/>
      <c r="DU30" s="265"/>
      <c r="DV30" s="145"/>
      <c r="DW30" s="1"/>
      <c r="DX30" s="1"/>
      <c r="DY30" s="340"/>
      <c r="DZ30" s="341"/>
      <c r="EA30" s="341"/>
      <c r="EB30" s="341"/>
      <c r="EC30" s="341"/>
      <c r="ED30" s="341"/>
      <c r="EE30" s="341"/>
      <c r="EF30" s="341"/>
      <c r="EG30" s="341"/>
      <c r="EH30" s="341"/>
      <c r="EI30" s="341"/>
      <c r="EJ30" s="341"/>
      <c r="EK30" s="341"/>
      <c r="EL30" s="341"/>
      <c r="EM30" s="341"/>
      <c r="EN30" s="341"/>
      <c r="EO30" s="341"/>
      <c r="EP30" s="341"/>
      <c r="EQ30" s="341"/>
      <c r="ER30" s="342"/>
      <c r="ES30" s="548"/>
      <c r="ET30" s="548"/>
      <c r="EU30" s="343"/>
      <c r="EV30" s="343"/>
      <c r="EW30" s="343"/>
      <c r="EX30" s="343"/>
      <c r="EY30" s="343"/>
      <c r="EZ30" s="343"/>
      <c r="FA30" s="343"/>
      <c r="FB30" s="343"/>
      <c r="FC30" s="342"/>
      <c r="FD30" s="342"/>
    </row>
    <row r="31" spans="1:192" ht="16" thickBot="1" x14ac:dyDescent="0.3">
      <c r="A31" s="518" t="s">
        <v>3</v>
      </c>
      <c r="B31" s="518"/>
      <c r="C31" s="518"/>
      <c r="D31" s="518"/>
      <c r="E31" s="518"/>
      <c r="F31" s="518"/>
      <c r="G31" s="518"/>
      <c r="H31" s="518"/>
      <c r="I31" s="518"/>
      <c r="J31" s="518"/>
      <c r="K31" s="518"/>
      <c r="L31" s="518"/>
      <c r="M31" s="518"/>
      <c r="N31" s="518"/>
      <c r="O31" s="518"/>
      <c r="P31" s="518"/>
      <c r="Q31" s="518"/>
      <c r="R31" s="518"/>
      <c r="S31" s="518"/>
      <c r="T31" s="518"/>
      <c r="U31" s="518"/>
      <c r="V31" s="518"/>
      <c r="W31" s="518"/>
      <c r="X31" s="518"/>
      <c r="Y31" s="518"/>
      <c r="Z31" s="518"/>
      <c r="AA31" s="518"/>
      <c r="AB31" s="518"/>
      <c r="AC31" s="518"/>
      <c r="AD31" s="518"/>
      <c r="AE31" s="518"/>
      <c r="AF31" s="518"/>
      <c r="AG31" s="518" t="s">
        <v>3</v>
      </c>
      <c r="AH31" s="518"/>
      <c r="AI31" s="518"/>
      <c r="AJ31" s="518"/>
      <c r="AK31" s="518"/>
      <c r="AL31" s="518"/>
      <c r="AM31" s="518"/>
      <c r="AN31" s="518"/>
      <c r="AO31" s="518"/>
      <c r="AP31" s="518"/>
      <c r="AQ31" s="518"/>
      <c r="AR31" s="518"/>
      <c r="AS31" s="518"/>
      <c r="AT31" s="518"/>
      <c r="AU31" s="518"/>
      <c r="AV31" s="518"/>
      <c r="AW31" s="518"/>
      <c r="AX31" s="518"/>
      <c r="AY31" s="518"/>
      <c r="AZ31" s="518"/>
      <c r="BA31" s="518"/>
      <c r="BB31" s="518"/>
      <c r="BC31" s="518"/>
      <c r="BD31" s="518"/>
      <c r="BE31" s="518"/>
      <c r="BF31" s="518"/>
      <c r="BG31" s="518"/>
      <c r="BH31" s="518"/>
      <c r="BI31" s="518"/>
      <c r="BJ31" s="518"/>
      <c r="BK31" s="518"/>
      <c r="BL31" s="518"/>
      <c r="BM31" s="518" t="s">
        <v>3</v>
      </c>
      <c r="BN31" s="518"/>
      <c r="BO31" s="518"/>
      <c r="BP31" s="518"/>
      <c r="BQ31" s="518"/>
      <c r="BR31" s="518"/>
      <c r="BS31" s="518"/>
      <c r="BT31" s="518"/>
      <c r="BU31" s="518"/>
      <c r="BV31" s="518"/>
      <c r="BW31" s="518"/>
      <c r="BX31" s="518"/>
      <c r="BY31" s="518"/>
      <c r="BZ31" s="518"/>
      <c r="CA31" s="518"/>
      <c r="CB31" s="518"/>
      <c r="CC31" s="518"/>
      <c r="CD31" s="518"/>
      <c r="CE31" s="518"/>
      <c r="CF31" s="518"/>
      <c r="CG31" s="518"/>
      <c r="CH31" s="518"/>
      <c r="CI31" s="518"/>
      <c r="CJ31" s="518"/>
      <c r="CK31" s="518"/>
      <c r="CL31" s="518"/>
      <c r="CM31" s="518"/>
      <c r="CN31" s="518"/>
      <c r="CO31" s="518"/>
      <c r="CP31" s="518"/>
      <c r="CQ31" s="518"/>
      <c r="CR31" s="518"/>
      <c r="CS31" s="518" t="s">
        <v>3</v>
      </c>
      <c r="CT31" s="518"/>
      <c r="CU31" s="518"/>
      <c r="CV31" s="518"/>
      <c r="CW31" s="518"/>
      <c r="CX31" s="518"/>
      <c r="CY31" s="518"/>
      <c r="CZ31" s="518"/>
      <c r="DA31" s="518"/>
      <c r="DB31" s="518"/>
      <c r="DC31" s="518"/>
      <c r="DD31" s="518"/>
      <c r="DE31" s="518"/>
      <c r="DF31" s="518"/>
      <c r="DG31" s="518"/>
      <c r="DH31" s="518"/>
      <c r="DI31" s="518"/>
      <c r="DJ31" s="518"/>
      <c r="DK31" s="518"/>
      <c r="DL31" s="518"/>
      <c r="DM31" s="518"/>
      <c r="DN31" s="518"/>
      <c r="DO31" s="518"/>
      <c r="DP31" s="518"/>
      <c r="DQ31" s="518"/>
      <c r="DR31" s="518"/>
      <c r="DS31" s="518"/>
      <c r="DT31" s="518"/>
      <c r="DU31" s="518"/>
      <c r="DV31" s="518"/>
      <c r="DW31" s="518"/>
      <c r="DX31" s="518"/>
      <c r="DY31" s="545" t="s">
        <v>3</v>
      </c>
      <c r="DZ31" s="545"/>
      <c r="EA31" s="545"/>
      <c r="EB31" s="545"/>
      <c r="EC31" s="545"/>
      <c r="ED31" s="545"/>
      <c r="EE31" s="545"/>
      <c r="EF31" s="545"/>
      <c r="EG31" s="545"/>
      <c r="EH31" s="545"/>
      <c r="EI31" s="545"/>
      <c r="EJ31" s="545"/>
      <c r="EK31" s="545"/>
      <c r="EL31" s="545"/>
      <c r="EM31" s="545"/>
      <c r="EN31" s="545"/>
      <c r="EO31" s="545"/>
      <c r="EP31" s="545"/>
      <c r="EQ31" s="545"/>
      <c r="ER31" s="545"/>
      <c r="ES31" s="545"/>
      <c r="ET31" s="545"/>
      <c r="EU31" s="545"/>
      <c r="EV31" s="545"/>
      <c r="EW31" s="545"/>
      <c r="EX31" s="545"/>
      <c r="EY31" s="545"/>
      <c r="EZ31" s="545"/>
      <c r="FA31" s="545"/>
      <c r="FB31" s="545"/>
      <c r="FC31" s="545"/>
      <c r="FD31" s="545"/>
    </row>
    <row r="32" spans="1:192" ht="16.5" thickTop="1" thickBot="1" x14ac:dyDescent="0.3">
      <c r="A32" s="1"/>
      <c r="B32" s="5" t="s">
        <v>167</v>
      </c>
      <c r="C32" s="122">
        <v>558</v>
      </c>
      <c r="D32" s="123">
        <v>634</v>
      </c>
      <c r="E32" s="123">
        <v>710</v>
      </c>
      <c r="F32" s="123">
        <v>806</v>
      </c>
      <c r="G32" s="123">
        <v>842</v>
      </c>
      <c r="H32" s="123">
        <v>918</v>
      </c>
      <c r="I32" s="123">
        <v>954</v>
      </c>
      <c r="J32" s="123">
        <v>1030</v>
      </c>
      <c r="K32" s="123">
        <v>1106</v>
      </c>
      <c r="L32" s="123">
        <v>1142</v>
      </c>
      <c r="M32" s="123">
        <v>1238</v>
      </c>
      <c r="N32" s="123">
        <v>1314</v>
      </c>
      <c r="O32" s="123">
        <v>1350</v>
      </c>
      <c r="P32" s="123">
        <v>1426</v>
      </c>
      <c r="Q32" s="123">
        <v>1502</v>
      </c>
      <c r="R32" s="123">
        <v>1538</v>
      </c>
      <c r="S32" s="123">
        <v>1634</v>
      </c>
      <c r="T32" s="123">
        <v>1710</v>
      </c>
      <c r="U32" s="123">
        <v>1746</v>
      </c>
      <c r="V32" s="123">
        <v>1822</v>
      </c>
      <c r="W32" s="123">
        <v>1858</v>
      </c>
      <c r="X32" s="123">
        <v>1934</v>
      </c>
      <c r="Y32" s="123">
        <v>2010</v>
      </c>
      <c r="Z32" s="123">
        <v>2106</v>
      </c>
      <c r="AA32" s="123">
        <v>2142</v>
      </c>
      <c r="AB32" s="123">
        <v>2218</v>
      </c>
      <c r="AC32" s="123">
        <v>2254</v>
      </c>
      <c r="AD32" s="123">
        <v>2350</v>
      </c>
      <c r="AE32" s="278" t="s">
        <v>2</v>
      </c>
      <c r="AF32" s="145"/>
      <c r="AG32" s="145"/>
      <c r="AH32" s="5" t="s">
        <v>167</v>
      </c>
      <c r="AI32" s="122">
        <v>558</v>
      </c>
      <c r="AJ32" s="123">
        <v>634</v>
      </c>
      <c r="AK32" s="123">
        <v>710</v>
      </c>
      <c r="AL32" s="123">
        <v>806</v>
      </c>
      <c r="AM32" s="123">
        <v>842</v>
      </c>
      <c r="AN32" s="123">
        <v>918</v>
      </c>
      <c r="AO32" s="123">
        <v>954</v>
      </c>
      <c r="AP32" s="123">
        <v>1030</v>
      </c>
      <c r="AQ32" s="123">
        <v>1106</v>
      </c>
      <c r="AR32" s="123">
        <v>1142</v>
      </c>
      <c r="AS32" s="123">
        <v>1238</v>
      </c>
      <c r="AT32" s="123">
        <v>1314</v>
      </c>
      <c r="AU32" s="123">
        <v>1350</v>
      </c>
      <c r="AV32" s="123">
        <v>1426</v>
      </c>
      <c r="AW32" s="123">
        <v>1502</v>
      </c>
      <c r="AX32" s="123">
        <v>1538</v>
      </c>
      <c r="AY32" s="123">
        <v>1634</v>
      </c>
      <c r="AZ32" s="123">
        <v>1710</v>
      </c>
      <c r="BA32" s="123">
        <v>1746</v>
      </c>
      <c r="BB32" s="123">
        <v>1822</v>
      </c>
      <c r="BC32" s="123">
        <v>1858</v>
      </c>
      <c r="BD32" s="123">
        <v>1934</v>
      </c>
      <c r="BE32" s="123">
        <v>2010</v>
      </c>
      <c r="BF32" s="123">
        <v>2106</v>
      </c>
      <c r="BG32" s="123">
        <v>2142</v>
      </c>
      <c r="BH32" s="123">
        <v>2218</v>
      </c>
      <c r="BI32" s="123">
        <v>2254</v>
      </c>
      <c r="BJ32" s="123">
        <v>2350</v>
      </c>
      <c r="BK32" s="278" t="s">
        <v>2</v>
      </c>
      <c r="BL32" s="145"/>
      <c r="BM32" s="145"/>
      <c r="BN32" s="5" t="s">
        <v>167</v>
      </c>
      <c r="BO32" s="122">
        <v>558</v>
      </c>
      <c r="BP32" s="123">
        <v>634</v>
      </c>
      <c r="BQ32" s="123">
        <v>710</v>
      </c>
      <c r="BR32" s="123">
        <v>806</v>
      </c>
      <c r="BS32" s="123">
        <v>842</v>
      </c>
      <c r="BT32" s="123">
        <v>918</v>
      </c>
      <c r="BU32" s="123">
        <v>954</v>
      </c>
      <c r="BV32" s="123">
        <v>1030</v>
      </c>
      <c r="BW32" s="123">
        <v>1106</v>
      </c>
      <c r="BX32" s="123">
        <v>1142</v>
      </c>
      <c r="BY32" s="123">
        <v>1238</v>
      </c>
      <c r="BZ32" s="123">
        <v>1314</v>
      </c>
      <c r="CA32" s="123">
        <v>1350</v>
      </c>
      <c r="CB32" s="123">
        <v>1426</v>
      </c>
      <c r="CC32" s="123">
        <v>1502</v>
      </c>
      <c r="CD32" s="123">
        <v>1538</v>
      </c>
      <c r="CE32" s="123">
        <v>1634</v>
      </c>
      <c r="CF32" s="123">
        <v>1710</v>
      </c>
      <c r="CG32" s="123">
        <v>1746</v>
      </c>
      <c r="CH32" s="123">
        <v>1822</v>
      </c>
      <c r="CI32" s="123">
        <v>1858</v>
      </c>
      <c r="CJ32" s="123">
        <v>1934</v>
      </c>
      <c r="CK32" s="123">
        <v>2010</v>
      </c>
      <c r="CL32" s="123">
        <v>2106</v>
      </c>
      <c r="CM32" s="123">
        <v>2142</v>
      </c>
      <c r="CN32" s="123">
        <v>2218</v>
      </c>
      <c r="CO32" s="123">
        <v>2254</v>
      </c>
      <c r="CP32" s="123">
        <v>2350</v>
      </c>
      <c r="CQ32" s="122" t="s">
        <v>2</v>
      </c>
      <c r="CR32" s="145"/>
      <c r="CS32" s="145"/>
      <c r="CT32" s="5" t="s">
        <v>167</v>
      </c>
      <c r="CU32" s="122">
        <v>558</v>
      </c>
      <c r="CV32" s="123">
        <v>634</v>
      </c>
      <c r="CW32" s="123">
        <v>710</v>
      </c>
      <c r="CX32" s="123">
        <v>806</v>
      </c>
      <c r="CY32" s="123">
        <v>842</v>
      </c>
      <c r="CZ32" s="123">
        <v>918</v>
      </c>
      <c r="DA32" s="123">
        <v>954</v>
      </c>
      <c r="DB32" s="123">
        <v>1030</v>
      </c>
      <c r="DC32" s="123">
        <v>1106</v>
      </c>
      <c r="DD32" s="123">
        <v>1142</v>
      </c>
      <c r="DE32" s="123">
        <v>1238</v>
      </c>
      <c r="DF32" s="123">
        <v>1314</v>
      </c>
      <c r="DG32" s="123">
        <v>1350</v>
      </c>
      <c r="DH32" s="123">
        <v>1426</v>
      </c>
      <c r="DI32" s="123">
        <v>1502</v>
      </c>
      <c r="DJ32" s="123">
        <v>1538</v>
      </c>
      <c r="DK32" s="123">
        <v>1634</v>
      </c>
      <c r="DL32" s="123">
        <v>1710</v>
      </c>
      <c r="DM32" s="123">
        <v>1746</v>
      </c>
      <c r="DN32" s="123">
        <v>1822</v>
      </c>
      <c r="DO32" s="123">
        <v>1858</v>
      </c>
      <c r="DP32" s="123">
        <v>1934</v>
      </c>
      <c r="DQ32" s="123">
        <v>2010</v>
      </c>
      <c r="DR32" s="123">
        <v>2106</v>
      </c>
      <c r="DS32" s="123">
        <v>2142</v>
      </c>
      <c r="DT32" s="123">
        <v>2218</v>
      </c>
      <c r="DU32" s="123">
        <v>2254</v>
      </c>
      <c r="DV32" s="123">
        <v>2350</v>
      </c>
      <c r="DW32" s="122" t="s">
        <v>2</v>
      </c>
      <c r="DX32" s="145"/>
      <c r="DY32" s="344"/>
      <c r="DZ32" s="345" t="s">
        <v>167</v>
      </c>
      <c r="EA32" s="346">
        <v>558</v>
      </c>
      <c r="EB32" s="347">
        <v>634</v>
      </c>
      <c r="EC32" s="347">
        <v>710</v>
      </c>
      <c r="ED32" s="347">
        <v>806</v>
      </c>
      <c r="EE32" s="347">
        <v>842</v>
      </c>
      <c r="EF32" s="347">
        <v>918</v>
      </c>
      <c r="EG32" s="347">
        <v>954</v>
      </c>
      <c r="EH32" s="347">
        <v>1030</v>
      </c>
      <c r="EI32" s="347">
        <v>1106</v>
      </c>
      <c r="EJ32" s="347">
        <v>1142</v>
      </c>
      <c r="EK32" s="347">
        <v>1238</v>
      </c>
      <c r="EL32" s="347">
        <v>1314</v>
      </c>
      <c r="EM32" s="347">
        <v>1350</v>
      </c>
      <c r="EN32" s="347">
        <v>1426</v>
      </c>
      <c r="EO32" s="347">
        <v>1502</v>
      </c>
      <c r="EP32" s="347">
        <v>1538</v>
      </c>
      <c r="EQ32" s="347">
        <v>1634</v>
      </c>
      <c r="ER32" s="347">
        <v>1710</v>
      </c>
      <c r="ES32" s="347">
        <v>1746</v>
      </c>
      <c r="ET32" s="347">
        <v>1822</v>
      </c>
      <c r="EU32" s="347">
        <v>1858</v>
      </c>
      <c r="EV32" s="347">
        <v>1934</v>
      </c>
      <c r="EW32" s="347">
        <v>2010</v>
      </c>
      <c r="EX32" s="347">
        <v>2106</v>
      </c>
      <c r="EY32" s="347">
        <v>2142</v>
      </c>
      <c r="EZ32" s="347">
        <v>2218</v>
      </c>
      <c r="FA32" s="347">
        <v>2254</v>
      </c>
      <c r="FB32" s="347">
        <v>2350</v>
      </c>
      <c r="FC32" s="346" t="s">
        <v>2</v>
      </c>
      <c r="FD32" s="342"/>
    </row>
    <row r="33" spans="1:160" ht="16" thickTop="1" x14ac:dyDescent="0.35">
      <c r="A33" s="1"/>
      <c r="B33" s="380" t="s">
        <v>70</v>
      </c>
      <c r="C33" s="11">
        <v>6</v>
      </c>
      <c r="D33" s="11">
        <v>18</v>
      </c>
      <c r="E33" s="11">
        <v>10</v>
      </c>
      <c r="F33" s="11">
        <v>26</v>
      </c>
      <c r="G33" s="11">
        <v>44</v>
      </c>
      <c r="H33" s="11">
        <v>22</v>
      </c>
      <c r="I33" s="11">
        <v>43</v>
      </c>
      <c r="J33" s="11">
        <v>17</v>
      </c>
      <c r="K33" s="11">
        <v>26</v>
      </c>
      <c r="L33" s="11">
        <v>25</v>
      </c>
      <c r="M33" s="11">
        <v>14</v>
      </c>
      <c r="N33" s="11">
        <v>8</v>
      </c>
      <c r="O33" s="11">
        <v>16</v>
      </c>
      <c r="P33" s="11">
        <v>10</v>
      </c>
      <c r="Q33" s="11">
        <v>17</v>
      </c>
      <c r="R33" s="11">
        <v>26</v>
      </c>
      <c r="S33" s="11">
        <v>13</v>
      </c>
      <c r="T33" s="11">
        <v>3</v>
      </c>
      <c r="U33" s="11">
        <v>13</v>
      </c>
      <c r="V33" s="11">
        <v>6</v>
      </c>
      <c r="W33" s="11">
        <v>10</v>
      </c>
      <c r="X33" s="11">
        <v>2</v>
      </c>
      <c r="Y33" s="11">
        <v>3</v>
      </c>
      <c r="Z33" s="11">
        <v>4</v>
      </c>
      <c r="AA33" s="11">
        <v>1</v>
      </c>
      <c r="AB33" s="11">
        <v>0</v>
      </c>
      <c r="AC33" s="11">
        <v>0</v>
      </c>
      <c r="AD33" s="11">
        <v>0</v>
      </c>
      <c r="AE33" s="283">
        <f>SUM(C33:AD33)</f>
        <v>383</v>
      </c>
      <c r="AF33" s="11"/>
      <c r="AG33" s="11"/>
      <c r="AH33" s="380" t="s">
        <v>70</v>
      </c>
      <c r="AI33" s="11">
        <v>2</v>
      </c>
      <c r="AJ33" s="11">
        <v>22</v>
      </c>
      <c r="AK33" s="11">
        <v>16</v>
      </c>
      <c r="AL33" s="11">
        <v>28</v>
      </c>
      <c r="AM33" s="11">
        <v>38</v>
      </c>
      <c r="AN33" s="11">
        <v>18</v>
      </c>
      <c r="AO33" s="11">
        <v>47</v>
      </c>
      <c r="AP33" s="11">
        <v>25</v>
      </c>
      <c r="AQ33" s="11">
        <v>32</v>
      </c>
      <c r="AR33" s="11">
        <v>14</v>
      </c>
      <c r="AS33" s="11">
        <v>19</v>
      </c>
      <c r="AT33" s="11">
        <v>6</v>
      </c>
      <c r="AU33" s="11">
        <v>5</v>
      </c>
      <c r="AV33" s="11">
        <v>13</v>
      </c>
      <c r="AW33" s="11">
        <v>11</v>
      </c>
      <c r="AX33" s="11">
        <v>18</v>
      </c>
      <c r="AY33" s="11">
        <v>8</v>
      </c>
      <c r="AZ33" s="11">
        <v>7</v>
      </c>
      <c r="BA33" s="11">
        <v>8</v>
      </c>
      <c r="BB33" s="11">
        <v>4</v>
      </c>
      <c r="BC33" s="11">
        <v>6</v>
      </c>
      <c r="BD33" s="11">
        <v>1</v>
      </c>
      <c r="BE33" s="11">
        <v>2</v>
      </c>
      <c r="BF33" s="11">
        <v>2</v>
      </c>
      <c r="BG33" s="11">
        <v>0</v>
      </c>
      <c r="BH33" s="11">
        <v>0</v>
      </c>
      <c r="BI33" s="11">
        <v>0</v>
      </c>
      <c r="BJ33" s="11">
        <v>0</v>
      </c>
      <c r="BK33" s="283">
        <f>SUM(AI33:BJ33)</f>
        <v>352</v>
      </c>
      <c r="BL33" s="11"/>
      <c r="BM33" s="11"/>
      <c r="BN33" s="380" t="s">
        <v>70</v>
      </c>
      <c r="BO33" s="11">
        <v>5</v>
      </c>
      <c r="BP33" s="11">
        <v>17</v>
      </c>
      <c r="BQ33" s="11">
        <v>28</v>
      </c>
      <c r="BR33" s="11">
        <v>30</v>
      </c>
      <c r="BS33" s="11">
        <v>57</v>
      </c>
      <c r="BT33" s="11">
        <v>22</v>
      </c>
      <c r="BU33" s="11">
        <v>54</v>
      </c>
      <c r="BV33" s="11">
        <v>12</v>
      </c>
      <c r="BW33" s="11">
        <v>31</v>
      </c>
      <c r="BX33" s="11">
        <v>8</v>
      </c>
      <c r="BY33" s="11">
        <v>14</v>
      </c>
      <c r="BZ33" s="11">
        <v>4</v>
      </c>
      <c r="CA33" s="11">
        <v>20</v>
      </c>
      <c r="CB33" s="11">
        <v>10</v>
      </c>
      <c r="CC33" s="11">
        <v>12</v>
      </c>
      <c r="CD33" s="11">
        <v>20</v>
      </c>
      <c r="CE33" s="11">
        <v>6</v>
      </c>
      <c r="CF33" s="11">
        <v>2</v>
      </c>
      <c r="CG33" s="11">
        <v>7</v>
      </c>
      <c r="CH33" s="11">
        <v>4</v>
      </c>
      <c r="CI33" s="11">
        <v>12</v>
      </c>
      <c r="CJ33" s="11">
        <v>4</v>
      </c>
      <c r="CK33" s="11">
        <v>1</v>
      </c>
      <c r="CL33" s="11">
        <v>0</v>
      </c>
      <c r="CM33" s="11">
        <v>2</v>
      </c>
      <c r="CN33" s="11">
        <v>1</v>
      </c>
      <c r="CO33" s="11">
        <v>0</v>
      </c>
      <c r="CP33" s="11">
        <v>0</v>
      </c>
      <c r="CQ33" s="283">
        <f>SUM(BO33:CP33)</f>
        <v>383</v>
      </c>
      <c r="CR33" s="11"/>
      <c r="CS33" s="11"/>
      <c r="CT33" s="380" t="s">
        <v>70</v>
      </c>
      <c r="CU33" s="11">
        <v>4</v>
      </c>
      <c r="CV33" s="11">
        <v>20</v>
      </c>
      <c r="CW33" s="11">
        <v>15</v>
      </c>
      <c r="CX33" s="11">
        <v>35</v>
      </c>
      <c r="CY33" s="11">
        <v>33</v>
      </c>
      <c r="CZ33" s="11">
        <v>18</v>
      </c>
      <c r="DA33" s="11">
        <v>60</v>
      </c>
      <c r="DB33" s="11">
        <v>26</v>
      </c>
      <c r="DC33" s="11">
        <v>22</v>
      </c>
      <c r="DD33" s="11">
        <v>16</v>
      </c>
      <c r="DE33" s="11">
        <v>25</v>
      </c>
      <c r="DF33" s="11">
        <v>15</v>
      </c>
      <c r="DG33" s="11">
        <v>6</v>
      </c>
      <c r="DH33" s="11">
        <v>14</v>
      </c>
      <c r="DI33" s="11">
        <v>9</v>
      </c>
      <c r="DJ33" s="11">
        <v>21</v>
      </c>
      <c r="DK33" s="11">
        <v>7</v>
      </c>
      <c r="DL33" s="11">
        <v>6</v>
      </c>
      <c r="DM33" s="11">
        <v>9</v>
      </c>
      <c r="DN33" s="11">
        <v>2</v>
      </c>
      <c r="DO33" s="11">
        <v>8</v>
      </c>
      <c r="DP33" s="11">
        <v>4</v>
      </c>
      <c r="DQ33" s="11">
        <v>2</v>
      </c>
      <c r="DR33" s="11">
        <v>2</v>
      </c>
      <c r="DS33" s="11">
        <v>0</v>
      </c>
      <c r="DT33" s="11">
        <v>0</v>
      </c>
      <c r="DU33" s="11">
        <v>1</v>
      </c>
      <c r="DV33" s="11">
        <v>0</v>
      </c>
      <c r="DW33" s="283">
        <f>SUM(CU33:DV33)</f>
        <v>380</v>
      </c>
      <c r="DX33" s="11"/>
      <c r="DY33" s="11"/>
      <c r="DZ33" s="380" t="s">
        <v>70</v>
      </c>
      <c r="EA33" s="11">
        <v>5</v>
      </c>
      <c r="EB33" s="11">
        <v>14</v>
      </c>
      <c r="EC33" s="11">
        <v>14</v>
      </c>
      <c r="ED33" s="11">
        <v>26</v>
      </c>
      <c r="EE33" s="11">
        <v>36</v>
      </c>
      <c r="EF33" s="11">
        <v>17</v>
      </c>
      <c r="EG33" s="11">
        <v>33</v>
      </c>
      <c r="EH33" s="11">
        <v>11</v>
      </c>
      <c r="EI33" s="11">
        <v>16</v>
      </c>
      <c r="EJ33" s="11">
        <v>19</v>
      </c>
      <c r="EK33" s="11">
        <v>15</v>
      </c>
      <c r="EL33" s="11">
        <v>10</v>
      </c>
      <c r="EM33" s="11">
        <v>7</v>
      </c>
      <c r="EN33" s="11">
        <v>6</v>
      </c>
      <c r="EO33" s="11">
        <v>15</v>
      </c>
      <c r="EP33" s="11">
        <v>8</v>
      </c>
      <c r="EQ33" s="11">
        <v>2</v>
      </c>
      <c r="ER33" s="11">
        <v>1</v>
      </c>
      <c r="ES33" s="11">
        <v>6</v>
      </c>
      <c r="ET33" s="11">
        <v>0</v>
      </c>
      <c r="EU33" s="11">
        <v>3</v>
      </c>
      <c r="EV33" s="11">
        <v>1</v>
      </c>
      <c r="EW33" s="11">
        <v>4</v>
      </c>
      <c r="EX33" s="11">
        <v>1</v>
      </c>
      <c r="EY33" s="11">
        <v>0</v>
      </c>
      <c r="EZ33" s="11">
        <v>0</v>
      </c>
      <c r="FA33" s="11">
        <v>0</v>
      </c>
      <c r="FB33" s="11">
        <v>3</v>
      </c>
      <c r="FC33" s="283">
        <f>SUM(EA33:FB33)</f>
        <v>273</v>
      </c>
      <c r="FD33" s="342"/>
    </row>
    <row r="34" spans="1:160" ht="15.5" x14ac:dyDescent="0.35">
      <c r="A34" s="1"/>
      <c r="B34" s="380" t="s">
        <v>213</v>
      </c>
      <c r="C34" s="11">
        <v>1</v>
      </c>
      <c r="D34" s="11">
        <v>4</v>
      </c>
      <c r="E34" s="11">
        <v>7</v>
      </c>
      <c r="F34" s="11">
        <v>2</v>
      </c>
      <c r="G34" s="11">
        <v>8</v>
      </c>
      <c r="H34" s="11">
        <v>1</v>
      </c>
      <c r="I34" s="11">
        <v>0</v>
      </c>
      <c r="J34" s="11">
        <v>1</v>
      </c>
      <c r="K34" s="11">
        <v>8</v>
      </c>
      <c r="L34" s="11">
        <v>7</v>
      </c>
      <c r="M34" s="11">
        <v>3</v>
      </c>
      <c r="N34" s="11">
        <v>0</v>
      </c>
      <c r="O34" s="11">
        <v>2</v>
      </c>
      <c r="P34" s="11">
        <v>3</v>
      </c>
      <c r="Q34" s="11">
        <v>2</v>
      </c>
      <c r="R34" s="11">
        <v>4</v>
      </c>
      <c r="S34" s="11">
        <v>0</v>
      </c>
      <c r="T34" s="11">
        <v>1</v>
      </c>
      <c r="U34" s="11">
        <v>2</v>
      </c>
      <c r="V34" s="11">
        <v>2</v>
      </c>
      <c r="W34" s="11">
        <v>2</v>
      </c>
      <c r="X34" s="11">
        <v>2</v>
      </c>
      <c r="Y34" s="11">
        <v>23</v>
      </c>
      <c r="Z34" s="11">
        <v>0</v>
      </c>
      <c r="AA34" s="11">
        <v>1</v>
      </c>
      <c r="AB34" s="11">
        <v>0</v>
      </c>
      <c r="AC34" s="11">
        <v>0</v>
      </c>
      <c r="AD34" s="11">
        <v>0</v>
      </c>
      <c r="AE34" s="284">
        <f t="shared" ref="AE34:AE38" si="291">SUM(C34:AD34)</f>
        <v>86</v>
      </c>
      <c r="AF34" s="11"/>
      <c r="AG34" s="11"/>
      <c r="AH34" s="380" t="s">
        <v>213</v>
      </c>
      <c r="AI34" s="11">
        <v>0</v>
      </c>
      <c r="AJ34" s="11">
        <v>3</v>
      </c>
      <c r="AK34" s="11">
        <v>4</v>
      </c>
      <c r="AL34" s="11">
        <v>4</v>
      </c>
      <c r="AM34" s="11">
        <v>11</v>
      </c>
      <c r="AN34" s="11">
        <v>0</v>
      </c>
      <c r="AO34" s="11">
        <v>2</v>
      </c>
      <c r="AP34" s="11">
        <v>5</v>
      </c>
      <c r="AQ34" s="11">
        <v>5</v>
      </c>
      <c r="AR34" s="11">
        <v>4</v>
      </c>
      <c r="AS34" s="11">
        <v>2</v>
      </c>
      <c r="AT34" s="11">
        <v>1</v>
      </c>
      <c r="AU34" s="11">
        <v>2</v>
      </c>
      <c r="AV34" s="11">
        <v>5</v>
      </c>
      <c r="AW34" s="11">
        <v>1</v>
      </c>
      <c r="AX34" s="11">
        <v>8</v>
      </c>
      <c r="AY34" s="11">
        <v>1</v>
      </c>
      <c r="AZ34" s="11">
        <v>2</v>
      </c>
      <c r="BA34" s="11">
        <v>1</v>
      </c>
      <c r="BB34" s="11">
        <v>0</v>
      </c>
      <c r="BC34" s="11">
        <v>1</v>
      </c>
      <c r="BD34" s="11">
        <v>3</v>
      </c>
      <c r="BE34" s="11">
        <v>2</v>
      </c>
      <c r="BF34" s="11">
        <v>2</v>
      </c>
      <c r="BG34" s="11">
        <v>9</v>
      </c>
      <c r="BH34" s="11">
        <v>0</v>
      </c>
      <c r="BI34" s="11">
        <v>0</v>
      </c>
      <c r="BJ34" s="11">
        <v>0</v>
      </c>
      <c r="BK34" s="284">
        <f t="shared" ref="BK34:BK38" si="292">SUM(AI34:BJ34)</f>
        <v>78</v>
      </c>
      <c r="BL34" s="11"/>
      <c r="BM34" s="11"/>
      <c r="BN34" s="380" t="s">
        <v>213</v>
      </c>
      <c r="BO34" s="11">
        <v>3</v>
      </c>
      <c r="BP34" s="11">
        <v>6</v>
      </c>
      <c r="BQ34" s="11">
        <v>4</v>
      </c>
      <c r="BR34" s="11">
        <v>5</v>
      </c>
      <c r="BS34" s="11">
        <v>10</v>
      </c>
      <c r="BT34" s="11">
        <v>2</v>
      </c>
      <c r="BU34" s="11">
        <v>5</v>
      </c>
      <c r="BV34" s="11">
        <v>6</v>
      </c>
      <c r="BW34" s="11">
        <v>7</v>
      </c>
      <c r="BX34" s="11">
        <v>6</v>
      </c>
      <c r="BY34" s="11">
        <v>3</v>
      </c>
      <c r="BZ34" s="11">
        <v>2</v>
      </c>
      <c r="CA34" s="11">
        <v>1</v>
      </c>
      <c r="CB34" s="11">
        <v>3</v>
      </c>
      <c r="CC34" s="11">
        <v>5</v>
      </c>
      <c r="CD34" s="11">
        <v>3</v>
      </c>
      <c r="CE34" s="11">
        <v>0</v>
      </c>
      <c r="CF34" s="11">
        <v>2</v>
      </c>
      <c r="CG34" s="11">
        <v>1</v>
      </c>
      <c r="CH34" s="11">
        <v>0</v>
      </c>
      <c r="CI34" s="11">
        <v>0</v>
      </c>
      <c r="CJ34" s="11">
        <v>4</v>
      </c>
      <c r="CK34" s="11">
        <v>1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284">
        <f t="shared" ref="CQ34:CQ38" si="293">SUM(BO34:CP34)</f>
        <v>79</v>
      </c>
      <c r="CR34" s="11"/>
      <c r="CS34" s="11"/>
      <c r="CT34" s="380" t="s">
        <v>213</v>
      </c>
      <c r="CU34" s="11">
        <v>1</v>
      </c>
      <c r="CV34" s="11">
        <v>0</v>
      </c>
      <c r="CW34" s="11">
        <v>5</v>
      </c>
      <c r="CX34" s="11">
        <v>5</v>
      </c>
      <c r="CY34" s="11">
        <v>9</v>
      </c>
      <c r="CZ34" s="11">
        <v>1</v>
      </c>
      <c r="DA34" s="11">
        <v>0</v>
      </c>
      <c r="DB34" s="11">
        <v>2</v>
      </c>
      <c r="DC34" s="11">
        <v>10</v>
      </c>
      <c r="DD34" s="11">
        <v>6</v>
      </c>
      <c r="DE34" s="11">
        <v>7</v>
      </c>
      <c r="DF34" s="11">
        <v>2</v>
      </c>
      <c r="DG34" s="11">
        <v>0</v>
      </c>
      <c r="DH34" s="11">
        <v>7</v>
      </c>
      <c r="DI34" s="11">
        <v>2</v>
      </c>
      <c r="DJ34" s="11">
        <v>3</v>
      </c>
      <c r="DK34" s="11">
        <v>1</v>
      </c>
      <c r="DL34" s="11">
        <v>1</v>
      </c>
      <c r="DM34" s="11">
        <v>0</v>
      </c>
      <c r="DN34" s="11">
        <v>1</v>
      </c>
      <c r="DO34" s="11">
        <v>3</v>
      </c>
      <c r="DP34" s="11">
        <v>0</v>
      </c>
      <c r="DQ34" s="11">
        <v>5</v>
      </c>
      <c r="DR34" s="11">
        <v>5</v>
      </c>
      <c r="DS34" s="11">
        <v>0</v>
      </c>
      <c r="DT34" s="11">
        <v>0</v>
      </c>
      <c r="DU34" s="11">
        <v>0</v>
      </c>
      <c r="DV34" s="11">
        <v>0</v>
      </c>
      <c r="DW34" s="284">
        <f t="shared" ref="DW34:DW38" si="294">SUM(CU34:DV34)</f>
        <v>76</v>
      </c>
      <c r="DX34" s="11"/>
      <c r="DY34" s="11"/>
      <c r="DZ34" s="380" t="s">
        <v>213</v>
      </c>
      <c r="EA34" s="11">
        <v>1</v>
      </c>
      <c r="EB34" s="11">
        <v>0</v>
      </c>
      <c r="EC34" s="11">
        <v>4</v>
      </c>
      <c r="ED34" s="11">
        <v>1</v>
      </c>
      <c r="EE34" s="11">
        <v>6</v>
      </c>
      <c r="EF34" s="11">
        <v>4</v>
      </c>
      <c r="EG34" s="11">
        <v>11</v>
      </c>
      <c r="EH34" s="11">
        <v>1</v>
      </c>
      <c r="EI34" s="11">
        <v>4</v>
      </c>
      <c r="EJ34" s="11">
        <v>9</v>
      </c>
      <c r="EK34" s="11">
        <v>9</v>
      </c>
      <c r="EL34" s="11">
        <v>3</v>
      </c>
      <c r="EM34" s="11">
        <v>0</v>
      </c>
      <c r="EN34" s="11">
        <v>0</v>
      </c>
      <c r="EO34" s="11">
        <v>3</v>
      </c>
      <c r="EP34" s="11">
        <v>7</v>
      </c>
      <c r="EQ34" s="11">
        <v>0</v>
      </c>
      <c r="ER34" s="11">
        <v>5</v>
      </c>
      <c r="ES34" s="11">
        <v>0</v>
      </c>
      <c r="ET34" s="11">
        <v>5</v>
      </c>
      <c r="EU34" s="11">
        <v>1</v>
      </c>
      <c r="EV34" s="11">
        <v>0</v>
      </c>
      <c r="EW34" s="11">
        <v>0</v>
      </c>
      <c r="EX34" s="11">
        <v>6</v>
      </c>
      <c r="EY34" s="11">
        <v>5</v>
      </c>
      <c r="EZ34" s="11">
        <v>0</v>
      </c>
      <c r="FA34" s="11">
        <v>0</v>
      </c>
      <c r="FB34" s="11">
        <v>0</v>
      </c>
      <c r="FC34" s="284">
        <f t="shared" ref="FC34:FC38" si="295">SUM(EA34:FB34)</f>
        <v>85</v>
      </c>
      <c r="FD34" s="342"/>
    </row>
    <row r="35" spans="1:160" ht="15.5" x14ac:dyDescent="0.35">
      <c r="A35" s="1"/>
      <c r="B35" s="380" t="s">
        <v>68</v>
      </c>
      <c r="C35" s="11">
        <v>0</v>
      </c>
      <c r="D35" s="11">
        <v>0</v>
      </c>
      <c r="E35" s="11">
        <v>0</v>
      </c>
      <c r="F35" s="11">
        <v>1</v>
      </c>
      <c r="G35" s="11">
        <v>5</v>
      </c>
      <c r="H35" s="11">
        <v>3</v>
      </c>
      <c r="I35" s="11">
        <v>5</v>
      </c>
      <c r="J35" s="11">
        <v>1</v>
      </c>
      <c r="K35" s="11">
        <v>9</v>
      </c>
      <c r="L35" s="11">
        <v>11</v>
      </c>
      <c r="M35" s="11">
        <v>14</v>
      </c>
      <c r="N35" s="11">
        <v>36</v>
      </c>
      <c r="O35" s="11">
        <v>8</v>
      </c>
      <c r="P35" s="11">
        <v>13</v>
      </c>
      <c r="Q35" s="11">
        <v>12</v>
      </c>
      <c r="R35" s="11">
        <v>20</v>
      </c>
      <c r="S35" s="11">
        <v>20</v>
      </c>
      <c r="T35" s="11">
        <v>38</v>
      </c>
      <c r="U35" s="11">
        <v>32</v>
      </c>
      <c r="V35" s="11">
        <v>22</v>
      </c>
      <c r="W35" s="11">
        <v>30</v>
      </c>
      <c r="X35" s="11">
        <v>24</v>
      </c>
      <c r="Y35" s="11">
        <v>6</v>
      </c>
      <c r="Z35" s="11">
        <v>12</v>
      </c>
      <c r="AA35" s="11">
        <v>8</v>
      </c>
      <c r="AB35" s="11">
        <v>9</v>
      </c>
      <c r="AC35" s="11">
        <v>4</v>
      </c>
      <c r="AD35" s="11">
        <v>0</v>
      </c>
      <c r="AE35" s="284">
        <f t="shared" si="291"/>
        <v>343</v>
      </c>
      <c r="AF35" s="11"/>
      <c r="AG35" s="11"/>
      <c r="AH35" s="380" t="s">
        <v>68</v>
      </c>
      <c r="AI35" s="11">
        <v>0</v>
      </c>
      <c r="AJ35" s="11">
        <v>1</v>
      </c>
      <c r="AK35" s="11">
        <v>0</v>
      </c>
      <c r="AL35" s="11">
        <v>0</v>
      </c>
      <c r="AM35" s="11">
        <v>4</v>
      </c>
      <c r="AN35" s="11">
        <v>1</v>
      </c>
      <c r="AO35" s="11">
        <v>3</v>
      </c>
      <c r="AP35" s="11">
        <v>6</v>
      </c>
      <c r="AQ35" s="11">
        <v>8</v>
      </c>
      <c r="AR35" s="11">
        <v>4</v>
      </c>
      <c r="AS35" s="11">
        <v>4</v>
      </c>
      <c r="AT35" s="11">
        <v>23</v>
      </c>
      <c r="AU35" s="11">
        <v>12</v>
      </c>
      <c r="AV35" s="11">
        <v>20</v>
      </c>
      <c r="AW35" s="11">
        <v>24</v>
      </c>
      <c r="AX35" s="11">
        <v>23</v>
      </c>
      <c r="AY35" s="11">
        <v>9</v>
      </c>
      <c r="AZ35" s="11">
        <v>28</v>
      </c>
      <c r="BA35" s="11">
        <v>62</v>
      </c>
      <c r="BB35" s="11">
        <v>11</v>
      </c>
      <c r="BC35" s="11">
        <v>36</v>
      </c>
      <c r="BD35" s="11">
        <v>13</v>
      </c>
      <c r="BE35" s="11">
        <v>20</v>
      </c>
      <c r="BF35" s="11">
        <v>12</v>
      </c>
      <c r="BG35" s="11">
        <v>1</v>
      </c>
      <c r="BH35" s="11">
        <v>9</v>
      </c>
      <c r="BI35" s="11">
        <v>15</v>
      </c>
      <c r="BJ35" s="11">
        <v>0</v>
      </c>
      <c r="BK35" s="284">
        <f t="shared" si="292"/>
        <v>349</v>
      </c>
      <c r="BL35" s="11"/>
      <c r="BM35" s="11"/>
      <c r="BN35" s="380" t="s">
        <v>68</v>
      </c>
      <c r="BO35" s="11">
        <v>0</v>
      </c>
      <c r="BP35" s="11">
        <v>0</v>
      </c>
      <c r="BQ35" s="11">
        <v>1</v>
      </c>
      <c r="BR35" s="11">
        <v>1</v>
      </c>
      <c r="BS35" s="11">
        <v>7</v>
      </c>
      <c r="BT35" s="11">
        <v>1</v>
      </c>
      <c r="BU35" s="11">
        <v>11</v>
      </c>
      <c r="BV35" s="11">
        <v>2</v>
      </c>
      <c r="BW35" s="11">
        <v>8</v>
      </c>
      <c r="BX35" s="11">
        <v>12</v>
      </c>
      <c r="BY35" s="11">
        <v>12</v>
      </c>
      <c r="BZ35" s="11">
        <v>29</v>
      </c>
      <c r="CA35" s="11">
        <v>13</v>
      </c>
      <c r="CB35" s="11">
        <v>23</v>
      </c>
      <c r="CC35" s="11">
        <v>15</v>
      </c>
      <c r="CD35" s="11">
        <v>18</v>
      </c>
      <c r="CE35" s="11">
        <v>23</v>
      </c>
      <c r="CF35" s="11">
        <v>41</v>
      </c>
      <c r="CG35" s="11">
        <v>41</v>
      </c>
      <c r="CH35" s="11">
        <v>33</v>
      </c>
      <c r="CI35" s="11">
        <v>21</v>
      </c>
      <c r="CJ35" s="11">
        <v>28</v>
      </c>
      <c r="CK35" s="11">
        <v>18</v>
      </c>
      <c r="CL35" s="11">
        <v>10</v>
      </c>
      <c r="CM35" s="11">
        <v>19</v>
      </c>
      <c r="CN35" s="11">
        <v>9</v>
      </c>
      <c r="CO35" s="11">
        <v>6</v>
      </c>
      <c r="CP35" s="11">
        <v>0</v>
      </c>
      <c r="CQ35" s="284">
        <f t="shared" si="293"/>
        <v>402</v>
      </c>
      <c r="CR35" s="11"/>
      <c r="CS35" s="11"/>
      <c r="CT35" s="380" t="s">
        <v>68</v>
      </c>
      <c r="CU35" s="11">
        <v>0</v>
      </c>
      <c r="CV35" s="11">
        <v>0</v>
      </c>
      <c r="CW35" s="11">
        <v>0</v>
      </c>
      <c r="CX35" s="11">
        <v>0</v>
      </c>
      <c r="CY35" s="11">
        <v>7</v>
      </c>
      <c r="CZ35" s="11">
        <v>1</v>
      </c>
      <c r="DA35" s="11">
        <v>10</v>
      </c>
      <c r="DB35" s="11">
        <v>6</v>
      </c>
      <c r="DC35" s="11">
        <v>9</v>
      </c>
      <c r="DD35" s="11">
        <v>12</v>
      </c>
      <c r="DE35" s="11">
        <v>13</v>
      </c>
      <c r="DF35" s="11">
        <v>27</v>
      </c>
      <c r="DG35" s="11">
        <v>14</v>
      </c>
      <c r="DH35" s="11">
        <v>20</v>
      </c>
      <c r="DI35" s="11">
        <v>16</v>
      </c>
      <c r="DJ35" s="11">
        <v>17</v>
      </c>
      <c r="DK35" s="11">
        <v>10</v>
      </c>
      <c r="DL35" s="11">
        <v>12</v>
      </c>
      <c r="DM35" s="11">
        <v>60</v>
      </c>
      <c r="DN35" s="11">
        <v>11</v>
      </c>
      <c r="DO35" s="11">
        <v>33</v>
      </c>
      <c r="DP35" s="11">
        <v>23</v>
      </c>
      <c r="DQ35" s="11">
        <v>9</v>
      </c>
      <c r="DR35" s="11">
        <v>13</v>
      </c>
      <c r="DS35" s="11">
        <v>6</v>
      </c>
      <c r="DT35" s="11">
        <v>4</v>
      </c>
      <c r="DU35" s="11">
        <v>8</v>
      </c>
      <c r="DV35" s="11">
        <v>0</v>
      </c>
      <c r="DW35" s="284">
        <f t="shared" si="294"/>
        <v>341</v>
      </c>
      <c r="DX35" s="11"/>
      <c r="DY35" s="11"/>
      <c r="DZ35" s="380" t="s">
        <v>68</v>
      </c>
      <c r="EA35" s="11">
        <v>0</v>
      </c>
      <c r="EB35" s="11">
        <v>0</v>
      </c>
      <c r="EC35" s="11">
        <v>2</v>
      </c>
      <c r="ED35" s="11">
        <v>4</v>
      </c>
      <c r="EE35" s="11">
        <v>2</v>
      </c>
      <c r="EF35" s="11">
        <v>9</v>
      </c>
      <c r="EG35" s="11">
        <v>5</v>
      </c>
      <c r="EH35" s="11">
        <v>5</v>
      </c>
      <c r="EI35" s="11">
        <v>6</v>
      </c>
      <c r="EJ35" s="11">
        <v>18</v>
      </c>
      <c r="EK35" s="11">
        <v>18</v>
      </c>
      <c r="EL35" s="11">
        <v>23</v>
      </c>
      <c r="EM35" s="11">
        <v>14</v>
      </c>
      <c r="EN35" s="11">
        <v>16</v>
      </c>
      <c r="EO35" s="11">
        <v>11</v>
      </c>
      <c r="EP35" s="11">
        <v>11</v>
      </c>
      <c r="EQ35" s="11">
        <v>24</v>
      </c>
      <c r="ER35" s="11">
        <v>15</v>
      </c>
      <c r="ES35" s="11">
        <v>14</v>
      </c>
      <c r="ET35" s="11">
        <v>8</v>
      </c>
      <c r="EU35" s="11">
        <v>12</v>
      </c>
      <c r="EV35" s="11">
        <v>11</v>
      </c>
      <c r="EW35" s="11">
        <v>3</v>
      </c>
      <c r="EX35" s="11">
        <v>6</v>
      </c>
      <c r="EY35" s="11">
        <v>5</v>
      </c>
      <c r="EZ35" s="11">
        <v>8</v>
      </c>
      <c r="FA35" s="11">
        <v>7</v>
      </c>
      <c r="FB35" s="11">
        <v>0</v>
      </c>
      <c r="FC35" s="284">
        <f t="shared" si="295"/>
        <v>257</v>
      </c>
      <c r="FD35" s="342"/>
    </row>
    <row r="36" spans="1:160" ht="15.5" x14ac:dyDescent="0.35">
      <c r="A36" s="1"/>
      <c r="B36" s="380" t="s">
        <v>72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2</v>
      </c>
      <c r="I36" s="11">
        <v>0</v>
      </c>
      <c r="J36" s="11">
        <v>0</v>
      </c>
      <c r="K36" s="11">
        <v>0</v>
      </c>
      <c r="L36" s="11">
        <v>1</v>
      </c>
      <c r="M36" s="11">
        <v>1</v>
      </c>
      <c r="N36" s="11">
        <v>0</v>
      </c>
      <c r="O36" s="11">
        <v>0</v>
      </c>
      <c r="P36" s="11">
        <v>2</v>
      </c>
      <c r="Q36" s="11">
        <v>0</v>
      </c>
      <c r="R36" s="11">
        <v>0</v>
      </c>
      <c r="S36" s="11">
        <v>2</v>
      </c>
      <c r="T36" s="11">
        <v>3</v>
      </c>
      <c r="U36" s="11">
        <v>0</v>
      </c>
      <c r="V36" s="11">
        <v>2</v>
      </c>
      <c r="W36" s="11">
        <v>8</v>
      </c>
      <c r="X36" s="11">
        <v>7</v>
      </c>
      <c r="Y36" s="11">
        <v>0</v>
      </c>
      <c r="Z36" s="11">
        <v>0</v>
      </c>
      <c r="AA36" s="11">
        <v>0</v>
      </c>
      <c r="AB36" s="11">
        <v>2</v>
      </c>
      <c r="AC36" s="11">
        <v>10</v>
      </c>
      <c r="AD36" s="11">
        <v>0</v>
      </c>
      <c r="AE36" s="284">
        <f t="shared" si="291"/>
        <v>40</v>
      </c>
      <c r="AF36" s="11"/>
      <c r="AG36" s="11"/>
      <c r="AH36" s="380" t="s">
        <v>72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1</v>
      </c>
      <c r="AO36" s="11">
        <v>2</v>
      </c>
      <c r="AP36" s="11">
        <v>0</v>
      </c>
      <c r="AQ36" s="11">
        <v>0</v>
      </c>
      <c r="AR36" s="11">
        <v>2</v>
      </c>
      <c r="AS36" s="11">
        <v>1</v>
      </c>
      <c r="AT36" s="11">
        <v>3</v>
      </c>
      <c r="AU36" s="11">
        <v>1</v>
      </c>
      <c r="AV36" s="11">
        <v>6</v>
      </c>
      <c r="AW36" s="11">
        <v>1</v>
      </c>
      <c r="AX36" s="11">
        <v>0</v>
      </c>
      <c r="AY36" s="11">
        <v>1</v>
      </c>
      <c r="AZ36" s="11">
        <v>3</v>
      </c>
      <c r="BA36" s="11">
        <v>0</v>
      </c>
      <c r="BB36" s="11">
        <v>4</v>
      </c>
      <c r="BC36" s="11">
        <v>0</v>
      </c>
      <c r="BD36" s="11">
        <v>3</v>
      </c>
      <c r="BE36" s="11">
        <v>3</v>
      </c>
      <c r="BF36" s="11">
        <v>3</v>
      </c>
      <c r="BG36" s="11">
        <v>0</v>
      </c>
      <c r="BH36" s="11">
        <v>3</v>
      </c>
      <c r="BI36" s="11">
        <v>2</v>
      </c>
      <c r="BJ36" s="11">
        <v>0</v>
      </c>
      <c r="BK36" s="284">
        <f t="shared" si="292"/>
        <v>39</v>
      </c>
      <c r="BL36" s="11"/>
      <c r="BM36" s="11"/>
      <c r="BN36" s="380" t="s">
        <v>72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U36" s="11">
        <v>1</v>
      </c>
      <c r="BV36" s="11">
        <v>0</v>
      </c>
      <c r="BW36" s="11">
        <v>1</v>
      </c>
      <c r="BX36" s="11">
        <v>4</v>
      </c>
      <c r="BY36" s="11">
        <v>1</v>
      </c>
      <c r="BZ36" s="11">
        <v>2</v>
      </c>
      <c r="CA36" s="11">
        <v>0</v>
      </c>
      <c r="CB36" s="11">
        <v>0</v>
      </c>
      <c r="CC36" s="11">
        <v>4</v>
      </c>
      <c r="CD36" s="11">
        <v>4</v>
      </c>
      <c r="CE36" s="11">
        <v>1</v>
      </c>
      <c r="CF36" s="11">
        <v>4</v>
      </c>
      <c r="CG36" s="11">
        <v>4</v>
      </c>
      <c r="CH36" s="11">
        <v>2</v>
      </c>
      <c r="CI36" s="11">
        <v>4</v>
      </c>
      <c r="CJ36" s="11">
        <v>7</v>
      </c>
      <c r="CK36" s="11">
        <v>0</v>
      </c>
      <c r="CL36" s="11">
        <v>0</v>
      </c>
      <c r="CM36" s="11">
        <v>0</v>
      </c>
      <c r="CN36" s="11">
        <v>3</v>
      </c>
      <c r="CO36" s="11">
        <v>3</v>
      </c>
      <c r="CP36" s="11">
        <v>0</v>
      </c>
      <c r="CQ36" s="284">
        <f t="shared" si="293"/>
        <v>45</v>
      </c>
      <c r="CR36" s="11"/>
      <c r="CS36" s="11"/>
      <c r="CT36" s="380" t="s">
        <v>72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</v>
      </c>
      <c r="DA36" s="11">
        <v>0</v>
      </c>
      <c r="DB36" s="11">
        <v>1</v>
      </c>
      <c r="DC36" s="11">
        <v>0</v>
      </c>
      <c r="DD36" s="11">
        <v>0</v>
      </c>
      <c r="DE36" s="11">
        <v>0</v>
      </c>
      <c r="DF36" s="11">
        <v>0</v>
      </c>
      <c r="DG36" s="11">
        <v>2</v>
      </c>
      <c r="DH36" s="11">
        <v>0</v>
      </c>
      <c r="DI36" s="11">
        <v>0</v>
      </c>
      <c r="DJ36" s="11">
        <v>3</v>
      </c>
      <c r="DK36" s="11">
        <v>2</v>
      </c>
      <c r="DL36" s="11">
        <v>0</v>
      </c>
      <c r="DM36" s="11">
        <v>1</v>
      </c>
      <c r="DN36" s="11">
        <v>2</v>
      </c>
      <c r="DO36" s="11">
        <v>4</v>
      </c>
      <c r="DP36" s="11">
        <v>4</v>
      </c>
      <c r="DQ36" s="11">
        <v>1</v>
      </c>
      <c r="DR36" s="11">
        <v>0</v>
      </c>
      <c r="DS36" s="11">
        <v>1</v>
      </c>
      <c r="DT36" s="11">
        <v>0</v>
      </c>
      <c r="DU36" s="11">
        <v>3</v>
      </c>
      <c r="DV36" s="11">
        <v>0</v>
      </c>
      <c r="DW36" s="284">
        <f t="shared" si="294"/>
        <v>25</v>
      </c>
      <c r="DX36" s="11"/>
      <c r="DY36" s="11"/>
      <c r="DZ36" s="380" t="s">
        <v>72</v>
      </c>
      <c r="EA36" s="11">
        <v>0</v>
      </c>
      <c r="EB36" s="11">
        <v>0</v>
      </c>
      <c r="EC36" s="11">
        <v>0</v>
      </c>
      <c r="ED36" s="11">
        <v>0</v>
      </c>
      <c r="EE36" s="11">
        <v>0</v>
      </c>
      <c r="EF36" s="11">
        <v>0</v>
      </c>
      <c r="EG36" s="11">
        <v>0</v>
      </c>
      <c r="EH36" s="11">
        <v>1</v>
      </c>
      <c r="EI36" s="11">
        <v>2</v>
      </c>
      <c r="EJ36" s="11">
        <v>0</v>
      </c>
      <c r="EK36" s="11">
        <v>0</v>
      </c>
      <c r="EL36" s="11">
        <v>3</v>
      </c>
      <c r="EM36" s="11">
        <v>2</v>
      </c>
      <c r="EN36" s="11">
        <v>0</v>
      </c>
      <c r="EO36" s="11">
        <v>1</v>
      </c>
      <c r="EP36" s="11">
        <v>2</v>
      </c>
      <c r="EQ36" s="11">
        <v>1</v>
      </c>
      <c r="ER36" s="11">
        <v>3</v>
      </c>
      <c r="ES36" s="11">
        <v>6</v>
      </c>
      <c r="ET36" s="11">
        <v>7</v>
      </c>
      <c r="EU36" s="11">
        <v>5</v>
      </c>
      <c r="EV36" s="11">
        <v>5</v>
      </c>
      <c r="EW36" s="11">
        <v>0</v>
      </c>
      <c r="EX36" s="11">
        <v>2</v>
      </c>
      <c r="EY36" s="11">
        <v>1</v>
      </c>
      <c r="EZ36" s="11">
        <v>1</v>
      </c>
      <c r="FA36" s="11">
        <v>2</v>
      </c>
      <c r="FB36" s="11">
        <v>0</v>
      </c>
      <c r="FC36" s="284">
        <f t="shared" si="295"/>
        <v>44</v>
      </c>
      <c r="FD36" s="342"/>
    </row>
    <row r="37" spans="1:160" ht="15.5" x14ac:dyDescent="0.35">
      <c r="A37" s="1"/>
      <c r="B37" s="380" t="s">
        <v>70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284">
        <f t="shared" si="291"/>
        <v>0</v>
      </c>
      <c r="AF37" s="11"/>
      <c r="AG37" s="11"/>
      <c r="AH37" s="380" t="s">
        <v>70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284">
        <f t="shared" si="292"/>
        <v>0</v>
      </c>
      <c r="BL37" s="11"/>
      <c r="BM37" s="11"/>
      <c r="BN37" s="380" t="s">
        <v>70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284">
        <f t="shared" si="293"/>
        <v>0</v>
      </c>
      <c r="CR37" s="11"/>
      <c r="CS37" s="11"/>
      <c r="CT37" s="380" t="s">
        <v>70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284">
        <f t="shared" si="294"/>
        <v>0</v>
      </c>
      <c r="DX37" s="11"/>
      <c r="DY37" s="11"/>
      <c r="DZ37" s="380" t="s">
        <v>70</v>
      </c>
      <c r="EA37" s="11">
        <v>0</v>
      </c>
      <c r="EB37" s="11">
        <v>0</v>
      </c>
      <c r="EC37" s="11">
        <v>0</v>
      </c>
      <c r="ED37" s="11">
        <v>0</v>
      </c>
      <c r="EE37" s="11">
        <v>0</v>
      </c>
      <c r="EF37" s="11">
        <v>0</v>
      </c>
      <c r="EG37" s="11">
        <v>0</v>
      </c>
      <c r="EH37" s="11">
        <v>0</v>
      </c>
      <c r="EI37" s="11">
        <v>0</v>
      </c>
      <c r="EJ37" s="11">
        <v>0</v>
      </c>
      <c r="EK37" s="11">
        <v>0</v>
      </c>
      <c r="EL37" s="11">
        <v>0</v>
      </c>
      <c r="EM37" s="11">
        <v>0</v>
      </c>
      <c r="EN37" s="11">
        <v>0</v>
      </c>
      <c r="EO37" s="11">
        <v>0</v>
      </c>
      <c r="EP37" s="11">
        <v>0</v>
      </c>
      <c r="EQ37" s="11">
        <v>0</v>
      </c>
      <c r="ER37" s="11">
        <v>0</v>
      </c>
      <c r="ES37" s="11">
        <v>0</v>
      </c>
      <c r="ET37" s="11">
        <v>0</v>
      </c>
      <c r="EU37" s="11">
        <v>0</v>
      </c>
      <c r="EV37" s="11">
        <v>0</v>
      </c>
      <c r="EW37" s="11">
        <v>0</v>
      </c>
      <c r="EX37" s="11">
        <v>0</v>
      </c>
      <c r="EY37" s="11">
        <v>0</v>
      </c>
      <c r="EZ37" s="11">
        <v>0</v>
      </c>
      <c r="FA37" s="11">
        <v>0</v>
      </c>
      <c r="FB37" s="11">
        <v>0</v>
      </c>
      <c r="FC37" s="284">
        <f t="shared" si="295"/>
        <v>0</v>
      </c>
      <c r="FD37" s="342"/>
    </row>
    <row r="38" spans="1:160" ht="16" thickBot="1" x14ac:dyDescent="0.4">
      <c r="A38" s="1"/>
      <c r="B38" s="380"/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285">
        <f t="shared" si="291"/>
        <v>0</v>
      </c>
      <c r="AF38" s="11"/>
      <c r="AG38" s="11"/>
      <c r="AH38" s="380"/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285">
        <f t="shared" si="292"/>
        <v>0</v>
      </c>
      <c r="BL38" s="11"/>
      <c r="BM38" s="11"/>
      <c r="BN38" s="380"/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285">
        <f t="shared" si="293"/>
        <v>0</v>
      </c>
      <c r="CR38" s="11"/>
      <c r="CS38" s="11"/>
      <c r="CT38" s="380"/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  <c r="DV38" s="11">
        <v>0</v>
      </c>
      <c r="DW38" s="285">
        <f t="shared" si="294"/>
        <v>0</v>
      </c>
      <c r="DX38" s="11"/>
      <c r="DY38" s="11"/>
      <c r="DZ38" s="380"/>
      <c r="EA38" s="11">
        <v>0</v>
      </c>
      <c r="EB38" s="11">
        <v>0</v>
      </c>
      <c r="EC38" s="11">
        <v>0</v>
      </c>
      <c r="ED38" s="11">
        <v>0</v>
      </c>
      <c r="EE38" s="11">
        <v>0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  <c r="EK38" s="11">
        <v>0</v>
      </c>
      <c r="EL38" s="11">
        <v>0</v>
      </c>
      <c r="EM38" s="11">
        <v>0</v>
      </c>
      <c r="EN38" s="11">
        <v>0</v>
      </c>
      <c r="EO38" s="11">
        <v>0</v>
      </c>
      <c r="EP38" s="11">
        <v>0</v>
      </c>
      <c r="EQ38" s="11">
        <v>0</v>
      </c>
      <c r="ER38" s="11">
        <v>0</v>
      </c>
      <c r="ES38" s="11">
        <v>0</v>
      </c>
      <c r="ET38" s="11">
        <v>0</v>
      </c>
      <c r="EU38" s="11">
        <v>0</v>
      </c>
      <c r="EV38" s="11">
        <v>0</v>
      </c>
      <c r="EW38" s="11">
        <v>0</v>
      </c>
      <c r="EX38" s="11">
        <v>0</v>
      </c>
      <c r="EY38" s="11">
        <v>0</v>
      </c>
      <c r="EZ38" s="11">
        <v>0</v>
      </c>
      <c r="FA38" s="11">
        <v>0</v>
      </c>
      <c r="FB38" s="11">
        <v>0</v>
      </c>
      <c r="FC38" s="285">
        <f t="shared" si="295"/>
        <v>0</v>
      </c>
      <c r="FD38" s="342"/>
    </row>
    <row r="39" spans="1:160" ht="16.5" thickTop="1" thickBot="1" x14ac:dyDescent="0.4">
      <c r="B39" s="128" t="s">
        <v>2</v>
      </c>
      <c r="C39" s="23">
        <f>SUM(C33:C38)</f>
        <v>7</v>
      </c>
      <c r="D39" s="23">
        <f t="shared" ref="D39" si="296">SUM(D33:D38)</f>
        <v>22</v>
      </c>
      <c r="E39" s="23">
        <f t="shared" ref="E39" si="297">SUM(E33:E38)</f>
        <v>17</v>
      </c>
      <c r="F39" s="23">
        <f t="shared" ref="F39" si="298">SUM(F33:F38)</f>
        <v>29</v>
      </c>
      <c r="G39" s="23">
        <f t="shared" ref="G39" si="299">SUM(G33:G38)</f>
        <v>57</v>
      </c>
      <c r="H39" s="23">
        <f t="shared" ref="H39" si="300">SUM(H33:H38)</f>
        <v>28</v>
      </c>
      <c r="I39" s="23">
        <f t="shared" ref="I39" si="301">SUM(I33:I38)</f>
        <v>48</v>
      </c>
      <c r="J39" s="23">
        <f t="shared" ref="J39" si="302">SUM(J33:J38)</f>
        <v>19</v>
      </c>
      <c r="K39" s="23">
        <f t="shared" ref="K39" si="303">SUM(K33:K38)</f>
        <v>43</v>
      </c>
      <c r="L39" s="23">
        <f t="shared" ref="L39" si="304">SUM(L33:L38)</f>
        <v>44</v>
      </c>
      <c r="M39" s="23">
        <f t="shared" ref="M39" si="305">SUM(M33:M38)</f>
        <v>32</v>
      </c>
      <c r="N39" s="23">
        <f t="shared" ref="N39" si="306">SUM(N33:N38)</f>
        <v>44</v>
      </c>
      <c r="O39" s="23">
        <f t="shared" ref="O39" si="307">SUM(O33:O38)</f>
        <v>26</v>
      </c>
      <c r="P39" s="23">
        <f t="shared" ref="P39" si="308">SUM(P33:P38)</f>
        <v>28</v>
      </c>
      <c r="Q39" s="23">
        <f t="shared" ref="Q39" si="309">SUM(Q33:Q38)</f>
        <v>31</v>
      </c>
      <c r="R39" s="23">
        <f t="shared" ref="R39" si="310">SUM(R33:R38)</f>
        <v>50</v>
      </c>
      <c r="S39" s="23">
        <f t="shared" ref="S39" si="311">SUM(S33:S38)</f>
        <v>35</v>
      </c>
      <c r="T39" s="23">
        <f t="shared" ref="T39" si="312">SUM(T33:T38)</f>
        <v>45</v>
      </c>
      <c r="U39" s="23">
        <f t="shared" ref="U39" si="313">SUM(U33:U38)</f>
        <v>47</v>
      </c>
      <c r="V39" s="23">
        <f t="shared" ref="V39" si="314">SUM(V33:V38)</f>
        <v>32</v>
      </c>
      <c r="W39" s="23">
        <f t="shared" ref="W39" si="315">SUM(W33:W38)</f>
        <v>50</v>
      </c>
      <c r="X39" s="23">
        <f t="shared" ref="X39" si="316">SUM(X33:X38)</f>
        <v>35</v>
      </c>
      <c r="Y39" s="23">
        <f t="shared" ref="Y39" si="317">SUM(Y33:Y38)</f>
        <v>32</v>
      </c>
      <c r="Z39" s="23">
        <f t="shared" ref="Z39" si="318">SUM(Z33:Z38)</f>
        <v>16</v>
      </c>
      <c r="AA39" s="23">
        <f t="shared" ref="AA39" si="319">SUM(AA33:AA38)</f>
        <v>10</v>
      </c>
      <c r="AB39" s="23">
        <f t="shared" ref="AB39" si="320">SUM(AB33:AB38)</f>
        <v>11</v>
      </c>
      <c r="AC39" s="23">
        <f t="shared" ref="AC39" si="321">SUM(AC33:AC38)</f>
        <v>14</v>
      </c>
      <c r="AD39" s="23">
        <f t="shared" ref="AD39" si="322">SUM(AD33:AD38)</f>
        <v>0</v>
      </c>
      <c r="AE39" s="279">
        <f>SUM(AE33:AE38)</f>
        <v>852</v>
      </c>
      <c r="AF39" s="11"/>
      <c r="AG39" s="11"/>
      <c r="AH39" s="128" t="s">
        <v>2</v>
      </c>
      <c r="AI39" s="23">
        <f>SUM(AI33:AI38)</f>
        <v>2</v>
      </c>
      <c r="AJ39" s="23">
        <f t="shared" ref="AJ39" si="323">SUM(AJ33:AJ38)</f>
        <v>26</v>
      </c>
      <c r="AK39" s="23">
        <f t="shared" ref="AK39" si="324">SUM(AK33:AK38)</f>
        <v>20</v>
      </c>
      <c r="AL39" s="23">
        <f t="shared" ref="AL39" si="325">SUM(AL33:AL38)</f>
        <v>32</v>
      </c>
      <c r="AM39" s="23">
        <f t="shared" ref="AM39" si="326">SUM(AM33:AM38)</f>
        <v>53</v>
      </c>
      <c r="AN39" s="23">
        <f t="shared" ref="AN39" si="327">SUM(AN33:AN38)</f>
        <v>20</v>
      </c>
      <c r="AO39" s="23">
        <f t="shared" ref="AO39" si="328">SUM(AO33:AO38)</f>
        <v>54</v>
      </c>
      <c r="AP39" s="23">
        <f t="shared" ref="AP39" si="329">SUM(AP33:AP38)</f>
        <v>36</v>
      </c>
      <c r="AQ39" s="23">
        <f t="shared" ref="AQ39" si="330">SUM(AQ33:AQ38)</f>
        <v>45</v>
      </c>
      <c r="AR39" s="23">
        <f t="shared" ref="AR39" si="331">SUM(AR33:AR38)</f>
        <v>24</v>
      </c>
      <c r="AS39" s="23">
        <f t="shared" ref="AS39" si="332">SUM(AS33:AS38)</f>
        <v>26</v>
      </c>
      <c r="AT39" s="23">
        <f t="shared" ref="AT39" si="333">SUM(AT33:AT38)</f>
        <v>33</v>
      </c>
      <c r="AU39" s="23">
        <f t="shared" ref="AU39" si="334">SUM(AU33:AU38)</f>
        <v>20</v>
      </c>
      <c r="AV39" s="23">
        <f t="shared" ref="AV39" si="335">SUM(AV33:AV38)</f>
        <v>44</v>
      </c>
      <c r="AW39" s="23">
        <f t="shared" ref="AW39" si="336">SUM(AW33:AW38)</f>
        <v>37</v>
      </c>
      <c r="AX39" s="23">
        <f t="shared" ref="AX39" si="337">SUM(AX33:AX38)</f>
        <v>49</v>
      </c>
      <c r="AY39" s="23">
        <f t="shared" ref="AY39" si="338">SUM(AY33:AY38)</f>
        <v>19</v>
      </c>
      <c r="AZ39" s="23">
        <f t="shared" ref="AZ39" si="339">SUM(AZ33:AZ38)</f>
        <v>40</v>
      </c>
      <c r="BA39" s="23">
        <f t="shared" ref="BA39" si="340">SUM(BA33:BA38)</f>
        <v>71</v>
      </c>
      <c r="BB39" s="23">
        <f t="shared" ref="BB39" si="341">SUM(BB33:BB38)</f>
        <v>19</v>
      </c>
      <c r="BC39" s="23">
        <f t="shared" ref="BC39" si="342">SUM(BC33:BC38)</f>
        <v>43</v>
      </c>
      <c r="BD39" s="23">
        <f t="shared" ref="BD39" si="343">SUM(BD33:BD38)</f>
        <v>20</v>
      </c>
      <c r="BE39" s="23">
        <f t="shared" ref="BE39" si="344">SUM(BE33:BE38)</f>
        <v>27</v>
      </c>
      <c r="BF39" s="23">
        <f t="shared" ref="BF39" si="345">SUM(BF33:BF38)</f>
        <v>19</v>
      </c>
      <c r="BG39" s="23">
        <f t="shared" ref="BG39" si="346">SUM(BG33:BG38)</f>
        <v>10</v>
      </c>
      <c r="BH39" s="23">
        <f t="shared" ref="BH39" si="347">SUM(BH33:BH38)</f>
        <v>12</v>
      </c>
      <c r="BI39" s="23">
        <f t="shared" ref="BI39" si="348">SUM(BI33:BI38)</f>
        <v>17</v>
      </c>
      <c r="BJ39" s="23">
        <f t="shared" ref="BJ39" si="349">SUM(BJ33:BJ38)</f>
        <v>0</v>
      </c>
      <c r="BK39" s="279">
        <f>SUM(BK33:BK38)</f>
        <v>818</v>
      </c>
      <c r="BL39" s="11"/>
      <c r="BM39" s="11"/>
      <c r="BN39" s="128" t="s">
        <v>2</v>
      </c>
      <c r="BO39" s="23">
        <f>SUM(BO33:BO38)</f>
        <v>8</v>
      </c>
      <c r="BP39" s="23">
        <f t="shared" ref="BP39" si="350">SUM(BP33:BP38)</f>
        <v>23</v>
      </c>
      <c r="BQ39" s="23">
        <f t="shared" ref="BQ39" si="351">SUM(BQ33:BQ38)</f>
        <v>33</v>
      </c>
      <c r="BR39" s="23">
        <f t="shared" ref="BR39" si="352">SUM(BR33:BR38)</f>
        <v>36</v>
      </c>
      <c r="BS39" s="23">
        <f t="shared" ref="BS39" si="353">SUM(BS33:BS38)</f>
        <v>74</v>
      </c>
      <c r="BT39" s="23">
        <f t="shared" ref="BT39" si="354">SUM(BT33:BT38)</f>
        <v>25</v>
      </c>
      <c r="BU39" s="23">
        <f t="shared" ref="BU39" si="355">SUM(BU33:BU38)</f>
        <v>71</v>
      </c>
      <c r="BV39" s="23">
        <f t="shared" ref="BV39" si="356">SUM(BV33:BV38)</f>
        <v>20</v>
      </c>
      <c r="BW39" s="23">
        <f t="shared" ref="BW39" si="357">SUM(BW33:BW38)</f>
        <v>47</v>
      </c>
      <c r="BX39" s="23">
        <f t="shared" ref="BX39" si="358">SUM(BX33:BX38)</f>
        <v>30</v>
      </c>
      <c r="BY39" s="23">
        <f t="shared" ref="BY39" si="359">SUM(BY33:BY38)</f>
        <v>30</v>
      </c>
      <c r="BZ39" s="23">
        <f t="shared" ref="BZ39" si="360">SUM(BZ33:BZ38)</f>
        <v>37</v>
      </c>
      <c r="CA39" s="23">
        <f t="shared" ref="CA39" si="361">SUM(CA33:CA38)</f>
        <v>34</v>
      </c>
      <c r="CB39" s="23">
        <f t="shared" ref="CB39" si="362">SUM(CB33:CB38)</f>
        <v>36</v>
      </c>
      <c r="CC39" s="23">
        <f t="shared" ref="CC39" si="363">SUM(CC33:CC38)</f>
        <v>36</v>
      </c>
      <c r="CD39" s="23">
        <f t="shared" ref="CD39" si="364">SUM(CD33:CD38)</f>
        <v>45</v>
      </c>
      <c r="CE39" s="23">
        <f t="shared" ref="CE39" si="365">SUM(CE33:CE38)</f>
        <v>30</v>
      </c>
      <c r="CF39" s="23">
        <f t="shared" ref="CF39" si="366">SUM(CF33:CF38)</f>
        <v>49</v>
      </c>
      <c r="CG39" s="23">
        <f t="shared" ref="CG39" si="367">SUM(CG33:CG38)</f>
        <v>53</v>
      </c>
      <c r="CH39" s="23">
        <f t="shared" ref="CH39" si="368">SUM(CH33:CH38)</f>
        <v>39</v>
      </c>
      <c r="CI39" s="23">
        <f t="shared" ref="CI39" si="369">SUM(CI33:CI38)</f>
        <v>37</v>
      </c>
      <c r="CJ39" s="23">
        <f t="shared" ref="CJ39" si="370">SUM(CJ33:CJ38)</f>
        <v>43</v>
      </c>
      <c r="CK39" s="23">
        <f t="shared" ref="CK39" si="371">SUM(CK33:CK38)</f>
        <v>20</v>
      </c>
      <c r="CL39" s="23">
        <f t="shared" ref="CL39" si="372">SUM(CL33:CL38)</f>
        <v>10</v>
      </c>
      <c r="CM39" s="23">
        <f t="shared" ref="CM39" si="373">SUM(CM33:CM38)</f>
        <v>21</v>
      </c>
      <c r="CN39" s="23">
        <f t="shared" ref="CN39" si="374">SUM(CN33:CN38)</f>
        <v>13</v>
      </c>
      <c r="CO39" s="23">
        <f t="shared" ref="CO39" si="375">SUM(CO33:CO38)</f>
        <v>9</v>
      </c>
      <c r="CP39" s="23">
        <f t="shared" ref="CP39" si="376">SUM(CP33:CP38)</f>
        <v>0</v>
      </c>
      <c r="CQ39" s="279">
        <f>SUM(CQ33:CQ38)</f>
        <v>909</v>
      </c>
      <c r="CR39" s="11"/>
      <c r="CS39" s="11"/>
      <c r="CT39" s="128" t="s">
        <v>2</v>
      </c>
      <c r="CU39" s="23">
        <f>SUM(CU33:CU38)</f>
        <v>5</v>
      </c>
      <c r="CV39" s="23">
        <f t="shared" ref="CV39" si="377">SUM(CV33:CV38)</f>
        <v>20</v>
      </c>
      <c r="CW39" s="23">
        <f t="shared" ref="CW39" si="378">SUM(CW33:CW38)</f>
        <v>20</v>
      </c>
      <c r="CX39" s="23">
        <f t="shared" ref="CX39" si="379">SUM(CX33:CX38)</f>
        <v>40</v>
      </c>
      <c r="CY39" s="23">
        <f t="shared" ref="CY39" si="380">SUM(CY33:CY38)</f>
        <v>49</v>
      </c>
      <c r="CZ39" s="23">
        <f t="shared" ref="CZ39" si="381">SUM(CZ33:CZ38)</f>
        <v>21</v>
      </c>
      <c r="DA39" s="23">
        <f t="shared" ref="DA39" si="382">SUM(DA33:DA38)</f>
        <v>70</v>
      </c>
      <c r="DB39" s="23">
        <f t="shared" ref="DB39" si="383">SUM(DB33:DB38)</f>
        <v>35</v>
      </c>
      <c r="DC39" s="23">
        <f t="shared" ref="DC39" si="384">SUM(DC33:DC38)</f>
        <v>41</v>
      </c>
      <c r="DD39" s="23">
        <f t="shared" ref="DD39" si="385">SUM(DD33:DD38)</f>
        <v>34</v>
      </c>
      <c r="DE39" s="23">
        <f t="shared" ref="DE39" si="386">SUM(DE33:DE38)</f>
        <v>45</v>
      </c>
      <c r="DF39" s="23">
        <f t="shared" ref="DF39" si="387">SUM(DF33:DF38)</f>
        <v>44</v>
      </c>
      <c r="DG39" s="23">
        <f t="shared" ref="DG39" si="388">SUM(DG33:DG38)</f>
        <v>22</v>
      </c>
      <c r="DH39" s="23">
        <f t="shared" ref="DH39" si="389">SUM(DH33:DH38)</f>
        <v>41</v>
      </c>
      <c r="DI39" s="23">
        <f t="shared" ref="DI39" si="390">SUM(DI33:DI38)</f>
        <v>27</v>
      </c>
      <c r="DJ39" s="23">
        <f t="shared" ref="DJ39" si="391">SUM(DJ33:DJ38)</f>
        <v>44</v>
      </c>
      <c r="DK39" s="23">
        <f t="shared" ref="DK39" si="392">SUM(DK33:DK38)</f>
        <v>20</v>
      </c>
      <c r="DL39" s="23">
        <f t="shared" ref="DL39" si="393">SUM(DL33:DL38)</f>
        <v>19</v>
      </c>
      <c r="DM39" s="23">
        <f t="shared" ref="DM39" si="394">SUM(DM33:DM38)</f>
        <v>70</v>
      </c>
      <c r="DN39" s="23">
        <f t="shared" ref="DN39" si="395">SUM(DN33:DN38)</f>
        <v>16</v>
      </c>
      <c r="DO39" s="23">
        <f t="shared" ref="DO39" si="396">SUM(DO33:DO38)</f>
        <v>48</v>
      </c>
      <c r="DP39" s="23">
        <f t="shared" ref="DP39" si="397">SUM(DP33:DP38)</f>
        <v>31</v>
      </c>
      <c r="DQ39" s="23">
        <f t="shared" ref="DQ39" si="398">SUM(DQ33:DQ38)</f>
        <v>17</v>
      </c>
      <c r="DR39" s="23">
        <f t="shared" ref="DR39" si="399">SUM(DR33:DR38)</f>
        <v>20</v>
      </c>
      <c r="DS39" s="23">
        <f t="shared" ref="DS39" si="400">SUM(DS33:DS38)</f>
        <v>7</v>
      </c>
      <c r="DT39" s="23">
        <f t="shared" ref="DT39" si="401">SUM(DT33:DT38)</f>
        <v>4</v>
      </c>
      <c r="DU39" s="23">
        <f t="shared" ref="DU39" si="402">SUM(DU33:DU38)</f>
        <v>12</v>
      </c>
      <c r="DV39" s="23">
        <f t="shared" ref="DV39" si="403">SUM(DV33:DV38)</f>
        <v>0</v>
      </c>
      <c r="DW39" s="279">
        <f>SUM(DW33:DW38)</f>
        <v>822</v>
      </c>
      <c r="DX39" s="11"/>
      <c r="DY39" s="348"/>
      <c r="DZ39" s="347" t="s">
        <v>2</v>
      </c>
      <c r="EA39" s="349">
        <f>SUM(EA33:EA38)</f>
        <v>6</v>
      </c>
      <c r="EB39" s="349">
        <f t="shared" ref="EB39" si="404">SUM(EB33:EB38)</f>
        <v>14</v>
      </c>
      <c r="EC39" s="349">
        <f t="shared" ref="EC39" si="405">SUM(EC33:EC38)</f>
        <v>20</v>
      </c>
      <c r="ED39" s="349">
        <f t="shared" ref="ED39" si="406">SUM(ED33:ED38)</f>
        <v>31</v>
      </c>
      <c r="EE39" s="349">
        <f t="shared" ref="EE39" si="407">SUM(EE33:EE38)</f>
        <v>44</v>
      </c>
      <c r="EF39" s="349">
        <f t="shared" ref="EF39" si="408">SUM(EF33:EF38)</f>
        <v>30</v>
      </c>
      <c r="EG39" s="349">
        <f t="shared" ref="EG39" si="409">SUM(EG33:EG38)</f>
        <v>49</v>
      </c>
      <c r="EH39" s="349">
        <f t="shared" ref="EH39" si="410">SUM(EH33:EH38)</f>
        <v>18</v>
      </c>
      <c r="EI39" s="349">
        <f t="shared" ref="EI39" si="411">SUM(EI33:EI38)</f>
        <v>28</v>
      </c>
      <c r="EJ39" s="349">
        <f t="shared" ref="EJ39" si="412">SUM(EJ33:EJ38)</f>
        <v>46</v>
      </c>
      <c r="EK39" s="349">
        <f t="shared" ref="EK39" si="413">SUM(EK33:EK38)</f>
        <v>42</v>
      </c>
      <c r="EL39" s="349">
        <f t="shared" ref="EL39" si="414">SUM(EL33:EL38)</f>
        <v>39</v>
      </c>
      <c r="EM39" s="349">
        <f t="shared" ref="EM39" si="415">SUM(EM33:EM38)</f>
        <v>23</v>
      </c>
      <c r="EN39" s="349">
        <f t="shared" ref="EN39" si="416">SUM(EN33:EN38)</f>
        <v>22</v>
      </c>
      <c r="EO39" s="349">
        <f t="shared" ref="EO39" si="417">SUM(EO33:EO38)</f>
        <v>30</v>
      </c>
      <c r="EP39" s="349">
        <f t="shared" ref="EP39" si="418">SUM(EP33:EP38)</f>
        <v>28</v>
      </c>
      <c r="EQ39" s="349">
        <f t="shared" ref="EQ39" si="419">SUM(EQ33:EQ38)</f>
        <v>27</v>
      </c>
      <c r="ER39" s="349">
        <f t="shared" ref="ER39" si="420">SUM(ER33:ER38)</f>
        <v>24</v>
      </c>
      <c r="ES39" s="349">
        <f t="shared" ref="ES39" si="421">SUM(ES33:ES38)</f>
        <v>26</v>
      </c>
      <c r="ET39" s="349">
        <f t="shared" ref="ET39" si="422">SUM(ET33:ET38)</f>
        <v>20</v>
      </c>
      <c r="EU39" s="349">
        <f t="shared" ref="EU39" si="423">SUM(EU33:EU38)</f>
        <v>21</v>
      </c>
      <c r="EV39" s="349">
        <f t="shared" ref="EV39" si="424">SUM(EV33:EV38)</f>
        <v>17</v>
      </c>
      <c r="EW39" s="349">
        <f t="shared" ref="EW39" si="425">SUM(EW33:EW38)</f>
        <v>7</v>
      </c>
      <c r="EX39" s="349">
        <f t="shared" ref="EX39" si="426">SUM(EX33:EX38)</f>
        <v>15</v>
      </c>
      <c r="EY39" s="349">
        <f t="shared" ref="EY39" si="427">SUM(EY33:EY38)</f>
        <v>11</v>
      </c>
      <c r="EZ39" s="349">
        <f t="shared" ref="EZ39" si="428">SUM(EZ33:EZ38)</f>
        <v>9</v>
      </c>
      <c r="FA39" s="349">
        <f t="shared" ref="FA39" si="429">SUM(FA33:FA38)</f>
        <v>9</v>
      </c>
      <c r="FB39" s="349">
        <f t="shared" ref="FB39" si="430">SUM(FB33:FB38)</f>
        <v>3</v>
      </c>
      <c r="FC39" s="350">
        <f>SUM(FC33:FC38)</f>
        <v>659</v>
      </c>
      <c r="FD39" s="342"/>
    </row>
    <row r="40" spans="1:160" ht="16" thickTop="1" x14ac:dyDescent="0.35">
      <c r="B40" s="205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45"/>
      <c r="AF40" s="11"/>
      <c r="AG40" s="11"/>
      <c r="AH40" s="205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45"/>
      <c r="BL40" s="11"/>
      <c r="BM40" s="11"/>
      <c r="CR40" s="11"/>
      <c r="CS40" s="11"/>
      <c r="DX40" s="11"/>
      <c r="DY40" s="348"/>
      <c r="DZ40" s="342"/>
      <c r="EA40" s="342"/>
      <c r="EB40" s="342"/>
      <c r="EC40" s="342"/>
      <c r="ED40" s="342"/>
      <c r="EE40" s="342"/>
      <c r="EF40" s="342"/>
      <c r="EG40" s="342"/>
      <c r="EH40" s="342"/>
      <c r="EI40" s="342"/>
      <c r="EJ40" s="342"/>
      <c r="EK40" s="342"/>
      <c r="EL40" s="342"/>
      <c r="EM40" s="342"/>
      <c r="EN40" s="342"/>
      <c r="EO40" s="342"/>
      <c r="EP40" s="342"/>
      <c r="EQ40" s="342"/>
      <c r="ER40" s="342"/>
      <c r="ES40" s="342"/>
      <c r="ET40" s="342"/>
      <c r="EU40" s="342"/>
      <c r="EV40" s="342"/>
      <c r="EW40" s="342"/>
      <c r="EX40" s="342"/>
      <c r="EY40" s="342"/>
      <c r="EZ40" s="342"/>
      <c r="FA40" s="342"/>
      <c r="FB40" s="342"/>
      <c r="FC40" s="342"/>
      <c r="FD40" s="342"/>
    </row>
    <row r="41" spans="1:160" ht="15.5" x14ac:dyDescent="0.35">
      <c r="B41" s="20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45"/>
      <c r="AF41" s="11"/>
      <c r="AG41" s="11"/>
      <c r="AH41" s="205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45"/>
      <c r="BL41" s="11"/>
      <c r="BM41" s="11"/>
      <c r="BN41" s="205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45"/>
      <c r="CR41" s="11"/>
      <c r="CS41" s="11"/>
      <c r="CT41" s="205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45"/>
      <c r="DX41" s="11"/>
      <c r="DY41" s="348"/>
      <c r="DZ41" s="342"/>
      <c r="EA41" s="342"/>
      <c r="EB41" s="342"/>
      <c r="EC41" s="342"/>
      <c r="ED41" s="342"/>
      <c r="EE41" s="342"/>
      <c r="EF41" s="342"/>
      <c r="EG41" s="342"/>
      <c r="EH41" s="342"/>
      <c r="EI41" s="342"/>
      <c r="EJ41" s="342"/>
      <c r="EK41" s="342"/>
      <c r="EL41" s="342"/>
      <c r="EM41" s="342"/>
      <c r="EN41" s="342"/>
      <c r="EO41" s="342"/>
      <c r="EP41" s="342"/>
      <c r="EQ41" s="342"/>
      <c r="ER41" s="342"/>
      <c r="ES41" s="342"/>
      <c r="ET41" s="342"/>
      <c r="EU41" s="342"/>
      <c r="EV41" s="342"/>
      <c r="EW41" s="342"/>
      <c r="EX41" s="342"/>
      <c r="EY41" s="342"/>
      <c r="EZ41" s="342"/>
      <c r="FA41" s="342"/>
      <c r="FB41" s="342"/>
      <c r="FC41" s="342"/>
      <c r="FD41" s="342"/>
    </row>
    <row r="42" spans="1:160" ht="15.5" x14ac:dyDescent="0.35">
      <c r="AF42" s="11"/>
      <c r="AG42" s="11"/>
      <c r="AV42" s="11"/>
      <c r="BL42" s="11"/>
      <c r="BM42" s="11"/>
      <c r="BN42" s="205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45"/>
      <c r="CR42" s="11"/>
      <c r="CS42" s="11"/>
      <c r="CT42" s="205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45"/>
      <c r="DX42" s="11"/>
      <c r="DY42" s="348"/>
      <c r="DZ42" s="342"/>
      <c r="EA42" s="342"/>
      <c r="EB42" s="342"/>
      <c r="EC42" s="342"/>
      <c r="ED42" s="342"/>
      <c r="EE42" s="342"/>
      <c r="EF42" s="342"/>
      <c r="EG42" s="342"/>
      <c r="EH42" s="342"/>
      <c r="EI42" s="342"/>
      <c r="EJ42" s="342"/>
      <c r="EK42" s="342"/>
      <c r="EL42" s="342"/>
      <c r="EM42" s="342"/>
      <c r="EN42" s="342"/>
      <c r="EO42" s="342"/>
      <c r="EP42" s="342"/>
      <c r="EQ42" s="342"/>
      <c r="ER42" s="342"/>
      <c r="ES42" s="342"/>
      <c r="ET42" s="342"/>
      <c r="EU42" s="342"/>
      <c r="EV42" s="342"/>
      <c r="EW42" s="342"/>
      <c r="EX42" s="342"/>
      <c r="EY42" s="342"/>
      <c r="EZ42" s="342"/>
      <c r="FA42" s="342"/>
      <c r="FB42" s="342"/>
      <c r="FC42" s="342"/>
      <c r="FD42" s="342"/>
    </row>
    <row r="43" spans="1:160" ht="15.5" x14ac:dyDescent="0.35">
      <c r="AF43" s="11"/>
      <c r="AG43" s="11"/>
      <c r="AV43" s="11"/>
      <c r="BL43" s="11"/>
      <c r="BM43" s="11"/>
      <c r="CR43" s="11"/>
      <c r="CS43" s="11"/>
      <c r="DX43" s="11"/>
      <c r="DY43" s="348"/>
      <c r="DZ43" s="351"/>
      <c r="EA43" s="348"/>
      <c r="EB43" s="348"/>
      <c r="EC43" s="348"/>
      <c r="ED43" s="348"/>
      <c r="EE43" s="348"/>
      <c r="EF43" s="348"/>
      <c r="EG43" s="348"/>
      <c r="EH43" s="348"/>
      <c r="EI43" s="348"/>
      <c r="EJ43" s="348"/>
      <c r="EK43" s="348"/>
      <c r="EL43" s="348"/>
      <c r="EM43" s="348"/>
      <c r="EN43" s="348"/>
      <c r="EO43" s="348"/>
      <c r="EP43" s="348"/>
      <c r="EQ43" s="348"/>
      <c r="ER43" s="348"/>
      <c r="ES43" s="348"/>
      <c r="ET43" s="348"/>
      <c r="EU43" s="348"/>
      <c r="EV43" s="348"/>
      <c r="EW43" s="348"/>
      <c r="EX43" s="348"/>
      <c r="EY43" s="348"/>
      <c r="EZ43" s="348"/>
      <c r="FA43" s="348"/>
      <c r="FB43" s="348"/>
      <c r="FC43" s="344"/>
      <c r="FD43" s="342"/>
    </row>
    <row r="44" spans="1:160" ht="14.5" thickBot="1" x14ac:dyDescent="0.35">
      <c r="A44" s="519" t="s">
        <v>7</v>
      </c>
      <c r="B44" s="519"/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19"/>
      <c r="T44" s="519"/>
      <c r="U44" s="519"/>
      <c r="V44" s="519"/>
      <c r="W44" s="519"/>
      <c r="X44" s="519"/>
      <c r="Y44" s="519"/>
      <c r="Z44" s="519"/>
      <c r="AA44" s="519"/>
      <c r="AB44" s="519"/>
      <c r="AC44" s="519"/>
      <c r="AD44" s="519"/>
      <c r="AE44" s="519"/>
      <c r="AF44" s="519"/>
      <c r="AG44" s="519"/>
      <c r="AH44" s="519"/>
      <c r="AI44" s="519"/>
      <c r="AJ44" s="519"/>
      <c r="AK44" s="519"/>
      <c r="AL44" s="519"/>
      <c r="AM44" s="519"/>
      <c r="AN44" s="519"/>
      <c r="AO44" s="519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19"/>
      <c r="BD44" s="519"/>
      <c r="BE44" s="519"/>
      <c r="BF44" s="519"/>
      <c r="BG44" s="519"/>
      <c r="BH44" s="519"/>
      <c r="BI44" s="519"/>
      <c r="BJ44" s="519"/>
      <c r="BK44" s="519"/>
      <c r="BL44" s="519"/>
      <c r="BM44" s="519" t="s">
        <v>7</v>
      </c>
      <c r="BN44" s="519"/>
      <c r="BO44" s="519"/>
      <c r="BP44" s="519"/>
      <c r="BQ44" s="519"/>
      <c r="BR44" s="519"/>
      <c r="BS44" s="519"/>
      <c r="BT44" s="519"/>
      <c r="BU44" s="519"/>
      <c r="BV44" s="519"/>
      <c r="BW44" s="519"/>
      <c r="BX44" s="519"/>
      <c r="BY44" s="519"/>
      <c r="BZ44" s="519"/>
      <c r="CA44" s="519"/>
      <c r="CB44" s="519"/>
      <c r="CC44" s="519"/>
      <c r="CD44" s="519"/>
      <c r="CE44" s="519"/>
      <c r="CF44" s="519"/>
      <c r="CG44" s="519"/>
      <c r="CH44" s="519"/>
      <c r="CI44" s="519"/>
      <c r="CJ44" s="519"/>
      <c r="CK44" s="519"/>
      <c r="CL44" s="519"/>
      <c r="CM44" s="519"/>
      <c r="CN44" s="519"/>
      <c r="CO44" s="519"/>
      <c r="CP44" s="519"/>
      <c r="CQ44" s="519"/>
      <c r="CR44" s="519"/>
      <c r="CS44" s="519" t="s">
        <v>7</v>
      </c>
      <c r="CT44" s="519"/>
      <c r="CU44" s="519"/>
      <c r="CV44" s="519"/>
      <c r="CW44" s="519"/>
      <c r="CX44" s="519"/>
      <c r="CY44" s="519"/>
      <c r="CZ44" s="519"/>
      <c r="DA44" s="519"/>
      <c r="DB44" s="519"/>
      <c r="DC44" s="519"/>
      <c r="DD44" s="519"/>
      <c r="DE44" s="519"/>
      <c r="DF44" s="519"/>
      <c r="DG44" s="519"/>
      <c r="DH44" s="519"/>
      <c r="DI44" s="519"/>
      <c r="DJ44" s="519"/>
      <c r="DK44" s="519"/>
      <c r="DL44" s="519"/>
      <c r="DM44" s="519"/>
      <c r="DN44" s="519"/>
      <c r="DO44" s="519"/>
      <c r="DP44" s="519"/>
      <c r="DQ44" s="519"/>
      <c r="DR44" s="519"/>
      <c r="DS44" s="519"/>
      <c r="DT44" s="519"/>
      <c r="DU44" s="519"/>
      <c r="DV44" s="519"/>
      <c r="DW44" s="519"/>
      <c r="DX44" s="519"/>
      <c r="DY44" s="546" t="s">
        <v>7</v>
      </c>
      <c r="DZ44" s="546"/>
      <c r="EA44" s="546"/>
      <c r="EB44" s="546"/>
      <c r="EC44" s="546"/>
      <c r="ED44" s="546"/>
      <c r="EE44" s="546"/>
      <c r="EF44" s="546"/>
      <c r="EG44" s="546"/>
      <c r="EH44" s="546"/>
      <c r="EI44" s="546"/>
      <c r="EJ44" s="546"/>
      <c r="EK44" s="546"/>
      <c r="EL44" s="546"/>
      <c r="EM44" s="546"/>
      <c r="EN44" s="546"/>
      <c r="EO44" s="546"/>
      <c r="EP44" s="546"/>
      <c r="EQ44" s="546"/>
      <c r="ER44" s="546"/>
      <c r="ES44" s="546"/>
      <c r="ET44" s="546"/>
      <c r="EU44" s="546"/>
      <c r="EV44" s="546"/>
      <c r="EW44" s="546"/>
      <c r="EX44" s="546"/>
      <c r="EY44" s="546"/>
      <c r="EZ44" s="546"/>
      <c r="FA44" s="546"/>
      <c r="FB44" s="546"/>
      <c r="FC44" s="546"/>
      <c r="FD44" s="546"/>
    </row>
    <row r="45" spans="1:160" ht="16.5" thickTop="1" thickBot="1" x14ac:dyDescent="0.3">
      <c r="B45" s="5" t="s">
        <v>167</v>
      </c>
      <c r="C45" s="122">
        <v>558</v>
      </c>
      <c r="D45" s="123">
        <v>634</v>
      </c>
      <c r="E45" s="123">
        <v>710</v>
      </c>
      <c r="F45" s="123">
        <v>806</v>
      </c>
      <c r="G45" s="123">
        <v>842</v>
      </c>
      <c r="H45" s="123">
        <v>918</v>
      </c>
      <c r="I45" s="123">
        <v>954</v>
      </c>
      <c r="J45" s="123">
        <v>1030</v>
      </c>
      <c r="K45" s="123">
        <v>1106</v>
      </c>
      <c r="L45" s="123">
        <v>1142</v>
      </c>
      <c r="M45" s="123">
        <v>1238</v>
      </c>
      <c r="N45" s="123">
        <v>1314</v>
      </c>
      <c r="O45" s="123">
        <v>1350</v>
      </c>
      <c r="P45" s="123">
        <v>1426</v>
      </c>
      <c r="Q45" s="123">
        <v>1502</v>
      </c>
      <c r="R45" s="123">
        <v>1538</v>
      </c>
      <c r="S45" s="123">
        <v>1634</v>
      </c>
      <c r="T45" s="123">
        <v>1710</v>
      </c>
      <c r="U45" s="123">
        <v>1746</v>
      </c>
      <c r="V45" s="123">
        <v>1822</v>
      </c>
      <c r="W45" s="123">
        <v>1858</v>
      </c>
      <c r="X45" s="123">
        <v>1934</v>
      </c>
      <c r="Y45" s="123">
        <v>2010</v>
      </c>
      <c r="Z45" s="123">
        <v>2106</v>
      </c>
      <c r="AA45" s="123">
        <v>2142</v>
      </c>
      <c r="AB45" s="123">
        <v>2218</v>
      </c>
      <c r="AC45" s="123">
        <v>2254</v>
      </c>
      <c r="AD45" s="123">
        <v>2350</v>
      </c>
      <c r="AE45" s="278" t="s">
        <v>2</v>
      </c>
      <c r="AF45" s="145"/>
      <c r="AG45" s="145"/>
      <c r="AH45" s="5" t="s">
        <v>167</v>
      </c>
      <c r="AI45" s="122">
        <v>558</v>
      </c>
      <c r="AJ45" s="123">
        <v>634</v>
      </c>
      <c r="AK45" s="123">
        <v>710</v>
      </c>
      <c r="AL45" s="123">
        <v>806</v>
      </c>
      <c r="AM45" s="123">
        <v>842</v>
      </c>
      <c r="AN45" s="123">
        <v>918</v>
      </c>
      <c r="AO45" s="123">
        <v>954</v>
      </c>
      <c r="AP45" s="123">
        <v>1030</v>
      </c>
      <c r="AQ45" s="123">
        <v>1106</v>
      </c>
      <c r="AR45" s="123">
        <v>1142</v>
      </c>
      <c r="AS45" s="123">
        <v>1238</v>
      </c>
      <c r="AT45" s="123">
        <v>1314</v>
      </c>
      <c r="AU45" s="123">
        <v>1350</v>
      </c>
      <c r="AV45" s="123">
        <v>1426</v>
      </c>
      <c r="AW45" s="123">
        <v>1502</v>
      </c>
      <c r="AX45" s="123">
        <v>1538</v>
      </c>
      <c r="AY45" s="123">
        <v>1634</v>
      </c>
      <c r="AZ45" s="123">
        <v>1710</v>
      </c>
      <c r="BA45" s="123">
        <v>1746</v>
      </c>
      <c r="BB45" s="123">
        <v>1822</v>
      </c>
      <c r="BC45" s="123">
        <v>1858</v>
      </c>
      <c r="BD45" s="123">
        <v>1934</v>
      </c>
      <c r="BE45" s="123">
        <v>2010</v>
      </c>
      <c r="BF45" s="123">
        <v>2106</v>
      </c>
      <c r="BG45" s="123">
        <v>2142</v>
      </c>
      <c r="BH45" s="123">
        <v>2218</v>
      </c>
      <c r="BI45" s="123">
        <v>2254</v>
      </c>
      <c r="BJ45" s="123">
        <v>2350</v>
      </c>
      <c r="BK45" s="278" t="s">
        <v>2</v>
      </c>
      <c r="BL45" s="145"/>
      <c r="BM45" s="145"/>
      <c r="BN45" s="5" t="s">
        <v>167</v>
      </c>
      <c r="BO45" s="122">
        <v>558</v>
      </c>
      <c r="BP45" s="123">
        <v>634</v>
      </c>
      <c r="BQ45" s="123">
        <v>710</v>
      </c>
      <c r="BR45" s="123">
        <v>806</v>
      </c>
      <c r="BS45" s="123">
        <v>842</v>
      </c>
      <c r="BT45" s="123">
        <v>918</v>
      </c>
      <c r="BU45" s="123">
        <v>954</v>
      </c>
      <c r="BV45" s="123">
        <v>1030</v>
      </c>
      <c r="BW45" s="123">
        <v>1106</v>
      </c>
      <c r="BX45" s="123">
        <v>1142</v>
      </c>
      <c r="BY45" s="123">
        <v>1238</v>
      </c>
      <c r="BZ45" s="123">
        <v>1314</v>
      </c>
      <c r="CA45" s="123">
        <v>1350</v>
      </c>
      <c r="CB45" s="123">
        <v>1426</v>
      </c>
      <c r="CC45" s="123">
        <v>1502</v>
      </c>
      <c r="CD45" s="123">
        <v>1538</v>
      </c>
      <c r="CE45" s="123">
        <v>1634</v>
      </c>
      <c r="CF45" s="123">
        <v>1710</v>
      </c>
      <c r="CG45" s="123">
        <v>1746</v>
      </c>
      <c r="CH45" s="123">
        <v>1822</v>
      </c>
      <c r="CI45" s="123">
        <v>1858</v>
      </c>
      <c r="CJ45" s="123">
        <v>1934</v>
      </c>
      <c r="CK45" s="123">
        <v>2010</v>
      </c>
      <c r="CL45" s="123">
        <v>2106</v>
      </c>
      <c r="CM45" s="123">
        <v>2142</v>
      </c>
      <c r="CN45" s="123">
        <v>2218</v>
      </c>
      <c r="CO45" s="123">
        <v>2254</v>
      </c>
      <c r="CP45" s="123">
        <v>2350</v>
      </c>
      <c r="CQ45" s="122" t="s">
        <v>2</v>
      </c>
      <c r="CR45" s="145"/>
      <c r="CS45" s="145"/>
      <c r="CT45" s="5" t="s">
        <v>167</v>
      </c>
      <c r="CU45" s="122">
        <v>558</v>
      </c>
      <c r="CV45" s="123">
        <v>634</v>
      </c>
      <c r="CW45" s="123">
        <v>710</v>
      </c>
      <c r="CX45" s="123">
        <v>806</v>
      </c>
      <c r="CY45" s="123">
        <v>842</v>
      </c>
      <c r="CZ45" s="123">
        <v>918</v>
      </c>
      <c r="DA45" s="123">
        <v>954</v>
      </c>
      <c r="DB45" s="123">
        <v>1030</v>
      </c>
      <c r="DC45" s="123">
        <v>1106</v>
      </c>
      <c r="DD45" s="123">
        <v>1142</v>
      </c>
      <c r="DE45" s="123">
        <v>1238</v>
      </c>
      <c r="DF45" s="123">
        <v>1314</v>
      </c>
      <c r="DG45" s="123">
        <v>1350</v>
      </c>
      <c r="DH45" s="123">
        <v>1426</v>
      </c>
      <c r="DI45" s="123">
        <v>1502</v>
      </c>
      <c r="DJ45" s="123">
        <v>1538</v>
      </c>
      <c r="DK45" s="123">
        <v>1634</v>
      </c>
      <c r="DL45" s="123">
        <v>1710</v>
      </c>
      <c r="DM45" s="123">
        <v>1746</v>
      </c>
      <c r="DN45" s="123">
        <v>1822</v>
      </c>
      <c r="DO45" s="123">
        <v>1858</v>
      </c>
      <c r="DP45" s="123">
        <v>1934</v>
      </c>
      <c r="DQ45" s="123">
        <v>2010</v>
      </c>
      <c r="DR45" s="123">
        <v>2106</v>
      </c>
      <c r="DS45" s="123">
        <v>2142</v>
      </c>
      <c r="DT45" s="123">
        <v>2218</v>
      </c>
      <c r="DU45" s="123">
        <v>2254</v>
      </c>
      <c r="DV45" s="123">
        <v>2350</v>
      </c>
      <c r="DW45" s="122" t="s">
        <v>2</v>
      </c>
      <c r="DX45" s="145"/>
      <c r="DY45" s="344"/>
      <c r="DZ45" s="345" t="s">
        <v>167</v>
      </c>
      <c r="EA45" s="346">
        <v>558</v>
      </c>
      <c r="EB45" s="347">
        <v>634</v>
      </c>
      <c r="EC45" s="347">
        <v>710</v>
      </c>
      <c r="ED45" s="347">
        <v>806</v>
      </c>
      <c r="EE45" s="347">
        <v>842</v>
      </c>
      <c r="EF45" s="347">
        <v>918</v>
      </c>
      <c r="EG45" s="347">
        <v>954</v>
      </c>
      <c r="EH45" s="347">
        <v>1030</v>
      </c>
      <c r="EI45" s="347">
        <v>1106</v>
      </c>
      <c r="EJ45" s="347">
        <v>1142</v>
      </c>
      <c r="EK45" s="347">
        <v>1238</v>
      </c>
      <c r="EL45" s="347">
        <v>1314</v>
      </c>
      <c r="EM45" s="347">
        <v>1350</v>
      </c>
      <c r="EN45" s="347">
        <v>1426</v>
      </c>
      <c r="EO45" s="347">
        <v>1502</v>
      </c>
      <c r="EP45" s="347">
        <v>1538</v>
      </c>
      <c r="EQ45" s="347">
        <v>1634</v>
      </c>
      <c r="ER45" s="347">
        <v>1710</v>
      </c>
      <c r="ES45" s="347">
        <v>1746</v>
      </c>
      <c r="ET45" s="347">
        <v>1822</v>
      </c>
      <c r="EU45" s="347">
        <v>1858</v>
      </c>
      <c r="EV45" s="347">
        <v>1934</v>
      </c>
      <c r="EW45" s="347">
        <v>2010</v>
      </c>
      <c r="EX45" s="347">
        <v>2106</v>
      </c>
      <c r="EY45" s="347">
        <v>2142</v>
      </c>
      <c r="EZ45" s="347">
        <v>2218</v>
      </c>
      <c r="FA45" s="347">
        <v>2254</v>
      </c>
      <c r="FB45" s="347">
        <v>2350</v>
      </c>
      <c r="FC45" s="346" t="s">
        <v>2</v>
      </c>
      <c r="FD45" s="342"/>
    </row>
    <row r="46" spans="1:160" ht="16" thickTop="1" x14ac:dyDescent="0.35">
      <c r="B46" s="380" t="s">
        <v>70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283">
        <f>SUM(C46:AD46)</f>
        <v>0</v>
      </c>
      <c r="AF46" s="11"/>
      <c r="AG46" s="11"/>
      <c r="AH46" s="380" t="s">
        <v>70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283">
        <f>SUM(AI46:BJ46)</f>
        <v>0</v>
      </c>
      <c r="BL46" s="11"/>
      <c r="BM46" s="11"/>
      <c r="BN46" s="380" t="s">
        <v>70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7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283">
        <f>SUM(BO46:CP46)</f>
        <v>7</v>
      </c>
      <c r="CR46" s="11"/>
      <c r="CS46" s="11"/>
      <c r="CT46" s="380" t="s">
        <v>70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283">
        <f>SUM(CU46:DV46)</f>
        <v>0</v>
      </c>
      <c r="DX46" s="11"/>
      <c r="DY46" s="11"/>
      <c r="DZ46" s="380" t="s">
        <v>70</v>
      </c>
      <c r="EA46" s="11">
        <v>0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0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0</v>
      </c>
      <c r="FB46" s="11">
        <v>0</v>
      </c>
      <c r="FC46" s="283">
        <f>SUM(EA46:FB46)</f>
        <v>0</v>
      </c>
      <c r="FD46" s="342"/>
    </row>
    <row r="47" spans="1:160" ht="15.5" x14ac:dyDescent="0.35">
      <c r="B47" s="380" t="s">
        <v>213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1</v>
      </c>
      <c r="I47" s="11">
        <v>0</v>
      </c>
      <c r="J47" s="11">
        <v>1</v>
      </c>
      <c r="K47" s="11">
        <v>0</v>
      </c>
      <c r="L47" s="11">
        <v>1</v>
      </c>
      <c r="M47" s="11">
        <v>2</v>
      </c>
      <c r="N47" s="11">
        <v>2</v>
      </c>
      <c r="O47" s="11">
        <v>9</v>
      </c>
      <c r="P47" s="11">
        <v>1</v>
      </c>
      <c r="Q47" s="11">
        <v>3</v>
      </c>
      <c r="R47" s="11">
        <v>4</v>
      </c>
      <c r="S47" s="11">
        <v>1</v>
      </c>
      <c r="T47" s="11">
        <v>7</v>
      </c>
      <c r="U47" s="11">
        <v>8</v>
      </c>
      <c r="V47" s="11">
        <v>2</v>
      </c>
      <c r="W47" s="11">
        <v>5</v>
      </c>
      <c r="X47" s="11">
        <v>14</v>
      </c>
      <c r="Y47" s="11">
        <v>0</v>
      </c>
      <c r="Z47" s="11">
        <v>4</v>
      </c>
      <c r="AA47" s="11">
        <v>3</v>
      </c>
      <c r="AB47" s="11">
        <v>2</v>
      </c>
      <c r="AC47" s="11">
        <v>0</v>
      </c>
      <c r="AD47" s="11">
        <v>14</v>
      </c>
      <c r="AE47" s="284">
        <f t="shared" ref="AE47:AE51" si="431">SUM(C47:AD47)</f>
        <v>84</v>
      </c>
      <c r="AF47" s="11"/>
      <c r="AG47" s="11"/>
      <c r="AH47" s="380" t="s">
        <v>213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2</v>
      </c>
      <c r="AO47" s="11">
        <v>2</v>
      </c>
      <c r="AP47" s="11">
        <v>1</v>
      </c>
      <c r="AQ47" s="11">
        <v>1</v>
      </c>
      <c r="AR47" s="11">
        <v>0</v>
      </c>
      <c r="AS47" s="11">
        <v>2</v>
      </c>
      <c r="AT47" s="11">
        <v>1</v>
      </c>
      <c r="AU47" s="11">
        <v>5</v>
      </c>
      <c r="AV47" s="11">
        <v>1</v>
      </c>
      <c r="AW47" s="11">
        <v>9</v>
      </c>
      <c r="AX47" s="11">
        <v>2</v>
      </c>
      <c r="AY47" s="11">
        <v>4</v>
      </c>
      <c r="AZ47" s="11">
        <v>3</v>
      </c>
      <c r="BA47" s="11">
        <v>3</v>
      </c>
      <c r="BB47" s="11">
        <v>12</v>
      </c>
      <c r="BC47" s="11">
        <v>4</v>
      </c>
      <c r="BD47" s="11">
        <v>8</v>
      </c>
      <c r="BE47" s="11">
        <v>3</v>
      </c>
      <c r="BF47" s="11">
        <v>2</v>
      </c>
      <c r="BG47" s="11">
        <v>2</v>
      </c>
      <c r="BH47" s="11">
        <v>9</v>
      </c>
      <c r="BI47" s="11">
        <v>3</v>
      </c>
      <c r="BJ47" s="11">
        <v>6</v>
      </c>
      <c r="BK47" s="284">
        <f t="shared" ref="BK47:BK51" si="432">SUM(AI47:BJ47)</f>
        <v>85</v>
      </c>
      <c r="BL47" s="11"/>
      <c r="BM47" s="11"/>
      <c r="BN47" s="380" t="s">
        <v>213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2</v>
      </c>
      <c r="BU47" s="11">
        <v>1</v>
      </c>
      <c r="BV47" s="11">
        <v>4</v>
      </c>
      <c r="BW47" s="11">
        <v>2</v>
      </c>
      <c r="BX47" s="11">
        <v>0</v>
      </c>
      <c r="BY47" s="11">
        <v>5</v>
      </c>
      <c r="BZ47" s="11">
        <v>1</v>
      </c>
      <c r="CA47" s="11">
        <v>9</v>
      </c>
      <c r="CB47" s="11">
        <v>3</v>
      </c>
      <c r="CC47" s="11">
        <v>9</v>
      </c>
      <c r="CD47" s="11">
        <v>6</v>
      </c>
      <c r="CE47" s="11">
        <v>2</v>
      </c>
      <c r="CF47" s="11">
        <v>6</v>
      </c>
      <c r="CG47" s="11">
        <v>6</v>
      </c>
      <c r="CH47" s="11">
        <v>0</v>
      </c>
      <c r="CI47" s="11">
        <v>3</v>
      </c>
      <c r="CJ47" s="11">
        <v>3</v>
      </c>
      <c r="CK47" s="11">
        <v>9</v>
      </c>
      <c r="CL47" s="11">
        <v>0</v>
      </c>
      <c r="CM47" s="11">
        <v>0</v>
      </c>
      <c r="CN47" s="11">
        <v>4</v>
      </c>
      <c r="CO47" s="11">
        <v>0</v>
      </c>
      <c r="CP47" s="11">
        <v>0</v>
      </c>
      <c r="CQ47" s="284">
        <f t="shared" ref="CQ47:CQ51" si="433">SUM(BO47:CP47)</f>
        <v>75</v>
      </c>
      <c r="CR47" s="11"/>
      <c r="CS47" s="11"/>
      <c r="CT47" s="380" t="s">
        <v>213</v>
      </c>
      <c r="CU47" s="11">
        <v>0</v>
      </c>
      <c r="CV47" s="11">
        <v>0</v>
      </c>
      <c r="CW47" s="11">
        <v>0</v>
      </c>
      <c r="CX47" s="11">
        <v>0</v>
      </c>
      <c r="CY47" s="11">
        <v>1</v>
      </c>
      <c r="CZ47" s="11">
        <v>1</v>
      </c>
      <c r="DA47" s="11">
        <v>1</v>
      </c>
      <c r="DB47" s="11">
        <v>3</v>
      </c>
      <c r="DC47" s="11">
        <v>5</v>
      </c>
      <c r="DD47" s="11">
        <v>2</v>
      </c>
      <c r="DE47" s="11">
        <v>3</v>
      </c>
      <c r="DF47" s="11">
        <v>5</v>
      </c>
      <c r="DG47" s="11">
        <v>8</v>
      </c>
      <c r="DH47" s="11">
        <v>5</v>
      </c>
      <c r="DI47" s="11">
        <v>3</v>
      </c>
      <c r="DJ47" s="11">
        <v>2</v>
      </c>
      <c r="DK47" s="11">
        <v>5</v>
      </c>
      <c r="DL47" s="11">
        <v>1</v>
      </c>
      <c r="DM47" s="11">
        <v>3</v>
      </c>
      <c r="DN47" s="11">
        <v>12</v>
      </c>
      <c r="DO47" s="11">
        <v>0</v>
      </c>
      <c r="DP47" s="11">
        <v>4</v>
      </c>
      <c r="DQ47" s="11">
        <v>5</v>
      </c>
      <c r="DR47" s="11">
        <v>3</v>
      </c>
      <c r="DS47" s="11">
        <v>1</v>
      </c>
      <c r="DT47" s="11">
        <v>3</v>
      </c>
      <c r="DU47" s="11">
        <v>0</v>
      </c>
      <c r="DV47" s="11">
        <v>2</v>
      </c>
      <c r="DW47" s="284">
        <f t="shared" ref="DW47:DW51" si="434">SUM(CU47:DV47)</f>
        <v>78</v>
      </c>
      <c r="DX47" s="11"/>
      <c r="DY47" s="11"/>
      <c r="DZ47" s="380" t="s">
        <v>213</v>
      </c>
      <c r="EA47" s="11">
        <v>0</v>
      </c>
      <c r="EB47" s="11">
        <v>0</v>
      </c>
      <c r="EC47" s="11">
        <v>0</v>
      </c>
      <c r="ED47" s="11">
        <v>0</v>
      </c>
      <c r="EE47" s="11">
        <v>2</v>
      </c>
      <c r="EF47" s="11">
        <v>2</v>
      </c>
      <c r="EG47" s="11">
        <v>3</v>
      </c>
      <c r="EH47" s="11">
        <v>2</v>
      </c>
      <c r="EI47" s="11">
        <v>0</v>
      </c>
      <c r="EJ47" s="11">
        <v>1</v>
      </c>
      <c r="EK47" s="11">
        <v>0</v>
      </c>
      <c r="EL47" s="11">
        <v>6</v>
      </c>
      <c r="EM47" s="11">
        <v>0</v>
      </c>
      <c r="EN47" s="11">
        <v>2</v>
      </c>
      <c r="EO47" s="11">
        <v>8</v>
      </c>
      <c r="EP47" s="11">
        <v>1</v>
      </c>
      <c r="EQ47" s="11">
        <v>3</v>
      </c>
      <c r="ER47" s="11">
        <v>7</v>
      </c>
      <c r="ES47" s="11">
        <v>9</v>
      </c>
      <c r="ET47" s="11">
        <v>5</v>
      </c>
      <c r="EU47" s="11">
        <v>9</v>
      </c>
      <c r="EV47" s="11">
        <v>2</v>
      </c>
      <c r="EW47" s="11">
        <v>7</v>
      </c>
      <c r="EX47" s="11">
        <v>0</v>
      </c>
      <c r="EY47" s="11">
        <v>1</v>
      </c>
      <c r="EZ47" s="11">
        <v>2</v>
      </c>
      <c r="FA47" s="11">
        <v>1</v>
      </c>
      <c r="FB47" s="11">
        <v>3</v>
      </c>
      <c r="FC47" s="284">
        <f t="shared" ref="FC47:FC51" si="435">SUM(EA47:FB47)</f>
        <v>76</v>
      </c>
      <c r="FD47" s="342"/>
    </row>
    <row r="48" spans="1:160" ht="15.5" x14ac:dyDescent="0.35">
      <c r="B48" s="380" t="s">
        <v>68</v>
      </c>
      <c r="C48" s="11">
        <v>7</v>
      </c>
      <c r="D48" s="11">
        <v>22</v>
      </c>
      <c r="E48" s="11">
        <v>0</v>
      </c>
      <c r="F48" s="11">
        <v>28</v>
      </c>
      <c r="G48" s="11">
        <v>52</v>
      </c>
      <c r="H48" s="11">
        <v>24</v>
      </c>
      <c r="I48" s="11">
        <v>43</v>
      </c>
      <c r="J48" s="11">
        <v>17</v>
      </c>
      <c r="K48" s="11">
        <v>34</v>
      </c>
      <c r="L48" s="11">
        <v>32</v>
      </c>
      <c r="M48" s="11">
        <v>8</v>
      </c>
      <c r="N48" s="11">
        <v>8</v>
      </c>
      <c r="O48" s="11">
        <v>18</v>
      </c>
      <c r="P48" s="11">
        <v>13</v>
      </c>
      <c r="Q48" s="11">
        <v>16</v>
      </c>
      <c r="R48" s="11">
        <v>26</v>
      </c>
      <c r="S48" s="11">
        <v>13</v>
      </c>
      <c r="T48" s="11">
        <v>4</v>
      </c>
      <c r="U48" s="11">
        <v>15</v>
      </c>
      <c r="V48" s="11">
        <v>6</v>
      </c>
      <c r="W48" s="11">
        <v>12</v>
      </c>
      <c r="X48" s="11">
        <v>4</v>
      </c>
      <c r="Y48" s="11">
        <v>3</v>
      </c>
      <c r="Z48" s="11">
        <v>4</v>
      </c>
      <c r="AA48" s="11">
        <v>2</v>
      </c>
      <c r="AB48" s="11">
        <v>0</v>
      </c>
      <c r="AC48" s="11">
        <v>0</v>
      </c>
      <c r="AD48" s="11">
        <v>0</v>
      </c>
      <c r="AE48" s="284">
        <f t="shared" si="431"/>
        <v>411</v>
      </c>
      <c r="AF48" s="11"/>
      <c r="AG48" s="11"/>
      <c r="AH48" s="380" t="s">
        <v>68</v>
      </c>
      <c r="AI48" s="11">
        <v>2</v>
      </c>
      <c r="AJ48" s="11">
        <v>25</v>
      </c>
      <c r="AK48" s="11">
        <v>20</v>
      </c>
      <c r="AL48" s="11">
        <v>32</v>
      </c>
      <c r="AM48" s="11">
        <v>49</v>
      </c>
      <c r="AN48" s="11">
        <v>18</v>
      </c>
      <c r="AO48" s="11">
        <v>42</v>
      </c>
      <c r="AP48" s="11">
        <v>27</v>
      </c>
      <c r="AQ48" s="11">
        <v>36</v>
      </c>
      <c r="AR48" s="11">
        <v>18</v>
      </c>
      <c r="AS48" s="11">
        <v>21</v>
      </c>
      <c r="AT48" s="11">
        <v>7</v>
      </c>
      <c r="AU48" s="11">
        <v>6</v>
      </c>
      <c r="AV48" s="11">
        <v>18</v>
      </c>
      <c r="AW48" s="11">
        <v>12</v>
      </c>
      <c r="AX48" s="11">
        <v>26</v>
      </c>
      <c r="AY48" s="11">
        <v>8</v>
      </c>
      <c r="AZ48" s="11">
        <v>9</v>
      </c>
      <c r="BA48" s="11">
        <v>8</v>
      </c>
      <c r="BB48" s="11">
        <v>6</v>
      </c>
      <c r="BC48" s="11">
        <v>7</v>
      </c>
      <c r="BD48" s="11">
        <v>3</v>
      </c>
      <c r="BE48" s="11">
        <v>5</v>
      </c>
      <c r="BF48" s="11">
        <v>3</v>
      </c>
      <c r="BG48" s="11">
        <v>0</v>
      </c>
      <c r="BH48" s="11">
        <v>0</v>
      </c>
      <c r="BI48" s="11">
        <v>1</v>
      </c>
      <c r="BJ48" s="11">
        <v>0</v>
      </c>
      <c r="BK48" s="284">
        <f t="shared" si="432"/>
        <v>409</v>
      </c>
      <c r="BL48" s="11"/>
      <c r="BM48" s="11"/>
      <c r="BN48" s="380" t="s">
        <v>68</v>
      </c>
      <c r="BO48" s="11">
        <v>8</v>
      </c>
      <c r="BP48" s="11">
        <v>23</v>
      </c>
      <c r="BQ48" s="11">
        <v>30</v>
      </c>
      <c r="BR48" s="11">
        <v>34</v>
      </c>
      <c r="BS48" s="11">
        <v>67</v>
      </c>
      <c r="BT48" s="11">
        <v>24</v>
      </c>
      <c r="BU48" s="11">
        <v>58</v>
      </c>
      <c r="BV48" s="11">
        <v>18</v>
      </c>
      <c r="BW48" s="11">
        <v>35</v>
      </c>
      <c r="BX48" s="11">
        <v>14</v>
      </c>
      <c r="BY48" s="11">
        <v>16</v>
      </c>
      <c r="BZ48" s="11">
        <v>6</v>
      </c>
      <c r="CA48" s="11">
        <v>21</v>
      </c>
      <c r="CB48" s="11">
        <v>24</v>
      </c>
      <c r="CC48" s="11">
        <v>17</v>
      </c>
      <c r="CD48" s="11">
        <v>23</v>
      </c>
      <c r="CE48" s="11">
        <v>6</v>
      </c>
      <c r="CF48" s="11">
        <v>4</v>
      </c>
      <c r="CG48" s="11">
        <v>8</v>
      </c>
      <c r="CH48" s="11">
        <v>4</v>
      </c>
      <c r="CI48" s="11">
        <v>12</v>
      </c>
      <c r="CJ48" s="11">
        <v>4</v>
      </c>
      <c r="CK48" s="11">
        <v>2</v>
      </c>
      <c r="CL48" s="11">
        <v>0</v>
      </c>
      <c r="CM48" s="11">
        <v>2</v>
      </c>
      <c r="CN48" s="11">
        <v>1</v>
      </c>
      <c r="CO48" s="11">
        <v>4</v>
      </c>
      <c r="CP48" s="11">
        <v>0</v>
      </c>
      <c r="CQ48" s="284">
        <f t="shared" si="433"/>
        <v>465</v>
      </c>
      <c r="CR48" s="11"/>
      <c r="CS48" s="11"/>
      <c r="CT48" s="380" t="s">
        <v>68</v>
      </c>
      <c r="CU48" s="11">
        <v>5</v>
      </c>
      <c r="CV48" s="11">
        <v>20</v>
      </c>
      <c r="CW48" s="11">
        <v>19</v>
      </c>
      <c r="CX48" s="11">
        <v>40</v>
      </c>
      <c r="CY48" s="11">
        <v>42</v>
      </c>
      <c r="CZ48" s="11">
        <v>18</v>
      </c>
      <c r="DA48" s="11">
        <v>60</v>
      </c>
      <c r="DB48" s="11">
        <v>28</v>
      </c>
      <c r="DC48" s="11">
        <v>0</v>
      </c>
      <c r="DD48" s="11">
        <v>22</v>
      </c>
      <c r="DE48" s="11">
        <v>32</v>
      </c>
      <c r="DF48" s="11">
        <v>16</v>
      </c>
      <c r="DG48" s="11">
        <v>6</v>
      </c>
      <c r="DH48" s="11">
        <v>20</v>
      </c>
      <c r="DI48" s="11">
        <v>10</v>
      </c>
      <c r="DJ48" s="11">
        <v>24</v>
      </c>
      <c r="DK48" s="11">
        <v>8</v>
      </c>
      <c r="DL48" s="11">
        <v>7</v>
      </c>
      <c r="DM48" s="11">
        <v>9</v>
      </c>
      <c r="DN48" s="11">
        <v>3</v>
      </c>
      <c r="DO48" s="11">
        <v>9</v>
      </c>
      <c r="DP48" s="11">
        <v>4</v>
      </c>
      <c r="DQ48" s="11">
        <v>7</v>
      </c>
      <c r="DR48" s="11">
        <v>2</v>
      </c>
      <c r="DS48" s="11">
        <v>0</v>
      </c>
      <c r="DT48" s="11">
        <v>0</v>
      </c>
      <c r="DU48" s="11">
        <v>1</v>
      </c>
      <c r="DV48" s="11">
        <v>0</v>
      </c>
      <c r="DW48" s="284">
        <f t="shared" si="434"/>
        <v>412</v>
      </c>
      <c r="DX48" s="11"/>
      <c r="DY48" s="11"/>
      <c r="DZ48" s="380" t="s">
        <v>68</v>
      </c>
      <c r="EA48" s="11">
        <v>6</v>
      </c>
      <c r="EB48" s="11">
        <v>14</v>
      </c>
      <c r="EC48" s="11">
        <v>18</v>
      </c>
      <c r="ED48" s="11">
        <v>27</v>
      </c>
      <c r="EE48" s="11">
        <v>40</v>
      </c>
      <c r="EF48" s="11">
        <v>21</v>
      </c>
      <c r="EG48" s="11">
        <v>44</v>
      </c>
      <c r="EH48" s="11">
        <v>12</v>
      </c>
      <c r="EI48" s="11">
        <v>20</v>
      </c>
      <c r="EJ48" s="11">
        <v>0</v>
      </c>
      <c r="EK48" s="11">
        <v>24</v>
      </c>
      <c r="EL48" s="11">
        <v>11</v>
      </c>
      <c r="EM48" s="11">
        <v>7</v>
      </c>
      <c r="EN48" s="11">
        <v>8</v>
      </c>
      <c r="EO48" s="11">
        <v>16</v>
      </c>
      <c r="EP48" s="11">
        <v>15</v>
      </c>
      <c r="EQ48" s="11">
        <v>0</v>
      </c>
      <c r="ER48" s="11">
        <v>6</v>
      </c>
      <c r="ES48" s="11">
        <v>1</v>
      </c>
      <c r="ET48" s="11">
        <v>3</v>
      </c>
      <c r="EU48" s="11">
        <v>3</v>
      </c>
      <c r="EV48" s="11">
        <v>1</v>
      </c>
      <c r="EW48" s="11">
        <v>4</v>
      </c>
      <c r="EX48" s="11">
        <v>6</v>
      </c>
      <c r="EY48" s="11">
        <v>1</v>
      </c>
      <c r="EZ48" s="11">
        <v>0</v>
      </c>
      <c r="FA48" s="11">
        <v>0</v>
      </c>
      <c r="FB48" s="11">
        <v>0</v>
      </c>
      <c r="FC48" s="284">
        <f t="shared" si="435"/>
        <v>308</v>
      </c>
      <c r="FD48" s="342"/>
    </row>
    <row r="49" spans="1:160" ht="15.5" x14ac:dyDescent="0.35">
      <c r="B49" s="380" t="s">
        <v>72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2</v>
      </c>
      <c r="Q49" s="11">
        <v>0</v>
      </c>
      <c r="R49" s="11">
        <v>14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284">
        <f t="shared" si="431"/>
        <v>16</v>
      </c>
      <c r="AF49" s="11"/>
      <c r="AG49" s="11"/>
      <c r="AH49" s="380" t="s">
        <v>72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1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2</v>
      </c>
      <c r="BD49" s="11">
        <v>0</v>
      </c>
      <c r="BE49" s="11">
        <v>1</v>
      </c>
      <c r="BF49" s="11">
        <v>1</v>
      </c>
      <c r="BG49" s="11">
        <v>0</v>
      </c>
      <c r="BH49" s="11">
        <v>0</v>
      </c>
      <c r="BI49" s="11">
        <v>0</v>
      </c>
      <c r="BJ49" s="11">
        <v>0</v>
      </c>
      <c r="BK49" s="284">
        <f t="shared" si="432"/>
        <v>5</v>
      </c>
      <c r="BL49" s="11"/>
      <c r="BM49" s="11"/>
      <c r="BN49" s="380" t="s">
        <v>72</v>
      </c>
      <c r="BO49" s="11">
        <v>0</v>
      </c>
      <c r="BP49" s="11">
        <v>0</v>
      </c>
      <c r="BQ49" s="11">
        <v>0</v>
      </c>
      <c r="BR49" s="11">
        <v>1</v>
      </c>
      <c r="BS49" s="11">
        <v>0</v>
      </c>
      <c r="BT49" s="11">
        <v>0</v>
      </c>
      <c r="BU49" s="11">
        <v>0</v>
      </c>
      <c r="BV49" s="11">
        <v>0</v>
      </c>
      <c r="BW49" s="11">
        <v>2</v>
      </c>
      <c r="BX49" s="11">
        <v>0</v>
      </c>
      <c r="BY49" s="11">
        <v>1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1</v>
      </c>
      <c r="CG49" s="11">
        <v>1</v>
      </c>
      <c r="CH49" s="11">
        <v>1</v>
      </c>
      <c r="CI49" s="11">
        <v>1</v>
      </c>
      <c r="CJ49" s="11">
        <v>2</v>
      </c>
      <c r="CK49" s="11">
        <v>0</v>
      </c>
      <c r="CL49" s="11">
        <v>0</v>
      </c>
      <c r="CM49" s="11">
        <v>0</v>
      </c>
      <c r="CN49" s="11">
        <v>2</v>
      </c>
      <c r="CO49" s="11">
        <v>0</v>
      </c>
      <c r="CP49" s="11">
        <v>0</v>
      </c>
      <c r="CQ49" s="284">
        <f t="shared" si="433"/>
        <v>12</v>
      </c>
      <c r="CR49" s="11"/>
      <c r="CS49" s="11"/>
      <c r="CT49" s="380" t="s">
        <v>72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32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2</v>
      </c>
      <c r="DL49" s="11">
        <v>0</v>
      </c>
      <c r="DM49" s="11">
        <v>0</v>
      </c>
      <c r="DN49" s="11">
        <v>1</v>
      </c>
      <c r="DO49" s="11">
        <v>0</v>
      </c>
      <c r="DP49" s="11">
        <v>2</v>
      </c>
      <c r="DQ49" s="11">
        <v>0</v>
      </c>
      <c r="DR49" s="11">
        <v>5</v>
      </c>
      <c r="DS49" s="11">
        <v>0</v>
      </c>
      <c r="DT49" s="11">
        <v>0</v>
      </c>
      <c r="DU49" s="11">
        <v>0</v>
      </c>
      <c r="DV49" s="11">
        <v>0</v>
      </c>
      <c r="DW49" s="284">
        <f t="shared" si="434"/>
        <v>42</v>
      </c>
      <c r="DX49" s="11"/>
      <c r="DY49" s="11"/>
      <c r="DZ49" s="380" t="s">
        <v>72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1</v>
      </c>
      <c r="EJ49" s="11">
        <v>0</v>
      </c>
      <c r="EK49" s="11">
        <v>0</v>
      </c>
      <c r="EL49" s="11">
        <v>0</v>
      </c>
      <c r="EM49" s="11">
        <v>2</v>
      </c>
      <c r="EN49" s="11">
        <v>0</v>
      </c>
      <c r="EO49" s="11">
        <v>0</v>
      </c>
      <c r="EP49" s="11">
        <v>0</v>
      </c>
      <c r="EQ49" s="11">
        <v>0</v>
      </c>
      <c r="ER49" s="11">
        <v>0</v>
      </c>
      <c r="ES49" s="11">
        <v>1</v>
      </c>
      <c r="ET49" s="11">
        <v>0</v>
      </c>
      <c r="EU49" s="11">
        <v>5</v>
      </c>
      <c r="EV49" s="11">
        <v>0</v>
      </c>
      <c r="EW49" s="11">
        <v>0</v>
      </c>
      <c r="EX49" s="11">
        <v>11</v>
      </c>
      <c r="EY49" s="11">
        <v>0</v>
      </c>
      <c r="EZ49" s="11">
        <v>0</v>
      </c>
      <c r="FA49" s="11">
        <v>0</v>
      </c>
      <c r="FB49" s="11">
        <v>0</v>
      </c>
      <c r="FC49" s="284">
        <f t="shared" si="435"/>
        <v>20</v>
      </c>
      <c r="FD49" s="342"/>
    </row>
    <row r="50" spans="1:160" ht="15.5" x14ac:dyDescent="0.35">
      <c r="B50" s="380" t="s">
        <v>70</v>
      </c>
      <c r="C50" s="11">
        <v>0</v>
      </c>
      <c r="D50" s="11">
        <v>0</v>
      </c>
      <c r="E50" s="11">
        <v>0</v>
      </c>
      <c r="F50" s="11">
        <v>1</v>
      </c>
      <c r="G50" s="11">
        <v>4</v>
      </c>
      <c r="H50" s="11">
        <v>5</v>
      </c>
      <c r="I50" s="11">
        <v>4</v>
      </c>
      <c r="J50" s="11">
        <v>1</v>
      </c>
      <c r="K50" s="11">
        <v>16</v>
      </c>
      <c r="L50" s="11">
        <v>8</v>
      </c>
      <c r="M50" s="11">
        <v>27</v>
      </c>
      <c r="N50" s="11">
        <v>27</v>
      </c>
      <c r="O50" s="11">
        <v>7</v>
      </c>
      <c r="P50" s="11">
        <v>12</v>
      </c>
      <c r="Q50" s="11">
        <v>10</v>
      </c>
      <c r="R50" s="11">
        <v>0</v>
      </c>
      <c r="S50" s="11">
        <v>15</v>
      </c>
      <c r="T50" s="11">
        <v>33</v>
      </c>
      <c r="U50" s="11">
        <v>31</v>
      </c>
      <c r="V50" s="11">
        <v>19</v>
      </c>
      <c r="W50" s="11">
        <v>29</v>
      </c>
      <c r="X50" s="11">
        <v>26</v>
      </c>
      <c r="Y50" s="11">
        <v>25</v>
      </c>
      <c r="Z50" s="11">
        <v>10</v>
      </c>
      <c r="AA50" s="11">
        <v>7</v>
      </c>
      <c r="AB50" s="11">
        <v>11</v>
      </c>
      <c r="AC50" s="11">
        <v>13</v>
      </c>
      <c r="AD50" s="11">
        <v>0</v>
      </c>
      <c r="AE50" s="284">
        <f t="shared" si="431"/>
        <v>341</v>
      </c>
      <c r="AF50" s="11"/>
      <c r="AG50" s="11"/>
      <c r="AH50" s="380" t="s">
        <v>70</v>
      </c>
      <c r="AI50" s="11">
        <v>0</v>
      </c>
      <c r="AJ50" s="11">
        <v>1</v>
      </c>
      <c r="AK50" s="11">
        <v>0</v>
      </c>
      <c r="AL50" s="11">
        <v>0</v>
      </c>
      <c r="AM50" s="11">
        <v>2</v>
      </c>
      <c r="AN50" s="11">
        <v>0</v>
      </c>
      <c r="AO50" s="11">
        <v>4</v>
      </c>
      <c r="AP50" s="11">
        <v>5</v>
      </c>
      <c r="AQ50" s="11">
        <v>8</v>
      </c>
      <c r="AR50" s="11">
        <v>4</v>
      </c>
      <c r="AS50" s="11">
        <v>4</v>
      </c>
      <c r="AT50" s="11">
        <v>21</v>
      </c>
      <c r="AU50" s="11">
        <v>12</v>
      </c>
      <c r="AV50" s="11">
        <v>15</v>
      </c>
      <c r="AW50" s="11">
        <v>23</v>
      </c>
      <c r="AX50" s="11">
        <v>19</v>
      </c>
      <c r="AY50" s="11">
        <v>8</v>
      </c>
      <c r="AZ50" s="11">
        <v>26</v>
      </c>
      <c r="BA50" s="11">
        <v>52</v>
      </c>
      <c r="BB50" s="11">
        <v>11</v>
      </c>
      <c r="BC50" s="11">
        <v>32</v>
      </c>
      <c r="BD50" s="11">
        <v>13</v>
      </c>
      <c r="BE50" s="11">
        <v>21</v>
      </c>
      <c r="BF50" s="11">
        <v>13</v>
      </c>
      <c r="BG50" s="11">
        <v>5</v>
      </c>
      <c r="BH50" s="11">
        <v>9</v>
      </c>
      <c r="BI50" s="11">
        <v>11</v>
      </c>
      <c r="BJ50" s="11">
        <v>0</v>
      </c>
      <c r="BK50" s="284">
        <f t="shared" si="432"/>
        <v>319</v>
      </c>
      <c r="BL50" s="11"/>
      <c r="BM50" s="11"/>
      <c r="BN50" s="380" t="s">
        <v>70</v>
      </c>
      <c r="BO50" s="11">
        <v>0</v>
      </c>
      <c r="BP50" s="11">
        <v>0</v>
      </c>
      <c r="BQ50" s="11">
        <v>1</v>
      </c>
      <c r="BR50" s="11">
        <v>1</v>
      </c>
      <c r="BS50" s="11">
        <v>5</v>
      </c>
      <c r="BT50" s="11">
        <v>0</v>
      </c>
      <c r="BU50" s="11">
        <v>11</v>
      </c>
      <c r="BV50" s="11">
        <v>2</v>
      </c>
      <c r="BW50" s="11">
        <v>14</v>
      </c>
      <c r="BX50" s="11">
        <v>12</v>
      </c>
      <c r="BY50" s="11">
        <v>12</v>
      </c>
      <c r="BZ50" s="11">
        <v>23</v>
      </c>
      <c r="CA50" s="11">
        <v>10</v>
      </c>
      <c r="CB50" s="11">
        <v>0</v>
      </c>
      <c r="CC50" s="11">
        <v>16</v>
      </c>
      <c r="CD50" s="11">
        <v>20</v>
      </c>
      <c r="CE50" s="11">
        <v>18</v>
      </c>
      <c r="CF50" s="11">
        <v>37</v>
      </c>
      <c r="CG50" s="11">
        <v>40</v>
      </c>
      <c r="CH50" s="11">
        <v>31</v>
      </c>
      <c r="CI50" s="11">
        <v>21</v>
      </c>
      <c r="CJ50" s="11">
        <v>27</v>
      </c>
      <c r="CK50" s="11">
        <v>16</v>
      </c>
      <c r="CL50" s="11">
        <v>10</v>
      </c>
      <c r="CM50" s="11">
        <v>15</v>
      </c>
      <c r="CN50" s="11">
        <v>8</v>
      </c>
      <c r="CO50" s="11">
        <v>0</v>
      </c>
      <c r="CP50" s="11">
        <v>0</v>
      </c>
      <c r="CQ50" s="284">
        <f t="shared" si="433"/>
        <v>350</v>
      </c>
      <c r="CR50" s="11"/>
      <c r="CS50" s="11"/>
      <c r="CT50" s="380" t="s">
        <v>70</v>
      </c>
      <c r="CU50" s="11">
        <v>0</v>
      </c>
      <c r="CV50" s="11">
        <v>0</v>
      </c>
      <c r="CW50" s="11">
        <v>0</v>
      </c>
      <c r="CX50" s="11">
        <v>0</v>
      </c>
      <c r="CY50" s="11">
        <v>6</v>
      </c>
      <c r="CZ50" s="11">
        <v>1</v>
      </c>
      <c r="DA50" s="11">
        <v>8</v>
      </c>
      <c r="DB50" s="11">
        <v>3</v>
      </c>
      <c r="DC50" s="11">
        <v>7</v>
      </c>
      <c r="DD50" s="11">
        <v>10</v>
      </c>
      <c r="DE50" s="11">
        <v>9</v>
      </c>
      <c r="DF50" s="11">
        <v>17</v>
      </c>
      <c r="DG50" s="11">
        <v>11</v>
      </c>
      <c r="DH50" s="11">
        <v>19</v>
      </c>
      <c r="DI50" s="11">
        <v>14</v>
      </c>
      <c r="DJ50" s="11">
        <v>15</v>
      </c>
      <c r="DK50" s="11">
        <v>10</v>
      </c>
      <c r="DL50" s="11">
        <v>9</v>
      </c>
      <c r="DM50" s="11">
        <v>49</v>
      </c>
      <c r="DN50" s="11">
        <v>12</v>
      </c>
      <c r="DO50" s="11">
        <v>34</v>
      </c>
      <c r="DP50" s="11">
        <v>20</v>
      </c>
      <c r="DQ50" s="11">
        <v>7</v>
      </c>
      <c r="DR50" s="11">
        <v>12</v>
      </c>
      <c r="DS50" s="11">
        <v>4</v>
      </c>
      <c r="DT50" s="11">
        <v>4</v>
      </c>
      <c r="DU50" s="11">
        <v>9</v>
      </c>
      <c r="DV50" s="11">
        <v>0</v>
      </c>
      <c r="DW50" s="284">
        <f t="shared" si="434"/>
        <v>290</v>
      </c>
      <c r="DX50" s="11"/>
      <c r="DY50" s="11"/>
      <c r="DZ50" s="380" t="s">
        <v>70</v>
      </c>
      <c r="EA50" s="11">
        <v>0</v>
      </c>
      <c r="EB50" s="11">
        <v>0</v>
      </c>
      <c r="EC50" s="11">
        <v>2</v>
      </c>
      <c r="ED50" s="11">
        <v>2</v>
      </c>
      <c r="EE50" s="11">
        <v>0</v>
      </c>
      <c r="EF50" s="11">
        <v>5</v>
      </c>
      <c r="EG50" s="11">
        <v>3</v>
      </c>
      <c r="EH50" s="11">
        <v>6</v>
      </c>
      <c r="EI50" s="11">
        <v>7</v>
      </c>
      <c r="EJ50" s="11">
        <v>46</v>
      </c>
      <c r="EK50" s="11">
        <v>14</v>
      </c>
      <c r="EL50" s="11">
        <v>24</v>
      </c>
      <c r="EM50" s="11">
        <v>14</v>
      </c>
      <c r="EN50" s="11">
        <v>10</v>
      </c>
      <c r="EO50" s="11">
        <v>12</v>
      </c>
      <c r="EP50" s="11">
        <v>10</v>
      </c>
      <c r="EQ50" s="11">
        <v>18</v>
      </c>
      <c r="ER50" s="11">
        <v>12</v>
      </c>
      <c r="ES50" s="11">
        <v>14</v>
      </c>
      <c r="ET50" s="11">
        <v>9</v>
      </c>
      <c r="EU50" s="11">
        <v>11</v>
      </c>
      <c r="EV50" s="11">
        <v>9</v>
      </c>
      <c r="EW50" s="11">
        <v>3</v>
      </c>
      <c r="EX50" s="11">
        <v>2</v>
      </c>
      <c r="EY50" s="11">
        <v>8</v>
      </c>
      <c r="EZ50" s="11">
        <v>8</v>
      </c>
      <c r="FA50" s="11">
        <v>6</v>
      </c>
      <c r="FB50" s="11">
        <v>0</v>
      </c>
      <c r="FC50" s="284">
        <f t="shared" si="435"/>
        <v>255</v>
      </c>
      <c r="FD50" s="342"/>
    </row>
    <row r="51" spans="1:160" ht="16" thickBot="1" x14ac:dyDescent="0.4">
      <c r="B51" s="380"/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285">
        <f t="shared" si="431"/>
        <v>0</v>
      </c>
      <c r="AF51" s="11"/>
      <c r="AG51" s="11"/>
      <c r="AH51" s="380"/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285">
        <f t="shared" si="432"/>
        <v>0</v>
      </c>
      <c r="BL51" s="11"/>
      <c r="BM51" s="11"/>
      <c r="BN51" s="380"/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285">
        <f t="shared" si="433"/>
        <v>0</v>
      </c>
      <c r="CR51" s="11"/>
      <c r="CS51" s="11"/>
      <c r="CT51" s="380"/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  <c r="DV51" s="11">
        <v>0</v>
      </c>
      <c r="DW51" s="285">
        <f t="shared" si="434"/>
        <v>0</v>
      </c>
      <c r="DX51" s="11"/>
      <c r="DY51" s="11"/>
      <c r="DZ51" s="380"/>
      <c r="EA51" s="11">
        <v>0</v>
      </c>
      <c r="EB51" s="11">
        <v>0</v>
      </c>
      <c r="EC51" s="11">
        <v>0</v>
      </c>
      <c r="ED51" s="11">
        <v>0</v>
      </c>
      <c r="EE51" s="11">
        <v>0</v>
      </c>
      <c r="EF51" s="11">
        <v>0</v>
      </c>
      <c r="EG51" s="11">
        <v>0</v>
      </c>
      <c r="EH51" s="11">
        <v>0</v>
      </c>
      <c r="EI51" s="11">
        <v>0</v>
      </c>
      <c r="EJ51" s="11">
        <v>0</v>
      </c>
      <c r="EK51" s="11">
        <v>0</v>
      </c>
      <c r="EL51" s="11">
        <v>0</v>
      </c>
      <c r="EM51" s="11">
        <v>0</v>
      </c>
      <c r="EN51" s="11">
        <v>0</v>
      </c>
      <c r="EO51" s="11">
        <v>0</v>
      </c>
      <c r="EP51" s="11">
        <v>0</v>
      </c>
      <c r="EQ51" s="11">
        <v>0</v>
      </c>
      <c r="ER51" s="11">
        <v>0</v>
      </c>
      <c r="ES51" s="11">
        <v>0</v>
      </c>
      <c r="ET51" s="11">
        <v>0</v>
      </c>
      <c r="EU51" s="11">
        <v>0</v>
      </c>
      <c r="EV51" s="11">
        <v>0</v>
      </c>
      <c r="EW51" s="11">
        <v>0</v>
      </c>
      <c r="EX51" s="11">
        <v>0</v>
      </c>
      <c r="EY51" s="11">
        <v>0</v>
      </c>
      <c r="EZ51" s="11">
        <v>0</v>
      </c>
      <c r="FA51" s="11">
        <v>0</v>
      </c>
      <c r="FB51" s="11">
        <v>0</v>
      </c>
      <c r="FC51" s="285">
        <f t="shared" si="435"/>
        <v>0</v>
      </c>
      <c r="FD51" s="342"/>
    </row>
    <row r="52" spans="1:160" ht="16.5" thickTop="1" thickBot="1" x14ac:dyDescent="0.4">
      <c r="B52" s="128" t="s">
        <v>2</v>
      </c>
      <c r="C52" s="23">
        <f>SUM(C46:C51)</f>
        <v>7</v>
      </c>
      <c r="D52" s="23">
        <f t="shared" ref="D52" si="436">SUM(D46:D51)</f>
        <v>22</v>
      </c>
      <c r="E52" s="23">
        <f t="shared" ref="E52" si="437">SUM(E46:E51)</f>
        <v>0</v>
      </c>
      <c r="F52" s="23">
        <f t="shared" ref="F52" si="438">SUM(F46:F51)</f>
        <v>29</v>
      </c>
      <c r="G52" s="23">
        <f t="shared" ref="G52" si="439">SUM(G46:G51)</f>
        <v>56</v>
      </c>
      <c r="H52" s="23">
        <f t="shared" ref="H52" si="440">SUM(H46:H51)</f>
        <v>30</v>
      </c>
      <c r="I52" s="23">
        <f t="shared" ref="I52" si="441">SUM(I46:I51)</f>
        <v>47</v>
      </c>
      <c r="J52" s="23">
        <f t="shared" ref="J52" si="442">SUM(J46:J51)</f>
        <v>19</v>
      </c>
      <c r="K52" s="23">
        <f t="shared" ref="K52" si="443">SUM(K46:K51)</f>
        <v>50</v>
      </c>
      <c r="L52" s="23">
        <f t="shared" ref="L52" si="444">SUM(L46:L51)</f>
        <v>41</v>
      </c>
      <c r="M52" s="23">
        <f t="shared" ref="M52" si="445">SUM(M46:M51)</f>
        <v>37</v>
      </c>
      <c r="N52" s="23">
        <f t="shared" ref="N52" si="446">SUM(N46:N51)</f>
        <v>37</v>
      </c>
      <c r="O52" s="23">
        <f t="shared" ref="O52" si="447">SUM(O46:O51)</f>
        <v>34</v>
      </c>
      <c r="P52" s="23">
        <f t="shared" ref="P52" si="448">SUM(P46:P51)</f>
        <v>28</v>
      </c>
      <c r="Q52" s="23">
        <f t="shared" ref="Q52" si="449">SUM(Q46:Q51)</f>
        <v>29</v>
      </c>
      <c r="R52" s="23">
        <f t="shared" ref="R52" si="450">SUM(R46:R51)</f>
        <v>44</v>
      </c>
      <c r="S52" s="23">
        <f t="shared" ref="S52" si="451">SUM(S46:S51)</f>
        <v>29</v>
      </c>
      <c r="T52" s="23">
        <f t="shared" ref="T52" si="452">SUM(T46:T51)</f>
        <v>44</v>
      </c>
      <c r="U52" s="23">
        <f t="shared" ref="U52" si="453">SUM(U46:U51)</f>
        <v>54</v>
      </c>
      <c r="V52" s="23">
        <f t="shared" ref="V52" si="454">SUM(V46:V51)</f>
        <v>27</v>
      </c>
      <c r="W52" s="23">
        <f t="shared" ref="W52" si="455">SUM(W46:W51)</f>
        <v>46</v>
      </c>
      <c r="X52" s="23">
        <f t="shared" ref="X52" si="456">SUM(X46:X51)</f>
        <v>44</v>
      </c>
      <c r="Y52" s="23">
        <f t="shared" ref="Y52" si="457">SUM(Y46:Y51)</f>
        <v>28</v>
      </c>
      <c r="Z52" s="23">
        <f t="shared" ref="Z52" si="458">SUM(Z46:Z51)</f>
        <v>18</v>
      </c>
      <c r="AA52" s="23">
        <f t="shared" ref="AA52" si="459">SUM(AA46:AA51)</f>
        <v>12</v>
      </c>
      <c r="AB52" s="23">
        <f t="shared" ref="AB52" si="460">SUM(AB46:AB51)</f>
        <v>13</v>
      </c>
      <c r="AC52" s="23">
        <f t="shared" ref="AC52" si="461">SUM(AC46:AC51)</f>
        <v>13</v>
      </c>
      <c r="AD52" s="23">
        <f t="shared" ref="AD52" si="462">SUM(AD46:AD51)</f>
        <v>14</v>
      </c>
      <c r="AE52" s="279">
        <f>SUM(AE46:AE51)</f>
        <v>852</v>
      </c>
      <c r="AF52" s="11"/>
      <c r="AG52" s="11"/>
      <c r="AH52" s="128" t="s">
        <v>2</v>
      </c>
      <c r="AI52" s="23">
        <f>SUM(AI46:AI51)</f>
        <v>2</v>
      </c>
      <c r="AJ52" s="23">
        <f t="shared" ref="AJ52" si="463">SUM(AJ46:AJ51)</f>
        <v>26</v>
      </c>
      <c r="AK52" s="23">
        <f t="shared" ref="AK52" si="464">SUM(AK46:AK51)</f>
        <v>20</v>
      </c>
      <c r="AL52" s="23">
        <f t="shared" ref="AL52" si="465">SUM(AL46:AL51)</f>
        <v>32</v>
      </c>
      <c r="AM52" s="23">
        <f t="shared" ref="AM52" si="466">SUM(AM46:AM51)</f>
        <v>51</v>
      </c>
      <c r="AN52" s="23">
        <f t="shared" ref="AN52" si="467">SUM(AN46:AN51)</f>
        <v>20</v>
      </c>
      <c r="AO52" s="23">
        <f t="shared" ref="AO52" si="468">SUM(AO46:AO51)</f>
        <v>48</v>
      </c>
      <c r="AP52" s="23">
        <f t="shared" ref="AP52" si="469">SUM(AP46:AP51)</f>
        <v>33</v>
      </c>
      <c r="AQ52" s="23">
        <f t="shared" ref="AQ52" si="470">SUM(AQ46:AQ51)</f>
        <v>45</v>
      </c>
      <c r="AR52" s="23">
        <f t="shared" ref="AR52" si="471">SUM(AR46:AR51)</f>
        <v>22</v>
      </c>
      <c r="AS52" s="23">
        <f t="shared" ref="AS52" si="472">SUM(AS46:AS51)</f>
        <v>27</v>
      </c>
      <c r="AT52" s="23">
        <f t="shared" ref="AT52" si="473">SUM(AT46:AT51)</f>
        <v>29</v>
      </c>
      <c r="AU52" s="23">
        <f t="shared" ref="AU52" si="474">SUM(AU46:AU51)</f>
        <v>23</v>
      </c>
      <c r="AV52" s="23">
        <f t="shared" ref="AV52" si="475">SUM(AV46:AV51)</f>
        <v>34</v>
      </c>
      <c r="AW52" s="23">
        <f t="shared" ref="AW52" si="476">SUM(AW46:AW51)</f>
        <v>45</v>
      </c>
      <c r="AX52" s="23">
        <f t="shared" ref="AX52" si="477">SUM(AX46:AX51)</f>
        <v>47</v>
      </c>
      <c r="AY52" s="23">
        <f t="shared" ref="AY52" si="478">SUM(AY46:AY51)</f>
        <v>20</v>
      </c>
      <c r="AZ52" s="23">
        <f t="shared" ref="AZ52" si="479">SUM(AZ46:AZ51)</f>
        <v>38</v>
      </c>
      <c r="BA52" s="23">
        <f t="shared" ref="BA52" si="480">SUM(BA46:BA51)</f>
        <v>63</v>
      </c>
      <c r="BB52" s="23">
        <f t="shared" ref="BB52" si="481">SUM(BB46:BB51)</f>
        <v>29</v>
      </c>
      <c r="BC52" s="23">
        <f t="shared" ref="BC52" si="482">SUM(BC46:BC51)</f>
        <v>45</v>
      </c>
      <c r="BD52" s="23">
        <f t="shared" ref="BD52" si="483">SUM(BD46:BD51)</f>
        <v>24</v>
      </c>
      <c r="BE52" s="23">
        <f t="shared" ref="BE52" si="484">SUM(BE46:BE51)</f>
        <v>30</v>
      </c>
      <c r="BF52" s="23">
        <f t="shared" ref="BF52" si="485">SUM(BF46:BF51)</f>
        <v>19</v>
      </c>
      <c r="BG52" s="23">
        <f t="shared" ref="BG52" si="486">SUM(BG46:BG51)</f>
        <v>7</v>
      </c>
      <c r="BH52" s="23">
        <f t="shared" ref="BH52" si="487">SUM(BH46:BH51)</f>
        <v>18</v>
      </c>
      <c r="BI52" s="23">
        <f t="shared" ref="BI52" si="488">SUM(BI46:BI51)</f>
        <v>15</v>
      </c>
      <c r="BJ52" s="23">
        <f t="shared" ref="BJ52" si="489">SUM(BJ46:BJ51)</f>
        <v>6</v>
      </c>
      <c r="BK52" s="279">
        <f>SUM(BK46:BK51)</f>
        <v>818</v>
      </c>
      <c r="BL52" s="11"/>
      <c r="BM52" s="11"/>
      <c r="BN52" s="128" t="s">
        <v>2</v>
      </c>
      <c r="BO52" s="23">
        <f>SUM(BO46:BO51)</f>
        <v>8</v>
      </c>
      <c r="BP52" s="23">
        <f t="shared" ref="BP52" si="490">SUM(BP46:BP51)</f>
        <v>23</v>
      </c>
      <c r="BQ52" s="23">
        <f t="shared" ref="BQ52" si="491">SUM(BQ46:BQ51)</f>
        <v>31</v>
      </c>
      <c r="BR52" s="23">
        <f t="shared" ref="BR52" si="492">SUM(BR46:BR51)</f>
        <v>36</v>
      </c>
      <c r="BS52" s="23">
        <f t="shared" ref="BS52" si="493">SUM(BS46:BS51)</f>
        <v>72</v>
      </c>
      <c r="BT52" s="23">
        <f t="shared" ref="BT52" si="494">SUM(BT46:BT51)</f>
        <v>26</v>
      </c>
      <c r="BU52" s="23">
        <f t="shared" ref="BU52" si="495">SUM(BU46:BU51)</f>
        <v>70</v>
      </c>
      <c r="BV52" s="23">
        <f t="shared" ref="BV52" si="496">SUM(BV46:BV51)</f>
        <v>24</v>
      </c>
      <c r="BW52" s="23">
        <f t="shared" ref="BW52" si="497">SUM(BW46:BW51)</f>
        <v>53</v>
      </c>
      <c r="BX52" s="23">
        <f t="shared" ref="BX52" si="498">SUM(BX46:BX51)</f>
        <v>26</v>
      </c>
      <c r="BY52" s="23">
        <f t="shared" ref="BY52" si="499">SUM(BY46:BY51)</f>
        <v>34</v>
      </c>
      <c r="BZ52" s="23">
        <f t="shared" ref="BZ52" si="500">SUM(BZ46:BZ51)</f>
        <v>30</v>
      </c>
      <c r="CA52" s="23">
        <f t="shared" ref="CA52" si="501">SUM(CA46:CA51)</f>
        <v>40</v>
      </c>
      <c r="CB52" s="23">
        <f t="shared" ref="CB52" si="502">SUM(CB46:CB51)</f>
        <v>27</v>
      </c>
      <c r="CC52" s="23">
        <f t="shared" ref="CC52" si="503">SUM(CC46:CC51)</f>
        <v>42</v>
      </c>
      <c r="CD52" s="23">
        <f t="shared" ref="CD52" si="504">SUM(CD46:CD51)</f>
        <v>49</v>
      </c>
      <c r="CE52" s="23">
        <f t="shared" ref="CE52" si="505">SUM(CE46:CE51)</f>
        <v>26</v>
      </c>
      <c r="CF52" s="23">
        <f t="shared" ref="CF52" si="506">SUM(CF46:CF51)</f>
        <v>48</v>
      </c>
      <c r="CG52" s="23">
        <f t="shared" ref="CG52" si="507">SUM(CG46:CG51)</f>
        <v>55</v>
      </c>
      <c r="CH52" s="23">
        <f t="shared" ref="CH52" si="508">SUM(CH46:CH51)</f>
        <v>43</v>
      </c>
      <c r="CI52" s="23">
        <f t="shared" ref="CI52" si="509">SUM(CI46:CI51)</f>
        <v>37</v>
      </c>
      <c r="CJ52" s="23">
        <f t="shared" ref="CJ52" si="510">SUM(CJ46:CJ51)</f>
        <v>36</v>
      </c>
      <c r="CK52" s="23">
        <f t="shared" ref="CK52" si="511">SUM(CK46:CK51)</f>
        <v>27</v>
      </c>
      <c r="CL52" s="23">
        <f t="shared" ref="CL52" si="512">SUM(CL46:CL51)</f>
        <v>10</v>
      </c>
      <c r="CM52" s="23">
        <f t="shared" ref="CM52" si="513">SUM(CM46:CM51)</f>
        <v>17</v>
      </c>
      <c r="CN52" s="23">
        <f t="shared" ref="CN52" si="514">SUM(CN46:CN51)</f>
        <v>15</v>
      </c>
      <c r="CO52" s="23">
        <f t="shared" ref="CO52" si="515">SUM(CO46:CO51)</f>
        <v>4</v>
      </c>
      <c r="CP52" s="23">
        <f t="shared" ref="CP52" si="516">SUM(CP46:CP51)</f>
        <v>0</v>
      </c>
      <c r="CQ52" s="279">
        <f>SUM(CQ46:CQ51)</f>
        <v>909</v>
      </c>
      <c r="CR52" s="11"/>
      <c r="CS52" s="11"/>
      <c r="CT52" s="128" t="s">
        <v>2</v>
      </c>
      <c r="CU52" s="23">
        <f>SUM(CU46:CU51)</f>
        <v>5</v>
      </c>
      <c r="CV52" s="23">
        <f t="shared" ref="CV52" si="517">SUM(CV46:CV51)</f>
        <v>20</v>
      </c>
      <c r="CW52" s="23">
        <f t="shared" ref="CW52" si="518">SUM(CW46:CW51)</f>
        <v>19</v>
      </c>
      <c r="CX52" s="23">
        <f t="shared" ref="CX52" si="519">SUM(CX46:CX51)</f>
        <v>40</v>
      </c>
      <c r="CY52" s="23">
        <f t="shared" ref="CY52" si="520">SUM(CY46:CY51)</f>
        <v>49</v>
      </c>
      <c r="CZ52" s="23">
        <f t="shared" ref="CZ52" si="521">SUM(CZ46:CZ51)</f>
        <v>20</v>
      </c>
      <c r="DA52" s="23">
        <f t="shared" ref="DA52" si="522">SUM(DA46:DA51)</f>
        <v>69</v>
      </c>
      <c r="DB52" s="23">
        <f t="shared" ref="DB52" si="523">SUM(DB46:DB51)</f>
        <v>34</v>
      </c>
      <c r="DC52" s="23">
        <f t="shared" ref="DC52" si="524">SUM(DC46:DC51)</f>
        <v>44</v>
      </c>
      <c r="DD52" s="23">
        <f t="shared" ref="DD52" si="525">SUM(DD46:DD51)</f>
        <v>34</v>
      </c>
      <c r="DE52" s="23">
        <f t="shared" ref="DE52" si="526">SUM(DE46:DE51)</f>
        <v>44</v>
      </c>
      <c r="DF52" s="23">
        <f t="shared" ref="DF52" si="527">SUM(DF46:DF51)</f>
        <v>38</v>
      </c>
      <c r="DG52" s="23">
        <f t="shared" ref="DG52" si="528">SUM(DG46:DG51)</f>
        <v>25</v>
      </c>
      <c r="DH52" s="23">
        <f t="shared" ref="DH52" si="529">SUM(DH46:DH51)</f>
        <v>44</v>
      </c>
      <c r="DI52" s="23">
        <f t="shared" ref="DI52" si="530">SUM(DI46:DI51)</f>
        <v>27</v>
      </c>
      <c r="DJ52" s="23">
        <f t="shared" ref="DJ52" si="531">SUM(DJ46:DJ51)</f>
        <v>41</v>
      </c>
      <c r="DK52" s="23">
        <f t="shared" ref="DK52" si="532">SUM(DK46:DK51)</f>
        <v>25</v>
      </c>
      <c r="DL52" s="23">
        <f t="shared" ref="DL52" si="533">SUM(DL46:DL51)</f>
        <v>17</v>
      </c>
      <c r="DM52" s="23">
        <f t="shared" ref="DM52" si="534">SUM(DM46:DM51)</f>
        <v>61</v>
      </c>
      <c r="DN52" s="23">
        <f t="shared" ref="DN52" si="535">SUM(DN46:DN51)</f>
        <v>28</v>
      </c>
      <c r="DO52" s="23">
        <f t="shared" ref="DO52" si="536">SUM(DO46:DO51)</f>
        <v>43</v>
      </c>
      <c r="DP52" s="23">
        <f t="shared" ref="DP52" si="537">SUM(DP46:DP51)</f>
        <v>30</v>
      </c>
      <c r="DQ52" s="23">
        <f t="shared" ref="DQ52" si="538">SUM(DQ46:DQ51)</f>
        <v>19</v>
      </c>
      <c r="DR52" s="23">
        <f t="shared" ref="DR52" si="539">SUM(DR46:DR51)</f>
        <v>22</v>
      </c>
      <c r="DS52" s="23">
        <f t="shared" ref="DS52" si="540">SUM(DS46:DS51)</f>
        <v>5</v>
      </c>
      <c r="DT52" s="23">
        <f t="shared" ref="DT52" si="541">SUM(DT46:DT51)</f>
        <v>7</v>
      </c>
      <c r="DU52" s="23">
        <f t="shared" ref="DU52" si="542">SUM(DU46:DU51)</f>
        <v>10</v>
      </c>
      <c r="DV52" s="23">
        <f t="shared" ref="DV52" si="543">SUM(DV46:DV51)</f>
        <v>2</v>
      </c>
      <c r="DW52" s="279">
        <f>SUM(DW46:DW51)</f>
        <v>822</v>
      </c>
      <c r="DX52" s="11"/>
      <c r="DY52" s="348"/>
      <c r="DZ52" s="347" t="s">
        <v>2</v>
      </c>
      <c r="EA52" s="349">
        <f>SUM(EA46:EA51)</f>
        <v>6</v>
      </c>
      <c r="EB52" s="349">
        <f t="shared" ref="EB52" si="544">SUM(EB46:EB51)</f>
        <v>14</v>
      </c>
      <c r="EC52" s="349">
        <f t="shared" ref="EC52" si="545">SUM(EC46:EC51)</f>
        <v>20</v>
      </c>
      <c r="ED52" s="349">
        <f t="shared" ref="ED52" si="546">SUM(ED46:ED51)</f>
        <v>29</v>
      </c>
      <c r="EE52" s="349">
        <f t="shared" ref="EE52" si="547">SUM(EE46:EE51)</f>
        <v>42</v>
      </c>
      <c r="EF52" s="349">
        <f t="shared" ref="EF52" si="548">SUM(EF46:EF51)</f>
        <v>28</v>
      </c>
      <c r="EG52" s="349">
        <f t="shared" ref="EG52" si="549">SUM(EG46:EG51)</f>
        <v>50</v>
      </c>
      <c r="EH52" s="349">
        <f t="shared" ref="EH52" si="550">SUM(EH46:EH51)</f>
        <v>20</v>
      </c>
      <c r="EI52" s="349">
        <f t="shared" ref="EI52" si="551">SUM(EI46:EI51)</f>
        <v>28</v>
      </c>
      <c r="EJ52" s="349">
        <f t="shared" ref="EJ52" si="552">SUM(EJ46:EJ51)</f>
        <v>47</v>
      </c>
      <c r="EK52" s="349">
        <f t="shared" ref="EK52" si="553">SUM(EK46:EK51)</f>
        <v>38</v>
      </c>
      <c r="EL52" s="349">
        <f t="shared" ref="EL52" si="554">SUM(EL46:EL51)</f>
        <v>41</v>
      </c>
      <c r="EM52" s="349">
        <f t="shared" ref="EM52" si="555">SUM(EM46:EM51)</f>
        <v>23</v>
      </c>
      <c r="EN52" s="349">
        <f t="shared" ref="EN52" si="556">SUM(EN46:EN51)</f>
        <v>20</v>
      </c>
      <c r="EO52" s="349">
        <f t="shared" ref="EO52" si="557">SUM(EO46:EO51)</f>
        <v>36</v>
      </c>
      <c r="EP52" s="349">
        <f t="shared" ref="EP52" si="558">SUM(EP46:EP51)</f>
        <v>26</v>
      </c>
      <c r="EQ52" s="349">
        <f t="shared" ref="EQ52" si="559">SUM(EQ46:EQ51)</f>
        <v>21</v>
      </c>
      <c r="ER52" s="349">
        <f t="shared" ref="ER52" si="560">SUM(ER46:ER51)</f>
        <v>25</v>
      </c>
      <c r="ES52" s="349">
        <f t="shared" ref="ES52" si="561">SUM(ES46:ES51)</f>
        <v>25</v>
      </c>
      <c r="ET52" s="349">
        <f t="shared" ref="ET52" si="562">SUM(ET46:ET51)</f>
        <v>17</v>
      </c>
      <c r="EU52" s="349">
        <f t="shared" ref="EU52" si="563">SUM(EU46:EU51)</f>
        <v>28</v>
      </c>
      <c r="EV52" s="349">
        <f t="shared" ref="EV52" si="564">SUM(EV46:EV51)</f>
        <v>12</v>
      </c>
      <c r="EW52" s="349">
        <f t="shared" ref="EW52" si="565">SUM(EW46:EW51)</f>
        <v>14</v>
      </c>
      <c r="EX52" s="349">
        <f t="shared" ref="EX52" si="566">SUM(EX46:EX51)</f>
        <v>19</v>
      </c>
      <c r="EY52" s="349">
        <f t="shared" ref="EY52" si="567">SUM(EY46:EY51)</f>
        <v>10</v>
      </c>
      <c r="EZ52" s="349">
        <f t="shared" ref="EZ52" si="568">SUM(EZ46:EZ51)</f>
        <v>10</v>
      </c>
      <c r="FA52" s="349">
        <f t="shared" ref="FA52" si="569">SUM(FA46:FA51)</f>
        <v>7</v>
      </c>
      <c r="FB52" s="349">
        <f t="shared" ref="FB52" si="570">SUM(FB46:FB51)</f>
        <v>3</v>
      </c>
      <c r="FC52" s="350">
        <f>SUM(FC46:FC51)</f>
        <v>659</v>
      </c>
      <c r="FD52" s="342"/>
    </row>
    <row r="53" spans="1:160" ht="15" customHeight="1" thickTop="1" x14ac:dyDescent="0.25">
      <c r="CR53" s="1"/>
      <c r="CS53" s="1"/>
      <c r="DY53" s="342"/>
      <c r="DZ53" s="342"/>
      <c r="EA53" s="342"/>
      <c r="EB53" s="342"/>
      <c r="EC53" s="342"/>
      <c r="ED53" s="342"/>
      <c r="EE53" s="342"/>
      <c r="EF53" s="342"/>
      <c r="EG53" s="342"/>
      <c r="EH53" s="342"/>
      <c r="EI53" s="342"/>
      <c r="EJ53" s="342"/>
      <c r="EK53" s="342"/>
      <c r="EL53" s="342"/>
      <c r="EM53" s="342"/>
      <c r="EN53" s="342"/>
      <c r="EO53" s="342"/>
      <c r="EP53" s="342"/>
      <c r="EQ53" s="342"/>
      <c r="ER53" s="342"/>
      <c r="ES53" s="342"/>
      <c r="ET53" s="342"/>
      <c r="EU53" s="342"/>
      <c r="EV53" s="342"/>
      <c r="EW53" s="342"/>
      <c r="EX53" s="342"/>
      <c r="EY53" s="342"/>
      <c r="EZ53" s="342"/>
      <c r="FA53" s="342"/>
      <c r="FB53" s="342"/>
      <c r="FC53" s="342"/>
      <c r="FD53" s="342"/>
    </row>
    <row r="54" spans="1:160" ht="15" customHeight="1" x14ac:dyDescent="0.25"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</row>
    <row r="55" spans="1:160" ht="15" customHeight="1" x14ac:dyDescent="0.25">
      <c r="A55" s="528">
        <f>A29+7</f>
        <v>43388</v>
      </c>
      <c r="B55" s="528"/>
      <c r="C55" s="528"/>
      <c r="D55" s="528"/>
      <c r="E55" s="528"/>
      <c r="F55" s="528"/>
      <c r="G55" s="528"/>
      <c r="H55" s="528"/>
      <c r="I55" s="528"/>
      <c r="J55" s="528"/>
      <c r="K55" s="528"/>
      <c r="L55" s="528"/>
      <c r="M55" s="528"/>
      <c r="N55" s="528"/>
      <c r="O55" s="528"/>
      <c r="P55" s="528"/>
      <c r="Q55" s="528"/>
      <c r="R55" s="528"/>
      <c r="S55" s="528"/>
      <c r="T55" s="528"/>
      <c r="U55" s="528"/>
      <c r="V55" s="528"/>
      <c r="W55" s="528"/>
      <c r="X55" s="528"/>
      <c r="Y55" s="528"/>
      <c r="Z55" s="528"/>
      <c r="AA55" s="528"/>
      <c r="AB55" s="528"/>
      <c r="AC55" s="528"/>
      <c r="AD55" s="528"/>
      <c r="AE55" s="528"/>
      <c r="AF55" s="528"/>
      <c r="AG55" s="528">
        <f>A55+1</f>
        <v>43389</v>
      </c>
      <c r="AH55" s="528"/>
      <c r="AI55" s="528"/>
      <c r="AJ55" s="528"/>
      <c r="AK55" s="528"/>
      <c r="AL55" s="528"/>
      <c r="AM55" s="528"/>
      <c r="AN55" s="528"/>
      <c r="AO55" s="528"/>
      <c r="AP55" s="528"/>
      <c r="AQ55" s="528"/>
      <c r="AR55" s="528"/>
      <c r="AS55" s="528"/>
      <c r="AT55" s="528"/>
      <c r="AU55" s="528"/>
      <c r="AV55" s="528"/>
      <c r="AW55" s="528"/>
      <c r="AX55" s="528"/>
      <c r="AY55" s="528"/>
      <c r="AZ55" s="528"/>
      <c r="BA55" s="528"/>
      <c r="BB55" s="528"/>
      <c r="BC55" s="528"/>
      <c r="BD55" s="528"/>
      <c r="BE55" s="528"/>
      <c r="BF55" s="528"/>
      <c r="BG55" s="528"/>
      <c r="BH55" s="528"/>
      <c r="BI55" s="528"/>
      <c r="BJ55" s="528"/>
      <c r="BK55" s="528"/>
      <c r="BL55" s="528"/>
      <c r="BM55" s="528">
        <f>AG55+1</f>
        <v>43390</v>
      </c>
      <c r="BN55" s="528"/>
      <c r="BO55" s="528"/>
      <c r="BP55" s="528"/>
      <c r="BQ55" s="528"/>
      <c r="BR55" s="528"/>
      <c r="BS55" s="528"/>
      <c r="BT55" s="528"/>
      <c r="BU55" s="528"/>
      <c r="BV55" s="528"/>
      <c r="BW55" s="528"/>
      <c r="BX55" s="528"/>
      <c r="BY55" s="528"/>
      <c r="BZ55" s="528"/>
      <c r="CA55" s="528"/>
      <c r="CB55" s="528"/>
      <c r="CC55" s="528"/>
      <c r="CD55" s="528"/>
      <c r="CE55" s="528"/>
      <c r="CF55" s="528"/>
      <c r="CG55" s="528"/>
      <c r="CH55" s="528"/>
      <c r="CI55" s="528"/>
      <c r="CJ55" s="528"/>
      <c r="CK55" s="528"/>
      <c r="CL55" s="528"/>
      <c r="CM55" s="528"/>
      <c r="CN55" s="528"/>
      <c r="CO55" s="528"/>
      <c r="CP55" s="528"/>
      <c r="CQ55" s="528"/>
      <c r="CR55" s="528"/>
      <c r="CS55" s="528">
        <f>BM55+1</f>
        <v>43391</v>
      </c>
      <c r="CT55" s="528"/>
      <c r="CU55" s="528"/>
      <c r="CV55" s="528"/>
      <c r="CW55" s="528"/>
      <c r="CX55" s="528"/>
      <c r="CY55" s="528"/>
      <c r="CZ55" s="528"/>
      <c r="DA55" s="528"/>
      <c r="DB55" s="528"/>
      <c r="DC55" s="528"/>
      <c r="DD55" s="528"/>
      <c r="DE55" s="528"/>
      <c r="DF55" s="528"/>
      <c r="DG55" s="528"/>
      <c r="DH55" s="528"/>
      <c r="DI55" s="528"/>
      <c r="DJ55" s="528"/>
      <c r="DK55" s="528"/>
      <c r="DL55" s="528"/>
      <c r="DM55" s="528"/>
      <c r="DN55" s="528"/>
      <c r="DO55" s="528"/>
      <c r="DP55" s="528"/>
      <c r="DQ55" s="528"/>
      <c r="DR55" s="528"/>
      <c r="DS55" s="528"/>
      <c r="DT55" s="528"/>
      <c r="DU55" s="528"/>
      <c r="DV55" s="528"/>
      <c r="DW55" s="528"/>
      <c r="DX55" s="528"/>
      <c r="DY55" s="528">
        <f>CS55+1</f>
        <v>43392</v>
      </c>
      <c r="DZ55" s="528"/>
      <c r="EA55" s="528"/>
      <c r="EB55" s="528"/>
      <c r="EC55" s="528"/>
      <c r="ED55" s="528"/>
      <c r="EE55" s="528"/>
      <c r="EF55" s="528"/>
      <c r="EG55" s="528"/>
      <c r="EH55" s="528"/>
      <c r="EI55" s="528"/>
      <c r="EJ55" s="528"/>
      <c r="EK55" s="528"/>
      <c r="EL55" s="528"/>
      <c r="EM55" s="528"/>
      <c r="EN55" s="528"/>
      <c r="EO55" s="528"/>
      <c r="EP55" s="528"/>
      <c r="EQ55" s="528"/>
      <c r="ER55" s="528"/>
      <c r="ES55" s="528"/>
      <c r="ET55" s="528"/>
      <c r="EU55" s="528"/>
      <c r="EV55" s="528"/>
      <c r="EW55" s="528"/>
      <c r="EX55" s="528"/>
      <c r="EY55" s="528"/>
      <c r="EZ55" s="528"/>
      <c r="FA55" s="528"/>
      <c r="FB55" s="528"/>
      <c r="FC55" s="528"/>
      <c r="FD55" s="528"/>
    </row>
    <row r="56" spans="1:160" ht="17.5" x14ac:dyDescent="0.25">
      <c r="B56" s="1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520"/>
      <c r="Q56" s="520"/>
      <c r="W56" s="200"/>
      <c r="X56" s="200"/>
      <c r="Y56" s="200"/>
      <c r="Z56" s="200"/>
      <c r="AA56" s="200"/>
      <c r="AB56" s="200"/>
      <c r="AC56" s="200"/>
      <c r="AD56" s="200"/>
      <c r="AE56" s="200"/>
      <c r="BN56" s="265"/>
      <c r="BO56" s="265"/>
      <c r="BP56" s="265"/>
      <c r="BQ56" s="265"/>
      <c r="BR56" s="265"/>
      <c r="BS56" s="265"/>
      <c r="BT56" s="265"/>
      <c r="BU56" s="265"/>
      <c r="BV56" s="265"/>
      <c r="BW56" s="265"/>
      <c r="BX56" s="265"/>
      <c r="BY56" s="265"/>
      <c r="BZ56" s="265"/>
      <c r="CA56" s="265"/>
      <c r="CB56" s="200"/>
      <c r="CC56" s="200"/>
      <c r="CP56" s="145"/>
      <c r="CQ56" s="200"/>
      <c r="CR56" s="1"/>
      <c r="CS56" s="200"/>
      <c r="CT56" s="265"/>
      <c r="CU56" s="200"/>
      <c r="CV56" s="200"/>
      <c r="CW56" s="200"/>
      <c r="CX56" s="200"/>
      <c r="CY56" s="200"/>
      <c r="CZ56" s="200"/>
      <c r="DA56" s="200"/>
      <c r="DB56" s="200"/>
      <c r="DC56" s="200"/>
      <c r="DD56" s="200"/>
      <c r="DE56" s="200"/>
      <c r="DF56" s="200"/>
      <c r="DG56" s="200"/>
      <c r="DH56" s="200"/>
      <c r="DV56" s="145"/>
      <c r="DW56" s="1"/>
      <c r="DZ56" s="202"/>
      <c r="EA56" s="202"/>
      <c r="EB56" s="202"/>
      <c r="EC56" s="202"/>
      <c r="ED56" s="202"/>
      <c r="EE56" s="202"/>
      <c r="EF56" s="202"/>
      <c r="EG56" s="202"/>
      <c r="EH56" s="202"/>
      <c r="EI56" s="202"/>
      <c r="EJ56" s="202"/>
      <c r="EK56" s="202"/>
      <c r="EL56" s="202"/>
      <c r="EM56" s="202"/>
      <c r="EN56" s="202"/>
      <c r="EO56" s="202"/>
      <c r="EP56" s="202"/>
      <c r="EQ56" s="202"/>
    </row>
    <row r="57" spans="1:160" ht="16" thickBot="1" x14ac:dyDescent="0.3">
      <c r="A57" s="518" t="s">
        <v>3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 t="s">
        <v>3</v>
      </c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 t="s">
        <v>3</v>
      </c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 t="s">
        <v>3</v>
      </c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 t="s">
        <v>3</v>
      </c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8"/>
      <c r="FA57" s="518"/>
      <c r="FB57" s="518"/>
      <c r="FC57" s="518"/>
      <c r="FD57" s="518"/>
    </row>
    <row r="58" spans="1:160" ht="15" customHeight="1" thickTop="1" thickBot="1" x14ac:dyDescent="0.3">
      <c r="B58" s="5" t="s">
        <v>167</v>
      </c>
      <c r="C58" s="122">
        <v>558</v>
      </c>
      <c r="D58" s="123">
        <v>634</v>
      </c>
      <c r="E58" s="123">
        <v>710</v>
      </c>
      <c r="F58" s="123">
        <v>806</v>
      </c>
      <c r="G58" s="123">
        <v>842</v>
      </c>
      <c r="H58" s="123">
        <v>918</v>
      </c>
      <c r="I58" s="123">
        <v>954</v>
      </c>
      <c r="J58" s="123">
        <v>1030</v>
      </c>
      <c r="K58" s="123">
        <v>1106</v>
      </c>
      <c r="L58" s="123">
        <v>1142</v>
      </c>
      <c r="M58" s="123">
        <v>1238</v>
      </c>
      <c r="N58" s="123">
        <v>1314</v>
      </c>
      <c r="O58" s="123">
        <v>1350</v>
      </c>
      <c r="P58" s="123">
        <v>1426</v>
      </c>
      <c r="Q58" s="123">
        <v>1502</v>
      </c>
      <c r="R58" s="123">
        <v>1538</v>
      </c>
      <c r="S58" s="123">
        <v>1634</v>
      </c>
      <c r="T58" s="123">
        <v>1710</v>
      </c>
      <c r="U58" s="123">
        <v>1746</v>
      </c>
      <c r="V58" s="123">
        <v>1822</v>
      </c>
      <c r="W58" s="123">
        <v>1858</v>
      </c>
      <c r="X58" s="123">
        <v>1934</v>
      </c>
      <c r="Y58" s="123">
        <v>2010</v>
      </c>
      <c r="Z58" s="123">
        <v>2106</v>
      </c>
      <c r="AA58" s="123">
        <v>2142</v>
      </c>
      <c r="AB58" s="123">
        <v>2218</v>
      </c>
      <c r="AC58" s="123">
        <v>2254</v>
      </c>
      <c r="AD58" s="123">
        <v>2350</v>
      </c>
      <c r="AE58" s="278" t="s">
        <v>2</v>
      </c>
      <c r="AF58" s="145"/>
      <c r="AG58" s="145"/>
      <c r="AH58" s="5" t="s">
        <v>167</v>
      </c>
      <c r="AI58" s="122">
        <v>558</v>
      </c>
      <c r="AJ58" s="123">
        <v>634</v>
      </c>
      <c r="AK58" s="123">
        <v>710</v>
      </c>
      <c r="AL58" s="123">
        <v>806</v>
      </c>
      <c r="AM58" s="123">
        <v>842</v>
      </c>
      <c r="AN58" s="123">
        <v>918</v>
      </c>
      <c r="AO58" s="123">
        <v>954</v>
      </c>
      <c r="AP58" s="123">
        <v>1030</v>
      </c>
      <c r="AQ58" s="123">
        <v>1106</v>
      </c>
      <c r="AR58" s="123">
        <v>1142</v>
      </c>
      <c r="AS58" s="123">
        <v>1238</v>
      </c>
      <c r="AT58" s="123">
        <v>1314</v>
      </c>
      <c r="AU58" s="123">
        <v>1350</v>
      </c>
      <c r="AV58" s="123">
        <v>1426</v>
      </c>
      <c r="AW58" s="123">
        <v>1502</v>
      </c>
      <c r="AX58" s="123">
        <v>1538</v>
      </c>
      <c r="AY58" s="123">
        <v>1634</v>
      </c>
      <c r="AZ58" s="123">
        <v>1710</v>
      </c>
      <c r="BA58" s="123">
        <v>1746</v>
      </c>
      <c r="BB58" s="123">
        <v>1822</v>
      </c>
      <c r="BC58" s="123">
        <v>1858</v>
      </c>
      <c r="BD58" s="123">
        <v>1934</v>
      </c>
      <c r="BE58" s="123">
        <v>2010</v>
      </c>
      <c r="BF58" s="123">
        <v>2106</v>
      </c>
      <c r="BG58" s="123">
        <v>2142</v>
      </c>
      <c r="BH58" s="123">
        <v>2218</v>
      </c>
      <c r="BI58" s="123">
        <v>2254</v>
      </c>
      <c r="BJ58" s="123">
        <v>2350</v>
      </c>
      <c r="BK58" s="278" t="s">
        <v>2</v>
      </c>
      <c r="BL58" s="145"/>
      <c r="BM58" s="145"/>
      <c r="BN58" s="5" t="s">
        <v>167</v>
      </c>
      <c r="BO58" s="122">
        <v>558</v>
      </c>
      <c r="BP58" s="123">
        <v>634</v>
      </c>
      <c r="BQ58" s="123">
        <v>710</v>
      </c>
      <c r="BR58" s="123">
        <v>806</v>
      </c>
      <c r="BS58" s="123">
        <v>842</v>
      </c>
      <c r="BT58" s="123">
        <v>918</v>
      </c>
      <c r="BU58" s="123">
        <v>954</v>
      </c>
      <c r="BV58" s="123">
        <v>1030</v>
      </c>
      <c r="BW58" s="123">
        <v>1106</v>
      </c>
      <c r="BX58" s="123">
        <v>1142</v>
      </c>
      <c r="BY58" s="123">
        <v>1238</v>
      </c>
      <c r="BZ58" s="123">
        <v>1314</v>
      </c>
      <c r="CA58" s="123">
        <v>1350</v>
      </c>
      <c r="CB58" s="123">
        <v>1426</v>
      </c>
      <c r="CC58" s="123">
        <v>1502</v>
      </c>
      <c r="CD58" s="123">
        <v>1538</v>
      </c>
      <c r="CE58" s="123">
        <v>1634</v>
      </c>
      <c r="CF58" s="123">
        <v>1710</v>
      </c>
      <c r="CG58" s="123">
        <v>1746</v>
      </c>
      <c r="CH58" s="123">
        <v>1822</v>
      </c>
      <c r="CI58" s="123">
        <v>1858</v>
      </c>
      <c r="CJ58" s="123">
        <v>1934</v>
      </c>
      <c r="CK58" s="123">
        <v>2010</v>
      </c>
      <c r="CL58" s="123">
        <v>2106</v>
      </c>
      <c r="CM58" s="123">
        <v>2142</v>
      </c>
      <c r="CN58" s="123">
        <v>2218</v>
      </c>
      <c r="CO58" s="123">
        <v>2254</v>
      </c>
      <c r="CP58" s="123">
        <v>2350</v>
      </c>
      <c r="CQ58" s="122" t="s">
        <v>2</v>
      </c>
      <c r="CR58" s="145"/>
      <c r="CS58" s="145"/>
      <c r="CT58" s="5" t="s">
        <v>167</v>
      </c>
      <c r="CU58" s="122">
        <v>558</v>
      </c>
      <c r="CV58" s="123">
        <v>634</v>
      </c>
      <c r="CW58" s="123">
        <v>710</v>
      </c>
      <c r="CX58" s="123">
        <v>806</v>
      </c>
      <c r="CY58" s="123">
        <v>842</v>
      </c>
      <c r="CZ58" s="123">
        <v>918</v>
      </c>
      <c r="DA58" s="123">
        <v>954</v>
      </c>
      <c r="DB58" s="123">
        <v>1030</v>
      </c>
      <c r="DC58" s="123">
        <v>1106</v>
      </c>
      <c r="DD58" s="123">
        <v>1142</v>
      </c>
      <c r="DE58" s="123">
        <v>1238</v>
      </c>
      <c r="DF58" s="123">
        <v>1314</v>
      </c>
      <c r="DG58" s="123">
        <v>1350</v>
      </c>
      <c r="DH58" s="123">
        <v>1426</v>
      </c>
      <c r="DI58" s="123">
        <v>1502</v>
      </c>
      <c r="DJ58" s="123">
        <v>1538</v>
      </c>
      <c r="DK58" s="123">
        <v>1634</v>
      </c>
      <c r="DL58" s="123">
        <v>1710</v>
      </c>
      <c r="DM58" s="123">
        <v>1746</v>
      </c>
      <c r="DN58" s="123">
        <v>1822</v>
      </c>
      <c r="DO58" s="123">
        <v>1858</v>
      </c>
      <c r="DP58" s="123">
        <v>1934</v>
      </c>
      <c r="DQ58" s="123">
        <v>2010</v>
      </c>
      <c r="DR58" s="123">
        <v>2106</v>
      </c>
      <c r="DS58" s="123">
        <v>2142</v>
      </c>
      <c r="DT58" s="123">
        <v>2218</v>
      </c>
      <c r="DU58" s="123">
        <v>2254</v>
      </c>
      <c r="DV58" s="123">
        <v>2350</v>
      </c>
      <c r="DW58" s="122" t="s">
        <v>2</v>
      </c>
      <c r="DX58" s="145"/>
      <c r="DY58" s="145"/>
      <c r="DZ58" s="5" t="s">
        <v>167</v>
      </c>
      <c r="EA58" s="122">
        <v>558</v>
      </c>
      <c r="EB58" s="123">
        <v>634</v>
      </c>
      <c r="EC58" s="123">
        <v>710</v>
      </c>
      <c r="ED58" s="123">
        <v>806</v>
      </c>
      <c r="EE58" s="123">
        <v>842</v>
      </c>
      <c r="EF58" s="123">
        <v>918</v>
      </c>
      <c r="EG58" s="123">
        <v>954</v>
      </c>
      <c r="EH58" s="123">
        <v>1030</v>
      </c>
      <c r="EI58" s="123">
        <v>1106</v>
      </c>
      <c r="EJ58" s="123">
        <v>1142</v>
      </c>
      <c r="EK58" s="123">
        <v>1238</v>
      </c>
      <c r="EL58" s="123">
        <v>1314</v>
      </c>
      <c r="EM58" s="123">
        <v>1350</v>
      </c>
      <c r="EN58" s="123">
        <v>1426</v>
      </c>
      <c r="EO58" s="123">
        <v>1502</v>
      </c>
      <c r="EP58" s="123">
        <v>1538</v>
      </c>
      <c r="EQ58" s="123">
        <v>1634</v>
      </c>
      <c r="ER58" s="123">
        <v>1710</v>
      </c>
      <c r="ES58" s="123">
        <v>1746</v>
      </c>
      <c r="ET58" s="123">
        <v>1822</v>
      </c>
      <c r="EU58" s="123">
        <v>1858</v>
      </c>
      <c r="EV58" s="123">
        <v>1934</v>
      </c>
      <c r="EW58" s="123">
        <v>2010</v>
      </c>
      <c r="EX58" s="123">
        <v>2106</v>
      </c>
      <c r="EY58" s="123">
        <v>2142</v>
      </c>
      <c r="EZ58" s="123">
        <v>2218</v>
      </c>
      <c r="FA58" s="123">
        <v>2254</v>
      </c>
      <c r="FB58" s="123">
        <v>2350</v>
      </c>
      <c r="FC58" s="122" t="s">
        <v>2</v>
      </c>
    </row>
    <row r="59" spans="1:160" ht="16" thickTop="1" x14ac:dyDescent="0.35">
      <c r="B59" s="380" t="s">
        <v>70</v>
      </c>
      <c r="C59" s="11">
        <v>0</v>
      </c>
      <c r="D59" s="11">
        <v>21</v>
      </c>
      <c r="E59" s="11">
        <v>15</v>
      </c>
      <c r="F59" s="11">
        <v>32</v>
      </c>
      <c r="G59" s="11">
        <v>46</v>
      </c>
      <c r="H59" s="11">
        <v>19</v>
      </c>
      <c r="I59" s="11">
        <v>42</v>
      </c>
      <c r="J59" s="11">
        <v>19</v>
      </c>
      <c r="K59" s="11">
        <v>33</v>
      </c>
      <c r="L59" s="11">
        <v>23</v>
      </c>
      <c r="M59" s="11">
        <v>11</v>
      </c>
      <c r="N59" s="11">
        <v>7</v>
      </c>
      <c r="O59" s="11">
        <v>11</v>
      </c>
      <c r="P59" s="11">
        <v>12</v>
      </c>
      <c r="Q59" s="11">
        <v>12</v>
      </c>
      <c r="R59" s="11">
        <v>28</v>
      </c>
      <c r="S59" s="11">
        <v>7</v>
      </c>
      <c r="T59" s="11">
        <v>4</v>
      </c>
      <c r="U59" s="11">
        <v>8</v>
      </c>
      <c r="V59" s="11">
        <v>4</v>
      </c>
      <c r="W59" s="11">
        <v>16</v>
      </c>
      <c r="X59" s="11">
        <v>0</v>
      </c>
      <c r="Y59" s="11">
        <v>2</v>
      </c>
      <c r="Z59" s="11">
        <v>0</v>
      </c>
      <c r="AA59" s="11">
        <v>0</v>
      </c>
      <c r="AB59" s="11">
        <v>1</v>
      </c>
      <c r="AC59" s="11">
        <v>0</v>
      </c>
      <c r="AD59" s="11">
        <v>0</v>
      </c>
      <c r="AE59" s="283">
        <f>SUM(C59:AD59)</f>
        <v>373</v>
      </c>
      <c r="AF59" s="11"/>
      <c r="AG59" s="11"/>
      <c r="AH59" s="380" t="s">
        <v>70</v>
      </c>
      <c r="AI59" s="11">
        <v>5</v>
      </c>
      <c r="AJ59" s="11">
        <v>18</v>
      </c>
      <c r="AK59" s="11">
        <v>21</v>
      </c>
      <c r="AL59" s="11">
        <v>30</v>
      </c>
      <c r="AM59" s="11">
        <v>33</v>
      </c>
      <c r="AN59" s="11">
        <v>13</v>
      </c>
      <c r="AO59" s="11">
        <v>40</v>
      </c>
      <c r="AP59" s="11">
        <v>24</v>
      </c>
      <c r="AQ59" s="11">
        <v>28</v>
      </c>
      <c r="AR59" s="11">
        <v>21</v>
      </c>
      <c r="AS59" s="11">
        <v>17</v>
      </c>
      <c r="AT59" s="11">
        <v>8</v>
      </c>
      <c r="AU59" s="11">
        <v>11</v>
      </c>
      <c r="AV59" s="11">
        <v>7</v>
      </c>
      <c r="AW59" s="11">
        <v>9</v>
      </c>
      <c r="AX59" s="11">
        <v>0</v>
      </c>
      <c r="AY59" s="11">
        <v>0</v>
      </c>
      <c r="AZ59" s="11">
        <v>7</v>
      </c>
      <c r="BA59" s="11">
        <v>12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283">
        <f>SUM(AI59:BJ59)</f>
        <v>304</v>
      </c>
      <c r="BL59" s="11"/>
      <c r="BM59" s="11"/>
      <c r="BN59" s="380" t="s">
        <v>70</v>
      </c>
      <c r="BO59" s="11">
        <v>10</v>
      </c>
      <c r="BP59" s="11">
        <v>26</v>
      </c>
      <c r="BQ59" s="11">
        <v>30</v>
      </c>
      <c r="BR59" s="11">
        <v>28</v>
      </c>
      <c r="BS59" s="11">
        <v>40</v>
      </c>
      <c r="BT59" s="11">
        <v>20</v>
      </c>
      <c r="BU59" s="11">
        <v>39</v>
      </c>
      <c r="BV59" s="11">
        <v>9</v>
      </c>
      <c r="BW59" s="11">
        <v>36</v>
      </c>
      <c r="BX59" s="11">
        <v>18</v>
      </c>
      <c r="BY59" s="11">
        <v>14</v>
      </c>
      <c r="BZ59" s="11">
        <v>6</v>
      </c>
      <c r="CA59" s="11">
        <v>26</v>
      </c>
      <c r="CB59" s="11">
        <v>8</v>
      </c>
      <c r="CC59" s="11">
        <v>14</v>
      </c>
      <c r="CD59" s="11">
        <v>30</v>
      </c>
      <c r="CE59" s="11">
        <v>3</v>
      </c>
      <c r="CF59" s="11">
        <v>3</v>
      </c>
      <c r="CG59" s="11">
        <v>4</v>
      </c>
      <c r="CH59" s="11">
        <v>4</v>
      </c>
      <c r="CI59" s="11">
        <v>4</v>
      </c>
      <c r="CJ59" s="11">
        <v>3</v>
      </c>
      <c r="CK59" s="11">
        <v>4</v>
      </c>
      <c r="CL59" s="11">
        <v>1</v>
      </c>
      <c r="CM59" s="11">
        <v>1</v>
      </c>
      <c r="CN59" s="11">
        <v>0</v>
      </c>
      <c r="CO59" s="11">
        <v>0</v>
      </c>
      <c r="CP59" s="11">
        <v>0</v>
      </c>
      <c r="CQ59" s="283">
        <f>SUM(BO59:CP59)</f>
        <v>381</v>
      </c>
      <c r="CR59" s="11"/>
      <c r="CS59" s="11"/>
      <c r="CT59" s="380" t="s">
        <v>70</v>
      </c>
      <c r="CU59" s="11">
        <v>5</v>
      </c>
      <c r="CV59" s="11">
        <v>15</v>
      </c>
      <c r="CW59" s="11">
        <v>18</v>
      </c>
      <c r="CX59" s="11">
        <v>37</v>
      </c>
      <c r="CY59" s="11">
        <v>42</v>
      </c>
      <c r="CZ59" s="11">
        <v>18</v>
      </c>
      <c r="DA59" s="11">
        <v>52</v>
      </c>
      <c r="DB59" s="11">
        <v>33</v>
      </c>
      <c r="DC59" s="11">
        <v>29</v>
      </c>
      <c r="DD59" s="11">
        <v>20</v>
      </c>
      <c r="DE59" s="11">
        <v>15</v>
      </c>
      <c r="DF59" s="11">
        <v>6</v>
      </c>
      <c r="DG59" s="11">
        <v>4</v>
      </c>
      <c r="DH59" s="11">
        <v>11</v>
      </c>
      <c r="DI59" s="11">
        <v>7</v>
      </c>
      <c r="DJ59" s="11">
        <v>20</v>
      </c>
      <c r="DK59" s="11">
        <v>6</v>
      </c>
      <c r="DL59" s="11">
        <v>6</v>
      </c>
      <c r="DM59" s="11">
        <v>7</v>
      </c>
      <c r="DN59" s="11">
        <v>5</v>
      </c>
      <c r="DO59" s="11">
        <v>6</v>
      </c>
      <c r="DP59" s="11">
        <v>7</v>
      </c>
      <c r="DQ59" s="11">
        <v>3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283">
        <f>SUM(CU59:DV59)</f>
        <v>372</v>
      </c>
      <c r="DX59" s="11"/>
      <c r="DY59" s="11"/>
      <c r="DZ59" s="380" t="s">
        <v>70</v>
      </c>
      <c r="EA59" s="11">
        <v>4</v>
      </c>
      <c r="EB59" s="11">
        <v>16</v>
      </c>
      <c r="EC59" s="11">
        <v>13</v>
      </c>
      <c r="ED59" s="11">
        <v>25</v>
      </c>
      <c r="EE59" s="11">
        <v>30</v>
      </c>
      <c r="EF59" s="11">
        <v>13</v>
      </c>
      <c r="EG59" s="11">
        <v>32</v>
      </c>
      <c r="EH59" s="11">
        <v>12</v>
      </c>
      <c r="EI59" s="11">
        <v>20</v>
      </c>
      <c r="EJ59" s="11">
        <v>23</v>
      </c>
      <c r="EK59" s="11">
        <v>16</v>
      </c>
      <c r="EL59" s="11">
        <v>11</v>
      </c>
      <c r="EM59" s="11">
        <v>27</v>
      </c>
      <c r="EN59" s="11">
        <v>2</v>
      </c>
      <c r="EO59" s="11">
        <v>12</v>
      </c>
      <c r="EP59" s="11">
        <v>8</v>
      </c>
      <c r="EQ59" s="11">
        <v>5</v>
      </c>
      <c r="ER59" s="11">
        <v>2</v>
      </c>
      <c r="ES59" s="11">
        <v>7</v>
      </c>
      <c r="ET59" s="11">
        <v>2</v>
      </c>
      <c r="EU59" s="11">
        <v>4</v>
      </c>
      <c r="EV59" s="11">
        <v>3</v>
      </c>
      <c r="EW59" s="11">
        <v>0</v>
      </c>
      <c r="EX59" s="11">
        <v>0</v>
      </c>
      <c r="EY59" s="11">
        <v>0</v>
      </c>
      <c r="EZ59" s="11">
        <v>0</v>
      </c>
      <c r="FA59" s="11">
        <v>0</v>
      </c>
      <c r="FB59" s="11">
        <v>0</v>
      </c>
      <c r="FC59" s="283">
        <f>SUM(EA59:FB59)</f>
        <v>287</v>
      </c>
    </row>
    <row r="60" spans="1:160" ht="15.5" x14ac:dyDescent="0.35">
      <c r="B60" s="380" t="s">
        <v>213</v>
      </c>
      <c r="C60" s="11">
        <v>0</v>
      </c>
      <c r="D60" s="11">
        <v>6</v>
      </c>
      <c r="E60" s="11">
        <v>2</v>
      </c>
      <c r="F60" s="11">
        <v>2</v>
      </c>
      <c r="G60" s="11">
        <v>14</v>
      </c>
      <c r="H60" s="11">
        <v>8</v>
      </c>
      <c r="I60" s="11">
        <v>0</v>
      </c>
      <c r="J60" s="11">
        <v>8</v>
      </c>
      <c r="K60" s="11">
        <v>8</v>
      </c>
      <c r="L60" s="11">
        <v>13</v>
      </c>
      <c r="M60" s="11">
        <v>2</v>
      </c>
      <c r="N60" s="11">
        <v>3</v>
      </c>
      <c r="O60" s="11">
        <v>9</v>
      </c>
      <c r="P60" s="11">
        <v>2</v>
      </c>
      <c r="Q60" s="11">
        <v>2</v>
      </c>
      <c r="R60" s="11">
        <v>5</v>
      </c>
      <c r="S60" s="11">
        <v>1</v>
      </c>
      <c r="T60" s="11">
        <v>1</v>
      </c>
      <c r="U60" s="11">
        <v>0</v>
      </c>
      <c r="V60" s="11">
        <v>1</v>
      </c>
      <c r="W60" s="11">
        <v>0</v>
      </c>
      <c r="X60" s="11">
        <v>0</v>
      </c>
      <c r="Y60" s="11">
        <v>2</v>
      </c>
      <c r="Z60" s="11">
        <v>0</v>
      </c>
      <c r="AA60" s="11">
        <v>0</v>
      </c>
      <c r="AB60" s="11">
        <v>2</v>
      </c>
      <c r="AC60" s="11">
        <v>0</v>
      </c>
      <c r="AD60" s="11">
        <v>0</v>
      </c>
      <c r="AE60" s="284">
        <f t="shared" ref="AE60:AE64" si="571">SUM(C60:AD60)</f>
        <v>91</v>
      </c>
      <c r="AF60" s="11"/>
      <c r="AG60" s="11"/>
      <c r="AH60" s="380" t="s">
        <v>213</v>
      </c>
      <c r="AI60" s="11">
        <v>5</v>
      </c>
      <c r="AJ60" s="11">
        <v>0</v>
      </c>
      <c r="AK60" s="11">
        <v>4</v>
      </c>
      <c r="AL60" s="11">
        <v>0</v>
      </c>
      <c r="AM60" s="11">
        <v>10</v>
      </c>
      <c r="AN60" s="11">
        <v>2</v>
      </c>
      <c r="AO60" s="11">
        <v>8</v>
      </c>
      <c r="AP60" s="11">
        <v>11</v>
      </c>
      <c r="AQ60" s="11">
        <v>5</v>
      </c>
      <c r="AR60" s="11">
        <v>4</v>
      </c>
      <c r="AS60" s="11">
        <v>6</v>
      </c>
      <c r="AT60" s="11">
        <v>1</v>
      </c>
      <c r="AU60" s="11">
        <v>1</v>
      </c>
      <c r="AV60" s="11">
        <v>0</v>
      </c>
      <c r="AW60" s="11">
        <v>3</v>
      </c>
      <c r="AX60" s="11">
        <v>8</v>
      </c>
      <c r="AY60" s="11">
        <v>0</v>
      </c>
      <c r="AZ60" s="11">
        <v>4</v>
      </c>
      <c r="BA60" s="11">
        <v>2</v>
      </c>
      <c r="BB60" s="11">
        <v>0</v>
      </c>
      <c r="BC60" s="11">
        <v>4</v>
      </c>
      <c r="BD60" s="11">
        <v>3</v>
      </c>
      <c r="BE60" s="11">
        <v>3</v>
      </c>
      <c r="BF60" s="11">
        <v>1</v>
      </c>
      <c r="BG60" s="11">
        <v>0</v>
      </c>
      <c r="BH60" s="11">
        <v>0</v>
      </c>
      <c r="BI60" s="11">
        <v>0</v>
      </c>
      <c r="BJ60" s="11">
        <v>0</v>
      </c>
      <c r="BK60" s="284">
        <f t="shared" ref="BK60:BK64" si="572">SUM(AI60:BJ60)</f>
        <v>85</v>
      </c>
      <c r="BL60" s="11"/>
      <c r="BM60" s="11"/>
      <c r="BN60" s="380" t="s">
        <v>213</v>
      </c>
      <c r="BO60" s="11">
        <v>0</v>
      </c>
      <c r="BP60" s="11">
        <v>1</v>
      </c>
      <c r="BQ60" s="11">
        <v>1</v>
      </c>
      <c r="BR60" s="11">
        <v>9</v>
      </c>
      <c r="BS60" s="11">
        <v>12</v>
      </c>
      <c r="BT60" s="11">
        <v>4</v>
      </c>
      <c r="BU60" s="11">
        <v>1</v>
      </c>
      <c r="BV60" s="11">
        <v>7</v>
      </c>
      <c r="BW60" s="11">
        <v>4</v>
      </c>
      <c r="BX60" s="11">
        <v>3</v>
      </c>
      <c r="BY60" s="11">
        <v>3</v>
      </c>
      <c r="BZ60" s="11">
        <v>10</v>
      </c>
      <c r="CA60" s="11">
        <v>3</v>
      </c>
      <c r="CB60" s="11">
        <v>4</v>
      </c>
      <c r="CC60" s="11">
        <v>8</v>
      </c>
      <c r="CD60" s="11">
        <v>4</v>
      </c>
      <c r="CE60" s="11">
        <v>0</v>
      </c>
      <c r="CF60" s="11">
        <v>4</v>
      </c>
      <c r="CG60" s="11">
        <v>2</v>
      </c>
      <c r="CH60" s="11">
        <v>3</v>
      </c>
      <c r="CI60" s="11">
        <v>1</v>
      </c>
      <c r="CJ60" s="11">
        <v>1</v>
      </c>
      <c r="CK60" s="11">
        <v>0</v>
      </c>
      <c r="CL60" s="11">
        <v>0</v>
      </c>
      <c r="CM60" s="11">
        <v>0</v>
      </c>
      <c r="CN60" s="11">
        <v>0</v>
      </c>
      <c r="CO60" s="11">
        <v>6</v>
      </c>
      <c r="CP60" s="11">
        <v>0</v>
      </c>
      <c r="CQ60" s="284">
        <f t="shared" ref="CQ60:CQ64" si="573">SUM(BO60:CP60)</f>
        <v>91</v>
      </c>
      <c r="CR60" s="11"/>
      <c r="CS60" s="11"/>
      <c r="CT60" s="380" t="s">
        <v>213</v>
      </c>
      <c r="CU60" s="11">
        <v>3</v>
      </c>
      <c r="CV60" s="11">
        <v>2</v>
      </c>
      <c r="CW60" s="11">
        <v>5</v>
      </c>
      <c r="CX60" s="11">
        <v>5</v>
      </c>
      <c r="CY60" s="11">
        <v>15</v>
      </c>
      <c r="CZ60" s="11">
        <v>10</v>
      </c>
      <c r="DA60" s="11">
        <v>4</v>
      </c>
      <c r="DB60" s="11">
        <v>3</v>
      </c>
      <c r="DC60" s="11">
        <v>5</v>
      </c>
      <c r="DD60" s="11">
        <v>7</v>
      </c>
      <c r="DE60" s="11">
        <v>2</v>
      </c>
      <c r="DF60" s="11">
        <v>1</v>
      </c>
      <c r="DG60" s="11">
        <v>4</v>
      </c>
      <c r="DH60" s="11">
        <v>4</v>
      </c>
      <c r="DI60" s="11">
        <v>2</v>
      </c>
      <c r="DJ60" s="11">
        <v>7</v>
      </c>
      <c r="DK60" s="11">
        <v>0</v>
      </c>
      <c r="DL60" s="11">
        <v>2</v>
      </c>
      <c r="DM60" s="11">
        <v>1</v>
      </c>
      <c r="DN60" s="11">
        <v>0</v>
      </c>
      <c r="DO60" s="11">
        <v>0</v>
      </c>
      <c r="DP60" s="11">
        <v>0</v>
      </c>
      <c r="DQ60" s="11">
        <v>1</v>
      </c>
      <c r="DR60" s="11">
        <v>1</v>
      </c>
      <c r="DS60" s="11">
        <v>0</v>
      </c>
      <c r="DT60" s="11">
        <v>0</v>
      </c>
      <c r="DU60" s="11">
        <v>2</v>
      </c>
      <c r="DV60" s="11">
        <v>2</v>
      </c>
      <c r="DW60" s="284">
        <f t="shared" ref="DW60:DW64" si="574">SUM(CU60:DV60)</f>
        <v>88</v>
      </c>
      <c r="DX60" s="11"/>
      <c r="DY60" s="11"/>
      <c r="DZ60" s="380" t="s">
        <v>213</v>
      </c>
      <c r="EA60" s="11">
        <v>2</v>
      </c>
      <c r="EB60" s="11">
        <v>3</v>
      </c>
      <c r="EC60" s="11">
        <v>2</v>
      </c>
      <c r="ED60" s="11">
        <v>0</v>
      </c>
      <c r="EE60" s="11">
        <v>6</v>
      </c>
      <c r="EF60" s="11">
        <v>1</v>
      </c>
      <c r="EG60" s="11">
        <v>11</v>
      </c>
      <c r="EH60" s="11">
        <v>2</v>
      </c>
      <c r="EI60" s="11">
        <v>7</v>
      </c>
      <c r="EJ60" s="11">
        <v>12</v>
      </c>
      <c r="EK60" s="11">
        <v>10</v>
      </c>
      <c r="EL60" s="11">
        <v>0</v>
      </c>
      <c r="EM60" s="11">
        <v>1</v>
      </c>
      <c r="EN60" s="11">
        <v>1</v>
      </c>
      <c r="EO60" s="11">
        <v>2</v>
      </c>
      <c r="EP60" s="11">
        <v>4</v>
      </c>
      <c r="EQ60" s="11">
        <v>0</v>
      </c>
      <c r="ER60" s="11">
        <v>2</v>
      </c>
      <c r="ES60" s="11">
        <v>0</v>
      </c>
      <c r="ET60" s="11">
        <v>3</v>
      </c>
      <c r="EU60" s="11">
        <v>1</v>
      </c>
      <c r="EV60" s="11">
        <v>0</v>
      </c>
      <c r="EW60" s="11">
        <v>0</v>
      </c>
      <c r="EX60" s="11">
        <v>0</v>
      </c>
      <c r="EY60" s="11">
        <v>0</v>
      </c>
      <c r="EZ60" s="11">
        <v>0</v>
      </c>
      <c r="FA60" s="11">
        <v>2</v>
      </c>
      <c r="FB60" s="11">
        <v>0</v>
      </c>
      <c r="FC60" s="284">
        <f t="shared" ref="FC60:FC64" si="575">SUM(EA60:FB60)</f>
        <v>72</v>
      </c>
    </row>
    <row r="61" spans="1:160" ht="15.5" x14ac:dyDescent="0.35">
      <c r="B61" s="380" t="s">
        <v>68</v>
      </c>
      <c r="C61" s="11">
        <v>0</v>
      </c>
      <c r="D61" s="11">
        <v>0</v>
      </c>
      <c r="E61" s="11">
        <v>0</v>
      </c>
      <c r="F61" s="11">
        <v>1</v>
      </c>
      <c r="G61" s="11">
        <v>4</v>
      </c>
      <c r="H61" s="11">
        <v>4</v>
      </c>
      <c r="I61" s="11">
        <v>8</v>
      </c>
      <c r="J61" s="11">
        <v>7</v>
      </c>
      <c r="K61" s="11">
        <v>18</v>
      </c>
      <c r="L61" s="11">
        <v>10</v>
      </c>
      <c r="M61" s="11">
        <v>9</v>
      </c>
      <c r="N61" s="11">
        <v>20</v>
      </c>
      <c r="O61" s="11">
        <v>15</v>
      </c>
      <c r="P61" s="11">
        <v>17</v>
      </c>
      <c r="Q61" s="11">
        <v>18</v>
      </c>
      <c r="R61" s="11">
        <v>10</v>
      </c>
      <c r="S61" s="11">
        <v>18</v>
      </c>
      <c r="T61" s="11">
        <v>33</v>
      </c>
      <c r="U61" s="11">
        <v>35</v>
      </c>
      <c r="V61" s="11">
        <v>30</v>
      </c>
      <c r="W61" s="11">
        <v>30</v>
      </c>
      <c r="X61" s="11">
        <v>26</v>
      </c>
      <c r="Y61" s="11">
        <v>21</v>
      </c>
      <c r="Z61" s="11">
        <v>20</v>
      </c>
      <c r="AA61" s="11">
        <v>9</v>
      </c>
      <c r="AB61" s="11">
        <v>11</v>
      </c>
      <c r="AC61" s="11">
        <v>2</v>
      </c>
      <c r="AD61" s="11">
        <v>0</v>
      </c>
      <c r="AE61" s="284">
        <f t="shared" si="571"/>
        <v>376</v>
      </c>
      <c r="AF61" s="11"/>
      <c r="AG61" s="11"/>
      <c r="AH61" s="380" t="s">
        <v>68</v>
      </c>
      <c r="AI61" s="11">
        <v>0</v>
      </c>
      <c r="AJ61" s="11">
        <v>0</v>
      </c>
      <c r="AK61" s="11">
        <v>0</v>
      </c>
      <c r="AL61" s="11">
        <v>1</v>
      </c>
      <c r="AM61" s="11">
        <v>3</v>
      </c>
      <c r="AN61" s="11">
        <v>4</v>
      </c>
      <c r="AO61" s="11">
        <v>9</v>
      </c>
      <c r="AP61" s="11">
        <v>8</v>
      </c>
      <c r="AQ61" s="11">
        <v>11</v>
      </c>
      <c r="AR61" s="11">
        <v>11</v>
      </c>
      <c r="AS61" s="11">
        <v>4</v>
      </c>
      <c r="AT61" s="11">
        <v>23</v>
      </c>
      <c r="AU61" s="11">
        <v>10</v>
      </c>
      <c r="AV61" s="11">
        <v>21</v>
      </c>
      <c r="AW61" s="11">
        <v>12</v>
      </c>
      <c r="AX61" s="11">
        <v>17</v>
      </c>
      <c r="AY61" s="11">
        <v>17</v>
      </c>
      <c r="AZ61" s="11">
        <v>25</v>
      </c>
      <c r="BA61" s="11">
        <v>59</v>
      </c>
      <c r="BB61" s="11">
        <v>20</v>
      </c>
      <c r="BC61" s="11">
        <v>26</v>
      </c>
      <c r="BD61" s="11">
        <v>15</v>
      </c>
      <c r="BE61" s="11">
        <v>9</v>
      </c>
      <c r="BF61" s="11">
        <v>18</v>
      </c>
      <c r="BG61" s="11">
        <v>7</v>
      </c>
      <c r="BH61" s="11">
        <v>13</v>
      </c>
      <c r="BI61" s="11">
        <v>4</v>
      </c>
      <c r="BJ61" s="11">
        <v>0</v>
      </c>
      <c r="BK61" s="284">
        <f t="shared" si="572"/>
        <v>347</v>
      </c>
      <c r="BL61" s="11"/>
      <c r="BM61" s="11"/>
      <c r="BN61" s="380" t="s">
        <v>68</v>
      </c>
      <c r="BO61" s="11">
        <v>0</v>
      </c>
      <c r="BP61" s="11">
        <v>1</v>
      </c>
      <c r="BQ61" s="11">
        <v>0</v>
      </c>
      <c r="BR61" s="11">
        <v>0</v>
      </c>
      <c r="BS61" s="11">
        <v>8</v>
      </c>
      <c r="BT61" s="11">
        <v>4</v>
      </c>
      <c r="BU61" s="11">
        <v>11</v>
      </c>
      <c r="BV61" s="11">
        <v>9</v>
      </c>
      <c r="BW61" s="11">
        <v>10</v>
      </c>
      <c r="BX61" s="11">
        <v>16</v>
      </c>
      <c r="BY61" s="11">
        <v>12</v>
      </c>
      <c r="BZ61" s="11">
        <v>24</v>
      </c>
      <c r="CA61" s="11">
        <v>4</v>
      </c>
      <c r="CB61" s="11">
        <v>14</v>
      </c>
      <c r="CC61" s="11">
        <v>21</v>
      </c>
      <c r="CD61" s="11">
        <v>13</v>
      </c>
      <c r="CE61" s="11">
        <v>19</v>
      </c>
      <c r="CF61" s="11">
        <v>31</v>
      </c>
      <c r="CG61" s="11">
        <v>30</v>
      </c>
      <c r="CH61" s="11">
        <v>33</v>
      </c>
      <c r="CI61" s="11">
        <v>34</v>
      </c>
      <c r="CJ61" s="11">
        <v>21</v>
      </c>
      <c r="CK61" s="11">
        <v>13</v>
      </c>
      <c r="CL61" s="11">
        <v>18</v>
      </c>
      <c r="CM61" s="11">
        <v>10</v>
      </c>
      <c r="CN61" s="11">
        <v>9</v>
      </c>
      <c r="CO61" s="11">
        <v>6</v>
      </c>
      <c r="CP61" s="11">
        <v>0</v>
      </c>
      <c r="CQ61" s="284">
        <f t="shared" si="573"/>
        <v>371</v>
      </c>
      <c r="CR61" s="11"/>
      <c r="CS61" s="11"/>
      <c r="CT61" s="380" t="s">
        <v>68</v>
      </c>
      <c r="CU61" s="11">
        <v>0</v>
      </c>
      <c r="CV61" s="11">
        <v>0</v>
      </c>
      <c r="CW61" s="11">
        <v>0</v>
      </c>
      <c r="CX61" s="11">
        <v>0</v>
      </c>
      <c r="CY61" s="11">
        <v>8</v>
      </c>
      <c r="CZ61" s="11">
        <v>0</v>
      </c>
      <c r="DA61" s="11">
        <v>6</v>
      </c>
      <c r="DB61" s="11">
        <v>5</v>
      </c>
      <c r="DC61" s="11">
        <v>9</v>
      </c>
      <c r="DD61" s="11">
        <v>14</v>
      </c>
      <c r="DE61" s="11">
        <v>4</v>
      </c>
      <c r="DF61" s="11">
        <v>39</v>
      </c>
      <c r="DG61" s="11">
        <v>8</v>
      </c>
      <c r="DH61" s="11">
        <v>46</v>
      </c>
      <c r="DI61" s="11">
        <v>17</v>
      </c>
      <c r="DJ61" s="11">
        <v>23</v>
      </c>
      <c r="DK61" s="11">
        <v>18</v>
      </c>
      <c r="DL61" s="11">
        <v>12</v>
      </c>
      <c r="DM61" s="11">
        <v>55</v>
      </c>
      <c r="DN61" s="11">
        <v>14</v>
      </c>
      <c r="DO61" s="11">
        <v>22</v>
      </c>
      <c r="DP61" s="11">
        <v>10</v>
      </c>
      <c r="DQ61" s="11">
        <v>12</v>
      </c>
      <c r="DR61" s="11">
        <v>11</v>
      </c>
      <c r="DS61" s="11">
        <v>8</v>
      </c>
      <c r="DT61" s="11">
        <v>10</v>
      </c>
      <c r="DU61" s="11">
        <v>21</v>
      </c>
      <c r="DV61" s="11">
        <v>0</v>
      </c>
      <c r="DW61" s="284">
        <f t="shared" si="574"/>
        <v>372</v>
      </c>
      <c r="DX61" s="11"/>
      <c r="DY61" s="11"/>
      <c r="DZ61" s="380" t="s">
        <v>68</v>
      </c>
      <c r="EA61" s="11">
        <v>0</v>
      </c>
      <c r="EB61" s="11">
        <v>0</v>
      </c>
      <c r="EC61" s="11">
        <v>1</v>
      </c>
      <c r="ED61" s="11">
        <v>4</v>
      </c>
      <c r="EE61" s="11">
        <v>5</v>
      </c>
      <c r="EF61" s="11">
        <v>5</v>
      </c>
      <c r="EG61" s="11">
        <v>6</v>
      </c>
      <c r="EH61" s="11">
        <v>2</v>
      </c>
      <c r="EI61" s="11">
        <v>11</v>
      </c>
      <c r="EJ61" s="11">
        <v>0</v>
      </c>
      <c r="EK61" s="11">
        <v>9</v>
      </c>
      <c r="EL61" s="11">
        <v>25</v>
      </c>
      <c r="EM61" s="11">
        <v>6</v>
      </c>
      <c r="EN61" s="11">
        <v>30</v>
      </c>
      <c r="EO61" s="11">
        <v>32</v>
      </c>
      <c r="EP61" s="11">
        <v>11</v>
      </c>
      <c r="EQ61" s="11">
        <v>12</v>
      </c>
      <c r="ER61" s="11">
        <v>15</v>
      </c>
      <c r="ES61" s="11">
        <v>15</v>
      </c>
      <c r="ET61" s="11">
        <v>6</v>
      </c>
      <c r="EU61" s="11">
        <v>4</v>
      </c>
      <c r="EV61" s="11">
        <v>8</v>
      </c>
      <c r="EW61" s="11">
        <v>2</v>
      </c>
      <c r="EX61" s="11">
        <v>7</v>
      </c>
      <c r="EY61" s="11">
        <v>0</v>
      </c>
      <c r="EZ61" s="11">
        <v>8</v>
      </c>
      <c r="FA61" s="11">
        <v>3</v>
      </c>
      <c r="FB61" s="11">
        <v>0</v>
      </c>
      <c r="FC61" s="284">
        <f t="shared" si="575"/>
        <v>227</v>
      </c>
    </row>
    <row r="62" spans="1:160" ht="15.5" x14ac:dyDescent="0.35">
      <c r="B62" s="380" t="s">
        <v>72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1</v>
      </c>
      <c r="J62" s="11">
        <v>0</v>
      </c>
      <c r="K62" s="11">
        <v>0</v>
      </c>
      <c r="L62" s="11">
        <v>1</v>
      </c>
      <c r="M62" s="11">
        <v>0</v>
      </c>
      <c r="N62" s="11">
        <v>0</v>
      </c>
      <c r="O62" s="11">
        <v>2</v>
      </c>
      <c r="P62" s="11">
        <v>4</v>
      </c>
      <c r="Q62" s="11">
        <v>0</v>
      </c>
      <c r="R62" s="11">
        <v>1</v>
      </c>
      <c r="S62" s="11">
        <v>0</v>
      </c>
      <c r="T62" s="11">
        <v>2</v>
      </c>
      <c r="U62" s="11">
        <v>5</v>
      </c>
      <c r="V62" s="11">
        <v>0</v>
      </c>
      <c r="W62" s="11">
        <v>4</v>
      </c>
      <c r="X62" s="11">
        <v>6</v>
      </c>
      <c r="Y62" s="11">
        <v>2</v>
      </c>
      <c r="Z62" s="11">
        <v>4</v>
      </c>
      <c r="AA62" s="11">
        <v>0</v>
      </c>
      <c r="AB62" s="11">
        <v>0</v>
      </c>
      <c r="AC62" s="11">
        <v>1</v>
      </c>
      <c r="AD62" s="11">
        <v>0</v>
      </c>
      <c r="AE62" s="284">
        <f t="shared" si="571"/>
        <v>33</v>
      </c>
      <c r="AF62" s="11"/>
      <c r="AG62" s="11"/>
      <c r="AH62" s="380" t="s">
        <v>72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1</v>
      </c>
      <c r="AT62" s="11">
        <v>3</v>
      </c>
      <c r="AU62" s="11">
        <v>0</v>
      </c>
      <c r="AV62" s="11">
        <v>4</v>
      </c>
      <c r="AW62" s="11">
        <v>0</v>
      </c>
      <c r="AX62" s="11">
        <v>0</v>
      </c>
      <c r="AY62" s="11">
        <v>5</v>
      </c>
      <c r="AZ62" s="11">
        <v>1</v>
      </c>
      <c r="BA62" s="11">
        <v>3</v>
      </c>
      <c r="BB62" s="11">
        <v>3</v>
      </c>
      <c r="BC62" s="11">
        <v>4</v>
      </c>
      <c r="BD62" s="11">
        <v>6</v>
      </c>
      <c r="BE62" s="11">
        <v>3</v>
      </c>
      <c r="BF62" s="11">
        <v>4</v>
      </c>
      <c r="BG62" s="11">
        <v>3</v>
      </c>
      <c r="BH62" s="11">
        <v>2</v>
      </c>
      <c r="BI62" s="11">
        <v>1</v>
      </c>
      <c r="BJ62" s="11">
        <v>0</v>
      </c>
      <c r="BK62" s="284">
        <f t="shared" si="572"/>
        <v>43</v>
      </c>
      <c r="BL62" s="11"/>
      <c r="BM62" s="11"/>
      <c r="BN62" s="380" t="s">
        <v>72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1</v>
      </c>
      <c r="BU62" s="11">
        <v>0</v>
      </c>
      <c r="BV62" s="11">
        <v>0</v>
      </c>
      <c r="BW62" s="11">
        <v>0</v>
      </c>
      <c r="BX62" s="11">
        <v>0</v>
      </c>
      <c r="BY62" s="11">
        <v>1</v>
      </c>
      <c r="BZ62" s="11">
        <v>4</v>
      </c>
      <c r="CA62" s="11">
        <v>0</v>
      </c>
      <c r="CB62" s="11">
        <v>3</v>
      </c>
      <c r="CC62" s="11">
        <v>2</v>
      </c>
      <c r="CD62" s="11">
        <v>2</v>
      </c>
      <c r="CE62" s="11">
        <v>0</v>
      </c>
      <c r="CF62" s="11">
        <v>0</v>
      </c>
      <c r="CG62" s="11">
        <v>8</v>
      </c>
      <c r="CH62" s="11">
        <v>3</v>
      </c>
      <c r="CI62" s="11">
        <v>2</v>
      </c>
      <c r="CJ62" s="11">
        <v>3</v>
      </c>
      <c r="CK62" s="11">
        <v>0</v>
      </c>
      <c r="CL62" s="11">
        <v>2</v>
      </c>
      <c r="CM62" s="11">
        <v>1</v>
      </c>
      <c r="CN62" s="11">
        <v>5</v>
      </c>
      <c r="CO62" s="11">
        <v>5</v>
      </c>
      <c r="CP62" s="11">
        <v>0</v>
      </c>
      <c r="CQ62" s="284">
        <f t="shared" si="573"/>
        <v>42</v>
      </c>
      <c r="CR62" s="11"/>
      <c r="CS62" s="11"/>
      <c r="CT62" s="380" t="s">
        <v>72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3</v>
      </c>
      <c r="DA62" s="11">
        <v>0</v>
      </c>
      <c r="DB62" s="11">
        <v>1</v>
      </c>
      <c r="DC62" s="11">
        <v>1</v>
      </c>
      <c r="DD62" s="11">
        <v>1</v>
      </c>
      <c r="DE62" s="11">
        <v>3</v>
      </c>
      <c r="DF62" s="11">
        <v>3</v>
      </c>
      <c r="DG62" s="11">
        <v>0</v>
      </c>
      <c r="DH62" s="11">
        <v>1</v>
      </c>
      <c r="DI62" s="11">
        <v>1</v>
      </c>
      <c r="DJ62" s="11">
        <v>1</v>
      </c>
      <c r="DK62" s="11">
        <v>2</v>
      </c>
      <c r="DL62" s="11">
        <v>6</v>
      </c>
      <c r="DM62" s="11">
        <v>2</v>
      </c>
      <c r="DN62" s="11">
        <v>3</v>
      </c>
      <c r="DO62" s="11">
        <v>4</v>
      </c>
      <c r="DP62" s="11">
        <v>4</v>
      </c>
      <c r="DQ62" s="11">
        <v>0</v>
      </c>
      <c r="DR62" s="11">
        <v>3</v>
      </c>
      <c r="DS62" s="11">
        <v>0</v>
      </c>
      <c r="DT62" s="11">
        <v>1</v>
      </c>
      <c r="DU62" s="11">
        <v>4</v>
      </c>
      <c r="DV62" s="11">
        <v>0</v>
      </c>
      <c r="DW62" s="284">
        <f t="shared" si="574"/>
        <v>44</v>
      </c>
      <c r="DX62" s="11"/>
      <c r="DY62" s="11"/>
      <c r="DZ62" s="380" t="s">
        <v>72</v>
      </c>
      <c r="EA62" s="11">
        <v>0</v>
      </c>
      <c r="EB62" s="11">
        <v>0</v>
      </c>
      <c r="EC62" s="11">
        <v>0</v>
      </c>
      <c r="ED62" s="11">
        <v>0</v>
      </c>
      <c r="EE62" s="11">
        <v>0</v>
      </c>
      <c r="EF62" s="11">
        <v>0</v>
      </c>
      <c r="EG62" s="11">
        <v>0</v>
      </c>
      <c r="EH62" s="11">
        <v>1</v>
      </c>
      <c r="EI62" s="11">
        <v>0</v>
      </c>
      <c r="EJ62" s="11">
        <v>25</v>
      </c>
      <c r="EK62" s="11">
        <v>1</v>
      </c>
      <c r="EL62" s="11">
        <v>0</v>
      </c>
      <c r="EM62" s="11">
        <v>4</v>
      </c>
      <c r="EN62" s="11">
        <v>0</v>
      </c>
      <c r="EO62" s="11">
        <v>1</v>
      </c>
      <c r="EP62" s="11">
        <v>0</v>
      </c>
      <c r="EQ62" s="11">
        <v>0</v>
      </c>
      <c r="ER62" s="11">
        <v>1</v>
      </c>
      <c r="ES62" s="11">
        <v>2</v>
      </c>
      <c r="ET62" s="11">
        <v>0</v>
      </c>
      <c r="EU62" s="11">
        <v>4</v>
      </c>
      <c r="EV62" s="11">
        <v>3</v>
      </c>
      <c r="EW62" s="11">
        <v>0</v>
      </c>
      <c r="EX62" s="11">
        <v>4</v>
      </c>
      <c r="EY62" s="11">
        <v>9</v>
      </c>
      <c r="EZ62" s="11">
        <v>1</v>
      </c>
      <c r="FA62" s="11">
        <v>0</v>
      </c>
      <c r="FB62" s="11">
        <v>0</v>
      </c>
      <c r="FC62" s="284">
        <f t="shared" si="575"/>
        <v>56</v>
      </c>
    </row>
    <row r="63" spans="1:160" ht="15.5" x14ac:dyDescent="0.35">
      <c r="B63" s="380" t="s">
        <v>70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284">
        <f t="shared" si="571"/>
        <v>0</v>
      </c>
      <c r="AF63" s="11"/>
      <c r="AG63" s="11"/>
      <c r="AH63" s="380" t="s">
        <v>70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21</v>
      </c>
      <c r="AX63" s="11">
        <v>7</v>
      </c>
      <c r="AY63" s="11">
        <v>0</v>
      </c>
      <c r="AZ63" s="11">
        <v>0</v>
      </c>
      <c r="BA63" s="11">
        <v>2</v>
      </c>
      <c r="BB63" s="11">
        <v>5</v>
      </c>
      <c r="BC63" s="11">
        <v>1</v>
      </c>
      <c r="BD63" s="11">
        <v>4</v>
      </c>
      <c r="BE63" s="11">
        <v>1</v>
      </c>
      <c r="BF63" s="11">
        <v>1</v>
      </c>
      <c r="BG63" s="11">
        <v>0</v>
      </c>
      <c r="BH63" s="11">
        <v>1</v>
      </c>
      <c r="BI63" s="11">
        <v>0</v>
      </c>
      <c r="BJ63" s="11">
        <v>0</v>
      </c>
      <c r="BK63" s="284">
        <f t="shared" si="572"/>
        <v>43</v>
      </c>
      <c r="BL63" s="11"/>
      <c r="BM63" s="11"/>
      <c r="BN63" s="380" t="s">
        <v>70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4</v>
      </c>
      <c r="CP63" s="11">
        <v>0</v>
      </c>
      <c r="CQ63" s="284">
        <f t="shared" si="573"/>
        <v>4</v>
      </c>
      <c r="CR63" s="11"/>
      <c r="CS63" s="11"/>
      <c r="CT63" s="380" t="s">
        <v>70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  <c r="DV63" s="11">
        <v>0</v>
      </c>
      <c r="DW63" s="284">
        <f t="shared" si="574"/>
        <v>0</v>
      </c>
      <c r="DX63" s="11"/>
      <c r="DY63" s="11"/>
      <c r="DZ63" s="380" t="s">
        <v>70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0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3</v>
      </c>
      <c r="EZ63" s="11">
        <v>0</v>
      </c>
      <c r="FA63" s="11">
        <v>0</v>
      </c>
      <c r="FB63" s="11">
        <v>0</v>
      </c>
      <c r="FC63" s="284">
        <f t="shared" si="575"/>
        <v>3</v>
      </c>
    </row>
    <row r="64" spans="1:160" ht="16" thickBot="1" x14ac:dyDescent="0.4">
      <c r="B64" s="380"/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285">
        <f t="shared" si="571"/>
        <v>0</v>
      </c>
      <c r="AF64" s="11"/>
      <c r="AG64" s="11"/>
      <c r="AH64" s="380"/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285">
        <f t="shared" si="572"/>
        <v>0</v>
      </c>
      <c r="BL64" s="11"/>
      <c r="BM64" s="11"/>
      <c r="BN64" s="380"/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285">
        <f t="shared" si="573"/>
        <v>0</v>
      </c>
      <c r="CR64" s="11"/>
      <c r="CS64" s="11"/>
      <c r="CT64" s="380"/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  <c r="DV64" s="11">
        <v>0</v>
      </c>
      <c r="DW64" s="285">
        <f t="shared" si="574"/>
        <v>0</v>
      </c>
      <c r="DX64" s="11"/>
      <c r="DY64" s="11"/>
      <c r="DZ64" s="380"/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0</v>
      </c>
      <c r="EI64" s="11">
        <v>0</v>
      </c>
      <c r="EJ64" s="11">
        <v>0</v>
      </c>
      <c r="EK64" s="11">
        <v>0</v>
      </c>
      <c r="EL64" s="11">
        <v>0</v>
      </c>
      <c r="EM64" s="11">
        <v>0</v>
      </c>
      <c r="EN64" s="11">
        <v>0</v>
      </c>
      <c r="EO64" s="11">
        <v>0</v>
      </c>
      <c r="EP64" s="11">
        <v>0</v>
      </c>
      <c r="EQ64" s="11">
        <v>0</v>
      </c>
      <c r="ER64" s="11">
        <v>0</v>
      </c>
      <c r="ES64" s="11">
        <v>0</v>
      </c>
      <c r="ET64" s="11">
        <v>0</v>
      </c>
      <c r="EU64" s="11">
        <v>0</v>
      </c>
      <c r="EV64" s="11">
        <v>0</v>
      </c>
      <c r="EW64" s="11">
        <v>0</v>
      </c>
      <c r="EX64" s="11">
        <v>0</v>
      </c>
      <c r="EY64" s="11">
        <v>0</v>
      </c>
      <c r="EZ64" s="11">
        <v>0</v>
      </c>
      <c r="FA64" s="11">
        <v>0</v>
      </c>
      <c r="FB64" s="11">
        <v>0</v>
      </c>
      <c r="FC64" s="285">
        <f t="shared" si="575"/>
        <v>0</v>
      </c>
    </row>
    <row r="65" spans="1:196" ht="16.5" thickTop="1" thickBot="1" x14ac:dyDescent="0.4">
      <c r="B65" s="128" t="s">
        <v>2</v>
      </c>
      <c r="C65" s="23">
        <f>SUM(C59:C64)</f>
        <v>0</v>
      </c>
      <c r="D65" s="23">
        <f t="shared" ref="D65" si="576">SUM(D59:D64)</f>
        <v>27</v>
      </c>
      <c r="E65" s="23">
        <f t="shared" ref="E65" si="577">SUM(E59:E64)</f>
        <v>17</v>
      </c>
      <c r="F65" s="23">
        <f t="shared" ref="F65" si="578">SUM(F59:F64)</f>
        <v>35</v>
      </c>
      <c r="G65" s="23">
        <f t="shared" ref="G65" si="579">SUM(G59:G64)</f>
        <v>64</v>
      </c>
      <c r="H65" s="23">
        <f t="shared" ref="H65" si="580">SUM(H59:H64)</f>
        <v>31</v>
      </c>
      <c r="I65" s="23">
        <f t="shared" ref="I65" si="581">SUM(I59:I64)</f>
        <v>51</v>
      </c>
      <c r="J65" s="23">
        <f t="shared" ref="J65" si="582">SUM(J59:J64)</f>
        <v>34</v>
      </c>
      <c r="K65" s="23">
        <f t="shared" ref="K65" si="583">SUM(K59:K64)</f>
        <v>59</v>
      </c>
      <c r="L65" s="23">
        <f t="shared" ref="L65" si="584">SUM(L59:L64)</f>
        <v>47</v>
      </c>
      <c r="M65" s="23">
        <f t="shared" ref="M65" si="585">SUM(M59:M64)</f>
        <v>22</v>
      </c>
      <c r="N65" s="23">
        <f t="shared" ref="N65" si="586">SUM(N59:N64)</f>
        <v>30</v>
      </c>
      <c r="O65" s="23">
        <f t="shared" ref="O65" si="587">SUM(O59:O64)</f>
        <v>37</v>
      </c>
      <c r="P65" s="23">
        <f t="shared" ref="P65" si="588">SUM(P59:P64)</f>
        <v>35</v>
      </c>
      <c r="Q65" s="23">
        <f t="shared" ref="Q65" si="589">SUM(Q59:Q64)</f>
        <v>32</v>
      </c>
      <c r="R65" s="23">
        <f t="shared" ref="R65" si="590">SUM(R59:R64)</f>
        <v>44</v>
      </c>
      <c r="S65" s="23">
        <f t="shared" ref="S65" si="591">SUM(S59:S64)</f>
        <v>26</v>
      </c>
      <c r="T65" s="23">
        <f t="shared" ref="T65" si="592">SUM(T59:T64)</f>
        <v>40</v>
      </c>
      <c r="U65" s="23">
        <f t="shared" ref="U65" si="593">SUM(U59:U64)</f>
        <v>48</v>
      </c>
      <c r="V65" s="23">
        <f t="shared" ref="V65" si="594">SUM(V59:V64)</f>
        <v>35</v>
      </c>
      <c r="W65" s="23">
        <f t="shared" ref="W65" si="595">SUM(W59:W64)</f>
        <v>50</v>
      </c>
      <c r="X65" s="23">
        <f t="shared" ref="X65" si="596">SUM(X59:X64)</f>
        <v>32</v>
      </c>
      <c r="Y65" s="23">
        <f t="shared" ref="Y65" si="597">SUM(Y59:Y64)</f>
        <v>27</v>
      </c>
      <c r="Z65" s="23">
        <f t="shared" ref="Z65" si="598">SUM(Z59:Z64)</f>
        <v>24</v>
      </c>
      <c r="AA65" s="23">
        <f t="shared" ref="AA65" si="599">SUM(AA59:AA64)</f>
        <v>9</v>
      </c>
      <c r="AB65" s="23">
        <f t="shared" ref="AB65" si="600">SUM(AB59:AB64)</f>
        <v>14</v>
      </c>
      <c r="AC65" s="23">
        <f t="shared" ref="AC65" si="601">SUM(AC59:AC64)</f>
        <v>3</v>
      </c>
      <c r="AD65" s="23">
        <f t="shared" ref="AD65" si="602">SUM(AD59:AD64)</f>
        <v>0</v>
      </c>
      <c r="AE65" s="279">
        <f>SUM(AE59:AE64)</f>
        <v>873</v>
      </c>
      <c r="AF65" s="11"/>
      <c r="AG65" s="11"/>
      <c r="AH65" s="128" t="s">
        <v>2</v>
      </c>
      <c r="AI65" s="23">
        <f>SUM(AI59:AI64)</f>
        <v>10</v>
      </c>
      <c r="AJ65" s="23">
        <f t="shared" ref="AJ65" si="603">SUM(AJ59:AJ64)</f>
        <v>18</v>
      </c>
      <c r="AK65" s="23">
        <f t="shared" ref="AK65" si="604">SUM(AK59:AK64)</f>
        <v>25</v>
      </c>
      <c r="AL65" s="23">
        <f t="shared" ref="AL65" si="605">SUM(AL59:AL64)</f>
        <v>31</v>
      </c>
      <c r="AM65" s="23">
        <f t="shared" ref="AM65" si="606">SUM(AM59:AM64)</f>
        <v>46</v>
      </c>
      <c r="AN65" s="23">
        <f t="shared" ref="AN65" si="607">SUM(AN59:AN64)</f>
        <v>19</v>
      </c>
      <c r="AO65" s="23">
        <f t="shared" ref="AO65" si="608">SUM(AO59:AO64)</f>
        <v>57</v>
      </c>
      <c r="AP65" s="23">
        <f t="shared" ref="AP65" si="609">SUM(AP59:AP64)</f>
        <v>43</v>
      </c>
      <c r="AQ65" s="23">
        <f t="shared" ref="AQ65" si="610">SUM(AQ59:AQ64)</f>
        <v>44</v>
      </c>
      <c r="AR65" s="23">
        <f t="shared" ref="AR65" si="611">SUM(AR59:AR64)</f>
        <v>36</v>
      </c>
      <c r="AS65" s="23">
        <f t="shared" ref="AS65" si="612">SUM(AS59:AS64)</f>
        <v>28</v>
      </c>
      <c r="AT65" s="23">
        <f t="shared" ref="AT65" si="613">SUM(AT59:AT64)</f>
        <v>35</v>
      </c>
      <c r="AU65" s="23">
        <f t="shared" ref="AU65" si="614">SUM(AU59:AU64)</f>
        <v>22</v>
      </c>
      <c r="AV65" s="23">
        <f t="shared" ref="AV65" si="615">SUM(AV59:AV64)</f>
        <v>32</v>
      </c>
      <c r="AW65" s="23">
        <f t="shared" ref="AW65" si="616">SUM(AW59:AW64)</f>
        <v>45</v>
      </c>
      <c r="AX65" s="23">
        <f t="shared" ref="AX65" si="617">SUM(AX59:AX64)</f>
        <v>32</v>
      </c>
      <c r="AY65" s="23">
        <f t="shared" ref="AY65" si="618">SUM(AY59:AY64)</f>
        <v>22</v>
      </c>
      <c r="AZ65" s="23">
        <f t="shared" ref="AZ65" si="619">SUM(AZ59:AZ64)</f>
        <v>37</v>
      </c>
      <c r="BA65" s="23">
        <f t="shared" ref="BA65" si="620">SUM(BA59:BA64)</f>
        <v>78</v>
      </c>
      <c r="BB65" s="23">
        <f t="shared" ref="BB65" si="621">SUM(BB59:BB64)</f>
        <v>28</v>
      </c>
      <c r="BC65" s="23">
        <f t="shared" ref="BC65" si="622">SUM(BC59:BC64)</f>
        <v>35</v>
      </c>
      <c r="BD65" s="23">
        <f t="shared" ref="BD65" si="623">SUM(BD59:BD64)</f>
        <v>28</v>
      </c>
      <c r="BE65" s="23">
        <f t="shared" ref="BE65" si="624">SUM(BE59:BE64)</f>
        <v>16</v>
      </c>
      <c r="BF65" s="23">
        <f t="shared" ref="BF65" si="625">SUM(BF59:BF64)</f>
        <v>24</v>
      </c>
      <c r="BG65" s="23">
        <f t="shared" ref="BG65" si="626">SUM(BG59:BG64)</f>
        <v>10</v>
      </c>
      <c r="BH65" s="23">
        <f t="shared" ref="BH65" si="627">SUM(BH59:BH64)</f>
        <v>16</v>
      </c>
      <c r="BI65" s="23">
        <f t="shared" ref="BI65" si="628">SUM(BI59:BI64)</f>
        <v>5</v>
      </c>
      <c r="BJ65" s="23">
        <f t="shared" ref="BJ65" si="629">SUM(BJ59:BJ64)</f>
        <v>0</v>
      </c>
      <c r="BK65" s="279">
        <f>SUM(BK59:BK64)</f>
        <v>822</v>
      </c>
      <c r="BL65" s="11"/>
      <c r="BM65" s="11"/>
      <c r="BN65" s="128" t="s">
        <v>2</v>
      </c>
      <c r="BO65" s="23">
        <f>SUM(BO59:BO64)</f>
        <v>10</v>
      </c>
      <c r="BP65" s="23">
        <f t="shared" ref="BP65" si="630">SUM(BP59:BP64)</f>
        <v>28</v>
      </c>
      <c r="BQ65" s="23">
        <f t="shared" ref="BQ65" si="631">SUM(BQ59:BQ64)</f>
        <v>31</v>
      </c>
      <c r="BR65" s="23">
        <f t="shared" ref="BR65" si="632">SUM(BR59:BR64)</f>
        <v>37</v>
      </c>
      <c r="BS65" s="23">
        <f t="shared" ref="BS65" si="633">SUM(BS59:BS64)</f>
        <v>60</v>
      </c>
      <c r="BT65" s="23">
        <f t="shared" ref="BT65" si="634">SUM(BT59:BT64)</f>
        <v>29</v>
      </c>
      <c r="BU65" s="23">
        <f t="shared" ref="BU65" si="635">SUM(BU59:BU64)</f>
        <v>51</v>
      </c>
      <c r="BV65" s="23">
        <f t="shared" ref="BV65" si="636">SUM(BV59:BV64)</f>
        <v>25</v>
      </c>
      <c r="BW65" s="23">
        <f t="shared" ref="BW65" si="637">SUM(BW59:BW64)</f>
        <v>50</v>
      </c>
      <c r="BX65" s="23">
        <f t="shared" ref="BX65" si="638">SUM(BX59:BX64)</f>
        <v>37</v>
      </c>
      <c r="BY65" s="23">
        <f t="shared" ref="BY65" si="639">SUM(BY59:BY64)</f>
        <v>30</v>
      </c>
      <c r="BZ65" s="23">
        <f t="shared" ref="BZ65" si="640">SUM(BZ59:BZ64)</f>
        <v>44</v>
      </c>
      <c r="CA65" s="23">
        <f t="shared" ref="CA65" si="641">SUM(CA59:CA64)</f>
        <v>33</v>
      </c>
      <c r="CB65" s="23">
        <f t="shared" ref="CB65" si="642">SUM(CB59:CB64)</f>
        <v>29</v>
      </c>
      <c r="CC65" s="23">
        <f t="shared" ref="CC65" si="643">SUM(CC59:CC64)</f>
        <v>45</v>
      </c>
      <c r="CD65" s="23">
        <f t="shared" ref="CD65" si="644">SUM(CD59:CD64)</f>
        <v>49</v>
      </c>
      <c r="CE65" s="23">
        <f t="shared" ref="CE65" si="645">SUM(CE59:CE64)</f>
        <v>22</v>
      </c>
      <c r="CF65" s="23">
        <f t="shared" ref="CF65" si="646">SUM(CF59:CF64)</f>
        <v>38</v>
      </c>
      <c r="CG65" s="23">
        <f t="shared" ref="CG65" si="647">SUM(CG59:CG64)</f>
        <v>44</v>
      </c>
      <c r="CH65" s="23">
        <f t="shared" ref="CH65" si="648">SUM(CH59:CH64)</f>
        <v>43</v>
      </c>
      <c r="CI65" s="23">
        <f t="shared" ref="CI65" si="649">SUM(CI59:CI64)</f>
        <v>41</v>
      </c>
      <c r="CJ65" s="23">
        <f t="shared" ref="CJ65" si="650">SUM(CJ59:CJ64)</f>
        <v>28</v>
      </c>
      <c r="CK65" s="23">
        <f t="shared" ref="CK65" si="651">SUM(CK59:CK64)</f>
        <v>17</v>
      </c>
      <c r="CL65" s="23">
        <f t="shared" ref="CL65" si="652">SUM(CL59:CL64)</f>
        <v>21</v>
      </c>
      <c r="CM65" s="23">
        <f t="shared" ref="CM65" si="653">SUM(CM59:CM64)</f>
        <v>12</v>
      </c>
      <c r="CN65" s="23">
        <f t="shared" ref="CN65" si="654">SUM(CN59:CN64)</f>
        <v>14</v>
      </c>
      <c r="CO65" s="23">
        <f t="shared" ref="CO65" si="655">SUM(CO59:CO64)</f>
        <v>21</v>
      </c>
      <c r="CP65" s="23">
        <f t="shared" ref="CP65" si="656">SUM(CP59:CP64)</f>
        <v>0</v>
      </c>
      <c r="CQ65" s="279">
        <f>SUM(CQ59:CQ64)</f>
        <v>889</v>
      </c>
      <c r="CR65" s="11"/>
      <c r="CS65" s="11"/>
      <c r="CT65" s="128" t="s">
        <v>2</v>
      </c>
      <c r="CU65" s="23">
        <f>SUM(CU59:CU64)</f>
        <v>8</v>
      </c>
      <c r="CV65" s="23">
        <f t="shared" ref="CV65" si="657">SUM(CV59:CV64)</f>
        <v>17</v>
      </c>
      <c r="CW65" s="23">
        <f t="shared" ref="CW65" si="658">SUM(CW59:CW64)</f>
        <v>23</v>
      </c>
      <c r="CX65" s="23">
        <f t="shared" ref="CX65" si="659">SUM(CX59:CX64)</f>
        <v>42</v>
      </c>
      <c r="CY65" s="23">
        <f>SUM(CY59:CY64)</f>
        <v>65</v>
      </c>
      <c r="CZ65" s="23">
        <f>SUM(CZ59:CZ64)</f>
        <v>31</v>
      </c>
      <c r="DA65" s="23">
        <f>SUM(DA59:DA64)</f>
        <v>62</v>
      </c>
      <c r="DB65" s="23">
        <f>SUM(DB59:DB64)</f>
        <v>42</v>
      </c>
      <c r="DC65" s="23">
        <f>SUM(DC59:DC64)</f>
        <v>44</v>
      </c>
      <c r="DD65" s="23">
        <f t="shared" ref="DD65" si="660">SUM(DD59:DD64)</f>
        <v>42</v>
      </c>
      <c r="DE65" s="23">
        <f t="shared" ref="DE65" si="661">SUM(DE59:DE64)</f>
        <v>24</v>
      </c>
      <c r="DF65" s="23">
        <f t="shared" ref="DF65" si="662">SUM(DF59:DF64)</f>
        <v>49</v>
      </c>
      <c r="DG65" s="23">
        <f t="shared" ref="DG65" si="663">SUM(DG59:DG64)</f>
        <v>16</v>
      </c>
      <c r="DH65" s="23">
        <f t="shared" ref="DH65" si="664">SUM(DH59:DH64)</f>
        <v>62</v>
      </c>
      <c r="DI65" s="23">
        <f t="shared" ref="DI65" si="665">SUM(DI59:DI64)</f>
        <v>27</v>
      </c>
      <c r="DJ65" s="23">
        <f t="shared" ref="DJ65" si="666">SUM(DJ59:DJ64)</f>
        <v>51</v>
      </c>
      <c r="DK65" s="23">
        <f t="shared" ref="DK65" si="667">SUM(DK59:DK64)</f>
        <v>26</v>
      </c>
      <c r="DL65" s="23">
        <f t="shared" ref="DL65" si="668">SUM(DL59:DL64)</f>
        <v>26</v>
      </c>
      <c r="DM65" s="23">
        <f t="shared" ref="DM65" si="669">SUM(DM59:DM64)</f>
        <v>65</v>
      </c>
      <c r="DN65" s="23">
        <f t="shared" ref="DN65" si="670">SUM(DN59:DN64)</f>
        <v>22</v>
      </c>
      <c r="DO65" s="23">
        <f t="shared" ref="DO65" si="671">SUM(DO59:DO64)</f>
        <v>32</v>
      </c>
      <c r="DP65" s="23">
        <f t="shared" ref="DP65" si="672">SUM(DP59:DP64)</f>
        <v>21</v>
      </c>
      <c r="DQ65" s="23">
        <f t="shared" ref="DQ65" si="673">SUM(DQ59:DQ64)</f>
        <v>16</v>
      </c>
      <c r="DR65" s="23">
        <f t="shared" ref="DR65" si="674">SUM(DR59:DR64)</f>
        <v>15</v>
      </c>
      <c r="DS65" s="23">
        <f t="shared" ref="DS65" si="675">SUM(DS59:DS64)</f>
        <v>8</v>
      </c>
      <c r="DT65" s="23">
        <f t="shared" ref="DT65" si="676">SUM(DT59:DT64)</f>
        <v>11</v>
      </c>
      <c r="DU65" s="23">
        <f t="shared" ref="DU65" si="677">SUM(DU59:DU64)</f>
        <v>27</v>
      </c>
      <c r="DV65" s="23">
        <f t="shared" ref="DV65" si="678">SUM(DV59:DV64)</f>
        <v>2</v>
      </c>
      <c r="DW65" s="279">
        <f>SUM(DW59:DW64)</f>
        <v>876</v>
      </c>
      <c r="DX65" s="11"/>
      <c r="DY65" s="11"/>
      <c r="DZ65" s="128" t="s">
        <v>2</v>
      </c>
      <c r="EA65" s="23">
        <f>SUM(EA59:EA64)</f>
        <v>6</v>
      </c>
      <c r="EB65" s="23">
        <f t="shared" ref="EB65" si="679">SUM(EB59:EB64)</f>
        <v>19</v>
      </c>
      <c r="EC65" s="23">
        <f t="shared" ref="EC65" si="680">SUM(EC59:EC64)</f>
        <v>16</v>
      </c>
      <c r="ED65" s="23">
        <f t="shared" ref="ED65" si="681">SUM(ED59:ED64)</f>
        <v>29</v>
      </c>
      <c r="EE65" s="23">
        <f t="shared" ref="EE65" si="682">SUM(EE59:EE64)</f>
        <v>41</v>
      </c>
      <c r="EF65" s="23">
        <f t="shared" ref="EF65" si="683">SUM(EF59:EF64)</f>
        <v>19</v>
      </c>
      <c r="EG65" s="23">
        <f t="shared" ref="EG65" si="684">SUM(EG59:EG64)</f>
        <v>49</v>
      </c>
      <c r="EH65" s="23">
        <f t="shared" ref="EH65" si="685">SUM(EH59:EH64)</f>
        <v>17</v>
      </c>
      <c r="EI65" s="23">
        <f t="shared" ref="EI65" si="686">SUM(EI59:EI64)</f>
        <v>38</v>
      </c>
      <c r="EJ65" s="23">
        <f t="shared" ref="EJ65" si="687">SUM(EJ59:EJ64)</f>
        <v>60</v>
      </c>
      <c r="EK65" s="23">
        <f t="shared" ref="EK65" si="688">SUM(EK59:EK64)</f>
        <v>36</v>
      </c>
      <c r="EL65" s="23">
        <f t="shared" ref="EL65" si="689">SUM(EL59:EL64)</f>
        <v>36</v>
      </c>
      <c r="EM65" s="23">
        <f t="shared" ref="EM65" si="690">SUM(EM59:EM64)</f>
        <v>38</v>
      </c>
      <c r="EN65" s="23">
        <f t="shared" ref="EN65" si="691">SUM(EN59:EN64)</f>
        <v>33</v>
      </c>
      <c r="EO65" s="23">
        <f t="shared" ref="EO65" si="692">SUM(EO59:EO64)</f>
        <v>47</v>
      </c>
      <c r="EP65" s="23">
        <f t="shared" ref="EP65" si="693">SUM(EP59:EP64)</f>
        <v>23</v>
      </c>
      <c r="EQ65" s="23">
        <f t="shared" ref="EQ65" si="694">SUM(EQ59:EQ64)</f>
        <v>17</v>
      </c>
      <c r="ER65" s="23">
        <f t="shared" ref="ER65" si="695">SUM(ER59:ER64)</f>
        <v>20</v>
      </c>
      <c r="ES65" s="23">
        <f t="shared" ref="ES65" si="696">SUM(ES59:ES64)</f>
        <v>24</v>
      </c>
      <c r="ET65" s="23">
        <f t="shared" ref="ET65" si="697">SUM(ET59:ET64)</f>
        <v>11</v>
      </c>
      <c r="EU65" s="23">
        <f t="shared" ref="EU65" si="698">SUM(EU59:EU64)</f>
        <v>13</v>
      </c>
      <c r="EV65" s="23">
        <f t="shared" ref="EV65" si="699">SUM(EV59:EV64)</f>
        <v>14</v>
      </c>
      <c r="EW65" s="23">
        <f t="shared" ref="EW65" si="700">SUM(EW59:EW64)</f>
        <v>2</v>
      </c>
      <c r="EX65" s="23">
        <f t="shared" ref="EX65" si="701">SUM(EX59:EX64)</f>
        <v>11</v>
      </c>
      <c r="EY65" s="23">
        <f t="shared" ref="EY65" si="702">SUM(EY59:EY64)</f>
        <v>12</v>
      </c>
      <c r="EZ65" s="23">
        <f t="shared" ref="EZ65" si="703">SUM(EZ59:EZ64)</f>
        <v>9</v>
      </c>
      <c r="FA65" s="23">
        <f t="shared" ref="FA65" si="704">SUM(FA59:FA64)</f>
        <v>5</v>
      </c>
      <c r="FB65" s="23">
        <f t="shared" ref="FB65" si="705">SUM(FB59:FB64)</f>
        <v>0</v>
      </c>
      <c r="FC65" s="279">
        <f>SUM(FC59:FC64)</f>
        <v>645</v>
      </c>
    </row>
    <row r="66" spans="1:196" ht="16" thickTop="1" x14ac:dyDescent="0.35">
      <c r="B66" s="20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45"/>
      <c r="CR66" s="1"/>
      <c r="CS66" s="11"/>
      <c r="DN66" s="11"/>
    </row>
    <row r="67" spans="1:196" ht="15.5" x14ac:dyDescent="0.35">
      <c r="B67" s="20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45"/>
      <c r="CR67" s="1"/>
      <c r="CS67" s="11"/>
      <c r="CT67" s="205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45"/>
    </row>
    <row r="68" spans="1:196" ht="15.5" x14ac:dyDescent="0.35">
      <c r="CR68" s="1"/>
      <c r="CS68" s="11"/>
      <c r="CT68" s="205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45"/>
    </row>
    <row r="69" spans="1:196" ht="15.5" x14ac:dyDescent="0.35">
      <c r="BN69" s="205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45"/>
      <c r="CR69" s="1"/>
      <c r="CS69" s="11"/>
      <c r="DN69" s="11"/>
      <c r="DZ69" s="205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45"/>
    </row>
    <row r="70" spans="1:196" ht="14.5" thickBot="1" x14ac:dyDescent="0.35">
      <c r="A70" s="519" t="s">
        <v>7</v>
      </c>
      <c r="B70" s="51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519"/>
      <c r="N70" s="519"/>
      <c r="O70" s="519"/>
      <c r="P70" s="519"/>
      <c r="Q70" s="519"/>
      <c r="R70" s="519"/>
      <c r="S70" s="519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519"/>
      <c r="AE70" s="519"/>
      <c r="AF70" s="519"/>
      <c r="AG70" s="519" t="s">
        <v>7</v>
      </c>
      <c r="AH70" s="519"/>
      <c r="AI70" s="519"/>
      <c r="AJ70" s="519"/>
      <c r="AK70" s="519"/>
      <c r="AL70" s="519"/>
      <c r="AM70" s="519"/>
      <c r="AN70" s="519"/>
      <c r="AO70" s="519"/>
      <c r="AP70" s="519"/>
      <c r="AQ70" s="519"/>
      <c r="AR70" s="519"/>
      <c r="AS70" s="519"/>
      <c r="AT70" s="519"/>
      <c r="AU70" s="519"/>
      <c r="AV70" s="519"/>
      <c r="AW70" s="519"/>
      <c r="AX70" s="519"/>
      <c r="AY70" s="519"/>
      <c r="AZ70" s="519"/>
      <c r="BA70" s="519"/>
      <c r="BB70" s="519"/>
      <c r="BC70" s="519"/>
      <c r="BD70" s="519"/>
      <c r="BE70" s="519"/>
      <c r="BF70" s="519"/>
      <c r="BG70" s="519"/>
      <c r="BH70" s="519"/>
      <c r="BI70" s="519"/>
      <c r="BJ70" s="519"/>
      <c r="BK70" s="519"/>
      <c r="BL70" s="519"/>
      <c r="BM70" s="519" t="s">
        <v>7</v>
      </c>
      <c r="BN70" s="519"/>
      <c r="BO70" s="519"/>
      <c r="BP70" s="519"/>
      <c r="BQ70" s="519"/>
      <c r="BR70" s="519"/>
      <c r="BS70" s="519"/>
      <c r="BT70" s="519"/>
      <c r="BU70" s="519"/>
      <c r="BV70" s="519"/>
      <c r="BW70" s="519"/>
      <c r="BX70" s="519"/>
      <c r="BY70" s="519"/>
      <c r="BZ70" s="519"/>
      <c r="CA70" s="519"/>
      <c r="CB70" s="519"/>
      <c r="CC70" s="519"/>
      <c r="CD70" s="519"/>
      <c r="CE70" s="519"/>
      <c r="CF70" s="519"/>
      <c r="CG70" s="519"/>
      <c r="CH70" s="519"/>
      <c r="CI70" s="519"/>
      <c r="CJ70" s="519"/>
      <c r="CK70" s="519"/>
      <c r="CL70" s="519"/>
      <c r="CM70" s="519"/>
      <c r="CN70" s="519"/>
      <c r="CO70" s="519"/>
      <c r="CP70" s="519"/>
      <c r="CQ70" s="519"/>
      <c r="CR70" s="519"/>
      <c r="CS70" s="519"/>
      <c r="CT70" s="519"/>
      <c r="CU70" s="519"/>
      <c r="CV70" s="519"/>
      <c r="CW70" s="519"/>
      <c r="CX70" s="519"/>
      <c r="CY70" s="519"/>
      <c r="CZ70" s="519"/>
      <c r="DA70" s="519"/>
      <c r="DB70" s="519"/>
      <c r="DC70" s="519"/>
      <c r="DD70" s="519"/>
      <c r="DE70" s="519"/>
      <c r="DF70" s="519"/>
      <c r="DG70" s="519"/>
      <c r="DH70" s="519"/>
      <c r="DI70" s="519"/>
      <c r="DJ70" s="519"/>
      <c r="DK70" s="519"/>
      <c r="DL70" s="519"/>
      <c r="DM70" s="519"/>
      <c r="DN70" s="519"/>
      <c r="DO70" s="519"/>
      <c r="DP70" s="519"/>
      <c r="DQ70" s="519"/>
      <c r="DR70" s="519"/>
      <c r="DS70" s="519"/>
      <c r="DT70" s="519"/>
      <c r="DU70" s="519"/>
      <c r="DV70" s="519"/>
      <c r="DW70" s="519"/>
      <c r="DX70" s="519"/>
      <c r="DY70" s="519" t="s">
        <v>7</v>
      </c>
      <c r="DZ70" s="519"/>
      <c r="EA70" s="519"/>
      <c r="EB70" s="519"/>
      <c r="EC70" s="519"/>
      <c r="ED70" s="519"/>
      <c r="EE70" s="519"/>
      <c r="EF70" s="519"/>
      <c r="EG70" s="519"/>
      <c r="EH70" s="519"/>
      <c r="EI70" s="519"/>
      <c r="EJ70" s="519"/>
      <c r="EK70" s="519"/>
      <c r="EL70" s="519"/>
      <c r="EM70" s="519"/>
      <c r="EN70" s="519"/>
      <c r="EO70" s="519"/>
      <c r="EP70" s="519"/>
      <c r="EQ70" s="519"/>
      <c r="ER70" s="519"/>
      <c r="ES70" s="519"/>
      <c r="ET70" s="519"/>
      <c r="EU70" s="519"/>
      <c r="EV70" s="519"/>
      <c r="EW70" s="519"/>
      <c r="EX70" s="519"/>
      <c r="EY70" s="519"/>
      <c r="EZ70" s="519"/>
      <c r="FA70" s="519"/>
      <c r="FB70" s="519"/>
      <c r="FC70" s="519"/>
      <c r="FD70" s="519"/>
    </row>
    <row r="71" spans="1:196" ht="16.5" thickTop="1" thickBot="1" x14ac:dyDescent="0.3">
      <c r="B71" s="5" t="s">
        <v>167</v>
      </c>
      <c r="C71" s="122">
        <v>558</v>
      </c>
      <c r="D71" s="123">
        <v>634</v>
      </c>
      <c r="E71" s="123">
        <v>710</v>
      </c>
      <c r="F71" s="123">
        <v>806</v>
      </c>
      <c r="G71" s="123">
        <v>842</v>
      </c>
      <c r="H71" s="123">
        <v>918</v>
      </c>
      <c r="I71" s="123">
        <v>954</v>
      </c>
      <c r="J71" s="123">
        <v>1030</v>
      </c>
      <c r="K71" s="123">
        <v>1106</v>
      </c>
      <c r="L71" s="123">
        <v>1142</v>
      </c>
      <c r="M71" s="123">
        <v>1238</v>
      </c>
      <c r="N71" s="123">
        <v>1314</v>
      </c>
      <c r="O71" s="123">
        <v>1350</v>
      </c>
      <c r="P71" s="123">
        <v>1426</v>
      </c>
      <c r="Q71" s="123">
        <v>1502</v>
      </c>
      <c r="R71" s="123">
        <v>1538</v>
      </c>
      <c r="S71" s="123">
        <v>1634</v>
      </c>
      <c r="T71" s="123">
        <v>1710</v>
      </c>
      <c r="U71" s="123">
        <v>1746</v>
      </c>
      <c r="V71" s="123">
        <v>1822</v>
      </c>
      <c r="W71" s="123">
        <v>1858</v>
      </c>
      <c r="X71" s="123">
        <v>1934</v>
      </c>
      <c r="Y71" s="123">
        <v>2010</v>
      </c>
      <c r="Z71" s="123">
        <v>2106</v>
      </c>
      <c r="AA71" s="123">
        <v>2142</v>
      </c>
      <c r="AB71" s="123">
        <v>2218</v>
      </c>
      <c r="AC71" s="123">
        <v>2254</v>
      </c>
      <c r="AD71" s="123">
        <v>2350</v>
      </c>
      <c r="AE71" s="278" t="s">
        <v>2</v>
      </c>
      <c r="AF71" s="145"/>
      <c r="AG71" s="145"/>
      <c r="AH71" s="5" t="s">
        <v>167</v>
      </c>
      <c r="AI71" s="122">
        <v>558</v>
      </c>
      <c r="AJ71" s="123">
        <v>634</v>
      </c>
      <c r="AK71" s="123">
        <v>710</v>
      </c>
      <c r="AL71" s="123">
        <v>806</v>
      </c>
      <c r="AM71" s="123">
        <v>842</v>
      </c>
      <c r="AN71" s="123">
        <v>918</v>
      </c>
      <c r="AO71" s="123">
        <v>954</v>
      </c>
      <c r="AP71" s="123">
        <v>1030</v>
      </c>
      <c r="AQ71" s="123">
        <v>1106</v>
      </c>
      <c r="AR71" s="123">
        <v>1142</v>
      </c>
      <c r="AS71" s="123">
        <v>1238</v>
      </c>
      <c r="AT71" s="123">
        <v>1314</v>
      </c>
      <c r="AU71" s="123">
        <v>1350</v>
      </c>
      <c r="AV71" s="123">
        <v>1426</v>
      </c>
      <c r="AW71" s="123">
        <v>1502</v>
      </c>
      <c r="AX71" s="123">
        <v>1538</v>
      </c>
      <c r="AY71" s="123">
        <v>1634</v>
      </c>
      <c r="AZ71" s="123">
        <v>1710</v>
      </c>
      <c r="BA71" s="123">
        <v>1746</v>
      </c>
      <c r="BB71" s="123">
        <v>1822</v>
      </c>
      <c r="BC71" s="123">
        <v>1858</v>
      </c>
      <c r="BD71" s="123">
        <v>1934</v>
      </c>
      <c r="BE71" s="123">
        <v>2010</v>
      </c>
      <c r="BF71" s="123">
        <v>2106</v>
      </c>
      <c r="BG71" s="123">
        <v>2142</v>
      </c>
      <c r="BH71" s="123">
        <v>2218</v>
      </c>
      <c r="BI71" s="123">
        <v>2254</v>
      </c>
      <c r="BJ71" s="123">
        <v>2350</v>
      </c>
      <c r="BK71" s="278" t="s">
        <v>2</v>
      </c>
      <c r="BL71" s="145"/>
      <c r="BM71" s="145"/>
      <c r="BN71" s="5" t="s">
        <v>167</v>
      </c>
      <c r="BO71" s="122">
        <v>558</v>
      </c>
      <c r="BP71" s="123">
        <v>634</v>
      </c>
      <c r="BQ71" s="123">
        <v>710</v>
      </c>
      <c r="BR71" s="123">
        <v>806</v>
      </c>
      <c r="BS71" s="123">
        <v>842</v>
      </c>
      <c r="BT71" s="123">
        <v>918</v>
      </c>
      <c r="BU71" s="123">
        <v>954</v>
      </c>
      <c r="BV71" s="123">
        <v>1030</v>
      </c>
      <c r="BW71" s="123">
        <v>1106</v>
      </c>
      <c r="BX71" s="123">
        <v>1142</v>
      </c>
      <c r="BY71" s="123">
        <v>1238</v>
      </c>
      <c r="BZ71" s="123">
        <v>1314</v>
      </c>
      <c r="CA71" s="123">
        <v>1350</v>
      </c>
      <c r="CB71" s="123">
        <v>1426</v>
      </c>
      <c r="CC71" s="123">
        <v>1502</v>
      </c>
      <c r="CD71" s="123">
        <v>1538</v>
      </c>
      <c r="CE71" s="123">
        <v>1634</v>
      </c>
      <c r="CF71" s="123">
        <v>1710</v>
      </c>
      <c r="CG71" s="123">
        <v>1746</v>
      </c>
      <c r="CH71" s="123">
        <v>1822</v>
      </c>
      <c r="CI71" s="123">
        <v>1858</v>
      </c>
      <c r="CJ71" s="123">
        <v>1934</v>
      </c>
      <c r="CK71" s="123">
        <v>2010</v>
      </c>
      <c r="CL71" s="123">
        <v>2106</v>
      </c>
      <c r="CM71" s="123">
        <v>2142</v>
      </c>
      <c r="CN71" s="123">
        <v>2218</v>
      </c>
      <c r="CO71" s="123">
        <v>2254</v>
      </c>
      <c r="CP71" s="123">
        <v>2350</v>
      </c>
      <c r="CQ71" s="122" t="s">
        <v>2</v>
      </c>
      <c r="CR71" s="145"/>
      <c r="CS71" s="145"/>
      <c r="CT71" s="5" t="s">
        <v>167</v>
      </c>
      <c r="CU71" s="122">
        <v>558</v>
      </c>
      <c r="CV71" s="123">
        <v>634</v>
      </c>
      <c r="CW71" s="123">
        <v>710</v>
      </c>
      <c r="CX71" s="123">
        <v>806</v>
      </c>
      <c r="CY71" s="123">
        <v>842</v>
      </c>
      <c r="CZ71" s="123">
        <v>918</v>
      </c>
      <c r="DA71" s="123">
        <v>954</v>
      </c>
      <c r="DB71" s="123">
        <v>1030</v>
      </c>
      <c r="DC71" s="123">
        <v>1106</v>
      </c>
      <c r="DD71" s="123">
        <v>1142</v>
      </c>
      <c r="DE71" s="123">
        <v>1238</v>
      </c>
      <c r="DF71" s="123">
        <v>1314</v>
      </c>
      <c r="DG71" s="123">
        <v>1350</v>
      </c>
      <c r="DH71" s="123">
        <v>1426</v>
      </c>
      <c r="DI71" s="123">
        <v>1502</v>
      </c>
      <c r="DJ71" s="123">
        <v>1538</v>
      </c>
      <c r="DK71" s="123">
        <v>1634</v>
      </c>
      <c r="DL71" s="123">
        <v>1710</v>
      </c>
      <c r="DM71" s="123">
        <v>1746</v>
      </c>
      <c r="DN71" s="123">
        <v>1822</v>
      </c>
      <c r="DO71" s="123">
        <v>1858</v>
      </c>
      <c r="DP71" s="123">
        <v>1934</v>
      </c>
      <c r="DQ71" s="123">
        <v>2010</v>
      </c>
      <c r="DR71" s="123">
        <v>2106</v>
      </c>
      <c r="DS71" s="123">
        <v>2142</v>
      </c>
      <c r="DT71" s="123">
        <v>2218</v>
      </c>
      <c r="DU71" s="123">
        <v>2254</v>
      </c>
      <c r="DV71" s="123">
        <v>2350</v>
      </c>
      <c r="DW71" s="122" t="s">
        <v>2</v>
      </c>
      <c r="DX71" s="145"/>
      <c r="DY71" s="145"/>
      <c r="DZ71" s="5" t="s">
        <v>167</v>
      </c>
      <c r="EA71" s="122">
        <v>558</v>
      </c>
      <c r="EB71" s="123">
        <v>634</v>
      </c>
      <c r="EC71" s="123">
        <v>710</v>
      </c>
      <c r="ED71" s="123">
        <v>806</v>
      </c>
      <c r="EE71" s="123">
        <v>842</v>
      </c>
      <c r="EF71" s="123">
        <v>918</v>
      </c>
      <c r="EG71" s="123">
        <v>954</v>
      </c>
      <c r="EH71" s="123">
        <v>1030</v>
      </c>
      <c r="EI71" s="123">
        <v>1106</v>
      </c>
      <c r="EJ71" s="123">
        <v>1142</v>
      </c>
      <c r="EK71" s="123">
        <v>1238</v>
      </c>
      <c r="EL71" s="123">
        <v>1314</v>
      </c>
      <c r="EM71" s="123">
        <v>1350</v>
      </c>
      <c r="EN71" s="123">
        <v>1426</v>
      </c>
      <c r="EO71" s="123">
        <v>1502</v>
      </c>
      <c r="EP71" s="123">
        <v>1538</v>
      </c>
      <c r="EQ71" s="123">
        <v>1634</v>
      </c>
      <c r="ER71" s="123">
        <v>1710</v>
      </c>
      <c r="ES71" s="123">
        <v>1746</v>
      </c>
      <c r="ET71" s="123">
        <v>1822</v>
      </c>
      <c r="EU71" s="123">
        <v>1858</v>
      </c>
      <c r="EV71" s="123">
        <v>1934</v>
      </c>
      <c r="EW71" s="123">
        <v>2010</v>
      </c>
      <c r="EX71" s="123">
        <v>2106</v>
      </c>
      <c r="EY71" s="123">
        <v>2142</v>
      </c>
      <c r="EZ71" s="123">
        <v>2218</v>
      </c>
      <c r="FA71" s="123">
        <v>2254</v>
      </c>
      <c r="FB71" s="123">
        <v>2350</v>
      </c>
      <c r="FC71" s="122" t="s">
        <v>2</v>
      </c>
    </row>
    <row r="72" spans="1:196" ht="16" thickTop="1" x14ac:dyDescent="0.35">
      <c r="B72" s="380" t="s">
        <v>70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2</v>
      </c>
      <c r="AE72" s="283">
        <f>SUM(C72:AD72)</f>
        <v>2</v>
      </c>
      <c r="AF72" s="11"/>
      <c r="AG72" s="11"/>
      <c r="AH72" s="380" t="s">
        <v>70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3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283">
        <f>SUM(AI72:BJ72)</f>
        <v>3</v>
      </c>
      <c r="BL72" s="11"/>
      <c r="BM72" s="11"/>
      <c r="BN72" s="380" t="s">
        <v>70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283">
        <f>SUM(BO72:CP72)</f>
        <v>0</v>
      </c>
      <c r="CR72" s="11"/>
      <c r="CS72" s="11"/>
      <c r="CT72" s="380" t="s">
        <v>70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  <c r="DV72" s="11">
        <v>0</v>
      </c>
      <c r="DW72" s="283">
        <f>SUM(CU72:DV72)</f>
        <v>0</v>
      </c>
      <c r="DX72" s="11"/>
      <c r="DY72" s="11"/>
      <c r="DZ72" s="380" t="s">
        <v>70</v>
      </c>
      <c r="EA72" s="11">
        <v>0</v>
      </c>
      <c r="EB72" s="11">
        <v>0</v>
      </c>
      <c r="EC72" s="11">
        <v>0</v>
      </c>
      <c r="ED72" s="11">
        <v>0</v>
      </c>
      <c r="EE72" s="11">
        <v>0</v>
      </c>
      <c r="EF72" s="11">
        <v>0</v>
      </c>
      <c r="EG72" s="11">
        <v>0</v>
      </c>
      <c r="EH72" s="11">
        <v>0</v>
      </c>
      <c r="EI72" s="11">
        <v>0</v>
      </c>
      <c r="EJ72" s="11">
        <v>0</v>
      </c>
      <c r="EK72" s="11">
        <v>0</v>
      </c>
      <c r="EL72" s="11">
        <v>0</v>
      </c>
      <c r="EM72" s="11">
        <v>0</v>
      </c>
      <c r="EN72" s="11">
        <v>0</v>
      </c>
      <c r="EO72" s="11">
        <v>0</v>
      </c>
      <c r="EP72" s="11">
        <v>0</v>
      </c>
      <c r="EQ72" s="11">
        <v>0</v>
      </c>
      <c r="ER72" s="11">
        <v>0</v>
      </c>
      <c r="ES72" s="11">
        <v>0</v>
      </c>
      <c r="ET72" s="11">
        <v>0</v>
      </c>
      <c r="EU72" s="11">
        <v>0</v>
      </c>
      <c r="EV72" s="11">
        <v>0</v>
      </c>
      <c r="EW72" s="11">
        <v>0</v>
      </c>
      <c r="EX72" s="11">
        <v>0</v>
      </c>
      <c r="EY72" s="11">
        <v>0</v>
      </c>
      <c r="EZ72" s="11">
        <v>0</v>
      </c>
      <c r="FA72" s="11">
        <v>0</v>
      </c>
      <c r="FB72" s="11">
        <v>0</v>
      </c>
      <c r="FC72" s="283">
        <f>SUM(EA72:FB72)</f>
        <v>0</v>
      </c>
    </row>
    <row r="73" spans="1:196" ht="15.5" x14ac:dyDescent="0.35">
      <c r="B73" s="380" t="s">
        <v>213</v>
      </c>
      <c r="C73" s="11">
        <v>0</v>
      </c>
      <c r="D73" s="11">
        <v>0</v>
      </c>
      <c r="E73" s="11">
        <v>0</v>
      </c>
      <c r="F73" s="11">
        <v>0</v>
      </c>
      <c r="G73" s="11">
        <v>1</v>
      </c>
      <c r="H73" s="11">
        <v>0</v>
      </c>
      <c r="I73" s="11">
        <v>2</v>
      </c>
      <c r="J73" s="11">
        <v>1</v>
      </c>
      <c r="K73" s="11">
        <v>1</v>
      </c>
      <c r="L73" s="11">
        <v>3</v>
      </c>
      <c r="M73" s="11">
        <v>3</v>
      </c>
      <c r="N73" s="11">
        <v>3</v>
      </c>
      <c r="O73" s="11">
        <v>3</v>
      </c>
      <c r="P73" s="11">
        <v>4</v>
      </c>
      <c r="Q73" s="11">
        <v>3</v>
      </c>
      <c r="R73" s="11">
        <v>4</v>
      </c>
      <c r="S73" s="11">
        <v>4</v>
      </c>
      <c r="T73" s="11">
        <v>1</v>
      </c>
      <c r="U73" s="11">
        <v>2</v>
      </c>
      <c r="V73" s="11">
        <v>5</v>
      </c>
      <c r="W73" s="11">
        <v>8</v>
      </c>
      <c r="X73" s="11">
        <v>5</v>
      </c>
      <c r="Y73" s="11">
        <v>8</v>
      </c>
      <c r="Z73" s="11">
        <v>4</v>
      </c>
      <c r="AA73" s="11">
        <v>2</v>
      </c>
      <c r="AB73" s="11">
        <v>5</v>
      </c>
      <c r="AC73" s="11">
        <v>1</v>
      </c>
      <c r="AD73" s="11">
        <v>1</v>
      </c>
      <c r="AE73" s="284">
        <f t="shared" ref="AE73:AE77" si="706">SUM(C73:AD73)</f>
        <v>74</v>
      </c>
      <c r="AF73" s="11"/>
      <c r="AG73" s="11"/>
      <c r="AH73" s="380" t="s">
        <v>213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1</v>
      </c>
      <c r="AP73" s="11">
        <v>1</v>
      </c>
      <c r="AQ73" s="11">
        <v>2</v>
      </c>
      <c r="AR73" s="11">
        <v>0</v>
      </c>
      <c r="AS73" s="11">
        <v>1</v>
      </c>
      <c r="AT73" s="11">
        <v>0</v>
      </c>
      <c r="AU73" s="11">
        <v>2</v>
      </c>
      <c r="AV73" s="11">
        <v>5</v>
      </c>
      <c r="AW73" s="11">
        <v>2</v>
      </c>
      <c r="AX73" s="11">
        <v>3</v>
      </c>
      <c r="AY73" s="11">
        <v>2</v>
      </c>
      <c r="AZ73" s="11">
        <v>7</v>
      </c>
      <c r="BA73" s="11">
        <v>5</v>
      </c>
      <c r="BB73" s="11">
        <v>7</v>
      </c>
      <c r="BC73" s="11">
        <v>11</v>
      </c>
      <c r="BD73" s="11">
        <v>7</v>
      </c>
      <c r="BE73" s="11">
        <v>4</v>
      </c>
      <c r="BF73" s="11">
        <v>1</v>
      </c>
      <c r="BG73" s="11">
        <v>3</v>
      </c>
      <c r="BH73" s="11">
        <v>1</v>
      </c>
      <c r="BI73" s="11">
        <v>3</v>
      </c>
      <c r="BJ73" s="11">
        <v>0</v>
      </c>
      <c r="BK73" s="284">
        <f t="shared" ref="BK73:BK77" si="707">SUM(AI73:BJ73)</f>
        <v>68</v>
      </c>
      <c r="BL73" s="11"/>
      <c r="BM73" s="11"/>
      <c r="BN73" s="380" t="s">
        <v>213</v>
      </c>
      <c r="BO73" s="11">
        <v>0</v>
      </c>
      <c r="BP73" s="11">
        <v>0</v>
      </c>
      <c r="BQ73" s="11">
        <v>0</v>
      </c>
      <c r="BR73" s="11">
        <v>2</v>
      </c>
      <c r="BS73" s="11">
        <v>0</v>
      </c>
      <c r="BT73" s="11">
        <v>0</v>
      </c>
      <c r="BU73" s="11">
        <v>1</v>
      </c>
      <c r="BV73" s="11">
        <v>4</v>
      </c>
      <c r="BW73" s="11">
        <v>2</v>
      </c>
      <c r="BX73" s="11">
        <v>3</v>
      </c>
      <c r="BY73" s="11">
        <v>3</v>
      </c>
      <c r="BZ73" s="11">
        <v>0</v>
      </c>
      <c r="CA73" s="11">
        <v>0</v>
      </c>
      <c r="CB73" s="11">
        <v>1</v>
      </c>
      <c r="CC73" s="11">
        <v>8</v>
      </c>
      <c r="CD73" s="11">
        <v>4</v>
      </c>
      <c r="CE73" s="11">
        <v>0</v>
      </c>
      <c r="CF73" s="11">
        <v>2</v>
      </c>
      <c r="CG73" s="11">
        <v>10</v>
      </c>
      <c r="CH73" s="11">
        <v>2</v>
      </c>
      <c r="CI73" s="11">
        <v>9</v>
      </c>
      <c r="CJ73" s="11">
        <v>4</v>
      </c>
      <c r="CK73" s="11">
        <v>0</v>
      </c>
      <c r="CL73" s="11">
        <v>2</v>
      </c>
      <c r="CM73" s="11">
        <v>5</v>
      </c>
      <c r="CN73" s="11">
        <v>0</v>
      </c>
      <c r="CO73" s="11">
        <v>0</v>
      </c>
      <c r="CP73" s="11">
        <v>1</v>
      </c>
      <c r="CQ73" s="284">
        <f t="shared" ref="CQ73:CQ77" si="708">SUM(BO73:CP73)</f>
        <v>63</v>
      </c>
      <c r="CR73" s="11"/>
      <c r="CS73" s="11"/>
      <c r="CT73" s="380" t="s">
        <v>213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3</v>
      </c>
      <c r="DA73" s="11">
        <v>0</v>
      </c>
      <c r="DB73" s="11">
        <v>1</v>
      </c>
      <c r="DC73" s="11">
        <v>1</v>
      </c>
      <c r="DD73" s="11">
        <v>2</v>
      </c>
      <c r="DE73" s="11">
        <v>5</v>
      </c>
      <c r="DF73" s="11">
        <v>3</v>
      </c>
      <c r="DG73" s="11">
        <v>4</v>
      </c>
      <c r="DH73" s="11">
        <v>0</v>
      </c>
      <c r="DI73" s="11">
        <v>5</v>
      </c>
      <c r="DJ73" s="11">
        <v>3</v>
      </c>
      <c r="DK73" s="11">
        <v>2</v>
      </c>
      <c r="DL73" s="11">
        <v>3</v>
      </c>
      <c r="DM73" s="11">
        <v>3</v>
      </c>
      <c r="DN73" s="11">
        <v>8</v>
      </c>
      <c r="DO73" s="11">
        <v>2</v>
      </c>
      <c r="DP73" s="11">
        <v>6</v>
      </c>
      <c r="DQ73" s="11">
        <v>4</v>
      </c>
      <c r="DR73" s="11">
        <v>3</v>
      </c>
      <c r="DS73" s="11">
        <v>2</v>
      </c>
      <c r="DT73" s="11">
        <v>2</v>
      </c>
      <c r="DU73" s="11">
        <v>0</v>
      </c>
      <c r="DV73" s="11">
        <v>2</v>
      </c>
      <c r="DW73" s="284">
        <f t="shared" ref="DW73:DW77" si="709">SUM(CU73:DV73)</f>
        <v>64</v>
      </c>
      <c r="DX73" s="11"/>
      <c r="DY73" s="11"/>
      <c r="DZ73" s="380" t="s">
        <v>213</v>
      </c>
      <c r="EA73" s="11">
        <v>0</v>
      </c>
      <c r="EB73" s="11">
        <v>0</v>
      </c>
      <c r="EC73" s="11">
        <v>0</v>
      </c>
      <c r="ED73" s="11">
        <v>0</v>
      </c>
      <c r="EE73" s="11">
        <v>5</v>
      </c>
      <c r="EF73" s="11">
        <v>0</v>
      </c>
      <c r="EG73" s="11">
        <v>1</v>
      </c>
      <c r="EH73" s="11">
        <v>1</v>
      </c>
      <c r="EI73" s="11">
        <v>0</v>
      </c>
      <c r="EJ73" s="11">
        <v>2</v>
      </c>
      <c r="EK73" s="11">
        <v>4</v>
      </c>
      <c r="EL73" s="11">
        <v>0</v>
      </c>
      <c r="EM73" s="11">
        <v>8</v>
      </c>
      <c r="EN73" s="11">
        <v>2</v>
      </c>
      <c r="EO73" s="11">
        <v>2</v>
      </c>
      <c r="EP73" s="11">
        <v>4</v>
      </c>
      <c r="EQ73" s="11">
        <v>5</v>
      </c>
      <c r="ER73" s="11">
        <v>3</v>
      </c>
      <c r="ES73" s="11">
        <v>1</v>
      </c>
      <c r="ET73" s="11">
        <v>3</v>
      </c>
      <c r="EU73" s="11">
        <v>3</v>
      </c>
      <c r="EV73" s="11">
        <v>3</v>
      </c>
      <c r="EW73" s="11">
        <v>2</v>
      </c>
      <c r="EX73" s="11">
        <v>0</v>
      </c>
      <c r="EY73" s="11">
        <v>3</v>
      </c>
      <c r="EZ73" s="11">
        <v>4</v>
      </c>
      <c r="FA73" s="11">
        <v>1</v>
      </c>
      <c r="FB73" s="11">
        <v>0</v>
      </c>
      <c r="FC73" s="284">
        <f t="shared" ref="FC73:FC77" si="710">SUM(EA73:FB73)</f>
        <v>57</v>
      </c>
    </row>
    <row r="74" spans="1:196" ht="15.5" x14ac:dyDescent="0.35">
      <c r="B74" s="380" t="s">
        <v>68</v>
      </c>
      <c r="C74" s="11">
        <v>0</v>
      </c>
      <c r="D74" s="11">
        <v>25</v>
      </c>
      <c r="E74" s="11">
        <v>17</v>
      </c>
      <c r="F74" s="11">
        <v>34</v>
      </c>
      <c r="G74" s="11">
        <v>60</v>
      </c>
      <c r="H74" s="11">
        <v>27</v>
      </c>
      <c r="I74" s="11">
        <v>42</v>
      </c>
      <c r="J74" s="11">
        <v>27</v>
      </c>
      <c r="K74" s="11">
        <v>41</v>
      </c>
      <c r="L74" s="11">
        <v>36</v>
      </c>
      <c r="M74" s="11">
        <v>21</v>
      </c>
      <c r="N74" s="11">
        <v>11</v>
      </c>
      <c r="O74" s="11">
        <v>23</v>
      </c>
      <c r="P74" s="11">
        <v>13</v>
      </c>
      <c r="Q74" s="11">
        <v>12</v>
      </c>
      <c r="R74" s="11">
        <v>33</v>
      </c>
      <c r="S74" s="11">
        <v>8</v>
      </c>
      <c r="T74" s="11">
        <v>5</v>
      </c>
      <c r="U74" s="11">
        <v>8</v>
      </c>
      <c r="V74" s="11">
        <v>3</v>
      </c>
      <c r="W74" s="11">
        <v>16</v>
      </c>
      <c r="X74" s="11">
        <v>0</v>
      </c>
      <c r="Y74" s="11">
        <v>6</v>
      </c>
      <c r="Z74" s="11">
        <v>0</v>
      </c>
      <c r="AA74" s="11">
        <v>0</v>
      </c>
      <c r="AB74" s="11">
        <v>3</v>
      </c>
      <c r="AC74" s="11">
        <v>0</v>
      </c>
      <c r="AD74" s="11">
        <v>0</v>
      </c>
      <c r="AE74" s="284">
        <f t="shared" si="706"/>
        <v>471</v>
      </c>
      <c r="AF74" s="11"/>
      <c r="AG74" s="11"/>
      <c r="AH74" s="380" t="s">
        <v>68</v>
      </c>
      <c r="AI74" s="11">
        <v>10</v>
      </c>
      <c r="AJ74" s="11">
        <v>18</v>
      </c>
      <c r="AK74" s="11">
        <v>25</v>
      </c>
      <c r="AL74" s="11">
        <v>30</v>
      </c>
      <c r="AM74" s="11">
        <v>42</v>
      </c>
      <c r="AN74" s="11">
        <v>15</v>
      </c>
      <c r="AO74" s="11">
        <v>48</v>
      </c>
      <c r="AP74" s="11">
        <v>33</v>
      </c>
      <c r="AQ74" s="11">
        <v>32</v>
      </c>
      <c r="AR74" s="11">
        <v>25</v>
      </c>
      <c r="AS74" s="11">
        <v>23</v>
      </c>
      <c r="AT74" s="11">
        <v>9</v>
      </c>
      <c r="AU74" s="11">
        <v>12</v>
      </c>
      <c r="AV74" s="11">
        <v>6</v>
      </c>
      <c r="AW74" s="11">
        <v>12</v>
      </c>
      <c r="AX74" s="11">
        <v>28</v>
      </c>
      <c r="AY74" s="11">
        <v>7</v>
      </c>
      <c r="AZ74" s="11">
        <v>11</v>
      </c>
      <c r="BA74" s="11">
        <v>10</v>
      </c>
      <c r="BB74" s="11">
        <v>2</v>
      </c>
      <c r="BC74" s="11">
        <v>6</v>
      </c>
      <c r="BD74" s="11">
        <v>2</v>
      </c>
      <c r="BE74" s="11">
        <v>0</v>
      </c>
      <c r="BF74" s="11">
        <v>0</v>
      </c>
      <c r="BG74" s="11">
        <v>1</v>
      </c>
      <c r="BH74" s="11">
        <v>0</v>
      </c>
      <c r="BI74" s="11">
        <v>1</v>
      </c>
      <c r="BJ74" s="11">
        <v>0</v>
      </c>
      <c r="BK74" s="284">
        <f t="shared" si="707"/>
        <v>408</v>
      </c>
      <c r="BL74" s="11"/>
      <c r="BM74" s="11"/>
      <c r="BN74" s="380" t="s">
        <v>68</v>
      </c>
      <c r="BO74" s="11">
        <v>10</v>
      </c>
      <c r="BP74" s="11">
        <v>27</v>
      </c>
      <c r="BQ74" s="11">
        <v>31</v>
      </c>
      <c r="BR74" s="11">
        <v>35</v>
      </c>
      <c r="BS74" s="11">
        <v>52</v>
      </c>
      <c r="BT74" s="11">
        <v>24</v>
      </c>
      <c r="BU74" s="11">
        <v>39</v>
      </c>
      <c r="BV74" s="11">
        <v>15</v>
      </c>
      <c r="BW74" s="11">
        <v>38</v>
      </c>
      <c r="BX74" s="11">
        <v>20</v>
      </c>
      <c r="BY74" s="11">
        <v>17</v>
      </c>
      <c r="BZ74" s="11">
        <v>20</v>
      </c>
      <c r="CA74" s="11">
        <v>29</v>
      </c>
      <c r="CB74" s="11">
        <v>11</v>
      </c>
      <c r="CC74" s="11">
        <v>22</v>
      </c>
      <c r="CD74" s="11">
        <v>34</v>
      </c>
      <c r="CE74" s="11">
        <v>3</v>
      </c>
      <c r="CF74" s="11">
        <v>7</v>
      </c>
      <c r="CG74" s="11">
        <v>6</v>
      </c>
      <c r="CH74" s="11">
        <v>7</v>
      </c>
      <c r="CI74" s="11">
        <v>5</v>
      </c>
      <c r="CJ74" s="11">
        <v>3</v>
      </c>
      <c r="CK74" s="11">
        <v>4</v>
      </c>
      <c r="CL74" s="11">
        <v>0</v>
      </c>
      <c r="CM74" s="11">
        <v>1</v>
      </c>
      <c r="CN74" s="11">
        <v>0</v>
      </c>
      <c r="CO74" s="11">
        <v>12</v>
      </c>
      <c r="CP74" s="11">
        <v>0</v>
      </c>
      <c r="CQ74" s="284">
        <f t="shared" si="708"/>
        <v>472</v>
      </c>
      <c r="CR74" s="11"/>
      <c r="CS74" s="11"/>
      <c r="CT74" s="380" t="s">
        <v>68</v>
      </c>
      <c r="CU74" s="11">
        <v>8</v>
      </c>
      <c r="CV74" s="11">
        <v>17</v>
      </c>
      <c r="CW74" s="11">
        <v>23</v>
      </c>
      <c r="CX74" s="11">
        <v>42</v>
      </c>
      <c r="CY74" s="11">
        <v>57</v>
      </c>
      <c r="CZ74" s="11">
        <v>26</v>
      </c>
      <c r="DA74" s="11">
        <v>56</v>
      </c>
      <c r="DB74" s="11">
        <v>36</v>
      </c>
      <c r="DC74" s="11">
        <v>34</v>
      </c>
      <c r="DD74" s="11">
        <v>33</v>
      </c>
      <c r="DE74" s="11">
        <v>17</v>
      </c>
      <c r="DF74" s="11">
        <v>6</v>
      </c>
      <c r="DG74" s="11">
        <v>4</v>
      </c>
      <c r="DH74" s="11">
        <v>15</v>
      </c>
      <c r="DI74" s="11">
        <v>9</v>
      </c>
      <c r="DJ74" s="11">
        <v>27</v>
      </c>
      <c r="DK74" s="11">
        <v>4</v>
      </c>
      <c r="DL74" s="11">
        <v>8</v>
      </c>
      <c r="DM74" s="11">
        <v>9</v>
      </c>
      <c r="DN74" s="11">
        <v>5</v>
      </c>
      <c r="DO74" s="11">
        <v>6</v>
      </c>
      <c r="DP74" s="11">
        <v>7</v>
      </c>
      <c r="DQ74" s="11">
        <v>4</v>
      </c>
      <c r="DR74" s="11">
        <v>1</v>
      </c>
      <c r="DS74" s="11">
        <v>0</v>
      </c>
      <c r="DT74" s="11">
        <v>0</v>
      </c>
      <c r="DU74" s="11">
        <v>2</v>
      </c>
      <c r="DV74" s="11">
        <v>0</v>
      </c>
      <c r="DW74" s="284">
        <f t="shared" si="709"/>
        <v>456</v>
      </c>
      <c r="DX74" s="11"/>
      <c r="DY74" s="11"/>
      <c r="DZ74" s="380" t="s">
        <v>68</v>
      </c>
      <c r="EA74" s="11">
        <v>6</v>
      </c>
      <c r="EB74" s="11">
        <v>19</v>
      </c>
      <c r="EC74" s="11">
        <v>16</v>
      </c>
      <c r="ED74" s="11">
        <v>25</v>
      </c>
      <c r="EE74" s="11">
        <v>36</v>
      </c>
      <c r="EF74" s="11">
        <v>15</v>
      </c>
      <c r="EG74" s="11">
        <v>42</v>
      </c>
      <c r="EH74" s="11">
        <v>14</v>
      </c>
      <c r="EI74" s="11">
        <v>27</v>
      </c>
      <c r="EJ74" s="11">
        <v>34</v>
      </c>
      <c r="EK74" s="11">
        <v>26</v>
      </c>
      <c r="EL74" s="11">
        <v>16</v>
      </c>
      <c r="EM74" s="11">
        <v>20</v>
      </c>
      <c r="EN74" s="11">
        <v>0</v>
      </c>
      <c r="EO74" s="11">
        <v>14</v>
      </c>
      <c r="EP74" s="11">
        <v>12</v>
      </c>
      <c r="EQ74" s="11">
        <v>3</v>
      </c>
      <c r="ER74" s="11">
        <v>4</v>
      </c>
      <c r="ES74" s="11">
        <v>8</v>
      </c>
      <c r="ET74" s="11">
        <v>5</v>
      </c>
      <c r="EU74" s="11">
        <v>5</v>
      </c>
      <c r="EV74" s="11">
        <v>3</v>
      </c>
      <c r="EW74" s="11">
        <v>0</v>
      </c>
      <c r="EX74" s="11">
        <v>0</v>
      </c>
      <c r="EY74" s="11">
        <v>0</v>
      </c>
      <c r="EZ74" s="11">
        <v>0</v>
      </c>
      <c r="FA74" s="11">
        <v>2</v>
      </c>
      <c r="FB74" s="11">
        <v>0</v>
      </c>
      <c r="FC74" s="284">
        <f t="shared" si="710"/>
        <v>352</v>
      </c>
    </row>
    <row r="75" spans="1:196" ht="15.5" x14ac:dyDescent="0.35">
      <c r="B75" s="380" t="s">
        <v>72</v>
      </c>
      <c r="C75" s="11">
        <v>0</v>
      </c>
      <c r="D75" s="11">
        <v>2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1</v>
      </c>
      <c r="N75" s="11">
        <v>0</v>
      </c>
      <c r="O75" s="11">
        <v>0</v>
      </c>
      <c r="P75" s="11">
        <v>0</v>
      </c>
      <c r="Q75" s="11">
        <v>0</v>
      </c>
      <c r="R75" s="11">
        <v>9</v>
      </c>
      <c r="S75" s="11">
        <v>0</v>
      </c>
      <c r="T75" s="11">
        <v>0</v>
      </c>
      <c r="U75" s="11">
        <v>0</v>
      </c>
      <c r="V75" s="11">
        <v>0</v>
      </c>
      <c r="W75" s="11">
        <v>2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284">
        <f t="shared" si="706"/>
        <v>14</v>
      </c>
      <c r="AF75" s="11"/>
      <c r="AG75" s="11"/>
      <c r="AH75" s="380" t="s">
        <v>72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3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1</v>
      </c>
      <c r="AX75" s="11">
        <v>3</v>
      </c>
      <c r="AY75" s="11">
        <v>0</v>
      </c>
      <c r="AZ75" s="11">
        <v>0</v>
      </c>
      <c r="BA75" s="11">
        <v>0</v>
      </c>
      <c r="BB75" s="11">
        <v>0</v>
      </c>
      <c r="BC75" s="11">
        <v>3</v>
      </c>
      <c r="BD75" s="11">
        <v>0</v>
      </c>
      <c r="BE75" s="11">
        <v>0</v>
      </c>
      <c r="BF75" s="11">
        <v>2</v>
      </c>
      <c r="BG75" s="11">
        <v>2</v>
      </c>
      <c r="BH75" s="11">
        <v>0</v>
      </c>
      <c r="BI75" s="11">
        <v>0</v>
      </c>
      <c r="BJ75" s="11">
        <v>0</v>
      </c>
      <c r="BK75" s="284">
        <f t="shared" si="707"/>
        <v>14</v>
      </c>
      <c r="BL75" s="11"/>
      <c r="BM75" s="11"/>
      <c r="BN75" s="380" t="s">
        <v>72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1</v>
      </c>
      <c r="BU75" s="11">
        <v>0</v>
      </c>
      <c r="BV75" s="11">
        <v>0</v>
      </c>
      <c r="BW75" s="11">
        <v>1</v>
      </c>
      <c r="BX75" s="11">
        <v>0</v>
      </c>
      <c r="BY75" s="11">
        <v>1</v>
      </c>
      <c r="BZ75" s="11">
        <v>0</v>
      </c>
      <c r="CA75" s="11">
        <v>0</v>
      </c>
      <c r="CB75" s="11">
        <v>0</v>
      </c>
      <c r="CC75" s="11">
        <v>1</v>
      </c>
      <c r="CD75" s="11">
        <v>0</v>
      </c>
      <c r="CE75" s="11">
        <v>1</v>
      </c>
      <c r="CF75" s="11">
        <v>1</v>
      </c>
      <c r="CG75" s="11">
        <v>0</v>
      </c>
      <c r="CH75" s="11">
        <v>0</v>
      </c>
      <c r="CI75" s="11">
        <v>0</v>
      </c>
      <c r="CJ75" s="11">
        <v>24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284">
        <f t="shared" si="708"/>
        <v>30</v>
      </c>
      <c r="CR75" s="11"/>
      <c r="CS75" s="11"/>
      <c r="CT75" s="380" t="s">
        <v>72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1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2</v>
      </c>
      <c r="DI75" s="11">
        <v>0</v>
      </c>
      <c r="DJ75" s="11">
        <v>2</v>
      </c>
      <c r="DK75" s="11">
        <v>1</v>
      </c>
      <c r="DL75" s="11">
        <v>1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1</v>
      </c>
      <c r="DT75" s="11">
        <v>0</v>
      </c>
      <c r="DU75" s="11">
        <v>4</v>
      </c>
      <c r="DV75" s="11">
        <v>0</v>
      </c>
      <c r="DW75" s="284">
        <f t="shared" si="709"/>
        <v>12</v>
      </c>
      <c r="DX75" s="11"/>
      <c r="DY75" s="11"/>
      <c r="DZ75" s="380" t="s">
        <v>72</v>
      </c>
      <c r="EA75" s="11">
        <v>0</v>
      </c>
      <c r="EB75" s="11">
        <v>0</v>
      </c>
      <c r="EC75" s="11">
        <v>0</v>
      </c>
      <c r="ED75" s="11">
        <v>0</v>
      </c>
      <c r="EE75" s="11">
        <v>0</v>
      </c>
      <c r="EF75" s="11">
        <v>0</v>
      </c>
      <c r="EG75" s="11">
        <v>0</v>
      </c>
      <c r="EH75" s="11">
        <v>0</v>
      </c>
      <c r="EI75" s="11">
        <v>0</v>
      </c>
      <c r="EJ75" s="11">
        <v>0</v>
      </c>
      <c r="EK75" s="11">
        <v>0</v>
      </c>
      <c r="EL75" s="11">
        <v>0</v>
      </c>
      <c r="EM75" s="11">
        <v>1</v>
      </c>
      <c r="EN75" s="11">
        <v>0</v>
      </c>
      <c r="EO75" s="11">
        <v>0</v>
      </c>
      <c r="EP75" s="11">
        <v>0</v>
      </c>
      <c r="EQ75" s="11">
        <v>0</v>
      </c>
      <c r="ER75" s="11">
        <v>0</v>
      </c>
      <c r="ES75" s="11">
        <v>1</v>
      </c>
      <c r="ET75" s="11">
        <v>1</v>
      </c>
      <c r="EU75" s="11">
        <v>0</v>
      </c>
      <c r="EV75" s="11">
        <v>0</v>
      </c>
      <c r="EW75" s="11">
        <v>0</v>
      </c>
      <c r="EX75" s="11">
        <v>1</v>
      </c>
      <c r="EY75" s="11">
        <v>0</v>
      </c>
      <c r="EZ75" s="11">
        <v>0</v>
      </c>
      <c r="FA75" s="11">
        <v>0</v>
      </c>
      <c r="FB75" s="11">
        <v>0</v>
      </c>
      <c r="FC75" s="284">
        <f t="shared" si="710"/>
        <v>4</v>
      </c>
    </row>
    <row r="76" spans="1:196" ht="15.5" x14ac:dyDescent="0.35">
      <c r="B76" s="380" t="s">
        <v>70</v>
      </c>
      <c r="C76" s="11">
        <v>0</v>
      </c>
      <c r="D76" s="11">
        <v>0</v>
      </c>
      <c r="E76" s="11">
        <v>0</v>
      </c>
      <c r="F76" s="11">
        <v>0</v>
      </c>
      <c r="G76" s="11">
        <v>4</v>
      </c>
      <c r="H76" s="11">
        <v>2</v>
      </c>
      <c r="I76" s="11">
        <v>7</v>
      </c>
      <c r="J76" s="11">
        <v>0</v>
      </c>
      <c r="K76" s="11">
        <v>15</v>
      </c>
      <c r="L76" s="11">
        <v>9</v>
      </c>
      <c r="M76" s="11">
        <v>6</v>
      </c>
      <c r="N76" s="11">
        <v>17</v>
      </c>
      <c r="O76" s="11">
        <v>13</v>
      </c>
      <c r="P76" s="11">
        <v>17</v>
      </c>
      <c r="Q76" s="11">
        <v>15</v>
      </c>
      <c r="R76" s="11">
        <v>0</v>
      </c>
      <c r="S76" s="11">
        <v>17</v>
      </c>
      <c r="T76" s="11">
        <v>32</v>
      </c>
      <c r="U76" s="11">
        <v>36</v>
      </c>
      <c r="V76" s="11">
        <v>18</v>
      </c>
      <c r="W76" s="11">
        <v>22</v>
      </c>
      <c r="X76" s="11">
        <v>27</v>
      </c>
      <c r="Y76" s="11">
        <v>19</v>
      </c>
      <c r="Z76" s="11">
        <v>22</v>
      </c>
      <c r="AA76" s="11">
        <v>4</v>
      </c>
      <c r="AB76" s="11">
        <v>10</v>
      </c>
      <c r="AC76" s="11">
        <v>0</v>
      </c>
      <c r="AD76" s="11">
        <v>0</v>
      </c>
      <c r="AE76" s="284">
        <f t="shared" si="706"/>
        <v>312</v>
      </c>
      <c r="AF76" s="11"/>
      <c r="AG76" s="11"/>
      <c r="AH76" s="380" t="s">
        <v>70</v>
      </c>
      <c r="AI76" s="11">
        <v>0</v>
      </c>
      <c r="AJ76" s="11">
        <v>0</v>
      </c>
      <c r="AK76" s="11">
        <v>0</v>
      </c>
      <c r="AL76" s="11">
        <v>1</v>
      </c>
      <c r="AM76" s="11">
        <v>2</v>
      </c>
      <c r="AN76" s="11">
        <v>3</v>
      </c>
      <c r="AO76" s="11">
        <v>8</v>
      </c>
      <c r="AP76" s="11">
        <v>5</v>
      </c>
      <c r="AQ76" s="11">
        <v>11</v>
      </c>
      <c r="AR76" s="11">
        <v>10</v>
      </c>
      <c r="AS76" s="11">
        <v>5</v>
      </c>
      <c r="AT76" s="11">
        <v>24</v>
      </c>
      <c r="AU76" s="11">
        <v>6</v>
      </c>
      <c r="AV76" s="11">
        <v>23</v>
      </c>
      <c r="AW76" s="11">
        <v>8</v>
      </c>
      <c r="AX76" s="11">
        <v>12</v>
      </c>
      <c r="AY76" s="11">
        <v>18</v>
      </c>
      <c r="AZ76" s="11">
        <v>23</v>
      </c>
      <c r="BA76" s="11">
        <v>56</v>
      </c>
      <c r="BB76" s="11">
        <v>12</v>
      </c>
      <c r="BC76" s="11">
        <v>30</v>
      </c>
      <c r="BD76" s="11">
        <v>17</v>
      </c>
      <c r="BE76" s="11">
        <v>12</v>
      </c>
      <c r="BF76" s="11">
        <v>17</v>
      </c>
      <c r="BG76" s="11">
        <v>7</v>
      </c>
      <c r="BH76" s="11">
        <v>15</v>
      </c>
      <c r="BI76" s="11">
        <v>4</v>
      </c>
      <c r="BJ76" s="11">
        <v>0</v>
      </c>
      <c r="BK76" s="284">
        <f t="shared" si="707"/>
        <v>329</v>
      </c>
      <c r="BL76" s="11"/>
      <c r="BM76" s="11"/>
      <c r="BN76" s="380" t="s">
        <v>70</v>
      </c>
      <c r="BO76" s="11">
        <v>0</v>
      </c>
      <c r="BP76" s="11">
        <v>1</v>
      </c>
      <c r="BQ76" s="11">
        <v>0</v>
      </c>
      <c r="BR76" s="11">
        <v>0</v>
      </c>
      <c r="BS76" s="11">
        <v>7</v>
      </c>
      <c r="BT76" s="11">
        <v>4</v>
      </c>
      <c r="BU76" s="11">
        <v>8</v>
      </c>
      <c r="BV76" s="11">
        <v>8</v>
      </c>
      <c r="BW76" s="11">
        <v>7</v>
      </c>
      <c r="BX76" s="11">
        <v>12</v>
      </c>
      <c r="BY76" s="11">
        <v>10</v>
      </c>
      <c r="BZ76" s="11">
        <v>23</v>
      </c>
      <c r="CA76" s="11">
        <v>4</v>
      </c>
      <c r="CB76" s="11">
        <v>12</v>
      </c>
      <c r="CC76" s="11">
        <v>20</v>
      </c>
      <c r="CD76" s="11">
        <v>15</v>
      </c>
      <c r="CE76" s="11">
        <v>16</v>
      </c>
      <c r="CF76" s="11">
        <v>21</v>
      </c>
      <c r="CG76" s="11">
        <v>38</v>
      </c>
      <c r="CH76" s="11">
        <v>30</v>
      </c>
      <c r="CI76" s="11">
        <v>31</v>
      </c>
      <c r="CJ76" s="11">
        <v>0</v>
      </c>
      <c r="CK76" s="11">
        <v>10</v>
      </c>
      <c r="CL76" s="11">
        <v>15</v>
      </c>
      <c r="CM76" s="11">
        <v>11</v>
      </c>
      <c r="CN76" s="11">
        <v>13</v>
      </c>
      <c r="CO76" s="11">
        <v>8</v>
      </c>
      <c r="CP76" s="11">
        <v>0</v>
      </c>
      <c r="CQ76" s="284">
        <f t="shared" si="708"/>
        <v>324</v>
      </c>
      <c r="CR76" s="11"/>
      <c r="CS76" s="11"/>
      <c r="CT76" s="380" t="s">
        <v>70</v>
      </c>
      <c r="CU76" s="11">
        <v>0</v>
      </c>
      <c r="CV76" s="11">
        <v>0</v>
      </c>
      <c r="CW76" s="11">
        <v>0</v>
      </c>
      <c r="CX76" s="11">
        <v>0</v>
      </c>
      <c r="CY76" s="11">
        <v>6</v>
      </c>
      <c r="CZ76" s="11">
        <v>3</v>
      </c>
      <c r="DA76" s="11">
        <v>6</v>
      </c>
      <c r="DB76" s="11">
        <v>4</v>
      </c>
      <c r="DC76" s="11">
        <v>8</v>
      </c>
      <c r="DD76" s="11">
        <v>10</v>
      </c>
      <c r="DE76" s="11">
        <v>5</v>
      </c>
      <c r="DF76" s="11">
        <v>38</v>
      </c>
      <c r="DG76" s="11">
        <v>7</v>
      </c>
      <c r="DH76" s="11">
        <v>43</v>
      </c>
      <c r="DI76" s="11">
        <v>15</v>
      </c>
      <c r="DJ76" s="11">
        <v>20</v>
      </c>
      <c r="DK76" s="11">
        <v>15</v>
      </c>
      <c r="DL76" s="11">
        <v>14</v>
      </c>
      <c r="DM76" s="11">
        <v>49</v>
      </c>
      <c r="DN76" s="11">
        <v>15</v>
      </c>
      <c r="DO76" s="11">
        <v>20</v>
      </c>
      <c r="DP76" s="11">
        <v>10</v>
      </c>
      <c r="DQ76" s="11">
        <v>9</v>
      </c>
      <c r="DR76" s="11">
        <v>12</v>
      </c>
      <c r="DS76" s="11">
        <v>5</v>
      </c>
      <c r="DT76" s="11">
        <v>11</v>
      </c>
      <c r="DU76" s="11">
        <v>19</v>
      </c>
      <c r="DV76" s="11">
        <v>0</v>
      </c>
      <c r="DW76" s="284">
        <f t="shared" si="709"/>
        <v>344</v>
      </c>
      <c r="DX76" s="11"/>
      <c r="DY76" s="11"/>
      <c r="DZ76" s="380" t="s">
        <v>70</v>
      </c>
      <c r="EA76" s="11">
        <v>0</v>
      </c>
      <c r="EB76" s="11">
        <v>0</v>
      </c>
      <c r="EC76" s="11">
        <v>0</v>
      </c>
      <c r="ED76" s="11">
        <v>0</v>
      </c>
      <c r="EE76" s="11">
        <v>5</v>
      </c>
      <c r="EF76" s="11">
        <v>4</v>
      </c>
      <c r="EG76" s="11">
        <v>5</v>
      </c>
      <c r="EH76" s="11">
        <v>3</v>
      </c>
      <c r="EI76" s="11">
        <v>10</v>
      </c>
      <c r="EJ76" s="11">
        <v>23</v>
      </c>
      <c r="EK76" s="11">
        <v>6</v>
      </c>
      <c r="EL76" s="11">
        <v>19</v>
      </c>
      <c r="EM76" s="11">
        <v>8</v>
      </c>
      <c r="EN76" s="11">
        <v>28</v>
      </c>
      <c r="EO76" s="11">
        <v>29</v>
      </c>
      <c r="EP76" s="11">
        <v>8</v>
      </c>
      <c r="EQ76" s="11">
        <v>10</v>
      </c>
      <c r="ER76" s="11">
        <v>15</v>
      </c>
      <c r="ES76" s="11">
        <v>14</v>
      </c>
      <c r="ET76" s="11">
        <v>3</v>
      </c>
      <c r="EU76" s="11">
        <v>5</v>
      </c>
      <c r="EV76" s="11">
        <v>9</v>
      </c>
      <c r="EW76" s="11">
        <v>2</v>
      </c>
      <c r="EX76" s="11">
        <v>7</v>
      </c>
      <c r="EY76" s="11">
        <v>8</v>
      </c>
      <c r="EZ76" s="11">
        <v>8</v>
      </c>
      <c r="FA76" s="11">
        <v>3</v>
      </c>
      <c r="FB76" s="11">
        <v>0</v>
      </c>
      <c r="FC76" s="284">
        <f t="shared" si="710"/>
        <v>232</v>
      </c>
    </row>
    <row r="77" spans="1:196" ht="16" thickBot="1" x14ac:dyDescent="0.4">
      <c r="B77" s="380"/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285">
        <f t="shared" si="706"/>
        <v>0</v>
      </c>
      <c r="AF77" s="11"/>
      <c r="AG77" s="11"/>
      <c r="AH77" s="380"/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285">
        <f t="shared" si="707"/>
        <v>0</v>
      </c>
      <c r="BL77" s="11"/>
      <c r="BM77" s="11"/>
      <c r="BN77" s="380"/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285">
        <f t="shared" si="708"/>
        <v>0</v>
      </c>
      <c r="CR77" s="11"/>
      <c r="CS77" s="11"/>
      <c r="CT77" s="380"/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285">
        <f t="shared" si="709"/>
        <v>0</v>
      </c>
      <c r="DX77" s="11"/>
      <c r="DY77" s="11"/>
      <c r="DZ77" s="380"/>
      <c r="EA77" s="11">
        <v>0</v>
      </c>
      <c r="EB77" s="11">
        <v>0</v>
      </c>
      <c r="EC77" s="11">
        <v>0</v>
      </c>
      <c r="ED77" s="11">
        <v>0</v>
      </c>
      <c r="EE77" s="11">
        <v>0</v>
      </c>
      <c r="EF77" s="11">
        <v>0</v>
      </c>
      <c r="EG77" s="11">
        <v>0</v>
      </c>
      <c r="EH77" s="11">
        <v>0</v>
      </c>
      <c r="EI77" s="11">
        <v>0</v>
      </c>
      <c r="EJ77" s="11">
        <v>0</v>
      </c>
      <c r="EK77" s="11">
        <v>0</v>
      </c>
      <c r="EL77" s="11">
        <v>0</v>
      </c>
      <c r="EM77" s="11">
        <v>0</v>
      </c>
      <c r="EN77" s="11">
        <v>0</v>
      </c>
      <c r="EO77" s="11">
        <v>0</v>
      </c>
      <c r="EP77" s="11">
        <v>0</v>
      </c>
      <c r="EQ77" s="11">
        <v>0</v>
      </c>
      <c r="ER77" s="11">
        <v>0</v>
      </c>
      <c r="ES77" s="11">
        <v>0</v>
      </c>
      <c r="ET77" s="11">
        <v>0</v>
      </c>
      <c r="EU77" s="11">
        <v>0</v>
      </c>
      <c r="EV77" s="11">
        <v>0</v>
      </c>
      <c r="EW77" s="11">
        <v>0</v>
      </c>
      <c r="EX77" s="11">
        <v>0</v>
      </c>
      <c r="EY77" s="11">
        <v>0</v>
      </c>
      <c r="EZ77" s="11">
        <v>0</v>
      </c>
      <c r="FA77" s="11">
        <v>0</v>
      </c>
      <c r="FB77" s="11">
        <v>0</v>
      </c>
      <c r="FC77" s="285">
        <f t="shared" si="710"/>
        <v>0</v>
      </c>
    </row>
    <row r="78" spans="1:196" ht="16.5" thickTop="1" thickBot="1" x14ac:dyDescent="0.4">
      <c r="B78" s="128" t="s">
        <v>2</v>
      </c>
      <c r="C78" s="23">
        <f>SUM(C72:C77)</f>
        <v>0</v>
      </c>
      <c r="D78" s="23">
        <f t="shared" ref="D78" si="711">SUM(D72:D77)</f>
        <v>27</v>
      </c>
      <c r="E78" s="23">
        <f t="shared" ref="E78" si="712">SUM(E72:E77)</f>
        <v>17</v>
      </c>
      <c r="F78" s="23">
        <f t="shared" ref="F78" si="713">SUM(F72:F77)</f>
        <v>34</v>
      </c>
      <c r="G78" s="23">
        <f t="shared" ref="G78" si="714">SUM(G72:G77)</f>
        <v>65</v>
      </c>
      <c r="H78" s="23">
        <f t="shared" ref="H78" si="715">SUM(H72:H77)</f>
        <v>29</v>
      </c>
      <c r="I78" s="23">
        <f t="shared" ref="I78" si="716">SUM(I72:I77)</f>
        <v>51</v>
      </c>
      <c r="J78" s="23">
        <f t="shared" ref="J78" si="717">SUM(J72:J77)</f>
        <v>28</v>
      </c>
      <c r="K78" s="23">
        <f t="shared" ref="K78" si="718">SUM(K72:K77)</f>
        <v>57</v>
      </c>
      <c r="L78" s="23">
        <f t="shared" ref="L78" si="719">SUM(L72:L77)</f>
        <v>48</v>
      </c>
      <c r="M78" s="23">
        <f t="shared" ref="M78" si="720">SUM(M72:M77)</f>
        <v>31</v>
      </c>
      <c r="N78" s="23">
        <f t="shared" ref="N78" si="721">SUM(N72:N77)</f>
        <v>31</v>
      </c>
      <c r="O78" s="23">
        <f t="shared" ref="O78" si="722">SUM(O72:O77)</f>
        <v>39</v>
      </c>
      <c r="P78" s="23">
        <f t="shared" ref="P78" si="723">SUM(P72:P77)</f>
        <v>34</v>
      </c>
      <c r="Q78" s="23">
        <f t="shared" ref="Q78" si="724">SUM(Q72:Q77)</f>
        <v>30</v>
      </c>
      <c r="R78" s="23">
        <f t="shared" ref="R78" si="725">SUM(R72:R77)</f>
        <v>46</v>
      </c>
      <c r="S78" s="23">
        <f t="shared" ref="S78" si="726">SUM(S72:S77)</f>
        <v>29</v>
      </c>
      <c r="T78" s="23">
        <f t="shared" ref="T78" si="727">SUM(T72:T77)</f>
        <v>38</v>
      </c>
      <c r="U78" s="23">
        <f t="shared" ref="U78" si="728">SUM(U72:U77)</f>
        <v>46</v>
      </c>
      <c r="V78" s="23">
        <f t="shared" ref="V78" si="729">SUM(V72:V77)</f>
        <v>26</v>
      </c>
      <c r="W78" s="23">
        <f t="shared" ref="W78" si="730">SUM(W72:W77)</f>
        <v>48</v>
      </c>
      <c r="X78" s="23">
        <f t="shared" ref="X78" si="731">SUM(X72:X77)</f>
        <v>32</v>
      </c>
      <c r="Y78" s="23">
        <f t="shared" ref="Y78" si="732">SUM(Y72:Y77)</f>
        <v>33</v>
      </c>
      <c r="Z78" s="23">
        <f t="shared" ref="Z78" si="733">SUM(Z72:Z77)</f>
        <v>26</v>
      </c>
      <c r="AA78" s="23">
        <f t="shared" ref="AA78" si="734">SUM(AA72:AA77)</f>
        <v>6</v>
      </c>
      <c r="AB78" s="23">
        <f t="shared" ref="AB78" si="735">SUM(AB72:AB77)</f>
        <v>18</v>
      </c>
      <c r="AC78" s="23">
        <f t="shared" ref="AC78" si="736">SUM(AC72:AC77)</f>
        <v>1</v>
      </c>
      <c r="AD78" s="23">
        <f t="shared" ref="AD78" si="737">SUM(AD72:AD77)</f>
        <v>3</v>
      </c>
      <c r="AE78" s="279">
        <f>SUM(AE72:AE77)</f>
        <v>873</v>
      </c>
      <c r="AF78" s="11"/>
      <c r="AG78" s="11"/>
      <c r="AH78" s="128" t="s">
        <v>2</v>
      </c>
      <c r="AI78" s="23">
        <f>SUM(AI72:AI77)</f>
        <v>10</v>
      </c>
      <c r="AJ78" s="23">
        <f t="shared" ref="AJ78" si="738">SUM(AJ72:AJ77)</f>
        <v>18</v>
      </c>
      <c r="AK78" s="23">
        <f t="shared" ref="AK78" si="739">SUM(AK72:AK77)</f>
        <v>25</v>
      </c>
      <c r="AL78" s="23">
        <f t="shared" ref="AL78" si="740">SUM(AL72:AL77)</f>
        <v>31</v>
      </c>
      <c r="AM78" s="23">
        <f t="shared" ref="AM78" si="741">SUM(AM72:AM77)</f>
        <v>44</v>
      </c>
      <c r="AN78" s="23">
        <f t="shared" ref="AN78" si="742">SUM(AN72:AN77)</f>
        <v>18</v>
      </c>
      <c r="AO78" s="23">
        <f t="shared" ref="AO78" si="743">SUM(AO72:AO77)</f>
        <v>57</v>
      </c>
      <c r="AP78" s="23">
        <f t="shared" ref="AP78" si="744">SUM(AP72:AP77)</f>
        <v>42</v>
      </c>
      <c r="AQ78" s="23">
        <f t="shared" ref="AQ78" si="745">SUM(AQ72:AQ77)</f>
        <v>45</v>
      </c>
      <c r="AR78" s="23">
        <f t="shared" ref="AR78" si="746">SUM(AR72:AR77)</f>
        <v>35</v>
      </c>
      <c r="AS78" s="23">
        <f t="shared" ref="AS78" si="747">SUM(AS72:AS77)</f>
        <v>29</v>
      </c>
      <c r="AT78" s="23">
        <f t="shared" ref="AT78" si="748">SUM(AT72:AT77)</f>
        <v>33</v>
      </c>
      <c r="AU78" s="23">
        <f t="shared" ref="AU78" si="749">SUM(AU72:AU77)</f>
        <v>20</v>
      </c>
      <c r="AV78" s="23">
        <f t="shared" ref="AV78" si="750">SUM(AV72:AV77)</f>
        <v>34</v>
      </c>
      <c r="AW78" s="23">
        <f t="shared" ref="AW78" si="751">SUM(AW72:AW77)</f>
        <v>23</v>
      </c>
      <c r="AX78" s="23">
        <f t="shared" ref="AX78" si="752">SUM(AX72:AX77)</f>
        <v>49</v>
      </c>
      <c r="AY78" s="23">
        <f t="shared" ref="AY78" si="753">SUM(AY72:AY77)</f>
        <v>27</v>
      </c>
      <c r="AZ78" s="23">
        <f t="shared" ref="AZ78" si="754">SUM(AZ72:AZ77)</f>
        <v>41</v>
      </c>
      <c r="BA78" s="23">
        <f t="shared" ref="BA78" si="755">SUM(BA72:BA77)</f>
        <v>71</v>
      </c>
      <c r="BB78" s="23">
        <f t="shared" ref="BB78" si="756">SUM(BB72:BB77)</f>
        <v>21</v>
      </c>
      <c r="BC78" s="23">
        <f t="shared" ref="BC78" si="757">SUM(BC72:BC77)</f>
        <v>50</v>
      </c>
      <c r="BD78" s="23">
        <f t="shared" ref="BD78" si="758">SUM(BD72:BD77)</f>
        <v>26</v>
      </c>
      <c r="BE78" s="23">
        <f t="shared" ref="BE78" si="759">SUM(BE72:BE77)</f>
        <v>16</v>
      </c>
      <c r="BF78" s="23">
        <f t="shared" ref="BF78" si="760">SUM(BF72:BF77)</f>
        <v>20</v>
      </c>
      <c r="BG78" s="23">
        <f t="shared" ref="BG78" si="761">SUM(BG72:BG77)</f>
        <v>13</v>
      </c>
      <c r="BH78" s="23">
        <f t="shared" ref="BH78" si="762">SUM(BH72:BH77)</f>
        <v>16</v>
      </c>
      <c r="BI78" s="23">
        <f t="shared" ref="BI78" si="763">SUM(BI72:BI77)</f>
        <v>8</v>
      </c>
      <c r="BJ78" s="23">
        <f t="shared" ref="BJ78" si="764">SUM(BJ72:BJ77)</f>
        <v>0</v>
      </c>
      <c r="BK78" s="279">
        <f>SUM(BK72:BK77)</f>
        <v>822</v>
      </c>
      <c r="BL78" s="11"/>
      <c r="BM78" s="11"/>
      <c r="BN78" s="128" t="s">
        <v>2</v>
      </c>
      <c r="BO78" s="23">
        <f>SUM(BO72:BO77)</f>
        <v>10</v>
      </c>
      <c r="BP78" s="23">
        <f t="shared" ref="BP78" si="765">SUM(BP72:BP77)</f>
        <v>28</v>
      </c>
      <c r="BQ78" s="23">
        <f t="shared" ref="BQ78" si="766">SUM(BQ72:BQ77)</f>
        <v>31</v>
      </c>
      <c r="BR78" s="23">
        <f t="shared" ref="BR78" si="767">SUM(BR72:BR77)</f>
        <v>37</v>
      </c>
      <c r="BS78" s="23">
        <f t="shared" ref="BS78" si="768">SUM(BS72:BS77)</f>
        <v>59</v>
      </c>
      <c r="BT78" s="23">
        <f t="shared" ref="BT78" si="769">SUM(BT72:BT77)</f>
        <v>29</v>
      </c>
      <c r="BU78" s="23">
        <f t="shared" ref="BU78" si="770">SUM(BU72:BU77)</f>
        <v>48</v>
      </c>
      <c r="BV78" s="23">
        <f t="shared" ref="BV78" si="771">SUM(BV72:BV77)</f>
        <v>27</v>
      </c>
      <c r="BW78" s="23">
        <f t="shared" ref="BW78" si="772">SUM(BW72:BW77)</f>
        <v>48</v>
      </c>
      <c r="BX78" s="23">
        <f t="shared" ref="BX78" si="773">SUM(BX72:BX77)</f>
        <v>35</v>
      </c>
      <c r="BY78" s="23">
        <f t="shared" ref="BY78" si="774">SUM(BY72:BY77)</f>
        <v>31</v>
      </c>
      <c r="BZ78" s="23">
        <f t="shared" ref="BZ78" si="775">SUM(BZ72:BZ77)</f>
        <v>43</v>
      </c>
      <c r="CA78" s="23">
        <f t="shared" ref="CA78" si="776">SUM(CA72:CA77)</f>
        <v>33</v>
      </c>
      <c r="CB78" s="23">
        <f t="shared" ref="CB78" si="777">SUM(CB72:CB77)</f>
        <v>24</v>
      </c>
      <c r="CC78" s="23">
        <f t="shared" ref="CC78" si="778">SUM(CC72:CC77)</f>
        <v>51</v>
      </c>
      <c r="CD78" s="23">
        <f t="shared" ref="CD78" si="779">SUM(CD72:CD77)</f>
        <v>53</v>
      </c>
      <c r="CE78" s="23">
        <f t="shared" ref="CE78" si="780">SUM(CE72:CE77)</f>
        <v>20</v>
      </c>
      <c r="CF78" s="23">
        <f t="shared" ref="CF78" si="781">SUM(CF72:CF77)</f>
        <v>31</v>
      </c>
      <c r="CG78" s="23">
        <f t="shared" ref="CG78" si="782">SUM(CG72:CG77)</f>
        <v>54</v>
      </c>
      <c r="CH78" s="23">
        <f t="shared" ref="CH78" si="783">SUM(CH72:CH77)</f>
        <v>39</v>
      </c>
      <c r="CI78" s="23">
        <f t="shared" ref="CI78" si="784">SUM(CI72:CI77)</f>
        <v>45</v>
      </c>
      <c r="CJ78" s="23">
        <f t="shared" ref="CJ78" si="785">SUM(CJ72:CJ77)</f>
        <v>31</v>
      </c>
      <c r="CK78" s="23">
        <f t="shared" ref="CK78" si="786">SUM(CK72:CK77)</f>
        <v>14</v>
      </c>
      <c r="CL78" s="23">
        <f t="shared" ref="CL78" si="787">SUM(CL72:CL77)</f>
        <v>17</v>
      </c>
      <c r="CM78" s="23">
        <f t="shared" ref="CM78" si="788">SUM(CM72:CM77)</f>
        <v>17</v>
      </c>
      <c r="CN78" s="23">
        <f t="shared" ref="CN78" si="789">SUM(CN72:CN77)</f>
        <v>13</v>
      </c>
      <c r="CO78" s="23">
        <f t="shared" ref="CO78" si="790">SUM(CO72:CO77)</f>
        <v>20</v>
      </c>
      <c r="CP78" s="23">
        <f t="shared" ref="CP78" si="791">SUM(CP72:CP77)</f>
        <v>1</v>
      </c>
      <c r="CQ78" s="279">
        <f>SUM(CQ72:CQ77)</f>
        <v>889</v>
      </c>
      <c r="CR78" s="11"/>
      <c r="CS78" s="11"/>
      <c r="CT78" s="128" t="s">
        <v>2</v>
      </c>
      <c r="CU78" s="23">
        <f>SUM(CU72:CU77)</f>
        <v>8</v>
      </c>
      <c r="CV78" s="23">
        <f t="shared" ref="CV78" si="792">SUM(CV72:CV77)</f>
        <v>17</v>
      </c>
      <c r="CW78" s="23">
        <f t="shared" ref="CW78" si="793">SUM(CW72:CW77)</f>
        <v>23</v>
      </c>
      <c r="CX78" s="23">
        <f t="shared" ref="CX78" si="794">SUM(CX72:CX77)</f>
        <v>42</v>
      </c>
      <c r="CY78" s="23">
        <f t="shared" ref="CY78" si="795">SUM(CY72:CY77)</f>
        <v>63</v>
      </c>
      <c r="CZ78" s="23">
        <f t="shared" ref="CZ78" si="796">SUM(CZ72:CZ77)</f>
        <v>32</v>
      </c>
      <c r="DA78" s="23">
        <f t="shared" ref="DA78" si="797">SUM(DA72:DA77)</f>
        <v>62</v>
      </c>
      <c r="DB78" s="23">
        <f t="shared" ref="DB78" si="798">SUM(DB72:DB77)</f>
        <v>42</v>
      </c>
      <c r="DC78" s="23">
        <f t="shared" ref="DC78" si="799">SUM(DC72:DC77)</f>
        <v>43</v>
      </c>
      <c r="DD78" s="23">
        <f t="shared" ref="DD78" si="800">SUM(DD72:DD77)</f>
        <v>45</v>
      </c>
      <c r="DE78" s="23">
        <f t="shared" ref="DE78" si="801">SUM(DE72:DE77)</f>
        <v>27</v>
      </c>
      <c r="DF78" s="23">
        <f t="shared" ref="DF78" si="802">SUM(DF72:DF77)</f>
        <v>47</v>
      </c>
      <c r="DG78" s="23">
        <f t="shared" ref="DG78" si="803">SUM(DG72:DG77)</f>
        <v>15</v>
      </c>
      <c r="DH78" s="23">
        <f t="shared" ref="DH78" si="804">SUM(DH72:DH77)</f>
        <v>60</v>
      </c>
      <c r="DI78" s="23">
        <f t="shared" ref="DI78" si="805">SUM(DI72:DI77)</f>
        <v>29</v>
      </c>
      <c r="DJ78" s="23">
        <f t="shared" ref="DJ78" si="806">SUM(DJ72:DJ77)</f>
        <v>52</v>
      </c>
      <c r="DK78" s="23">
        <f t="shared" ref="DK78" si="807">SUM(DK72:DK77)</f>
        <v>22</v>
      </c>
      <c r="DL78" s="23">
        <f t="shared" ref="DL78" si="808">SUM(DL72:DL77)</f>
        <v>26</v>
      </c>
      <c r="DM78" s="23">
        <f t="shared" ref="DM78" si="809">SUM(DM72:DM77)</f>
        <v>61</v>
      </c>
      <c r="DN78" s="23">
        <f t="shared" ref="DN78" si="810">SUM(DN72:DN77)</f>
        <v>28</v>
      </c>
      <c r="DO78" s="23">
        <f t="shared" ref="DO78" si="811">SUM(DO72:DO77)</f>
        <v>28</v>
      </c>
      <c r="DP78" s="23">
        <f t="shared" ref="DP78" si="812">SUM(DP72:DP77)</f>
        <v>23</v>
      </c>
      <c r="DQ78" s="23">
        <f t="shared" ref="DQ78" si="813">SUM(DQ72:DQ77)</f>
        <v>17</v>
      </c>
      <c r="DR78" s="23">
        <f t="shared" ref="DR78" si="814">SUM(DR72:DR77)</f>
        <v>16</v>
      </c>
      <c r="DS78" s="23">
        <f t="shared" ref="DS78" si="815">SUM(DS72:DS77)</f>
        <v>8</v>
      </c>
      <c r="DT78" s="23">
        <f t="shared" ref="DT78" si="816">SUM(DT72:DT77)</f>
        <v>13</v>
      </c>
      <c r="DU78" s="23">
        <f t="shared" ref="DU78" si="817">SUM(DU72:DU77)</f>
        <v>25</v>
      </c>
      <c r="DV78" s="23">
        <f t="shared" ref="DV78" si="818">SUM(DV72:DV77)</f>
        <v>2</v>
      </c>
      <c r="DW78" s="279">
        <f>SUM(DW72:DW77)</f>
        <v>876</v>
      </c>
      <c r="DX78" s="11"/>
      <c r="DY78" s="11"/>
      <c r="DZ78" s="128" t="s">
        <v>2</v>
      </c>
      <c r="EA78" s="23">
        <f>SUM(EA72:EA77)</f>
        <v>6</v>
      </c>
      <c r="EB78" s="23">
        <f t="shared" ref="EB78" si="819">SUM(EB72:EB77)</f>
        <v>19</v>
      </c>
      <c r="EC78" s="23">
        <f t="shared" ref="EC78" si="820">SUM(EC72:EC77)</f>
        <v>16</v>
      </c>
      <c r="ED78" s="23">
        <f t="shared" ref="ED78" si="821">SUM(ED72:ED77)</f>
        <v>25</v>
      </c>
      <c r="EE78" s="23">
        <f t="shared" ref="EE78" si="822">SUM(EE72:EE77)</f>
        <v>46</v>
      </c>
      <c r="EF78" s="23">
        <f t="shared" ref="EF78" si="823">SUM(EF72:EF77)</f>
        <v>19</v>
      </c>
      <c r="EG78" s="23">
        <f t="shared" ref="EG78" si="824">SUM(EG72:EG77)</f>
        <v>48</v>
      </c>
      <c r="EH78" s="23">
        <f t="shared" ref="EH78" si="825">SUM(EH72:EH77)</f>
        <v>18</v>
      </c>
      <c r="EI78" s="23">
        <f t="shared" ref="EI78" si="826">SUM(EI72:EI77)</f>
        <v>37</v>
      </c>
      <c r="EJ78" s="23">
        <f t="shared" ref="EJ78" si="827">SUM(EJ72:EJ77)</f>
        <v>59</v>
      </c>
      <c r="EK78" s="23">
        <f t="shared" ref="EK78" si="828">SUM(EK72:EK77)</f>
        <v>36</v>
      </c>
      <c r="EL78" s="23">
        <f t="shared" ref="EL78" si="829">SUM(EL72:EL77)</f>
        <v>35</v>
      </c>
      <c r="EM78" s="23">
        <f t="shared" ref="EM78" si="830">SUM(EM72:EM77)</f>
        <v>37</v>
      </c>
      <c r="EN78" s="23">
        <f t="shared" ref="EN78" si="831">SUM(EN72:EN77)</f>
        <v>30</v>
      </c>
      <c r="EO78" s="23">
        <f t="shared" ref="EO78" si="832">SUM(EO72:EO77)</f>
        <v>45</v>
      </c>
      <c r="EP78" s="23">
        <f t="shared" ref="EP78" si="833">SUM(EP72:EP77)</f>
        <v>24</v>
      </c>
      <c r="EQ78" s="23">
        <f t="shared" ref="EQ78" si="834">SUM(EQ72:EQ77)</f>
        <v>18</v>
      </c>
      <c r="ER78" s="23">
        <f t="shared" ref="ER78" si="835">SUM(ER72:ER77)</f>
        <v>22</v>
      </c>
      <c r="ES78" s="23">
        <f t="shared" ref="ES78" si="836">SUM(ES72:ES77)</f>
        <v>24</v>
      </c>
      <c r="ET78" s="23">
        <f t="shared" ref="ET78" si="837">SUM(ET72:ET77)</f>
        <v>12</v>
      </c>
      <c r="EU78" s="23">
        <f t="shared" ref="EU78" si="838">SUM(EU72:EU77)</f>
        <v>13</v>
      </c>
      <c r="EV78" s="23">
        <f t="shared" ref="EV78" si="839">SUM(EV72:EV77)</f>
        <v>15</v>
      </c>
      <c r="EW78" s="23">
        <f t="shared" ref="EW78" si="840">SUM(EW72:EW77)</f>
        <v>4</v>
      </c>
      <c r="EX78" s="23">
        <f t="shared" ref="EX78" si="841">SUM(EX72:EX77)</f>
        <v>8</v>
      </c>
      <c r="EY78" s="23">
        <f t="shared" ref="EY78" si="842">SUM(EY72:EY77)</f>
        <v>11</v>
      </c>
      <c r="EZ78" s="23">
        <f t="shared" ref="EZ78" si="843">SUM(EZ72:EZ77)</f>
        <v>12</v>
      </c>
      <c r="FA78" s="23">
        <f t="shared" ref="FA78" si="844">SUM(FA72:FA77)</f>
        <v>6</v>
      </c>
      <c r="FB78" s="23">
        <f t="shared" ref="FB78" si="845">SUM(FB72:FB77)</f>
        <v>0</v>
      </c>
      <c r="FC78" s="279">
        <f>SUM(FC72:FC77)</f>
        <v>645</v>
      </c>
    </row>
    <row r="79" spans="1:196" s="1" customFormat="1" ht="13" thickTop="1" x14ac:dyDescent="0.25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</row>
    <row r="80" spans="1:196" s="1" customFormat="1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</row>
    <row r="81" spans="1:160" ht="15" customHeight="1" x14ac:dyDescent="0.25">
      <c r="A81" s="528">
        <f>A55+7</f>
        <v>43395</v>
      </c>
      <c r="B81" s="528"/>
      <c r="C81" s="528"/>
      <c r="D81" s="528"/>
      <c r="E81" s="528"/>
      <c r="F81" s="528"/>
      <c r="G81" s="528"/>
      <c r="H81" s="528"/>
      <c r="I81" s="528"/>
      <c r="J81" s="528"/>
      <c r="K81" s="528"/>
      <c r="L81" s="528"/>
      <c r="M81" s="528"/>
      <c r="N81" s="528"/>
      <c r="O81" s="528"/>
      <c r="P81" s="528"/>
      <c r="Q81" s="528"/>
      <c r="R81" s="528"/>
      <c r="S81" s="528"/>
      <c r="T81" s="528"/>
      <c r="U81" s="528"/>
      <c r="V81" s="528"/>
      <c r="W81" s="528"/>
      <c r="X81" s="528"/>
      <c r="Y81" s="528"/>
      <c r="Z81" s="528"/>
      <c r="AA81" s="528"/>
      <c r="AB81" s="528"/>
      <c r="AC81" s="528"/>
      <c r="AD81" s="528"/>
      <c r="AE81" s="528"/>
      <c r="AF81" s="528"/>
      <c r="AG81" s="528">
        <f>A81+1</f>
        <v>43396</v>
      </c>
      <c r="AH81" s="528"/>
      <c r="AI81" s="528"/>
      <c r="AJ81" s="528"/>
      <c r="AK81" s="528"/>
      <c r="AL81" s="528"/>
      <c r="AM81" s="528"/>
      <c r="AN81" s="528"/>
      <c r="AO81" s="528"/>
      <c r="AP81" s="528"/>
      <c r="AQ81" s="528"/>
      <c r="AR81" s="528"/>
      <c r="AS81" s="528"/>
      <c r="AT81" s="528"/>
      <c r="AU81" s="528"/>
      <c r="AV81" s="528"/>
      <c r="AW81" s="528"/>
      <c r="AX81" s="528"/>
      <c r="AY81" s="528"/>
      <c r="AZ81" s="528"/>
      <c r="BA81" s="528"/>
      <c r="BB81" s="528"/>
      <c r="BC81" s="528"/>
      <c r="BD81" s="528"/>
      <c r="BE81" s="528"/>
      <c r="BF81" s="528"/>
      <c r="BG81" s="528"/>
      <c r="BH81" s="528"/>
      <c r="BI81" s="528"/>
      <c r="BJ81" s="528"/>
      <c r="BK81" s="528"/>
      <c r="BL81" s="528"/>
      <c r="BM81" s="528">
        <f>AG81+1</f>
        <v>43397</v>
      </c>
      <c r="BN81" s="528"/>
      <c r="BO81" s="528"/>
      <c r="BP81" s="528"/>
      <c r="BQ81" s="528"/>
      <c r="BR81" s="528"/>
      <c r="BS81" s="528"/>
      <c r="BT81" s="528"/>
      <c r="BU81" s="528"/>
      <c r="BV81" s="528"/>
      <c r="BW81" s="528"/>
      <c r="BX81" s="528"/>
      <c r="BY81" s="528"/>
      <c r="BZ81" s="528"/>
      <c r="CA81" s="528"/>
      <c r="CB81" s="528"/>
      <c r="CC81" s="528"/>
      <c r="CD81" s="528"/>
      <c r="CE81" s="528"/>
      <c r="CF81" s="528"/>
      <c r="CG81" s="528"/>
      <c r="CH81" s="528"/>
      <c r="CI81" s="528"/>
      <c r="CJ81" s="528"/>
      <c r="CK81" s="528"/>
      <c r="CL81" s="528"/>
      <c r="CM81" s="528"/>
      <c r="CN81" s="528"/>
      <c r="CO81" s="528"/>
      <c r="CP81" s="528"/>
      <c r="CQ81" s="528"/>
      <c r="CR81" s="528"/>
      <c r="CS81" s="528">
        <f>BM81+1</f>
        <v>43398</v>
      </c>
      <c r="CT81" s="528"/>
      <c r="CU81" s="528"/>
      <c r="CV81" s="528"/>
      <c r="CW81" s="528"/>
      <c r="CX81" s="528"/>
      <c r="CY81" s="528"/>
      <c r="CZ81" s="528"/>
      <c r="DA81" s="528"/>
      <c r="DB81" s="528"/>
      <c r="DC81" s="528"/>
      <c r="DD81" s="528"/>
      <c r="DE81" s="528"/>
      <c r="DF81" s="528"/>
      <c r="DG81" s="528"/>
      <c r="DH81" s="528"/>
      <c r="DI81" s="528"/>
      <c r="DJ81" s="528"/>
      <c r="DK81" s="528"/>
      <c r="DL81" s="528"/>
      <c r="DM81" s="528"/>
      <c r="DN81" s="528"/>
      <c r="DO81" s="528"/>
      <c r="DP81" s="528"/>
      <c r="DQ81" s="528"/>
      <c r="DR81" s="528"/>
      <c r="DS81" s="528"/>
      <c r="DT81" s="528"/>
      <c r="DU81" s="528"/>
      <c r="DV81" s="528"/>
      <c r="DW81" s="528"/>
      <c r="DX81" s="528"/>
      <c r="DY81" s="528">
        <f>CS81+1</f>
        <v>43399</v>
      </c>
      <c r="DZ81" s="528"/>
      <c r="EA81" s="528"/>
      <c r="EB81" s="528"/>
      <c r="EC81" s="528"/>
      <c r="ED81" s="528"/>
      <c r="EE81" s="528"/>
      <c r="EF81" s="528"/>
      <c r="EG81" s="528"/>
      <c r="EH81" s="528"/>
      <c r="EI81" s="528"/>
      <c r="EJ81" s="528"/>
      <c r="EK81" s="528"/>
      <c r="EL81" s="528"/>
      <c r="EM81" s="528"/>
      <c r="EN81" s="528"/>
      <c r="EO81" s="528"/>
      <c r="EP81" s="528"/>
      <c r="EQ81" s="528"/>
      <c r="ER81" s="528"/>
      <c r="ES81" s="528"/>
      <c r="ET81" s="528"/>
      <c r="EU81" s="528"/>
      <c r="EV81" s="528"/>
      <c r="EW81" s="528"/>
      <c r="EX81" s="528"/>
      <c r="EY81" s="528"/>
      <c r="EZ81" s="528"/>
      <c r="FA81" s="528"/>
      <c r="FB81" s="528"/>
      <c r="FC81" s="528"/>
      <c r="FD81" s="528"/>
    </row>
    <row r="83" spans="1:160" ht="16" thickBot="1" x14ac:dyDescent="0.3">
      <c r="A83" s="518" t="s">
        <v>3</v>
      </c>
      <c r="B83" s="518"/>
      <c r="C83" s="518"/>
      <c r="D83" s="518"/>
      <c r="E83" s="518"/>
      <c r="F83" s="518"/>
      <c r="G83" s="518"/>
      <c r="H83" s="518"/>
      <c r="I83" s="518"/>
      <c r="J83" s="518"/>
      <c r="K83" s="518"/>
      <c r="L83" s="518"/>
      <c r="M83" s="518"/>
      <c r="N83" s="518"/>
      <c r="O83" s="518"/>
      <c r="P83" s="518"/>
      <c r="Q83" s="518"/>
      <c r="R83" s="518"/>
      <c r="S83" s="518"/>
      <c r="T83" s="518"/>
      <c r="U83" s="518"/>
      <c r="V83" s="518"/>
      <c r="W83" s="518"/>
      <c r="X83" s="518"/>
      <c r="Y83" s="518"/>
      <c r="Z83" s="518"/>
      <c r="AA83" s="518"/>
      <c r="AB83" s="518"/>
      <c r="AC83" s="518"/>
      <c r="AD83" s="518"/>
      <c r="AE83" s="518"/>
      <c r="AF83" s="518"/>
      <c r="AG83" s="518" t="s">
        <v>3</v>
      </c>
      <c r="AH83" s="518"/>
      <c r="AI83" s="518"/>
      <c r="AJ83" s="518"/>
      <c r="AK83" s="518"/>
      <c r="AL83" s="518"/>
      <c r="AM83" s="518"/>
      <c r="AN83" s="518"/>
      <c r="AO83" s="518"/>
      <c r="AP83" s="518"/>
      <c r="AQ83" s="518"/>
      <c r="AR83" s="518"/>
      <c r="AS83" s="518"/>
      <c r="AT83" s="518"/>
      <c r="AU83" s="518"/>
      <c r="AV83" s="518"/>
      <c r="AW83" s="518"/>
      <c r="AX83" s="518"/>
      <c r="AY83" s="518"/>
      <c r="AZ83" s="518"/>
      <c r="BA83" s="518"/>
      <c r="BB83" s="518"/>
      <c r="BC83" s="518"/>
      <c r="BD83" s="518"/>
      <c r="BE83" s="518"/>
      <c r="BF83" s="518"/>
      <c r="BG83" s="518"/>
      <c r="BH83" s="518"/>
      <c r="BI83" s="518"/>
      <c r="BJ83" s="518"/>
      <c r="BK83" s="518"/>
      <c r="BL83" s="518"/>
      <c r="BM83" s="518" t="s">
        <v>3</v>
      </c>
      <c r="BN83" s="518"/>
      <c r="BO83" s="518"/>
      <c r="BP83" s="518"/>
      <c r="BQ83" s="518"/>
      <c r="BR83" s="518"/>
      <c r="BS83" s="518"/>
      <c r="BT83" s="518"/>
      <c r="BU83" s="518"/>
      <c r="BV83" s="518"/>
      <c r="BW83" s="518"/>
      <c r="BX83" s="518"/>
      <c r="BY83" s="518"/>
      <c r="BZ83" s="518"/>
      <c r="CA83" s="518"/>
      <c r="CB83" s="518"/>
      <c r="CC83" s="518"/>
      <c r="CD83" s="518"/>
      <c r="CE83" s="518"/>
      <c r="CF83" s="518"/>
      <c r="CG83" s="518"/>
      <c r="CH83" s="518"/>
      <c r="CI83" s="518"/>
      <c r="CJ83" s="518"/>
      <c r="CK83" s="518"/>
      <c r="CL83" s="518"/>
      <c r="CM83" s="518"/>
      <c r="CN83" s="518"/>
      <c r="CO83" s="518"/>
      <c r="CP83" s="518"/>
      <c r="CQ83" s="518"/>
      <c r="CR83" s="518"/>
      <c r="CS83" s="518" t="s">
        <v>3</v>
      </c>
      <c r="CT83" s="518"/>
      <c r="CU83" s="518"/>
      <c r="CV83" s="518"/>
      <c r="CW83" s="518"/>
      <c r="CX83" s="518"/>
      <c r="CY83" s="518"/>
      <c r="CZ83" s="518"/>
      <c r="DA83" s="518"/>
      <c r="DB83" s="518"/>
      <c r="DC83" s="518"/>
      <c r="DD83" s="518"/>
      <c r="DE83" s="518"/>
      <c r="DF83" s="518"/>
      <c r="DG83" s="518"/>
      <c r="DH83" s="518"/>
      <c r="DI83" s="518"/>
      <c r="DJ83" s="518"/>
      <c r="DK83" s="518"/>
      <c r="DL83" s="518"/>
      <c r="DM83" s="518"/>
      <c r="DN83" s="518"/>
      <c r="DO83" s="518"/>
      <c r="DP83" s="518"/>
      <c r="DQ83" s="518"/>
      <c r="DR83" s="518"/>
      <c r="DS83" s="518"/>
      <c r="DT83" s="518"/>
      <c r="DU83" s="518"/>
      <c r="DV83" s="518"/>
      <c r="DW83" s="518"/>
      <c r="DX83" s="518"/>
      <c r="DY83" s="518" t="s">
        <v>3</v>
      </c>
      <c r="DZ83" s="518"/>
      <c r="EA83" s="518"/>
      <c r="EB83" s="518"/>
      <c r="EC83" s="518"/>
      <c r="ED83" s="518"/>
      <c r="EE83" s="518"/>
      <c r="EF83" s="518"/>
      <c r="EG83" s="518"/>
      <c r="EH83" s="518"/>
      <c r="EI83" s="518"/>
      <c r="EJ83" s="518"/>
      <c r="EK83" s="518"/>
      <c r="EL83" s="518"/>
      <c r="EM83" s="518"/>
      <c r="EN83" s="518"/>
      <c r="EO83" s="518"/>
      <c r="EP83" s="518"/>
      <c r="EQ83" s="518"/>
      <c r="ER83" s="518"/>
      <c r="ES83" s="518"/>
      <c r="ET83" s="518"/>
      <c r="EU83" s="518"/>
      <c r="EV83" s="518"/>
      <c r="EW83" s="518"/>
      <c r="EX83" s="518"/>
      <c r="EY83" s="518"/>
      <c r="EZ83" s="518"/>
      <c r="FA83" s="518"/>
      <c r="FB83" s="518"/>
      <c r="FC83" s="518"/>
      <c r="FD83" s="518"/>
    </row>
    <row r="84" spans="1:160" ht="16.5" thickTop="1" thickBot="1" x14ac:dyDescent="0.3">
      <c r="B84" s="5" t="s">
        <v>167</v>
      </c>
      <c r="C84" s="122">
        <v>558</v>
      </c>
      <c r="D84" s="123">
        <v>634</v>
      </c>
      <c r="E84" s="123">
        <v>710</v>
      </c>
      <c r="F84" s="123">
        <v>806</v>
      </c>
      <c r="G84" s="123">
        <v>842</v>
      </c>
      <c r="H84" s="123">
        <v>918</v>
      </c>
      <c r="I84" s="123">
        <v>954</v>
      </c>
      <c r="J84" s="123">
        <v>1030</v>
      </c>
      <c r="K84" s="123">
        <v>1106</v>
      </c>
      <c r="L84" s="123">
        <v>1142</v>
      </c>
      <c r="M84" s="123">
        <v>1238</v>
      </c>
      <c r="N84" s="123">
        <v>1314</v>
      </c>
      <c r="O84" s="123">
        <v>1350</v>
      </c>
      <c r="P84" s="123">
        <v>1426</v>
      </c>
      <c r="Q84" s="123">
        <v>1502</v>
      </c>
      <c r="R84" s="123">
        <v>1538</v>
      </c>
      <c r="S84" s="123">
        <v>1634</v>
      </c>
      <c r="T84" s="123">
        <v>1710</v>
      </c>
      <c r="U84" s="123">
        <v>1746</v>
      </c>
      <c r="V84" s="123">
        <v>1822</v>
      </c>
      <c r="W84" s="123">
        <v>1858</v>
      </c>
      <c r="X84" s="123">
        <v>1934</v>
      </c>
      <c r="Y84" s="123">
        <v>2010</v>
      </c>
      <c r="Z84" s="123">
        <v>2106</v>
      </c>
      <c r="AA84" s="123">
        <v>2142</v>
      </c>
      <c r="AB84" s="123">
        <v>2218</v>
      </c>
      <c r="AC84" s="123">
        <v>2254</v>
      </c>
      <c r="AD84" s="123">
        <v>2350</v>
      </c>
      <c r="AE84" s="278" t="s">
        <v>2</v>
      </c>
      <c r="AF84" s="145"/>
      <c r="AG84" s="145"/>
      <c r="AH84" s="5" t="s">
        <v>167</v>
      </c>
      <c r="AI84" s="122">
        <v>558</v>
      </c>
      <c r="AJ84" s="123">
        <v>634</v>
      </c>
      <c r="AK84" s="123">
        <v>710</v>
      </c>
      <c r="AL84" s="123">
        <v>806</v>
      </c>
      <c r="AM84" s="123">
        <v>842</v>
      </c>
      <c r="AN84" s="123">
        <v>918</v>
      </c>
      <c r="AO84" s="123">
        <v>954</v>
      </c>
      <c r="AP84" s="123">
        <v>1030</v>
      </c>
      <c r="AQ84" s="123">
        <v>1106</v>
      </c>
      <c r="AR84" s="123">
        <v>1142</v>
      </c>
      <c r="AS84" s="123">
        <v>1238</v>
      </c>
      <c r="AT84" s="123">
        <v>1314</v>
      </c>
      <c r="AU84" s="123">
        <v>1350</v>
      </c>
      <c r="AV84" s="123">
        <v>1426</v>
      </c>
      <c r="AW84" s="123">
        <v>1502</v>
      </c>
      <c r="AX84" s="123">
        <v>1538</v>
      </c>
      <c r="AY84" s="123">
        <v>1634</v>
      </c>
      <c r="AZ84" s="123">
        <v>1710</v>
      </c>
      <c r="BA84" s="123">
        <v>1746</v>
      </c>
      <c r="BB84" s="123">
        <v>1822</v>
      </c>
      <c r="BC84" s="123">
        <v>1858</v>
      </c>
      <c r="BD84" s="123">
        <v>1934</v>
      </c>
      <c r="BE84" s="123">
        <v>2010</v>
      </c>
      <c r="BF84" s="123">
        <v>2106</v>
      </c>
      <c r="BG84" s="123">
        <v>2142</v>
      </c>
      <c r="BH84" s="123">
        <v>2218</v>
      </c>
      <c r="BI84" s="123">
        <v>2254</v>
      </c>
      <c r="BJ84" s="123">
        <v>2350</v>
      </c>
      <c r="BK84" s="278" t="s">
        <v>2</v>
      </c>
      <c r="BL84" s="145"/>
      <c r="BM84" s="145"/>
      <c r="BN84" s="5" t="s">
        <v>167</v>
      </c>
      <c r="BO84" s="122">
        <v>558</v>
      </c>
      <c r="BP84" s="123">
        <v>634</v>
      </c>
      <c r="BQ84" s="123">
        <v>710</v>
      </c>
      <c r="BR84" s="123">
        <v>806</v>
      </c>
      <c r="BS84" s="123">
        <v>842</v>
      </c>
      <c r="BT84" s="123">
        <v>918</v>
      </c>
      <c r="BU84" s="123">
        <v>954</v>
      </c>
      <c r="BV84" s="123">
        <v>1030</v>
      </c>
      <c r="BW84" s="123">
        <v>1106</v>
      </c>
      <c r="BX84" s="123">
        <v>1142</v>
      </c>
      <c r="BY84" s="123">
        <v>1238</v>
      </c>
      <c r="BZ84" s="123">
        <v>1314</v>
      </c>
      <c r="CA84" s="123">
        <v>1350</v>
      </c>
      <c r="CB84" s="123">
        <v>1426</v>
      </c>
      <c r="CC84" s="123">
        <v>1502</v>
      </c>
      <c r="CD84" s="123">
        <v>1538</v>
      </c>
      <c r="CE84" s="123">
        <v>1634</v>
      </c>
      <c r="CF84" s="123">
        <v>1710</v>
      </c>
      <c r="CG84" s="123">
        <v>1746</v>
      </c>
      <c r="CH84" s="123">
        <v>1822</v>
      </c>
      <c r="CI84" s="123">
        <v>1858</v>
      </c>
      <c r="CJ84" s="123">
        <v>1934</v>
      </c>
      <c r="CK84" s="123">
        <v>2010</v>
      </c>
      <c r="CL84" s="123">
        <v>2106</v>
      </c>
      <c r="CM84" s="123">
        <v>2142</v>
      </c>
      <c r="CN84" s="123">
        <v>2218</v>
      </c>
      <c r="CO84" s="123">
        <v>2254</v>
      </c>
      <c r="CP84" s="123">
        <v>2350</v>
      </c>
      <c r="CQ84" s="122" t="s">
        <v>2</v>
      </c>
      <c r="CR84" s="145"/>
      <c r="CS84" s="145"/>
      <c r="CT84" s="5" t="s">
        <v>167</v>
      </c>
      <c r="CU84" s="122">
        <v>558</v>
      </c>
      <c r="CV84" s="123">
        <v>634</v>
      </c>
      <c r="CW84" s="123">
        <v>710</v>
      </c>
      <c r="CX84" s="123">
        <v>806</v>
      </c>
      <c r="CY84" s="123">
        <v>842</v>
      </c>
      <c r="CZ84" s="123">
        <v>918</v>
      </c>
      <c r="DA84" s="123">
        <v>954</v>
      </c>
      <c r="DB84" s="123">
        <v>1030</v>
      </c>
      <c r="DC84" s="123">
        <v>1106</v>
      </c>
      <c r="DD84" s="123">
        <v>1142</v>
      </c>
      <c r="DE84" s="123">
        <v>1238</v>
      </c>
      <c r="DF84" s="123">
        <v>1314</v>
      </c>
      <c r="DG84" s="123">
        <v>1350</v>
      </c>
      <c r="DH84" s="123">
        <v>1426</v>
      </c>
      <c r="DI84" s="123">
        <v>1502</v>
      </c>
      <c r="DJ84" s="123">
        <v>1538</v>
      </c>
      <c r="DK84" s="123">
        <v>1634</v>
      </c>
      <c r="DL84" s="123">
        <v>1710</v>
      </c>
      <c r="DM84" s="123">
        <v>1746</v>
      </c>
      <c r="DN84" s="123">
        <v>1822</v>
      </c>
      <c r="DO84" s="123">
        <v>1858</v>
      </c>
      <c r="DP84" s="123">
        <v>1934</v>
      </c>
      <c r="DQ84" s="123">
        <v>2010</v>
      </c>
      <c r="DR84" s="123">
        <v>2106</v>
      </c>
      <c r="DS84" s="123">
        <v>2142</v>
      </c>
      <c r="DT84" s="123">
        <v>2218</v>
      </c>
      <c r="DU84" s="123">
        <v>2254</v>
      </c>
      <c r="DV84" s="123">
        <v>2350</v>
      </c>
      <c r="DW84" s="122" t="s">
        <v>2</v>
      </c>
      <c r="DX84" s="145"/>
      <c r="DY84" s="145"/>
      <c r="DZ84" s="5" t="s">
        <v>167</v>
      </c>
      <c r="EA84" s="122">
        <v>558</v>
      </c>
      <c r="EB84" s="123">
        <v>634</v>
      </c>
      <c r="EC84" s="123">
        <v>710</v>
      </c>
      <c r="ED84" s="123">
        <v>806</v>
      </c>
      <c r="EE84" s="123">
        <v>842</v>
      </c>
      <c r="EF84" s="123">
        <v>918</v>
      </c>
      <c r="EG84" s="123">
        <v>954</v>
      </c>
      <c r="EH84" s="123">
        <v>1030</v>
      </c>
      <c r="EI84" s="123">
        <v>1106</v>
      </c>
      <c r="EJ84" s="123">
        <v>1142</v>
      </c>
      <c r="EK84" s="123">
        <v>1238</v>
      </c>
      <c r="EL84" s="123">
        <v>1314</v>
      </c>
      <c r="EM84" s="123">
        <v>1350</v>
      </c>
      <c r="EN84" s="123">
        <v>1426</v>
      </c>
      <c r="EO84" s="123">
        <v>1502</v>
      </c>
      <c r="EP84" s="123">
        <v>1538</v>
      </c>
      <c r="EQ84" s="123">
        <v>1634</v>
      </c>
      <c r="ER84" s="123">
        <v>1710</v>
      </c>
      <c r="ES84" s="123">
        <v>1746</v>
      </c>
      <c r="ET84" s="123">
        <v>1822</v>
      </c>
      <c r="EU84" s="123">
        <v>1858</v>
      </c>
      <c r="EV84" s="123">
        <v>1934</v>
      </c>
      <c r="EW84" s="123">
        <v>2010</v>
      </c>
      <c r="EX84" s="123">
        <v>2106</v>
      </c>
      <c r="EY84" s="123">
        <v>2142</v>
      </c>
      <c r="EZ84" s="123">
        <v>2218</v>
      </c>
      <c r="FA84" s="123">
        <v>2254</v>
      </c>
      <c r="FB84" s="123">
        <v>2350</v>
      </c>
      <c r="FC84" s="122" t="s">
        <v>2</v>
      </c>
    </row>
    <row r="85" spans="1:160" ht="16" thickTop="1" x14ac:dyDescent="0.35">
      <c r="B85" s="380" t="s">
        <v>70</v>
      </c>
      <c r="C85" s="11">
        <v>2</v>
      </c>
      <c r="D85" s="11">
        <v>28</v>
      </c>
      <c r="E85" s="11">
        <v>16</v>
      </c>
      <c r="F85" s="11">
        <v>0</v>
      </c>
      <c r="G85" s="11">
        <v>32</v>
      </c>
      <c r="H85" s="11">
        <v>21</v>
      </c>
      <c r="I85" s="11">
        <v>44</v>
      </c>
      <c r="J85" s="11">
        <v>23</v>
      </c>
      <c r="K85" s="11">
        <v>31</v>
      </c>
      <c r="L85" s="11">
        <v>29</v>
      </c>
      <c r="M85" s="11">
        <v>16</v>
      </c>
      <c r="N85" s="11">
        <v>17</v>
      </c>
      <c r="O85" s="11">
        <v>17</v>
      </c>
      <c r="P85" s="11">
        <v>7</v>
      </c>
      <c r="Q85" s="11">
        <v>16</v>
      </c>
      <c r="R85" s="11">
        <v>26</v>
      </c>
      <c r="S85" s="11">
        <v>6</v>
      </c>
      <c r="T85" s="11">
        <v>2</v>
      </c>
      <c r="U85" s="11">
        <v>6</v>
      </c>
      <c r="V85" s="11">
        <v>2</v>
      </c>
      <c r="W85" s="11">
        <v>0</v>
      </c>
      <c r="X85" s="11">
        <v>2</v>
      </c>
      <c r="Y85" s="11">
        <v>3</v>
      </c>
      <c r="Z85" s="11">
        <v>2</v>
      </c>
      <c r="AA85" s="11">
        <v>1</v>
      </c>
      <c r="AB85" s="11">
        <v>1</v>
      </c>
      <c r="AC85" s="11">
        <v>1</v>
      </c>
      <c r="AD85" s="11">
        <v>0</v>
      </c>
      <c r="AE85" s="283">
        <f>SUM(C85:AD85)</f>
        <v>351</v>
      </c>
      <c r="AF85" s="11"/>
      <c r="AG85" s="11"/>
      <c r="AH85" s="380" t="s">
        <v>70</v>
      </c>
      <c r="AI85" s="11">
        <v>4</v>
      </c>
      <c r="AJ85" s="11">
        <v>16</v>
      </c>
      <c r="AK85" s="11">
        <v>20</v>
      </c>
      <c r="AL85" s="11">
        <v>36</v>
      </c>
      <c r="AM85" s="11">
        <v>60</v>
      </c>
      <c r="AN85" s="11">
        <v>27</v>
      </c>
      <c r="AO85" s="11">
        <v>50</v>
      </c>
      <c r="AP85" s="11">
        <v>37</v>
      </c>
      <c r="AQ85" s="11">
        <v>36</v>
      </c>
      <c r="AR85" s="11">
        <v>16</v>
      </c>
      <c r="AS85" s="11">
        <v>11</v>
      </c>
      <c r="AT85" s="11">
        <v>10</v>
      </c>
      <c r="AU85" s="11">
        <v>4</v>
      </c>
      <c r="AV85" s="11">
        <v>8</v>
      </c>
      <c r="AW85" s="11">
        <v>9</v>
      </c>
      <c r="AX85" s="11">
        <v>26</v>
      </c>
      <c r="AY85" s="11">
        <v>2</v>
      </c>
      <c r="AZ85" s="11">
        <v>4</v>
      </c>
      <c r="BA85" s="11">
        <v>8</v>
      </c>
      <c r="BB85" s="11">
        <v>3</v>
      </c>
      <c r="BC85" s="11">
        <v>7</v>
      </c>
      <c r="BD85" s="11">
        <v>6</v>
      </c>
      <c r="BE85" s="11">
        <v>0</v>
      </c>
      <c r="BF85" s="11">
        <v>0</v>
      </c>
      <c r="BG85" s="11">
        <v>1</v>
      </c>
      <c r="BH85" s="11">
        <v>0</v>
      </c>
      <c r="BI85" s="11">
        <v>0</v>
      </c>
      <c r="BJ85" s="11">
        <v>1</v>
      </c>
      <c r="BK85" s="283">
        <f>SUM(AI85:BJ85)</f>
        <v>402</v>
      </c>
      <c r="BL85" s="11"/>
      <c r="BM85" s="11"/>
      <c r="BN85" s="380" t="s">
        <v>70</v>
      </c>
      <c r="BO85" s="381">
        <v>5</v>
      </c>
      <c r="BP85" s="381">
        <v>17</v>
      </c>
      <c r="BQ85" s="381">
        <v>31</v>
      </c>
      <c r="BR85" s="381">
        <v>28</v>
      </c>
      <c r="BS85" s="381">
        <v>41</v>
      </c>
      <c r="BT85" s="381">
        <v>19</v>
      </c>
      <c r="BU85" s="381">
        <v>44</v>
      </c>
      <c r="BV85" s="381">
        <v>15</v>
      </c>
      <c r="BW85" s="381">
        <v>34</v>
      </c>
      <c r="BX85" s="381">
        <v>15</v>
      </c>
      <c r="BY85" s="381">
        <v>15</v>
      </c>
      <c r="BZ85" s="381">
        <v>14</v>
      </c>
      <c r="CA85" s="381">
        <v>18</v>
      </c>
      <c r="CB85" s="381">
        <v>13</v>
      </c>
      <c r="CC85" s="381">
        <v>12</v>
      </c>
      <c r="CD85" s="381">
        <v>17</v>
      </c>
      <c r="CE85" s="381">
        <v>11</v>
      </c>
      <c r="CF85" s="381">
        <v>6</v>
      </c>
      <c r="CG85" s="381">
        <v>5</v>
      </c>
      <c r="CH85" s="381">
        <v>3</v>
      </c>
      <c r="CI85" s="381">
        <v>8</v>
      </c>
      <c r="CJ85" s="381">
        <v>0</v>
      </c>
      <c r="CK85" s="381">
        <v>3</v>
      </c>
      <c r="CL85" s="381">
        <v>0</v>
      </c>
      <c r="CM85" s="381">
        <v>2</v>
      </c>
      <c r="CN85" s="381">
        <v>0</v>
      </c>
      <c r="CO85" s="381">
        <v>0</v>
      </c>
      <c r="CP85" s="11">
        <v>0</v>
      </c>
      <c r="CQ85" s="283">
        <f>SUM(BO85:CP85)</f>
        <v>376</v>
      </c>
      <c r="CR85" s="11"/>
      <c r="CS85" s="11"/>
      <c r="CT85" s="380" t="s">
        <v>70</v>
      </c>
      <c r="CU85" s="11">
        <v>2</v>
      </c>
      <c r="CV85" s="11">
        <v>13</v>
      </c>
      <c r="CW85" s="11">
        <v>17</v>
      </c>
      <c r="CX85" s="11">
        <v>45</v>
      </c>
      <c r="CY85" s="11">
        <v>30</v>
      </c>
      <c r="CZ85" s="11">
        <v>18</v>
      </c>
      <c r="DA85" s="11">
        <v>51</v>
      </c>
      <c r="DB85" s="11">
        <v>35</v>
      </c>
      <c r="DC85" s="11">
        <v>30</v>
      </c>
      <c r="DD85" s="11">
        <v>21</v>
      </c>
      <c r="DE85" s="11">
        <v>15</v>
      </c>
      <c r="DF85" s="11">
        <v>10</v>
      </c>
      <c r="DG85" s="11">
        <v>8</v>
      </c>
      <c r="DH85" s="11">
        <v>12</v>
      </c>
      <c r="DI85" s="11">
        <v>5</v>
      </c>
      <c r="DJ85" s="11">
        <v>17</v>
      </c>
      <c r="DK85" s="11">
        <v>5</v>
      </c>
      <c r="DL85" s="11">
        <v>3</v>
      </c>
      <c r="DM85" s="11">
        <v>11</v>
      </c>
      <c r="DN85" s="11">
        <v>7</v>
      </c>
      <c r="DO85" s="11">
        <v>8</v>
      </c>
      <c r="DP85" s="11">
        <v>0</v>
      </c>
      <c r="DQ85" s="11">
        <v>3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283">
        <f>SUM(CU85:DV85)</f>
        <v>366</v>
      </c>
      <c r="DX85" s="11"/>
      <c r="DY85" s="11"/>
      <c r="DZ85" s="380" t="s">
        <v>70</v>
      </c>
      <c r="EA85" s="381">
        <v>7</v>
      </c>
      <c r="EB85" s="381">
        <v>14</v>
      </c>
      <c r="EC85" s="381">
        <v>12</v>
      </c>
      <c r="ED85" s="381">
        <v>18</v>
      </c>
      <c r="EE85" s="381">
        <v>26</v>
      </c>
      <c r="EF85" s="381">
        <v>17</v>
      </c>
      <c r="EG85" s="381">
        <v>31</v>
      </c>
      <c r="EH85" s="381">
        <v>10</v>
      </c>
      <c r="EI85" s="381">
        <v>16</v>
      </c>
      <c r="EJ85" s="381">
        <v>33</v>
      </c>
      <c r="EK85" s="381">
        <v>10</v>
      </c>
      <c r="EL85" s="381">
        <v>15</v>
      </c>
      <c r="EM85" s="11">
        <v>12</v>
      </c>
      <c r="EN85" s="11">
        <v>4</v>
      </c>
      <c r="EO85" s="11">
        <v>8</v>
      </c>
      <c r="EP85" s="11">
        <v>5</v>
      </c>
      <c r="EQ85" s="11">
        <v>6</v>
      </c>
      <c r="ER85" s="11">
        <v>5</v>
      </c>
      <c r="ES85" s="11">
        <v>4</v>
      </c>
      <c r="ET85" s="11">
        <v>3</v>
      </c>
      <c r="EU85" s="11">
        <v>8</v>
      </c>
      <c r="EV85" s="11">
        <v>2</v>
      </c>
      <c r="EW85" s="11">
        <v>0</v>
      </c>
      <c r="EX85" s="11">
        <v>1</v>
      </c>
      <c r="EY85" s="11">
        <v>1</v>
      </c>
      <c r="EZ85" s="11">
        <v>0</v>
      </c>
      <c r="FA85" s="11">
        <v>0</v>
      </c>
      <c r="FB85" s="11">
        <v>0</v>
      </c>
      <c r="FC85" s="283">
        <f>SUM(EA85:FB85)</f>
        <v>268</v>
      </c>
    </row>
    <row r="86" spans="1:160" ht="15.5" x14ac:dyDescent="0.35">
      <c r="B86" s="380" t="s">
        <v>213</v>
      </c>
      <c r="C86" s="11">
        <v>2</v>
      </c>
      <c r="D86" s="11">
        <v>1</v>
      </c>
      <c r="E86" s="11">
        <v>7</v>
      </c>
      <c r="F86" s="11">
        <v>0</v>
      </c>
      <c r="G86" s="11">
        <v>13</v>
      </c>
      <c r="H86" s="11">
        <v>5</v>
      </c>
      <c r="I86" s="11">
        <v>0</v>
      </c>
      <c r="J86" s="11">
        <v>10</v>
      </c>
      <c r="K86" s="11">
        <v>4</v>
      </c>
      <c r="L86" s="11">
        <v>11</v>
      </c>
      <c r="M86" s="11">
        <v>5</v>
      </c>
      <c r="N86" s="11">
        <v>2</v>
      </c>
      <c r="O86" s="11">
        <v>4</v>
      </c>
      <c r="P86" s="11">
        <v>6</v>
      </c>
      <c r="Q86" s="11">
        <v>3</v>
      </c>
      <c r="R86" s="11">
        <v>6</v>
      </c>
      <c r="S86" s="11">
        <v>1</v>
      </c>
      <c r="T86" s="11">
        <v>1</v>
      </c>
      <c r="U86" s="11">
        <v>8</v>
      </c>
      <c r="V86" s="11">
        <v>1</v>
      </c>
      <c r="W86" s="11">
        <v>5</v>
      </c>
      <c r="X86" s="11">
        <v>7</v>
      </c>
      <c r="Y86" s="11">
        <v>2</v>
      </c>
      <c r="Z86" s="11">
        <v>0</v>
      </c>
      <c r="AA86" s="11">
        <v>1</v>
      </c>
      <c r="AB86" s="11">
        <v>0</v>
      </c>
      <c r="AC86" s="11">
        <v>0</v>
      </c>
      <c r="AD86" s="11">
        <v>0</v>
      </c>
      <c r="AE86" s="284">
        <f t="shared" ref="AE86:AE90" si="846">SUM(C86:AD86)</f>
        <v>105</v>
      </c>
      <c r="AF86" s="11"/>
      <c r="AG86" s="11"/>
      <c r="AH86" s="380" t="s">
        <v>213</v>
      </c>
      <c r="AI86" s="11">
        <v>1</v>
      </c>
      <c r="AJ86" s="11">
        <v>8</v>
      </c>
      <c r="AK86" s="11">
        <v>4</v>
      </c>
      <c r="AL86" s="11">
        <v>1</v>
      </c>
      <c r="AM86" s="11">
        <v>9</v>
      </c>
      <c r="AN86" s="11">
        <v>5</v>
      </c>
      <c r="AO86" s="11">
        <v>9</v>
      </c>
      <c r="AP86" s="11">
        <v>11</v>
      </c>
      <c r="AQ86" s="11">
        <v>2</v>
      </c>
      <c r="AR86" s="11">
        <v>2</v>
      </c>
      <c r="AS86" s="11">
        <v>4</v>
      </c>
      <c r="AT86" s="11">
        <v>0</v>
      </c>
      <c r="AU86" s="11">
        <v>5</v>
      </c>
      <c r="AV86" s="11">
        <v>3</v>
      </c>
      <c r="AW86" s="11">
        <v>1</v>
      </c>
      <c r="AX86" s="11">
        <v>11</v>
      </c>
      <c r="AY86" s="11">
        <v>0</v>
      </c>
      <c r="AZ86" s="11">
        <v>4</v>
      </c>
      <c r="BA86" s="11">
        <v>2</v>
      </c>
      <c r="BB86" s="11">
        <v>3</v>
      </c>
      <c r="BC86" s="11">
        <v>3</v>
      </c>
      <c r="BD86" s="11">
        <v>0</v>
      </c>
      <c r="BE86" s="11">
        <v>0</v>
      </c>
      <c r="BF86" s="11">
        <v>1</v>
      </c>
      <c r="BG86" s="11">
        <v>0</v>
      </c>
      <c r="BH86" s="11">
        <v>0</v>
      </c>
      <c r="BI86" s="11">
        <v>0</v>
      </c>
      <c r="BJ86" s="11">
        <v>0</v>
      </c>
      <c r="BK86" s="284">
        <f t="shared" ref="BK86:BK90" si="847">SUM(AI86:BJ86)</f>
        <v>89</v>
      </c>
      <c r="BL86" s="11"/>
      <c r="BM86" s="11"/>
      <c r="BN86" s="380" t="s">
        <v>213</v>
      </c>
      <c r="BO86" s="381">
        <v>1</v>
      </c>
      <c r="BP86" s="381">
        <v>6</v>
      </c>
      <c r="BQ86" s="381">
        <v>2</v>
      </c>
      <c r="BR86" s="381">
        <v>0</v>
      </c>
      <c r="BS86" s="381">
        <v>8</v>
      </c>
      <c r="BT86" s="381">
        <v>6</v>
      </c>
      <c r="BU86" s="381">
        <v>2</v>
      </c>
      <c r="BV86" s="381">
        <v>0</v>
      </c>
      <c r="BW86" s="381">
        <v>6</v>
      </c>
      <c r="BX86" s="381">
        <v>8</v>
      </c>
      <c r="BY86" s="381">
        <v>8</v>
      </c>
      <c r="BZ86" s="381">
        <v>3</v>
      </c>
      <c r="CA86" s="381">
        <v>7</v>
      </c>
      <c r="CB86" s="381">
        <v>3</v>
      </c>
      <c r="CC86" s="381">
        <v>6</v>
      </c>
      <c r="CD86" s="381">
        <v>8</v>
      </c>
      <c r="CE86" s="381">
        <v>1</v>
      </c>
      <c r="CF86" s="381">
        <v>4</v>
      </c>
      <c r="CG86" s="381">
        <v>0</v>
      </c>
      <c r="CH86" s="381">
        <v>0</v>
      </c>
      <c r="CI86" s="381">
        <v>4</v>
      </c>
      <c r="CJ86" s="381">
        <v>0</v>
      </c>
      <c r="CK86" s="381">
        <v>0</v>
      </c>
      <c r="CL86" s="381">
        <v>0</v>
      </c>
      <c r="CM86" s="381">
        <v>2</v>
      </c>
      <c r="CN86" s="381">
        <v>0</v>
      </c>
      <c r="CO86" s="381">
        <v>0</v>
      </c>
      <c r="CP86" s="11">
        <v>0</v>
      </c>
      <c r="CQ86" s="284">
        <f t="shared" ref="CQ86:CQ90" si="848">SUM(BO86:CP86)</f>
        <v>85</v>
      </c>
      <c r="CR86" s="11"/>
      <c r="CS86" s="11"/>
      <c r="CT86" s="380" t="s">
        <v>213</v>
      </c>
      <c r="CU86" s="11">
        <v>4</v>
      </c>
      <c r="CV86" s="11">
        <v>0</v>
      </c>
      <c r="CW86" s="11">
        <v>3</v>
      </c>
      <c r="CX86" s="11">
        <v>10</v>
      </c>
      <c r="CY86" s="11">
        <v>12</v>
      </c>
      <c r="CZ86" s="11">
        <v>1</v>
      </c>
      <c r="DA86" s="11">
        <v>4</v>
      </c>
      <c r="DB86" s="11">
        <v>4</v>
      </c>
      <c r="DC86" s="11">
        <v>5</v>
      </c>
      <c r="DD86" s="11">
        <v>10</v>
      </c>
      <c r="DE86" s="11">
        <v>6</v>
      </c>
      <c r="DF86" s="11">
        <v>0</v>
      </c>
      <c r="DG86" s="11">
        <v>3</v>
      </c>
      <c r="DH86" s="11">
        <v>6</v>
      </c>
      <c r="DI86" s="11">
        <v>2</v>
      </c>
      <c r="DJ86" s="11">
        <v>6</v>
      </c>
      <c r="DK86" s="11">
        <v>4</v>
      </c>
      <c r="DL86" s="11">
        <v>0</v>
      </c>
      <c r="DM86" s="11">
        <v>1</v>
      </c>
      <c r="DN86" s="11">
        <v>1</v>
      </c>
      <c r="DO86" s="11">
        <v>4</v>
      </c>
      <c r="DP86" s="11">
        <v>6</v>
      </c>
      <c r="DQ86" s="11">
        <v>0</v>
      </c>
      <c r="DR86" s="11">
        <v>0</v>
      </c>
      <c r="DS86" s="11">
        <v>4</v>
      </c>
      <c r="DT86" s="11">
        <v>0</v>
      </c>
      <c r="DU86" s="11">
        <v>0</v>
      </c>
      <c r="DV86" s="11">
        <v>0</v>
      </c>
      <c r="DW86" s="284">
        <f t="shared" ref="DW86:DW90" si="849">SUM(CU86:DV86)</f>
        <v>96</v>
      </c>
      <c r="DX86" s="11"/>
      <c r="DY86" s="11"/>
      <c r="DZ86" s="380" t="s">
        <v>213</v>
      </c>
      <c r="EA86" s="381">
        <v>2</v>
      </c>
      <c r="EB86" s="381">
        <v>1</v>
      </c>
      <c r="EC86" s="381">
        <v>5</v>
      </c>
      <c r="ED86" s="381">
        <v>2</v>
      </c>
      <c r="EE86" s="381">
        <v>6</v>
      </c>
      <c r="EF86" s="381">
        <v>2</v>
      </c>
      <c r="EG86" s="381">
        <v>8</v>
      </c>
      <c r="EH86" s="381">
        <v>0</v>
      </c>
      <c r="EI86" s="381">
        <v>5</v>
      </c>
      <c r="EJ86" s="381">
        <v>9</v>
      </c>
      <c r="EK86" s="381">
        <v>4</v>
      </c>
      <c r="EL86" s="381">
        <v>1</v>
      </c>
      <c r="EM86" s="11">
        <v>1</v>
      </c>
      <c r="EN86" s="11">
        <v>44</v>
      </c>
      <c r="EO86" s="11">
        <v>0</v>
      </c>
      <c r="EP86" s="11">
        <v>2</v>
      </c>
      <c r="EQ86" s="11">
        <v>0</v>
      </c>
      <c r="ER86" s="11">
        <v>3</v>
      </c>
      <c r="ES86" s="11">
        <v>3</v>
      </c>
      <c r="ET86" s="11">
        <v>0</v>
      </c>
      <c r="EU86" s="11">
        <v>0</v>
      </c>
      <c r="EV86" s="11">
        <v>1</v>
      </c>
      <c r="EW86" s="11">
        <v>3</v>
      </c>
      <c r="EX86" s="11">
        <v>0</v>
      </c>
      <c r="EY86" s="11">
        <v>0</v>
      </c>
      <c r="EZ86" s="11">
        <v>0</v>
      </c>
      <c r="FA86" s="11">
        <v>0</v>
      </c>
      <c r="FB86" s="11">
        <v>0</v>
      </c>
      <c r="FC86" s="284">
        <f t="shared" ref="FC86:FC90" si="850">SUM(EA86:FB86)</f>
        <v>102</v>
      </c>
    </row>
    <row r="87" spans="1:160" ht="15.5" x14ac:dyDescent="0.35">
      <c r="B87" s="380" t="s">
        <v>68</v>
      </c>
      <c r="C87" s="11">
        <v>0</v>
      </c>
      <c r="D87" s="11">
        <v>0</v>
      </c>
      <c r="E87" s="11">
        <v>0</v>
      </c>
      <c r="F87" s="11">
        <v>0</v>
      </c>
      <c r="G87" s="11">
        <v>5</v>
      </c>
      <c r="H87" s="11">
        <v>4</v>
      </c>
      <c r="I87" s="11">
        <v>3</v>
      </c>
      <c r="J87" s="11">
        <v>2</v>
      </c>
      <c r="K87" s="11">
        <v>18</v>
      </c>
      <c r="L87" s="11">
        <v>9</v>
      </c>
      <c r="M87" s="11">
        <v>8</v>
      </c>
      <c r="N87" s="11">
        <v>22</v>
      </c>
      <c r="O87" s="11">
        <v>6</v>
      </c>
      <c r="P87" s="11">
        <v>28</v>
      </c>
      <c r="Q87" s="11">
        <v>13</v>
      </c>
      <c r="R87" s="11">
        <v>14</v>
      </c>
      <c r="S87" s="11">
        <v>18</v>
      </c>
      <c r="T87" s="11">
        <v>35</v>
      </c>
      <c r="U87" s="11">
        <v>47</v>
      </c>
      <c r="V87" s="11">
        <v>27</v>
      </c>
      <c r="W87" s="11">
        <v>0</v>
      </c>
      <c r="X87" s="11">
        <v>19</v>
      </c>
      <c r="Y87" s="11">
        <v>25</v>
      </c>
      <c r="Z87" s="11">
        <v>13</v>
      </c>
      <c r="AA87" s="11">
        <v>3</v>
      </c>
      <c r="AB87" s="11">
        <v>5</v>
      </c>
      <c r="AC87" s="11">
        <v>12</v>
      </c>
      <c r="AD87" s="11">
        <v>0</v>
      </c>
      <c r="AE87" s="284">
        <f t="shared" si="846"/>
        <v>336</v>
      </c>
      <c r="AF87" s="11"/>
      <c r="AG87" s="11"/>
      <c r="AH87" s="380" t="s">
        <v>68</v>
      </c>
      <c r="AI87" s="11">
        <v>0</v>
      </c>
      <c r="AJ87" s="11">
        <v>1</v>
      </c>
      <c r="AK87" s="11">
        <v>0</v>
      </c>
      <c r="AL87" s="11">
        <v>0</v>
      </c>
      <c r="AM87" s="11">
        <v>5</v>
      </c>
      <c r="AN87" s="11">
        <v>4</v>
      </c>
      <c r="AO87" s="11">
        <v>6</v>
      </c>
      <c r="AP87" s="11">
        <v>15</v>
      </c>
      <c r="AQ87" s="11">
        <v>10</v>
      </c>
      <c r="AR87" s="11">
        <v>9</v>
      </c>
      <c r="AS87" s="11">
        <v>5</v>
      </c>
      <c r="AT87" s="11">
        <v>35</v>
      </c>
      <c r="AU87" s="11">
        <v>4</v>
      </c>
      <c r="AV87" s="11">
        <v>17</v>
      </c>
      <c r="AW87" s="11">
        <v>11</v>
      </c>
      <c r="AX87" s="11">
        <v>30</v>
      </c>
      <c r="AY87" s="11">
        <v>14</v>
      </c>
      <c r="AZ87" s="11">
        <v>29</v>
      </c>
      <c r="BA87" s="11">
        <v>0</v>
      </c>
      <c r="BB87" s="11">
        <v>20</v>
      </c>
      <c r="BC87" s="11">
        <v>18</v>
      </c>
      <c r="BD87" s="11">
        <v>26</v>
      </c>
      <c r="BE87" s="11">
        <v>16</v>
      </c>
      <c r="BF87" s="11">
        <v>11</v>
      </c>
      <c r="BG87" s="11">
        <v>5</v>
      </c>
      <c r="BH87" s="11">
        <v>7</v>
      </c>
      <c r="BI87" s="11">
        <v>7</v>
      </c>
      <c r="BJ87" s="11">
        <v>0</v>
      </c>
      <c r="BK87" s="284">
        <f t="shared" si="847"/>
        <v>305</v>
      </c>
      <c r="BL87" s="11"/>
      <c r="BM87" s="11"/>
      <c r="BN87" s="380" t="s">
        <v>68</v>
      </c>
      <c r="BO87" s="381">
        <v>0</v>
      </c>
      <c r="BP87" s="381">
        <v>0</v>
      </c>
      <c r="BQ87" s="381">
        <v>0</v>
      </c>
      <c r="BR87" s="381">
        <v>1</v>
      </c>
      <c r="BS87" s="381">
        <v>1</v>
      </c>
      <c r="BT87" s="381">
        <v>3</v>
      </c>
      <c r="BU87" s="381">
        <v>8</v>
      </c>
      <c r="BV87" s="381">
        <v>8</v>
      </c>
      <c r="BW87" s="381">
        <v>14</v>
      </c>
      <c r="BX87" s="381">
        <v>33</v>
      </c>
      <c r="BY87" s="381">
        <v>10</v>
      </c>
      <c r="BZ87" s="381">
        <v>25</v>
      </c>
      <c r="CA87" s="381">
        <v>4</v>
      </c>
      <c r="CB87" s="381">
        <v>17</v>
      </c>
      <c r="CC87" s="381">
        <v>24</v>
      </c>
      <c r="CD87" s="381">
        <v>14</v>
      </c>
      <c r="CE87" s="381">
        <v>26</v>
      </c>
      <c r="CF87" s="381">
        <v>32</v>
      </c>
      <c r="CG87" s="381">
        <v>38</v>
      </c>
      <c r="CH87" s="381">
        <v>23</v>
      </c>
      <c r="CI87" s="381">
        <v>0</v>
      </c>
      <c r="CJ87" s="381">
        <v>27</v>
      </c>
      <c r="CK87" s="381">
        <v>12</v>
      </c>
      <c r="CL87" s="381">
        <v>16</v>
      </c>
      <c r="CM87" s="381">
        <v>2</v>
      </c>
      <c r="CN87" s="381">
        <v>7</v>
      </c>
      <c r="CO87" s="381">
        <v>5</v>
      </c>
      <c r="CP87" s="11">
        <v>0</v>
      </c>
      <c r="CQ87" s="284">
        <f t="shared" si="848"/>
        <v>350</v>
      </c>
      <c r="CR87" s="11"/>
      <c r="CS87" s="11"/>
      <c r="CT87" s="380" t="s">
        <v>68</v>
      </c>
      <c r="CU87" s="11">
        <v>0</v>
      </c>
      <c r="CV87" s="11">
        <v>1</v>
      </c>
      <c r="CW87" s="11">
        <v>1</v>
      </c>
      <c r="CX87" s="11">
        <v>2</v>
      </c>
      <c r="CY87" s="11">
        <v>10</v>
      </c>
      <c r="CZ87" s="11">
        <v>5</v>
      </c>
      <c r="DA87" s="11">
        <v>5</v>
      </c>
      <c r="DB87" s="11">
        <v>8</v>
      </c>
      <c r="DC87" s="11">
        <v>13</v>
      </c>
      <c r="DD87" s="11">
        <v>12</v>
      </c>
      <c r="DE87" s="11">
        <v>4</v>
      </c>
      <c r="DF87" s="11">
        <v>30</v>
      </c>
      <c r="DG87" s="11">
        <v>5</v>
      </c>
      <c r="DH87" s="11">
        <v>18</v>
      </c>
      <c r="DI87" s="11">
        <v>16</v>
      </c>
      <c r="DJ87" s="11">
        <v>25</v>
      </c>
      <c r="DK87" s="11">
        <v>23</v>
      </c>
      <c r="DL87" s="11">
        <v>34</v>
      </c>
      <c r="DM87" s="11">
        <v>49</v>
      </c>
      <c r="DN87" s="11">
        <v>17</v>
      </c>
      <c r="DO87" s="11">
        <v>23</v>
      </c>
      <c r="DP87" s="11">
        <v>16</v>
      </c>
      <c r="DQ87" s="11">
        <v>9</v>
      </c>
      <c r="DR87" s="11">
        <v>17</v>
      </c>
      <c r="DS87" s="11">
        <v>5</v>
      </c>
      <c r="DT87" s="11">
        <v>11</v>
      </c>
      <c r="DU87" s="11">
        <v>9</v>
      </c>
      <c r="DV87" s="11">
        <v>0</v>
      </c>
      <c r="DW87" s="284">
        <f t="shared" si="849"/>
        <v>368</v>
      </c>
      <c r="DX87" s="11"/>
      <c r="DY87" s="11"/>
      <c r="DZ87" s="380" t="s">
        <v>68</v>
      </c>
      <c r="EA87" s="381">
        <v>0</v>
      </c>
      <c r="EB87" s="381">
        <v>0</v>
      </c>
      <c r="EC87" s="381">
        <v>0</v>
      </c>
      <c r="ED87" s="381">
        <v>1</v>
      </c>
      <c r="EE87" s="381">
        <v>1</v>
      </c>
      <c r="EF87" s="381">
        <v>6</v>
      </c>
      <c r="EG87" s="381">
        <v>15</v>
      </c>
      <c r="EH87" s="381">
        <v>1</v>
      </c>
      <c r="EI87" s="381">
        <v>29</v>
      </c>
      <c r="EJ87" s="381">
        <v>18</v>
      </c>
      <c r="EK87" s="381">
        <v>9</v>
      </c>
      <c r="EL87" s="381">
        <v>30</v>
      </c>
      <c r="EM87" s="11">
        <v>13</v>
      </c>
      <c r="EN87" s="11">
        <v>16</v>
      </c>
      <c r="EO87" s="11">
        <v>19</v>
      </c>
      <c r="EP87" s="11">
        <v>14</v>
      </c>
      <c r="EQ87" s="11">
        <v>27</v>
      </c>
      <c r="ER87" s="11">
        <v>21</v>
      </c>
      <c r="ES87" s="11">
        <v>24</v>
      </c>
      <c r="ET87" s="11">
        <v>10</v>
      </c>
      <c r="EU87" s="11">
        <v>2</v>
      </c>
      <c r="EV87" s="11">
        <v>4</v>
      </c>
      <c r="EW87" s="11">
        <v>1</v>
      </c>
      <c r="EX87" s="11">
        <v>7</v>
      </c>
      <c r="EY87" s="11">
        <v>0</v>
      </c>
      <c r="EZ87" s="11">
        <v>5</v>
      </c>
      <c r="FA87" s="11">
        <v>4</v>
      </c>
      <c r="FB87" s="11">
        <v>0</v>
      </c>
      <c r="FC87" s="284">
        <f t="shared" si="850"/>
        <v>277</v>
      </c>
    </row>
    <row r="88" spans="1:160" ht="15.5" x14ac:dyDescent="0.35">
      <c r="B88" s="380" t="s">
        <v>72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1</v>
      </c>
      <c r="L88" s="11">
        <v>4</v>
      </c>
      <c r="M88" s="11">
        <v>0</v>
      </c>
      <c r="N88" s="11">
        <v>3</v>
      </c>
      <c r="O88" s="11">
        <v>1</v>
      </c>
      <c r="P88" s="11">
        <v>1</v>
      </c>
      <c r="Q88" s="11">
        <v>0</v>
      </c>
      <c r="R88" s="11">
        <v>1</v>
      </c>
      <c r="S88" s="11">
        <v>0</v>
      </c>
      <c r="T88" s="11">
        <v>4</v>
      </c>
      <c r="U88" s="11">
        <v>3</v>
      </c>
      <c r="V88" s="11">
        <v>3</v>
      </c>
      <c r="W88" s="11">
        <v>24</v>
      </c>
      <c r="X88" s="11">
        <v>3</v>
      </c>
      <c r="Y88" s="11">
        <v>1</v>
      </c>
      <c r="Z88" s="11">
        <v>5</v>
      </c>
      <c r="AA88" s="11">
        <v>0</v>
      </c>
      <c r="AB88" s="11">
        <v>1</v>
      </c>
      <c r="AC88" s="11">
        <v>3</v>
      </c>
      <c r="AD88" s="11">
        <v>0</v>
      </c>
      <c r="AE88" s="284">
        <f t="shared" si="846"/>
        <v>58</v>
      </c>
      <c r="AF88" s="11"/>
      <c r="AG88" s="11"/>
      <c r="AH88" s="380" t="s">
        <v>72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</v>
      </c>
      <c r="AQ88" s="11">
        <v>0</v>
      </c>
      <c r="AR88" s="11">
        <v>1</v>
      </c>
      <c r="AS88" s="11">
        <v>0</v>
      </c>
      <c r="AT88" s="11">
        <v>2</v>
      </c>
      <c r="AU88" s="11">
        <v>0</v>
      </c>
      <c r="AV88" s="11">
        <v>2</v>
      </c>
      <c r="AW88" s="11">
        <v>3</v>
      </c>
      <c r="AX88" s="11">
        <v>1</v>
      </c>
      <c r="AY88" s="11">
        <v>0</v>
      </c>
      <c r="AZ88" s="11">
        <v>0</v>
      </c>
      <c r="BA88" s="11">
        <v>62</v>
      </c>
      <c r="BB88" s="11">
        <v>3</v>
      </c>
      <c r="BC88" s="11">
        <v>0</v>
      </c>
      <c r="BD88" s="11">
        <v>3</v>
      </c>
      <c r="BE88" s="11">
        <v>0</v>
      </c>
      <c r="BF88" s="11">
        <v>4</v>
      </c>
      <c r="BG88" s="11">
        <v>2</v>
      </c>
      <c r="BH88" s="11">
        <v>5</v>
      </c>
      <c r="BI88" s="11">
        <v>3</v>
      </c>
      <c r="BJ88" s="11">
        <v>0</v>
      </c>
      <c r="BK88" s="284">
        <f t="shared" si="847"/>
        <v>92</v>
      </c>
      <c r="BL88" s="11"/>
      <c r="BM88" s="11"/>
      <c r="BN88" s="380" t="s">
        <v>72</v>
      </c>
      <c r="BO88" s="381">
        <v>0</v>
      </c>
      <c r="BP88" s="381">
        <v>1</v>
      </c>
      <c r="BQ88" s="381">
        <v>0</v>
      </c>
      <c r="BR88" s="381">
        <v>0</v>
      </c>
      <c r="BS88" s="381">
        <v>0</v>
      </c>
      <c r="BT88" s="381">
        <v>0</v>
      </c>
      <c r="BU88" s="381">
        <v>1</v>
      </c>
      <c r="BV88" s="381">
        <v>0</v>
      </c>
      <c r="BW88" s="381">
        <v>1</v>
      </c>
      <c r="BX88" s="381">
        <v>0</v>
      </c>
      <c r="BY88" s="381">
        <v>0</v>
      </c>
      <c r="BZ88" s="381">
        <v>0</v>
      </c>
      <c r="CA88" s="381">
        <v>1</v>
      </c>
      <c r="CB88" s="381">
        <v>0</v>
      </c>
      <c r="CC88" s="381">
        <v>5</v>
      </c>
      <c r="CD88" s="381">
        <v>2</v>
      </c>
      <c r="CE88" s="381">
        <v>2</v>
      </c>
      <c r="CF88" s="381">
        <v>6</v>
      </c>
      <c r="CG88" s="381">
        <v>1</v>
      </c>
      <c r="CH88" s="381">
        <v>7</v>
      </c>
      <c r="CI88" s="381">
        <v>0</v>
      </c>
      <c r="CJ88" s="381">
        <v>0</v>
      </c>
      <c r="CK88" s="381">
        <v>2</v>
      </c>
      <c r="CL88" s="381">
        <v>1</v>
      </c>
      <c r="CM88" s="381">
        <v>3</v>
      </c>
      <c r="CN88" s="381">
        <v>4</v>
      </c>
      <c r="CO88" s="381">
        <v>0</v>
      </c>
      <c r="CP88" s="11">
        <v>0</v>
      </c>
      <c r="CQ88" s="284">
        <f t="shared" si="848"/>
        <v>37</v>
      </c>
      <c r="CR88" s="11"/>
      <c r="CS88" s="11"/>
      <c r="CT88" s="380" t="s">
        <v>72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1</v>
      </c>
      <c r="DD88" s="11">
        <v>2</v>
      </c>
      <c r="DE88" s="11">
        <v>1</v>
      </c>
      <c r="DF88" s="11">
        <v>0</v>
      </c>
      <c r="DG88" s="11">
        <v>0</v>
      </c>
      <c r="DH88" s="11">
        <v>0</v>
      </c>
      <c r="DI88" s="11">
        <v>0</v>
      </c>
      <c r="DJ88" s="11">
        <v>1</v>
      </c>
      <c r="DK88" s="11">
        <v>3</v>
      </c>
      <c r="DL88" s="11">
        <v>4</v>
      </c>
      <c r="DM88" s="11">
        <v>3</v>
      </c>
      <c r="DN88" s="11">
        <v>2</v>
      </c>
      <c r="DO88" s="11">
        <v>3</v>
      </c>
      <c r="DP88" s="11">
        <v>4</v>
      </c>
      <c r="DQ88" s="11">
        <v>7</v>
      </c>
      <c r="DR88" s="11">
        <v>10</v>
      </c>
      <c r="DS88" s="11">
        <v>0</v>
      </c>
      <c r="DT88" s="11">
        <v>3</v>
      </c>
      <c r="DU88" s="11">
        <v>5</v>
      </c>
      <c r="DV88" s="11">
        <v>0</v>
      </c>
      <c r="DW88" s="284">
        <f t="shared" si="849"/>
        <v>49</v>
      </c>
      <c r="DX88" s="11"/>
      <c r="DY88" s="11"/>
      <c r="DZ88" s="380" t="s">
        <v>72</v>
      </c>
      <c r="EA88" s="381">
        <v>0</v>
      </c>
      <c r="EB88" s="381">
        <v>0</v>
      </c>
      <c r="EC88" s="381">
        <v>0</v>
      </c>
      <c r="ED88" s="381">
        <v>0</v>
      </c>
      <c r="EE88" s="381">
        <v>0</v>
      </c>
      <c r="EF88" s="381">
        <v>1</v>
      </c>
      <c r="EG88" s="381">
        <v>0</v>
      </c>
      <c r="EH88" s="381">
        <v>1</v>
      </c>
      <c r="EI88" s="381">
        <v>0</v>
      </c>
      <c r="EJ88" s="381">
        <v>0</v>
      </c>
      <c r="EK88" s="381">
        <v>0</v>
      </c>
      <c r="EL88" s="381">
        <v>0</v>
      </c>
      <c r="EM88" s="11">
        <v>2</v>
      </c>
      <c r="EN88" s="11">
        <v>9</v>
      </c>
      <c r="EO88" s="11">
        <v>1</v>
      </c>
      <c r="EP88" s="11">
        <v>2</v>
      </c>
      <c r="EQ88" s="11">
        <v>1</v>
      </c>
      <c r="ER88" s="11">
        <v>2</v>
      </c>
      <c r="ES88" s="11">
        <v>3</v>
      </c>
      <c r="ET88" s="11">
        <v>2</v>
      </c>
      <c r="EU88" s="11">
        <v>2</v>
      </c>
      <c r="EV88" s="11">
        <v>4</v>
      </c>
      <c r="EW88" s="11">
        <v>0</v>
      </c>
      <c r="EX88" s="11">
        <v>3</v>
      </c>
      <c r="EY88" s="11">
        <v>0</v>
      </c>
      <c r="EZ88" s="11">
        <v>4</v>
      </c>
      <c r="FA88" s="11">
        <v>1</v>
      </c>
      <c r="FB88" s="11">
        <v>0</v>
      </c>
      <c r="FC88" s="284">
        <f t="shared" si="850"/>
        <v>38</v>
      </c>
    </row>
    <row r="89" spans="1:160" ht="15.5" x14ac:dyDescent="0.35">
      <c r="B89" s="380" t="s">
        <v>70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8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284">
        <f t="shared" si="846"/>
        <v>8</v>
      </c>
      <c r="AF89" s="11"/>
      <c r="AG89" s="11"/>
      <c r="AH89" s="380" t="s">
        <v>70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284">
        <f t="shared" si="847"/>
        <v>0</v>
      </c>
      <c r="BL89" s="11"/>
      <c r="BM89" s="11"/>
      <c r="BN89" s="380" t="s">
        <v>70</v>
      </c>
      <c r="BO89" s="381">
        <v>0</v>
      </c>
      <c r="BP89" s="381">
        <v>0</v>
      </c>
      <c r="BQ89" s="381">
        <v>0</v>
      </c>
      <c r="BR89" s="381">
        <v>0</v>
      </c>
      <c r="BS89" s="381">
        <v>0</v>
      </c>
      <c r="BT89" s="381">
        <v>0</v>
      </c>
      <c r="BU89" s="381">
        <v>0</v>
      </c>
      <c r="BV89" s="381">
        <v>0</v>
      </c>
      <c r="BW89" s="381">
        <v>0</v>
      </c>
      <c r="BX89" s="381">
        <v>0</v>
      </c>
      <c r="BY89" s="381">
        <v>0</v>
      </c>
      <c r="BZ89" s="381">
        <v>0</v>
      </c>
      <c r="CA89" s="381">
        <v>0</v>
      </c>
      <c r="CB89" s="381">
        <v>0</v>
      </c>
      <c r="CC89" s="381">
        <v>0</v>
      </c>
      <c r="CD89" s="381">
        <v>0</v>
      </c>
      <c r="CE89" s="381">
        <v>0</v>
      </c>
      <c r="CF89" s="381">
        <v>0</v>
      </c>
      <c r="CG89" s="381">
        <v>0</v>
      </c>
      <c r="CH89" s="381">
        <v>0</v>
      </c>
      <c r="CI89" s="381">
        <v>0</v>
      </c>
      <c r="CJ89" s="381">
        <v>0</v>
      </c>
      <c r="CK89" s="381">
        <v>0</v>
      </c>
      <c r="CL89" s="381">
        <v>0</v>
      </c>
      <c r="CM89" s="381">
        <v>0</v>
      </c>
      <c r="CN89" s="381">
        <v>0</v>
      </c>
      <c r="CO89" s="381">
        <v>0</v>
      </c>
      <c r="CP89" s="11">
        <v>0</v>
      </c>
      <c r="CQ89" s="284">
        <f t="shared" si="848"/>
        <v>0</v>
      </c>
      <c r="CR89" s="11"/>
      <c r="CS89" s="11"/>
      <c r="CT89" s="380" t="s">
        <v>70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  <c r="DV89" s="11">
        <v>0</v>
      </c>
      <c r="DW89" s="284">
        <f t="shared" si="849"/>
        <v>0</v>
      </c>
      <c r="DX89" s="11"/>
      <c r="DY89" s="11"/>
      <c r="DZ89" s="380" t="s">
        <v>70</v>
      </c>
      <c r="EA89" s="381">
        <v>0</v>
      </c>
      <c r="EB89" s="381">
        <v>0</v>
      </c>
      <c r="EC89" s="381">
        <v>0</v>
      </c>
      <c r="ED89" s="381">
        <v>0</v>
      </c>
      <c r="EE89" s="381">
        <v>0</v>
      </c>
      <c r="EF89" s="381">
        <v>0</v>
      </c>
      <c r="EG89" s="381">
        <v>0</v>
      </c>
      <c r="EH89" s="381">
        <v>0</v>
      </c>
      <c r="EI89" s="381">
        <v>0</v>
      </c>
      <c r="EJ89" s="381">
        <v>0</v>
      </c>
      <c r="EK89" s="381">
        <v>0</v>
      </c>
      <c r="EL89" s="381">
        <v>0</v>
      </c>
      <c r="EM89" s="11">
        <v>0</v>
      </c>
      <c r="EN89" s="11">
        <v>0</v>
      </c>
      <c r="EO89" s="11">
        <v>0</v>
      </c>
      <c r="EP89" s="11">
        <v>0</v>
      </c>
      <c r="EQ89" s="11">
        <v>0</v>
      </c>
      <c r="ER89" s="11">
        <v>0</v>
      </c>
      <c r="ES89" s="11">
        <v>0</v>
      </c>
      <c r="ET89" s="11">
        <v>0</v>
      </c>
      <c r="EU89" s="11">
        <v>0</v>
      </c>
      <c r="EV89" s="11">
        <v>0</v>
      </c>
      <c r="EW89" s="11">
        <v>0</v>
      </c>
      <c r="EX89" s="11">
        <v>0</v>
      </c>
      <c r="EY89" s="11">
        <v>0</v>
      </c>
      <c r="EZ89" s="11">
        <v>0</v>
      </c>
      <c r="FA89" s="11">
        <v>0</v>
      </c>
      <c r="FB89" s="11">
        <v>0</v>
      </c>
      <c r="FC89" s="284">
        <f t="shared" si="850"/>
        <v>0</v>
      </c>
    </row>
    <row r="90" spans="1:160" ht="16" thickBot="1" x14ac:dyDescent="0.4">
      <c r="B90" s="380"/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285">
        <f t="shared" si="846"/>
        <v>0</v>
      </c>
      <c r="AF90" s="11"/>
      <c r="AG90" s="11"/>
      <c r="AH90" s="380"/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285">
        <f t="shared" si="847"/>
        <v>0</v>
      </c>
      <c r="BL90" s="11"/>
      <c r="BM90" s="11"/>
      <c r="BN90" s="380"/>
      <c r="BO90" s="381">
        <v>0</v>
      </c>
      <c r="BP90" s="381">
        <v>0</v>
      </c>
      <c r="BQ90" s="381">
        <v>0</v>
      </c>
      <c r="BR90" s="381">
        <v>0</v>
      </c>
      <c r="BS90" s="381">
        <v>0</v>
      </c>
      <c r="BT90" s="381">
        <v>0</v>
      </c>
      <c r="BU90" s="381">
        <v>0</v>
      </c>
      <c r="BV90" s="381">
        <v>0</v>
      </c>
      <c r="BW90" s="381">
        <v>0</v>
      </c>
      <c r="BX90" s="381">
        <v>0</v>
      </c>
      <c r="BY90" s="381">
        <v>0</v>
      </c>
      <c r="BZ90" s="381">
        <v>0</v>
      </c>
      <c r="CA90" s="381">
        <v>0</v>
      </c>
      <c r="CB90" s="381">
        <v>0</v>
      </c>
      <c r="CC90" s="381">
        <v>0</v>
      </c>
      <c r="CD90" s="381">
        <v>0</v>
      </c>
      <c r="CE90" s="381">
        <v>0</v>
      </c>
      <c r="CF90" s="381">
        <v>0</v>
      </c>
      <c r="CG90" s="381">
        <v>0</v>
      </c>
      <c r="CH90" s="381">
        <v>0</v>
      </c>
      <c r="CI90" s="381">
        <v>0</v>
      </c>
      <c r="CJ90" s="381">
        <v>0</v>
      </c>
      <c r="CK90" s="381">
        <v>0</v>
      </c>
      <c r="CL90" s="381">
        <v>0</v>
      </c>
      <c r="CM90" s="381">
        <v>0</v>
      </c>
      <c r="CN90" s="381">
        <v>0</v>
      </c>
      <c r="CO90" s="381">
        <v>0</v>
      </c>
      <c r="CP90" s="11">
        <v>0</v>
      </c>
      <c r="CQ90" s="285">
        <f t="shared" si="848"/>
        <v>0</v>
      </c>
      <c r="CR90" s="11"/>
      <c r="CS90" s="11"/>
      <c r="CT90" s="380"/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  <c r="DV90" s="11">
        <v>0</v>
      </c>
      <c r="DW90" s="285">
        <f t="shared" si="849"/>
        <v>0</v>
      </c>
      <c r="DX90" s="11"/>
      <c r="DY90" s="11"/>
      <c r="DZ90" s="380"/>
      <c r="EA90" s="381">
        <v>0</v>
      </c>
      <c r="EB90" s="381">
        <v>0</v>
      </c>
      <c r="EC90" s="381">
        <v>0</v>
      </c>
      <c r="ED90" s="381">
        <v>0</v>
      </c>
      <c r="EE90" s="381">
        <v>0</v>
      </c>
      <c r="EF90" s="381">
        <v>0</v>
      </c>
      <c r="EG90" s="381">
        <v>0</v>
      </c>
      <c r="EH90" s="381">
        <v>0</v>
      </c>
      <c r="EI90" s="381">
        <v>0</v>
      </c>
      <c r="EJ90" s="381">
        <v>0</v>
      </c>
      <c r="EK90" s="381">
        <v>0</v>
      </c>
      <c r="EL90" s="381">
        <v>0</v>
      </c>
      <c r="EM90" s="11">
        <v>0</v>
      </c>
      <c r="EN90" s="11">
        <v>0</v>
      </c>
      <c r="EO90" s="11">
        <v>0</v>
      </c>
      <c r="EP90" s="11">
        <v>0</v>
      </c>
      <c r="EQ90" s="11">
        <v>0</v>
      </c>
      <c r="ER90" s="11">
        <v>0</v>
      </c>
      <c r="ES90" s="11">
        <v>0</v>
      </c>
      <c r="ET90" s="11">
        <v>0</v>
      </c>
      <c r="EU90" s="11">
        <v>0</v>
      </c>
      <c r="EV90" s="11">
        <v>0</v>
      </c>
      <c r="EW90" s="11">
        <v>0</v>
      </c>
      <c r="EX90" s="11">
        <v>0</v>
      </c>
      <c r="EY90" s="11">
        <v>0</v>
      </c>
      <c r="EZ90" s="11">
        <v>0</v>
      </c>
      <c r="FA90" s="11">
        <v>0</v>
      </c>
      <c r="FB90" s="11">
        <v>0</v>
      </c>
      <c r="FC90" s="285">
        <f t="shared" si="850"/>
        <v>0</v>
      </c>
    </row>
    <row r="91" spans="1:160" ht="16.5" thickTop="1" thickBot="1" x14ac:dyDescent="0.4">
      <c r="B91" s="128" t="s">
        <v>2</v>
      </c>
      <c r="C91" s="23">
        <f>SUM(C85:C90)</f>
        <v>4</v>
      </c>
      <c r="D91" s="23">
        <f t="shared" ref="D91" si="851">SUM(D85:D90)</f>
        <v>29</v>
      </c>
      <c r="E91" s="23">
        <f t="shared" ref="E91" si="852">SUM(E85:E90)</f>
        <v>23</v>
      </c>
      <c r="F91" s="23">
        <f t="shared" ref="F91" si="853">SUM(F85:F90)</f>
        <v>0</v>
      </c>
      <c r="G91" s="23">
        <f t="shared" ref="G91" si="854">SUM(G85:G90)</f>
        <v>50</v>
      </c>
      <c r="H91" s="23">
        <f t="shared" ref="H91" si="855">SUM(H85:H90)</f>
        <v>30</v>
      </c>
      <c r="I91" s="23">
        <f t="shared" ref="I91" si="856">SUM(I85:I90)</f>
        <v>47</v>
      </c>
      <c r="J91" s="23">
        <f t="shared" ref="J91" si="857">SUM(J85:J90)</f>
        <v>35</v>
      </c>
      <c r="K91" s="23">
        <f t="shared" ref="K91" si="858">SUM(K85:K90)</f>
        <v>54</v>
      </c>
      <c r="L91" s="23">
        <f t="shared" ref="L91" si="859">SUM(L85:L90)</f>
        <v>53</v>
      </c>
      <c r="M91" s="23">
        <f t="shared" ref="M91" si="860">SUM(M85:M90)</f>
        <v>29</v>
      </c>
      <c r="N91" s="23">
        <f t="shared" ref="N91" si="861">SUM(N85:N90)</f>
        <v>44</v>
      </c>
      <c r="O91" s="23">
        <f t="shared" ref="O91" si="862">SUM(O85:O90)</f>
        <v>28</v>
      </c>
      <c r="P91" s="23">
        <f t="shared" ref="P91" si="863">SUM(P85:P90)</f>
        <v>42</v>
      </c>
      <c r="Q91" s="23">
        <f t="shared" ref="Q91" si="864">SUM(Q85:Q90)</f>
        <v>32</v>
      </c>
      <c r="R91" s="23">
        <f t="shared" ref="R91" si="865">SUM(R85:R90)</f>
        <v>47</v>
      </c>
      <c r="S91" s="23">
        <f t="shared" ref="S91" si="866">SUM(S85:S90)</f>
        <v>25</v>
      </c>
      <c r="T91" s="23">
        <f t="shared" ref="T91" si="867">SUM(T85:T90)</f>
        <v>42</v>
      </c>
      <c r="U91" s="23">
        <f t="shared" ref="U91" si="868">SUM(U85:U90)</f>
        <v>64</v>
      </c>
      <c r="V91" s="23">
        <f t="shared" ref="V91" si="869">SUM(V85:V90)</f>
        <v>33</v>
      </c>
      <c r="W91" s="23">
        <f t="shared" ref="W91" si="870">SUM(W85:W90)</f>
        <v>37</v>
      </c>
      <c r="X91" s="23">
        <f t="shared" ref="X91" si="871">SUM(X85:X90)</f>
        <v>31</v>
      </c>
      <c r="Y91" s="23">
        <f t="shared" ref="Y91" si="872">SUM(Y85:Y90)</f>
        <v>31</v>
      </c>
      <c r="Z91" s="23">
        <f t="shared" ref="Z91" si="873">SUM(Z85:Z90)</f>
        <v>20</v>
      </c>
      <c r="AA91" s="23">
        <f t="shared" ref="AA91" si="874">SUM(AA85:AA90)</f>
        <v>5</v>
      </c>
      <c r="AB91" s="23">
        <f t="shared" ref="AB91" si="875">SUM(AB85:AB90)</f>
        <v>7</v>
      </c>
      <c r="AC91" s="23">
        <f t="shared" ref="AC91" si="876">SUM(AC85:AC90)</f>
        <v>16</v>
      </c>
      <c r="AD91" s="23">
        <f t="shared" ref="AD91" si="877">SUM(AD85:AD90)</f>
        <v>0</v>
      </c>
      <c r="AE91" s="279">
        <f>SUM(AE85:AE90)</f>
        <v>858</v>
      </c>
      <c r="AF91" s="11"/>
      <c r="AG91" s="11"/>
      <c r="AH91" s="128" t="s">
        <v>2</v>
      </c>
      <c r="AI91" s="23">
        <f>SUM(AI85:AI90)</f>
        <v>5</v>
      </c>
      <c r="AJ91" s="23">
        <f t="shared" ref="AJ91" si="878">SUM(AJ85:AJ90)</f>
        <v>25</v>
      </c>
      <c r="AK91" s="23">
        <f t="shared" ref="AK91" si="879">SUM(AK85:AK90)</f>
        <v>24</v>
      </c>
      <c r="AL91" s="23">
        <f t="shared" ref="AL91" si="880">SUM(AL85:AL90)</f>
        <v>37</v>
      </c>
      <c r="AM91" s="23">
        <f t="shared" ref="AM91" si="881">SUM(AM85:AM90)</f>
        <v>74</v>
      </c>
      <c r="AN91" s="23">
        <f t="shared" ref="AN91" si="882">SUM(AN85:AN90)</f>
        <v>36</v>
      </c>
      <c r="AO91" s="23">
        <f t="shared" ref="AO91" si="883">SUM(AO85:AO90)</f>
        <v>65</v>
      </c>
      <c r="AP91" s="23">
        <f t="shared" ref="AP91" si="884">SUM(AP85:AP90)</f>
        <v>64</v>
      </c>
      <c r="AQ91" s="23">
        <f t="shared" ref="AQ91" si="885">SUM(AQ85:AQ90)</f>
        <v>48</v>
      </c>
      <c r="AR91" s="23">
        <f t="shared" ref="AR91" si="886">SUM(AR85:AR90)</f>
        <v>28</v>
      </c>
      <c r="AS91" s="23">
        <f t="shared" ref="AS91" si="887">SUM(AS85:AS90)</f>
        <v>20</v>
      </c>
      <c r="AT91" s="23">
        <f t="shared" ref="AT91" si="888">SUM(AT85:AT90)</f>
        <v>47</v>
      </c>
      <c r="AU91" s="23">
        <f t="shared" ref="AU91" si="889">SUM(AU85:AU90)</f>
        <v>13</v>
      </c>
      <c r="AV91" s="23">
        <f t="shared" ref="AV91" si="890">SUM(AV85:AV90)</f>
        <v>30</v>
      </c>
      <c r="AW91" s="23">
        <f t="shared" ref="AW91" si="891">SUM(AW85:AW90)</f>
        <v>24</v>
      </c>
      <c r="AX91" s="23">
        <f t="shared" ref="AX91" si="892">SUM(AX85:AX90)</f>
        <v>68</v>
      </c>
      <c r="AY91" s="23">
        <f t="shared" ref="AY91" si="893">SUM(AY85:AY90)</f>
        <v>16</v>
      </c>
      <c r="AZ91" s="23">
        <f t="shared" ref="AZ91" si="894">SUM(AZ85:AZ90)</f>
        <v>37</v>
      </c>
      <c r="BA91" s="23">
        <f t="shared" ref="BA91" si="895">SUM(BA85:BA90)</f>
        <v>72</v>
      </c>
      <c r="BB91" s="23">
        <f t="shared" ref="BB91" si="896">SUM(BB85:BB90)</f>
        <v>29</v>
      </c>
      <c r="BC91" s="23">
        <f t="shared" ref="BC91" si="897">SUM(BC85:BC90)</f>
        <v>28</v>
      </c>
      <c r="BD91" s="23">
        <f t="shared" ref="BD91" si="898">SUM(BD85:BD90)</f>
        <v>35</v>
      </c>
      <c r="BE91" s="23">
        <f t="shared" ref="BE91" si="899">SUM(BE85:BE90)</f>
        <v>16</v>
      </c>
      <c r="BF91" s="23">
        <f t="shared" ref="BF91" si="900">SUM(BF85:BF90)</f>
        <v>16</v>
      </c>
      <c r="BG91" s="23">
        <f t="shared" ref="BG91" si="901">SUM(BG85:BG90)</f>
        <v>8</v>
      </c>
      <c r="BH91" s="23">
        <f t="shared" ref="BH91" si="902">SUM(BH85:BH90)</f>
        <v>12</v>
      </c>
      <c r="BI91" s="23">
        <f t="shared" ref="BI91" si="903">SUM(BI85:BI90)</f>
        <v>10</v>
      </c>
      <c r="BJ91" s="23">
        <f t="shared" ref="BJ91" si="904">SUM(BJ85:BJ90)</f>
        <v>1</v>
      </c>
      <c r="BK91" s="279">
        <f>SUM(BK85:BK90)</f>
        <v>888</v>
      </c>
      <c r="BL91" s="11"/>
      <c r="BM91" s="11"/>
      <c r="BN91" s="128" t="s">
        <v>2</v>
      </c>
      <c r="BO91" s="23">
        <f>SUM(BO85:BO90)</f>
        <v>6</v>
      </c>
      <c r="BP91" s="23">
        <f t="shared" ref="BP91" si="905">SUM(BP85:BP90)</f>
        <v>24</v>
      </c>
      <c r="BQ91" s="23">
        <f t="shared" ref="BQ91" si="906">SUM(BQ85:BQ90)</f>
        <v>33</v>
      </c>
      <c r="BR91" s="23">
        <f t="shared" ref="BR91" si="907">SUM(BR85:BR90)</f>
        <v>29</v>
      </c>
      <c r="BS91" s="23">
        <f t="shared" ref="BS91" si="908">SUM(BS85:BS90)</f>
        <v>50</v>
      </c>
      <c r="BT91" s="23">
        <f t="shared" ref="BT91" si="909">SUM(BT85:BT90)</f>
        <v>28</v>
      </c>
      <c r="BU91" s="23">
        <f t="shared" ref="BU91" si="910">SUM(BU85:BU90)</f>
        <v>55</v>
      </c>
      <c r="BV91" s="23">
        <f t="shared" ref="BV91" si="911">SUM(BV85:BV90)</f>
        <v>23</v>
      </c>
      <c r="BW91" s="23">
        <f t="shared" ref="BW91" si="912">SUM(BW85:BW90)</f>
        <v>55</v>
      </c>
      <c r="BX91" s="23">
        <f t="shared" ref="BX91" si="913">SUM(BX85:BX90)</f>
        <v>56</v>
      </c>
      <c r="BY91" s="23">
        <f t="shared" ref="BY91" si="914">SUM(BY85:BY90)</f>
        <v>33</v>
      </c>
      <c r="BZ91" s="23">
        <f t="shared" ref="BZ91" si="915">SUM(BZ85:BZ90)</f>
        <v>42</v>
      </c>
      <c r="CA91" s="23">
        <f t="shared" ref="CA91" si="916">SUM(CA85:CA90)</f>
        <v>30</v>
      </c>
      <c r="CB91" s="23">
        <f t="shared" ref="CB91" si="917">SUM(CB85:CB90)</f>
        <v>33</v>
      </c>
      <c r="CC91" s="23">
        <f t="shared" ref="CC91" si="918">SUM(CC85:CC90)</f>
        <v>47</v>
      </c>
      <c r="CD91" s="23">
        <f t="shared" ref="CD91" si="919">SUM(CD85:CD90)</f>
        <v>41</v>
      </c>
      <c r="CE91" s="23">
        <f t="shared" ref="CE91" si="920">SUM(CE85:CE90)</f>
        <v>40</v>
      </c>
      <c r="CF91" s="23">
        <f t="shared" ref="CF91" si="921">SUM(CF85:CF90)</f>
        <v>48</v>
      </c>
      <c r="CG91" s="23">
        <f t="shared" ref="CG91" si="922">SUM(CG85:CG90)</f>
        <v>44</v>
      </c>
      <c r="CH91" s="23">
        <f t="shared" ref="CH91" si="923">SUM(CH85:CH90)</f>
        <v>33</v>
      </c>
      <c r="CI91" s="23">
        <f t="shared" ref="CI91" si="924">SUM(CI85:CI90)</f>
        <v>12</v>
      </c>
      <c r="CJ91" s="23">
        <f t="shared" ref="CJ91" si="925">SUM(CJ85:CJ90)</f>
        <v>27</v>
      </c>
      <c r="CK91" s="23">
        <f t="shared" ref="CK91" si="926">SUM(CK85:CK90)</f>
        <v>17</v>
      </c>
      <c r="CL91" s="23">
        <f t="shared" ref="CL91" si="927">SUM(CL85:CL90)</f>
        <v>17</v>
      </c>
      <c r="CM91" s="23">
        <f t="shared" ref="CM91" si="928">SUM(CM85:CM90)</f>
        <v>9</v>
      </c>
      <c r="CN91" s="23">
        <f t="shared" ref="CN91" si="929">SUM(CN85:CN90)</f>
        <v>11</v>
      </c>
      <c r="CO91" s="23">
        <f t="shared" ref="CO91" si="930">SUM(CO85:CO90)</f>
        <v>5</v>
      </c>
      <c r="CP91" s="23">
        <f t="shared" ref="CP91" si="931">SUM(CP85:CP90)</f>
        <v>0</v>
      </c>
      <c r="CQ91" s="279">
        <f>SUM(CQ85:CQ90)</f>
        <v>848</v>
      </c>
      <c r="CR91" s="11"/>
      <c r="CS91" s="11"/>
      <c r="CT91" s="128" t="s">
        <v>2</v>
      </c>
      <c r="CU91" s="23">
        <f>SUM(CU85:CU90)</f>
        <v>6</v>
      </c>
      <c r="CV91" s="23">
        <f t="shared" ref="CV91" si="932">SUM(CV85:CV90)</f>
        <v>14</v>
      </c>
      <c r="CW91" s="23">
        <f t="shared" ref="CW91" si="933">SUM(CW85:CW90)</f>
        <v>21</v>
      </c>
      <c r="CX91" s="23">
        <f t="shared" ref="CX91" si="934">SUM(CX85:CX90)</f>
        <v>57</v>
      </c>
      <c r="CY91" s="23">
        <f t="shared" ref="CY91" si="935">SUM(CY85:CY90)</f>
        <v>52</v>
      </c>
      <c r="CZ91" s="23">
        <f t="shared" ref="CZ91" si="936">SUM(CZ85:CZ90)</f>
        <v>24</v>
      </c>
      <c r="DA91" s="23">
        <f t="shared" ref="DA91" si="937">SUM(DA85:DA90)</f>
        <v>60</v>
      </c>
      <c r="DB91" s="23">
        <f t="shared" ref="DB91" si="938">SUM(DB85:DB90)</f>
        <v>47</v>
      </c>
      <c r="DC91" s="23">
        <f t="shared" ref="DC91" si="939">SUM(DC85:DC90)</f>
        <v>49</v>
      </c>
      <c r="DD91" s="23">
        <f t="shared" ref="DD91" si="940">SUM(DD85:DD90)</f>
        <v>45</v>
      </c>
      <c r="DE91" s="23">
        <f t="shared" ref="DE91" si="941">SUM(DE85:DE90)</f>
        <v>26</v>
      </c>
      <c r="DF91" s="23">
        <f t="shared" ref="DF91" si="942">SUM(DF85:DF90)</f>
        <v>40</v>
      </c>
      <c r="DG91" s="23">
        <f t="shared" ref="DG91" si="943">SUM(DG85:DG90)</f>
        <v>16</v>
      </c>
      <c r="DH91" s="23">
        <f t="shared" ref="DH91" si="944">SUM(DH85:DH90)</f>
        <v>36</v>
      </c>
      <c r="DI91" s="23">
        <f t="shared" ref="DI91" si="945">SUM(DI85:DI90)</f>
        <v>23</v>
      </c>
      <c r="DJ91" s="23">
        <f t="shared" ref="DJ91" si="946">SUM(DJ85:DJ90)</f>
        <v>49</v>
      </c>
      <c r="DK91" s="23">
        <f t="shared" ref="DK91" si="947">SUM(DK85:DK90)</f>
        <v>35</v>
      </c>
      <c r="DL91" s="23">
        <f t="shared" ref="DL91" si="948">SUM(DL85:DL90)</f>
        <v>41</v>
      </c>
      <c r="DM91" s="23">
        <f t="shared" ref="DM91" si="949">SUM(DM85:DM90)</f>
        <v>64</v>
      </c>
      <c r="DN91" s="23">
        <f t="shared" ref="DN91" si="950">SUM(DN85:DN90)</f>
        <v>27</v>
      </c>
      <c r="DO91" s="23">
        <f t="shared" ref="DO91" si="951">SUM(DO85:DO90)</f>
        <v>38</v>
      </c>
      <c r="DP91" s="23">
        <f t="shared" ref="DP91" si="952">SUM(DP85:DP90)</f>
        <v>26</v>
      </c>
      <c r="DQ91" s="23">
        <f t="shared" ref="DQ91" si="953">SUM(DQ85:DQ90)</f>
        <v>19</v>
      </c>
      <c r="DR91" s="23">
        <f t="shared" ref="DR91" si="954">SUM(DR85:DR90)</f>
        <v>27</v>
      </c>
      <c r="DS91" s="23">
        <f t="shared" ref="DS91" si="955">SUM(DS85:DS90)</f>
        <v>9</v>
      </c>
      <c r="DT91" s="23">
        <f t="shared" ref="DT91" si="956">SUM(DT85:DT90)</f>
        <v>14</v>
      </c>
      <c r="DU91" s="23">
        <f t="shared" ref="DU91" si="957">SUM(DU85:DU90)</f>
        <v>14</v>
      </c>
      <c r="DV91" s="23">
        <f t="shared" ref="DV91" si="958">SUM(DV85:DV90)</f>
        <v>0</v>
      </c>
      <c r="DW91" s="279">
        <f>SUM(DW85:DW90)</f>
        <v>879</v>
      </c>
      <c r="DX91" s="11"/>
      <c r="DY91" s="11"/>
      <c r="DZ91" s="128" t="s">
        <v>2</v>
      </c>
      <c r="EA91" s="23">
        <f>SUM(EA85:EA90)</f>
        <v>9</v>
      </c>
      <c r="EB91" s="23">
        <f t="shared" ref="EB91" si="959">SUM(EB85:EB90)</f>
        <v>15</v>
      </c>
      <c r="EC91" s="23">
        <f t="shared" ref="EC91" si="960">SUM(EC85:EC90)</f>
        <v>17</v>
      </c>
      <c r="ED91" s="23">
        <f t="shared" ref="ED91" si="961">SUM(ED85:ED90)</f>
        <v>21</v>
      </c>
      <c r="EE91" s="23">
        <f t="shared" ref="EE91" si="962">SUM(EE85:EE90)</f>
        <v>33</v>
      </c>
      <c r="EF91" s="23">
        <f t="shared" ref="EF91" si="963">SUM(EF85:EF90)</f>
        <v>26</v>
      </c>
      <c r="EG91" s="23">
        <f t="shared" ref="EG91" si="964">SUM(EG85:EG90)</f>
        <v>54</v>
      </c>
      <c r="EH91" s="23">
        <f t="shared" ref="EH91" si="965">SUM(EH85:EH90)</f>
        <v>12</v>
      </c>
      <c r="EI91" s="23">
        <f t="shared" ref="EI91" si="966">SUM(EI85:EI90)</f>
        <v>50</v>
      </c>
      <c r="EJ91" s="23">
        <f t="shared" ref="EJ91" si="967">SUM(EJ85:EJ90)</f>
        <v>60</v>
      </c>
      <c r="EK91" s="23">
        <f t="shared" ref="EK91" si="968">SUM(EK85:EK90)</f>
        <v>23</v>
      </c>
      <c r="EL91" s="23">
        <f t="shared" ref="EL91" si="969">SUM(EL85:EL90)</f>
        <v>46</v>
      </c>
      <c r="EM91" s="23">
        <f t="shared" ref="EM91" si="970">SUM(EM85:EM90)</f>
        <v>28</v>
      </c>
      <c r="EN91" s="23">
        <f t="shared" ref="EN91" si="971">SUM(EN85:EN90)</f>
        <v>73</v>
      </c>
      <c r="EO91" s="23">
        <f t="shared" ref="EO91" si="972">SUM(EO85:EO90)</f>
        <v>28</v>
      </c>
      <c r="EP91" s="23">
        <f t="shared" ref="EP91" si="973">SUM(EP85:EP90)</f>
        <v>23</v>
      </c>
      <c r="EQ91" s="23">
        <f t="shared" ref="EQ91" si="974">SUM(EQ85:EQ90)</f>
        <v>34</v>
      </c>
      <c r="ER91" s="23">
        <f t="shared" ref="ER91" si="975">SUM(ER85:ER90)</f>
        <v>31</v>
      </c>
      <c r="ES91" s="23">
        <f t="shared" ref="ES91" si="976">SUM(ES85:ES90)</f>
        <v>34</v>
      </c>
      <c r="ET91" s="23">
        <f t="shared" ref="ET91" si="977">SUM(ET85:ET90)</f>
        <v>15</v>
      </c>
      <c r="EU91" s="23">
        <f t="shared" ref="EU91" si="978">SUM(EU85:EU90)</f>
        <v>12</v>
      </c>
      <c r="EV91" s="23">
        <f t="shared" ref="EV91" si="979">SUM(EV85:EV90)</f>
        <v>11</v>
      </c>
      <c r="EW91" s="23">
        <f t="shared" ref="EW91" si="980">SUM(EW85:EW90)</f>
        <v>4</v>
      </c>
      <c r="EX91" s="23">
        <f t="shared" ref="EX91" si="981">SUM(EX85:EX90)</f>
        <v>11</v>
      </c>
      <c r="EY91" s="23">
        <f t="shared" ref="EY91" si="982">SUM(EY85:EY90)</f>
        <v>1</v>
      </c>
      <c r="EZ91" s="23">
        <f t="shared" ref="EZ91" si="983">SUM(EZ85:EZ90)</f>
        <v>9</v>
      </c>
      <c r="FA91" s="23">
        <f t="shared" ref="FA91" si="984">SUM(FA85:FA90)</f>
        <v>5</v>
      </c>
      <c r="FB91" s="23">
        <f t="shared" ref="FB91" si="985">SUM(FB85:FB90)</f>
        <v>0</v>
      </c>
      <c r="FC91" s="279">
        <f>SUM(FC85:FC90)</f>
        <v>685</v>
      </c>
    </row>
    <row r="92" spans="1:160" ht="16" thickTop="1" x14ac:dyDescent="0.35">
      <c r="B92" s="20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45"/>
      <c r="AH92" s="205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45"/>
      <c r="BN92" s="205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45"/>
      <c r="CT92" s="205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45"/>
      <c r="DZ92" s="205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45"/>
    </row>
    <row r="93" spans="1:160" ht="15.5" x14ac:dyDescent="0.35">
      <c r="B93" s="20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45"/>
      <c r="AH93" s="205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45"/>
      <c r="BN93" s="205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45"/>
      <c r="CT93" s="205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45"/>
      <c r="DZ93" s="205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45"/>
    </row>
    <row r="96" spans="1:160" ht="14.5" thickBot="1" x14ac:dyDescent="0.35">
      <c r="A96" s="519" t="s">
        <v>7</v>
      </c>
      <c r="B96" s="519"/>
      <c r="C96" s="519"/>
      <c r="D96" s="519"/>
      <c r="E96" s="519"/>
      <c r="F96" s="519"/>
      <c r="G96" s="519"/>
      <c r="H96" s="519"/>
      <c r="I96" s="519"/>
      <c r="J96" s="519"/>
      <c r="K96" s="519"/>
      <c r="L96" s="519"/>
      <c r="M96" s="519"/>
      <c r="N96" s="519"/>
      <c r="O96" s="519"/>
      <c r="P96" s="519"/>
      <c r="Q96" s="519"/>
      <c r="R96" s="519"/>
      <c r="S96" s="519"/>
      <c r="T96" s="519"/>
      <c r="U96" s="519"/>
      <c r="V96" s="519"/>
      <c r="W96" s="519"/>
      <c r="X96" s="519"/>
      <c r="Y96" s="519"/>
      <c r="Z96" s="519"/>
      <c r="AA96" s="519"/>
      <c r="AB96" s="519"/>
      <c r="AC96" s="519"/>
      <c r="AD96" s="519"/>
      <c r="AE96" s="519"/>
      <c r="AF96" s="519"/>
      <c r="AG96" s="519" t="s">
        <v>7</v>
      </c>
      <c r="AH96" s="519"/>
      <c r="AI96" s="519"/>
      <c r="AJ96" s="519"/>
      <c r="AK96" s="519"/>
      <c r="AL96" s="519"/>
      <c r="AM96" s="519"/>
      <c r="AN96" s="519"/>
      <c r="AO96" s="519"/>
      <c r="AP96" s="519"/>
      <c r="AQ96" s="519"/>
      <c r="AR96" s="519"/>
      <c r="AS96" s="519"/>
      <c r="AT96" s="519"/>
      <c r="AU96" s="519"/>
      <c r="AV96" s="519"/>
      <c r="AW96" s="519"/>
      <c r="AX96" s="519"/>
      <c r="AY96" s="519"/>
      <c r="AZ96" s="519"/>
      <c r="BA96" s="519"/>
      <c r="BB96" s="519"/>
      <c r="BC96" s="519"/>
      <c r="BD96" s="519"/>
      <c r="BE96" s="519"/>
      <c r="BF96" s="519"/>
      <c r="BG96" s="519"/>
      <c r="BH96" s="519"/>
      <c r="BI96" s="519"/>
      <c r="BJ96" s="519"/>
      <c r="BK96" s="519"/>
      <c r="BL96" s="519"/>
      <c r="BM96" s="519" t="s">
        <v>7</v>
      </c>
      <c r="BN96" s="519"/>
      <c r="BO96" s="519"/>
      <c r="BP96" s="519"/>
      <c r="BQ96" s="519"/>
      <c r="BR96" s="519"/>
      <c r="BS96" s="519"/>
      <c r="BT96" s="519"/>
      <c r="BU96" s="519"/>
      <c r="BV96" s="519"/>
      <c r="BW96" s="519"/>
      <c r="BX96" s="519"/>
      <c r="BY96" s="519"/>
      <c r="BZ96" s="519"/>
      <c r="CA96" s="519"/>
      <c r="CB96" s="519"/>
      <c r="CC96" s="519"/>
      <c r="CD96" s="519"/>
      <c r="CE96" s="519"/>
      <c r="CF96" s="519"/>
      <c r="CG96" s="519"/>
      <c r="CH96" s="519"/>
      <c r="CI96" s="519"/>
      <c r="CJ96" s="519"/>
      <c r="CK96" s="519"/>
      <c r="CL96" s="519"/>
      <c r="CM96" s="519"/>
      <c r="CN96" s="519"/>
      <c r="CO96" s="519"/>
      <c r="CP96" s="519"/>
      <c r="CQ96" s="519"/>
      <c r="CR96" s="519"/>
      <c r="CS96" s="519" t="s">
        <v>7</v>
      </c>
      <c r="CT96" s="519"/>
      <c r="CU96" s="519"/>
      <c r="CV96" s="519"/>
      <c r="CW96" s="519"/>
      <c r="CX96" s="519"/>
      <c r="CY96" s="519"/>
      <c r="CZ96" s="519"/>
      <c r="DA96" s="519"/>
      <c r="DB96" s="519"/>
      <c r="DC96" s="519"/>
      <c r="DD96" s="519"/>
      <c r="DE96" s="519"/>
      <c r="DF96" s="519"/>
      <c r="DG96" s="519"/>
      <c r="DH96" s="519"/>
      <c r="DI96" s="519"/>
      <c r="DJ96" s="519"/>
      <c r="DK96" s="519"/>
      <c r="DL96" s="519"/>
      <c r="DM96" s="519"/>
      <c r="DN96" s="519"/>
      <c r="DO96" s="519"/>
      <c r="DP96" s="519"/>
      <c r="DQ96" s="519"/>
      <c r="DR96" s="519"/>
      <c r="DS96" s="519"/>
      <c r="DT96" s="519"/>
      <c r="DU96" s="519"/>
      <c r="DV96" s="519"/>
      <c r="DW96" s="519"/>
      <c r="DX96" s="519"/>
      <c r="DY96" s="519" t="s">
        <v>7</v>
      </c>
      <c r="DZ96" s="519"/>
      <c r="EA96" s="519"/>
      <c r="EB96" s="519"/>
      <c r="EC96" s="519"/>
      <c r="ED96" s="519"/>
      <c r="EE96" s="519"/>
      <c r="EF96" s="519"/>
      <c r="EG96" s="519"/>
      <c r="EH96" s="519"/>
      <c r="EI96" s="519"/>
      <c r="EJ96" s="519"/>
      <c r="EK96" s="519"/>
      <c r="EL96" s="519"/>
      <c r="EM96" s="519"/>
      <c r="EN96" s="519"/>
      <c r="EO96" s="519"/>
      <c r="EP96" s="519"/>
      <c r="EQ96" s="519"/>
      <c r="ER96" s="519"/>
      <c r="ES96" s="519"/>
      <c r="ET96" s="519"/>
      <c r="EU96" s="519"/>
      <c r="EV96" s="519"/>
      <c r="EW96" s="519"/>
      <c r="EX96" s="519"/>
      <c r="EY96" s="519"/>
      <c r="EZ96" s="519"/>
      <c r="FA96" s="519"/>
      <c r="FB96" s="519"/>
      <c r="FC96" s="519"/>
      <c r="FD96" s="519"/>
    </row>
    <row r="97" spans="1:192" ht="16.5" thickTop="1" thickBot="1" x14ac:dyDescent="0.3">
      <c r="B97" s="5" t="s">
        <v>167</v>
      </c>
      <c r="C97" s="122">
        <v>558</v>
      </c>
      <c r="D97" s="123">
        <v>634</v>
      </c>
      <c r="E97" s="123">
        <v>710</v>
      </c>
      <c r="F97" s="123">
        <v>806</v>
      </c>
      <c r="G97" s="123">
        <v>842</v>
      </c>
      <c r="H97" s="123">
        <v>918</v>
      </c>
      <c r="I97" s="123">
        <v>954</v>
      </c>
      <c r="J97" s="123">
        <v>1030</v>
      </c>
      <c r="K97" s="123">
        <v>1106</v>
      </c>
      <c r="L97" s="123">
        <v>1142</v>
      </c>
      <c r="M97" s="123">
        <v>1238</v>
      </c>
      <c r="N97" s="123">
        <v>1314</v>
      </c>
      <c r="O97" s="123">
        <v>1350</v>
      </c>
      <c r="P97" s="123">
        <v>1426</v>
      </c>
      <c r="Q97" s="123">
        <v>1502</v>
      </c>
      <c r="R97" s="123">
        <v>1538</v>
      </c>
      <c r="S97" s="123">
        <v>1634</v>
      </c>
      <c r="T97" s="123">
        <v>1710</v>
      </c>
      <c r="U97" s="123">
        <v>1746</v>
      </c>
      <c r="V97" s="123">
        <v>1822</v>
      </c>
      <c r="W97" s="123">
        <v>1858</v>
      </c>
      <c r="X97" s="123">
        <v>1934</v>
      </c>
      <c r="Y97" s="123">
        <v>2010</v>
      </c>
      <c r="Z97" s="123">
        <v>2106</v>
      </c>
      <c r="AA97" s="123">
        <v>2142</v>
      </c>
      <c r="AB97" s="123">
        <v>2218</v>
      </c>
      <c r="AC97" s="123">
        <v>2254</v>
      </c>
      <c r="AD97" s="123">
        <v>2350</v>
      </c>
      <c r="AE97" s="278" t="s">
        <v>2</v>
      </c>
      <c r="AF97" s="145"/>
      <c r="AG97" s="145"/>
      <c r="AH97" s="5" t="s">
        <v>167</v>
      </c>
      <c r="AI97" s="122">
        <v>558</v>
      </c>
      <c r="AJ97" s="123">
        <v>634</v>
      </c>
      <c r="AK97" s="123">
        <v>710</v>
      </c>
      <c r="AL97" s="123">
        <v>806</v>
      </c>
      <c r="AM97" s="123">
        <v>842</v>
      </c>
      <c r="AN97" s="123">
        <v>918</v>
      </c>
      <c r="AO97" s="123">
        <v>954</v>
      </c>
      <c r="AP97" s="123">
        <v>1030</v>
      </c>
      <c r="AQ97" s="123">
        <v>1106</v>
      </c>
      <c r="AR97" s="123">
        <v>1142</v>
      </c>
      <c r="AS97" s="123">
        <v>1238</v>
      </c>
      <c r="AT97" s="123">
        <v>1314</v>
      </c>
      <c r="AU97" s="123">
        <v>1350</v>
      </c>
      <c r="AV97" s="123">
        <v>1426</v>
      </c>
      <c r="AW97" s="123">
        <v>1502</v>
      </c>
      <c r="AX97" s="123">
        <v>1538</v>
      </c>
      <c r="AY97" s="123">
        <v>1634</v>
      </c>
      <c r="AZ97" s="123">
        <v>1710</v>
      </c>
      <c r="BA97" s="123">
        <v>1746</v>
      </c>
      <c r="BB97" s="123">
        <v>1822</v>
      </c>
      <c r="BC97" s="123">
        <v>1858</v>
      </c>
      <c r="BD97" s="123">
        <v>1934</v>
      </c>
      <c r="BE97" s="123">
        <v>2010</v>
      </c>
      <c r="BF97" s="123">
        <v>2106</v>
      </c>
      <c r="BG97" s="123">
        <v>2142</v>
      </c>
      <c r="BH97" s="123">
        <v>2218</v>
      </c>
      <c r="BI97" s="123">
        <v>2254</v>
      </c>
      <c r="BJ97" s="123">
        <v>2350</v>
      </c>
      <c r="BK97" s="278" t="s">
        <v>2</v>
      </c>
      <c r="BL97" s="145"/>
      <c r="BM97" s="145"/>
      <c r="BN97" s="5" t="s">
        <v>167</v>
      </c>
      <c r="BO97" s="122">
        <v>558</v>
      </c>
      <c r="BP97" s="123">
        <v>634</v>
      </c>
      <c r="BQ97" s="123">
        <v>710</v>
      </c>
      <c r="BR97" s="123">
        <v>806</v>
      </c>
      <c r="BS97" s="123">
        <v>842</v>
      </c>
      <c r="BT97" s="123">
        <v>918</v>
      </c>
      <c r="BU97" s="123">
        <v>954</v>
      </c>
      <c r="BV97" s="123">
        <v>1030</v>
      </c>
      <c r="BW97" s="123">
        <v>1106</v>
      </c>
      <c r="BX97" s="123">
        <v>1142</v>
      </c>
      <c r="BY97" s="123">
        <v>1238</v>
      </c>
      <c r="BZ97" s="123">
        <v>1314</v>
      </c>
      <c r="CA97" s="123">
        <v>1350</v>
      </c>
      <c r="CB97" s="123">
        <v>1426</v>
      </c>
      <c r="CC97" s="123">
        <v>1502</v>
      </c>
      <c r="CD97" s="123">
        <v>1538</v>
      </c>
      <c r="CE97" s="123">
        <v>1634</v>
      </c>
      <c r="CF97" s="123">
        <v>1710</v>
      </c>
      <c r="CG97" s="123">
        <v>1746</v>
      </c>
      <c r="CH97" s="123">
        <v>1822</v>
      </c>
      <c r="CI97" s="123">
        <v>1858</v>
      </c>
      <c r="CJ97" s="123">
        <v>1934</v>
      </c>
      <c r="CK97" s="123">
        <v>2010</v>
      </c>
      <c r="CL97" s="123">
        <v>2106</v>
      </c>
      <c r="CM97" s="123">
        <v>2142</v>
      </c>
      <c r="CN97" s="123">
        <v>2218</v>
      </c>
      <c r="CO97" s="123">
        <v>2254</v>
      </c>
      <c r="CP97" s="123">
        <v>2350</v>
      </c>
      <c r="CQ97" s="122" t="s">
        <v>2</v>
      </c>
      <c r="CR97" s="145"/>
      <c r="CS97" s="145"/>
      <c r="CT97" s="5" t="s">
        <v>167</v>
      </c>
      <c r="CU97" s="122">
        <v>558</v>
      </c>
      <c r="CV97" s="123">
        <v>634</v>
      </c>
      <c r="CW97" s="123">
        <v>710</v>
      </c>
      <c r="CX97" s="123">
        <v>806</v>
      </c>
      <c r="CY97" s="123">
        <v>842</v>
      </c>
      <c r="CZ97" s="123">
        <v>918</v>
      </c>
      <c r="DA97" s="123">
        <v>954</v>
      </c>
      <c r="DB97" s="123">
        <v>1030</v>
      </c>
      <c r="DC97" s="123">
        <v>1106</v>
      </c>
      <c r="DD97" s="123">
        <v>1142</v>
      </c>
      <c r="DE97" s="123">
        <v>1238</v>
      </c>
      <c r="DF97" s="123">
        <v>1314</v>
      </c>
      <c r="DG97" s="123">
        <v>1350</v>
      </c>
      <c r="DH97" s="123">
        <v>1426</v>
      </c>
      <c r="DI97" s="123">
        <v>1502</v>
      </c>
      <c r="DJ97" s="123">
        <v>1538</v>
      </c>
      <c r="DK97" s="123">
        <v>1634</v>
      </c>
      <c r="DL97" s="123">
        <v>1710</v>
      </c>
      <c r="DM97" s="123">
        <v>1746</v>
      </c>
      <c r="DN97" s="123">
        <v>1822</v>
      </c>
      <c r="DO97" s="123">
        <v>1858</v>
      </c>
      <c r="DP97" s="123">
        <v>1934</v>
      </c>
      <c r="DQ97" s="123">
        <v>2010</v>
      </c>
      <c r="DR97" s="123">
        <v>2106</v>
      </c>
      <c r="DS97" s="123">
        <v>2142</v>
      </c>
      <c r="DT97" s="123">
        <v>2218</v>
      </c>
      <c r="DU97" s="123">
        <v>2254</v>
      </c>
      <c r="DV97" s="123">
        <v>2350</v>
      </c>
      <c r="DW97" s="122" t="s">
        <v>2</v>
      </c>
      <c r="DX97" s="145"/>
      <c r="DY97" s="145"/>
      <c r="DZ97" s="5" t="s">
        <v>167</v>
      </c>
      <c r="EA97" s="122">
        <v>558</v>
      </c>
      <c r="EB97" s="123">
        <v>634</v>
      </c>
      <c r="EC97" s="123">
        <v>710</v>
      </c>
      <c r="ED97" s="123">
        <v>806</v>
      </c>
      <c r="EE97" s="123">
        <v>842</v>
      </c>
      <c r="EF97" s="123">
        <v>918</v>
      </c>
      <c r="EG97" s="123">
        <v>954</v>
      </c>
      <c r="EH97" s="123">
        <v>1030</v>
      </c>
      <c r="EI97" s="123">
        <v>1106</v>
      </c>
      <c r="EJ97" s="123">
        <v>1142</v>
      </c>
      <c r="EK97" s="123">
        <v>1238</v>
      </c>
      <c r="EL97" s="123">
        <v>1314</v>
      </c>
      <c r="EM97" s="123">
        <v>1350</v>
      </c>
      <c r="EN97" s="123">
        <v>1426</v>
      </c>
      <c r="EO97" s="123">
        <v>1502</v>
      </c>
      <c r="EP97" s="123">
        <v>1538</v>
      </c>
      <c r="EQ97" s="123">
        <v>1634</v>
      </c>
      <c r="ER97" s="123">
        <v>1710</v>
      </c>
      <c r="ES97" s="123">
        <v>1746</v>
      </c>
      <c r="ET97" s="123">
        <v>1822</v>
      </c>
      <c r="EU97" s="123">
        <v>1858</v>
      </c>
      <c r="EV97" s="123">
        <v>1934</v>
      </c>
      <c r="EW97" s="123">
        <v>2010</v>
      </c>
      <c r="EX97" s="123">
        <v>2106</v>
      </c>
      <c r="EY97" s="123">
        <v>2142</v>
      </c>
      <c r="EZ97" s="123">
        <v>2218</v>
      </c>
      <c r="FA97" s="123">
        <v>2254</v>
      </c>
      <c r="FB97" s="123">
        <v>2350</v>
      </c>
      <c r="FC97" s="122" t="s">
        <v>2</v>
      </c>
    </row>
    <row r="98" spans="1:192" ht="16" thickTop="1" x14ac:dyDescent="0.35">
      <c r="B98" s="380" t="s">
        <v>70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283">
        <f>SUM(C98:AD98)</f>
        <v>0</v>
      </c>
      <c r="AF98" s="11"/>
      <c r="AG98" s="11"/>
      <c r="AH98" s="380" t="s">
        <v>70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283">
        <f>SUM(AI98:BJ98)</f>
        <v>0</v>
      </c>
      <c r="BL98" s="11"/>
      <c r="BM98" s="11"/>
      <c r="BN98" s="380" t="s">
        <v>70</v>
      </c>
      <c r="BO98" s="381">
        <v>0</v>
      </c>
      <c r="BP98" s="381">
        <v>0</v>
      </c>
      <c r="BQ98" s="381">
        <v>0</v>
      </c>
      <c r="BR98" s="381">
        <v>0</v>
      </c>
      <c r="BS98" s="381">
        <v>0</v>
      </c>
      <c r="BT98" s="381">
        <v>0</v>
      </c>
      <c r="BU98" s="381">
        <v>0</v>
      </c>
      <c r="BV98" s="381">
        <v>0</v>
      </c>
      <c r="BW98" s="381">
        <v>0</v>
      </c>
      <c r="BX98" s="381">
        <v>0</v>
      </c>
      <c r="BY98" s="381">
        <v>0</v>
      </c>
      <c r="BZ98" s="381">
        <v>0</v>
      </c>
      <c r="CA98" s="381">
        <v>0</v>
      </c>
      <c r="CB98" s="381">
        <v>0</v>
      </c>
      <c r="CC98" s="381">
        <v>0</v>
      </c>
      <c r="CD98" s="381">
        <v>0</v>
      </c>
      <c r="CE98" s="381">
        <v>0</v>
      </c>
      <c r="CF98" s="381">
        <v>0</v>
      </c>
      <c r="CG98" s="381">
        <v>0</v>
      </c>
      <c r="CH98" s="381">
        <v>0</v>
      </c>
      <c r="CI98" s="381">
        <v>0</v>
      </c>
      <c r="CJ98" s="381">
        <v>0</v>
      </c>
      <c r="CK98" s="381">
        <v>0</v>
      </c>
      <c r="CL98" s="381">
        <v>0</v>
      </c>
      <c r="CM98" s="381">
        <v>0</v>
      </c>
      <c r="CN98" s="381">
        <v>0</v>
      </c>
      <c r="CO98" s="381">
        <v>0</v>
      </c>
      <c r="CP98" s="11">
        <v>0</v>
      </c>
      <c r="CQ98" s="283">
        <f>SUM(BO98:CP98)</f>
        <v>0</v>
      </c>
      <c r="CR98" s="11"/>
      <c r="CS98" s="11"/>
      <c r="CT98" s="380" t="s">
        <v>70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  <c r="DV98" s="11">
        <v>0</v>
      </c>
      <c r="DW98" s="283">
        <f>SUM(CU98:DV98)</f>
        <v>0</v>
      </c>
      <c r="DX98" s="11"/>
      <c r="DY98" s="11"/>
      <c r="DZ98" s="380" t="s">
        <v>70</v>
      </c>
      <c r="EA98" s="381">
        <v>0</v>
      </c>
      <c r="EB98" s="381">
        <v>0</v>
      </c>
      <c r="EC98" s="381">
        <v>0</v>
      </c>
      <c r="ED98" s="381">
        <v>0</v>
      </c>
      <c r="EE98" s="381">
        <v>0</v>
      </c>
      <c r="EF98" s="381">
        <v>0</v>
      </c>
      <c r="EG98" s="381">
        <v>0</v>
      </c>
      <c r="EH98" s="381">
        <v>5</v>
      </c>
      <c r="EI98" s="381">
        <v>0</v>
      </c>
      <c r="EJ98" s="381">
        <v>0</v>
      </c>
      <c r="EK98" s="381">
        <v>0</v>
      </c>
      <c r="EL98" s="381">
        <v>0</v>
      </c>
      <c r="EM98" s="11">
        <v>0</v>
      </c>
      <c r="EN98" s="11">
        <v>0</v>
      </c>
      <c r="EO98" s="11">
        <v>0</v>
      </c>
      <c r="EP98" s="11">
        <v>0</v>
      </c>
      <c r="EQ98" s="11">
        <v>0</v>
      </c>
      <c r="ER98" s="11">
        <v>0</v>
      </c>
      <c r="ES98" s="11">
        <v>0</v>
      </c>
      <c r="ET98" s="11">
        <v>0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0</v>
      </c>
      <c r="FB98" s="11">
        <v>0</v>
      </c>
      <c r="FC98" s="283">
        <f>SUM(EA98:FB98)</f>
        <v>5</v>
      </c>
    </row>
    <row r="99" spans="1:192" ht="15.5" x14ac:dyDescent="0.35">
      <c r="B99" s="380" t="s">
        <v>213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1</v>
      </c>
      <c r="I99" s="11">
        <v>2</v>
      </c>
      <c r="J99" s="11">
        <v>0</v>
      </c>
      <c r="K99" s="11">
        <v>1</v>
      </c>
      <c r="L99" s="11">
        <v>3</v>
      </c>
      <c r="M99" s="11">
        <v>6</v>
      </c>
      <c r="N99" s="11">
        <v>5</v>
      </c>
      <c r="O99" s="11">
        <v>8</v>
      </c>
      <c r="P99" s="11">
        <v>2</v>
      </c>
      <c r="Q99" s="11">
        <v>3</v>
      </c>
      <c r="R99" s="11">
        <v>8</v>
      </c>
      <c r="S99" s="11">
        <v>1</v>
      </c>
      <c r="T99" s="11">
        <v>2</v>
      </c>
      <c r="U99" s="11">
        <v>2</v>
      </c>
      <c r="V99" s="11">
        <v>9</v>
      </c>
      <c r="W99" s="11">
        <v>3</v>
      </c>
      <c r="X99" s="11">
        <v>4</v>
      </c>
      <c r="Y99" s="11">
        <v>4</v>
      </c>
      <c r="Z99" s="11">
        <v>3</v>
      </c>
      <c r="AA99" s="11">
        <v>5</v>
      </c>
      <c r="AB99" s="11">
        <v>0</v>
      </c>
      <c r="AC99" s="11">
        <v>0</v>
      </c>
      <c r="AD99" s="11">
        <v>7</v>
      </c>
      <c r="AE99" s="284">
        <f t="shared" ref="AE99:AE103" si="986">SUM(C99:AD99)</f>
        <v>79</v>
      </c>
      <c r="AF99" s="11"/>
      <c r="AG99" s="11"/>
      <c r="AH99" s="380" t="s">
        <v>213</v>
      </c>
      <c r="AI99" s="11">
        <v>0</v>
      </c>
      <c r="AJ99" s="11">
        <v>0</v>
      </c>
      <c r="AK99" s="11">
        <v>0</v>
      </c>
      <c r="AL99" s="11">
        <v>1</v>
      </c>
      <c r="AM99" s="11">
        <v>0</v>
      </c>
      <c r="AN99" s="11">
        <v>0</v>
      </c>
      <c r="AO99" s="11">
        <v>0</v>
      </c>
      <c r="AP99" s="11">
        <v>1</v>
      </c>
      <c r="AQ99" s="11">
        <v>4</v>
      </c>
      <c r="AR99" s="11">
        <v>3</v>
      </c>
      <c r="AS99" s="11">
        <v>1</v>
      </c>
      <c r="AT99" s="11">
        <v>0</v>
      </c>
      <c r="AU99" s="11">
        <v>5</v>
      </c>
      <c r="AV99" s="11">
        <v>4</v>
      </c>
      <c r="AW99" s="11">
        <v>2</v>
      </c>
      <c r="AX99" s="11">
        <v>1</v>
      </c>
      <c r="AY99" s="11">
        <v>7</v>
      </c>
      <c r="AZ99" s="11">
        <v>2</v>
      </c>
      <c r="BA99" s="11">
        <v>7</v>
      </c>
      <c r="BB99" s="11">
        <v>13</v>
      </c>
      <c r="BC99" s="11">
        <v>6</v>
      </c>
      <c r="BD99" s="11">
        <v>6</v>
      </c>
      <c r="BE99" s="11">
        <v>10</v>
      </c>
      <c r="BF99" s="11">
        <v>8</v>
      </c>
      <c r="BG99" s="11">
        <v>3</v>
      </c>
      <c r="BH99" s="11">
        <v>2</v>
      </c>
      <c r="BI99" s="11">
        <v>4</v>
      </c>
      <c r="BJ99" s="11">
        <v>1</v>
      </c>
      <c r="BK99" s="284">
        <f t="shared" ref="BK99:BK103" si="987">SUM(AI99:BJ99)</f>
        <v>91</v>
      </c>
      <c r="BL99" s="11"/>
      <c r="BM99" s="11"/>
      <c r="BN99" s="380" t="s">
        <v>213</v>
      </c>
      <c r="BO99" s="381">
        <v>0</v>
      </c>
      <c r="BP99" s="381">
        <v>0</v>
      </c>
      <c r="BQ99" s="381">
        <v>0</v>
      </c>
      <c r="BR99" s="381">
        <v>0</v>
      </c>
      <c r="BS99" s="381">
        <v>0</v>
      </c>
      <c r="BT99" s="381">
        <v>0</v>
      </c>
      <c r="BU99" s="381">
        <v>1</v>
      </c>
      <c r="BV99" s="381">
        <v>1</v>
      </c>
      <c r="BW99" s="381">
        <v>0</v>
      </c>
      <c r="BX99" s="381">
        <v>2</v>
      </c>
      <c r="BY99" s="381">
        <v>8</v>
      </c>
      <c r="BZ99" s="381">
        <v>2</v>
      </c>
      <c r="CA99" s="381">
        <v>3</v>
      </c>
      <c r="CB99" s="381">
        <v>1</v>
      </c>
      <c r="CC99" s="381">
        <v>0</v>
      </c>
      <c r="CD99" s="381">
        <v>0</v>
      </c>
      <c r="CE99" s="381">
        <v>1</v>
      </c>
      <c r="CF99" s="381">
        <v>8</v>
      </c>
      <c r="CG99" s="381">
        <v>14</v>
      </c>
      <c r="CH99" s="381">
        <v>6</v>
      </c>
      <c r="CI99" s="381">
        <v>7</v>
      </c>
      <c r="CJ99" s="381">
        <v>0</v>
      </c>
      <c r="CK99" s="381">
        <v>10</v>
      </c>
      <c r="CL99" s="381">
        <v>6</v>
      </c>
      <c r="CM99" s="381">
        <v>6</v>
      </c>
      <c r="CN99" s="381">
        <v>0</v>
      </c>
      <c r="CO99" s="381">
        <v>1</v>
      </c>
      <c r="CP99" s="11">
        <v>0</v>
      </c>
      <c r="CQ99" s="284">
        <f t="shared" ref="CQ99:CQ103" si="988">SUM(BO99:CP99)</f>
        <v>77</v>
      </c>
      <c r="CR99" s="11"/>
      <c r="CS99" s="11"/>
      <c r="CT99" s="380" t="s">
        <v>213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1</v>
      </c>
      <c r="DA99" s="11">
        <v>1</v>
      </c>
      <c r="DB99" s="11">
        <v>1</v>
      </c>
      <c r="DC99" s="11">
        <v>1</v>
      </c>
      <c r="DD99" s="11">
        <v>0</v>
      </c>
      <c r="DE99" s="11">
        <v>3</v>
      </c>
      <c r="DF99" s="11">
        <v>1</v>
      </c>
      <c r="DG99" s="11">
        <v>1</v>
      </c>
      <c r="DH99" s="11">
        <v>1</v>
      </c>
      <c r="DI99" s="11">
        <v>1</v>
      </c>
      <c r="DJ99" s="11">
        <v>2</v>
      </c>
      <c r="DK99" s="11">
        <v>8</v>
      </c>
      <c r="DL99" s="11">
        <v>1</v>
      </c>
      <c r="DM99" s="11">
        <v>8</v>
      </c>
      <c r="DN99" s="11">
        <v>13</v>
      </c>
      <c r="DO99" s="11">
        <v>3</v>
      </c>
      <c r="DP99" s="11">
        <v>2</v>
      </c>
      <c r="DQ99" s="11">
        <v>7</v>
      </c>
      <c r="DR99" s="11">
        <v>1</v>
      </c>
      <c r="DS99" s="11">
        <v>6</v>
      </c>
      <c r="DT99" s="11">
        <v>2</v>
      </c>
      <c r="DU99" s="11">
        <v>1</v>
      </c>
      <c r="DV99" s="11">
        <v>0</v>
      </c>
      <c r="DW99" s="284">
        <f t="shared" ref="DW99:DW103" si="989">SUM(CU99:DV99)</f>
        <v>65</v>
      </c>
      <c r="DX99" s="11"/>
      <c r="DY99" s="11"/>
      <c r="DZ99" s="380" t="s">
        <v>213</v>
      </c>
      <c r="EA99" s="381">
        <v>0</v>
      </c>
      <c r="EB99" s="381">
        <v>0</v>
      </c>
      <c r="EC99" s="381">
        <v>0</v>
      </c>
      <c r="ED99" s="381">
        <v>0</v>
      </c>
      <c r="EE99" s="381">
        <v>0</v>
      </c>
      <c r="EF99" s="381">
        <v>1</v>
      </c>
      <c r="EG99" s="381">
        <v>1</v>
      </c>
      <c r="EH99" s="381">
        <v>0</v>
      </c>
      <c r="EI99" s="381">
        <v>0</v>
      </c>
      <c r="EJ99" s="381">
        <v>1</v>
      </c>
      <c r="EK99" s="381">
        <v>2</v>
      </c>
      <c r="EL99" s="381">
        <v>6</v>
      </c>
      <c r="EM99" s="11">
        <v>5</v>
      </c>
      <c r="EN99" s="11">
        <v>6</v>
      </c>
      <c r="EO99" s="11">
        <v>7</v>
      </c>
      <c r="EP99" s="11">
        <v>2</v>
      </c>
      <c r="EQ99" s="11">
        <v>8</v>
      </c>
      <c r="ER99" s="11">
        <v>5</v>
      </c>
      <c r="ES99" s="11">
        <v>4</v>
      </c>
      <c r="ET99" s="11">
        <v>4</v>
      </c>
      <c r="EU99" s="11">
        <v>7</v>
      </c>
      <c r="EV99" s="11">
        <v>0</v>
      </c>
      <c r="EW99" s="11">
        <v>2</v>
      </c>
      <c r="EX99" s="11">
        <v>1</v>
      </c>
      <c r="EY99" s="11">
        <v>0</v>
      </c>
      <c r="EZ99" s="11">
        <v>0</v>
      </c>
      <c r="FA99" s="11">
        <v>1</v>
      </c>
      <c r="FB99" s="11">
        <v>0</v>
      </c>
      <c r="FC99" s="284">
        <f t="shared" ref="FC99:FC103" si="990">SUM(EA99:FB99)</f>
        <v>63</v>
      </c>
    </row>
    <row r="100" spans="1:192" ht="15.5" x14ac:dyDescent="0.35">
      <c r="B100" s="380" t="s">
        <v>68</v>
      </c>
      <c r="C100" s="11">
        <v>4</v>
      </c>
      <c r="D100" s="11">
        <v>29</v>
      </c>
      <c r="E100" s="11">
        <v>23</v>
      </c>
      <c r="F100" s="11">
        <v>0</v>
      </c>
      <c r="G100" s="11">
        <v>45</v>
      </c>
      <c r="H100" s="11">
        <v>26</v>
      </c>
      <c r="I100" s="11">
        <v>44</v>
      </c>
      <c r="J100" s="11">
        <v>33</v>
      </c>
      <c r="K100" s="11">
        <v>34</v>
      </c>
      <c r="L100" s="11">
        <v>40</v>
      </c>
      <c r="M100" s="11">
        <v>21</v>
      </c>
      <c r="N100" s="11">
        <v>19</v>
      </c>
      <c r="O100" s="11">
        <v>20</v>
      </c>
      <c r="P100" s="11">
        <v>11</v>
      </c>
      <c r="Q100" s="11">
        <v>19</v>
      </c>
      <c r="R100" s="11">
        <v>32</v>
      </c>
      <c r="S100" s="11">
        <v>10</v>
      </c>
      <c r="T100" s="11">
        <v>13</v>
      </c>
      <c r="U100" s="11">
        <v>14</v>
      </c>
      <c r="V100" s="11">
        <v>3</v>
      </c>
      <c r="W100" s="11">
        <v>5</v>
      </c>
      <c r="X100" s="11">
        <v>3</v>
      </c>
      <c r="Y100" s="11">
        <v>2</v>
      </c>
      <c r="Z100" s="11">
        <v>2</v>
      </c>
      <c r="AA100" s="11">
        <v>2</v>
      </c>
      <c r="AB100" s="11">
        <v>1</v>
      </c>
      <c r="AC100" s="11">
        <v>1</v>
      </c>
      <c r="AD100" s="11">
        <v>0</v>
      </c>
      <c r="AE100" s="284">
        <f t="shared" si="986"/>
        <v>456</v>
      </c>
      <c r="AF100" s="11"/>
      <c r="AG100" s="11"/>
      <c r="AH100" s="380" t="s">
        <v>68</v>
      </c>
      <c r="AI100" s="11">
        <v>5</v>
      </c>
      <c r="AJ100" s="11">
        <v>24</v>
      </c>
      <c r="AK100" s="11">
        <v>24</v>
      </c>
      <c r="AL100" s="11">
        <v>36</v>
      </c>
      <c r="AM100" s="11">
        <v>69</v>
      </c>
      <c r="AN100" s="11">
        <v>32</v>
      </c>
      <c r="AO100" s="11">
        <v>59</v>
      </c>
      <c r="AP100" s="11">
        <v>47</v>
      </c>
      <c r="AQ100" s="11">
        <v>38</v>
      </c>
      <c r="AR100" s="11">
        <v>15</v>
      </c>
      <c r="AS100" s="11">
        <v>14</v>
      </c>
      <c r="AT100" s="11">
        <v>10</v>
      </c>
      <c r="AU100" s="11">
        <v>9</v>
      </c>
      <c r="AV100" s="11">
        <v>7</v>
      </c>
      <c r="AW100" s="11">
        <v>13</v>
      </c>
      <c r="AX100" s="11">
        <v>37</v>
      </c>
      <c r="AY100" s="11">
        <v>2</v>
      </c>
      <c r="AZ100" s="11">
        <v>8</v>
      </c>
      <c r="BA100" s="11">
        <v>10</v>
      </c>
      <c r="BB100" s="11">
        <v>7</v>
      </c>
      <c r="BC100" s="11">
        <v>9</v>
      </c>
      <c r="BD100" s="11">
        <v>0</v>
      </c>
      <c r="BE100" s="11">
        <v>0</v>
      </c>
      <c r="BF100" s="11">
        <v>1</v>
      </c>
      <c r="BG100" s="11">
        <v>0</v>
      </c>
      <c r="BH100" s="11">
        <v>0</v>
      </c>
      <c r="BI100" s="11">
        <v>0</v>
      </c>
      <c r="BJ100" s="11">
        <v>0</v>
      </c>
      <c r="BK100" s="284">
        <f t="shared" si="987"/>
        <v>476</v>
      </c>
      <c r="BL100" s="11"/>
      <c r="BM100" s="11"/>
      <c r="BN100" s="380" t="s">
        <v>68</v>
      </c>
      <c r="BO100" s="381">
        <v>6</v>
      </c>
      <c r="BP100" s="381">
        <v>23</v>
      </c>
      <c r="BQ100" s="381">
        <v>33</v>
      </c>
      <c r="BR100" s="381">
        <v>28</v>
      </c>
      <c r="BS100" s="381">
        <v>49</v>
      </c>
      <c r="BT100" s="381">
        <v>25</v>
      </c>
      <c r="BU100" s="381">
        <v>43</v>
      </c>
      <c r="BV100" s="381">
        <v>15</v>
      </c>
      <c r="BW100" s="381">
        <v>30</v>
      </c>
      <c r="BX100" s="381">
        <v>0</v>
      </c>
      <c r="BY100" s="381">
        <v>23</v>
      </c>
      <c r="BZ100" s="381">
        <v>17</v>
      </c>
      <c r="CA100" s="381">
        <v>25</v>
      </c>
      <c r="CB100" s="381">
        <v>29</v>
      </c>
      <c r="CC100" s="381">
        <v>18</v>
      </c>
      <c r="CD100" s="381">
        <v>25</v>
      </c>
      <c r="CE100" s="381">
        <v>11</v>
      </c>
      <c r="CF100" s="381">
        <v>8</v>
      </c>
      <c r="CG100" s="381">
        <v>5</v>
      </c>
      <c r="CH100" s="381">
        <v>3</v>
      </c>
      <c r="CI100" s="381">
        <v>12</v>
      </c>
      <c r="CJ100" s="381">
        <v>0</v>
      </c>
      <c r="CK100" s="381">
        <v>3</v>
      </c>
      <c r="CL100" s="381">
        <v>0</v>
      </c>
      <c r="CM100" s="381">
        <v>2</v>
      </c>
      <c r="CN100" s="381">
        <v>0</v>
      </c>
      <c r="CO100" s="381">
        <v>0</v>
      </c>
      <c r="CP100" s="11">
        <v>0</v>
      </c>
      <c r="CQ100" s="284">
        <f t="shared" si="988"/>
        <v>433</v>
      </c>
      <c r="CR100" s="11"/>
      <c r="CS100" s="11"/>
      <c r="CT100" s="380" t="s">
        <v>68</v>
      </c>
      <c r="CU100" s="11">
        <v>6</v>
      </c>
      <c r="CV100" s="11">
        <v>13</v>
      </c>
      <c r="CW100" s="11">
        <v>20</v>
      </c>
      <c r="CX100" s="11">
        <v>52</v>
      </c>
      <c r="CY100" s="11">
        <v>42</v>
      </c>
      <c r="CZ100" s="11">
        <v>18</v>
      </c>
      <c r="DA100" s="11">
        <v>55</v>
      </c>
      <c r="DB100" s="11">
        <v>38</v>
      </c>
      <c r="DC100" s="11">
        <v>34</v>
      </c>
      <c r="DD100" s="11">
        <v>31</v>
      </c>
      <c r="DE100" s="11">
        <v>21</v>
      </c>
      <c r="DF100" s="11">
        <v>10</v>
      </c>
      <c r="DG100" s="11">
        <v>11</v>
      </c>
      <c r="DH100" s="11">
        <v>17</v>
      </c>
      <c r="DI100" s="11">
        <v>6</v>
      </c>
      <c r="DJ100" s="11">
        <v>22</v>
      </c>
      <c r="DK100" s="11">
        <v>9</v>
      </c>
      <c r="DL100" s="11">
        <v>3</v>
      </c>
      <c r="DM100" s="11">
        <v>14</v>
      </c>
      <c r="DN100" s="11">
        <v>6</v>
      </c>
      <c r="DO100" s="11">
        <v>11</v>
      </c>
      <c r="DP100" s="11">
        <v>3</v>
      </c>
      <c r="DQ100" s="11">
        <v>5</v>
      </c>
      <c r="DR100" s="11">
        <v>0</v>
      </c>
      <c r="DS100" s="11">
        <v>0</v>
      </c>
      <c r="DT100" s="11">
        <v>0</v>
      </c>
      <c r="DU100" s="11">
        <v>0</v>
      </c>
      <c r="DV100" s="11">
        <v>0</v>
      </c>
      <c r="DW100" s="284">
        <f t="shared" si="989"/>
        <v>447</v>
      </c>
      <c r="DX100" s="11"/>
      <c r="DY100" s="11"/>
      <c r="DZ100" s="380" t="s">
        <v>68</v>
      </c>
      <c r="EA100" s="381">
        <v>9</v>
      </c>
      <c r="EB100" s="381">
        <v>14</v>
      </c>
      <c r="EC100" s="381">
        <v>17</v>
      </c>
      <c r="ED100" s="381">
        <v>20</v>
      </c>
      <c r="EE100" s="381">
        <v>32</v>
      </c>
      <c r="EF100" s="381">
        <v>19</v>
      </c>
      <c r="EG100" s="381">
        <v>38</v>
      </c>
      <c r="EH100" s="381">
        <v>9</v>
      </c>
      <c r="EI100" s="381">
        <v>20</v>
      </c>
      <c r="EJ100" s="381">
        <v>42</v>
      </c>
      <c r="EK100" s="381">
        <v>14</v>
      </c>
      <c r="EL100" s="381">
        <v>16</v>
      </c>
      <c r="EM100" s="11">
        <v>11</v>
      </c>
      <c r="EN100" s="11">
        <v>38</v>
      </c>
      <c r="EO100" s="11">
        <v>8</v>
      </c>
      <c r="EP100" s="11">
        <v>7</v>
      </c>
      <c r="EQ100" s="11">
        <v>6</v>
      </c>
      <c r="ER100" s="11">
        <v>7</v>
      </c>
      <c r="ES100" s="11">
        <v>6</v>
      </c>
      <c r="ET100" s="11">
        <v>3</v>
      </c>
      <c r="EU100" s="11">
        <v>6</v>
      </c>
      <c r="EV100" s="11">
        <v>3</v>
      </c>
      <c r="EW100" s="11">
        <v>3</v>
      </c>
      <c r="EX100" s="11">
        <v>0</v>
      </c>
      <c r="EY100" s="11">
        <v>0</v>
      </c>
      <c r="EZ100" s="11">
        <v>0</v>
      </c>
      <c r="FA100" s="11">
        <v>0</v>
      </c>
      <c r="FB100" s="11">
        <v>0</v>
      </c>
      <c r="FC100" s="284">
        <f t="shared" si="990"/>
        <v>348</v>
      </c>
    </row>
    <row r="101" spans="1:192" ht="15.5" x14ac:dyDescent="0.35">
      <c r="B101" s="380" t="s">
        <v>72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1</v>
      </c>
      <c r="K101" s="11">
        <v>0</v>
      </c>
      <c r="L101" s="11">
        <v>0</v>
      </c>
      <c r="M101" s="11">
        <v>0</v>
      </c>
      <c r="N101" s="11">
        <v>0</v>
      </c>
      <c r="O101" s="11">
        <v>1</v>
      </c>
      <c r="P101" s="11">
        <v>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3</v>
      </c>
      <c r="W101" s="11">
        <v>0</v>
      </c>
      <c r="X101" s="11">
        <v>5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284">
        <f t="shared" si="986"/>
        <v>11</v>
      </c>
      <c r="AF101" s="11"/>
      <c r="AG101" s="11"/>
      <c r="AH101" s="380" t="s">
        <v>72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1</v>
      </c>
      <c r="AO101" s="11">
        <v>0</v>
      </c>
      <c r="AP101" s="11">
        <v>1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1</v>
      </c>
      <c r="BC101" s="11">
        <v>0</v>
      </c>
      <c r="BD101" s="11">
        <v>0</v>
      </c>
      <c r="BE101" s="11">
        <v>0</v>
      </c>
      <c r="BF101" s="11">
        <v>0</v>
      </c>
      <c r="BG101" s="11">
        <v>1</v>
      </c>
      <c r="BH101" s="11">
        <v>0</v>
      </c>
      <c r="BI101" s="11">
        <v>0</v>
      </c>
      <c r="BJ101" s="11">
        <v>0</v>
      </c>
      <c r="BK101" s="284">
        <f t="shared" si="987"/>
        <v>4</v>
      </c>
      <c r="BL101" s="11"/>
      <c r="BM101" s="11"/>
      <c r="BN101" s="380" t="s">
        <v>72</v>
      </c>
      <c r="BO101" s="381">
        <v>0</v>
      </c>
      <c r="BP101" s="381">
        <v>0</v>
      </c>
      <c r="BQ101" s="381">
        <v>0</v>
      </c>
      <c r="BR101" s="381">
        <v>0</v>
      </c>
      <c r="BS101" s="381">
        <v>0</v>
      </c>
      <c r="BT101" s="381">
        <v>0</v>
      </c>
      <c r="BU101" s="381">
        <v>1</v>
      </c>
      <c r="BV101" s="381">
        <v>1</v>
      </c>
      <c r="BW101" s="381">
        <v>0</v>
      </c>
      <c r="BX101" s="381">
        <v>0</v>
      </c>
      <c r="BY101" s="381">
        <v>0</v>
      </c>
      <c r="BZ101" s="381">
        <v>0</v>
      </c>
      <c r="CA101" s="381">
        <v>0</v>
      </c>
      <c r="CB101" s="381">
        <v>0</v>
      </c>
      <c r="CC101" s="381">
        <v>5</v>
      </c>
      <c r="CD101" s="381">
        <v>0</v>
      </c>
      <c r="CE101" s="381">
        <v>0</v>
      </c>
      <c r="CF101" s="381">
        <v>0</v>
      </c>
      <c r="CG101" s="381">
        <v>0</v>
      </c>
      <c r="CH101" s="381">
        <v>0</v>
      </c>
      <c r="CI101" s="381">
        <v>0</v>
      </c>
      <c r="CJ101" s="381">
        <v>0</v>
      </c>
      <c r="CK101" s="381">
        <v>0</v>
      </c>
      <c r="CL101" s="381">
        <v>0</v>
      </c>
      <c r="CM101" s="381">
        <v>2</v>
      </c>
      <c r="CN101" s="381">
        <v>0</v>
      </c>
      <c r="CO101" s="381">
        <v>0</v>
      </c>
      <c r="CP101" s="11">
        <v>0</v>
      </c>
      <c r="CQ101" s="284">
        <f t="shared" si="988"/>
        <v>9</v>
      </c>
      <c r="CR101" s="11"/>
      <c r="CS101" s="11"/>
      <c r="CT101" s="380" t="s">
        <v>72</v>
      </c>
      <c r="CU101" s="11">
        <v>0</v>
      </c>
      <c r="CV101" s="11">
        <v>0</v>
      </c>
      <c r="CW101" s="11">
        <v>0</v>
      </c>
      <c r="CX101" s="11">
        <v>3</v>
      </c>
      <c r="CY101" s="11">
        <v>0</v>
      </c>
      <c r="CZ101" s="11">
        <v>4</v>
      </c>
      <c r="DA101" s="11">
        <v>0</v>
      </c>
      <c r="DB101" s="11">
        <v>0</v>
      </c>
      <c r="DC101" s="11">
        <v>1</v>
      </c>
      <c r="DD101" s="11">
        <v>0</v>
      </c>
      <c r="DE101" s="11">
        <v>0</v>
      </c>
      <c r="DF101" s="11">
        <v>0</v>
      </c>
      <c r="DG101" s="11">
        <v>0</v>
      </c>
      <c r="DH101" s="11">
        <v>7</v>
      </c>
      <c r="DI101" s="11">
        <v>0</v>
      </c>
      <c r="DJ101" s="11">
        <v>1</v>
      </c>
      <c r="DK101" s="11">
        <v>1</v>
      </c>
      <c r="DL101" s="11">
        <v>0</v>
      </c>
      <c r="DM101" s="11">
        <v>0</v>
      </c>
      <c r="DN101" s="11">
        <v>0</v>
      </c>
      <c r="DO101" s="11">
        <v>0</v>
      </c>
      <c r="DP101" s="11">
        <v>3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  <c r="DV101" s="11">
        <v>0</v>
      </c>
      <c r="DW101" s="284">
        <f t="shared" si="989"/>
        <v>20</v>
      </c>
      <c r="DX101" s="11"/>
      <c r="DY101" s="11"/>
      <c r="DZ101" s="380" t="s">
        <v>72</v>
      </c>
      <c r="EA101" s="381">
        <v>0</v>
      </c>
      <c r="EB101" s="381">
        <v>1</v>
      </c>
      <c r="EC101" s="381">
        <v>0</v>
      </c>
      <c r="ED101" s="381">
        <v>0</v>
      </c>
      <c r="EE101" s="381">
        <v>0</v>
      </c>
      <c r="EF101" s="381">
        <v>0</v>
      </c>
      <c r="EG101" s="381">
        <v>0</v>
      </c>
      <c r="EH101" s="381">
        <v>1</v>
      </c>
      <c r="EI101" s="381">
        <v>0</v>
      </c>
      <c r="EJ101" s="381">
        <v>0</v>
      </c>
      <c r="EK101" s="381">
        <v>0</v>
      </c>
      <c r="EL101" s="381">
        <v>0</v>
      </c>
      <c r="EM101" s="11">
        <v>4</v>
      </c>
      <c r="EN101" s="11">
        <v>0</v>
      </c>
      <c r="EO101" s="11">
        <v>0</v>
      </c>
      <c r="EP101" s="11">
        <v>0</v>
      </c>
      <c r="EQ101" s="11">
        <v>0</v>
      </c>
      <c r="ER101" s="11">
        <v>1</v>
      </c>
      <c r="ES101" s="11">
        <v>0</v>
      </c>
      <c r="ET101" s="11">
        <v>0</v>
      </c>
      <c r="EU101" s="11">
        <v>0</v>
      </c>
      <c r="EV101" s="11">
        <v>1</v>
      </c>
      <c r="EW101" s="11">
        <v>0</v>
      </c>
      <c r="EX101" s="11">
        <v>2</v>
      </c>
      <c r="EY101" s="11">
        <v>1</v>
      </c>
      <c r="EZ101" s="11">
        <v>0</v>
      </c>
      <c r="FA101" s="11">
        <v>0</v>
      </c>
      <c r="FB101" s="11">
        <v>0</v>
      </c>
      <c r="FC101" s="284">
        <f t="shared" si="990"/>
        <v>11</v>
      </c>
    </row>
    <row r="102" spans="1:192" ht="15.5" x14ac:dyDescent="0.35">
      <c r="B102" s="380" t="s">
        <v>70</v>
      </c>
      <c r="C102" s="11">
        <v>0</v>
      </c>
      <c r="D102" s="11">
        <v>0</v>
      </c>
      <c r="E102" s="11">
        <v>0</v>
      </c>
      <c r="F102" s="11">
        <v>0</v>
      </c>
      <c r="G102" s="11">
        <v>3</v>
      </c>
      <c r="H102" s="11">
        <v>2</v>
      </c>
      <c r="I102" s="11">
        <v>3</v>
      </c>
      <c r="J102" s="11">
        <v>0</v>
      </c>
      <c r="K102" s="11">
        <v>16</v>
      </c>
      <c r="L102" s="11">
        <v>6</v>
      </c>
      <c r="M102" s="11">
        <v>6</v>
      </c>
      <c r="N102" s="11">
        <v>17</v>
      </c>
      <c r="O102" s="11">
        <v>5</v>
      </c>
      <c r="P102" s="11">
        <v>25</v>
      </c>
      <c r="Q102" s="11">
        <v>9</v>
      </c>
      <c r="R102" s="11">
        <v>13</v>
      </c>
      <c r="S102" s="11">
        <v>16</v>
      </c>
      <c r="T102" s="11">
        <v>29</v>
      </c>
      <c r="U102" s="11">
        <v>35</v>
      </c>
      <c r="V102" s="11">
        <v>28</v>
      </c>
      <c r="W102" s="11">
        <v>30</v>
      </c>
      <c r="X102" s="11">
        <v>19</v>
      </c>
      <c r="Y102" s="11">
        <v>23</v>
      </c>
      <c r="Z102" s="11">
        <v>12</v>
      </c>
      <c r="AA102" s="11">
        <v>2</v>
      </c>
      <c r="AB102" s="11">
        <v>5</v>
      </c>
      <c r="AC102" s="11">
        <v>8</v>
      </c>
      <c r="AD102" s="11">
        <v>0</v>
      </c>
      <c r="AE102" s="284">
        <f t="shared" si="986"/>
        <v>312</v>
      </c>
      <c r="AF102" s="11"/>
      <c r="AG102" s="11"/>
      <c r="AH102" s="380" t="s">
        <v>70</v>
      </c>
      <c r="AI102" s="11">
        <v>0</v>
      </c>
      <c r="AJ102" s="11">
        <v>1</v>
      </c>
      <c r="AK102" s="11">
        <v>0</v>
      </c>
      <c r="AL102" s="11">
        <v>0</v>
      </c>
      <c r="AM102" s="11">
        <v>5</v>
      </c>
      <c r="AN102" s="11">
        <v>2</v>
      </c>
      <c r="AO102" s="11">
        <v>5</v>
      </c>
      <c r="AP102" s="11">
        <v>14</v>
      </c>
      <c r="AQ102" s="11">
        <v>7</v>
      </c>
      <c r="AR102" s="11">
        <v>9</v>
      </c>
      <c r="AS102" s="11">
        <v>5</v>
      </c>
      <c r="AT102" s="11">
        <v>32</v>
      </c>
      <c r="AU102" s="11">
        <v>3</v>
      </c>
      <c r="AV102" s="11">
        <v>17</v>
      </c>
      <c r="AW102" s="11">
        <v>14</v>
      </c>
      <c r="AX102" s="11">
        <v>26</v>
      </c>
      <c r="AY102" s="11">
        <v>13</v>
      </c>
      <c r="AZ102" s="11">
        <v>24</v>
      </c>
      <c r="BA102" s="11">
        <v>52</v>
      </c>
      <c r="BB102" s="11">
        <v>17</v>
      </c>
      <c r="BC102" s="11">
        <v>19</v>
      </c>
      <c r="BD102" s="11">
        <v>20</v>
      </c>
      <c r="BE102" s="11">
        <v>8</v>
      </c>
      <c r="BF102" s="11">
        <v>1</v>
      </c>
      <c r="BG102" s="11">
        <v>5</v>
      </c>
      <c r="BH102" s="11">
        <v>8</v>
      </c>
      <c r="BI102" s="11">
        <v>10</v>
      </c>
      <c r="BJ102" s="11">
        <v>0</v>
      </c>
      <c r="BK102" s="284">
        <f t="shared" si="987"/>
        <v>317</v>
      </c>
      <c r="BL102" s="11"/>
      <c r="BM102" s="11"/>
      <c r="BN102" s="380" t="s">
        <v>70</v>
      </c>
      <c r="BO102" s="381">
        <v>0</v>
      </c>
      <c r="BP102" s="381">
        <v>1</v>
      </c>
      <c r="BQ102" s="381">
        <v>0</v>
      </c>
      <c r="BR102" s="381">
        <v>1</v>
      </c>
      <c r="BS102" s="381">
        <v>1</v>
      </c>
      <c r="BT102" s="381">
        <v>2</v>
      </c>
      <c r="BU102" s="381">
        <v>6</v>
      </c>
      <c r="BV102" s="381">
        <v>7</v>
      </c>
      <c r="BW102" s="381">
        <v>14</v>
      </c>
      <c r="BX102" s="381">
        <v>47</v>
      </c>
      <c r="BY102" s="381">
        <v>7</v>
      </c>
      <c r="BZ102" s="381">
        <v>22</v>
      </c>
      <c r="CA102" s="381">
        <v>5</v>
      </c>
      <c r="CB102" s="381">
        <v>0</v>
      </c>
      <c r="CC102" s="381">
        <v>28</v>
      </c>
      <c r="CD102" s="381">
        <v>15</v>
      </c>
      <c r="CE102" s="381">
        <v>22</v>
      </c>
      <c r="CF102" s="381">
        <v>26</v>
      </c>
      <c r="CG102" s="381">
        <v>37</v>
      </c>
      <c r="CH102" s="381">
        <v>26</v>
      </c>
      <c r="CI102" s="381">
        <v>0</v>
      </c>
      <c r="CJ102" s="381">
        <v>21</v>
      </c>
      <c r="CK102" s="381">
        <v>8</v>
      </c>
      <c r="CL102" s="381">
        <v>13</v>
      </c>
      <c r="CM102" s="381">
        <v>5</v>
      </c>
      <c r="CN102" s="381">
        <v>10</v>
      </c>
      <c r="CO102" s="381">
        <v>5</v>
      </c>
      <c r="CP102" s="11">
        <v>0</v>
      </c>
      <c r="CQ102" s="284">
        <f t="shared" si="988"/>
        <v>329</v>
      </c>
      <c r="CR102" s="11"/>
      <c r="CS102" s="11"/>
      <c r="CT102" s="380" t="s">
        <v>70</v>
      </c>
      <c r="CU102" s="11">
        <v>0</v>
      </c>
      <c r="CV102" s="11">
        <v>1</v>
      </c>
      <c r="CW102" s="11">
        <v>1</v>
      </c>
      <c r="CX102" s="11">
        <v>2</v>
      </c>
      <c r="CY102" s="11">
        <v>9</v>
      </c>
      <c r="CZ102" s="11">
        <v>1</v>
      </c>
      <c r="DA102" s="11">
        <v>4</v>
      </c>
      <c r="DB102" s="11">
        <v>7</v>
      </c>
      <c r="DC102" s="11">
        <v>10</v>
      </c>
      <c r="DD102" s="11">
        <v>9</v>
      </c>
      <c r="DE102" s="11">
        <v>4</v>
      </c>
      <c r="DF102" s="11">
        <v>29</v>
      </c>
      <c r="DG102" s="11">
        <v>4</v>
      </c>
      <c r="DH102" s="11">
        <v>10</v>
      </c>
      <c r="DI102" s="11">
        <v>14</v>
      </c>
      <c r="DJ102" s="11">
        <v>17</v>
      </c>
      <c r="DK102" s="11">
        <v>24</v>
      </c>
      <c r="DL102" s="11">
        <v>29</v>
      </c>
      <c r="DM102" s="11">
        <v>41</v>
      </c>
      <c r="DN102" s="11">
        <v>16</v>
      </c>
      <c r="DO102" s="11">
        <v>28</v>
      </c>
      <c r="DP102" s="11">
        <v>13</v>
      </c>
      <c r="DQ102" s="11">
        <v>14</v>
      </c>
      <c r="DR102" s="11">
        <v>22</v>
      </c>
      <c r="DS102" s="11">
        <v>8</v>
      </c>
      <c r="DT102" s="11">
        <v>12</v>
      </c>
      <c r="DU102" s="11">
        <v>18</v>
      </c>
      <c r="DV102" s="11">
        <v>0</v>
      </c>
      <c r="DW102" s="284">
        <f t="shared" si="989"/>
        <v>347</v>
      </c>
      <c r="DX102" s="11"/>
      <c r="DY102" s="11"/>
      <c r="DZ102" s="380" t="s">
        <v>70</v>
      </c>
      <c r="EA102" s="381">
        <v>0</v>
      </c>
      <c r="EB102" s="381">
        <v>0</v>
      </c>
      <c r="EC102" s="381">
        <v>0</v>
      </c>
      <c r="ED102" s="381">
        <v>1</v>
      </c>
      <c r="EE102" s="381">
        <v>1</v>
      </c>
      <c r="EF102" s="381">
        <v>7</v>
      </c>
      <c r="EG102" s="381">
        <v>11</v>
      </c>
      <c r="EH102" s="381">
        <v>2</v>
      </c>
      <c r="EI102" s="381">
        <v>30</v>
      </c>
      <c r="EJ102" s="381">
        <v>16</v>
      </c>
      <c r="EK102" s="381">
        <v>5</v>
      </c>
      <c r="EL102" s="381">
        <v>25</v>
      </c>
      <c r="EM102" s="11">
        <v>9</v>
      </c>
      <c r="EN102" s="11">
        <v>18</v>
      </c>
      <c r="EO102" s="11">
        <v>18</v>
      </c>
      <c r="EP102" s="11">
        <v>8</v>
      </c>
      <c r="EQ102" s="11">
        <v>25</v>
      </c>
      <c r="ER102" s="11">
        <v>17</v>
      </c>
      <c r="ES102" s="11">
        <v>23</v>
      </c>
      <c r="ET102" s="11">
        <v>10</v>
      </c>
      <c r="EU102" s="11">
        <v>4</v>
      </c>
      <c r="EV102" s="11">
        <v>5</v>
      </c>
      <c r="EW102" s="11">
        <v>1</v>
      </c>
      <c r="EX102" s="11">
        <v>8</v>
      </c>
      <c r="EY102" s="11">
        <v>0</v>
      </c>
      <c r="EZ102" s="11">
        <v>9</v>
      </c>
      <c r="FA102" s="11">
        <v>5</v>
      </c>
      <c r="FB102" s="11">
        <v>0</v>
      </c>
      <c r="FC102" s="284">
        <f t="shared" si="990"/>
        <v>258</v>
      </c>
    </row>
    <row r="103" spans="1:192" ht="16" thickBot="1" x14ac:dyDescent="0.4">
      <c r="B103" s="380"/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285">
        <f t="shared" si="986"/>
        <v>0</v>
      </c>
      <c r="AF103" s="11"/>
      <c r="AG103" s="11"/>
      <c r="AH103" s="380"/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285">
        <f t="shared" si="987"/>
        <v>0</v>
      </c>
      <c r="BL103" s="11"/>
      <c r="BM103" s="11"/>
      <c r="BN103" s="380"/>
      <c r="BO103" s="381">
        <v>0</v>
      </c>
      <c r="BP103" s="381">
        <v>0</v>
      </c>
      <c r="BQ103" s="381">
        <v>0</v>
      </c>
      <c r="BR103" s="381">
        <v>0</v>
      </c>
      <c r="BS103" s="381">
        <v>0</v>
      </c>
      <c r="BT103" s="381">
        <v>0</v>
      </c>
      <c r="BU103" s="381">
        <v>0</v>
      </c>
      <c r="BV103" s="381">
        <v>0</v>
      </c>
      <c r="BW103" s="381">
        <v>0</v>
      </c>
      <c r="BX103" s="381">
        <v>0</v>
      </c>
      <c r="BY103" s="381">
        <v>0</v>
      </c>
      <c r="BZ103" s="381">
        <v>0</v>
      </c>
      <c r="CA103" s="381">
        <v>0</v>
      </c>
      <c r="CB103" s="381">
        <v>0</v>
      </c>
      <c r="CC103" s="381">
        <v>0</v>
      </c>
      <c r="CD103" s="381">
        <v>0</v>
      </c>
      <c r="CE103" s="381">
        <v>0</v>
      </c>
      <c r="CF103" s="381">
        <v>0</v>
      </c>
      <c r="CG103" s="381">
        <v>0</v>
      </c>
      <c r="CH103" s="381">
        <v>0</v>
      </c>
      <c r="CI103" s="381">
        <v>0</v>
      </c>
      <c r="CJ103" s="381">
        <v>0</v>
      </c>
      <c r="CK103" s="381">
        <v>0</v>
      </c>
      <c r="CL103" s="381">
        <v>0</v>
      </c>
      <c r="CM103" s="381">
        <v>0</v>
      </c>
      <c r="CN103" s="381">
        <v>0</v>
      </c>
      <c r="CO103" s="381">
        <v>0</v>
      </c>
      <c r="CP103" s="11">
        <v>0</v>
      </c>
      <c r="CQ103" s="285">
        <f t="shared" si="988"/>
        <v>0</v>
      </c>
      <c r="CR103" s="11"/>
      <c r="CS103" s="11"/>
      <c r="CT103" s="380"/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  <c r="DV103" s="11">
        <v>0</v>
      </c>
      <c r="DW103" s="285">
        <f t="shared" si="989"/>
        <v>0</v>
      </c>
      <c r="DX103" s="11"/>
      <c r="DY103" s="11"/>
      <c r="DZ103" s="380"/>
      <c r="EA103" s="381">
        <v>0</v>
      </c>
      <c r="EB103" s="381">
        <v>0</v>
      </c>
      <c r="EC103" s="381">
        <v>0</v>
      </c>
      <c r="ED103" s="381">
        <v>0</v>
      </c>
      <c r="EE103" s="381">
        <v>0</v>
      </c>
      <c r="EF103" s="381">
        <v>0</v>
      </c>
      <c r="EG103" s="381">
        <v>0</v>
      </c>
      <c r="EH103" s="381">
        <v>0</v>
      </c>
      <c r="EI103" s="381">
        <v>0</v>
      </c>
      <c r="EJ103" s="381">
        <v>0</v>
      </c>
      <c r="EK103" s="381">
        <v>0</v>
      </c>
      <c r="EL103" s="381">
        <v>0</v>
      </c>
      <c r="EM103" s="11">
        <v>0</v>
      </c>
      <c r="EN103" s="11">
        <v>0</v>
      </c>
      <c r="EO103" s="11">
        <v>0</v>
      </c>
      <c r="EP103" s="11">
        <v>0</v>
      </c>
      <c r="EQ103" s="11">
        <v>0</v>
      </c>
      <c r="ER103" s="11">
        <v>0</v>
      </c>
      <c r="ES103" s="11">
        <v>0</v>
      </c>
      <c r="ET103" s="11">
        <v>0</v>
      </c>
      <c r="EU103" s="11">
        <v>0</v>
      </c>
      <c r="EV103" s="11">
        <v>0</v>
      </c>
      <c r="EW103" s="11">
        <v>0</v>
      </c>
      <c r="EX103" s="11">
        <v>0</v>
      </c>
      <c r="EY103" s="11">
        <v>0</v>
      </c>
      <c r="EZ103" s="11">
        <v>0</v>
      </c>
      <c r="FA103" s="11">
        <v>0</v>
      </c>
      <c r="FB103" s="11">
        <v>0</v>
      </c>
      <c r="FC103" s="285">
        <f t="shared" si="990"/>
        <v>0</v>
      </c>
    </row>
    <row r="104" spans="1:192" ht="16.5" thickTop="1" thickBot="1" x14ac:dyDescent="0.4">
      <c r="B104" s="128" t="s">
        <v>2</v>
      </c>
      <c r="C104" s="23">
        <f>SUM(C98:C103)</f>
        <v>4</v>
      </c>
      <c r="D104" s="23">
        <f t="shared" ref="D104" si="991">SUM(D98:D103)</f>
        <v>29</v>
      </c>
      <c r="E104" s="23">
        <f t="shared" ref="E104" si="992">SUM(E98:E103)</f>
        <v>23</v>
      </c>
      <c r="F104" s="23">
        <f t="shared" ref="F104" si="993">SUM(F98:F103)</f>
        <v>0</v>
      </c>
      <c r="G104" s="23">
        <f t="shared" ref="G104" si="994">SUM(G98:G103)</f>
        <v>48</v>
      </c>
      <c r="H104" s="23">
        <f t="shared" ref="H104" si="995">SUM(H98:H103)</f>
        <v>29</v>
      </c>
      <c r="I104" s="23">
        <f t="shared" ref="I104" si="996">SUM(I98:I103)</f>
        <v>49</v>
      </c>
      <c r="J104" s="23">
        <f t="shared" ref="J104" si="997">SUM(J98:J103)</f>
        <v>34</v>
      </c>
      <c r="K104" s="23">
        <f t="shared" ref="K104" si="998">SUM(K98:K103)</f>
        <v>51</v>
      </c>
      <c r="L104" s="23">
        <f t="shared" ref="L104" si="999">SUM(L98:L103)</f>
        <v>49</v>
      </c>
      <c r="M104" s="23">
        <f t="shared" ref="M104" si="1000">SUM(M98:M103)</f>
        <v>33</v>
      </c>
      <c r="N104" s="23">
        <f t="shared" ref="N104" si="1001">SUM(N98:N103)</f>
        <v>41</v>
      </c>
      <c r="O104" s="23">
        <f t="shared" ref="O104" si="1002">SUM(O98:O103)</f>
        <v>34</v>
      </c>
      <c r="P104" s="23">
        <f t="shared" ref="P104" si="1003">SUM(P98:P103)</f>
        <v>39</v>
      </c>
      <c r="Q104" s="23">
        <f t="shared" ref="Q104" si="1004">SUM(Q98:Q103)</f>
        <v>31</v>
      </c>
      <c r="R104" s="23">
        <f t="shared" ref="R104" si="1005">SUM(R98:R103)</f>
        <v>53</v>
      </c>
      <c r="S104" s="23">
        <f t="shared" ref="S104" si="1006">SUM(S98:S103)</f>
        <v>27</v>
      </c>
      <c r="T104" s="23">
        <f t="shared" ref="T104" si="1007">SUM(T98:T103)</f>
        <v>44</v>
      </c>
      <c r="U104" s="23">
        <f t="shared" ref="U104" si="1008">SUM(U98:U103)</f>
        <v>51</v>
      </c>
      <c r="V104" s="23">
        <f t="shared" ref="V104" si="1009">SUM(V98:V103)</f>
        <v>43</v>
      </c>
      <c r="W104" s="23">
        <f t="shared" ref="W104" si="1010">SUM(W98:W103)</f>
        <v>38</v>
      </c>
      <c r="X104" s="23">
        <f t="shared" ref="X104" si="1011">SUM(X98:X103)</f>
        <v>31</v>
      </c>
      <c r="Y104" s="23">
        <f t="shared" ref="Y104" si="1012">SUM(Y98:Y103)</f>
        <v>29</v>
      </c>
      <c r="Z104" s="23">
        <f t="shared" ref="Z104" si="1013">SUM(Z98:Z103)</f>
        <v>17</v>
      </c>
      <c r="AA104" s="23">
        <f t="shared" ref="AA104" si="1014">SUM(AA98:AA103)</f>
        <v>9</v>
      </c>
      <c r="AB104" s="23">
        <f t="shared" ref="AB104" si="1015">SUM(AB98:AB103)</f>
        <v>6</v>
      </c>
      <c r="AC104" s="23">
        <f t="shared" ref="AC104" si="1016">SUM(AC98:AC103)</f>
        <v>9</v>
      </c>
      <c r="AD104" s="23">
        <f t="shared" ref="AD104" si="1017">SUM(AD98:AD103)</f>
        <v>7</v>
      </c>
      <c r="AE104" s="279">
        <f>SUM(AE98:AE103)</f>
        <v>858</v>
      </c>
      <c r="AF104" s="11"/>
      <c r="AG104" s="11"/>
      <c r="AH104" s="128" t="s">
        <v>2</v>
      </c>
      <c r="AI104" s="23">
        <f>SUM(AI98:AI103)</f>
        <v>5</v>
      </c>
      <c r="AJ104" s="23">
        <f t="shared" ref="AJ104" si="1018">SUM(AJ98:AJ103)</f>
        <v>25</v>
      </c>
      <c r="AK104" s="23">
        <f t="shared" ref="AK104" si="1019">SUM(AK98:AK103)</f>
        <v>24</v>
      </c>
      <c r="AL104" s="23">
        <f t="shared" ref="AL104" si="1020">SUM(AL98:AL103)</f>
        <v>37</v>
      </c>
      <c r="AM104" s="23">
        <f t="shared" ref="AM104" si="1021">SUM(AM98:AM103)</f>
        <v>74</v>
      </c>
      <c r="AN104" s="23">
        <f t="shared" ref="AN104" si="1022">SUM(AN98:AN103)</f>
        <v>35</v>
      </c>
      <c r="AO104" s="23">
        <f t="shared" ref="AO104" si="1023">SUM(AO98:AO103)</f>
        <v>64</v>
      </c>
      <c r="AP104" s="23">
        <f t="shared" ref="AP104" si="1024">SUM(AP98:AP103)</f>
        <v>63</v>
      </c>
      <c r="AQ104" s="23">
        <f t="shared" ref="AQ104" si="1025">SUM(AQ98:AQ103)</f>
        <v>49</v>
      </c>
      <c r="AR104" s="23">
        <f t="shared" ref="AR104" si="1026">SUM(AR98:AR103)</f>
        <v>27</v>
      </c>
      <c r="AS104" s="23">
        <f t="shared" ref="AS104" si="1027">SUM(AS98:AS103)</f>
        <v>20</v>
      </c>
      <c r="AT104" s="23">
        <f t="shared" ref="AT104" si="1028">SUM(AT98:AT103)</f>
        <v>42</v>
      </c>
      <c r="AU104" s="23">
        <f t="shared" ref="AU104" si="1029">SUM(AU98:AU103)</f>
        <v>17</v>
      </c>
      <c r="AV104" s="23">
        <f t="shared" ref="AV104" si="1030">SUM(AV98:AV103)</f>
        <v>28</v>
      </c>
      <c r="AW104" s="23">
        <f t="shared" ref="AW104" si="1031">SUM(AW98:AW103)</f>
        <v>29</v>
      </c>
      <c r="AX104" s="23">
        <f t="shared" ref="AX104" si="1032">SUM(AX98:AX103)</f>
        <v>64</v>
      </c>
      <c r="AY104" s="23">
        <f t="shared" ref="AY104" si="1033">SUM(AY98:AY103)</f>
        <v>22</v>
      </c>
      <c r="AZ104" s="23">
        <f t="shared" ref="AZ104" si="1034">SUM(AZ98:AZ103)</f>
        <v>34</v>
      </c>
      <c r="BA104" s="23">
        <f t="shared" ref="BA104" si="1035">SUM(BA98:BA103)</f>
        <v>69</v>
      </c>
      <c r="BB104" s="23">
        <f t="shared" ref="BB104" si="1036">SUM(BB98:BB103)</f>
        <v>38</v>
      </c>
      <c r="BC104" s="23">
        <f t="shared" ref="BC104" si="1037">SUM(BC98:BC103)</f>
        <v>34</v>
      </c>
      <c r="BD104" s="23">
        <f t="shared" ref="BD104" si="1038">SUM(BD98:BD103)</f>
        <v>26</v>
      </c>
      <c r="BE104" s="23">
        <f t="shared" ref="BE104" si="1039">SUM(BE98:BE103)</f>
        <v>18</v>
      </c>
      <c r="BF104" s="23">
        <f t="shared" ref="BF104" si="1040">SUM(BF98:BF103)</f>
        <v>10</v>
      </c>
      <c r="BG104" s="23">
        <f t="shared" ref="BG104" si="1041">SUM(BG98:BG103)</f>
        <v>9</v>
      </c>
      <c r="BH104" s="23">
        <f t="shared" ref="BH104" si="1042">SUM(BH98:BH103)</f>
        <v>10</v>
      </c>
      <c r="BI104" s="23">
        <f t="shared" ref="BI104" si="1043">SUM(BI98:BI103)</f>
        <v>14</v>
      </c>
      <c r="BJ104" s="23">
        <f t="shared" ref="BJ104" si="1044">SUM(BJ98:BJ103)</f>
        <v>1</v>
      </c>
      <c r="BK104" s="279">
        <f>SUM(BK98:BK103)</f>
        <v>888</v>
      </c>
      <c r="BL104" s="11"/>
      <c r="BM104" s="11"/>
      <c r="BN104" s="128" t="s">
        <v>2</v>
      </c>
      <c r="BO104" s="23">
        <f>SUM(BO98:BO103)</f>
        <v>6</v>
      </c>
      <c r="BP104" s="23">
        <f t="shared" ref="BP104" si="1045">SUM(BP98:BP103)</f>
        <v>24</v>
      </c>
      <c r="BQ104" s="23">
        <f t="shared" ref="BQ104" si="1046">SUM(BQ98:BQ103)</f>
        <v>33</v>
      </c>
      <c r="BR104" s="23">
        <f t="shared" ref="BR104" si="1047">SUM(BR98:BR103)</f>
        <v>29</v>
      </c>
      <c r="BS104" s="23">
        <f t="shared" ref="BS104" si="1048">SUM(BS98:BS103)</f>
        <v>50</v>
      </c>
      <c r="BT104" s="23">
        <f t="shared" ref="BT104" si="1049">SUM(BT98:BT103)</f>
        <v>27</v>
      </c>
      <c r="BU104" s="23">
        <f t="shared" ref="BU104" si="1050">SUM(BU98:BU103)</f>
        <v>51</v>
      </c>
      <c r="BV104" s="23">
        <f t="shared" ref="BV104" si="1051">SUM(BV98:BV103)</f>
        <v>24</v>
      </c>
      <c r="BW104" s="23">
        <f t="shared" ref="BW104" si="1052">SUM(BW98:BW103)</f>
        <v>44</v>
      </c>
      <c r="BX104" s="23">
        <f t="shared" ref="BX104" si="1053">SUM(BX98:BX103)</f>
        <v>49</v>
      </c>
      <c r="BY104" s="23">
        <f t="shared" ref="BY104" si="1054">SUM(BY98:BY103)</f>
        <v>38</v>
      </c>
      <c r="BZ104" s="23">
        <f t="shared" ref="BZ104" si="1055">SUM(BZ98:BZ103)</f>
        <v>41</v>
      </c>
      <c r="CA104" s="23">
        <f t="shared" ref="CA104" si="1056">SUM(CA98:CA103)</f>
        <v>33</v>
      </c>
      <c r="CB104" s="23">
        <f t="shared" ref="CB104" si="1057">SUM(CB98:CB103)</f>
        <v>30</v>
      </c>
      <c r="CC104" s="23">
        <f t="shared" ref="CC104" si="1058">SUM(CC98:CC103)</f>
        <v>51</v>
      </c>
      <c r="CD104" s="23">
        <f t="shared" ref="CD104" si="1059">SUM(CD98:CD103)</f>
        <v>40</v>
      </c>
      <c r="CE104" s="23">
        <f t="shared" ref="CE104" si="1060">SUM(CE98:CE103)</f>
        <v>34</v>
      </c>
      <c r="CF104" s="23">
        <f t="shared" ref="CF104" si="1061">SUM(CF98:CF103)</f>
        <v>42</v>
      </c>
      <c r="CG104" s="23">
        <f t="shared" ref="CG104" si="1062">SUM(CG98:CG103)</f>
        <v>56</v>
      </c>
      <c r="CH104" s="23">
        <f t="shared" ref="CH104" si="1063">SUM(CH98:CH103)</f>
        <v>35</v>
      </c>
      <c r="CI104" s="23">
        <f t="shared" ref="CI104" si="1064">SUM(CI98:CI103)</f>
        <v>19</v>
      </c>
      <c r="CJ104" s="23">
        <f t="shared" ref="CJ104" si="1065">SUM(CJ98:CJ103)</f>
        <v>21</v>
      </c>
      <c r="CK104" s="23">
        <f t="shared" ref="CK104" si="1066">SUM(CK98:CK103)</f>
        <v>21</v>
      </c>
      <c r="CL104" s="23">
        <f t="shared" ref="CL104" si="1067">SUM(CL98:CL103)</f>
        <v>19</v>
      </c>
      <c r="CM104" s="23">
        <f t="shared" ref="CM104" si="1068">SUM(CM98:CM103)</f>
        <v>15</v>
      </c>
      <c r="CN104" s="23">
        <f t="shared" ref="CN104" si="1069">SUM(CN98:CN103)</f>
        <v>10</v>
      </c>
      <c r="CO104" s="23">
        <f t="shared" ref="CO104" si="1070">SUM(CO98:CO103)</f>
        <v>6</v>
      </c>
      <c r="CP104" s="23">
        <f t="shared" ref="CP104" si="1071">SUM(CP98:CP103)</f>
        <v>0</v>
      </c>
      <c r="CQ104" s="279">
        <f>SUM(CQ98:CQ103)</f>
        <v>848</v>
      </c>
      <c r="CR104" s="11"/>
      <c r="CS104" s="11"/>
      <c r="CT104" s="128" t="s">
        <v>2</v>
      </c>
      <c r="CU104" s="23">
        <f>SUM(CU98:CU103)</f>
        <v>6</v>
      </c>
      <c r="CV104" s="23">
        <f t="shared" ref="CV104" si="1072">SUM(CV98:CV103)</f>
        <v>14</v>
      </c>
      <c r="CW104" s="23">
        <f t="shared" ref="CW104" si="1073">SUM(CW98:CW103)</f>
        <v>21</v>
      </c>
      <c r="CX104" s="23">
        <f t="shared" ref="CX104" si="1074">SUM(CX98:CX103)</f>
        <v>57</v>
      </c>
      <c r="CY104" s="23">
        <f t="shared" ref="CY104" si="1075">SUM(CY98:CY103)</f>
        <v>51</v>
      </c>
      <c r="CZ104" s="23">
        <f t="shared" ref="CZ104" si="1076">SUM(CZ98:CZ103)</f>
        <v>24</v>
      </c>
      <c r="DA104" s="23">
        <f t="shared" ref="DA104" si="1077">SUM(DA98:DA103)</f>
        <v>60</v>
      </c>
      <c r="DB104" s="23">
        <f t="shared" ref="DB104" si="1078">SUM(DB98:DB103)</f>
        <v>46</v>
      </c>
      <c r="DC104" s="23">
        <f t="shared" ref="DC104" si="1079">SUM(DC98:DC103)</f>
        <v>46</v>
      </c>
      <c r="DD104" s="23">
        <f t="shared" ref="DD104" si="1080">SUM(DD98:DD103)</f>
        <v>40</v>
      </c>
      <c r="DE104" s="23">
        <f t="shared" ref="DE104" si="1081">SUM(DE98:DE103)</f>
        <v>28</v>
      </c>
      <c r="DF104" s="23">
        <f t="shared" ref="DF104" si="1082">SUM(DF98:DF103)</f>
        <v>40</v>
      </c>
      <c r="DG104" s="23">
        <f t="shared" ref="DG104" si="1083">SUM(DG98:DG103)</f>
        <v>16</v>
      </c>
      <c r="DH104" s="23">
        <f t="shared" ref="DH104" si="1084">SUM(DH98:DH103)</f>
        <v>35</v>
      </c>
      <c r="DI104" s="23">
        <f t="shared" ref="DI104" si="1085">SUM(DI98:DI103)</f>
        <v>21</v>
      </c>
      <c r="DJ104" s="23">
        <f t="shared" ref="DJ104" si="1086">SUM(DJ98:DJ103)</f>
        <v>42</v>
      </c>
      <c r="DK104" s="23">
        <f t="shared" ref="DK104" si="1087">SUM(DK98:DK103)</f>
        <v>42</v>
      </c>
      <c r="DL104" s="23">
        <f t="shared" ref="DL104" si="1088">SUM(DL98:DL103)</f>
        <v>33</v>
      </c>
      <c r="DM104" s="23">
        <f t="shared" ref="DM104" si="1089">SUM(DM98:DM103)</f>
        <v>63</v>
      </c>
      <c r="DN104" s="23">
        <f t="shared" ref="DN104" si="1090">SUM(DN98:DN103)</f>
        <v>35</v>
      </c>
      <c r="DO104" s="23">
        <f t="shared" ref="DO104" si="1091">SUM(DO98:DO103)</f>
        <v>42</v>
      </c>
      <c r="DP104" s="23">
        <f t="shared" ref="DP104" si="1092">SUM(DP98:DP103)</f>
        <v>21</v>
      </c>
      <c r="DQ104" s="23">
        <f t="shared" ref="DQ104" si="1093">SUM(DQ98:DQ103)</f>
        <v>26</v>
      </c>
      <c r="DR104" s="23">
        <f t="shared" ref="DR104" si="1094">SUM(DR98:DR103)</f>
        <v>23</v>
      </c>
      <c r="DS104" s="23">
        <f t="shared" ref="DS104" si="1095">SUM(DS98:DS103)</f>
        <v>14</v>
      </c>
      <c r="DT104" s="23">
        <f t="shared" ref="DT104" si="1096">SUM(DT98:DT103)</f>
        <v>14</v>
      </c>
      <c r="DU104" s="23">
        <f t="shared" ref="DU104" si="1097">SUM(DU98:DU103)</f>
        <v>19</v>
      </c>
      <c r="DV104" s="23">
        <f t="shared" ref="DV104" si="1098">SUM(DV98:DV103)</f>
        <v>0</v>
      </c>
      <c r="DW104" s="279">
        <f>SUM(DW98:DW103)</f>
        <v>879</v>
      </c>
      <c r="DX104" s="11"/>
      <c r="DY104" s="11"/>
      <c r="DZ104" s="128" t="s">
        <v>2</v>
      </c>
      <c r="EA104" s="23">
        <f>SUM(EA98:EA103)</f>
        <v>9</v>
      </c>
      <c r="EB104" s="23">
        <f t="shared" ref="EB104" si="1099">SUM(EB98:EB103)</f>
        <v>15</v>
      </c>
      <c r="EC104" s="23">
        <f t="shared" ref="EC104" si="1100">SUM(EC98:EC103)</f>
        <v>17</v>
      </c>
      <c r="ED104" s="23">
        <f t="shared" ref="ED104" si="1101">SUM(ED98:ED103)</f>
        <v>21</v>
      </c>
      <c r="EE104" s="23">
        <f t="shared" ref="EE104" si="1102">SUM(EE98:EE103)</f>
        <v>33</v>
      </c>
      <c r="EF104" s="23">
        <f t="shared" ref="EF104" si="1103">SUM(EF98:EF103)</f>
        <v>27</v>
      </c>
      <c r="EG104" s="23">
        <f t="shared" ref="EG104" si="1104">SUM(EG98:EG103)</f>
        <v>50</v>
      </c>
      <c r="EH104" s="23">
        <f>SUM(EH98:EH103)</f>
        <v>17</v>
      </c>
      <c r="EI104" s="23">
        <f t="shared" ref="EI104" si="1105">SUM(EI98:EI103)</f>
        <v>50</v>
      </c>
      <c r="EJ104" s="23">
        <f t="shared" ref="EJ104" si="1106">SUM(EJ98:EJ103)</f>
        <v>59</v>
      </c>
      <c r="EK104" s="23">
        <f t="shared" ref="EK104" si="1107">SUM(EK98:EK103)</f>
        <v>21</v>
      </c>
      <c r="EL104" s="23">
        <f t="shared" ref="EL104" si="1108">SUM(EL98:EL103)</f>
        <v>47</v>
      </c>
      <c r="EM104" s="23">
        <f t="shared" ref="EM104" si="1109">SUM(EM98:EM103)</f>
        <v>29</v>
      </c>
      <c r="EN104" s="23">
        <f t="shared" ref="EN104" si="1110">SUM(EN98:EN103)</f>
        <v>62</v>
      </c>
      <c r="EO104" s="23">
        <f t="shared" ref="EO104" si="1111">SUM(EO98:EO103)</f>
        <v>33</v>
      </c>
      <c r="EP104" s="23">
        <f t="shared" ref="EP104" si="1112">SUM(EP98:EP103)</f>
        <v>17</v>
      </c>
      <c r="EQ104" s="23">
        <f t="shared" ref="EQ104" si="1113">SUM(EQ98:EQ103)</f>
        <v>39</v>
      </c>
      <c r="ER104" s="23">
        <f t="shared" ref="ER104" si="1114">SUM(ER98:ER103)</f>
        <v>30</v>
      </c>
      <c r="ES104" s="23">
        <f t="shared" ref="ES104" si="1115">SUM(ES98:ES103)</f>
        <v>33</v>
      </c>
      <c r="ET104" s="23">
        <f t="shared" ref="ET104" si="1116">SUM(ET98:ET103)</f>
        <v>17</v>
      </c>
      <c r="EU104" s="23">
        <f t="shared" ref="EU104" si="1117">SUM(EU98:EU103)</f>
        <v>17</v>
      </c>
      <c r="EV104" s="23">
        <f t="shared" ref="EV104" si="1118">SUM(EV98:EV103)</f>
        <v>9</v>
      </c>
      <c r="EW104" s="23">
        <f t="shared" ref="EW104" si="1119">SUM(EW98:EW103)</f>
        <v>6</v>
      </c>
      <c r="EX104" s="23">
        <f t="shared" ref="EX104" si="1120">SUM(EX98:EX103)</f>
        <v>11</v>
      </c>
      <c r="EY104" s="23">
        <f t="shared" ref="EY104" si="1121">SUM(EY98:EY103)</f>
        <v>1</v>
      </c>
      <c r="EZ104" s="23">
        <f t="shared" ref="EZ104" si="1122">SUM(EZ98:EZ103)</f>
        <v>9</v>
      </c>
      <c r="FA104" s="23">
        <f t="shared" ref="FA104" si="1123">SUM(FA98:FA103)</f>
        <v>6</v>
      </c>
      <c r="FB104" s="23">
        <f t="shared" ref="FB104" si="1124">SUM(FB98:FB103)</f>
        <v>0</v>
      </c>
      <c r="FC104" s="279">
        <f>SUM(FC98:FC103)</f>
        <v>685</v>
      </c>
    </row>
    <row r="105" spans="1:192" ht="13" thickTop="1" x14ac:dyDescent="0.25"/>
    <row r="107" spans="1:192" ht="15" customHeight="1" x14ac:dyDescent="0.25">
      <c r="A107" s="528">
        <f>A81+7</f>
        <v>43402</v>
      </c>
      <c r="B107" s="528"/>
      <c r="C107" s="528"/>
      <c r="D107" s="528"/>
      <c r="E107" s="528"/>
      <c r="F107" s="528"/>
      <c r="G107" s="528"/>
      <c r="H107" s="528"/>
      <c r="I107" s="528"/>
      <c r="J107" s="528"/>
      <c r="K107" s="528"/>
      <c r="L107" s="528"/>
      <c r="M107" s="528"/>
      <c r="N107" s="528"/>
      <c r="O107" s="528"/>
      <c r="P107" s="528"/>
      <c r="Q107" s="528"/>
      <c r="R107" s="528"/>
      <c r="S107" s="528"/>
      <c r="T107" s="528"/>
      <c r="U107" s="528"/>
      <c r="V107" s="528"/>
      <c r="W107" s="528"/>
      <c r="X107" s="528"/>
      <c r="Y107" s="528"/>
      <c r="Z107" s="528"/>
      <c r="AA107" s="528"/>
      <c r="AB107" s="528"/>
      <c r="AC107" s="528"/>
      <c r="AD107" s="528"/>
      <c r="AE107" s="528"/>
      <c r="AF107" s="528"/>
      <c r="AG107" s="528">
        <f>A107+1</f>
        <v>43403</v>
      </c>
      <c r="AH107" s="528"/>
      <c r="AI107" s="528"/>
      <c r="AJ107" s="528"/>
      <c r="AK107" s="528"/>
      <c r="AL107" s="528"/>
      <c r="AM107" s="528"/>
      <c r="AN107" s="528"/>
      <c r="AO107" s="528"/>
      <c r="AP107" s="528"/>
      <c r="AQ107" s="528"/>
      <c r="AR107" s="528"/>
      <c r="AS107" s="528"/>
      <c r="AT107" s="528"/>
      <c r="AU107" s="528"/>
      <c r="AV107" s="528"/>
      <c r="AW107" s="528"/>
      <c r="AX107" s="528"/>
      <c r="AY107" s="528"/>
      <c r="AZ107" s="528"/>
      <c r="BA107" s="528"/>
      <c r="BB107" s="528"/>
      <c r="BC107" s="528"/>
      <c r="BD107" s="528"/>
      <c r="BE107" s="528"/>
      <c r="BF107" s="528"/>
      <c r="BG107" s="528"/>
      <c r="BH107" s="528"/>
      <c r="BI107" s="528"/>
      <c r="BJ107" s="528"/>
      <c r="BK107" s="528"/>
      <c r="BL107" s="528"/>
      <c r="BM107" s="528">
        <f>AG107+1</f>
        <v>43404</v>
      </c>
      <c r="BN107" s="528"/>
      <c r="BO107" s="528"/>
      <c r="BP107" s="528"/>
      <c r="BQ107" s="528"/>
      <c r="BR107" s="528"/>
      <c r="BS107" s="528"/>
      <c r="BT107" s="528"/>
      <c r="BU107" s="528"/>
      <c r="BV107" s="528"/>
      <c r="BW107" s="528"/>
      <c r="BX107" s="528"/>
      <c r="BY107" s="528"/>
      <c r="BZ107" s="528"/>
      <c r="CA107" s="528"/>
      <c r="CB107" s="528"/>
      <c r="CC107" s="528"/>
      <c r="CD107" s="528"/>
      <c r="CE107" s="528"/>
      <c r="CF107" s="528"/>
      <c r="CG107" s="528"/>
      <c r="CH107" s="528"/>
      <c r="CI107" s="528"/>
      <c r="CJ107" s="528"/>
      <c r="CK107" s="528"/>
      <c r="CL107" s="528"/>
      <c r="CM107" s="528"/>
      <c r="CN107" s="528"/>
      <c r="CO107" s="528"/>
      <c r="CP107" s="528"/>
      <c r="CQ107" s="528"/>
      <c r="CR107" s="528"/>
      <c r="CS107" s="533">
        <f>BM107+1</f>
        <v>43405</v>
      </c>
      <c r="CT107" s="533"/>
      <c r="CU107" s="533"/>
      <c r="CV107" s="533"/>
      <c r="CW107" s="533"/>
      <c r="CX107" s="533"/>
      <c r="CY107" s="533"/>
      <c r="CZ107" s="533"/>
      <c r="DA107" s="533"/>
      <c r="DB107" s="533"/>
      <c r="DC107" s="533"/>
      <c r="DD107" s="533"/>
      <c r="DE107" s="533"/>
      <c r="DF107" s="533"/>
      <c r="DG107" s="533"/>
      <c r="DH107" s="533"/>
      <c r="DI107" s="533"/>
      <c r="DJ107" s="533"/>
      <c r="DK107" s="533"/>
      <c r="DL107" s="533"/>
      <c r="DM107" s="533"/>
      <c r="DN107" s="533"/>
      <c r="DO107" s="533"/>
      <c r="DP107" s="533"/>
      <c r="DQ107" s="533"/>
      <c r="DR107" s="533"/>
      <c r="DS107" s="533"/>
      <c r="DT107" s="533"/>
      <c r="DU107" s="533"/>
      <c r="DV107" s="533"/>
      <c r="DW107" s="533"/>
      <c r="DX107" s="533"/>
      <c r="DY107" s="533">
        <f>CS107+1</f>
        <v>43406</v>
      </c>
      <c r="DZ107" s="533"/>
      <c r="EA107" s="533"/>
      <c r="EB107" s="533"/>
      <c r="EC107" s="533"/>
      <c r="ED107" s="533"/>
      <c r="EE107" s="533"/>
      <c r="EF107" s="533"/>
      <c r="EG107" s="533"/>
      <c r="EH107" s="533"/>
      <c r="EI107" s="533"/>
      <c r="EJ107" s="533"/>
      <c r="EK107" s="533"/>
      <c r="EL107" s="533"/>
      <c r="EM107" s="533"/>
      <c r="EN107" s="533"/>
      <c r="EO107" s="533"/>
      <c r="EP107" s="533"/>
      <c r="EQ107" s="533"/>
      <c r="ER107" s="533"/>
      <c r="ES107" s="533"/>
      <c r="ET107" s="533"/>
      <c r="EU107" s="533"/>
      <c r="EV107" s="533"/>
      <c r="EW107" s="533"/>
      <c r="EX107" s="533"/>
      <c r="EY107" s="533"/>
      <c r="EZ107" s="533"/>
      <c r="FA107" s="533"/>
      <c r="FB107" s="533"/>
      <c r="FC107" s="533"/>
      <c r="FD107" s="533"/>
    </row>
    <row r="109" spans="1:192" ht="16" thickBot="1" x14ac:dyDescent="0.3">
      <c r="A109" s="518" t="s">
        <v>3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18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 t="s">
        <v>3</v>
      </c>
      <c r="AH109" s="518"/>
      <c r="AI109" s="518"/>
      <c r="AJ109" s="518"/>
      <c r="AK109" s="518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18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 t="s">
        <v>3</v>
      </c>
      <c r="BN109" s="518"/>
      <c r="BO109" s="518"/>
      <c r="BP109" s="518"/>
      <c r="BQ109" s="518"/>
      <c r="BR109" s="518"/>
      <c r="BS109" s="518"/>
      <c r="BT109" s="518"/>
      <c r="BU109" s="518"/>
      <c r="BV109" s="518"/>
      <c r="BW109" s="518"/>
      <c r="BX109" s="518"/>
      <c r="BY109" s="518"/>
      <c r="BZ109" s="518"/>
      <c r="CA109" s="518"/>
      <c r="CB109" s="518"/>
      <c r="CC109" s="518"/>
      <c r="CD109" s="518"/>
      <c r="CE109" s="518"/>
      <c r="CF109" s="518"/>
      <c r="CG109" s="518"/>
      <c r="CH109" s="518"/>
      <c r="CI109" s="518"/>
      <c r="CJ109" s="518"/>
      <c r="CK109" s="518"/>
      <c r="CL109" s="518"/>
      <c r="CM109" s="518"/>
      <c r="CN109" s="518"/>
      <c r="CO109" s="518"/>
      <c r="CP109" s="518"/>
      <c r="CQ109" s="518"/>
      <c r="CR109" s="518"/>
      <c r="CS109" s="518" t="s">
        <v>3</v>
      </c>
      <c r="CT109" s="518"/>
      <c r="CU109" s="518"/>
      <c r="CV109" s="518"/>
      <c r="CW109" s="518"/>
      <c r="CX109" s="518"/>
      <c r="CY109" s="518"/>
      <c r="CZ109" s="518"/>
      <c r="DA109" s="518"/>
      <c r="DB109" s="518"/>
      <c r="DC109" s="518"/>
      <c r="DD109" s="518"/>
      <c r="DE109" s="518"/>
      <c r="DF109" s="518"/>
      <c r="DG109" s="518"/>
      <c r="DH109" s="518"/>
      <c r="DI109" s="518"/>
      <c r="DJ109" s="518"/>
      <c r="DK109" s="518"/>
      <c r="DL109" s="518"/>
      <c r="DM109" s="518"/>
      <c r="DN109" s="518"/>
      <c r="DO109" s="518"/>
      <c r="DP109" s="518"/>
      <c r="DQ109" s="518"/>
      <c r="DR109" s="518"/>
      <c r="DS109" s="518"/>
      <c r="DT109" s="518"/>
      <c r="DU109" s="518"/>
      <c r="DV109" s="518"/>
      <c r="DW109" s="518"/>
      <c r="DX109" s="518"/>
      <c r="DY109" s="518" t="s">
        <v>3</v>
      </c>
      <c r="DZ109" s="518"/>
      <c r="EA109" s="518"/>
      <c r="EB109" s="518"/>
      <c r="EC109" s="518"/>
      <c r="ED109" s="518"/>
      <c r="EE109" s="518"/>
      <c r="EF109" s="518"/>
      <c r="EG109" s="518"/>
      <c r="EH109" s="518"/>
      <c r="EI109" s="518"/>
      <c r="EJ109" s="518"/>
      <c r="EK109" s="518"/>
      <c r="EL109" s="518"/>
      <c r="EM109" s="518"/>
      <c r="EN109" s="518"/>
      <c r="EO109" s="518"/>
      <c r="EP109" s="518"/>
      <c r="EQ109" s="518"/>
      <c r="ER109" s="518"/>
      <c r="ES109" s="518"/>
      <c r="ET109" s="518"/>
      <c r="EU109" s="518"/>
      <c r="EV109" s="518"/>
      <c r="EW109" s="518"/>
      <c r="EX109" s="518"/>
      <c r="EY109" s="518"/>
      <c r="EZ109" s="518"/>
      <c r="FA109" s="518"/>
      <c r="FB109" s="518"/>
      <c r="FC109" s="518"/>
      <c r="FD109" s="518"/>
      <c r="FE109" s="264"/>
      <c r="GJ109" s="264"/>
    </row>
    <row r="110" spans="1:192" ht="16.5" thickTop="1" thickBot="1" x14ac:dyDescent="0.3">
      <c r="B110" s="5" t="s">
        <v>167</v>
      </c>
      <c r="C110" s="122">
        <v>558</v>
      </c>
      <c r="D110" s="123">
        <v>634</v>
      </c>
      <c r="E110" s="123">
        <v>710</v>
      </c>
      <c r="F110" s="123">
        <v>806</v>
      </c>
      <c r="G110" s="123">
        <v>842</v>
      </c>
      <c r="H110" s="123">
        <v>918</v>
      </c>
      <c r="I110" s="123">
        <v>954</v>
      </c>
      <c r="J110" s="123">
        <v>1030</v>
      </c>
      <c r="K110" s="123">
        <v>1106</v>
      </c>
      <c r="L110" s="123">
        <v>1142</v>
      </c>
      <c r="M110" s="123">
        <v>1238</v>
      </c>
      <c r="N110" s="123">
        <v>1314</v>
      </c>
      <c r="O110" s="123">
        <v>1350</v>
      </c>
      <c r="P110" s="123">
        <v>1426</v>
      </c>
      <c r="Q110" s="123">
        <v>1502</v>
      </c>
      <c r="R110" s="123">
        <v>1538</v>
      </c>
      <c r="S110" s="123">
        <v>1634</v>
      </c>
      <c r="T110" s="123">
        <v>1710</v>
      </c>
      <c r="U110" s="123">
        <v>1746</v>
      </c>
      <c r="V110" s="123">
        <v>1822</v>
      </c>
      <c r="W110" s="123">
        <v>1858</v>
      </c>
      <c r="X110" s="123">
        <v>1934</v>
      </c>
      <c r="Y110" s="123">
        <v>2010</v>
      </c>
      <c r="Z110" s="123">
        <v>2106</v>
      </c>
      <c r="AA110" s="123">
        <v>2142</v>
      </c>
      <c r="AB110" s="123">
        <v>2218</v>
      </c>
      <c r="AC110" s="123">
        <v>2254</v>
      </c>
      <c r="AD110" s="123">
        <v>2350</v>
      </c>
      <c r="AE110" s="278" t="s">
        <v>2</v>
      </c>
      <c r="AF110" s="145"/>
      <c r="AG110" s="145"/>
      <c r="AH110" s="5" t="s">
        <v>167</v>
      </c>
      <c r="AI110" s="122">
        <v>558</v>
      </c>
      <c r="AJ110" s="123">
        <v>634</v>
      </c>
      <c r="AK110" s="123">
        <v>710</v>
      </c>
      <c r="AL110" s="123">
        <v>806</v>
      </c>
      <c r="AM110" s="123">
        <v>842</v>
      </c>
      <c r="AN110" s="123">
        <v>918</v>
      </c>
      <c r="AO110" s="123">
        <v>954</v>
      </c>
      <c r="AP110" s="123">
        <v>1030</v>
      </c>
      <c r="AQ110" s="123">
        <v>1106</v>
      </c>
      <c r="AR110" s="123">
        <v>1142</v>
      </c>
      <c r="AS110" s="123">
        <v>1238</v>
      </c>
      <c r="AT110" s="123">
        <v>1314</v>
      </c>
      <c r="AU110" s="123">
        <v>1350</v>
      </c>
      <c r="AV110" s="123">
        <v>1426</v>
      </c>
      <c r="AW110" s="123">
        <v>1502</v>
      </c>
      <c r="AX110" s="123">
        <v>1538</v>
      </c>
      <c r="AY110" s="123">
        <v>1634</v>
      </c>
      <c r="AZ110" s="123">
        <v>1710</v>
      </c>
      <c r="BA110" s="123">
        <v>1746</v>
      </c>
      <c r="BB110" s="123">
        <v>1822</v>
      </c>
      <c r="BC110" s="123">
        <v>1858</v>
      </c>
      <c r="BD110" s="123">
        <v>1934</v>
      </c>
      <c r="BE110" s="123">
        <v>2010</v>
      </c>
      <c r="BF110" s="123">
        <v>2106</v>
      </c>
      <c r="BG110" s="123">
        <v>2142</v>
      </c>
      <c r="BH110" s="123">
        <v>2218</v>
      </c>
      <c r="BI110" s="123">
        <v>2254</v>
      </c>
      <c r="BJ110" s="123">
        <v>2350</v>
      </c>
      <c r="BK110" s="278" t="s">
        <v>2</v>
      </c>
      <c r="BL110" s="145"/>
      <c r="BM110" s="145"/>
      <c r="BN110" s="5" t="s">
        <v>167</v>
      </c>
      <c r="BO110" s="122">
        <v>558</v>
      </c>
      <c r="BP110" s="123">
        <v>634</v>
      </c>
      <c r="BQ110" s="123">
        <v>710</v>
      </c>
      <c r="BR110" s="123">
        <v>806</v>
      </c>
      <c r="BS110" s="123">
        <v>842</v>
      </c>
      <c r="BT110" s="123">
        <v>918</v>
      </c>
      <c r="BU110" s="123">
        <v>954</v>
      </c>
      <c r="BV110" s="123">
        <v>1030</v>
      </c>
      <c r="BW110" s="123">
        <v>1106</v>
      </c>
      <c r="BX110" s="123">
        <v>1142</v>
      </c>
      <c r="BY110" s="123">
        <v>1238</v>
      </c>
      <c r="BZ110" s="123">
        <v>1314</v>
      </c>
      <c r="CA110" s="123">
        <v>1350</v>
      </c>
      <c r="CB110" s="123">
        <v>1426</v>
      </c>
      <c r="CC110" s="123">
        <v>1502</v>
      </c>
      <c r="CD110" s="123">
        <v>1538</v>
      </c>
      <c r="CE110" s="123">
        <v>1634</v>
      </c>
      <c r="CF110" s="123">
        <v>1710</v>
      </c>
      <c r="CG110" s="123">
        <v>1746</v>
      </c>
      <c r="CH110" s="123">
        <v>1822</v>
      </c>
      <c r="CI110" s="123">
        <v>1858</v>
      </c>
      <c r="CJ110" s="123">
        <v>1934</v>
      </c>
      <c r="CK110" s="123">
        <v>2010</v>
      </c>
      <c r="CL110" s="123">
        <v>2106</v>
      </c>
      <c r="CM110" s="123">
        <v>2142</v>
      </c>
      <c r="CN110" s="123">
        <v>2218</v>
      </c>
      <c r="CO110" s="123">
        <v>2254</v>
      </c>
      <c r="CP110" s="123">
        <v>2350</v>
      </c>
      <c r="CQ110" s="122" t="s">
        <v>2</v>
      </c>
      <c r="CR110" s="145"/>
      <c r="CS110" s="145"/>
      <c r="CT110" s="5" t="s">
        <v>167</v>
      </c>
      <c r="CU110" s="122">
        <v>558</v>
      </c>
      <c r="CV110" s="123">
        <v>634</v>
      </c>
      <c r="CW110" s="123">
        <v>710</v>
      </c>
      <c r="CX110" s="123">
        <v>806</v>
      </c>
      <c r="CY110" s="123">
        <v>842</v>
      </c>
      <c r="CZ110" s="123">
        <v>918</v>
      </c>
      <c r="DA110" s="123">
        <v>954</v>
      </c>
      <c r="DB110" s="123">
        <v>1030</v>
      </c>
      <c r="DC110" s="123">
        <v>1106</v>
      </c>
      <c r="DD110" s="123">
        <v>1142</v>
      </c>
      <c r="DE110" s="123">
        <v>1238</v>
      </c>
      <c r="DF110" s="123">
        <v>1314</v>
      </c>
      <c r="DG110" s="123">
        <v>1350</v>
      </c>
      <c r="DH110" s="123">
        <v>1426</v>
      </c>
      <c r="DI110" s="123">
        <v>1502</v>
      </c>
      <c r="DJ110" s="123">
        <v>1538</v>
      </c>
      <c r="DK110" s="123">
        <v>1634</v>
      </c>
      <c r="DL110" s="123">
        <v>1710</v>
      </c>
      <c r="DM110" s="123">
        <v>1746</v>
      </c>
      <c r="DN110" s="123">
        <v>1822</v>
      </c>
      <c r="DO110" s="123">
        <v>1858</v>
      </c>
      <c r="DP110" s="123">
        <v>1934</v>
      </c>
      <c r="DQ110" s="123">
        <v>2010</v>
      </c>
      <c r="DR110" s="123">
        <v>2106</v>
      </c>
      <c r="DS110" s="123">
        <v>2142</v>
      </c>
      <c r="DT110" s="123">
        <v>2218</v>
      </c>
      <c r="DU110" s="123">
        <v>2254</v>
      </c>
      <c r="DV110" s="123">
        <v>2350</v>
      </c>
      <c r="DW110" s="122" t="s">
        <v>2</v>
      </c>
      <c r="DX110" s="145"/>
      <c r="DY110" s="145"/>
      <c r="DZ110" s="5" t="s">
        <v>167</v>
      </c>
      <c r="EA110" s="122">
        <v>558</v>
      </c>
      <c r="EB110" s="123">
        <v>634</v>
      </c>
      <c r="EC110" s="123">
        <v>710</v>
      </c>
      <c r="ED110" s="123">
        <v>806</v>
      </c>
      <c r="EE110" s="123">
        <v>842</v>
      </c>
      <c r="EF110" s="123">
        <v>918</v>
      </c>
      <c r="EG110" s="123">
        <v>954</v>
      </c>
      <c r="EH110" s="123">
        <v>1030</v>
      </c>
      <c r="EI110" s="123">
        <v>1106</v>
      </c>
      <c r="EJ110" s="123">
        <v>1142</v>
      </c>
      <c r="EK110" s="123">
        <v>1238</v>
      </c>
      <c r="EL110" s="123">
        <v>1314</v>
      </c>
      <c r="EM110" s="123">
        <v>1350</v>
      </c>
      <c r="EN110" s="123">
        <v>1426</v>
      </c>
      <c r="EO110" s="123">
        <v>1502</v>
      </c>
      <c r="EP110" s="123">
        <v>1538</v>
      </c>
      <c r="EQ110" s="123">
        <v>1634</v>
      </c>
      <c r="ER110" s="123">
        <v>1710</v>
      </c>
      <c r="ES110" s="123">
        <v>1746</v>
      </c>
      <c r="ET110" s="123">
        <v>1822</v>
      </c>
      <c r="EU110" s="123">
        <v>1858</v>
      </c>
      <c r="EV110" s="123">
        <v>1934</v>
      </c>
      <c r="EW110" s="123">
        <v>2010</v>
      </c>
      <c r="EX110" s="123">
        <v>2106</v>
      </c>
      <c r="EY110" s="123">
        <v>2142</v>
      </c>
      <c r="EZ110" s="123">
        <v>2218</v>
      </c>
      <c r="FA110" s="123">
        <v>2254</v>
      </c>
      <c r="FB110" s="123">
        <v>2350</v>
      </c>
      <c r="FC110" s="122" t="s">
        <v>2</v>
      </c>
      <c r="FF110" s="264"/>
      <c r="FG110" s="264"/>
      <c r="FH110" s="264"/>
      <c r="FI110" s="264"/>
      <c r="FJ110" s="264"/>
      <c r="FK110" s="264"/>
      <c r="FL110" s="264"/>
      <c r="FM110" s="264"/>
      <c r="FN110" s="264"/>
      <c r="FO110" s="264"/>
      <c r="FP110" s="264"/>
      <c r="FQ110" s="264"/>
      <c r="FR110" s="264"/>
      <c r="FS110" s="264"/>
      <c r="FT110" s="264"/>
      <c r="FU110" s="264"/>
      <c r="FV110" s="264"/>
      <c r="FW110" s="264"/>
      <c r="FX110" s="264"/>
      <c r="FY110" s="264"/>
      <c r="FZ110" s="264"/>
      <c r="GA110" s="264"/>
      <c r="GB110" s="264"/>
      <c r="GC110" s="264"/>
      <c r="GD110" s="264"/>
      <c r="GE110" s="264"/>
      <c r="GF110" s="264"/>
      <c r="GG110" s="264"/>
      <c r="GH110" s="264"/>
      <c r="GI110" s="264"/>
    </row>
    <row r="111" spans="1:192" ht="16" thickTop="1" x14ac:dyDescent="0.35">
      <c r="B111" s="380" t="s">
        <v>70</v>
      </c>
      <c r="C111" s="11">
        <v>3</v>
      </c>
      <c r="D111" s="11">
        <v>12</v>
      </c>
      <c r="E111" s="11">
        <v>13</v>
      </c>
      <c r="F111" s="11">
        <v>21</v>
      </c>
      <c r="G111" s="11">
        <v>35</v>
      </c>
      <c r="H111" s="11">
        <v>30</v>
      </c>
      <c r="I111" s="11">
        <v>45</v>
      </c>
      <c r="J111" s="11">
        <v>16</v>
      </c>
      <c r="K111" s="11">
        <v>30</v>
      </c>
      <c r="L111" s="11">
        <v>20</v>
      </c>
      <c r="M111" s="11">
        <v>7</v>
      </c>
      <c r="N111" s="11">
        <v>4</v>
      </c>
      <c r="O111" s="11">
        <v>14</v>
      </c>
      <c r="P111" s="11">
        <v>16</v>
      </c>
      <c r="Q111" s="11">
        <v>4</v>
      </c>
      <c r="R111" s="11">
        <v>26</v>
      </c>
      <c r="S111" s="11">
        <v>8</v>
      </c>
      <c r="T111" s="11">
        <v>6</v>
      </c>
      <c r="U111" s="11">
        <v>5</v>
      </c>
      <c r="V111" s="11">
        <v>4</v>
      </c>
      <c r="W111" s="11">
        <v>8</v>
      </c>
      <c r="X111" s="11">
        <v>3</v>
      </c>
      <c r="Y111" s="11">
        <v>3</v>
      </c>
      <c r="Z111" s="11">
        <v>0</v>
      </c>
      <c r="AA111" s="11">
        <v>4</v>
      </c>
      <c r="AB111" s="11">
        <v>2</v>
      </c>
      <c r="AC111" s="11">
        <v>0</v>
      </c>
      <c r="AD111" s="11">
        <v>0</v>
      </c>
      <c r="AE111" s="283">
        <f>SUM(C111:AD111)</f>
        <v>339</v>
      </c>
      <c r="AF111" s="11"/>
      <c r="AG111" s="11"/>
      <c r="AH111" s="380" t="s">
        <v>70</v>
      </c>
      <c r="AI111" s="11">
        <v>4</v>
      </c>
      <c r="AJ111" s="11">
        <v>16</v>
      </c>
      <c r="AK111" s="11">
        <v>15</v>
      </c>
      <c r="AL111" s="11">
        <v>28</v>
      </c>
      <c r="AM111" s="11">
        <v>36</v>
      </c>
      <c r="AN111" s="11">
        <v>10</v>
      </c>
      <c r="AO111" s="11">
        <v>60</v>
      </c>
      <c r="AP111" s="11">
        <v>24</v>
      </c>
      <c r="AQ111" s="11">
        <v>20</v>
      </c>
      <c r="AR111" s="11">
        <v>21</v>
      </c>
      <c r="AS111" s="11">
        <v>13</v>
      </c>
      <c r="AT111" s="11">
        <v>8</v>
      </c>
      <c r="AU111" s="11">
        <v>11</v>
      </c>
      <c r="AV111" s="11">
        <v>10</v>
      </c>
      <c r="AW111" s="11">
        <v>6</v>
      </c>
      <c r="AX111" s="11">
        <v>20</v>
      </c>
      <c r="AY111" s="11">
        <v>10</v>
      </c>
      <c r="AZ111" s="11">
        <v>10</v>
      </c>
      <c r="BA111" s="11">
        <v>8</v>
      </c>
      <c r="BB111" s="11">
        <v>8</v>
      </c>
      <c r="BC111" s="11">
        <v>5</v>
      </c>
      <c r="BD111" s="11">
        <v>2</v>
      </c>
      <c r="BE111" s="11">
        <v>7</v>
      </c>
      <c r="BF111" s="11">
        <v>4</v>
      </c>
      <c r="BG111" s="11">
        <v>0</v>
      </c>
      <c r="BH111" s="11">
        <v>4</v>
      </c>
      <c r="BI111" s="11">
        <v>0</v>
      </c>
      <c r="BJ111" s="11">
        <v>0</v>
      </c>
      <c r="BK111" s="283">
        <f>SUM(AI111:BJ111)</f>
        <v>360</v>
      </c>
      <c r="BL111" s="11"/>
      <c r="BM111" s="11"/>
      <c r="BN111" s="380" t="s">
        <v>70</v>
      </c>
      <c r="BO111" s="11">
        <v>5</v>
      </c>
      <c r="BP111" s="11">
        <v>24</v>
      </c>
      <c r="BQ111" s="11">
        <v>23</v>
      </c>
      <c r="BR111" s="11">
        <v>19</v>
      </c>
      <c r="BS111" s="11">
        <v>40</v>
      </c>
      <c r="BT111" s="11">
        <v>31</v>
      </c>
      <c r="BU111" s="11">
        <v>40</v>
      </c>
      <c r="BV111" s="11">
        <v>15</v>
      </c>
      <c r="BW111" s="11">
        <v>35</v>
      </c>
      <c r="BX111" s="11">
        <v>20</v>
      </c>
      <c r="BY111" s="11">
        <v>24</v>
      </c>
      <c r="BZ111" s="11">
        <v>8</v>
      </c>
      <c r="CA111" s="11">
        <v>11</v>
      </c>
      <c r="CB111" s="11">
        <v>13</v>
      </c>
      <c r="CC111" s="11">
        <v>6</v>
      </c>
      <c r="CD111" s="11">
        <v>1</v>
      </c>
      <c r="CE111" s="11">
        <v>10</v>
      </c>
      <c r="CF111" s="11">
        <v>11</v>
      </c>
      <c r="CG111" s="11">
        <v>20</v>
      </c>
      <c r="CH111" s="11">
        <v>5</v>
      </c>
      <c r="CI111" s="11">
        <v>8</v>
      </c>
      <c r="CJ111" s="11">
        <v>0</v>
      </c>
      <c r="CK111" s="11">
        <v>0</v>
      </c>
      <c r="CL111" s="11">
        <v>1</v>
      </c>
      <c r="CM111" s="11">
        <v>0</v>
      </c>
      <c r="CN111" s="11">
        <v>1</v>
      </c>
      <c r="CO111" s="11">
        <v>1</v>
      </c>
      <c r="CP111" s="11">
        <v>0</v>
      </c>
      <c r="CQ111" s="283">
        <f>SUM(BO111:CP111)</f>
        <v>372</v>
      </c>
      <c r="CR111" s="11"/>
      <c r="CS111" s="11"/>
      <c r="CT111" s="380" t="s">
        <v>70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  <c r="DV111" s="11">
        <v>0</v>
      </c>
      <c r="DW111" s="283">
        <f>SUM(CU111:DV111)</f>
        <v>0</v>
      </c>
      <c r="DX111" s="11"/>
      <c r="DY111" s="11"/>
      <c r="DZ111" s="380" t="s">
        <v>70</v>
      </c>
      <c r="EA111" s="11">
        <v>0</v>
      </c>
      <c r="EB111" s="11">
        <v>0</v>
      </c>
      <c r="EC111" s="11">
        <v>0</v>
      </c>
      <c r="ED111" s="11">
        <v>0</v>
      </c>
      <c r="EE111" s="11">
        <v>0</v>
      </c>
      <c r="EF111" s="11">
        <v>0</v>
      </c>
      <c r="EG111" s="11">
        <v>0</v>
      </c>
      <c r="EH111" s="11">
        <v>0</v>
      </c>
      <c r="EI111" s="11">
        <v>0</v>
      </c>
      <c r="EJ111" s="11">
        <v>0</v>
      </c>
      <c r="EK111" s="11">
        <v>0</v>
      </c>
      <c r="EL111" s="11">
        <v>0</v>
      </c>
      <c r="EM111" s="11">
        <v>0</v>
      </c>
      <c r="EN111" s="11">
        <v>0</v>
      </c>
      <c r="EO111" s="11">
        <v>0</v>
      </c>
      <c r="EP111" s="11">
        <v>0</v>
      </c>
      <c r="EQ111" s="11">
        <v>0</v>
      </c>
      <c r="ER111" s="11">
        <v>0</v>
      </c>
      <c r="ES111" s="11">
        <v>0</v>
      </c>
      <c r="ET111" s="11">
        <v>0</v>
      </c>
      <c r="EU111" s="11">
        <v>0</v>
      </c>
      <c r="EV111" s="11">
        <v>0</v>
      </c>
      <c r="EW111" s="11">
        <v>0</v>
      </c>
      <c r="EX111" s="11">
        <v>0</v>
      </c>
      <c r="EY111" s="11">
        <v>0</v>
      </c>
      <c r="EZ111" s="11">
        <v>0</v>
      </c>
      <c r="FA111" s="11">
        <v>0</v>
      </c>
      <c r="FB111" s="11">
        <v>0</v>
      </c>
      <c r="FC111" s="283">
        <f>SUM(EA111:FB111)</f>
        <v>0</v>
      </c>
    </row>
    <row r="112" spans="1:192" ht="15.5" x14ac:dyDescent="0.35">
      <c r="B112" s="380" t="s">
        <v>213</v>
      </c>
      <c r="C112" s="11">
        <v>2</v>
      </c>
      <c r="D112" s="11">
        <v>2</v>
      </c>
      <c r="E112" s="11">
        <v>4</v>
      </c>
      <c r="F112" s="11">
        <v>1</v>
      </c>
      <c r="G112" s="11">
        <v>15</v>
      </c>
      <c r="H112" s="11">
        <v>5</v>
      </c>
      <c r="I112" s="11">
        <v>0</v>
      </c>
      <c r="J112" s="11">
        <v>5</v>
      </c>
      <c r="K112" s="11">
        <v>7</v>
      </c>
      <c r="L112" s="11">
        <v>7</v>
      </c>
      <c r="M112" s="11">
        <v>2</v>
      </c>
      <c r="N112" s="11">
        <v>2</v>
      </c>
      <c r="O112" s="11">
        <v>4</v>
      </c>
      <c r="P112" s="11">
        <v>3</v>
      </c>
      <c r="Q112" s="11">
        <v>2</v>
      </c>
      <c r="R112" s="11">
        <v>3</v>
      </c>
      <c r="S112" s="11">
        <v>3</v>
      </c>
      <c r="T112" s="11">
        <v>0</v>
      </c>
      <c r="U112" s="11">
        <v>1</v>
      </c>
      <c r="V112" s="11">
        <v>1</v>
      </c>
      <c r="W112" s="11">
        <v>2</v>
      </c>
      <c r="X112" s="11">
        <v>2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284">
        <f t="shared" ref="AE112:AE116" si="1125">SUM(C112:AD112)</f>
        <v>73</v>
      </c>
      <c r="AF112" s="11"/>
      <c r="AG112" s="11"/>
      <c r="AH112" s="380" t="s">
        <v>213</v>
      </c>
      <c r="AI112" s="11">
        <v>2</v>
      </c>
      <c r="AJ112" s="11">
        <v>1</v>
      </c>
      <c r="AK112" s="11">
        <v>3</v>
      </c>
      <c r="AL112" s="11">
        <v>0</v>
      </c>
      <c r="AM112" s="11">
        <v>11</v>
      </c>
      <c r="AN112" s="11">
        <v>2</v>
      </c>
      <c r="AO112" s="11">
        <v>0</v>
      </c>
      <c r="AP112" s="11">
        <v>0</v>
      </c>
      <c r="AQ112" s="11">
        <v>6</v>
      </c>
      <c r="AR112" s="11">
        <v>4</v>
      </c>
      <c r="AS112" s="11">
        <v>2</v>
      </c>
      <c r="AT112" s="11">
        <v>2</v>
      </c>
      <c r="AU112" s="11">
        <v>1</v>
      </c>
      <c r="AV112" s="11">
        <v>1</v>
      </c>
      <c r="AW112" s="11">
        <v>2</v>
      </c>
      <c r="AX112" s="11">
        <v>7</v>
      </c>
      <c r="AY112" s="11">
        <v>2</v>
      </c>
      <c r="AZ112" s="11">
        <v>3</v>
      </c>
      <c r="BA112" s="11">
        <v>5</v>
      </c>
      <c r="BB112" s="11">
        <v>0</v>
      </c>
      <c r="BC112" s="11">
        <v>6</v>
      </c>
      <c r="BD112" s="11">
        <v>0</v>
      </c>
      <c r="BE112" s="11">
        <v>0</v>
      </c>
      <c r="BF112" s="11">
        <v>0</v>
      </c>
      <c r="BG112" s="11">
        <v>1</v>
      </c>
      <c r="BH112" s="11">
        <v>0</v>
      </c>
      <c r="BI112" s="11">
        <v>0</v>
      </c>
      <c r="BJ112" s="11">
        <v>0</v>
      </c>
      <c r="BK112" s="284">
        <f t="shared" ref="BK112:BK116" si="1126">SUM(AI112:BJ112)</f>
        <v>61</v>
      </c>
      <c r="BL112" s="11"/>
      <c r="BM112" s="11"/>
      <c r="BN112" s="380" t="s">
        <v>213</v>
      </c>
      <c r="BO112" s="11">
        <v>1</v>
      </c>
      <c r="BP112" s="11">
        <v>1</v>
      </c>
      <c r="BQ112" s="11">
        <v>4</v>
      </c>
      <c r="BR112" s="11">
        <v>0</v>
      </c>
      <c r="BS112" s="11">
        <v>10</v>
      </c>
      <c r="BT112" s="11">
        <v>1</v>
      </c>
      <c r="BU112" s="11">
        <v>1</v>
      </c>
      <c r="BV112" s="11">
        <v>3</v>
      </c>
      <c r="BW112" s="11">
        <v>0</v>
      </c>
      <c r="BX112" s="11">
        <v>7</v>
      </c>
      <c r="BY112" s="11">
        <v>6</v>
      </c>
      <c r="BZ112" s="11">
        <v>2</v>
      </c>
      <c r="CA112" s="11">
        <v>3</v>
      </c>
      <c r="CB112" s="11">
        <v>0</v>
      </c>
      <c r="CC112" s="11">
        <v>1</v>
      </c>
      <c r="CD112" s="11">
        <v>1</v>
      </c>
      <c r="CE112" s="11">
        <v>2</v>
      </c>
      <c r="CF112" s="11">
        <v>2</v>
      </c>
      <c r="CG112" s="11">
        <v>6</v>
      </c>
      <c r="CH112" s="11">
        <v>1</v>
      </c>
      <c r="CI112" s="11">
        <v>2</v>
      </c>
      <c r="CJ112" s="11">
        <v>1</v>
      </c>
      <c r="CK112" s="11">
        <v>2</v>
      </c>
      <c r="CL112" s="11">
        <v>0</v>
      </c>
      <c r="CM112" s="11">
        <v>2</v>
      </c>
      <c r="CN112" s="11">
        <v>3</v>
      </c>
      <c r="CO112" s="11">
        <v>0</v>
      </c>
      <c r="CP112" s="11">
        <v>0</v>
      </c>
      <c r="CQ112" s="284">
        <f t="shared" ref="CQ112:CQ116" si="1127">SUM(BO112:CP112)</f>
        <v>62</v>
      </c>
      <c r="CR112" s="11"/>
      <c r="CS112" s="11"/>
      <c r="CT112" s="380" t="s">
        <v>213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  <c r="DV112" s="11">
        <v>0</v>
      </c>
      <c r="DW112" s="284">
        <f t="shared" ref="DW112:DW116" si="1128">SUM(CU112:DV112)</f>
        <v>0</v>
      </c>
      <c r="DX112" s="11"/>
      <c r="DY112" s="11"/>
      <c r="DZ112" s="380" t="s">
        <v>213</v>
      </c>
      <c r="EA112" s="11">
        <v>0</v>
      </c>
      <c r="EB112" s="11">
        <v>0</v>
      </c>
      <c r="EC112" s="11">
        <v>0</v>
      </c>
      <c r="ED112" s="11">
        <v>0</v>
      </c>
      <c r="EE112" s="11">
        <v>0</v>
      </c>
      <c r="EF112" s="11">
        <v>0</v>
      </c>
      <c r="EG112" s="11">
        <v>0</v>
      </c>
      <c r="EH112" s="11">
        <v>0</v>
      </c>
      <c r="EI112" s="11">
        <v>0</v>
      </c>
      <c r="EJ112" s="11">
        <v>0</v>
      </c>
      <c r="EK112" s="11">
        <v>0</v>
      </c>
      <c r="EL112" s="11">
        <v>0</v>
      </c>
      <c r="EM112" s="11">
        <v>0</v>
      </c>
      <c r="EN112" s="11">
        <v>0</v>
      </c>
      <c r="EO112" s="11">
        <v>0</v>
      </c>
      <c r="EP112" s="11">
        <v>0</v>
      </c>
      <c r="EQ112" s="11">
        <v>0</v>
      </c>
      <c r="ER112" s="11">
        <v>0</v>
      </c>
      <c r="ES112" s="11">
        <v>0</v>
      </c>
      <c r="ET112" s="11">
        <v>0</v>
      </c>
      <c r="EU112" s="11">
        <v>0</v>
      </c>
      <c r="EV112" s="11">
        <v>0</v>
      </c>
      <c r="EW112" s="11">
        <v>0</v>
      </c>
      <c r="EX112" s="11">
        <v>0</v>
      </c>
      <c r="EY112" s="11">
        <v>0</v>
      </c>
      <c r="EZ112" s="11">
        <v>0</v>
      </c>
      <c r="FA112" s="11">
        <v>0</v>
      </c>
      <c r="FB112" s="11">
        <v>0</v>
      </c>
      <c r="FC112" s="284">
        <f t="shared" ref="FC112:FC116" si="1129">SUM(EA112:FB112)</f>
        <v>0</v>
      </c>
    </row>
    <row r="113" spans="1:160" ht="15.5" x14ac:dyDescent="0.35">
      <c r="B113" s="380" t="s">
        <v>68</v>
      </c>
      <c r="C113" s="11">
        <v>0</v>
      </c>
      <c r="D113" s="11">
        <v>0</v>
      </c>
      <c r="E113" s="11">
        <v>0</v>
      </c>
      <c r="F113" s="11">
        <v>1</v>
      </c>
      <c r="G113" s="11">
        <v>2</v>
      </c>
      <c r="H113" s="11">
        <v>5</v>
      </c>
      <c r="I113" s="11">
        <v>7</v>
      </c>
      <c r="J113" s="11">
        <v>6</v>
      </c>
      <c r="K113" s="11">
        <v>11</v>
      </c>
      <c r="L113" s="11">
        <v>20</v>
      </c>
      <c r="M113" s="11">
        <v>8</v>
      </c>
      <c r="N113" s="11">
        <v>4</v>
      </c>
      <c r="O113" s="11">
        <v>15</v>
      </c>
      <c r="P113" s="11">
        <v>12</v>
      </c>
      <c r="Q113" s="11">
        <v>19</v>
      </c>
      <c r="R113" s="11">
        <v>12</v>
      </c>
      <c r="S113" s="11">
        <v>7</v>
      </c>
      <c r="T113" s="11">
        <v>36</v>
      </c>
      <c r="U113" s="11">
        <v>55</v>
      </c>
      <c r="V113" s="11">
        <v>20</v>
      </c>
      <c r="W113" s="11">
        <v>20</v>
      </c>
      <c r="X113" s="11">
        <v>21</v>
      </c>
      <c r="Y113" s="11">
        <v>17</v>
      </c>
      <c r="Z113" s="11">
        <v>24</v>
      </c>
      <c r="AA113" s="11">
        <v>7</v>
      </c>
      <c r="AB113" s="11">
        <v>3</v>
      </c>
      <c r="AC113" s="11">
        <v>4</v>
      </c>
      <c r="AD113" s="11">
        <v>0</v>
      </c>
      <c r="AE113" s="284">
        <f t="shared" si="1125"/>
        <v>336</v>
      </c>
      <c r="AF113" s="11"/>
      <c r="AG113" s="11"/>
      <c r="AH113" s="380" t="s">
        <v>68</v>
      </c>
      <c r="AI113" s="11">
        <v>0</v>
      </c>
      <c r="AJ113" s="11">
        <v>0</v>
      </c>
      <c r="AK113" s="11">
        <v>0</v>
      </c>
      <c r="AL113" s="11">
        <v>1</v>
      </c>
      <c r="AM113" s="11">
        <v>5</v>
      </c>
      <c r="AN113" s="11">
        <v>3</v>
      </c>
      <c r="AO113" s="11">
        <v>4</v>
      </c>
      <c r="AP113" s="11">
        <v>9</v>
      </c>
      <c r="AQ113" s="11">
        <v>10</v>
      </c>
      <c r="AR113" s="11">
        <v>11</v>
      </c>
      <c r="AS113" s="11">
        <v>3</v>
      </c>
      <c r="AT113" s="11">
        <v>25</v>
      </c>
      <c r="AU113" s="11">
        <v>12</v>
      </c>
      <c r="AV113" s="11">
        <v>7</v>
      </c>
      <c r="AW113" s="11">
        <v>20</v>
      </c>
      <c r="AX113" s="11">
        <v>31</v>
      </c>
      <c r="AY113" s="11">
        <v>17</v>
      </c>
      <c r="AZ113" s="11">
        <v>26</v>
      </c>
      <c r="BA113" s="11">
        <v>60</v>
      </c>
      <c r="BB113" s="11">
        <v>21</v>
      </c>
      <c r="BC113" s="11">
        <v>18</v>
      </c>
      <c r="BD113" s="11">
        <v>28</v>
      </c>
      <c r="BE113" s="11">
        <v>15</v>
      </c>
      <c r="BF113" s="11">
        <v>9</v>
      </c>
      <c r="BG113" s="11">
        <v>5</v>
      </c>
      <c r="BH113" s="11">
        <v>6</v>
      </c>
      <c r="BI113" s="11">
        <v>3</v>
      </c>
      <c r="BJ113" s="11">
        <v>0</v>
      </c>
      <c r="BK113" s="284">
        <f t="shared" si="1126"/>
        <v>349</v>
      </c>
      <c r="BL113" s="11"/>
      <c r="BM113" s="11"/>
      <c r="BN113" s="380" t="s">
        <v>68</v>
      </c>
      <c r="BO113" s="11">
        <v>0</v>
      </c>
      <c r="BP113" s="11">
        <v>0</v>
      </c>
      <c r="BQ113" s="11">
        <v>0</v>
      </c>
      <c r="BR113" s="11">
        <v>1</v>
      </c>
      <c r="BS113" s="11">
        <v>6</v>
      </c>
      <c r="BT113" s="11">
        <v>3</v>
      </c>
      <c r="BU113" s="11">
        <v>1</v>
      </c>
      <c r="BV113" s="11">
        <v>2</v>
      </c>
      <c r="BW113" s="11">
        <v>19</v>
      </c>
      <c r="BX113" s="11">
        <v>11</v>
      </c>
      <c r="BY113" s="11">
        <v>10</v>
      </c>
      <c r="BZ113" s="11">
        <v>26</v>
      </c>
      <c r="CA113" s="11">
        <v>15</v>
      </c>
      <c r="CB113" s="11">
        <v>13</v>
      </c>
      <c r="CC113" s="11">
        <v>17</v>
      </c>
      <c r="CD113" s="11">
        <v>50</v>
      </c>
      <c r="CE113" s="11">
        <v>30</v>
      </c>
      <c r="CF113" s="11">
        <v>25</v>
      </c>
      <c r="CG113" s="11">
        <v>8</v>
      </c>
      <c r="CH113" s="11">
        <v>24</v>
      </c>
      <c r="CI113" s="11">
        <v>17</v>
      </c>
      <c r="CJ113" s="11">
        <v>12</v>
      </c>
      <c r="CK113" s="11">
        <v>18</v>
      </c>
      <c r="CL113" s="11">
        <v>19</v>
      </c>
      <c r="CM113" s="11">
        <v>7</v>
      </c>
      <c r="CN113" s="11">
        <v>4</v>
      </c>
      <c r="CO113" s="11">
        <v>2</v>
      </c>
      <c r="CP113" s="11">
        <v>0</v>
      </c>
      <c r="CQ113" s="284">
        <f t="shared" si="1127"/>
        <v>340</v>
      </c>
      <c r="CR113" s="11"/>
      <c r="CS113" s="11"/>
      <c r="CT113" s="380" t="s">
        <v>68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  <c r="DV113" s="11">
        <v>0</v>
      </c>
      <c r="DW113" s="284">
        <f t="shared" si="1128"/>
        <v>0</v>
      </c>
      <c r="DX113" s="11"/>
      <c r="DY113" s="11"/>
      <c r="DZ113" s="380" t="s">
        <v>68</v>
      </c>
      <c r="EA113" s="11">
        <v>0</v>
      </c>
      <c r="EB113" s="11">
        <v>0</v>
      </c>
      <c r="EC113" s="11">
        <v>0</v>
      </c>
      <c r="ED113" s="11">
        <v>0</v>
      </c>
      <c r="EE113" s="11">
        <v>0</v>
      </c>
      <c r="EF113" s="11">
        <v>0</v>
      </c>
      <c r="EG113" s="11">
        <v>0</v>
      </c>
      <c r="EH113" s="11">
        <v>0</v>
      </c>
      <c r="EI113" s="11">
        <v>0</v>
      </c>
      <c r="EJ113" s="11">
        <v>0</v>
      </c>
      <c r="EK113" s="11">
        <v>0</v>
      </c>
      <c r="EL113" s="11">
        <v>0</v>
      </c>
      <c r="EM113" s="11">
        <v>0</v>
      </c>
      <c r="EN113" s="11">
        <v>0</v>
      </c>
      <c r="EO113" s="11">
        <v>0</v>
      </c>
      <c r="EP113" s="11">
        <v>0</v>
      </c>
      <c r="EQ113" s="11">
        <v>0</v>
      </c>
      <c r="ER113" s="11">
        <v>0</v>
      </c>
      <c r="ES113" s="11">
        <v>0</v>
      </c>
      <c r="ET113" s="11">
        <v>0</v>
      </c>
      <c r="EU113" s="11">
        <v>0</v>
      </c>
      <c r="EV113" s="11">
        <v>0</v>
      </c>
      <c r="EW113" s="11">
        <v>0</v>
      </c>
      <c r="EX113" s="11">
        <v>0</v>
      </c>
      <c r="EY113" s="11">
        <v>0</v>
      </c>
      <c r="EZ113" s="11">
        <v>0</v>
      </c>
      <c r="FA113" s="11">
        <v>0</v>
      </c>
      <c r="FB113" s="11">
        <v>0</v>
      </c>
      <c r="FC113" s="284">
        <f t="shared" si="1129"/>
        <v>0</v>
      </c>
    </row>
    <row r="114" spans="1:160" ht="15.5" x14ac:dyDescent="0.35">
      <c r="B114" s="380" t="s">
        <v>72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2</v>
      </c>
      <c r="J114" s="11">
        <v>0</v>
      </c>
      <c r="K114" s="11">
        <v>0</v>
      </c>
      <c r="L114" s="11">
        <v>0</v>
      </c>
      <c r="M114" s="11">
        <v>0</v>
      </c>
      <c r="N114" s="11">
        <v>2</v>
      </c>
      <c r="O114" s="11">
        <v>1</v>
      </c>
      <c r="P114" s="11">
        <v>2</v>
      </c>
      <c r="Q114" s="11">
        <v>0</v>
      </c>
      <c r="R114" s="11">
        <v>0</v>
      </c>
      <c r="S114" s="11">
        <v>0</v>
      </c>
      <c r="T114" s="11">
        <v>0</v>
      </c>
      <c r="U114" s="11">
        <v>2</v>
      </c>
      <c r="V114" s="11">
        <v>0</v>
      </c>
      <c r="W114" s="11">
        <v>2</v>
      </c>
      <c r="X114" s="11">
        <v>3</v>
      </c>
      <c r="Y114" s="11">
        <v>2</v>
      </c>
      <c r="Z114" s="11">
        <v>6</v>
      </c>
      <c r="AA114" s="11">
        <v>0</v>
      </c>
      <c r="AB114" s="11">
        <v>1</v>
      </c>
      <c r="AC114" s="11">
        <v>7</v>
      </c>
      <c r="AD114" s="11">
        <v>0</v>
      </c>
      <c r="AE114" s="284">
        <f t="shared" si="1125"/>
        <v>30</v>
      </c>
      <c r="AF114" s="11"/>
      <c r="AG114" s="11"/>
      <c r="AH114" s="380" t="s">
        <v>72</v>
      </c>
      <c r="AI114" s="11">
        <v>0</v>
      </c>
      <c r="AJ114" s="11">
        <v>0</v>
      </c>
      <c r="AK114" s="11">
        <v>0</v>
      </c>
      <c r="AL114" s="11">
        <v>0</v>
      </c>
      <c r="AM114" s="11">
        <v>1</v>
      </c>
      <c r="AN114" s="11">
        <v>0</v>
      </c>
      <c r="AO114" s="11">
        <v>0</v>
      </c>
      <c r="AP114" s="11">
        <v>1</v>
      </c>
      <c r="AQ114" s="11">
        <v>0</v>
      </c>
      <c r="AR114" s="11">
        <v>0</v>
      </c>
      <c r="AS114" s="11">
        <v>0</v>
      </c>
      <c r="AT114" s="11">
        <v>3</v>
      </c>
      <c r="AU114" s="11">
        <v>0</v>
      </c>
      <c r="AV114" s="11">
        <v>3</v>
      </c>
      <c r="AW114" s="11">
        <v>3</v>
      </c>
      <c r="AX114" s="11">
        <v>2</v>
      </c>
      <c r="AY114" s="11">
        <v>1</v>
      </c>
      <c r="AZ114" s="11">
        <v>0</v>
      </c>
      <c r="BA114" s="11">
        <v>1</v>
      </c>
      <c r="BB114" s="11">
        <v>1</v>
      </c>
      <c r="BC114" s="11">
        <v>4</v>
      </c>
      <c r="BD114" s="11">
        <v>5</v>
      </c>
      <c r="BE114" s="11">
        <v>6</v>
      </c>
      <c r="BF114" s="11">
        <v>7</v>
      </c>
      <c r="BG114" s="11">
        <v>1</v>
      </c>
      <c r="BH114" s="11">
        <v>3</v>
      </c>
      <c r="BI114" s="11">
        <v>5</v>
      </c>
      <c r="BJ114" s="11">
        <v>0</v>
      </c>
      <c r="BK114" s="284">
        <f t="shared" si="1126"/>
        <v>47</v>
      </c>
      <c r="BL114" s="11"/>
      <c r="BM114" s="11"/>
      <c r="BN114" s="380" t="s">
        <v>72</v>
      </c>
      <c r="BO114" s="11">
        <v>0</v>
      </c>
      <c r="BP114" s="11">
        <v>0</v>
      </c>
      <c r="BQ114" s="11">
        <v>0</v>
      </c>
      <c r="BR114" s="11">
        <v>0</v>
      </c>
      <c r="BS114" s="11">
        <v>1</v>
      </c>
      <c r="BT114" s="11">
        <v>0</v>
      </c>
      <c r="BU114" s="11">
        <v>1</v>
      </c>
      <c r="BV114" s="11">
        <v>0</v>
      </c>
      <c r="BW114" s="11">
        <v>1</v>
      </c>
      <c r="BX114" s="11">
        <v>0</v>
      </c>
      <c r="BY114" s="11">
        <v>1</v>
      </c>
      <c r="BZ114" s="11">
        <v>0</v>
      </c>
      <c r="CA114" s="11">
        <v>1</v>
      </c>
      <c r="CB114" s="11">
        <v>1</v>
      </c>
      <c r="CC114" s="11">
        <v>0</v>
      </c>
      <c r="CD114" s="11">
        <v>8</v>
      </c>
      <c r="CE114" s="11">
        <v>5</v>
      </c>
      <c r="CF114" s="11">
        <v>2</v>
      </c>
      <c r="CG114" s="11">
        <v>4</v>
      </c>
      <c r="CH114" s="11">
        <v>0</v>
      </c>
      <c r="CI114" s="11">
        <v>0</v>
      </c>
      <c r="CJ114" s="11">
        <v>7</v>
      </c>
      <c r="CK114" s="11">
        <v>1</v>
      </c>
      <c r="CL114" s="11">
        <v>6</v>
      </c>
      <c r="CM114" s="11">
        <v>0</v>
      </c>
      <c r="CN114" s="11">
        <v>1</v>
      </c>
      <c r="CO114" s="11">
        <v>4</v>
      </c>
      <c r="CP114" s="11">
        <v>0</v>
      </c>
      <c r="CQ114" s="284">
        <f t="shared" si="1127"/>
        <v>44</v>
      </c>
      <c r="CR114" s="11"/>
      <c r="CS114" s="11"/>
      <c r="CT114" s="380" t="s">
        <v>72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  <c r="DV114" s="11">
        <v>0</v>
      </c>
      <c r="DW114" s="284">
        <f t="shared" si="1128"/>
        <v>0</v>
      </c>
      <c r="DX114" s="11"/>
      <c r="DY114" s="11"/>
      <c r="DZ114" s="380" t="s">
        <v>72</v>
      </c>
      <c r="EA114" s="11">
        <v>0</v>
      </c>
      <c r="EB114" s="11">
        <v>0</v>
      </c>
      <c r="EC114" s="11">
        <v>0</v>
      </c>
      <c r="ED114" s="11">
        <v>0</v>
      </c>
      <c r="EE114" s="11">
        <v>0</v>
      </c>
      <c r="EF114" s="11">
        <v>0</v>
      </c>
      <c r="EG114" s="11">
        <v>0</v>
      </c>
      <c r="EH114" s="11">
        <v>0</v>
      </c>
      <c r="EI114" s="11">
        <v>0</v>
      </c>
      <c r="EJ114" s="11">
        <v>0</v>
      </c>
      <c r="EK114" s="11">
        <v>0</v>
      </c>
      <c r="EL114" s="11">
        <v>0</v>
      </c>
      <c r="EM114" s="11">
        <v>0</v>
      </c>
      <c r="EN114" s="11">
        <v>0</v>
      </c>
      <c r="EO114" s="11">
        <v>0</v>
      </c>
      <c r="EP114" s="11">
        <v>0</v>
      </c>
      <c r="EQ114" s="11">
        <v>0</v>
      </c>
      <c r="ER114" s="11">
        <v>0</v>
      </c>
      <c r="ES114" s="11">
        <v>0</v>
      </c>
      <c r="ET114" s="11">
        <v>0</v>
      </c>
      <c r="EU114" s="11">
        <v>0</v>
      </c>
      <c r="EV114" s="11">
        <v>0</v>
      </c>
      <c r="EW114" s="11">
        <v>0</v>
      </c>
      <c r="EX114" s="11">
        <v>0</v>
      </c>
      <c r="EY114" s="11">
        <v>0</v>
      </c>
      <c r="EZ114" s="11">
        <v>0</v>
      </c>
      <c r="FA114" s="11">
        <v>0</v>
      </c>
      <c r="FB114" s="11">
        <v>0</v>
      </c>
      <c r="FC114" s="284">
        <f t="shared" si="1129"/>
        <v>0</v>
      </c>
    </row>
    <row r="115" spans="1:160" ht="15.5" x14ac:dyDescent="0.35">
      <c r="B115" s="380" t="s">
        <v>70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284">
        <f t="shared" si="1125"/>
        <v>0</v>
      </c>
      <c r="AF115" s="11"/>
      <c r="AG115" s="11"/>
      <c r="AH115" s="380" t="s">
        <v>70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284">
        <f t="shared" si="1126"/>
        <v>0</v>
      </c>
      <c r="BL115" s="11"/>
      <c r="BM115" s="11"/>
      <c r="BN115" s="380" t="s">
        <v>70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284">
        <f t="shared" si="1127"/>
        <v>0</v>
      </c>
      <c r="CR115" s="11"/>
      <c r="CS115" s="11"/>
      <c r="CT115" s="380" t="s">
        <v>70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  <c r="DV115" s="11">
        <v>0</v>
      </c>
      <c r="DW115" s="284">
        <f t="shared" si="1128"/>
        <v>0</v>
      </c>
      <c r="DX115" s="11"/>
      <c r="DY115" s="11"/>
      <c r="DZ115" s="380" t="s">
        <v>70</v>
      </c>
      <c r="EA115" s="11">
        <v>0</v>
      </c>
      <c r="EB115" s="11">
        <v>0</v>
      </c>
      <c r="EC115" s="11">
        <v>0</v>
      </c>
      <c r="ED115" s="11">
        <v>0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0</v>
      </c>
      <c r="EK115" s="11">
        <v>0</v>
      </c>
      <c r="EL115" s="11">
        <v>0</v>
      </c>
      <c r="EM115" s="11">
        <v>0</v>
      </c>
      <c r="EN115" s="11">
        <v>0</v>
      </c>
      <c r="EO115" s="11">
        <v>0</v>
      </c>
      <c r="EP115" s="11">
        <v>0</v>
      </c>
      <c r="EQ115" s="11">
        <v>0</v>
      </c>
      <c r="ER115" s="11">
        <v>0</v>
      </c>
      <c r="ES115" s="11">
        <v>0</v>
      </c>
      <c r="ET115" s="11">
        <v>0</v>
      </c>
      <c r="EU115" s="11">
        <v>0</v>
      </c>
      <c r="EV115" s="11">
        <v>0</v>
      </c>
      <c r="EW115" s="11">
        <v>0</v>
      </c>
      <c r="EX115" s="11">
        <v>0</v>
      </c>
      <c r="EY115" s="11">
        <v>0</v>
      </c>
      <c r="EZ115" s="11">
        <v>0</v>
      </c>
      <c r="FA115" s="11">
        <v>0</v>
      </c>
      <c r="FB115" s="11">
        <v>0</v>
      </c>
      <c r="FC115" s="284">
        <f t="shared" si="1129"/>
        <v>0</v>
      </c>
    </row>
    <row r="116" spans="1:160" ht="16" thickBot="1" x14ac:dyDescent="0.4">
      <c r="B116" s="380"/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285">
        <f t="shared" si="1125"/>
        <v>0</v>
      </c>
      <c r="AF116" s="11"/>
      <c r="AG116" s="11"/>
      <c r="AH116" s="380"/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285">
        <f t="shared" si="1126"/>
        <v>0</v>
      </c>
      <c r="BL116" s="11"/>
      <c r="BM116" s="11"/>
      <c r="BN116" s="380"/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285">
        <f t="shared" si="1127"/>
        <v>0</v>
      </c>
      <c r="CR116" s="11"/>
      <c r="CS116" s="11"/>
      <c r="CT116" s="380"/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0</v>
      </c>
      <c r="DW116" s="285">
        <f t="shared" si="1128"/>
        <v>0</v>
      </c>
      <c r="DX116" s="11"/>
      <c r="DY116" s="11"/>
      <c r="DZ116" s="380"/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1">
        <v>0</v>
      </c>
      <c r="EP116" s="11">
        <v>0</v>
      </c>
      <c r="EQ116" s="11">
        <v>0</v>
      </c>
      <c r="ER116" s="11">
        <v>0</v>
      </c>
      <c r="ES116" s="11">
        <v>0</v>
      </c>
      <c r="ET116" s="11">
        <v>0</v>
      </c>
      <c r="EU116" s="11">
        <v>0</v>
      </c>
      <c r="EV116" s="11">
        <v>0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0</v>
      </c>
      <c r="FC116" s="285">
        <f t="shared" si="1129"/>
        <v>0</v>
      </c>
    </row>
    <row r="117" spans="1:160" ht="16.5" thickTop="1" thickBot="1" x14ac:dyDescent="0.4">
      <c r="B117" s="128" t="s">
        <v>2</v>
      </c>
      <c r="C117" s="23">
        <f>SUM(C111:C116)</f>
        <v>5</v>
      </c>
      <c r="D117" s="23">
        <f t="shared" ref="D117" si="1130">SUM(D111:D116)</f>
        <v>14</v>
      </c>
      <c r="E117" s="23">
        <f t="shared" ref="E117" si="1131">SUM(E111:E116)</f>
        <v>17</v>
      </c>
      <c r="F117" s="23">
        <f t="shared" ref="F117" si="1132">SUM(F111:F116)</f>
        <v>23</v>
      </c>
      <c r="G117" s="23">
        <f t="shared" ref="G117" si="1133">SUM(G111:G116)</f>
        <v>52</v>
      </c>
      <c r="H117" s="23">
        <f t="shared" ref="H117" si="1134">SUM(H111:H116)</f>
        <v>40</v>
      </c>
      <c r="I117" s="23">
        <f t="shared" ref="I117" si="1135">SUM(I111:I116)</f>
        <v>54</v>
      </c>
      <c r="J117" s="23">
        <f t="shared" ref="J117" si="1136">SUM(J111:J116)</f>
        <v>27</v>
      </c>
      <c r="K117" s="23">
        <f t="shared" ref="K117" si="1137">SUM(K111:K116)</f>
        <v>48</v>
      </c>
      <c r="L117" s="23">
        <f t="shared" ref="L117" si="1138">SUM(L111:L116)</f>
        <v>47</v>
      </c>
      <c r="M117" s="23">
        <f t="shared" ref="M117" si="1139">SUM(M111:M116)</f>
        <v>17</v>
      </c>
      <c r="N117" s="23">
        <f t="shared" ref="N117" si="1140">SUM(N111:N116)</f>
        <v>12</v>
      </c>
      <c r="O117" s="23">
        <f t="shared" ref="O117" si="1141">SUM(O111:O116)</f>
        <v>34</v>
      </c>
      <c r="P117" s="23">
        <f t="shared" ref="P117" si="1142">SUM(P111:P116)</f>
        <v>33</v>
      </c>
      <c r="Q117" s="23">
        <f t="shared" ref="Q117" si="1143">SUM(Q111:Q116)</f>
        <v>25</v>
      </c>
      <c r="R117" s="23">
        <f t="shared" ref="R117" si="1144">SUM(R111:R116)</f>
        <v>41</v>
      </c>
      <c r="S117" s="23">
        <f t="shared" ref="S117" si="1145">SUM(S111:S116)</f>
        <v>18</v>
      </c>
      <c r="T117" s="23">
        <f t="shared" ref="T117" si="1146">SUM(T111:T116)</f>
        <v>42</v>
      </c>
      <c r="U117" s="23">
        <f t="shared" ref="U117" si="1147">SUM(U111:U116)</f>
        <v>63</v>
      </c>
      <c r="V117" s="23">
        <f t="shared" ref="V117" si="1148">SUM(V111:V116)</f>
        <v>25</v>
      </c>
      <c r="W117" s="23">
        <f t="shared" ref="W117" si="1149">SUM(W111:W116)</f>
        <v>32</v>
      </c>
      <c r="X117" s="23">
        <f t="shared" ref="X117" si="1150">SUM(X111:X116)</f>
        <v>29</v>
      </c>
      <c r="Y117" s="23">
        <f t="shared" ref="Y117" si="1151">SUM(Y111:Y116)</f>
        <v>22</v>
      </c>
      <c r="Z117" s="23">
        <f t="shared" ref="Z117" si="1152">SUM(Z111:Z116)</f>
        <v>30</v>
      </c>
      <c r="AA117" s="23">
        <f t="shared" ref="AA117" si="1153">SUM(AA111:AA116)</f>
        <v>11</v>
      </c>
      <c r="AB117" s="23">
        <f t="shared" ref="AB117" si="1154">SUM(AB111:AB116)</f>
        <v>6</v>
      </c>
      <c r="AC117" s="23">
        <f t="shared" ref="AC117" si="1155">SUM(AC111:AC116)</f>
        <v>11</v>
      </c>
      <c r="AD117" s="23">
        <f t="shared" ref="AD117" si="1156">SUM(AD111:AD116)</f>
        <v>0</v>
      </c>
      <c r="AE117" s="279">
        <f>SUM(AE111:AE116)</f>
        <v>778</v>
      </c>
      <c r="AF117" s="11"/>
      <c r="AG117" s="11"/>
      <c r="AH117" s="128" t="s">
        <v>2</v>
      </c>
      <c r="AI117" s="23">
        <f>SUM(AI111:AI116)</f>
        <v>6</v>
      </c>
      <c r="AJ117" s="23">
        <f t="shared" ref="AJ117" si="1157">SUM(AJ111:AJ116)</f>
        <v>17</v>
      </c>
      <c r="AK117" s="23">
        <f t="shared" ref="AK117" si="1158">SUM(AK111:AK116)</f>
        <v>18</v>
      </c>
      <c r="AL117" s="23">
        <f t="shared" ref="AL117" si="1159">SUM(AL111:AL116)</f>
        <v>29</v>
      </c>
      <c r="AM117" s="23">
        <f t="shared" ref="AM117" si="1160">SUM(AM111:AM116)</f>
        <v>53</v>
      </c>
      <c r="AN117" s="23">
        <f t="shared" ref="AN117" si="1161">SUM(AN111:AN116)</f>
        <v>15</v>
      </c>
      <c r="AO117" s="23">
        <f t="shared" ref="AO117" si="1162">SUM(AO111:AO116)</f>
        <v>64</v>
      </c>
      <c r="AP117" s="23">
        <f t="shared" ref="AP117" si="1163">SUM(AP111:AP116)</f>
        <v>34</v>
      </c>
      <c r="AQ117" s="23">
        <f t="shared" ref="AQ117" si="1164">SUM(AQ111:AQ116)</f>
        <v>36</v>
      </c>
      <c r="AR117" s="23">
        <f t="shared" ref="AR117" si="1165">SUM(AR111:AR116)</f>
        <v>36</v>
      </c>
      <c r="AS117" s="23">
        <f t="shared" ref="AS117" si="1166">SUM(AS111:AS116)</f>
        <v>18</v>
      </c>
      <c r="AT117" s="23">
        <f t="shared" ref="AT117" si="1167">SUM(AT111:AT116)</f>
        <v>38</v>
      </c>
      <c r="AU117" s="23">
        <f t="shared" ref="AU117" si="1168">SUM(AU111:AU116)</f>
        <v>24</v>
      </c>
      <c r="AV117" s="23">
        <f t="shared" ref="AV117" si="1169">SUM(AV111:AV116)</f>
        <v>21</v>
      </c>
      <c r="AW117" s="23">
        <f t="shared" ref="AW117" si="1170">SUM(AW111:AW116)</f>
        <v>31</v>
      </c>
      <c r="AX117" s="23">
        <f t="shared" ref="AX117" si="1171">SUM(AX111:AX116)</f>
        <v>60</v>
      </c>
      <c r="AY117" s="23">
        <f t="shared" ref="AY117" si="1172">SUM(AY111:AY116)</f>
        <v>30</v>
      </c>
      <c r="AZ117" s="23">
        <f t="shared" ref="AZ117" si="1173">SUM(AZ111:AZ116)</f>
        <v>39</v>
      </c>
      <c r="BA117" s="23">
        <f t="shared" ref="BA117" si="1174">SUM(BA111:BA116)</f>
        <v>74</v>
      </c>
      <c r="BB117" s="23">
        <f t="shared" ref="BB117" si="1175">SUM(BB111:BB116)</f>
        <v>30</v>
      </c>
      <c r="BC117" s="23">
        <f t="shared" ref="BC117" si="1176">SUM(BC111:BC116)</f>
        <v>33</v>
      </c>
      <c r="BD117" s="23">
        <f t="shared" ref="BD117" si="1177">SUM(BD111:BD116)</f>
        <v>35</v>
      </c>
      <c r="BE117" s="23">
        <f t="shared" ref="BE117" si="1178">SUM(BE111:BE116)</f>
        <v>28</v>
      </c>
      <c r="BF117" s="23">
        <f t="shared" ref="BF117" si="1179">SUM(BF111:BF116)</f>
        <v>20</v>
      </c>
      <c r="BG117" s="23">
        <f t="shared" ref="BG117" si="1180">SUM(BG111:BG116)</f>
        <v>7</v>
      </c>
      <c r="BH117" s="23">
        <f t="shared" ref="BH117" si="1181">SUM(BH111:BH116)</f>
        <v>13</v>
      </c>
      <c r="BI117" s="23">
        <f t="shared" ref="BI117" si="1182">SUM(BI111:BI116)</f>
        <v>8</v>
      </c>
      <c r="BJ117" s="23">
        <f t="shared" ref="BJ117" si="1183">SUM(BJ111:BJ116)</f>
        <v>0</v>
      </c>
      <c r="BK117" s="279">
        <f>SUM(BK111:BK116)</f>
        <v>817</v>
      </c>
      <c r="BL117" s="11"/>
      <c r="BM117" s="11"/>
      <c r="BN117" s="128" t="s">
        <v>2</v>
      </c>
      <c r="BO117" s="23">
        <f>SUM(BO111:BO116)</f>
        <v>6</v>
      </c>
      <c r="BP117" s="23">
        <f t="shared" ref="BP117" si="1184">SUM(BP111:BP116)</f>
        <v>25</v>
      </c>
      <c r="BQ117" s="23">
        <f t="shared" ref="BQ117" si="1185">SUM(BQ111:BQ116)</f>
        <v>27</v>
      </c>
      <c r="BR117" s="23">
        <f t="shared" ref="BR117" si="1186">SUM(BR111:BR116)</f>
        <v>20</v>
      </c>
      <c r="BS117" s="23">
        <f t="shared" ref="BS117" si="1187">SUM(BS111:BS116)</f>
        <v>57</v>
      </c>
      <c r="BT117" s="23">
        <f t="shared" ref="BT117" si="1188">SUM(BT111:BT116)</f>
        <v>35</v>
      </c>
      <c r="BU117" s="23">
        <f t="shared" ref="BU117" si="1189">SUM(BU111:BU116)</f>
        <v>43</v>
      </c>
      <c r="BV117" s="23">
        <f t="shared" ref="BV117" si="1190">SUM(BV111:BV116)</f>
        <v>20</v>
      </c>
      <c r="BW117" s="23">
        <f t="shared" ref="BW117" si="1191">SUM(BW111:BW116)</f>
        <v>55</v>
      </c>
      <c r="BX117" s="23">
        <f t="shared" ref="BX117" si="1192">SUM(BX111:BX116)</f>
        <v>38</v>
      </c>
      <c r="BY117" s="23">
        <f t="shared" ref="BY117" si="1193">SUM(BY111:BY116)</f>
        <v>41</v>
      </c>
      <c r="BZ117" s="23">
        <f t="shared" ref="BZ117" si="1194">SUM(BZ111:BZ116)</f>
        <v>36</v>
      </c>
      <c r="CA117" s="23">
        <f t="shared" ref="CA117" si="1195">SUM(CA111:CA116)</f>
        <v>30</v>
      </c>
      <c r="CB117" s="23">
        <f t="shared" ref="CB117" si="1196">SUM(CB111:CB116)</f>
        <v>27</v>
      </c>
      <c r="CC117" s="23">
        <f t="shared" ref="CC117" si="1197">SUM(CC111:CC116)</f>
        <v>24</v>
      </c>
      <c r="CD117" s="23">
        <f t="shared" ref="CD117" si="1198">SUM(CD111:CD116)</f>
        <v>60</v>
      </c>
      <c r="CE117" s="23">
        <f t="shared" ref="CE117" si="1199">SUM(CE111:CE116)</f>
        <v>47</v>
      </c>
      <c r="CF117" s="23">
        <f t="shared" ref="CF117" si="1200">SUM(CF111:CF116)</f>
        <v>40</v>
      </c>
      <c r="CG117" s="23">
        <f t="shared" ref="CG117" si="1201">SUM(CG111:CG116)</f>
        <v>38</v>
      </c>
      <c r="CH117" s="23">
        <f t="shared" ref="CH117" si="1202">SUM(CH111:CH116)</f>
        <v>30</v>
      </c>
      <c r="CI117" s="23">
        <f t="shared" ref="CI117" si="1203">SUM(CI111:CI116)</f>
        <v>27</v>
      </c>
      <c r="CJ117" s="23">
        <f t="shared" ref="CJ117" si="1204">SUM(CJ111:CJ116)</f>
        <v>20</v>
      </c>
      <c r="CK117" s="23">
        <f t="shared" ref="CK117" si="1205">SUM(CK111:CK116)</f>
        <v>21</v>
      </c>
      <c r="CL117" s="23">
        <f t="shared" ref="CL117" si="1206">SUM(CL111:CL116)</f>
        <v>26</v>
      </c>
      <c r="CM117" s="23">
        <f t="shared" ref="CM117" si="1207">SUM(CM111:CM116)</f>
        <v>9</v>
      </c>
      <c r="CN117" s="23">
        <f t="shared" ref="CN117" si="1208">SUM(CN111:CN116)</f>
        <v>9</v>
      </c>
      <c r="CO117" s="23">
        <f t="shared" ref="CO117" si="1209">SUM(CO111:CO116)</f>
        <v>7</v>
      </c>
      <c r="CP117" s="23">
        <f t="shared" ref="CP117" si="1210">SUM(CP111:CP116)</f>
        <v>0</v>
      </c>
      <c r="CQ117" s="279">
        <f>SUM(CQ111:CQ116)</f>
        <v>818</v>
      </c>
      <c r="CR117" s="11"/>
      <c r="CS117" s="11"/>
      <c r="CT117" s="128" t="s">
        <v>2</v>
      </c>
      <c r="CU117" s="23">
        <f>SUM(CU111:CU116)</f>
        <v>0</v>
      </c>
      <c r="CV117" s="23">
        <f t="shared" ref="CV117" si="1211">SUM(CV111:CV116)</f>
        <v>0</v>
      </c>
      <c r="CW117" s="23">
        <f t="shared" ref="CW117" si="1212">SUM(CW111:CW116)</f>
        <v>0</v>
      </c>
      <c r="CX117" s="23">
        <f t="shared" ref="CX117" si="1213">SUM(CX111:CX116)</f>
        <v>0</v>
      </c>
      <c r="CY117" s="23">
        <f t="shared" ref="CY117" si="1214">SUM(CY111:CY116)</f>
        <v>0</v>
      </c>
      <c r="CZ117" s="23">
        <f t="shared" ref="CZ117" si="1215">SUM(CZ111:CZ116)</f>
        <v>0</v>
      </c>
      <c r="DA117" s="23">
        <f t="shared" ref="DA117" si="1216">SUM(DA111:DA116)</f>
        <v>0</v>
      </c>
      <c r="DB117" s="23">
        <f t="shared" ref="DB117" si="1217">SUM(DB111:DB116)</f>
        <v>0</v>
      </c>
      <c r="DC117" s="23">
        <f t="shared" ref="DC117" si="1218">SUM(DC111:DC116)</f>
        <v>0</v>
      </c>
      <c r="DD117" s="23">
        <f t="shared" ref="DD117" si="1219">SUM(DD111:DD116)</f>
        <v>0</v>
      </c>
      <c r="DE117" s="23">
        <f t="shared" ref="DE117" si="1220">SUM(DE111:DE116)</f>
        <v>0</v>
      </c>
      <c r="DF117" s="23">
        <f t="shared" ref="DF117" si="1221">SUM(DF111:DF116)</f>
        <v>0</v>
      </c>
      <c r="DG117" s="23">
        <f t="shared" ref="DG117" si="1222">SUM(DG111:DG116)</f>
        <v>0</v>
      </c>
      <c r="DH117" s="23">
        <f t="shared" ref="DH117" si="1223">SUM(DH111:DH116)</f>
        <v>0</v>
      </c>
      <c r="DI117" s="23">
        <f t="shared" ref="DI117" si="1224">SUM(DI111:DI116)</f>
        <v>0</v>
      </c>
      <c r="DJ117" s="23">
        <f t="shared" ref="DJ117" si="1225">SUM(DJ111:DJ116)</f>
        <v>0</v>
      </c>
      <c r="DK117" s="23">
        <f t="shared" ref="DK117" si="1226">SUM(DK111:DK116)</f>
        <v>0</v>
      </c>
      <c r="DL117" s="23">
        <f t="shared" ref="DL117" si="1227">SUM(DL111:DL116)</f>
        <v>0</v>
      </c>
      <c r="DM117" s="23">
        <f t="shared" ref="DM117" si="1228">SUM(DM111:DM116)</f>
        <v>0</v>
      </c>
      <c r="DN117" s="23">
        <f t="shared" ref="DN117" si="1229">SUM(DN111:DN116)</f>
        <v>0</v>
      </c>
      <c r="DO117" s="23">
        <f t="shared" ref="DO117" si="1230">SUM(DO111:DO116)</f>
        <v>0</v>
      </c>
      <c r="DP117" s="23">
        <f t="shared" ref="DP117" si="1231">SUM(DP111:DP116)</f>
        <v>0</v>
      </c>
      <c r="DQ117" s="23">
        <f t="shared" ref="DQ117" si="1232">SUM(DQ111:DQ116)</f>
        <v>0</v>
      </c>
      <c r="DR117" s="23">
        <f t="shared" ref="DR117" si="1233">SUM(DR111:DR116)</f>
        <v>0</v>
      </c>
      <c r="DS117" s="23">
        <f t="shared" ref="DS117" si="1234">SUM(DS111:DS116)</f>
        <v>0</v>
      </c>
      <c r="DT117" s="23">
        <f t="shared" ref="DT117" si="1235">SUM(DT111:DT116)</f>
        <v>0</v>
      </c>
      <c r="DU117" s="23">
        <f t="shared" ref="DU117" si="1236">SUM(DU111:DU116)</f>
        <v>0</v>
      </c>
      <c r="DV117" s="23">
        <f t="shared" ref="DV117" si="1237">SUM(DV111:DV116)</f>
        <v>0</v>
      </c>
      <c r="DW117" s="279">
        <f>SUM(DW111:DW116)</f>
        <v>0</v>
      </c>
      <c r="DX117" s="11"/>
      <c r="DY117" s="11"/>
      <c r="DZ117" s="128" t="s">
        <v>2</v>
      </c>
      <c r="EA117" s="23">
        <f>SUM(EA111:EA116)</f>
        <v>0</v>
      </c>
      <c r="EB117" s="23">
        <f t="shared" ref="EB117" si="1238">SUM(EB111:EB116)</f>
        <v>0</v>
      </c>
      <c r="EC117" s="23">
        <f t="shared" ref="EC117" si="1239">SUM(EC111:EC116)</f>
        <v>0</v>
      </c>
      <c r="ED117" s="23">
        <f t="shared" ref="ED117" si="1240">SUM(ED111:ED116)</f>
        <v>0</v>
      </c>
      <c r="EE117" s="23">
        <f t="shared" ref="EE117" si="1241">SUM(EE111:EE116)</f>
        <v>0</v>
      </c>
      <c r="EF117" s="23">
        <f t="shared" ref="EF117" si="1242">SUM(EF111:EF116)</f>
        <v>0</v>
      </c>
      <c r="EG117" s="23">
        <f t="shared" ref="EG117" si="1243">SUM(EG111:EG116)</f>
        <v>0</v>
      </c>
      <c r="EH117" s="23">
        <f t="shared" ref="EH117" si="1244">SUM(EH111:EH116)</f>
        <v>0</v>
      </c>
      <c r="EI117" s="23">
        <f t="shared" ref="EI117" si="1245">SUM(EI111:EI116)</f>
        <v>0</v>
      </c>
      <c r="EJ117" s="23">
        <f t="shared" ref="EJ117" si="1246">SUM(EJ111:EJ116)</f>
        <v>0</v>
      </c>
      <c r="EK117" s="23">
        <f t="shared" ref="EK117" si="1247">SUM(EK111:EK116)</f>
        <v>0</v>
      </c>
      <c r="EL117" s="23">
        <f t="shared" ref="EL117" si="1248">SUM(EL111:EL116)</f>
        <v>0</v>
      </c>
      <c r="EM117" s="23">
        <f t="shared" ref="EM117" si="1249">SUM(EM111:EM116)</f>
        <v>0</v>
      </c>
      <c r="EN117" s="23">
        <f t="shared" ref="EN117" si="1250">SUM(EN111:EN116)</f>
        <v>0</v>
      </c>
      <c r="EO117" s="23">
        <f t="shared" ref="EO117" si="1251">SUM(EO111:EO116)</f>
        <v>0</v>
      </c>
      <c r="EP117" s="23">
        <f t="shared" ref="EP117" si="1252">SUM(EP111:EP116)</f>
        <v>0</v>
      </c>
      <c r="EQ117" s="23">
        <f t="shared" ref="EQ117" si="1253">SUM(EQ111:EQ116)</f>
        <v>0</v>
      </c>
      <c r="ER117" s="23">
        <f t="shared" ref="ER117" si="1254">SUM(ER111:ER116)</f>
        <v>0</v>
      </c>
      <c r="ES117" s="23">
        <f t="shared" ref="ES117" si="1255">SUM(ES111:ES116)</f>
        <v>0</v>
      </c>
      <c r="ET117" s="23">
        <f t="shared" ref="ET117" si="1256">SUM(ET111:ET116)</f>
        <v>0</v>
      </c>
      <c r="EU117" s="23">
        <f t="shared" ref="EU117" si="1257">SUM(EU111:EU116)</f>
        <v>0</v>
      </c>
      <c r="EV117" s="23">
        <f t="shared" ref="EV117" si="1258">SUM(EV111:EV116)</f>
        <v>0</v>
      </c>
      <c r="EW117" s="23">
        <f t="shared" ref="EW117" si="1259">SUM(EW111:EW116)</f>
        <v>0</v>
      </c>
      <c r="EX117" s="23">
        <f t="shared" ref="EX117" si="1260">SUM(EX111:EX116)</f>
        <v>0</v>
      </c>
      <c r="EY117" s="23">
        <f t="shared" ref="EY117" si="1261">SUM(EY111:EY116)</f>
        <v>0</v>
      </c>
      <c r="EZ117" s="23">
        <f t="shared" ref="EZ117" si="1262">SUM(EZ111:EZ116)</f>
        <v>0</v>
      </c>
      <c r="FA117" s="23">
        <f t="shared" ref="FA117" si="1263">SUM(FA111:FA116)</f>
        <v>0</v>
      </c>
      <c r="FB117" s="23">
        <f t="shared" ref="FB117" si="1264">SUM(FB111:FB116)</f>
        <v>0</v>
      </c>
      <c r="FC117" s="279">
        <f>SUM(FC111:FC116)</f>
        <v>0</v>
      </c>
    </row>
    <row r="118" spans="1:160" ht="16" thickTop="1" x14ac:dyDescent="0.35">
      <c r="B118" s="20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45"/>
      <c r="AH118" s="205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45"/>
      <c r="BN118" s="205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45"/>
      <c r="CT118" s="205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45"/>
      <c r="DZ118" s="205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45"/>
    </row>
    <row r="119" spans="1:160" ht="15.5" x14ac:dyDescent="0.35">
      <c r="B119" s="20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45"/>
      <c r="AH119" s="205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45"/>
      <c r="BN119" s="205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45"/>
      <c r="CT119" s="205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45"/>
      <c r="DZ119" s="205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45"/>
    </row>
    <row r="122" spans="1:160" ht="14.5" thickBot="1" x14ac:dyDescent="0.35">
      <c r="A122" s="519" t="s">
        <v>7</v>
      </c>
      <c r="B122" s="519"/>
      <c r="C122" s="519"/>
      <c r="D122" s="519"/>
      <c r="E122" s="519"/>
      <c r="F122" s="519"/>
      <c r="G122" s="519"/>
      <c r="H122" s="519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9"/>
      <c r="X122" s="519"/>
      <c r="Y122" s="519"/>
      <c r="Z122" s="519"/>
      <c r="AA122" s="519"/>
      <c r="AB122" s="519"/>
      <c r="AC122" s="519"/>
      <c r="AD122" s="519"/>
      <c r="AE122" s="519"/>
      <c r="AF122" s="519"/>
      <c r="AG122" s="519" t="s">
        <v>7</v>
      </c>
      <c r="AH122" s="519"/>
      <c r="AI122" s="519"/>
      <c r="AJ122" s="519"/>
      <c r="AK122" s="519"/>
      <c r="AL122" s="519"/>
      <c r="AM122" s="519"/>
      <c r="AN122" s="519"/>
      <c r="AO122" s="519"/>
      <c r="AP122" s="519"/>
      <c r="AQ122" s="519"/>
      <c r="AR122" s="519"/>
      <c r="AS122" s="519"/>
      <c r="AT122" s="519"/>
      <c r="AU122" s="519"/>
      <c r="AV122" s="519"/>
      <c r="AW122" s="519"/>
      <c r="AX122" s="519"/>
      <c r="AY122" s="519"/>
      <c r="AZ122" s="519"/>
      <c r="BA122" s="519"/>
      <c r="BB122" s="519"/>
      <c r="BC122" s="519"/>
      <c r="BD122" s="519"/>
      <c r="BE122" s="519"/>
      <c r="BF122" s="519"/>
      <c r="BG122" s="519"/>
      <c r="BH122" s="519"/>
      <c r="BI122" s="519"/>
      <c r="BJ122" s="519"/>
      <c r="BK122" s="519"/>
      <c r="BL122" s="519"/>
      <c r="BM122" s="519" t="s">
        <v>7</v>
      </c>
      <c r="BN122" s="519"/>
      <c r="BO122" s="519"/>
      <c r="BP122" s="519"/>
      <c r="BQ122" s="519"/>
      <c r="BR122" s="519"/>
      <c r="BS122" s="519"/>
      <c r="BT122" s="519"/>
      <c r="BU122" s="519"/>
      <c r="BV122" s="519"/>
      <c r="BW122" s="519"/>
      <c r="BX122" s="519"/>
      <c r="BY122" s="519"/>
      <c r="BZ122" s="519"/>
      <c r="CA122" s="519"/>
      <c r="CB122" s="519"/>
      <c r="CC122" s="519"/>
      <c r="CD122" s="519"/>
      <c r="CE122" s="519"/>
      <c r="CF122" s="519"/>
      <c r="CG122" s="519"/>
      <c r="CH122" s="519"/>
      <c r="CI122" s="519"/>
      <c r="CJ122" s="519"/>
      <c r="CK122" s="519"/>
      <c r="CL122" s="519"/>
      <c r="CM122" s="519"/>
      <c r="CN122" s="519"/>
      <c r="CO122" s="519"/>
      <c r="CP122" s="519"/>
      <c r="CQ122" s="519"/>
      <c r="CR122" s="519"/>
      <c r="CS122" s="519" t="s">
        <v>7</v>
      </c>
      <c r="CT122" s="519"/>
      <c r="CU122" s="519"/>
      <c r="CV122" s="519"/>
      <c r="CW122" s="519"/>
      <c r="CX122" s="519"/>
      <c r="CY122" s="519"/>
      <c r="CZ122" s="519"/>
      <c r="DA122" s="519"/>
      <c r="DB122" s="519"/>
      <c r="DC122" s="519"/>
      <c r="DD122" s="519"/>
      <c r="DE122" s="519"/>
      <c r="DF122" s="519"/>
      <c r="DG122" s="519"/>
      <c r="DH122" s="519"/>
      <c r="DI122" s="519"/>
      <c r="DJ122" s="519"/>
      <c r="DK122" s="519"/>
      <c r="DL122" s="519"/>
      <c r="DM122" s="519"/>
      <c r="DN122" s="519"/>
      <c r="DO122" s="519"/>
      <c r="DP122" s="519"/>
      <c r="DQ122" s="519"/>
      <c r="DR122" s="519"/>
      <c r="DS122" s="519"/>
      <c r="DT122" s="519"/>
      <c r="DU122" s="519"/>
      <c r="DV122" s="519"/>
      <c r="DW122" s="519"/>
      <c r="DX122" s="519"/>
      <c r="DY122" s="519" t="s">
        <v>7</v>
      </c>
      <c r="DZ122" s="519"/>
      <c r="EA122" s="519"/>
      <c r="EB122" s="519"/>
      <c r="EC122" s="519"/>
      <c r="ED122" s="519"/>
      <c r="EE122" s="519"/>
      <c r="EF122" s="519"/>
      <c r="EG122" s="519"/>
      <c r="EH122" s="519"/>
      <c r="EI122" s="519"/>
      <c r="EJ122" s="519"/>
      <c r="EK122" s="519"/>
      <c r="EL122" s="519"/>
      <c r="EM122" s="519"/>
      <c r="EN122" s="519"/>
      <c r="EO122" s="519"/>
      <c r="EP122" s="519"/>
      <c r="EQ122" s="519"/>
      <c r="ER122" s="519"/>
      <c r="ES122" s="519"/>
      <c r="ET122" s="519"/>
      <c r="EU122" s="519"/>
      <c r="EV122" s="519"/>
      <c r="EW122" s="519"/>
      <c r="EX122" s="519"/>
      <c r="EY122" s="519"/>
      <c r="EZ122" s="519"/>
      <c r="FA122" s="519"/>
      <c r="FB122" s="519"/>
      <c r="FC122" s="519"/>
      <c r="FD122" s="519"/>
    </row>
    <row r="123" spans="1:160" ht="16.5" thickTop="1" thickBot="1" x14ac:dyDescent="0.3">
      <c r="B123" s="5" t="s">
        <v>167</v>
      </c>
      <c r="C123" s="122">
        <v>558</v>
      </c>
      <c r="D123" s="123">
        <v>634</v>
      </c>
      <c r="E123" s="123">
        <v>710</v>
      </c>
      <c r="F123" s="123">
        <v>806</v>
      </c>
      <c r="G123" s="123">
        <v>842</v>
      </c>
      <c r="H123" s="123">
        <v>918</v>
      </c>
      <c r="I123" s="123">
        <v>954</v>
      </c>
      <c r="J123" s="123">
        <v>1030</v>
      </c>
      <c r="K123" s="123">
        <v>1106</v>
      </c>
      <c r="L123" s="123">
        <v>1142</v>
      </c>
      <c r="M123" s="123">
        <v>1238</v>
      </c>
      <c r="N123" s="123">
        <v>1314</v>
      </c>
      <c r="O123" s="123">
        <v>1350</v>
      </c>
      <c r="P123" s="123">
        <v>1426</v>
      </c>
      <c r="Q123" s="123">
        <v>1502</v>
      </c>
      <c r="R123" s="123">
        <v>1538</v>
      </c>
      <c r="S123" s="123">
        <v>1634</v>
      </c>
      <c r="T123" s="123">
        <v>1710</v>
      </c>
      <c r="U123" s="123">
        <v>1746</v>
      </c>
      <c r="V123" s="123">
        <v>1822</v>
      </c>
      <c r="W123" s="123">
        <v>1858</v>
      </c>
      <c r="X123" s="123">
        <v>1934</v>
      </c>
      <c r="Y123" s="123">
        <v>2010</v>
      </c>
      <c r="Z123" s="123">
        <v>2106</v>
      </c>
      <c r="AA123" s="123">
        <v>2142</v>
      </c>
      <c r="AB123" s="123">
        <v>2218</v>
      </c>
      <c r="AC123" s="123">
        <v>2254</v>
      </c>
      <c r="AD123" s="123">
        <v>2350</v>
      </c>
      <c r="AE123" s="278" t="s">
        <v>2</v>
      </c>
      <c r="AF123" s="145"/>
      <c r="AG123" s="145"/>
      <c r="AH123" s="5" t="s">
        <v>167</v>
      </c>
      <c r="AI123" s="122">
        <v>558</v>
      </c>
      <c r="AJ123" s="123">
        <v>634</v>
      </c>
      <c r="AK123" s="123">
        <v>710</v>
      </c>
      <c r="AL123" s="123">
        <v>806</v>
      </c>
      <c r="AM123" s="123">
        <v>842</v>
      </c>
      <c r="AN123" s="123">
        <v>918</v>
      </c>
      <c r="AO123" s="123">
        <v>954</v>
      </c>
      <c r="AP123" s="123">
        <v>1030</v>
      </c>
      <c r="AQ123" s="123">
        <v>1106</v>
      </c>
      <c r="AR123" s="123">
        <v>1142</v>
      </c>
      <c r="AS123" s="123">
        <v>1238</v>
      </c>
      <c r="AT123" s="123">
        <v>1314</v>
      </c>
      <c r="AU123" s="123">
        <v>1350</v>
      </c>
      <c r="AV123" s="123">
        <v>1426</v>
      </c>
      <c r="AW123" s="123">
        <v>1502</v>
      </c>
      <c r="AX123" s="123">
        <v>1538</v>
      </c>
      <c r="AY123" s="123">
        <v>1634</v>
      </c>
      <c r="AZ123" s="123">
        <v>1710</v>
      </c>
      <c r="BA123" s="123">
        <v>1746</v>
      </c>
      <c r="BB123" s="123">
        <v>1822</v>
      </c>
      <c r="BC123" s="123">
        <v>1858</v>
      </c>
      <c r="BD123" s="123">
        <v>1934</v>
      </c>
      <c r="BE123" s="123">
        <v>2010</v>
      </c>
      <c r="BF123" s="123">
        <v>2106</v>
      </c>
      <c r="BG123" s="123">
        <v>2142</v>
      </c>
      <c r="BH123" s="123">
        <v>2218</v>
      </c>
      <c r="BI123" s="123">
        <v>2254</v>
      </c>
      <c r="BJ123" s="123">
        <v>2350</v>
      </c>
      <c r="BK123" s="278" t="s">
        <v>2</v>
      </c>
      <c r="BL123" s="145"/>
      <c r="BM123" s="145"/>
      <c r="BN123" s="5" t="s">
        <v>167</v>
      </c>
      <c r="BO123" s="122">
        <v>558</v>
      </c>
      <c r="BP123" s="123">
        <v>634</v>
      </c>
      <c r="BQ123" s="123">
        <v>710</v>
      </c>
      <c r="BR123" s="123">
        <v>806</v>
      </c>
      <c r="BS123" s="123">
        <v>842</v>
      </c>
      <c r="BT123" s="123">
        <v>918</v>
      </c>
      <c r="BU123" s="123">
        <v>954</v>
      </c>
      <c r="BV123" s="123">
        <v>1030</v>
      </c>
      <c r="BW123" s="123">
        <v>1106</v>
      </c>
      <c r="BX123" s="123">
        <v>1142</v>
      </c>
      <c r="BY123" s="123">
        <v>1238</v>
      </c>
      <c r="BZ123" s="123">
        <v>1314</v>
      </c>
      <c r="CA123" s="123">
        <v>1350</v>
      </c>
      <c r="CB123" s="123">
        <v>1426</v>
      </c>
      <c r="CC123" s="123">
        <v>1502</v>
      </c>
      <c r="CD123" s="123">
        <v>1538</v>
      </c>
      <c r="CE123" s="123">
        <v>1634</v>
      </c>
      <c r="CF123" s="123">
        <v>1710</v>
      </c>
      <c r="CG123" s="123">
        <v>1746</v>
      </c>
      <c r="CH123" s="123">
        <v>1822</v>
      </c>
      <c r="CI123" s="123">
        <v>1858</v>
      </c>
      <c r="CJ123" s="123">
        <v>1934</v>
      </c>
      <c r="CK123" s="123">
        <v>2010</v>
      </c>
      <c r="CL123" s="123">
        <v>2106</v>
      </c>
      <c r="CM123" s="123">
        <v>2142</v>
      </c>
      <c r="CN123" s="123">
        <v>2218</v>
      </c>
      <c r="CO123" s="123">
        <v>2254</v>
      </c>
      <c r="CP123" s="123">
        <v>2350</v>
      </c>
      <c r="CQ123" s="122" t="s">
        <v>2</v>
      </c>
      <c r="CR123" s="145"/>
      <c r="CS123" s="145"/>
      <c r="CT123" s="5" t="s">
        <v>167</v>
      </c>
      <c r="CU123" s="122">
        <v>558</v>
      </c>
      <c r="CV123" s="123">
        <v>634</v>
      </c>
      <c r="CW123" s="123">
        <v>710</v>
      </c>
      <c r="CX123" s="123">
        <v>806</v>
      </c>
      <c r="CY123" s="123">
        <v>842</v>
      </c>
      <c r="CZ123" s="123">
        <v>918</v>
      </c>
      <c r="DA123" s="123">
        <v>954</v>
      </c>
      <c r="DB123" s="123">
        <v>1030</v>
      </c>
      <c r="DC123" s="123">
        <v>1106</v>
      </c>
      <c r="DD123" s="123">
        <v>1142</v>
      </c>
      <c r="DE123" s="123">
        <v>1238</v>
      </c>
      <c r="DF123" s="123">
        <v>1314</v>
      </c>
      <c r="DG123" s="123">
        <v>1350</v>
      </c>
      <c r="DH123" s="123">
        <v>1426</v>
      </c>
      <c r="DI123" s="123">
        <v>1502</v>
      </c>
      <c r="DJ123" s="123">
        <v>1538</v>
      </c>
      <c r="DK123" s="123">
        <v>1634</v>
      </c>
      <c r="DL123" s="123">
        <v>1710</v>
      </c>
      <c r="DM123" s="123">
        <v>1746</v>
      </c>
      <c r="DN123" s="123">
        <v>1822</v>
      </c>
      <c r="DO123" s="123">
        <v>1858</v>
      </c>
      <c r="DP123" s="123">
        <v>1934</v>
      </c>
      <c r="DQ123" s="123">
        <v>2010</v>
      </c>
      <c r="DR123" s="123">
        <v>2106</v>
      </c>
      <c r="DS123" s="123">
        <v>2142</v>
      </c>
      <c r="DT123" s="123">
        <v>2218</v>
      </c>
      <c r="DU123" s="123">
        <v>2254</v>
      </c>
      <c r="DV123" s="123">
        <v>2350</v>
      </c>
      <c r="DW123" s="122" t="s">
        <v>2</v>
      </c>
      <c r="DX123" s="145"/>
      <c r="DY123" s="145"/>
      <c r="DZ123" s="5" t="s">
        <v>167</v>
      </c>
      <c r="EA123" s="122">
        <v>558</v>
      </c>
      <c r="EB123" s="123">
        <v>634</v>
      </c>
      <c r="EC123" s="123">
        <v>710</v>
      </c>
      <c r="ED123" s="123">
        <v>806</v>
      </c>
      <c r="EE123" s="123">
        <v>842</v>
      </c>
      <c r="EF123" s="123">
        <v>918</v>
      </c>
      <c r="EG123" s="123">
        <v>954</v>
      </c>
      <c r="EH123" s="123">
        <v>1030</v>
      </c>
      <c r="EI123" s="123">
        <v>1106</v>
      </c>
      <c r="EJ123" s="123">
        <v>1142</v>
      </c>
      <c r="EK123" s="123">
        <v>1238</v>
      </c>
      <c r="EL123" s="123">
        <v>1314</v>
      </c>
      <c r="EM123" s="123">
        <v>1350</v>
      </c>
      <c r="EN123" s="123">
        <v>1426</v>
      </c>
      <c r="EO123" s="123">
        <v>1502</v>
      </c>
      <c r="EP123" s="123">
        <v>1538</v>
      </c>
      <c r="EQ123" s="123">
        <v>1634</v>
      </c>
      <c r="ER123" s="123">
        <v>1710</v>
      </c>
      <c r="ES123" s="123">
        <v>1746</v>
      </c>
      <c r="ET123" s="123">
        <v>1822</v>
      </c>
      <c r="EU123" s="123">
        <v>1858</v>
      </c>
      <c r="EV123" s="123">
        <v>1934</v>
      </c>
      <c r="EW123" s="123">
        <v>2010</v>
      </c>
      <c r="EX123" s="123">
        <v>2106</v>
      </c>
      <c r="EY123" s="123">
        <v>2142</v>
      </c>
      <c r="EZ123" s="123">
        <v>2218</v>
      </c>
      <c r="FA123" s="123">
        <v>2254</v>
      </c>
      <c r="FB123" s="123">
        <v>2350</v>
      </c>
      <c r="FC123" s="122" t="s">
        <v>2</v>
      </c>
    </row>
    <row r="124" spans="1:160" ht="16" thickTop="1" x14ac:dyDescent="0.35">
      <c r="B124" s="380" t="s">
        <v>70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283">
        <f>SUM(C124:AD124)</f>
        <v>0</v>
      </c>
      <c r="AF124" s="11"/>
      <c r="AG124" s="11"/>
      <c r="AH124" s="380" t="s">
        <v>70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283">
        <f>SUM(AI124:BJ124)</f>
        <v>0</v>
      </c>
      <c r="BL124" s="11"/>
      <c r="BM124" s="11"/>
      <c r="BN124" s="380" t="s">
        <v>70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283">
        <f>SUM(BO124:CP124)</f>
        <v>0</v>
      </c>
      <c r="CR124" s="11"/>
      <c r="CS124" s="11"/>
      <c r="CT124" s="380" t="s">
        <v>70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  <c r="DV124" s="11">
        <v>0</v>
      </c>
      <c r="DW124" s="283">
        <f>SUM(CU124:DV124)</f>
        <v>0</v>
      </c>
      <c r="DX124" s="11"/>
      <c r="DY124" s="11"/>
      <c r="DZ124" s="380" t="s">
        <v>70</v>
      </c>
      <c r="EA124" s="11">
        <v>0</v>
      </c>
      <c r="EB124" s="11">
        <v>0</v>
      </c>
      <c r="EC124" s="11">
        <v>0</v>
      </c>
      <c r="ED124" s="11">
        <v>0</v>
      </c>
      <c r="EE124" s="11">
        <v>0</v>
      </c>
      <c r="EF124" s="11">
        <v>0</v>
      </c>
      <c r="EG124" s="11">
        <v>0</v>
      </c>
      <c r="EH124" s="11">
        <v>0</v>
      </c>
      <c r="EI124" s="11">
        <v>0</v>
      </c>
      <c r="EJ124" s="11">
        <v>0</v>
      </c>
      <c r="EK124" s="11">
        <v>0</v>
      </c>
      <c r="EL124" s="11">
        <v>0</v>
      </c>
      <c r="EM124" s="11">
        <v>0</v>
      </c>
      <c r="EN124" s="11">
        <v>0</v>
      </c>
      <c r="EO124" s="11">
        <v>0</v>
      </c>
      <c r="EP124" s="11">
        <v>0</v>
      </c>
      <c r="EQ124" s="11">
        <v>0</v>
      </c>
      <c r="ER124" s="11">
        <v>0</v>
      </c>
      <c r="ES124" s="11">
        <v>0</v>
      </c>
      <c r="ET124" s="11">
        <v>0</v>
      </c>
      <c r="EU124" s="11">
        <v>0</v>
      </c>
      <c r="EV124" s="11">
        <v>0</v>
      </c>
      <c r="EW124" s="11">
        <v>0</v>
      </c>
      <c r="EX124" s="11">
        <v>0</v>
      </c>
      <c r="EY124" s="11">
        <v>0</v>
      </c>
      <c r="EZ124" s="11">
        <v>0</v>
      </c>
      <c r="FA124" s="11">
        <v>0</v>
      </c>
      <c r="FB124" s="11">
        <v>0</v>
      </c>
      <c r="FC124" s="283">
        <f>SUM(EA124:FB124)</f>
        <v>0</v>
      </c>
    </row>
    <row r="125" spans="1:160" ht="15.5" x14ac:dyDescent="0.35">
      <c r="B125" s="380" t="s">
        <v>213</v>
      </c>
      <c r="C125" s="11">
        <v>0</v>
      </c>
      <c r="D125" s="11">
        <v>0</v>
      </c>
      <c r="E125" s="11">
        <v>0</v>
      </c>
      <c r="F125" s="11">
        <v>0</v>
      </c>
      <c r="G125" s="11">
        <v>1</v>
      </c>
      <c r="H125" s="11">
        <v>0</v>
      </c>
      <c r="I125" s="11">
        <v>2</v>
      </c>
      <c r="J125" s="11">
        <v>2</v>
      </c>
      <c r="K125" s="11">
        <v>0</v>
      </c>
      <c r="L125" s="11">
        <v>2</v>
      </c>
      <c r="M125" s="11">
        <v>3</v>
      </c>
      <c r="N125" s="11">
        <v>3</v>
      </c>
      <c r="O125" s="11">
        <v>9</v>
      </c>
      <c r="P125" s="11">
        <v>7</v>
      </c>
      <c r="Q125" s="11">
        <v>4</v>
      </c>
      <c r="R125" s="11">
        <v>5</v>
      </c>
      <c r="S125" s="11">
        <v>0</v>
      </c>
      <c r="T125" s="11">
        <v>0</v>
      </c>
      <c r="U125" s="11">
        <v>3</v>
      </c>
      <c r="V125" s="11">
        <v>6</v>
      </c>
      <c r="W125" s="11">
        <v>3</v>
      </c>
      <c r="X125" s="11">
        <v>1</v>
      </c>
      <c r="Y125" s="11">
        <v>4</v>
      </c>
      <c r="Z125" s="11">
        <v>1</v>
      </c>
      <c r="AA125" s="11">
        <v>5</v>
      </c>
      <c r="AB125" s="11">
        <v>1</v>
      </c>
      <c r="AC125" s="11">
        <v>0</v>
      </c>
      <c r="AD125" s="11">
        <v>2</v>
      </c>
      <c r="AE125" s="284">
        <f t="shared" ref="AE125:AE129" si="1265">SUM(C125:AD125)</f>
        <v>64</v>
      </c>
      <c r="AF125" s="11"/>
      <c r="AG125" s="11"/>
      <c r="AH125" s="380" t="s">
        <v>213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2</v>
      </c>
      <c r="AO125" s="11">
        <v>1</v>
      </c>
      <c r="AP125" s="11">
        <v>0</v>
      </c>
      <c r="AQ125" s="11">
        <v>1</v>
      </c>
      <c r="AR125" s="11">
        <v>1</v>
      </c>
      <c r="AS125" s="11">
        <v>3</v>
      </c>
      <c r="AT125" s="11">
        <v>2</v>
      </c>
      <c r="AU125" s="11">
        <v>1</v>
      </c>
      <c r="AV125" s="11">
        <v>4</v>
      </c>
      <c r="AW125" s="11">
        <v>2</v>
      </c>
      <c r="AX125" s="11">
        <v>3</v>
      </c>
      <c r="AY125" s="11">
        <v>8</v>
      </c>
      <c r="AZ125" s="11">
        <v>3</v>
      </c>
      <c r="BA125" s="11">
        <v>3</v>
      </c>
      <c r="BB125" s="11">
        <v>8</v>
      </c>
      <c r="BC125" s="11">
        <v>3</v>
      </c>
      <c r="BD125" s="11">
        <v>5</v>
      </c>
      <c r="BE125" s="11">
        <v>10</v>
      </c>
      <c r="BF125" s="11">
        <v>9</v>
      </c>
      <c r="BG125" s="11">
        <v>5</v>
      </c>
      <c r="BH125" s="11">
        <v>0</v>
      </c>
      <c r="BI125" s="11">
        <v>1</v>
      </c>
      <c r="BJ125" s="11">
        <v>1</v>
      </c>
      <c r="BK125" s="284">
        <f t="shared" ref="BK125:BK129" si="1266">SUM(AI125:BJ125)</f>
        <v>76</v>
      </c>
      <c r="BL125" s="11"/>
      <c r="BM125" s="11"/>
      <c r="BN125" s="380" t="s">
        <v>213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1</v>
      </c>
      <c r="BU125" s="11">
        <v>0</v>
      </c>
      <c r="BV125" s="11">
        <v>2</v>
      </c>
      <c r="BW125" s="11">
        <v>1</v>
      </c>
      <c r="BX125" s="11">
        <v>5</v>
      </c>
      <c r="BY125" s="11">
        <v>11</v>
      </c>
      <c r="BZ125" s="11">
        <v>2</v>
      </c>
      <c r="CA125" s="11">
        <v>6</v>
      </c>
      <c r="CB125" s="11">
        <v>8</v>
      </c>
      <c r="CC125" s="11">
        <v>4</v>
      </c>
      <c r="CD125" s="11">
        <v>1</v>
      </c>
      <c r="CE125" s="11">
        <v>8</v>
      </c>
      <c r="CF125" s="11">
        <v>1</v>
      </c>
      <c r="CG125" s="11">
        <v>7</v>
      </c>
      <c r="CH125" s="11">
        <v>4</v>
      </c>
      <c r="CI125" s="11">
        <v>6</v>
      </c>
      <c r="CJ125" s="11">
        <v>1</v>
      </c>
      <c r="CK125" s="11">
        <v>2</v>
      </c>
      <c r="CL125" s="11">
        <v>0</v>
      </c>
      <c r="CM125" s="11">
        <v>7</v>
      </c>
      <c r="CN125" s="11">
        <v>7</v>
      </c>
      <c r="CO125" s="11">
        <v>0</v>
      </c>
      <c r="CP125" s="11">
        <v>0</v>
      </c>
      <c r="CQ125" s="284">
        <f t="shared" ref="CQ125:CQ129" si="1267">SUM(BO125:CP125)</f>
        <v>84</v>
      </c>
      <c r="CR125" s="11"/>
      <c r="CS125" s="11"/>
      <c r="CT125" s="380" t="s">
        <v>213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  <c r="DV125" s="11">
        <v>0</v>
      </c>
      <c r="DW125" s="284">
        <f t="shared" ref="DW125:DW129" si="1268">SUM(CU125:DV125)</f>
        <v>0</v>
      </c>
      <c r="DX125" s="11"/>
      <c r="DY125" s="11"/>
      <c r="DZ125" s="380" t="s">
        <v>213</v>
      </c>
      <c r="EA125" s="11">
        <v>0</v>
      </c>
      <c r="EB125" s="11">
        <v>0</v>
      </c>
      <c r="EC125" s="11">
        <v>0</v>
      </c>
      <c r="ED125" s="11">
        <v>0</v>
      </c>
      <c r="EE125" s="11">
        <v>0</v>
      </c>
      <c r="EF125" s="11">
        <v>0</v>
      </c>
      <c r="EG125" s="11">
        <v>0</v>
      </c>
      <c r="EH125" s="11">
        <v>0</v>
      </c>
      <c r="EI125" s="11">
        <v>0</v>
      </c>
      <c r="EJ125" s="11">
        <v>0</v>
      </c>
      <c r="EK125" s="11">
        <v>0</v>
      </c>
      <c r="EL125" s="11">
        <v>0</v>
      </c>
      <c r="EM125" s="11">
        <v>0</v>
      </c>
      <c r="EN125" s="11">
        <v>0</v>
      </c>
      <c r="EO125" s="11">
        <v>0</v>
      </c>
      <c r="EP125" s="11">
        <v>0</v>
      </c>
      <c r="EQ125" s="11">
        <v>0</v>
      </c>
      <c r="ER125" s="11">
        <v>0</v>
      </c>
      <c r="ES125" s="11">
        <v>0</v>
      </c>
      <c r="ET125" s="11">
        <v>0</v>
      </c>
      <c r="EU125" s="11">
        <v>0</v>
      </c>
      <c r="EV125" s="11">
        <v>0</v>
      </c>
      <c r="EW125" s="11">
        <v>0</v>
      </c>
      <c r="EX125" s="11">
        <v>0</v>
      </c>
      <c r="EY125" s="11">
        <v>0</v>
      </c>
      <c r="EZ125" s="11">
        <v>0</v>
      </c>
      <c r="FA125" s="11">
        <v>0</v>
      </c>
      <c r="FB125" s="11">
        <v>0</v>
      </c>
      <c r="FC125" s="284">
        <f t="shared" ref="FC125:FC129" si="1269">SUM(EA125:FB125)</f>
        <v>0</v>
      </c>
    </row>
    <row r="126" spans="1:160" ht="15.5" x14ac:dyDescent="0.35">
      <c r="B126" s="380" t="s">
        <v>68</v>
      </c>
      <c r="C126" s="11">
        <v>5</v>
      </c>
      <c r="D126" s="11">
        <v>13</v>
      </c>
      <c r="E126" s="11">
        <v>17</v>
      </c>
      <c r="F126" s="11">
        <v>22</v>
      </c>
      <c r="G126" s="11">
        <v>39</v>
      </c>
      <c r="H126" s="11">
        <v>22</v>
      </c>
      <c r="I126" s="11">
        <v>45</v>
      </c>
      <c r="J126" s="11">
        <v>21</v>
      </c>
      <c r="K126" s="11">
        <v>37</v>
      </c>
      <c r="L126" s="11">
        <v>27</v>
      </c>
      <c r="M126" s="11">
        <v>9</v>
      </c>
      <c r="N126" s="11">
        <v>6</v>
      </c>
      <c r="O126" s="11">
        <v>18</v>
      </c>
      <c r="P126" s="11">
        <v>18</v>
      </c>
      <c r="Q126" s="11">
        <v>5</v>
      </c>
      <c r="R126" s="11">
        <v>29</v>
      </c>
      <c r="S126" s="11">
        <v>11</v>
      </c>
      <c r="T126" s="11">
        <v>6</v>
      </c>
      <c r="U126" s="11">
        <v>6</v>
      </c>
      <c r="V126" s="11">
        <v>0</v>
      </c>
      <c r="W126" s="11">
        <v>8</v>
      </c>
      <c r="X126" s="11">
        <v>5</v>
      </c>
      <c r="Y126" s="11">
        <v>3</v>
      </c>
      <c r="Z126" s="11">
        <v>0</v>
      </c>
      <c r="AA126" s="11">
        <v>4</v>
      </c>
      <c r="AB126" s="11">
        <v>2</v>
      </c>
      <c r="AC126" s="11">
        <v>0</v>
      </c>
      <c r="AD126" s="11">
        <v>0</v>
      </c>
      <c r="AE126" s="284">
        <f>SUM(C126:AD126)</f>
        <v>378</v>
      </c>
      <c r="AF126" s="11"/>
      <c r="AG126" s="11"/>
      <c r="AH126" s="380" t="s">
        <v>68</v>
      </c>
      <c r="AI126" s="11">
        <v>6</v>
      </c>
      <c r="AJ126" s="11">
        <v>17</v>
      </c>
      <c r="AK126" s="11">
        <v>18</v>
      </c>
      <c r="AL126" s="11">
        <v>28</v>
      </c>
      <c r="AM126" s="11">
        <v>12</v>
      </c>
      <c r="AN126" s="11">
        <v>12</v>
      </c>
      <c r="AO126" s="11">
        <v>60</v>
      </c>
      <c r="AP126" s="11">
        <v>23</v>
      </c>
      <c r="AQ126" s="11">
        <v>26</v>
      </c>
      <c r="AR126" s="11">
        <v>25</v>
      </c>
      <c r="AS126" s="11">
        <v>15</v>
      </c>
      <c r="AT126" s="11">
        <v>10</v>
      </c>
      <c r="AU126" s="11">
        <v>12</v>
      </c>
      <c r="AV126" s="11">
        <v>11</v>
      </c>
      <c r="AW126" s="11">
        <v>10</v>
      </c>
      <c r="AX126" s="11">
        <v>28</v>
      </c>
      <c r="AY126" s="11">
        <v>6</v>
      </c>
      <c r="AZ126" s="11">
        <v>19</v>
      </c>
      <c r="BA126" s="11">
        <v>12</v>
      </c>
      <c r="BB126" s="11">
        <v>7</v>
      </c>
      <c r="BC126" s="11">
        <v>8</v>
      </c>
      <c r="BD126" s="11">
        <v>7</v>
      </c>
      <c r="BE126" s="11">
        <v>7</v>
      </c>
      <c r="BF126" s="11">
        <v>1</v>
      </c>
      <c r="BG126" s="11">
        <v>1</v>
      </c>
      <c r="BH126" s="11">
        <v>3</v>
      </c>
      <c r="BI126" s="11">
        <v>0</v>
      </c>
      <c r="BJ126" s="11">
        <v>0</v>
      </c>
      <c r="BK126" s="284">
        <f t="shared" si="1266"/>
        <v>384</v>
      </c>
      <c r="BL126" s="11"/>
      <c r="BM126" s="11"/>
      <c r="BN126" s="380" t="s">
        <v>68</v>
      </c>
      <c r="BO126" s="11">
        <v>6</v>
      </c>
      <c r="BP126" s="11">
        <v>25</v>
      </c>
      <c r="BQ126" s="11">
        <v>27</v>
      </c>
      <c r="BR126" s="11">
        <v>19</v>
      </c>
      <c r="BS126" s="11">
        <v>50</v>
      </c>
      <c r="BT126" s="11">
        <v>32</v>
      </c>
      <c r="BU126" s="11">
        <v>41</v>
      </c>
      <c r="BV126" s="11">
        <v>18</v>
      </c>
      <c r="BW126" s="11">
        <v>35</v>
      </c>
      <c r="BX126" s="11">
        <v>27</v>
      </c>
      <c r="BY126" s="11">
        <v>30</v>
      </c>
      <c r="BZ126" s="11">
        <v>10</v>
      </c>
      <c r="CA126" s="11">
        <v>0</v>
      </c>
      <c r="CB126" s="11">
        <v>12</v>
      </c>
      <c r="CC126" s="11">
        <v>5</v>
      </c>
      <c r="CD126" s="11">
        <v>2</v>
      </c>
      <c r="CE126" s="11">
        <v>12</v>
      </c>
      <c r="CF126" s="11">
        <v>12</v>
      </c>
      <c r="CG126" s="11">
        <v>26</v>
      </c>
      <c r="CH126" s="11">
        <v>6</v>
      </c>
      <c r="CI126" s="11">
        <v>10</v>
      </c>
      <c r="CJ126" s="11">
        <v>1</v>
      </c>
      <c r="CK126" s="11">
        <v>2</v>
      </c>
      <c r="CL126" s="11">
        <v>1</v>
      </c>
      <c r="CM126" s="11">
        <v>2</v>
      </c>
      <c r="CN126" s="11">
        <v>5</v>
      </c>
      <c r="CO126" s="11">
        <v>0</v>
      </c>
      <c r="CP126" s="11">
        <v>0</v>
      </c>
      <c r="CQ126" s="284">
        <f t="shared" si="1267"/>
        <v>416</v>
      </c>
      <c r="CR126" s="11"/>
      <c r="CS126" s="11"/>
      <c r="CT126" s="380" t="s">
        <v>68</v>
      </c>
      <c r="CU126" s="11">
        <v>0</v>
      </c>
      <c r="CV126" s="11">
        <v>0</v>
      </c>
      <c r="CW126" s="11">
        <v>0</v>
      </c>
      <c r="CX126" s="11">
        <v>0</v>
      </c>
      <c r="CY126" s="11">
        <v>0</v>
      </c>
      <c r="CZ126" s="11">
        <v>0</v>
      </c>
      <c r="DA126" s="11">
        <v>0</v>
      </c>
      <c r="DB126" s="11">
        <v>0</v>
      </c>
      <c r="DC126" s="11">
        <v>0</v>
      </c>
      <c r="DD126" s="11">
        <v>0</v>
      </c>
      <c r="DE126" s="11">
        <v>0</v>
      </c>
      <c r="DF126" s="11">
        <v>0</v>
      </c>
      <c r="DG126" s="11">
        <v>0</v>
      </c>
      <c r="DH126" s="11">
        <v>0</v>
      </c>
      <c r="DI126" s="11">
        <v>0</v>
      </c>
      <c r="DJ126" s="11">
        <v>0</v>
      </c>
      <c r="DK126" s="11">
        <v>0</v>
      </c>
      <c r="DL126" s="11">
        <v>0</v>
      </c>
      <c r="DM126" s="11">
        <v>0</v>
      </c>
      <c r="DN126" s="11">
        <v>0</v>
      </c>
      <c r="DO126" s="11">
        <v>0</v>
      </c>
      <c r="DP126" s="11">
        <v>0</v>
      </c>
      <c r="DQ126" s="11">
        <v>0</v>
      </c>
      <c r="DR126" s="11">
        <v>0</v>
      </c>
      <c r="DS126" s="11">
        <v>0</v>
      </c>
      <c r="DT126" s="11">
        <v>0</v>
      </c>
      <c r="DU126" s="11">
        <v>0</v>
      </c>
      <c r="DV126" s="11">
        <v>0</v>
      </c>
      <c r="DW126" s="284">
        <f t="shared" si="1268"/>
        <v>0</v>
      </c>
      <c r="DX126" s="11"/>
      <c r="DY126" s="11"/>
      <c r="DZ126" s="380" t="s">
        <v>68</v>
      </c>
      <c r="EA126" s="11">
        <v>0</v>
      </c>
      <c r="EB126" s="11">
        <v>0</v>
      </c>
      <c r="EC126" s="11">
        <v>0</v>
      </c>
      <c r="ED126" s="11">
        <v>0</v>
      </c>
      <c r="EE126" s="11">
        <v>0</v>
      </c>
      <c r="EF126" s="11">
        <v>0</v>
      </c>
      <c r="EG126" s="11">
        <v>0</v>
      </c>
      <c r="EH126" s="11">
        <v>0</v>
      </c>
      <c r="EI126" s="11">
        <v>0</v>
      </c>
      <c r="EJ126" s="11">
        <v>0</v>
      </c>
      <c r="EK126" s="11">
        <v>0</v>
      </c>
      <c r="EL126" s="11">
        <v>0</v>
      </c>
      <c r="EM126" s="11">
        <v>0</v>
      </c>
      <c r="EN126" s="11">
        <v>0</v>
      </c>
      <c r="EO126" s="11">
        <v>0</v>
      </c>
      <c r="EP126" s="11">
        <v>0</v>
      </c>
      <c r="EQ126" s="11">
        <v>0</v>
      </c>
      <c r="ER126" s="11">
        <v>0</v>
      </c>
      <c r="ES126" s="11">
        <v>0</v>
      </c>
      <c r="ET126" s="11">
        <v>0</v>
      </c>
      <c r="EU126" s="11">
        <v>0</v>
      </c>
      <c r="EV126" s="11">
        <v>0</v>
      </c>
      <c r="EW126" s="11">
        <v>0</v>
      </c>
      <c r="EX126" s="11">
        <v>0</v>
      </c>
      <c r="EY126" s="11">
        <v>0</v>
      </c>
      <c r="EZ126" s="11">
        <v>0</v>
      </c>
      <c r="FA126" s="11">
        <v>0</v>
      </c>
      <c r="FB126" s="11">
        <v>0</v>
      </c>
      <c r="FC126" s="284">
        <f t="shared" si="1269"/>
        <v>0</v>
      </c>
    </row>
    <row r="127" spans="1:160" ht="15.5" x14ac:dyDescent="0.35">
      <c r="B127" s="380" t="s">
        <v>72</v>
      </c>
      <c r="C127" s="11">
        <v>0</v>
      </c>
      <c r="D127" s="11">
        <v>1</v>
      </c>
      <c r="E127" s="11">
        <v>0</v>
      </c>
      <c r="F127" s="11">
        <v>0</v>
      </c>
      <c r="G127" s="11">
        <v>1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1</v>
      </c>
      <c r="N127" s="11">
        <v>0</v>
      </c>
      <c r="O127" s="11">
        <v>0</v>
      </c>
      <c r="P127" s="11">
        <v>1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2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284">
        <f t="shared" si="1265"/>
        <v>6</v>
      </c>
      <c r="AF127" s="11"/>
      <c r="AG127" s="11"/>
      <c r="AH127" s="380" t="s">
        <v>72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1</v>
      </c>
      <c r="AP127" s="11">
        <v>1</v>
      </c>
      <c r="AQ127" s="11">
        <v>0</v>
      </c>
      <c r="AR127" s="11">
        <v>1</v>
      </c>
      <c r="AS127" s="11">
        <v>0</v>
      </c>
      <c r="AT127" s="11">
        <v>0</v>
      </c>
      <c r="AU127" s="11">
        <v>1</v>
      </c>
      <c r="AV127" s="11">
        <v>0</v>
      </c>
      <c r="AW127" s="11">
        <v>0</v>
      </c>
      <c r="AX127" s="11">
        <v>0</v>
      </c>
      <c r="AY127" s="11">
        <v>0</v>
      </c>
      <c r="AZ127" s="11">
        <v>1</v>
      </c>
      <c r="BA127" s="11">
        <v>2</v>
      </c>
      <c r="BB127" s="11">
        <v>0</v>
      </c>
      <c r="BC127" s="11">
        <v>1</v>
      </c>
      <c r="BD127" s="11">
        <v>0</v>
      </c>
      <c r="BE127" s="11">
        <v>0</v>
      </c>
      <c r="BF127" s="11">
        <v>0</v>
      </c>
      <c r="BG127" s="11">
        <v>0</v>
      </c>
      <c r="BH127" s="11">
        <v>1</v>
      </c>
      <c r="BI127" s="11">
        <v>0</v>
      </c>
      <c r="BJ127" s="11">
        <v>0</v>
      </c>
      <c r="BK127" s="284">
        <f t="shared" si="1266"/>
        <v>9</v>
      </c>
      <c r="BL127" s="11"/>
      <c r="BM127" s="11"/>
      <c r="BN127" s="380" t="s">
        <v>72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1</v>
      </c>
      <c r="CC127" s="11">
        <v>1</v>
      </c>
      <c r="CD127" s="11">
        <v>0</v>
      </c>
      <c r="CE127" s="11">
        <v>0</v>
      </c>
      <c r="CF127" s="11">
        <v>1</v>
      </c>
      <c r="CG127" s="11">
        <v>0</v>
      </c>
      <c r="CH127" s="11">
        <v>0</v>
      </c>
      <c r="CI127" s="11">
        <v>0</v>
      </c>
      <c r="CJ127" s="11">
        <v>0</v>
      </c>
      <c r="CK127" s="11">
        <v>0</v>
      </c>
      <c r="CL127" s="11">
        <v>0</v>
      </c>
      <c r="CM127" s="11">
        <v>0</v>
      </c>
      <c r="CN127" s="11">
        <v>3</v>
      </c>
      <c r="CO127" s="11">
        <v>0</v>
      </c>
      <c r="CP127" s="11">
        <v>0</v>
      </c>
      <c r="CQ127" s="284">
        <f t="shared" si="1267"/>
        <v>6</v>
      </c>
      <c r="CR127" s="11"/>
      <c r="CS127" s="11"/>
      <c r="CT127" s="380" t="s">
        <v>72</v>
      </c>
      <c r="CU127" s="11">
        <v>0</v>
      </c>
      <c r="CV127" s="11">
        <v>0</v>
      </c>
      <c r="CW127" s="11">
        <v>0</v>
      </c>
      <c r="CX127" s="11">
        <v>0</v>
      </c>
      <c r="CY127" s="11">
        <v>0</v>
      </c>
      <c r="CZ127" s="11">
        <v>0</v>
      </c>
      <c r="DA127" s="11">
        <v>0</v>
      </c>
      <c r="DB127" s="11">
        <v>0</v>
      </c>
      <c r="DC127" s="11">
        <v>0</v>
      </c>
      <c r="DD127" s="11">
        <v>0</v>
      </c>
      <c r="DE127" s="11">
        <v>0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0</v>
      </c>
      <c r="DM127" s="11">
        <v>0</v>
      </c>
      <c r="DN127" s="11">
        <v>0</v>
      </c>
      <c r="DO127" s="11">
        <v>0</v>
      </c>
      <c r="DP127" s="11">
        <v>0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0</v>
      </c>
      <c r="DW127" s="284">
        <f t="shared" si="1268"/>
        <v>0</v>
      </c>
      <c r="DX127" s="11"/>
      <c r="DY127" s="11"/>
      <c r="DZ127" s="380" t="s">
        <v>72</v>
      </c>
      <c r="EA127" s="11">
        <v>0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0</v>
      </c>
      <c r="EH127" s="11">
        <v>0</v>
      </c>
      <c r="EI127" s="11">
        <v>0</v>
      </c>
      <c r="EJ127" s="11">
        <v>0</v>
      </c>
      <c r="EK127" s="11">
        <v>0</v>
      </c>
      <c r="EL127" s="11">
        <v>0</v>
      </c>
      <c r="EM127" s="11">
        <v>0</v>
      </c>
      <c r="EN127" s="11">
        <v>0</v>
      </c>
      <c r="EO127" s="11">
        <v>0</v>
      </c>
      <c r="EP127" s="11">
        <v>0</v>
      </c>
      <c r="EQ127" s="11">
        <v>0</v>
      </c>
      <c r="ER127" s="11">
        <v>0</v>
      </c>
      <c r="ES127" s="11">
        <v>0</v>
      </c>
      <c r="ET127" s="11">
        <v>0</v>
      </c>
      <c r="EU127" s="11">
        <v>0</v>
      </c>
      <c r="EV127" s="11">
        <v>0</v>
      </c>
      <c r="EW127" s="11">
        <v>0</v>
      </c>
      <c r="EX127" s="11">
        <v>0</v>
      </c>
      <c r="EY127" s="11">
        <v>0</v>
      </c>
      <c r="EZ127" s="11">
        <v>0</v>
      </c>
      <c r="FA127" s="11">
        <v>0</v>
      </c>
      <c r="FB127" s="11">
        <v>0</v>
      </c>
      <c r="FC127" s="284">
        <f t="shared" si="1269"/>
        <v>0</v>
      </c>
    </row>
    <row r="128" spans="1:160" ht="15.5" x14ac:dyDescent="0.35">
      <c r="B128" s="380" t="s">
        <v>70</v>
      </c>
      <c r="C128" s="11">
        <v>0</v>
      </c>
      <c r="D128" s="11">
        <v>0</v>
      </c>
      <c r="E128" s="11">
        <v>0</v>
      </c>
      <c r="F128" s="11">
        <v>1</v>
      </c>
      <c r="G128" s="11">
        <v>2</v>
      </c>
      <c r="H128" s="11">
        <v>3</v>
      </c>
      <c r="I128" s="11">
        <v>7</v>
      </c>
      <c r="J128" s="11">
        <v>6</v>
      </c>
      <c r="K128" s="11">
        <v>9</v>
      </c>
      <c r="L128" s="11">
        <v>18</v>
      </c>
      <c r="M128" s="11">
        <v>5</v>
      </c>
      <c r="N128" s="11">
        <v>19</v>
      </c>
      <c r="O128" s="11">
        <v>12</v>
      </c>
      <c r="P128" s="11">
        <v>10</v>
      </c>
      <c r="Q128" s="11">
        <v>15</v>
      </c>
      <c r="R128" s="11">
        <v>11</v>
      </c>
      <c r="S128" s="11">
        <v>7</v>
      </c>
      <c r="T128" s="11">
        <v>33</v>
      </c>
      <c r="U128" s="11">
        <v>51</v>
      </c>
      <c r="V128" s="11">
        <v>17</v>
      </c>
      <c r="W128" s="11">
        <v>20</v>
      </c>
      <c r="X128" s="11">
        <v>20</v>
      </c>
      <c r="Y128" s="11">
        <v>18</v>
      </c>
      <c r="Z128" s="11">
        <v>27</v>
      </c>
      <c r="AA128" s="11">
        <v>6</v>
      </c>
      <c r="AB128" s="11">
        <v>4</v>
      </c>
      <c r="AC128" s="11">
        <v>9</v>
      </c>
      <c r="AD128" s="11">
        <v>0</v>
      </c>
      <c r="AE128" s="284">
        <f t="shared" si="1265"/>
        <v>330</v>
      </c>
      <c r="AF128" s="11"/>
      <c r="AG128" s="11"/>
      <c r="AH128" s="380" t="s">
        <v>70</v>
      </c>
      <c r="AI128" s="11">
        <v>0</v>
      </c>
      <c r="AJ128" s="11">
        <v>0</v>
      </c>
      <c r="AK128" s="11">
        <v>0</v>
      </c>
      <c r="AL128" s="11">
        <v>1</v>
      </c>
      <c r="AM128" s="11">
        <v>4</v>
      </c>
      <c r="AN128" s="11">
        <v>2</v>
      </c>
      <c r="AO128" s="11">
        <v>4</v>
      </c>
      <c r="AP128" s="11">
        <v>9</v>
      </c>
      <c r="AQ128" s="11">
        <v>15</v>
      </c>
      <c r="AR128" s="11">
        <v>7</v>
      </c>
      <c r="AS128" s="11">
        <v>3</v>
      </c>
      <c r="AT128" s="11">
        <v>28</v>
      </c>
      <c r="AU128" s="11">
        <v>9</v>
      </c>
      <c r="AV128" s="11">
        <v>8</v>
      </c>
      <c r="AW128" s="11">
        <v>20</v>
      </c>
      <c r="AX128" s="11">
        <v>28</v>
      </c>
      <c r="AY128" s="11">
        <v>14</v>
      </c>
      <c r="AZ128" s="11">
        <v>23</v>
      </c>
      <c r="BA128" s="11">
        <v>52</v>
      </c>
      <c r="BB128" s="11">
        <v>17</v>
      </c>
      <c r="BC128" s="11">
        <v>23</v>
      </c>
      <c r="BD128" s="11">
        <v>29</v>
      </c>
      <c r="BE128" s="11">
        <v>17</v>
      </c>
      <c r="BF128" s="11">
        <v>13</v>
      </c>
      <c r="BG128" s="11">
        <v>6</v>
      </c>
      <c r="BH128" s="11">
        <v>9</v>
      </c>
      <c r="BI128" s="11">
        <v>7</v>
      </c>
      <c r="BJ128" s="11">
        <v>0</v>
      </c>
      <c r="BK128" s="284">
        <f t="shared" si="1266"/>
        <v>348</v>
      </c>
      <c r="BL128" s="11"/>
      <c r="BM128" s="11"/>
      <c r="BN128" s="380" t="s">
        <v>70</v>
      </c>
      <c r="BO128" s="11">
        <v>0</v>
      </c>
      <c r="BP128" s="11">
        <v>0</v>
      </c>
      <c r="BQ128" s="11">
        <v>0</v>
      </c>
      <c r="BR128" s="11">
        <v>1</v>
      </c>
      <c r="BS128" s="11">
        <v>6</v>
      </c>
      <c r="BT128" s="11">
        <v>3</v>
      </c>
      <c r="BU128" s="11">
        <v>8</v>
      </c>
      <c r="BV128" s="11">
        <v>1</v>
      </c>
      <c r="BW128" s="11">
        <v>0</v>
      </c>
      <c r="BX128" s="11">
        <v>7</v>
      </c>
      <c r="BY128" s="11">
        <v>9</v>
      </c>
      <c r="BZ128" s="11">
        <v>23</v>
      </c>
      <c r="CA128" s="11">
        <v>8</v>
      </c>
      <c r="CB128" s="11">
        <v>13</v>
      </c>
      <c r="CC128" s="11">
        <v>17</v>
      </c>
      <c r="CD128" s="11">
        <v>49</v>
      </c>
      <c r="CE128" s="11">
        <v>31</v>
      </c>
      <c r="CF128" s="11">
        <v>22</v>
      </c>
      <c r="CG128" s="11">
        <v>10</v>
      </c>
      <c r="CH128" s="11">
        <v>20</v>
      </c>
      <c r="CI128" s="11">
        <v>16</v>
      </c>
      <c r="CJ128" s="11">
        <v>18</v>
      </c>
      <c r="CK128" s="11">
        <v>18</v>
      </c>
      <c r="CL128" s="11">
        <v>18</v>
      </c>
      <c r="CM128" s="11">
        <v>3</v>
      </c>
      <c r="CN128" s="11">
        <v>5</v>
      </c>
      <c r="CO128" s="11">
        <v>6</v>
      </c>
      <c r="CP128" s="11">
        <v>0</v>
      </c>
      <c r="CQ128" s="284">
        <f t="shared" si="1267"/>
        <v>312</v>
      </c>
      <c r="CR128" s="11"/>
      <c r="CS128" s="11"/>
      <c r="CT128" s="380" t="s">
        <v>70</v>
      </c>
      <c r="CU128" s="11">
        <v>0</v>
      </c>
      <c r="CV128" s="11">
        <v>0</v>
      </c>
      <c r="CW128" s="11">
        <v>0</v>
      </c>
      <c r="CX128" s="11">
        <v>0</v>
      </c>
      <c r="CY128" s="11">
        <v>0</v>
      </c>
      <c r="CZ128" s="11">
        <v>0</v>
      </c>
      <c r="DA128" s="11">
        <v>0</v>
      </c>
      <c r="DB128" s="11">
        <v>0</v>
      </c>
      <c r="DC128" s="11">
        <v>0</v>
      </c>
      <c r="DD128" s="11">
        <v>0</v>
      </c>
      <c r="DE128" s="11">
        <v>0</v>
      </c>
      <c r="DF128" s="11">
        <v>0</v>
      </c>
      <c r="DG128" s="11">
        <v>0</v>
      </c>
      <c r="DH128" s="11">
        <v>0</v>
      </c>
      <c r="DI128" s="11">
        <v>0</v>
      </c>
      <c r="DJ128" s="11">
        <v>0</v>
      </c>
      <c r="DK128" s="11">
        <v>0</v>
      </c>
      <c r="DL128" s="11">
        <v>0</v>
      </c>
      <c r="DM128" s="11">
        <v>0</v>
      </c>
      <c r="DN128" s="11">
        <v>0</v>
      </c>
      <c r="DO128" s="11">
        <v>0</v>
      </c>
      <c r="DP128" s="11">
        <v>0</v>
      </c>
      <c r="DQ128" s="11">
        <v>0</v>
      </c>
      <c r="DR128" s="11">
        <v>0</v>
      </c>
      <c r="DS128" s="11">
        <v>0</v>
      </c>
      <c r="DT128" s="11">
        <v>0</v>
      </c>
      <c r="DU128" s="11">
        <v>0</v>
      </c>
      <c r="DV128" s="11">
        <v>0</v>
      </c>
      <c r="DW128" s="284">
        <f t="shared" si="1268"/>
        <v>0</v>
      </c>
      <c r="DX128" s="11"/>
      <c r="DY128" s="11"/>
      <c r="DZ128" s="380" t="s">
        <v>70</v>
      </c>
      <c r="EA128" s="11">
        <v>0</v>
      </c>
      <c r="EB128" s="11">
        <v>0</v>
      </c>
      <c r="EC128" s="11">
        <v>0</v>
      </c>
      <c r="ED128" s="11">
        <v>0</v>
      </c>
      <c r="EE128" s="11">
        <v>0</v>
      </c>
      <c r="EF128" s="11">
        <v>0</v>
      </c>
      <c r="EG128" s="11">
        <v>0</v>
      </c>
      <c r="EH128" s="11">
        <v>0</v>
      </c>
      <c r="EI128" s="11">
        <v>0</v>
      </c>
      <c r="EJ128" s="11">
        <v>0</v>
      </c>
      <c r="EK128" s="11">
        <v>0</v>
      </c>
      <c r="EL128" s="11">
        <v>0</v>
      </c>
      <c r="EM128" s="11">
        <v>0</v>
      </c>
      <c r="EN128" s="11">
        <v>0</v>
      </c>
      <c r="EO128" s="11">
        <v>0</v>
      </c>
      <c r="EP128" s="11">
        <v>0</v>
      </c>
      <c r="EQ128" s="11">
        <v>0</v>
      </c>
      <c r="ER128" s="11">
        <v>0</v>
      </c>
      <c r="ES128" s="11">
        <v>0</v>
      </c>
      <c r="ET128" s="11">
        <v>0</v>
      </c>
      <c r="EU128" s="11">
        <v>0</v>
      </c>
      <c r="EV128" s="11">
        <v>0</v>
      </c>
      <c r="EW128" s="11">
        <v>0</v>
      </c>
      <c r="EX128" s="11">
        <v>0</v>
      </c>
      <c r="EY128" s="11">
        <v>0</v>
      </c>
      <c r="EZ128" s="11">
        <v>0</v>
      </c>
      <c r="FA128" s="11">
        <v>0</v>
      </c>
      <c r="FB128" s="11">
        <v>0</v>
      </c>
      <c r="FC128" s="284">
        <f t="shared" si="1269"/>
        <v>0</v>
      </c>
    </row>
    <row r="129" spans="1:160" ht="16" thickBot="1" x14ac:dyDescent="0.4">
      <c r="B129" s="380"/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285">
        <f t="shared" si="1265"/>
        <v>0</v>
      </c>
      <c r="AF129" s="11"/>
      <c r="AG129" s="11"/>
      <c r="AH129" s="380"/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285">
        <f t="shared" si="1266"/>
        <v>0</v>
      </c>
      <c r="BL129" s="11"/>
      <c r="BM129" s="11"/>
      <c r="BN129" s="380"/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</v>
      </c>
      <c r="CK129" s="11">
        <v>0</v>
      </c>
      <c r="CL129" s="11">
        <v>0</v>
      </c>
      <c r="CM129" s="11">
        <v>0</v>
      </c>
      <c r="CN129" s="11">
        <v>0</v>
      </c>
      <c r="CO129" s="11">
        <v>0</v>
      </c>
      <c r="CP129" s="11">
        <v>0</v>
      </c>
      <c r="CQ129" s="285">
        <f t="shared" si="1267"/>
        <v>0</v>
      </c>
      <c r="CR129" s="11"/>
      <c r="CS129" s="11"/>
      <c r="CT129" s="380"/>
      <c r="CU129" s="11">
        <v>0</v>
      </c>
      <c r="CV129" s="11">
        <v>0</v>
      </c>
      <c r="CW129" s="11">
        <v>0</v>
      </c>
      <c r="CX129" s="11">
        <v>0</v>
      </c>
      <c r="CY129" s="11">
        <v>0</v>
      </c>
      <c r="CZ129" s="11">
        <v>0</v>
      </c>
      <c r="DA129" s="11">
        <v>0</v>
      </c>
      <c r="DB129" s="11">
        <v>0</v>
      </c>
      <c r="DC129" s="11">
        <v>0</v>
      </c>
      <c r="DD129" s="11">
        <v>0</v>
      </c>
      <c r="DE129" s="11">
        <v>0</v>
      </c>
      <c r="DF129" s="11">
        <v>0</v>
      </c>
      <c r="DG129" s="11">
        <v>0</v>
      </c>
      <c r="DH129" s="11">
        <v>0</v>
      </c>
      <c r="DI129" s="11">
        <v>0</v>
      </c>
      <c r="DJ129" s="11">
        <v>0</v>
      </c>
      <c r="DK129" s="11">
        <v>0</v>
      </c>
      <c r="DL129" s="11">
        <v>0</v>
      </c>
      <c r="DM129" s="11">
        <v>0</v>
      </c>
      <c r="DN129" s="11">
        <v>0</v>
      </c>
      <c r="DO129" s="11">
        <v>0</v>
      </c>
      <c r="DP129" s="11">
        <v>0</v>
      </c>
      <c r="DQ129" s="11">
        <v>0</v>
      </c>
      <c r="DR129" s="11">
        <v>0</v>
      </c>
      <c r="DS129" s="11">
        <v>0</v>
      </c>
      <c r="DT129" s="11">
        <v>0</v>
      </c>
      <c r="DU129" s="11">
        <v>0</v>
      </c>
      <c r="DV129" s="11">
        <v>0</v>
      </c>
      <c r="DW129" s="285">
        <f t="shared" si="1268"/>
        <v>0</v>
      </c>
      <c r="DX129" s="11"/>
      <c r="DY129" s="11"/>
      <c r="DZ129" s="380"/>
      <c r="EA129" s="11">
        <v>0</v>
      </c>
      <c r="EB129" s="11">
        <v>0</v>
      </c>
      <c r="EC129" s="11">
        <v>0</v>
      </c>
      <c r="ED129" s="11">
        <v>0</v>
      </c>
      <c r="EE129" s="11">
        <v>0</v>
      </c>
      <c r="EF129" s="11">
        <v>0</v>
      </c>
      <c r="EG129" s="11">
        <v>0</v>
      </c>
      <c r="EH129" s="11">
        <v>0</v>
      </c>
      <c r="EI129" s="11">
        <v>0</v>
      </c>
      <c r="EJ129" s="11">
        <v>0</v>
      </c>
      <c r="EK129" s="11">
        <v>0</v>
      </c>
      <c r="EL129" s="11">
        <v>0</v>
      </c>
      <c r="EM129" s="11">
        <v>0</v>
      </c>
      <c r="EN129" s="11">
        <v>0</v>
      </c>
      <c r="EO129" s="11">
        <v>0</v>
      </c>
      <c r="EP129" s="11">
        <v>0</v>
      </c>
      <c r="EQ129" s="11">
        <v>0</v>
      </c>
      <c r="ER129" s="11">
        <v>0</v>
      </c>
      <c r="ES129" s="11">
        <v>0</v>
      </c>
      <c r="ET129" s="11">
        <v>0</v>
      </c>
      <c r="EU129" s="11">
        <v>0</v>
      </c>
      <c r="EV129" s="11">
        <v>0</v>
      </c>
      <c r="EW129" s="11">
        <v>0</v>
      </c>
      <c r="EX129" s="11">
        <v>0</v>
      </c>
      <c r="EY129" s="11">
        <v>0</v>
      </c>
      <c r="EZ129" s="11">
        <v>0</v>
      </c>
      <c r="FA129" s="11">
        <v>0</v>
      </c>
      <c r="FB129" s="11">
        <v>0</v>
      </c>
      <c r="FC129" s="285">
        <f t="shared" si="1269"/>
        <v>0</v>
      </c>
    </row>
    <row r="130" spans="1:160" ht="16.5" thickTop="1" thickBot="1" x14ac:dyDescent="0.4">
      <c r="B130" s="128" t="s">
        <v>2</v>
      </c>
      <c r="C130" s="23">
        <f>SUM(C124:C129)</f>
        <v>5</v>
      </c>
      <c r="D130" s="23">
        <f t="shared" ref="D130" si="1270">SUM(D124:D129)</f>
        <v>14</v>
      </c>
      <c r="E130" s="23">
        <f t="shared" ref="E130" si="1271">SUM(E124:E129)</f>
        <v>17</v>
      </c>
      <c r="F130" s="23">
        <f t="shared" ref="F130" si="1272">SUM(F124:F129)</f>
        <v>23</v>
      </c>
      <c r="G130" s="23">
        <f t="shared" ref="G130" si="1273">SUM(G124:G129)</f>
        <v>43</v>
      </c>
      <c r="H130" s="23">
        <f t="shared" ref="H130" si="1274">SUM(H124:H129)</f>
        <v>25</v>
      </c>
      <c r="I130" s="23">
        <f t="shared" ref="I130" si="1275">SUM(I124:I129)</f>
        <v>54</v>
      </c>
      <c r="J130" s="23">
        <f t="shared" ref="J130" si="1276">SUM(J124:J129)</f>
        <v>29</v>
      </c>
      <c r="K130" s="23">
        <f t="shared" ref="K130" si="1277">SUM(K124:K129)</f>
        <v>46</v>
      </c>
      <c r="L130" s="23">
        <f t="shared" ref="L130" si="1278">SUM(L124:L129)</f>
        <v>47</v>
      </c>
      <c r="M130" s="23">
        <f t="shared" ref="M130" si="1279">SUM(M124:M129)</f>
        <v>18</v>
      </c>
      <c r="N130" s="23">
        <f t="shared" ref="N130" si="1280">SUM(N124:N129)</f>
        <v>28</v>
      </c>
      <c r="O130" s="23">
        <f t="shared" ref="O130" si="1281">SUM(O124:O129)</f>
        <v>39</v>
      </c>
      <c r="P130" s="23">
        <f t="shared" ref="P130" si="1282">SUM(P124:P129)</f>
        <v>36</v>
      </c>
      <c r="Q130" s="23">
        <f t="shared" ref="Q130" si="1283">SUM(Q124:Q129)</f>
        <v>24</v>
      </c>
      <c r="R130" s="23">
        <f t="shared" ref="R130" si="1284">SUM(R124:R129)</f>
        <v>45</v>
      </c>
      <c r="S130" s="23">
        <f t="shared" ref="S130" si="1285">SUM(S124:S129)</f>
        <v>18</v>
      </c>
      <c r="T130" s="23">
        <f t="shared" ref="T130" si="1286">SUM(T124:T129)</f>
        <v>39</v>
      </c>
      <c r="U130" s="23">
        <f t="shared" ref="U130" si="1287">SUM(U124:U129)</f>
        <v>60</v>
      </c>
      <c r="V130" s="23">
        <f t="shared" ref="V130" si="1288">SUM(V124:V129)</f>
        <v>23</v>
      </c>
      <c r="W130" s="23">
        <f t="shared" ref="W130" si="1289">SUM(W124:W129)</f>
        <v>33</v>
      </c>
      <c r="X130" s="23">
        <f t="shared" ref="X130" si="1290">SUM(X124:X129)</f>
        <v>26</v>
      </c>
      <c r="Y130" s="23">
        <f t="shared" ref="Y130" si="1291">SUM(Y124:Y129)</f>
        <v>25</v>
      </c>
      <c r="Z130" s="23">
        <f t="shared" ref="Z130" si="1292">SUM(Z124:Z129)</f>
        <v>28</v>
      </c>
      <c r="AA130" s="23">
        <f t="shared" ref="AA130" si="1293">SUM(AA124:AA129)</f>
        <v>15</v>
      </c>
      <c r="AB130" s="23">
        <f t="shared" ref="AB130" si="1294">SUM(AB124:AB129)</f>
        <v>7</v>
      </c>
      <c r="AC130" s="23">
        <f t="shared" ref="AC130" si="1295">SUM(AC124:AC129)</f>
        <v>9</v>
      </c>
      <c r="AD130" s="23">
        <f t="shared" ref="AD130" si="1296">SUM(AD124:AD129)</f>
        <v>2</v>
      </c>
      <c r="AE130" s="279">
        <f>SUM(AE124:AE129)</f>
        <v>778</v>
      </c>
      <c r="AF130" s="11"/>
      <c r="AG130" s="11"/>
      <c r="AH130" s="128" t="s">
        <v>2</v>
      </c>
      <c r="AI130" s="23">
        <f>SUM(AI124:AI129)</f>
        <v>6</v>
      </c>
      <c r="AJ130" s="23">
        <f t="shared" ref="AJ130" si="1297">SUM(AJ124:AJ129)</f>
        <v>17</v>
      </c>
      <c r="AK130" s="23">
        <f t="shared" ref="AK130" si="1298">SUM(AK124:AK129)</f>
        <v>18</v>
      </c>
      <c r="AL130" s="23">
        <f t="shared" ref="AL130" si="1299">SUM(AL124:AL129)</f>
        <v>29</v>
      </c>
      <c r="AM130" s="23">
        <f t="shared" ref="AM130" si="1300">SUM(AM124:AM129)</f>
        <v>16</v>
      </c>
      <c r="AN130" s="23">
        <f t="shared" ref="AN130" si="1301">SUM(AN124:AN129)</f>
        <v>16</v>
      </c>
      <c r="AO130" s="23">
        <f t="shared" ref="AO130" si="1302">SUM(AO124:AO129)</f>
        <v>66</v>
      </c>
      <c r="AP130" s="23">
        <f t="shared" ref="AP130" si="1303">SUM(AP124:AP129)</f>
        <v>33</v>
      </c>
      <c r="AQ130" s="23">
        <f t="shared" ref="AQ130" si="1304">SUM(AQ124:AQ129)</f>
        <v>42</v>
      </c>
      <c r="AR130" s="23">
        <f t="shared" ref="AR130" si="1305">SUM(AR124:AR129)</f>
        <v>34</v>
      </c>
      <c r="AS130" s="23">
        <f t="shared" ref="AS130" si="1306">SUM(AS124:AS129)</f>
        <v>21</v>
      </c>
      <c r="AT130" s="23">
        <f t="shared" ref="AT130" si="1307">SUM(AT124:AT129)</f>
        <v>40</v>
      </c>
      <c r="AU130" s="23">
        <f t="shared" ref="AU130" si="1308">SUM(AU124:AU129)</f>
        <v>23</v>
      </c>
      <c r="AV130" s="23">
        <f t="shared" ref="AV130" si="1309">SUM(AV124:AV129)</f>
        <v>23</v>
      </c>
      <c r="AW130" s="23">
        <f t="shared" ref="AW130" si="1310">SUM(AW124:AW129)</f>
        <v>32</v>
      </c>
      <c r="AX130" s="23">
        <f t="shared" ref="AX130" si="1311">SUM(AX124:AX129)</f>
        <v>59</v>
      </c>
      <c r="AY130" s="23">
        <f t="shared" ref="AY130" si="1312">SUM(AY124:AY129)</f>
        <v>28</v>
      </c>
      <c r="AZ130" s="23">
        <f t="shared" ref="AZ130" si="1313">SUM(AZ124:AZ129)</f>
        <v>46</v>
      </c>
      <c r="BA130" s="23">
        <f t="shared" ref="BA130" si="1314">SUM(BA124:BA129)</f>
        <v>69</v>
      </c>
      <c r="BB130" s="23">
        <f t="shared" ref="BB130" si="1315">SUM(BB124:BB129)</f>
        <v>32</v>
      </c>
      <c r="BC130" s="23">
        <f t="shared" ref="BC130" si="1316">SUM(BC124:BC129)</f>
        <v>35</v>
      </c>
      <c r="BD130" s="23">
        <f t="shared" ref="BD130" si="1317">SUM(BD124:BD129)</f>
        <v>41</v>
      </c>
      <c r="BE130" s="23">
        <f t="shared" ref="BE130" si="1318">SUM(BE124:BE129)</f>
        <v>34</v>
      </c>
      <c r="BF130" s="23">
        <f t="shared" ref="BF130" si="1319">SUM(BF124:BF129)</f>
        <v>23</v>
      </c>
      <c r="BG130" s="23">
        <f t="shared" ref="BG130" si="1320">SUM(BG124:BG129)</f>
        <v>12</v>
      </c>
      <c r="BH130" s="23">
        <f t="shared" ref="BH130" si="1321">SUM(BH124:BH129)</f>
        <v>13</v>
      </c>
      <c r="BI130" s="23">
        <f t="shared" ref="BI130" si="1322">SUM(BI124:BI129)</f>
        <v>8</v>
      </c>
      <c r="BJ130" s="23">
        <f t="shared" ref="BJ130" si="1323">SUM(BJ124:BJ129)</f>
        <v>1</v>
      </c>
      <c r="BK130" s="279">
        <f>SUM(BK124:BK129)</f>
        <v>817</v>
      </c>
      <c r="BL130" s="11"/>
      <c r="BM130" s="11"/>
      <c r="BN130" s="128" t="s">
        <v>2</v>
      </c>
      <c r="BO130" s="23">
        <f>SUM(BO124:BO129)</f>
        <v>6</v>
      </c>
      <c r="BP130" s="23">
        <f t="shared" ref="BP130" si="1324">SUM(BP124:BP129)</f>
        <v>25</v>
      </c>
      <c r="BQ130" s="23">
        <f t="shared" ref="BQ130" si="1325">SUM(BQ124:BQ129)</f>
        <v>27</v>
      </c>
      <c r="BR130" s="23">
        <f t="shared" ref="BR130" si="1326">SUM(BR124:BR129)</f>
        <v>20</v>
      </c>
      <c r="BS130" s="23">
        <f t="shared" ref="BS130" si="1327">SUM(BS124:BS129)</f>
        <v>56</v>
      </c>
      <c r="BT130" s="23">
        <f t="shared" ref="BT130" si="1328">SUM(BT124:BT129)</f>
        <v>36</v>
      </c>
      <c r="BU130" s="23">
        <f t="shared" ref="BU130" si="1329">SUM(BU124:BU129)</f>
        <v>49</v>
      </c>
      <c r="BV130" s="23">
        <f t="shared" ref="BV130" si="1330">SUM(BV124:BV129)</f>
        <v>21</v>
      </c>
      <c r="BW130" s="23">
        <f t="shared" ref="BW130" si="1331">SUM(BW124:BW129)</f>
        <v>36</v>
      </c>
      <c r="BX130" s="23">
        <f t="shared" ref="BX130" si="1332">SUM(BX124:BX129)</f>
        <v>39</v>
      </c>
      <c r="BY130" s="23">
        <f t="shared" ref="BY130" si="1333">SUM(BY124:BY129)</f>
        <v>50</v>
      </c>
      <c r="BZ130" s="23">
        <f t="shared" ref="BZ130" si="1334">SUM(BZ124:BZ129)</f>
        <v>35</v>
      </c>
      <c r="CA130" s="23">
        <f t="shared" ref="CA130" si="1335">SUM(CA124:CA129)</f>
        <v>14</v>
      </c>
      <c r="CB130" s="23">
        <f t="shared" ref="CB130" si="1336">SUM(CB124:CB129)</f>
        <v>34</v>
      </c>
      <c r="CC130" s="23">
        <f t="shared" ref="CC130" si="1337">SUM(CC124:CC129)</f>
        <v>27</v>
      </c>
      <c r="CD130" s="23">
        <f t="shared" ref="CD130" si="1338">SUM(CD124:CD129)</f>
        <v>52</v>
      </c>
      <c r="CE130" s="23">
        <f t="shared" ref="CE130" si="1339">SUM(CE124:CE129)</f>
        <v>51</v>
      </c>
      <c r="CF130" s="23">
        <f t="shared" ref="CF130" si="1340">SUM(CF124:CF129)</f>
        <v>36</v>
      </c>
      <c r="CG130" s="23">
        <f t="shared" ref="CG130" si="1341">SUM(CG124:CG129)</f>
        <v>43</v>
      </c>
      <c r="CH130" s="23">
        <f t="shared" ref="CH130" si="1342">SUM(CH124:CH129)</f>
        <v>30</v>
      </c>
      <c r="CI130" s="23">
        <f t="shared" ref="CI130" si="1343">SUM(CI124:CI129)</f>
        <v>32</v>
      </c>
      <c r="CJ130" s="23">
        <f t="shared" ref="CJ130" si="1344">SUM(CJ124:CJ129)</f>
        <v>20</v>
      </c>
      <c r="CK130" s="23">
        <f t="shared" ref="CK130" si="1345">SUM(CK124:CK129)</f>
        <v>22</v>
      </c>
      <c r="CL130" s="23">
        <f t="shared" ref="CL130" si="1346">SUM(CL124:CL129)</f>
        <v>19</v>
      </c>
      <c r="CM130" s="23">
        <f t="shared" ref="CM130" si="1347">SUM(CM124:CM129)</f>
        <v>12</v>
      </c>
      <c r="CN130" s="23">
        <f t="shared" ref="CN130" si="1348">SUM(CN124:CN129)</f>
        <v>20</v>
      </c>
      <c r="CO130" s="23">
        <f t="shared" ref="CO130" si="1349">SUM(CO124:CO129)</f>
        <v>6</v>
      </c>
      <c r="CP130" s="23">
        <f t="shared" ref="CP130" si="1350">SUM(CP124:CP129)</f>
        <v>0</v>
      </c>
      <c r="CQ130" s="279">
        <f>SUM(CQ124:CQ129)</f>
        <v>818</v>
      </c>
      <c r="CR130" s="11"/>
      <c r="CS130" s="11"/>
      <c r="CT130" s="128" t="s">
        <v>2</v>
      </c>
      <c r="CU130" s="23">
        <f>SUM(CU124:CU129)</f>
        <v>0</v>
      </c>
      <c r="CV130" s="23">
        <f t="shared" ref="CV130" si="1351">SUM(CV124:CV129)</f>
        <v>0</v>
      </c>
      <c r="CW130" s="23">
        <f t="shared" ref="CW130" si="1352">SUM(CW124:CW129)</f>
        <v>0</v>
      </c>
      <c r="CX130" s="23">
        <f t="shared" ref="CX130" si="1353">SUM(CX124:CX129)</f>
        <v>0</v>
      </c>
      <c r="CY130" s="23">
        <f t="shared" ref="CY130" si="1354">SUM(CY124:CY129)</f>
        <v>0</v>
      </c>
      <c r="CZ130" s="23">
        <f t="shared" ref="CZ130" si="1355">SUM(CZ124:CZ129)</f>
        <v>0</v>
      </c>
      <c r="DA130" s="23">
        <f t="shared" ref="DA130" si="1356">SUM(DA124:DA129)</f>
        <v>0</v>
      </c>
      <c r="DB130" s="23">
        <f t="shared" ref="DB130" si="1357">SUM(DB124:DB129)</f>
        <v>0</v>
      </c>
      <c r="DC130" s="23">
        <f t="shared" ref="DC130" si="1358">SUM(DC124:DC129)</f>
        <v>0</v>
      </c>
      <c r="DD130" s="23">
        <f t="shared" ref="DD130" si="1359">SUM(DD124:DD129)</f>
        <v>0</v>
      </c>
      <c r="DE130" s="23">
        <f t="shared" ref="DE130" si="1360">SUM(DE124:DE129)</f>
        <v>0</v>
      </c>
      <c r="DF130" s="23">
        <f t="shared" ref="DF130" si="1361">SUM(DF124:DF129)</f>
        <v>0</v>
      </c>
      <c r="DG130" s="23">
        <f t="shared" ref="DG130" si="1362">SUM(DG124:DG129)</f>
        <v>0</v>
      </c>
      <c r="DH130" s="23">
        <f t="shared" ref="DH130" si="1363">SUM(DH124:DH129)</f>
        <v>0</v>
      </c>
      <c r="DI130" s="23">
        <f t="shared" ref="DI130" si="1364">SUM(DI124:DI129)</f>
        <v>0</v>
      </c>
      <c r="DJ130" s="23">
        <f t="shared" ref="DJ130" si="1365">SUM(DJ124:DJ129)</f>
        <v>0</v>
      </c>
      <c r="DK130" s="23">
        <f t="shared" ref="DK130" si="1366">SUM(DK124:DK129)</f>
        <v>0</v>
      </c>
      <c r="DL130" s="23">
        <f t="shared" ref="DL130" si="1367">SUM(DL124:DL129)</f>
        <v>0</v>
      </c>
      <c r="DM130" s="23">
        <f t="shared" ref="DM130" si="1368">SUM(DM124:DM129)</f>
        <v>0</v>
      </c>
      <c r="DN130" s="23">
        <f t="shared" ref="DN130" si="1369">SUM(DN124:DN129)</f>
        <v>0</v>
      </c>
      <c r="DO130" s="23">
        <f t="shared" ref="DO130" si="1370">SUM(DO124:DO129)</f>
        <v>0</v>
      </c>
      <c r="DP130" s="23">
        <f t="shared" ref="DP130" si="1371">SUM(DP124:DP129)</f>
        <v>0</v>
      </c>
      <c r="DQ130" s="23">
        <f t="shared" ref="DQ130" si="1372">SUM(DQ124:DQ129)</f>
        <v>0</v>
      </c>
      <c r="DR130" s="23">
        <f t="shared" ref="DR130" si="1373">SUM(DR124:DR129)</f>
        <v>0</v>
      </c>
      <c r="DS130" s="23">
        <f t="shared" ref="DS130" si="1374">SUM(DS124:DS129)</f>
        <v>0</v>
      </c>
      <c r="DT130" s="23">
        <f t="shared" ref="DT130" si="1375">SUM(DT124:DT129)</f>
        <v>0</v>
      </c>
      <c r="DU130" s="23">
        <f t="shared" ref="DU130" si="1376">SUM(DU124:DU129)</f>
        <v>0</v>
      </c>
      <c r="DV130" s="23">
        <f t="shared" ref="DV130" si="1377">SUM(DV124:DV129)</f>
        <v>0</v>
      </c>
      <c r="DW130" s="279">
        <f>SUM(DW124:DW129)</f>
        <v>0</v>
      </c>
      <c r="DX130" s="11"/>
      <c r="DY130" s="11"/>
      <c r="DZ130" s="128" t="s">
        <v>2</v>
      </c>
      <c r="EA130" s="23">
        <f>SUM(EA124:EA129)</f>
        <v>0</v>
      </c>
      <c r="EB130" s="23">
        <f t="shared" ref="EB130" si="1378">SUM(EB124:EB129)</f>
        <v>0</v>
      </c>
      <c r="EC130" s="23">
        <f t="shared" ref="EC130" si="1379">SUM(EC124:EC129)</f>
        <v>0</v>
      </c>
      <c r="ED130" s="23">
        <f t="shared" ref="ED130" si="1380">SUM(ED124:ED129)</f>
        <v>0</v>
      </c>
      <c r="EE130" s="23">
        <f t="shared" ref="EE130" si="1381">SUM(EE124:EE129)</f>
        <v>0</v>
      </c>
      <c r="EF130" s="23">
        <f t="shared" ref="EF130" si="1382">SUM(EF124:EF129)</f>
        <v>0</v>
      </c>
      <c r="EG130" s="23">
        <f t="shared" ref="EG130" si="1383">SUM(EG124:EG129)</f>
        <v>0</v>
      </c>
      <c r="EH130" s="23">
        <f t="shared" ref="EH130" si="1384">SUM(EH124:EH129)</f>
        <v>0</v>
      </c>
      <c r="EI130" s="23">
        <f t="shared" ref="EI130" si="1385">SUM(EI124:EI129)</f>
        <v>0</v>
      </c>
      <c r="EJ130" s="23">
        <f t="shared" ref="EJ130" si="1386">SUM(EJ124:EJ129)</f>
        <v>0</v>
      </c>
      <c r="EK130" s="23">
        <f t="shared" ref="EK130" si="1387">SUM(EK124:EK129)</f>
        <v>0</v>
      </c>
      <c r="EL130" s="23">
        <f t="shared" ref="EL130" si="1388">SUM(EL124:EL129)</f>
        <v>0</v>
      </c>
      <c r="EM130" s="23">
        <f t="shared" ref="EM130" si="1389">SUM(EM124:EM129)</f>
        <v>0</v>
      </c>
      <c r="EN130" s="23">
        <f t="shared" ref="EN130" si="1390">SUM(EN124:EN129)</f>
        <v>0</v>
      </c>
      <c r="EO130" s="23">
        <f t="shared" ref="EO130" si="1391">SUM(EO124:EO129)</f>
        <v>0</v>
      </c>
      <c r="EP130" s="23">
        <f t="shared" ref="EP130" si="1392">SUM(EP124:EP129)</f>
        <v>0</v>
      </c>
      <c r="EQ130" s="23">
        <f t="shared" ref="EQ130" si="1393">SUM(EQ124:EQ129)</f>
        <v>0</v>
      </c>
      <c r="ER130" s="23">
        <f t="shared" ref="ER130" si="1394">SUM(ER124:ER129)</f>
        <v>0</v>
      </c>
      <c r="ES130" s="23">
        <f t="shared" ref="ES130" si="1395">SUM(ES124:ES129)</f>
        <v>0</v>
      </c>
      <c r="ET130" s="23">
        <f t="shared" ref="ET130" si="1396">SUM(ET124:ET129)</f>
        <v>0</v>
      </c>
      <c r="EU130" s="23">
        <f t="shared" ref="EU130" si="1397">SUM(EU124:EU129)</f>
        <v>0</v>
      </c>
      <c r="EV130" s="23">
        <f t="shared" ref="EV130" si="1398">SUM(EV124:EV129)</f>
        <v>0</v>
      </c>
      <c r="EW130" s="23">
        <f t="shared" ref="EW130" si="1399">SUM(EW124:EW129)</f>
        <v>0</v>
      </c>
      <c r="EX130" s="23">
        <f t="shared" ref="EX130" si="1400">SUM(EX124:EX129)</f>
        <v>0</v>
      </c>
      <c r="EY130" s="23">
        <f t="shared" ref="EY130" si="1401">SUM(EY124:EY129)</f>
        <v>0</v>
      </c>
      <c r="EZ130" s="23">
        <f t="shared" ref="EZ130" si="1402">SUM(EZ124:EZ129)</f>
        <v>0</v>
      </c>
      <c r="FA130" s="23">
        <f t="shared" ref="FA130" si="1403">SUM(FA124:FA129)</f>
        <v>0</v>
      </c>
      <c r="FB130" s="23">
        <f t="shared" ref="FB130" si="1404">SUM(FB124:FB129)</f>
        <v>0</v>
      </c>
      <c r="FC130" s="279">
        <f>SUM(FC124:FC129)</f>
        <v>0</v>
      </c>
    </row>
    <row r="131" spans="1:160" ht="13" thickTop="1" x14ac:dyDescent="0.25"/>
    <row r="135" spans="1:160" ht="15.5" x14ac:dyDescent="0.35">
      <c r="A135" s="521" t="s">
        <v>8</v>
      </c>
      <c r="B135" s="521"/>
      <c r="C135" s="521"/>
      <c r="D135" s="521"/>
      <c r="E135" s="521"/>
      <c r="F135" s="521"/>
      <c r="G135" s="521"/>
      <c r="H135" s="521"/>
      <c r="I135" s="521"/>
      <c r="J135" s="521"/>
      <c r="K135" s="521"/>
      <c r="L135" s="521"/>
      <c r="M135" s="521"/>
      <c r="N135" s="521"/>
      <c r="O135" s="521"/>
      <c r="P135" s="521"/>
      <c r="Q135" s="521"/>
      <c r="R135" s="521"/>
      <c r="S135" s="521"/>
      <c r="T135" s="521"/>
      <c r="U135" s="521"/>
      <c r="V135" s="521"/>
      <c r="W135" s="521"/>
      <c r="X135" s="521"/>
      <c r="Y135" s="521"/>
      <c r="Z135" s="521"/>
      <c r="AA135" s="521"/>
      <c r="AB135" s="521"/>
      <c r="AC135" s="521"/>
      <c r="AD135" s="521"/>
      <c r="AE135" s="521"/>
      <c r="AF135" s="521"/>
      <c r="AG135" s="521" t="s">
        <v>9</v>
      </c>
      <c r="AH135" s="521"/>
      <c r="AI135" s="521"/>
      <c r="AJ135" s="521"/>
      <c r="AK135" s="521"/>
      <c r="AL135" s="521"/>
      <c r="AM135" s="521"/>
      <c r="AN135" s="521"/>
      <c r="AO135" s="521"/>
      <c r="AP135" s="521"/>
      <c r="AQ135" s="521"/>
      <c r="AR135" s="521"/>
      <c r="AS135" s="521"/>
      <c r="AT135" s="521"/>
      <c r="AU135" s="521"/>
      <c r="AV135" s="521"/>
      <c r="AW135" s="521"/>
      <c r="AX135" s="521"/>
      <c r="AY135" s="521"/>
      <c r="AZ135" s="521"/>
      <c r="BA135" s="521"/>
      <c r="BB135" s="521"/>
      <c r="BC135" s="521"/>
      <c r="BD135" s="521"/>
      <c r="BE135" s="521"/>
      <c r="BF135" s="521"/>
      <c r="BG135" s="521"/>
      <c r="BH135" s="521"/>
      <c r="BI135" s="521"/>
      <c r="BJ135" s="521"/>
      <c r="BK135" s="521"/>
      <c r="BL135" s="521"/>
      <c r="BM135" s="521" t="s">
        <v>10</v>
      </c>
      <c r="BN135" s="521"/>
      <c r="BO135" s="521"/>
      <c r="BP135" s="521"/>
      <c r="BQ135" s="521"/>
      <c r="BR135" s="521"/>
      <c r="BS135" s="521"/>
      <c r="BT135" s="521"/>
      <c r="BU135" s="521"/>
      <c r="BV135" s="521"/>
      <c r="BW135" s="521"/>
      <c r="BX135" s="521"/>
      <c r="BY135" s="521"/>
      <c r="BZ135" s="521"/>
      <c r="CA135" s="521"/>
      <c r="CB135" s="521"/>
      <c r="CC135" s="521"/>
      <c r="CD135" s="521"/>
      <c r="CE135" s="521"/>
      <c r="CF135" s="521"/>
      <c r="CG135" s="521"/>
      <c r="CH135" s="521"/>
      <c r="CI135" s="521"/>
      <c r="CJ135" s="521"/>
      <c r="CK135" s="521"/>
      <c r="CL135" s="521"/>
      <c r="CM135" s="521"/>
      <c r="CN135" s="521"/>
      <c r="CO135" s="521"/>
      <c r="CP135" s="521"/>
      <c r="CQ135" s="521"/>
      <c r="CR135" s="521"/>
      <c r="CS135" s="521" t="s">
        <v>11</v>
      </c>
      <c r="CT135" s="521"/>
      <c r="CU135" s="521"/>
      <c r="CV135" s="521"/>
      <c r="CW135" s="521"/>
      <c r="CX135" s="521"/>
      <c r="CY135" s="521"/>
      <c r="CZ135" s="521"/>
      <c r="DA135" s="521"/>
      <c r="DB135" s="521"/>
      <c r="DC135" s="521"/>
      <c r="DD135" s="521"/>
      <c r="DE135" s="521"/>
      <c r="DF135" s="521"/>
      <c r="DG135" s="521"/>
      <c r="DH135" s="521"/>
      <c r="DI135" s="521"/>
      <c r="DJ135" s="521"/>
      <c r="DK135" s="521"/>
      <c r="DL135" s="521"/>
      <c r="DM135" s="521"/>
      <c r="DN135" s="521"/>
      <c r="DO135" s="521"/>
      <c r="DP135" s="521"/>
      <c r="DQ135" s="521"/>
      <c r="DR135" s="521"/>
      <c r="DS135" s="521"/>
      <c r="DT135" s="521"/>
      <c r="DU135" s="521"/>
      <c r="DV135" s="521"/>
      <c r="DW135" s="521"/>
      <c r="DX135" s="521"/>
      <c r="DY135" s="521" t="s">
        <v>12</v>
      </c>
      <c r="DZ135" s="521"/>
      <c r="EA135" s="521"/>
      <c r="EB135" s="521"/>
      <c r="EC135" s="521"/>
      <c r="ED135" s="521"/>
      <c r="EE135" s="521"/>
      <c r="EF135" s="521"/>
      <c r="EG135" s="521"/>
      <c r="EH135" s="521"/>
      <c r="EI135" s="521"/>
      <c r="EJ135" s="521"/>
      <c r="EK135" s="521"/>
      <c r="EL135" s="521"/>
      <c r="EM135" s="521"/>
      <c r="EN135" s="521"/>
      <c r="EO135" s="521"/>
      <c r="EP135" s="521"/>
      <c r="EQ135" s="521"/>
      <c r="ER135" s="521"/>
      <c r="ES135" s="521"/>
      <c r="ET135" s="521"/>
      <c r="EU135" s="521"/>
      <c r="EV135" s="521"/>
      <c r="EW135" s="521"/>
      <c r="EX135" s="521"/>
      <c r="EY135" s="521"/>
      <c r="EZ135" s="521"/>
      <c r="FA135" s="521"/>
      <c r="FB135" s="521"/>
      <c r="FC135" s="521"/>
      <c r="FD135" s="521"/>
    </row>
    <row r="136" spans="1:160" ht="16" thickBot="1" x14ac:dyDescent="0.3">
      <c r="A136" s="518" t="s">
        <v>3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18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 t="s">
        <v>3</v>
      </c>
      <c r="AH136" s="518"/>
      <c r="AI136" s="518"/>
      <c r="AJ136" s="518"/>
      <c r="AK136" s="518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18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 t="s">
        <v>3</v>
      </c>
      <c r="BN136" s="518"/>
      <c r="BO136" s="518"/>
      <c r="BP136" s="518"/>
      <c r="BQ136" s="518"/>
      <c r="BR136" s="518"/>
      <c r="BS136" s="518"/>
      <c r="BT136" s="518"/>
      <c r="BU136" s="518"/>
      <c r="BV136" s="518"/>
      <c r="BW136" s="518"/>
      <c r="BX136" s="518"/>
      <c r="BY136" s="518"/>
      <c r="BZ136" s="518"/>
      <c r="CA136" s="518"/>
      <c r="CB136" s="518"/>
      <c r="CC136" s="518"/>
      <c r="CD136" s="518"/>
      <c r="CE136" s="518"/>
      <c r="CF136" s="518"/>
      <c r="CG136" s="518"/>
      <c r="CH136" s="518"/>
      <c r="CI136" s="518"/>
      <c r="CJ136" s="518"/>
      <c r="CK136" s="518"/>
      <c r="CL136" s="518"/>
      <c r="CM136" s="518"/>
      <c r="CN136" s="518"/>
      <c r="CO136" s="518"/>
      <c r="CP136" s="518"/>
      <c r="CQ136" s="518"/>
      <c r="CR136" s="518"/>
      <c r="CS136" s="518" t="s">
        <v>3</v>
      </c>
      <c r="CT136" s="518"/>
      <c r="CU136" s="518"/>
      <c r="CV136" s="518"/>
      <c r="CW136" s="518"/>
      <c r="CX136" s="518"/>
      <c r="CY136" s="518"/>
      <c r="CZ136" s="518"/>
      <c r="DA136" s="518"/>
      <c r="DB136" s="518"/>
      <c r="DC136" s="518"/>
      <c r="DD136" s="518"/>
      <c r="DE136" s="518"/>
      <c r="DF136" s="518"/>
      <c r="DG136" s="518"/>
      <c r="DH136" s="518"/>
      <c r="DI136" s="518"/>
      <c r="DJ136" s="518"/>
      <c r="DK136" s="518"/>
      <c r="DL136" s="518"/>
      <c r="DM136" s="518"/>
      <c r="DN136" s="518"/>
      <c r="DO136" s="518"/>
      <c r="DP136" s="518"/>
      <c r="DQ136" s="518"/>
      <c r="DR136" s="518"/>
      <c r="DS136" s="518"/>
      <c r="DT136" s="518"/>
      <c r="DU136" s="518"/>
      <c r="DV136" s="518"/>
      <c r="DW136" s="518"/>
      <c r="DX136" s="518"/>
      <c r="DY136" s="518" t="s">
        <v>3</v>
      </c>
      <c r="DZ136" s="518"/>
      <c r="EA136" s="518"/>
      <c r="EB136" s="518"/>
      <c r="EC136" s="518"/>
      <c r="ED136" s="518"/>
      <c r="EE136" s="518"/>
      <c r="EF136" s="518"/>
      <c r="EG136" s="518"/>
      <c r="EH136" s="518"/>
      <c r="EI136" s="518"/>
      <c r="EJ136" s="518"/>
      <c r="EK136" s="518"/>
      <c r="EL136" s="518"/>
      <c r="EM136" s="518"/>
      <c r="EN136" s="518"/>
      <c r="EO136" s="518"/>
      <c r="EP136" s="518"/>
      <c r="EQ136" s="518"/>
      <c r="ER136" s="518"/>
      <c r="ES136" s="518"/>
      <c r="ET136" s="518"/>
      <c r="EU136" s="518"/>
      <c r="EV136" s="518"/>
      <c r="EW136" s="518"/>
      <c r="EX136" s="518"/>
      <c r="EY136" s="518"/>
      <c r="EZ136" s="518"/>
      <c r="FA136" s="518"/>
      <c r="FB136" s="518"/>
      <c r="FC136" s="518"/>
      <c r="FD136" s="518"/>
    </row>
    <row r="137" spans="1:160" ht="16.5" thickTop="1" thickBot="1" x14ac:dyDescent="0.3">
      <c r="B137" s="5" t="s">
        <v>167</v>
      </c>
      <c r="C137" s="122">
        <v>558</v>
      </c>
      <c r="D137" s="123">
        <v>634</v>
      </c>
      <c r="E137" s="123">
        <v>710</v>
      </c>
      <c r="F137" s="123">
        <v>806</v>
      </c>
      <c r="G137" s="123">
        <v>842</v>
      </c>
      <c r="H137" s="123">
        <v>918</v>
      </c>
      <c r="I137" s="123">
        <v>954</v>
      </c>
      <c r="J137" s="123">
        <v>1030</v>
      </c>
      <c r="K137" s="123">
        <v>1106</v>
      </c>
      <c r="L137" s="123">
        <v>1142</v>
      </c>
      <c r="M137" s="123">
        <v>1238</v>
      </c>
      <c r="N137" s="123">
        <v>1314</v>
      </c>
      <c r="O137" s="123">
        <v>1350</v>
      </c>
      <c r="P137" s="123">
        <v>1426</v>
      </c>
      <c r="Q137" s="123">
        <v>1502</v>
      </c>
      <c r="R137" s="123">
        <v>1538</v>
      </c>
      <c r="S137" s="123">
        <v>1634</v>
      </c>
      <c r="T137" s="123">
        <v>1710</v>
      </c>
      <c r="U137" s="123">
        <v>1746</v>
      </c>
      <c r="V137" s="123">
        <v>1822</v>
      </c>
      <c r="W137" s="123">
        <v>1858</v>
      </c>
      <c r="X137" s="123">
        <v>1934</v>
      </c>
      <c r="Y137" s="123">
        <v>2010</v>
      </c>
      <c r="Z137" s="123">
        <v>2106</v>
      </c>
      <c r="AA137" s="123">
        <v>2142</v>
      </c>
      <c r="AB137" s="123">
        <v>2218</v>
      </c>
      <c r="AC137" s="123">
        <v>2254</v>
      </c>
      <c r="AD137" s="123">
        <v>2350</v>
      </c>
      <c r="AE137" s="278" t="s">
        <v>2</v>
      </c>
      <c r="AF137" s="145"/>
      <c r="AG137" s="145"/>
      <c r="AH137" s="5" t="s">
        <v>167</v>
      </c>
      <c r="AI137" s="122">
        <v>558</v>
      </c>
      <c r="AJ137" s="123">
        <v>634</v>
      </c>
      <c r="AK137" s="123">
        <v>710</v>
      </c>
      <c r="AL137" s="123">
        <v>806</v>
      </c>
      <c r="AM137" s="123">
        <v>842</v>
      </c>
      <c r="AN137" s="123">
        <v>918</v>
      </c>
      <c r="AO137" s="123">
        <v>954</v>
      </c>
      <c r="AP137" s="123">
        <v>1030</v>
      </c>
      <c r="AQ137" s="123">
        <v>1106</v>
      </c>
      <c r="AR137" s="123">
        <v>1142</v>
      </c>
      <c r="AS137" s="123">
        <v>1238</v>
      </c>
      <c r="AT137" s="123">
        <v>1314</v>
      </c>
      <c r="AU137" s="123">
        <v>1350</v>
      </c>
      <c r="AV137" s="123">
        <v>1426</v>
      </c>
      <c r="AW137" s="123">
        <v>1502</v>
      </c>
      <c r="AX137" s="123">
        <v>1538</v>
      </c>
      <c r="AY137" s="123">
        <v>1634</v>
      </c>
      <c r="AZ137" s="123">
        <v>1710</v>
      </c>
      <c r="BA137" s="123">
        <v>1746</v>
      </c>
      <c r="BB137" s="123">
        <v>1822</v>
      </c>
      <c r="BC137" s="123">
        <v>1858</v>
      </c>
      <c r="BD137" s="123">
        <v>1934</v>
      </c>
      <c r="BE137" s="123">
        <v>2010</v>
      </c>
      <c r="BF137" s="123">
        <v>2106</v>
      </c>
      <c r="BG137" s="123">
        <v>2142</v>
      </c>
      <c r="BH137" s="123">
        <v>2218</v>
      </c>
      <c r="BI137" s="123">
        <v>2254</v>
      </c>
      <c r="BJ137" s="123">
        <v>2350</v>
      </c>
      <c r="BK137" s="278" t="s">
        <v>2</v>
      </c>
      <c r="BL137" s="145"/>
      <c r="BM137" s="145"/>
      <c r="BN137" s="5" t="s">
        <v>167</v>
      </c>
      <c r="BO137" s="122">
        <v>558</v>
      </c>
      <c r="BP137" s="123">
        <v>634</v>
      </c>
      <c r="BQ137" s="123">
        <v>710</v>
      </c>
      <c r="BR137" s="123">
        <v>806</v>
      </c>
      <c r="BS137" s="123">
        <v>842</v>
      </c>
      <c r="BT137" s="123">
        <v>918</v>
      </c>
      <c r="BU137" s="123">
        <v>954</v>
      </c>
      <c r="BV137" s="123">
        <v>1030</v>
      </c>
      <c r="BW137" s="123">
        <v>1106</v>
      </c>
      <c r="BX137" s="123">
        <v>1142</v>
      </c>
      <c r="BY137" s="123">
        <v>1238</v>
      </c>
      <c r="BZ137" s="123">
        <v>1314</v>
      </c>
      <c r="CA137" s="123">
        <v>1350</v>
      </c>
      <c r="CB137" s="123">
        <v>1426</v>
      </c>
      <c r="CC137" s="123">
        <v>1502</v>
      </c>
      <c r="CD137" s="123">
        <v>1538</v>
      </c>
      <c r="CE137" s="123">
        <v>1634</v>
      </c>
      <c r="CF137" s="123">
        <v>1710</v>
      </c>
      <c r="CG137" s="123">
        <v>1746</v>
      </c>
      <c r="CH137" s="123">
        <v>1822</v>
      </c>
      <c r="CI137" s="123">
        <v>1858</v>
      </c>
      <c r="CJ137" s="123">
        <v>1934</v>
      </c>
      <c r="CK137" s="123">
        <v>2010</v>
      </c>
      <c r="CL137" s="123">
        <v>2106</v>
      </c>
      <c r="CM137" s="123">
        <v>2142</v>
      </c>
      <c r="CN137" s="123">
        <v>2218</v>
      </c>
      <c r="CO137" s="123">
        <v>2254</v>
      </c>
      <c r="CP137" s="123">
        <v>2350</v>
      </c>
      <c r="CQ137" s="122" t="s">
        <v>2</v>
      </c>
      <c r="CR137" s="145"/>
      <c r="CS137" s="145"/>
      <c r="CT137" s="5" t="s">
        <v>167</v>
      </c>
      <c r="CU137" s="122">
        <v>558</v>
      </c>
      <c r="CV137" s="123">
        <v>634</v>
      </c>
      <c r="CW137" s="123">
        <v>710</v>
      </c>
      <c r="CX137" s="123">
        <v>806</v>
      </c>
      <c r="CY137" s="123">
        <v>842</v>
      </c>
      <c r="CZ137" s="123">
        <v>918</v>
      </c>
      <c r="DA137" s="123">
        <v>954</v>
      </c>
      <c r="DB137" s="123">
        <v>1030</v>
      </c>
      <c r="DC137" s="123">
        <v>1106</v>
      </c>
      <c r="DD137" s="123">
        <v>1142</v>
      </c>
      <c r="DE137" s="123">
        <v>1238</v>
      </c>
      <c r="DF137" s="123">
        <v>1314</v>
      </c>
      <c r="DG137" s="123">
        <v>1350</v>
      </c>
      <c r="DH137" s="123">
        <v>1426</v>
      </c>
      <c r="DI137" s="123">
        <v>1502</v>
      </c>
      <c r="DJ137" s="123">
        <v>1538</v>
      </c>
      <c r="DK137" s="123">
        <v>1634</v>
      </c>
      <c r="DL137" s="123">
        <v>1710</v>
      </c>
      <c r="DM137" s="123">
        <v>1746</v>
      </c>
      <c r="DN137" s="123">
        <v>1822</v>
      </c>
      <c r="DO137" s="123">
        <v>1858</v>
      </c>
      <c r="DP137" s="123">
        <v>1934</v>
      </c>
      <c r="DQ137" s="123">
        <v>2010</v>
      </c>
      <c r="DR137" s="123">
        <v>2106</v>
      </c>
      <c r="DS137" s="123">
        <v>2142</v>
      </c>
      <c r="DT137" s="123">
        <v>2218</v>
      </c>
      <c r="DU137" s="123">
        <v>2254</v>
      </c>
      <c r="DV137" s="123">
        <v>2350</v>
      </c>
      <c r="DW137" s="122" t="s">
        <v>2</v>
      </c>
      <c r="DX137" s="145"/>
      <c r="DY137" s="145"/>
      <c r="DZ137" s="5" t="s">
        <v>167</v>
      </c>
      <c r="EA137" s="122">
        <v>558</v>
      </c>
      <c r="EB137" s="123">
        <v>634</v>
      </c>
      <c r="EC137" s="123">
        <v>710</v>
      </c>
      <c r="ED137" s="123">
        <v>806</v>
      </c>
      <c r="EE137" s="123">
        <v>842</v>
      </c>
      <c r="EF137" s="123">
        <v>918</v>
      </c>
      <c r="EG137" s="123">
        <v>954</v>
      </c>
      <c r="EH137" s="123">
        <v>1030</v>
      </c>
      <c r="EI137" s="123">
        <v>1106</v>
      </c>
      <c r="EJ137" s="123">
        <v>1142</v>
      </c>
      <c r="EK137" s="123">
        <v>1238</v>
      </c>
      <c r="EL137" s="123">
        <v>1314</v>
      </c>
      <c r="EM137" s="123">
        <v>1350</v>
      </c>
      <c r="EN137" s="123">
        <v>1426</v>
      </c>
      <c r="EO137" s="123">
        <v>1502</v>
      </c>
      <c r="EP137" s="123">
        <v>1538</v>
      </c>
      <c r="EQ137" s="123">
        <v>1634</v>
      </c>
      <c r="ER137" s="123">
        <v>1710</v>
      </c>
      <c r="ES137" s="123">
        <v>1746</v>
      </c>
      <c r="ET137" s="123">
        <v>1822</v>
      </c>
      <c r="EU137" s="123">
        <v>1858</v>
      </c>
      <c r="EV137" s="123">
        <v>1934</v>
      </c>
      <c r="EW137" s="123">
        <v>2010</v>
      </c>
      <c r="EX137" s="123">
        <v>2106</v>
      </c>
      <c r="EY137" s="123">
        <v>2142</v>
      </c>
      <c r="EZ137" s="123">
        <v>2218</v>
      </c>
      <c r="FA137" s="123">
        <v>2254</v>
      </c>
      <c r="FB137" s="123">
        <v>2350</v>
      </c>
      <c r="FC137" s="122" t="s">
        <v>2</v>
      </c>
    </row>
    <row r="138" spans="1:160" ht="16" thickTop="1" x14ac:dyDescent="0.35">
      <c r="B138" s="380" t="s">
        <v>70</v>
      </c>
      <c r="C138" s="11">
        <f>SUM(C7+C33+C59+C85+C111)</f>
        <v>15</v>
      </c>
      <c r="D138" s="11">
        <f t="shared" ref="D138:AD138" si="1405">SUM(D7+D33+D59+D85+D111)</f>
        <v>91</v>
      </c>
      <c r="E138" s="11">
        <f t="shared" si="1405"/>
        <v>69</v>
      </c>
      <c r="F138" s="11">
        <f t="shared" si="1405"/>
        <v>112</v>
      </c>
      <c r="G138" s="11">
        <f t="shared" si="1405"/>
        <v>195</v>
      </c>
      <c r="H138" s="11">
        <f t="shared" si="1405"/>
        <v>116</v>
      </c>
      <c r="I138" s="11">
        <f t="shared" si="1405"/>
        <v>220</v>
      </c>
      <c r="J138" s="11">
        <f t="shared" si="1405"/>
        <v>91</v>
      </c>
      <c r="K138" s="11">
        <f t="shared" si="1405"/>
        <v>152</v>
      </c>
      <c r="L138" s="11">
        <f t="shared" si="1405"/>
        <v>121</v>
      </c>
      <c r="M138" s="11">
        <f t="shared" si="1405"/>
        <v>63</v>
      </c>
      <c r="N138" s="11">
        <f t="shared" si="1405"/>
        <v>40</v>
      </c>
      <c r="O138" s="11">
        <f t="shared" si="1405"/>
        <v>72</v>
      </c>
      <c r="P138" s="11">
        <f t="shared" si="1405"/>
        <v>54</v>
      </c>
      <c r="Q138" s="11">
        <f t="shared" si="1405"/>
        <v>60</v>
      </c>
      <c r="R138" s="11">
        <f t="shared" si="1405"/>
        <v>122</v>
      </c>
      <c r="S138" s="11">
        <f t="shared" si="1405"/>
        <v>38</v>
      </c>
      <c r="T138" s="11">
        <f t="shared" si="1405"/>
        <v>22</v>
      </c>
      <c r="U138" s="11">
        <f t="shared" si="1405"/>
        <v>42</v>
      </c>
      <c r="V138" s="11">
        <f t="shared" si="1405"/>
        <v>20</v>
      </c>
      <c r="W138" s="11">
        <f t="shared" si="1405"/>
        <v>41</v>
      </c>
      <c r="X138" s="11">
        <f t="shared" si="1405"/>
        <v>9</v>
      </c>
      <c r="Y138" s="11">
        <f t="shared" si="1405"/>
        <v>12</v>
      </c>
      <c r="Z138" s="11">
        <f t="shared" si="1405"/>
        <v>9</v>
      </c>
      <c r="AA138" s="11">
        <f t="shared" si="1405"/>
        <v>8</v>
      </c>
      <c r="AB138" s="11">
        <f t="shared" si="1405"/>
        <v>4</v>
      </c>
      <c r="AC138" s="11">
        <f t="shared" si="1405"/>
        <v>5</v>
      </c>
      <c r="AD138" s="11">
        <f t="shared" si="1405"/>
        <v>0</v>
      </c>
      <c r="AE138" s="283">
        <f>SUM(C138:AD138)</f>
        <v>1803</v>
      </c>
      <c r="AH138" s="380" t="s">
        <v>70</v>
      </c>
      <c r="AI138" s="11">
        <f>SUM(AI7+AI33+AI59+AI85+AI111)</f>
        <v>17</v>
      </c>
      <c r="AJ138" s="11">
        <f t="shared" ref="AJ138:BJ138" si="1406">SUM(AJ7+AJ33+AJ59+AJ85+AJ111)</f>
        <v>92</v>
      </c>
      <c r="AK138" s="11">
        <f t="shared" si="1406"/>
        <v>92</v>
      </c>
      <c r="AL138" s="11">
        <f t="shared" si="1406"/>
        <v>150</v>
      </c>
      <c r="AM138" s="11">
        <f t="shared" si="1406"/>
        <v>199</v>
      </c>
      <c r="AN138" s="11">
        <f t="shared" si="1406"/>
        <v>83</v>
      </c>
      <c r="AO138" s="11">
        <f t="shared" si="1406"/>
        <v>242</v>
      </c>
      <c r="AP138" s="11">
        <f t="shared" si="1406"/>
        <v>130</v>
      </c>
      <c r="AQ138" s="11">
        <f t="shared" si="1406"/>
        <v>146</v>
      </c>
      <c r="AR138" s="11">
        <f t="shared" si="1406"/>
        <v>87</v>
      </c>
      <c r="AS138" s="11">
        <f t="shared" si="1406"/>
        <v>76</v>
      </c>
      <c r="AT138" s="11">
        <f t="shared" si="1406"/>
        <v>49</v>
      </c>
      <c r="AU138" s="11">
        <f t="shared" si="1406"/>
        <v>32</v>
      </c>
      <c r="AV138" s="11">
        <f t="shared" si="1406"/>
        <v>47</v>
      </c>
      <c r="AW138" s="11">
        <f t="shared" si="1406"/>
        <v>35</v>
      </c>
      <c r="AX138" s="11">
        <f t="shared" si="1406"/>
        <v>82</v>
      </c>
      <c r="AY138" s="11">
        <f t="shared" si="1406"/>
        <v>28</v>
      </c>
      <c r="AZ138" s="11">
        <f t="shared" si="1406"/>
        <v>34</v>
      </c>
      <c r="BA138" s="11">
        <f t="shared" si="1406"/>
        <v>41</v>
      </c>
      <c r="BB138" s="11">
        <f t="shared" si="1406"/>
        <v>18</v>
      </c>
      <c r="BC138" s="11">
        <f t="shared" si="1406"/>
        <v>24</v>
      </c>
      <c r="BD138" s="11">
        <f t="shared" si="1406"/>
        <v>13</v>
      </c>
      <c r="BE138" s="11">
        <f t="shared" si="1406"/>
        <v>9</v>
      </c>
      <c r="BF138" s="11">
        <f t="shared" si="1406"/>
        <v>9</v>
      </c>
      <c r="BG138" s="11">
        <f t="shared" si="1406"/>
        <v>2</v>
      </c>
      <c r="BH138" s="11">
        <f t="shared" si="1406"/>
        <v>5</v>
      </c>
      <c r="BI138" s="11">
        <f t="shared" si="1406"/>
        <v>1</v>
      </c>
      <c r="BJ138" s="11">
        <f t="shared" si="1406"/>
        <v>1</v>
      </c>
      <c r="BK138" s="283">
        <f>SUM(AI138:BJ138)</f>
        <v>1744</v>
      </c>
      <c r="BN138" s="380" t="s">
        <v>70</v>
      </c>
      <c r="BO138" s="11">
        <f>SUM(BO7+BO33+BO59+BO85+BO111)</f>
        <v>31</v>
      </c>
      <c r="BP138" s="11">
        <f t="shared" ref="BP138:CP138" si="1407">SUM(BP7+BP33+BP59+BP85+BP111)</f>
        <v>109</v>
      </c>
      <c r="BQ138" s="11">
        <f t="shared" si="1407"/>
        <v>133</v>
      </c>
      <c r="BR138" s="11">
        <f t="shared" si="1407"/>
        <v>136</v>
      </c>
      <c r="BS138" s="11">
        <f t="shared" si="1407"/>
        <v>223</v>
      </c>
      <c r="BT138" s="11">
        <f t="shared" si="1407"/>
        <v>110</v>
      </c>
      <c r="BU138" s="11">
        <f t="shared" si="1407"/>
        <v>228</v>
      </c>
      <c r="BV138" s="11">
        <f t="shared" si="1407"/>
        <v>60</v>
      </c>
      <c r="BW138" s="11">
        <f t="shared" si="1407"/>
        <v>170</v>
      </c>
      <c r="BX138" s="11">
        <f t="shared" si="1407"/>
        <v>80</v>
      </c>
      <c r="BY138" s="11">
        <f t="shared" si="1407"/>
        <v>75</v>
      </c>
      <c r="BZ138" s="11">
        <f t="shared" si="1407"/>
        <v>37</v>
      </c>
      <c r="CA138" s="11">
        <f t="shared" si="1407"/>
        <v>99</v>
      </c>
      <c r="CB138" s="11">
        <f t="shared" si="1407"/>
        <v>52</v>
      </c>
      <c r="CC138" s="11">
        <f t="shared" si="1407"/>
        <v>52</v>
      </c>
      <c r="CD138" s="11">
        <f t="shared" si="1407"/>
        <v>90</v>
      </c>
      <c r="CE138" s="11">
        <f t="shared" si="1407"/>
        <v>36</v>
      </c>
      <c r="CF138" s="11">
        <f t="shared" si="1407"/>
        <v>26</v>
      </c>
      <c r="CG138" s="11">
        <f t="shared" si="1407"/>
        <v>45</v>
      </c>
      <c r="CH138" s="11">
        <f t="shared" si="1407"/>
        <v>17</v>
      </c>
      <c r="CI138" s="11">
        <f t="shared" si="1407"/>
        <v>40</v>
      </c>
      <c r="CJ138" s="11">
        <f t="shared" si="1407"/>
        <v>12</v>
      </c>
      <c r="CK138" s="11">
        <f t="shared" si="1407"/>
        <v>11</v>
      </c>
      <c r="CL138" s="11">
        <f t="shared" si="1407"/>
        <v>4</v>
      </c>
      <c r="CM138" s="11">
        <f t="shared" si="1407"/>
        <v>7</v>
      </c>
      <c r="CN138" s="11">
        <f t="shared" si="1407"/>
        <v>2</v>
      </c>
      <c r="CO138" s="11">
        <f t="shared" si="1407"/>
        <v>3</v>
      </c>
      <c r="CP138" s="11">
        <f t="shared" si="1407"/>
        <v>0</v>
      </c>
      <c r="CQ138" s="283">
        <f>SUM(BO138:CP138)</f>
        <v>1888</v>
      </c>
      <c r="CT138" s="380" t="s">
        <v>70</v>
      </c>
      <c r="CU138" s="11">
        <f>SUM(CU7+CU33+CU59+CU85+CU111)</f>
        <v>17</v>
      </c>
      <c r="CV138" s="11">
        <f t="shared" ref="CV138:DV138" si="1408">SUM(CV7+CV33+CV59+CV85+CV111)</f>
        <v>65</v>
      </c>
      <c r="CW138" s="11">
        <f t="shared" si="1408"/>
        <v>67</v>
      </c>
      <c r="CX138" s="11">
        <f t="shared" si="1408"/>
        <v>159</v>
      </c>
      <c r="CY138" s="11">
        <f t="shared" ref="CY138:DC143" si="1409">SUM(CY7+CY33+CY59+CY85+CY111)</f>
        <v>145</v>
      </c>
      <c r="CZ138" s="11">
        <f t="shared" si="1409"/>
        <v>67</v>
      </c>
      <c r="DA138" s="11">
        <f t="shared" si="1409"/>
        <v>208</v>
      </c>
      <c r="DB138" s="11">
        <f t="shared" si="1409"/>
        <v>125</v>
      </c>
      <c r="DC138" s="11">
        <f t="shared" si="1409"/>
        <v>101</v>
      </c>
      <c r="DD138" s="11">
        <f t="shared" si="1408"/>
        <v>69</v>
      </c>
      <c r="DE138" s="11">
        <f t="shared" si="1408"/>
        <v>71</v>
      </c>
      <c r="DF138" s="11">
        <f t="shared" si="1408"/>
        <v>37</v>
      </c>
      <c r="DG138" s="11">
        <f t="shared" si="1408"/>
        <v>28</v>
      </c>
      <c r="DH138" s="11">
        <f t="shared" si="1408"/>
        <v>47</v>
      </c>
      <c r="DI138" s="11">
        <f t="shared" si="1408"/>
        <v>21</v>
      </c>
      <c r="DJ138" s="11">
        <f t="shared" si="1408"/>
        <v>80</v>
      </c>
      <c r="DK138" s="11">
        <f t="shared" si="1408"/>
        <v>24</v>
      </c>
      <c r="DL138" s="11">
        <f t="shared" si="1408"/>
        <v>26</v>
      </c>
      <c r="DM138" s="11">
        <f t="shared" si="1408"/>
        <v>29</v>
      </c>
      <c r="DN138" s="11">
        <f t="shared" si="1408"/>
        <v>16</v>
      </c>
      <c r="DO138" s="11">
        <f t="shared" si="1408"/>
        <v>25</v>
      </c>
      <c r="DP138" s="11">
        <f t="shared" si="1408"/>
        <v>12</v>
      </c>
      <c r="DQ138" s="11">
        <f t="shared" si="1408"/>
        <v>8</v>
      </c>
      <c r="DR138" s="11">
        <f t="shared" si="1408"/>
        <v>4</v>
      </c>
      <c r="DS138" s="11">
        <f t="shared" si="1408"/>
        <v>0</v>
      </c>
      <c r="DT138" s="11">
        <f t="shared" si="1408"/>
        <v>1</v>
      </c>
      <c r="DU138" s="11">
        <f t="shared" si="1408"/>
        <v>1</v>
      </c>
      <c r="DV138" s="11">
        <f t="shared" si="1408"/>
        <v>0</v>
      </c>
      <c r="DW138" s="283">
        <f>SUM(CU138:DV138)</f>
        <v>1453</v>
      </c>
      <c r="DZ138" s="380" t="s">
        <v>70</v>
      </c>
      <c r="EA138" s="11">
        <f>SUM(EA7+EA33+EA59+EA85+EA111)</f>
        <v>18</v>
      </c>
      <c r="EB138" s="11">
        <f t="shared" ref="EB138:FB138" si="1410">SUM(EB7+EB33+EB59+EB85+EB111)</f>
        <v>64</v>
      </c>
      <c r="EC138" s="11">
        <f t="shared" si="1410"/>
        <v>50</v>
      </c>
      <c r="ED138" s="11">
        <f t="shared" si="1410"/>
        <v>69</v>
      </c>
      <c r="EE138" s="11">
        <f t="shared" si="1410"/>
        <v>139</v>
      </c>
      <c r="EF138" s="11">
        <f t="shared" si="1410"/>
        <v>68</v>
      </c>
      <c r="EG138" s="11">
        <f t="shared" si="1410"/>
        <v>131</v>
      </c>
      <c r="EH138" s="11">
        <f t="shared" si="1410"/>
        <v>51</v>
      </c>
      <c r="EI138" s="11">
        <f t="shared" si="1410"/>
        <v>70</v>
      </c>
      <c r="EJ138" s="11">
        <f t="shared" si="1410"/>
        <v>103</v>
      </c>
      <c r="EK138" s="11">
        <f t="shared" si="1410"/>
        <v>56</v>
      </c>
      <c r="EL138" s="11">
        <f t="shared" si="1410"/>
        <v>44</v>
      </c>
      <c r="EM138" s="11">
        <f t="shared" si="1410"/>
        <v>58</v>
      </c>
      <c r="EN138" s="11">
        <f t="shared" si="1410"/>
        <v>18</v>
      </c>
      <c r="EO138" s="11">
        <f t="shared" si="1410"/>
        <v>43</v>
      </c>
      <c r="EP138" s="11">
        <f t="shared" si="1410"/>
        <v>31</v>
      </c>
      <c r="EQ138" s="11">
        <f t="shared" si="1410"/>
        <v>25</v>
      </c>
      <c r="ER138" s="11">
        <f t="shared" si="1410"/>
        <v>9</v>
      </c>
      <c r="ES138" s="11">
        <f t="shared" si="1410"/>
        <v>21</v>
      </c>
      <c r="ET138" s="11">
        <f t="shared" si="1410"/>
        <v>10</v>
      </c>
      <c r="EU138" s="11">
        <f t="shared" si="1410"/>
        <v>20</v>
      </c>
      <c r="EV138" s="11">
        <f t="shared" si="1410"/>
        <v>7</v>
      </c>
      <c r="EW138" s="11">
        <f t="shared" si="1410"/>
        <v>5</v>
      </c>
      <c r="EX138" s="11">
        <f t="shared" si="1410"/>
        <v>2</v>
      </c>
      <c r="EY138" s="11">
        <f t="shared" si="1410"/>
        <v>2</v>
      </c>
      <c r="EZ138" s="11">
        <f t="shared" si="1410"/>
        <v>0</v>
      </c>
      <c r="FA138" s="11">
        <f t="shared" si="1410"/>
        <v>0</v>
      </c>
      <c r="FB138" s="11">
        <f t="shared" si="1410"/>
        <v>3</v>
      </c>
      <c r="FC138" s="283">
        <f>SUM(EA138:FB138)</f>
        <v>1117</v>
      </c>
    </row>
    <row r="139" spans="1:160" ht="15.5" x14ac:dyDescent="0.35">
      <c r="B139" s="380" t="s">
        <v>213</v>
      </c>
      <c r="C139" s="11">
        <f t="shared" ref="C139:AD139" si="1411">SUM(C8+C34+C60+C86+C112)</f>
        <v>5</v>
      </c>
      <c r="D139" s="11">
        <f t="shared" si="1411"/>
        <v>16</v>
      </c>
      <c r="E139" s="11">
        <f t="shared" si="1411"/>
        <v>23</v>
      </c>
      <c r="F139" s="11">
        <f t="shared" si="1411"/>
        <v>11</v>
      </c>
      <c r="G139" s="11">
        <f t="shared" si="1411"/>
        <v>60</v>
      </c>
      <c r="H139" s="11">
        <f t="shared" si="1411"/>
        <v>21</v>
      </c>
      <c r="I139" s="11">
        <f t="shared" si="1411"/>
        <v>2</v>
      </c>
      <c r="J139" s="11">
        <f t="shared" si="1411"/>
        <v>27</v>
      </c>
      <c r="K139" s="11">
        <f t="shared" si="1411"/>
        <v>38</v>
      </c>
      <c r="L139" s="11">
        <f t="shared" si="1411"/>
        <v>42</v>
      </c>
      <c r="M139" s="11">
        <f t="shared" si="1411"/>
        <v>14</v>
      </c>
      <c r="N139" s="11">
        <f t="shared" si="1411"/>
        <v>7</v>
      </c>
      <c r="O139" s="11">
        <f t="shared" si="1411"/>
        <v>21</v>
      </c>
      <c r="P139" s="11">
        <f t="shared" si="1411"/>
        <v>18</v>
      </c>
      <c r="Q139" s="11">
        <f t="shared" si="1411"/>
        <v>16</v>
      </c>
      <c r="R139" s="11">
        <f t="shared" si="1411"/>
        <v>22</v>
      </c>
      <c r="S139" s="11">
        <f t="shared" si="1411"/>
        <v>5</v>
      </c>
      <c r="T139" s="11">
        <f t="shared" si="1411"/>
        <v>6</v>
      </c>
      <c r="U139" s="11">
        <f t="shared" si="1411"/>
        <v>22</v>
      </c>
      <c r="V139" s="11">
        <f t="shared" si="1411"/>
        <v>5</v>
      </c>
      <c r="W139" s="11">
        <f t="shared" si="1411"/>
        <v>10</v>
      </c>
      <c r="X139" s="11">
        <f t="shared" si="1411"/>
        <v>12</v>
      </c>
      <c r="Y139" s="11">
        <f t="shared" si="1411"/>
        <v>27</v>
      </c>
      <c r="Z139" s="11">
        <f t="shared" si="1411"/>
        <v>0</v>
      </c>
      <c r="AA139" s="11">
        <f t="shared" si="1411"/>
        <v>4</v>
      </c>
      <c r="AB139" s="11">
        <f t="shared" si="1411"/>
        <v>2</v>
      </c>
      <c r="AC139" s="11">
        <f t="shared" si="1411"/>
        <v>0</v>
      </c>
      <c r="AD139" s="11">
        <f t="shared" si="1411"/>
        <v>0</v>
      </c>
      <c r="AE139" s="284">
        <f t="shared" ref="AE139:AE143" si="1412">SUM(C139:AD139)</f>
        <v>436</v>
      </c>
      <c r="AH139" s="380" t="s">
        <v>213</v>
      </c>
      <c r="AI139" s="11">
        <f t="shared" ref="AI139:BJ139" si="1413">SUM(AI8+AI34+AI60+AI86+AI112)</f>
        <v>8</v>
      </c>
      <c r="AJ139" s="11">
        <f t="shared" si="1413"/>
        <v>18</v>
      </c>
      <c r="AK139" s="11">
        <f t="shared" si="1413"/>
        <v>19</v>
      </c>
      <c r="AL139" s="11">
        <f t="shared" si="1413"/>
        <v>11</v>
      </c>
      <c r="AM139" s="11">
        <f t="shared" si="1413"/>
        <v>51</v>
      </c>
      <c r="AN139" s="11">
        <f t="shared" si="1413"/>
        <v>10</v>
      </c>
      <c r="AO139" s="11">
        <f t="shared" si="1413"/>
        <v>23</v>
      </c>
      <c r="AP139" s="11">
        <f t="shared" si="1413"/>
        <v>33</v>
      </c>
      <c r="AQ139" s="11">
        <f t="shared" si="1413"/>
        <v>24</v>
      </c>
      <c r="AR139" s="11">
        <f t="shared" si="1413"/>
        <v>17</v>
      </c>
      <c r="AS139" s="11">
        <f t="shared" si="1413"/>
        <v>16</v>
      </c>
      <c r="AT139" s="11">
        <f t="shared" si="1413"/>
        <v>7</v>
      </c>
      <c r="AU139" s="11">
        <f t="shared" si="1413"/>
        <v>9</v>
      </c>
      <c r="AV139" s="11">
        <f t="shared" si="1413"/>
        <v>12</v>
      </c>
      <c r="AW139" s="11">
        <f t="shared" si="1413"/>
        <v>10</v>
      </c>
      <c r="AX139" s="11">
        <f t="shared" si="1413"/>
        <v>42</v>
      </c>
      <c r="AY139" s="11">
        <f t="shared" si="1413"/>
        <v>4</v>
      </c>
      <c r="AZ139" s="11">
        <f t="shared" si="1413"/>
        <v>14</v>
      </c>
      <c r="BA139" s="11">
        <f t="shared" si="1413"/>
        <v>15</v>
      </c>
      <c r="BB139" s="11">
        <f t="shared" si="1413"/>
        <v>3</v>
      </c>
      <c r="BC139" s="11">
        <f t="shared" si="1413"/>
        <v>16</v>
      </c>
      <c r="BD139" s="11">
        <f t="shared" si="1413"/>
        <v>7</v>
      </c>
      <c r="BE139" s="11">
        <f t="shared" si="1413"/>
        <v>5</v>
      </c>
      <c r="BF139" s="11">
        <f t="shared" si="1413"/>
        <v>8</v>
      </c>
      <c r="BG139" s="11">
        <f t="shared" si="1413"/>
        <v>12</v>
      </c>
      <c r="BH139" s="11">
        <f t="shared" si="1413"/>
        <v>0</v>
      </c>
      <c r="BI139" s="11">
        <f t="shared" si="1413"/>
        <v>0</v>
      </c>
      <c r="BJ139" s="11">
        <f t="shared" si="1413"/>
        <v>0</v>
      </c>
      <c r="BK139" s="284">
        <f t="shared" ref="BK139:BK143" si="1414">SUM(AI139:BJ139)</f>
        <v>394</v>
      </c>
      <c r="BN139" s="380" t="s">
        <v>213</v>
      </c>
      <c r="BO139" s="11">
        <f t="shared" ref="BO139:CP139" si="1415">SUM(BO8+BO34+BO60+BO86+BO112)</f>
        <v>5</v>
      </c>
      <c r="BP139" s="11">
        <f t="shared" si="1415"/>
        <v>15</v>
      </c>
      <c r="BQ139" s="11">
        <f t="shared" si="1415"/>
        <v>15</v>
      </c>
      <c r="BR139" s="11">
        <f t="shared" si="1415"/>
        <v>21</v>
      </c>
      <c r="BS139" s="11">
        <f t="shared" si="1415"/>
        <v>49</v>
      </c>
      <c r="BT139" s="11">
        <f t="shared" si="1415"/>
        <v>15</v>
      </c>
      <c r="BU139" s="11">
        <f t="shared" si="1415"/>
        <v>10</v>
      </c>
      <c r="BV139" s="11">
        <f t="shared" si="1415"/>
        <v>16</v>
      </c>
      <c r="BW139" s="11">
        <f t="shared" si="1415"/>
        <v>21</v>
      </c>
      <c r="BX139" s="11">
        <f t="shared" si="1415"/>
        <v>30</v>
      </c>
      <c r="BY139" s="11">
        <f t="shared" si="1415"/>
        <v>24</v>
      </c>
      <c r="BZ139" s="11">
        <f t="shared" si="1415"/>
        <v>17</v>
      </c>
      <c r="CA139" s="11">
        <f t="shared" si="1415"/>
        <v>17</v>
      </c>
      <c r="CB139" s="11">
        <f t="shared" si="1415"/>
        <v>12</v>
      </c>
      <c r="CC139" s="11">
        <f t="shared" si="1415"/>
        <v>24</v>
      </c>
      <c r="CD139" s="11">
        <f t="shared" si="1415"/>
        <v>23</v>
      </c>
      <c r="CE139" s="11">
        <f t="shared" si="1415"/>
        <v>6</v>
      </c>
      <c r="CF139" s="11">
        <f t="shared" si="1415"/>
        <v>12</v>
      </c>
      <c r="CG139" s="11">
        <f t="shared" si="1415"/>
        <v>10</v>
      </c>
      <c r="CH139" s="11">
        <f t="shared" si="1415"/>
        <v>6</v>
      </c>
      <c r="CI139" s="11">
        <f t="shared" si="1415"/>
        <v>11</v>
      </c>
      <c r="CJ139" s="11">
        <f t="shared" si="1415"/>
        <v>12</v>
      </c>
      <c r="CK139" s="11">
        <f t="shared" si="1415"/>
        <v>5</v>
      </c>
      <c r="CL139" s="11">
        <f t="shared" si="1415"/>
        <v>0</v>
      </c>
      <c r="CM139" s="11">
        <f t="shared" si="1415"/>
        <v>5</v>
      </c>
      <c r="CN139" s="11">
        <f t="shared" si="1415"/>
        <v>3</v>
      </c>
      <c r="CO139" s="11">
        <f t="shared" si="1415"/>
        <v>6</v>
      </c>
      <c r="CP139" s="11">
        <f t="shared" si="1415"/>
        <v>0</v>
      </c>
      <c r="CQ139" s="284">
        <f t="shared" ref="CQ139:CQ143" si="1416">SUM(BO139:CP139)</f>
        <v>390</v>
      </c>
      <c r="CT139" s="380" t="s">
        <v>213</v>
      </c>
      <c r="CU139" s="11">
        <f t="shared" ref="CU139:DV139" si="1417">SUM(CU8+CU34+CU60+CU86+CU112)</f>
        <v>9</v>
      </c>
      <c r="CV139" s="11">
        <f t="shared" si="1417"/>
        <v>2</v>
      </c>
      <c r="CW139" s="11">
        <f t="shared" si="1417"/>
        <v>15</v>
      </c>
      <c r="CX139" s="11">
        <f t="shared" si="1417"/>
        <v>23</v>
      </c>
      <c r="CY139" s="11">
        <f t="shared" si="1409"/>
        <v>46</v>
      </c>
      <c r="CZ139" s="11">
        <f t="shared" si="1409"/>
        <v>21</v>
      </c>
      <c r="DA139" s="11">
        <f t="shared" si="1409"/>
        <v>14</v>
      </c>
      <c r="DB139" s="11">
        <f t="shared" si="1409"/>
        <v>11</v>
      </c>
      <c r="DC139" s="11">
        <f t="shared" si="1409"/>
        <v>28</v>
      </c>
      <c r="DD139" s="11">
        <f t="shared" si="1417"/>
        <v>36</v>
      </c>
      <c r="DE139" s="11">
        <f t="shared" si="1417"/>
        <v>18</v>
      </c>
      <c r="DF139" s="11">
        <f t="shared" si="1417"/>
        <v>5</v>
      </c>
      <c r="DG139" s="11">
        <f t="shared" si="1417"/>
        <v>7</v>
      </c>
      <c r="DH139" s="11">
        <f t="shared" si="1417"/>
        <v>20</v>
      </c>
      <c r="DI139" s="11">
        <f t="shared" si="1417"/>
        <v>8</v>
      </c>
      <c r="DJ139" s="11">
        <f t="shared" si="1417"/>
        <v>22</v>
      </c>
      <c r="DK139" s="11">
        <f t="shared" si="1417"/>
        <v>5</v>
      </c>
      <c r="DL139" s="11">
        <f t="shared" si="1417"/>
        <v>5</v>
      </c>
      <c r="DM139" s="11">
        <f t="shared" si="1417"/>
        <v>4</v>
      </c>
      <c r="DN139" s="11">
        <f t="shared" si="1417"/>
        <v>3</v>
      </c>
      <c r="DO139" s="11">
        <f t="shared" si="1417"/>
        <v>10</v>
      </c>
      <c r="DP139" s="11">
        <f t="shared" si="1417"/>
        <v>13</v>
      </c>
      <c r="DQ139" s="11">
        <f t="shared" si="1417"/>
        <v>6</v>
      </c>
      <c r="DR139" s="11">
        <f t="shared" si="1417"/>
        <v>6</v>
      </c>
      <c r="DS139" s="11">
        <f t="shared" si="1417"/>
        <v>4</v>
      </c>
      <c r="DT139" s="11">
        <f t="shared" si="1417"/>
        <v>0</v>
      </c>
      <c r="DU139" s="11">
        <f t="shared" si="1417"/>
        <v>2</v>
      </c>
      <c r="DV139" s="11">
        <f t="shared" si="1417"/>
        <v>2</v>
      </c>
      <c r="DW139" s="284">
        <f t="shared" ref="DW139:DW143" si="1418">SUM(CU139:DV139)</f>
        <v>345</v>
      </c>
      <c r="DZ139" s="380" t="s">
        <v>213</v>
      </c>
      <c r="EA139" s="11">
        <f t="shared" ref="EA139:FB139" si="1419">SUM(EA8+EA34+EA60+EA86+EA112)</f>
        <v>5</v>
      </c>
      <c r="EB139" s="11">
        <f t="shared" si="1419"/>
        <v>6</v>
      </c>
      <c r="EC139" s="11">
        <f t="shared" si="1419"/>
        <v>17</v>
      </c>
      <c r="ED139" s="11">
        <f t="shared" si="1419"/>
        <v>3</v>
      </c>
      <c r="EE139" s="11">
        <f t="shared" si="1419"/>
        <v>26</v>
      </c>
      <c r="EF139" s="11">
        <f t="shared" si="1419"/>
        <v>11</v>
      </c>
      <c r="EG139" s="11">
        <f t="shared" si="1419"/>
        <v>42</v>
      </c>
      <c r="EH139" s="11">
        <f t="shared" si="1419"/>
        <v>11</v>
      </c>
      <c r="EI139" s="11">
        <f t="shared" si="1419"/>
        <v>21</v>
      </c>
      <c r="EJ139" s="11">
        <f t="shared" si="1419"/>
        <v>41</v>
      </c>
      <c r="EK139" s="11">
        <f t="shared" si="1419"/>
        <v>26</v>
      </c>
      <c r="EL139" s="11">
        <f t="shared" si="1419"/>
        <v>7</v>
      </c>
      <c r="EM139" s="11">
        <f t="shared" si="1419"/>
        <v>3</v>
      </c>
      <c r="EN139" s="11">
        <f t="shared" si="1419"/>
        <v>50</v>
      </c>
      <c r="EO139" s="11">
        <f t="shared" si="1419"/>
        <v>5</v>
      </c>
      <c r="EP139" s="11">
        <f t="shared" si="1419"/>
        <v>14</v>
      </c>
      <c r="EQ139" s="11">
        <f t="shared" si="1419"/>
        <v>0</v>
      </c>
      <c r="ER139" s="11">
        <f t="shared" si="1419"/>
        <v>10</v>
      </c>
      <c r="ES139" s="11">
        <f t="shared" si="1419"/>
        <v>3</v>
      </c>
      <c r="ET139" s="11">
        <f t="shared" si="1419"/>
        <v>8</v>
      </c>
      <c r="EU139" s="11">
        <f t="shared" si="1419"/>
        <v>5</v>
      </c>
      <c r="EV139" s="11">
        <f t="shared" si="1419"/>
        <v>6</v>
      </c>
      <c r="EW139" s="11">
        <f t="shared" si="1419"/>
        <v>5</v>
      </c>
      <c r="EX139" s="11">
        <f t="shared" si="1419"/>
        <v>8</v>
      </c>
      <c r="EY139" s="11">
        <f t="shared" si="1419"/>
        <v>5</v>
      </c>
      <c r="EZ139" s="11">
        <f t="shared" si="1419"/>
        <v>2</v>
      </c>
      <c r="FA139" s="11">
        <f t="shared" si="1419"/>
        <v>2</v>
      </c>
      <c r="FB139" s="11">
        <f t="shared" si="1419"/>
        <v>0</v>
      </c>
      <c r="FC139" s="284">
        <f t="shared" ref="FC139:FC143" si="1420">SUM(EA139:FB139)</f>
        <v>342</v>
      </c>
    </row>
    <row r="140" spans="1:160" ht="15.5" x14ac:dyDescent="0.35">
      <c r="B140" s="380" t="s">
        <v>68</v>
      </c>
      <c r="C140" s="11">
        <f t="shared" ref="C140:AD140" si="1421">SUM(C9+C35+C61+C87+C113)</f>
        <v>0</v>
      </c>
      <c r="D140" s="11">
        <f t="shared" si="1421"/>
        <v>0</v>
      </c>
      <c r="E140" s="11">
        <f t="shared" si="1421"/>
        <v>2</v>
      </c>
      <c r="F140" s="11">
        <f t="shared" si="1421"/>
        <v>6</v>
      </c>
      <c r="G140" s="11">
        <f t="shared" si="1421"/>
        <v>20</v>
      </c>
      <c r="H140" s="11">
        <f t="shared" si="1421"/>
        <v>24</v>
      </c>
      <c r="I140" s="11">
        <f t="shared" si="1421"/>
        <v>29</v>
      </c>
      <c r="J140" s="11">
        <f t="shared" si="1421"/>
        <v>23</v>
      </c>
      <c r="K140" s="11">
        <f t="shared" si="1421"/>
        <v>71</v>
      </c>
      <c r="L140" s="11">
        <f t="shared" si="1421"/>
        <v>66</v>
      </c>
      <c r="M140" s="11">
        <f t="shared" si="1421"/>
        <v>53</v>
      </c>
      <c r="N140" s="11">
        <f t="shared" si="1421"/>
        <v>115</v>
      </c>
      <c r="O140" s="11">
        <f t="shared" si="1421"/>
        <v>54</v>
      </c>
      <c r="P140" s="11">
        <f t="shared" si="1421"/>
        <v>88</v>
      </c>
      <c r="Q140" s="11">
        <f t="shared" si="1421"/>
        <v>86</v>
      </c>
      <c r="R140" s="11">
        <f t="shared" si="1421"/>
        <v>66</v>
      </c>
      <c r="S140" s="11">
        <f t="shared" si="1421"/>
        <v>86</v>
      </c>
      <c r="T140" s="11">
        <f t="shared" si="1421"/>
        <v>171</v>
      </c>
      <c r="U140" s="11">
        <f t="shared" si="1421"/>
        <v>207</v>
      </c>
      <c r="V140" s="11">
        <f t="shared" si="1421"/>
        <v>126</v>
      </c>
      <c r="W140" s="11">
        <f t="shared" si="1421"/>
        <v>106</v>
      </c>
      <c r="X140" s="11">
        <f t="shared" si="1421"/>
        <v>105</v>
      </c>
      <c r="Y140" s="11">
        <f t="shared" si="1421"/>
        <v>86</v>
      </c>
      <c r="Z140" s="11">
        <f t="shared" si="1421"/>
        <v>85</v>
      </c>
      <c r="AA140" s="11">
        <f t="shared" si="1421"/>
        <v>33</v>
      </c>
      <c r="AB140" s="11">
        <f t="shared" si="1421"/>
        <v>28</v>
      </c>
      <c r="AC140" s="11">
        <f t="shared" si="1421"/>
        <v>25</v>
      </c>
      <c r="AD140" s="11">
        <f t="shared" si="1421"/>
        <v>0</v>
      </c>
      <c r="AE140" s="284">
        <f t="shared" si="1412"/>
        <v>1761</v>
      </c>
      <c r="AH140" s="380" t="s">
        <v>68</v>
      </c>
      <c r="AI140" s="11">
        <f t="shared" ref="AI140:BJ140" si="1422">SUM(AI9+AI35+AI61+AI87+AI113)</f>
        <v>0</v>
      </c>
      <c r="AJ140" s="11">
        <f t="shared" si="1422"/>
        <v>3</v>
      </c>
      <c r="AK140" s="11">
        <f t="shared" si="1422"/>
        <v>0</v>
      </c>
      <c r="AL140" s="11">
        <f t="shared" si="1422"/>
        <v>2</v>
      </c>
      <c r="AM140" s="11">
        <f t="shared" si="1422"/>
        <v>20</v>
      </c>
      <c r="AN140" s="11">
        <f t="shared" si="1422"/>
        <v>15</v>
      </c>
      <c r="AO140" s="11">
        <f t="shared" si="1422"/>
        <v>33</v>
      </c>
      <c r="AP140" s="11">
        <f t="shared" si="1422"/>
        <v>45</v>
      </c>
      <c r="AQ140" s="11">
        <f t="shared" si="1422"/>
        <v>56</v>
      </c>
      <c r="AR140" s="11">
        <f t="shared" si="1422"/>
        <v>48</v>
      </c>
      <c r="AS140" s="11">
        <f t="shared" si="1422"/>
        <v>19</v>
      </c>
      <c r="AT140" s="11">
        <f t="shared" si="1422"/>
        <v>135</v>
      </c>
      <c r="AU140" s="11">
        <f t="shared" si="1422"/>
        <v>41</v>
      </c>
      <c r="AV140" s="11">
        <f t="shared" si="1422"/>
        <v>88</v>
      </c>
      <c r="AW140" s="11">
        <f t="shared" si="1422"/>
        <v>83</v>
      </c>
      <c r="AX140" s="11">
        <f t="shared" si="1422"/>
        <v>121</v>
      </c>
      <c r="AY140" s="11">
        <f t="shared" si="1422"/>
        <v>73</v>
      </c>
      <c r="AZ140" s="11">
        <f t="shared" si="1422"/>
        <v>134</v>
      </c>
      <c r="BA140" s="11">
        <f t="shared" si="1422"/>
        <v>246</v>
      </c>
      <c r="BB140" s="11">
        <f t="shared" si="1422"/>
        <v>85</v>
      </c>
      <c r="BC140" s="11">
        <f t="shared" si="1422"/>
        <v>128</v>
      </c>
      <c r="BD140" s="11">
        <f t="shared" si="1422"/>
        <v>94</v>
      </c>
      <c r="BE140" s="11">
        <f t="shared" si="1422"/>
        <v>71</v>
      </c>
      <c r="BF140" s="11">
        <f t="shared" si="1422"/>
        <v>68</v>
      </c>
      <c r="BG140" s="11">
        <f t="shared" si="1422"/>
        <v>26</v>
      </c>
      <c r="BH140" s="11">
        <f t="shared" si="1422"/>
        <v>42</v>
      </c>
      <c r="BI140" s="11">
        <f t="shared" si="1422"/>
        <v>29</v>
      </c>
      <c r="BJ140" s="11">
        <f t="shared" si="1422"/>
        <v>0</v>
      </c>
      <c r="BK140" s="284">
        <f t="shared" si="1414"/>
        <v>1705</v>
      </c>
      <c r="BN140" s="380" t="s">
        <v>68</v>
      </c>
      <c r="BO140" s="11">
        <f t="shared" ref="BO140:CP140" si="1423">SUM(BO9+BO35+BO61+BO87+BO113)</f>
        <v>0</v>
      </c>
      <c r="BP140" s="11">
        <f t="shared" si="1423"/>
        <v>1</v>
      </c>
      <c r="BQ140" s="11">
        <f t="shared" si="1423"/>
        <v>1</v>
      </c>
      <c r="BR140" s="11">
        <f t="shared" si="1423"/>
        <v>4</v>
      </c>
      <c r="BS140" s="11">
        <f t="shared" si="1423"/>
        <v>31</v>
      </c>
      <c r="BT140" s="11">
        <f t="shared" si="1423"/>
        <v>16</v>
      </c>
      <c r="BU140" s="11">
        <f t="shared" si="1423"/>
        <v>36</v>
      </c>
      <c r="BV140" s="11">
        <f t="shared" si="1423"/>
        <v>23</v>
      </c>
      <c r="BW140" s="11">
        <f t="shared" si="1423"/>
        <v>63</v>
      </c>
      <c r="BX140" s="11">
        <f t="shared" si="1423"/>
        <v>92</v>
      </c>
      <c r="BY140" s="11">
        <f t="shared" si="1423"/>
        <v>52</v>
      </c>
      <c r="BZ140" s="11">
        <f t="shared" si="1423"/>
        <v>134</v>
      </c>
      <c r="CA140" s="11">
        <f t="shared" si="1423"/>
        <v>41</v>
      </c>
      <c r="CB140" s="11">
        <f t="shared" si="1423"/>
        <v>85</v>
      </c>
      <c r="CC140" s="11">
        <f t="shared" si="1423"/>
        <v>117</v>
      </c>
      <c r="CD140" s="11">
        <f t="shared" si="1423"/>
        <v>103</v>
      </c>
      <c r="CE140" s="11">
        <f t="shared" si="1423"/>
        <v>120</v>
      </c>
      <c r="CF140" s="11">
        <f t="shared" si="1423"/>
        <v>153</v>
      </c>
      <c r="CG140" s="11">
        <f t="shared" si="1423"/>
        <v>162</v>
      </c>
      <c r="CH140" s="11">
        <f t="shared" si="1423"/>
        <v>136</v>
      </c>
      <c r="CI140" s="11">
        <f t="shared" si="1423"/>
        <v>105</v>
      </c>
      <c r="CJ140" s="11">
        <f t="shared" si="1423"/>
        <v>103</v>
      </c>
      <c r="CK140" s="11">
        <f t="shared" si="1423"/>
        <v>76</v>
      </c>
      <c r="CL140" s="11">
        <f t="shared" si="1423"/>
        <v>80</v>
      </c>
      <c r="CM140" s="11">
        <f t="shared" si="1423"/>
        <v>44</v>
      </c>
      <c r="CN140" s="11">
        <f t="shared" si="1423"/>
        <v>44</v>
      </c>
      <c r="CO140" s="11">
        <f t="shared" si="1423"/>
        <v>24</v>
      </c>
      <c r="CP140" s="11">
        <f t="shared" si="1423"/>
        <v>0</v>
      </c>
      <c r="CQ140" s="284">
        <f t="shared" si="1416"/>
        <v>1846</v>
      </c>
      <c r="CT140" s="380" t="s">
        <v>68</v>
      </c>
      <c r="CU140" s="11">
        <f t="shared" ref="CU140:DV140" si="1424">SUM(CU9+CU35+CU61+CU87+CU113)</f>
        <v>0</v>
      </c>
      <c r="CV140" s="11">
        <f t="shared" si="1424"/>
        <v>1</v>
      </c>
      <c r="CW140" s="11">
        <f t="shared" si="1424"/>
        <v>1</v>
      </c>
      <c r="CX140" s="11">
        <f t="shared" si="1424"/>
        <v>5</v>
      </c>
      <c r="CY140" s="11">
        <f t="shared" si="1409"/>
        <v>30</v>
      </c>
      <c r="CZ140" s="11">
        <f t="shared" si="1409"/>
        <v>10</v>
      </c>
      <c r="DA140" s="11">
        <f t="shared" si="1409"/>
        <v>25</v>
      </c>
      <c r="DB140" s="11">
        <f t="shared" si="1409"/>
        <v>30</v>
      </c>
      <c r="DC140" s="11">
        <f t="shared" si="1409"/>
        <v>37</v>
      </c>
      <c r="DD140" s="11">
        <f t="shared" si="1424"/>
        <v>46</v>
      </c>
      <c r="DE140" s="11">
        <f t="shared" si="1424"/>
        <v>31</v>
      </c>
      <c r="DF140" s="11">
        <f t="shared" si="1424"/>
        <v>119</v>
      </c>
      <c r="DG140" s="11">
        <f t="shared" si="1424"/>
        <v>41</v>
      </c>
      <c r="DH140" s="11">
        <f t="shared" si="1424"/>
        <v>105</v>
      </c>
      <c r="DI140" s="11">
        <f t="shared" si="1424"/>
        <v>58</v>
      </c>
      <c r="DJ140" s="11">
        <f t="shared" si="1424"/>
        <v>87</v>
      </c>
      <c r="DK140" s="11">
        <f t="shared" si="1424"/>
        <v>73</v>
      </c>
      <c r="DL140" s="11">
        <f t="shared" si="1424"/>
        <v>80</v>
      </c>
      <c r="DM140" s="11">
        <f t="shared" si="1424"/>
        <v>212</v>
      </c>
      <c r="DN140" s="11">
        <f t="shared" si="1424"/>
        <v>56</v>
      </c>
      <c r="DO140" s="11">
        <f t="shared" si="1424"/>
        <v>117</v>
      </c>
      <c r="DP140" s="11">
        <f t="shared" si="1424"/>
        <v>73</v>
      </c>
      <c r="DQ140" s="11">
        <f t="shared" si="1424"/>
        <v>36</v>
      </c>
      <c r="DR140" s="11">
        <f t="shared" si="1424"/>
        <v>63</v>
      </c>
      <c r="DS140" s="11">
        <f t="shared" si="1424"/>
        <v>25</v>
      </c>
      <c r="DT140" s="11">
        <f t="shared" si="1424"/>
        <v>39</v>
      </c>
      <c r="DU140" s="11">
        <f t="shared" si="1424"/>
        <v>39</v>
      </c>
      <c r="DV140" s="11">
        <f t="shared" si="1424"/>
        <v>0</v>
      </c>
      <c r="DW140" s="284">
        <f t="shared" si="1418"/>
        <v>1439</v>
      </c>
      <c r="DZ140" s="380" t="s">
        <v>68</v>
      </c>
      <c r="EA140" s="11">
        <f t="shared" ref="EA140:FB140" si="1425">SUM(EA9+EA35+EA61+EA87+EA113)</f>
        <v>0</v>
      </c>
      <c r="EB140" s="11">
        <f t="shared" si="1425"/>
        <v>1</v>
      </c>
      <c r="EC140" s="11">
        <f t="shared" si="1425"/>
        <v>3</v>
      </c>
      <c r="ED140" s="11">
        <f t="shared" si="1425"/>
        <v>14</v>
      </c>
      <c r="EE140" s="11">
        <f t="shared" si="1425"/>
        <v>9</v>
      </c>
      <c r="EF140" s="11">
        <f t="shared" si="1425"/>
        <v>26</v>
      </c>
      <c r="EG140" s="11">
        <f t="shared" si="1425"/>
        <v>34</v>
      </c>
      <c r="EH140" s="11">
        <f t="shared" si="1425"/>
        <v>8</v>
      </c>
      <c r="EI140" s="11">
        <f t="shared" si="1425"/>
        <v>60</v>
      </c>
      <c r="EJ140" s="11">
        <f t="shared" si="1425"/>
        <v>60</v>
      </c>
      <c r="EK140" s="11">
        <f t="shared" si="1425"/>
        <v>44</v>
      </c>
      <c r="EL140" s="11">
        <f t="shared" si="1425"/>
        <v>101</v>
      </c>
      <c r="EM140" s="11">
        <f t="shared" si="1425"/>
        <v>40</v>
      </c>
      <c r="EN140" s="11">
        <f t="shared" si="1425"/>
        <v>70</v>
      </c>
      <c r="EO140" s="11">
        <f t="shared" si="1425"/>
        <v>74</v>
      </c>
      <c r="EP140" s="11">
        <f t="shared" si="1425"/>
        <v>48</v>
      </c>
      <c r="EQ140" s="11">
        <f t="shared" si="1425"/>
        <v>77</v>
      </c>
      <c r="ER140" s="11">
        <f t="shared" si="1425"/>
        <v>74</v>
      </c>
      <c r="ES140" s="11">
        <f t="shared" si="1425"/>
        <v>71</v>
      </c>
      <c r="ET140" s="11">
        <f t="shared" si="1425"/>
        <v>34</v>
      </c>
      <c r="EU140" s="11">
        <f t="shared" si="1425"/>
        <v>27</v>
      </c>
      <c r="EV140" s="11">
        <f t="shared" si="1425"/>
        <v>32</v>
      </c>
      <c r="EW140" s="11">
        <f t="shared" si="1425"/>
        <v>10</v>
      </c>
      <c r="EX140" s="11">
        <f t="shared" si="1425"/>
        <v>26</v>
      </c>
      <c r="EY140" s="11">
        <f t="shared" si="1425"/>
        <v>12</v>
      </c>
      <c r="EZ140" s="11">
        <f t="shared" si="1425"/>
        <v>25</v>
      </c>
      <c r="FA140" s="11">
        <f t="shared" si="1425"/>
        <v>19</v>
      </c>
      <c r="FB140" s="11">
        <f t="shared" si="1425"/>
        <v>0</v>
      </c>
      <c r="FC140" s="284">
        <f t="shared" si="1420"/>
        <v>999</v>
      </c>
    </row>
    <row r="141" spans="1:160" ht="15.5" x14ac:dyDescent="0.35">
      <c r="B141" s="380" t="s">
        <v>72</v>
      </c>
      <c r="C141" s="11">
        <f t="shared" ref="C141:AD141" si="1426">SUM(C10+C36+C62+C88+C114)</f>
        <v>0</v>
      </c>
      <c r="D141" s="11">
        <f t="shared" si="1426"/>
        <v>0</v>
      </c>
      <c r="E141" s="11">
        <f t="shared" si="1426"/>
        <v>0</v>
      </c>
      <c r="F141" s="11">
        <f t="shared" si="1426"/>
        <v>0</v>
      </c>
      <c r="G141" s="11">
        <f t="shared" si="1426"/>
        <v>0</v>
      </c>
      <c r="H141" s="11">
        <f t="shared" si="1426"/>
        <v>2</v>
      </c>
      <c r="I141" s="11">
        <f t="shared" si="1426"/>
        <v>3</v>
      </c>
      <c r="J141" s="11">
        <f t="shared" si="1426"/>
        <v>0</v>
      </c>
      <c r="K141" s="11">
        <f t="shared" si="1426"/>
        <v>2</v>
      </c>
      <c r="L141" s="11">
        <f t="shared" si="1426"/>
        <v>6</v>
      </c>
      <c r="M141" s="11">
        <f t="shared" si="1426"/>
        <v>4</v>
      </c>
      <c r="N141" s="11">
        <f t="shared" si="1426"/>
        <v>5</v>
      </c>
      <c r="O141" s="11">
        <f t="shared" si="1426"/>
        <v>5</v>
      </c>
      <c r="P141" s="11">
        <f t="shared" si="1426"/>
        <v>13</v>
      </c>
      <c r="Q141" s="11">
        <f t="shared" si="1426"/>
        <v>0</v>
      </c>
      <c r="R141" s="11">
        <f t="shared" si="1426"/>
        <v>2</v>
      </c>
      <c r="S141" s="11">
        <f t="shared" si="1426"/>
        <v>2</v>
      </c>
      <c r="T141" s="11">
        <f t="shared" si="1426"/>
        <v>10</v>
      </c>
      <c r="U141" s="11">
        <f t="shared" si="1426"/>
        <v>12</v>
      </c>
      <c r="V141" s="11">
        <f t="shared" si="1426"/>
        <v>6</v>
      </c>
      <c r="W141" s="11">
        <f t="shared" si="1426"/>
        <v>43</v>
      </c>
      <c r="X141" s="11">
        <f t="shared" si="1426"/>
        <v>31</v>
      </c>
      <c r="Y141" s="11">
        <f t="shared" si="1426"/>
        <v>8</v>
      </c>
      <c r="Z141" s="11">
        <f t="shared" si="1426"/>
        <v>23</v>
      </c>
      <c r="AA141" s="11">
        <f t="shared" si="1426"/>
        <v>2</v>
      </c>
      <c r="AB141" s="11">
        <f t="shared" si="1426"/>
        <v>12</v>
      </c>
      <c r="AC141" s="11">
        <f t="shared" si="1426"/>
        <v>21</v>
      </c>
      <c r="AD141" s="11">
        <f t="shared" si="1426"/>
        <v>0</v>
      </c>
      <c r="AE141" s="284">
        <f t="shared" si="1412"/>
        <v>212</v>
      </c>
      <c r="AH141" s="380" t="s">
        <v>72</v>
      </c>
      <c r="AI141" s="11">
        <f t="shared" ref="AI141:BJ141" si="1427">SUM(AI10+AI36+AI62+AI88+AI114)</f>
        <v>0</v>
      </c>
      <c r="AJ141" s="11">
        <f t="shared" si="1427"/>
        <v>0</v>
      </c>
      <c r="AK141" s="11">
        <f t="shared" si="1427"/>
        <v>0</v>
      </c>
      <c r="AL141" s="11">
        <f t="shared" si="1427"/>
        <v>0</v>
      </c>
      <c r="AM141" s="11">
        <f t="shared" si="1427"/>
        <v>1</v>
      </c>
      <c r="AN141" s="11">
        <f t="shared" si="1427"/>
        <v>1</v>
      </c>
      <c r="AO141" s="11">
        <f t="shared" si="1427"/>
        <v>2</v>
      </c>
      <c r="AP141" s="11">
        <f t="shared" si="1427"/>
        <v>2</v>
      </c>
      <c r="AQ141" s="11">
        <f t="shared" si="1427"/>
        <v>0</v>
      </c>
      <c r="AR141" s="11">
        <f t="shared" si="1427"/>
        <v>6</v>
      </c>
      <c r="AS141" s="11">
        <f t="shared" si="1427"/>
        <v>2</v>
      </c>
      <c r="AT141" s="11">
        <f t="shared" si="1427"/>
        <v>11</v>
      </c>
      <c r="AU141" s="11">
        <f t="shared" si="1427"/>
        <v>2</v>
      </c>
      <c r="AV141" s="11">
        <f t="shared" si="1427"/>
        <v>17</v>
      </c>
      <c r="AW141" s="11">
        <f t="shared" si="1427"/>
        <v>8</v>
      </c>
      <c r="AX141" s="11">
        <f t="shared" si="1427"/>
        <v>4</v>
      </c>
      <c r="AY141" s="11">
        <f t="shared" si="1427"/>
        <v>10</v>
      </c>
      <c r="AZ141" s="11">
        <f t="shared" si="1427"/>
        <v>4</v>
      </c>
      <c r="BA141" s="11">
        <f t="shared" si="1427"/>
        <v>66</v>
      </c>
      <c r="BB141" s="11">
        <f t="shared" si="1427"/>
        <v>12</v>
      </c>
      <c r="BC141" s="11">
        <f t="shared" si="1427"/>
        <v>12</v>
      </c>
      <c r="BD141" s="11">
        <f t="shared" si="1427"/>
        <v>17</v>
      </c>
      <c r="BE141" s="11">
        <f t="shared" si="1427"/>
        <v>17</v>
      </c>
      <c r="BF141" s="11">
        <f t="shared" si="1427"/>
        <v>19</v>
      </c>
      <c r="BG141" s="11">
        <f t="shared" si="1427"/>
        <v>8</v>
      </c>
      <c r="BH141" s="11">
        <f t="shared" si="1427"/>
        <v>13</v>
      </c>
      <c r="BI141" s="11">
        <f t="shared" si="1427"/>
        <v>18</v>
      </c>
      <c r="BJ141" s="11">
        <f t="shared" si="1427"/>
        <v>0</v>
      </c>
      <c r="BK141" s="284">
        <f t="shared" si="1414"/>
        <v>252</v>
      </c>
      <c r="BN141" s="380" t="s">
        <v>72</v>
      </c>
      <c r="BO141" s="11">
        <f t="shared" ref="BO141:CP141" si="1428">SUM(BO10+BO36+BO62+BO88+BO114)</f>
        <v>0</v>
      </c>
      <c r="BP141" s="11">
        <f t="shared" si="1428"/>
        <v>1</v>
      </c>
      <c r="BQ141" s="11">
        <f t="shared" si="1428"/>
        <v>0</v>
      </c>
      <c r="BR141" s="11">
        <f t="shared" si="1428"/>
        <v>0</v>
      </c>
      <c r="BS141" s="11">
        <f t="shared" si="1428"/>
        <v>2</v>
      </c>
      <c r="BT141" s="11">
        <f t="shared" si="1428"/>
        <v>1</v>
      </c>
      <c r="BU141" s="11">
        <f t="shared" si="1428"/>
        <v>3</v>
      </c>
      <c r="BV141" s="11">
        <f t="shared" si="1428"/>
        <v>0</v>
      </c>
      <c r="BW141" s="11">
        <f t="shared" si="1428"/>
        <v>3</v>
      </c>
      <c r="BX141" s="11">
        <f t="shared" si="1428"/>
        <v>4</v>
      </c>
      <c r="BY141" s="11">
        <f t="shared" si="1428"/>
        <v>6</v>
      </c>
      <c r="BZ141" s="11">
        <f t="shared" si="1428"/>
        <v>9</v>
      </c>
      <c r="CA141" s="11">
        <f t="shared" si="1428"/>
        <v>4</v>
      </c>
      <c r="CB141" s="11">
        <f t="shared" si="1428"/>
        <v>7</v>
      </c>
      <c r="CC141" s="11">
        <f t="shared" si="1428"/>
        <v>11</v>
      </c>
      <c r="CD141" s="11">
        <f t="shared" si="1428"/>
        <v>16</v>
      </c>
      <c r="CE141" s="11">
        <f t="shared" si="1428"/>
        <v>10</v>
      </c>
      <c r="CF141" s="11">
        <f t="shared" si="1428"/>
        <v>13</v>
      </c>
      <c r="CG141" s="11">
        <f t="shared" si="1428"/>
        <v>22</v>
      </c>
      <c r="CH141" s="11">
        <f t="shared" si="1428"/>
        <v>13</v>
      </c>
      <c r="CI141" s="11">
        <f t="shared" si="1428"/>
        <v>10</v>
      </c>
      <c r="CJ141" s="11">
        <f t="shared" si="1428"/>
        <v>24</v>
      </c>
      <c r="CK141" s="11">
        <f t="shared" si="1428"/>
        <v>4</v>
      </c>
      <c r="CL141" s="11">
        <f t="shared" si="1428"/>
        <v>9</v>
      </c>
      <c r="CM141" s="11">
        <f t="shared" si="1428"/>
        <v>5</v>
      </c>
      <c r="CN141" s="11">
        <f t="shared" si="1428"/>
        <v>15</v>
      </c>
      <c r="CO141" s="11">
        <f t="shared" si="1428"/>
        <v>16</v>
      </c>
      <c r="CP141" s="11">
        <f t="shared" si="1428"/>
        <v>0</v>
      </c>
      <c r="CQ141" s="284">
        <f t="shared" si="1416"/>
        <v>208</v>
      </c>
      <c r="CT141" s="380" t="s">
        <v>72</v>
      </c>
      <c r="CU141" s="11">
        <f t="shared" ref="CU141:DV141" si="1429">SUM(CU10+CU36+CU62+CU88+CU114)</f>
        <v>0</v>
      </c>
      <c r="CV141" s="11">
        <f t="shared" si="1429"/>
        <v>0</v>
      </c>
      <c r="CW141" s="11">
        <f t="shared" si="1429"/>
        <v>0</v>
      </c>
      <c r="CX141" s="11">
        <f t="shared" si="1429"/>
        <v>0</v>
      </c>
      <c r="CY141" s="11">
        <f t="shared" si="1409"/>
        <v>0</v>
      </c>
      <c r="CZ141" s="11">
        <f t="shared" si="1409"/>
        <v>4</v>
      </c>
      <c r="DA141" s="11">
        <f t="shared" si="1409"/>
        <v>0</v>
      </c>
      <c r="DB141" s="11">
        <f t="shared" si="1409"/>
        <v>2</v>
      </c>
      <c r="DC141" s="11">
        <f t="shared" si="1409"/>
        <v>2</v>
      </c>
      <c r="DD141" s="11">
        <f t="shared" si="1429"/>
        <v>3</v>
      </c>
      <c r="DE141" s="11">
        <f t="shared" si="1429"/>
        <v>4</v>
      </c>
      <c r="DF141" s="11">
        <f t="shared" si="1429"/>
        <v>4</v>
      </c>
      <c r="DG141" s="11">
        <f t="shared" si="1429"/>
        <v>2</v>
      </c>
      <c r="DH141" s="11">
        <f t="shared" si="1429"/>
        <v>5</v>
      </c>
      <c r="DI141" s="11">
        <f t="shared" si="1429"/>
        <v>4</v>
      </c>
      <c r="DJ141" s="11">
        <f t="shared" si="1429"/>
        <v>8</v>
      </c>
      <c r="DK141" s="11">
        <f t="shared" si="1429"/>
        <v>9</v>
      </c>
      <c r="DL141" s="11">
        <f t="shared" si="1429"/>
        <v>10</v>
      </c>
      <c r="DM141" s="11">
        <f t="shared" si="1429"/>
        <v>8</v>
      </c>
      <c r="DN141" s="11">
        <f t="shared" si="1429"/>
        <v>7</v>
      </c>
      <c r="DO141" s="11">
        <f t="shared" si="1429"/>
        <v>14</v>
      </c>
      <c r="DP141" s="11">
        <f t="shared" si="1429"/>
        <v>16</v>
      </c>
      <c r="DQ141" s="11">
        <f t="shared" si="1429"/>
        <v>8</v>
      </c>
      <c r="DR141" s="11">
        <f t="shared" si="1429"/>
        <v>17</v>
      </c>
      <c r="DS141" s="11">
        <f t="shared" si="1429"/>
        <v>7</v>
      </c>
      <c r="DT141" s="11">
        <f t="shared" si="1429"/>
        <v>6</v>
      </c>
      <c r="DU141" s="11">
        <f t="shared" si="1429"/>
        <v>12</v>
      </c>
      <c r="DV141" s="11">
        <f t="shared" si="1429"/>
        <v>0</v>
      </c>
      <c r="DW141" s="284">
        <f t="shared" si="1418"/>
        <v>152</v>
      </c>
      <c r="DZ141" s="380" t="s">
        <v>72</v>
      </c>
      <c r="EA141" s="11">
        <f t="shared" ref="EA141:FB141" si="1430">SUM(EA10+EA36+EA62+EA88+EA114)</f>
        <v>0</v>
      </c>
      <c r="EB141" s="11">
        <f t="shared" si="1430"/>
        <v>0</v>
      </c>
      <c r="EC141" s="11">
        <f t="shared" si="1430"/>
        <v>0</v>
      </c>
      <c r="ED141" s="11">
        <f t="shared" si="1430"/>
        <v>0</v>
      </c>
      <c r="EE141" s="11">
        <f t="shared" si="1430"/>
        <v>0</v>
      </c>
      <c r="EF141" s="11">
        <f t="shared" si="1430"/>
        <v>1</v>
      </c>
      <c r="EG141" s="11">
        <f t="shared" si="1430"/>
        <v>2</v>
      </c>
      <c r="EH141" s="11">
        <f t="shared" si="1430"/>
        <v>6</v>
      </c>
      <c r="EI141" s="11">
        <f t="shared" si="1430"/>
        <v>4</v>
      </c>
      <c r="EJ141" s="11">
        <f t="shared" si="1430"/>
        <v>27</v>
      </c>
      <c r="EK141" s="11">
        <f t="shared" si="1430"/>
        <v>2</v>
      </c>
      <c r="EL141" s="11">
        <f t="shared" si="1430"/>
        <v>8</v>
      </c>
      <c r="EM141" s="11">
        <f t="shared" si="1430"/>
        <v>15</v>
      </c>
      <c r="EN141" s="11">
        <f t="shared" si="1430"/>
        <v>9</v>
      </c>
      <c r="EO141" s="11">
        <f t="shared" si="1430"/>
        <v>3</v>
      </c>
      <c r="EP141" s="11">
        <f t="shared" si="1430"/>
        <v>6</v>
      </c>
      <c r="EQ141" s="11">
        <f t="shared" si="1430"/>
        <v>3</v>
      </c>
      <c r="ER141" s="11">
        <f t="shared" si="1430"/>
        <v>6</v>
      </c>
      <c r="ES141" s="11">
        <f t="shared" si="1430"/>
        <v>16</v>
      </c>
      <c r="ET141" s="11">
        <f t="shared" si="1430"/>
        <v>11</v>
      </c>
      <c r="EU141" s="11">
        <f t="shared" si="1430"/>
        <v>12</v>
      </c>
      <c r="EV141" s="11">
        <f t="shared" si="1430"/>
        <v>20</v>
      </c>
      <c r="EW141" s="11">
        <f t="shared" si="1430"/>
        <v>0</v>
      </c>
      <c r="EX141" s="11">
        <f t="shared" si="1430"/>
        <v>14</v>
      </c>
      <c r="EY141" s="11">
        <f t="shared" si="1430"/>
        <v>12</v>
      </c>
      <c r="EZ141" s="11">
        <f t="shared" si="1430"/>
        <v>8</v>
      </c>
      <c r="FA141" s="11">
        <f t="shared" si="1430"/>
        <v>6</v>
      </c>
      <c r="FB141" s="11">
        <f t="shared" si="1430"/>
        <v>0</v>
      </c>
      <c r="FC141" s="284">
        <f t="shared" si="1420"/>
        <v>191</v>
      </c>
    </row>
    <row r="142" spans="1:160" ht="15.5" x14ac:dyDescent="0.35">
      <c r="B142" s="380" t="s">
        <v>70</v>
      </c>
      <c r="C142" s="11">
        <f t="shared" ref="C142:AD142" si="1431">SUM(C11+C37+C63+C89+C115)</f>
        <v>0</v>
      </c>
      <c r="D142" s="11">
        <f t="shared" si="1431"/>
        <v>0</v>
      </c>
      <c r="E142" s="11">
        <f t="shared" si="1431"/>
        <v>0</v>
      </c>
      <c r="F142" s="11">
        <f t="shared" si="1431"/>
        <v>0</v>
      </c>
      <c r="G142" s="11">
        <f t="shared" si="1431"/>
        <v>0</v>
      </c>
      <c r="H142" s="11">
        <f t="shared" si="1431"/>
        <v>0</v>
      </c>
      <c r="I142" s="11">
        <f t="shared" si="1431"/>
        <v>0</v>
      </c>
      <c r="J142" s="11">
        <f t="shared" si="1431"/>
        <v>0</v>
      </c>
      <c r="K142" s="11">
        <f t="shared" si="1431"/>
        <v>0</v>
      </c>
      <c r="L142" s="11">
        <f t="shared" si="1431"/>
        <v>0</v>
      </c>
      <c r="M142" s="11">
        <f t="shared" si="1431"/>
        <v>0</v>
      </c>
      <c r="N142" s="11">
        <f t="shared" si="1431"/>
        <v>0</v>
      </c>
      <c r="O142" s="11">
        <f t="shared" si="1431"/>
        <v>0</v>
      </c>
      <c r="P142" s="11">
        <f t="shared" si="1431"/>
        <v>0</v>
      </c>
      <c r="Q142" s="11">
        <f t="shared" si="1431"/>
        <v>0</v>
      </c>
      <c r="R142" s="11">
        <f t="shared" si="1431"/>
        <v>0</v>
      </c>
      <c r="S142" s="11">
        <f t="shared" si="1431"/>
        <v>0</v>
      </c>
      <c r="T142" s="11">
        <f t="shared" si="1431"/>
        <v>0</v>
      </c>
      <c r="U142" s="11">
        <f t="shared" si="1431"/>
        <v>0</v>
      </c>
      <c r="V142" s="11">
        <f t="shared" si="1431"/>
        <v>0</v>
      </c>
      <c r="W142" s="11">
        <f t="shared" si="1431"/>
        <v>8</v>
      </c>
      <c r="X142" s="11">
        <f t="shared" si="1431"/>
        <v>0</v>
      </c>
      <c r="Y142" s="11">
        <f t="shared" si="1431"/>
        <v>0</v>
      </c>
      <c r="Z142" s="11">
        <f t="shared" si="1431"/>
        <v>0</v>
      </c>
      <c r="AA142" s="11">
        <f t="shared" si="1431"/>
        <v>0</v>
      </c>
      <c r="AB142" s="11">
        <f t="shared" si="1431"/>
        <v>0</v>
      </c>
      <c r="AC142" s="11">
        <f t="shared" si="1431"/>
        <v>0</v>
      </c>
      <c r="AD142" s="11">
        <f t="shared" si="1431"/>
        <v>0</v>
      </c>
      <c r="AE142" s="284">
        <f t="shared" si="1412"/>
        <v>8</v>
      </c>
      <c r="AH142" s="380" t="s">
        <v>70</v>
      </c>
      <c r="AI142" s="11">
        <f t="shared" ref="AI142:BJ142" si="1432">SUM(AI11+AI37+AI63+AI89+AI115)</f>
        <v>0</v>
      </c>
      <c r="AJ142" s="11">
        <f t="shared" si="1432"/>
        <v>0</v>
      </c>
      <c r="AK142" s="11">
        <f t="shared" si="1432"/>
        <v>0</v>
      </c>
      <c r="AL142" s="11">
        <f t="shared" si="1432"/>
        <v>0</v>
      </c>
      <c r="AM142" s="11">
        <f t="shared" si="1432"/>
        <v>0</v>
      </c>
      <c r="AN142" s="11">
        <f t="shared" si="1432"/>
        <v>0</v>
      </c>
      <c r="AO142" s="11">
        <f t="shared" si="1432"/>
        <v>0</v>
      </c>
      <c r="AP142" s="11">
        <f t="shared" si="1432"/>
        <v>0</v>
      </c>
      <c r="AQ142" s="11">
        <f t="shared" si="1432"/>
        <v>0</v>
      </c>
      <c r="AR142" s="11">
        <f t="shared" si="1432"/>
        <v>0</v>
      </c>
      <c r="AS142" s="11">
        <f t="shared" si="1432"/>
        <v>0</v>
      </c>
      <c r="AT142" s="11">
        <f t="shared" si="1432"/>
        <v>0</v>
      </c>
      <c r="AU142" s="11">
        <f t="shared" si="1432"/>
        <v>0</v>
      </c>
      <c r="AV142" s="11">
        <f t="shared" si="1432"/>
        <v>0</v>
      </c>
      <c r="AW142" s="11">
        <f t="shared" si="1432"/>
        <v>21</v>
      </c>
      <c r="AX142" s="11">
        <f t="shared" si="1432"/>
        <v>7</v>
      </c>
      <c r="AY142" s="11">
        <f t="shared" si="1432"/>
        <v>0</v>
      </c>
      <c r="AZ142" s="11">
        <f t="shared" si="1432"/>
        <v>0</v>
      </c>
      <c r="BA142" s="11">
        <f t="shared" si="1432"/>
        <v>2</v>
      </c>
      <c r="BB142" s="11">
        <f t="shared" si="1432"/>
        <v>5</v>
      </c>
      <c r="BC142" s="11">
        <f t="shared" si="1432"/>
        <v>1</v>
      </c>
      <c r="BD142" s="11">
        <f t="shared" si="1432"/>
        <v>4</v>
      </c>
      <c r="BE142" s="11">
        <f t="shared" si="1432"/>
        <v>1</v>
      </c>
      <c r="BF142" s="11">
        <f t="shared" si="1432"/>
        <v>1</v>
      </c>
      <c r="BG142" s="11">
        <f t="shared" si="1432"/>
        <v>0</v>
      </c>
      <c r="BH142" s="11">
        <f t="shared" si="1432"/>
        <v>1</v>
      </c>
      <c r="BI142" s="11">
        <f t="shared" si="1432"/>
        <v>3</v>
      </c>
      <c r="BJ142" s="11">
        <f t="shared" si="1432"/>
        <v>0</v>
      </c>
      <c r="BK142" s="284">
        <f t="shared" si="1414"/>
        <v>46</v>
      </c>
      <c r="BN142" s="380" t="s">
        <v>70</v>
      </c>
      <c r="BO142" s="11">
        <f t="shared" ref="BO142:CP142" si="1433">SUM(BO11+BO37+BO63+BO89+BO115)</f>
        <v>0</v>
      </c>
      <c r="BP142" s="11">
        <f t="shared" si="1433"/>
        <v>0</v>
      </c>
      <c r="BQ142" s="11">
        <f t="shared" si="1433"/>
        <v>0</v>
      </c>
      <c r="BR142" s="11">
        <f t="shared" si="1433"/>
        <v>0</v>
      </c>
      <c r="BS142" s="11">
        <f t="shared" si="1433"/>
        <v>0</v>
      </c>
      <c r="BT142" s="11">
        <f t="shared" si="1433"/>
        <v>0</v>
      </c>
      <c r="BU142" s="11">
        <f t="shared" si="1433"/>
        <v>0</v>
      </c>
      <c r="BV142" s="11">
        <f t="shared" si="1433"/>
        <v>0</v>
      </c>
      <c r="BW142" s="11">
        <f t="shared" si="1433"/>
        <v>0</v>
      </c>
      <c r="BX142" s="11">
        <f t="shared" si="1433"/>
        <v>0</v>
      </c>
      <c r="BY142" s="11">
        <f t="shared" si="1433"/>
        <v>0</v>
      </c>
      <c r="BZ142" s="11">
        <f t="shared" si="1433"/>
        <v>0</v>
      </c>
      <c r="CA142" s="11">
        <f t="shared" si="1433"/>
        <v>0</v>
      </c>
      <c r="CB142" s="11">
        <f t="shared" si="1433"/>
        <v>0</v>
      </c>
      <c r="CC142" s="11">
        <f t="shared" si="1433"/>
        <v>0</v>
      </c>
      <c r="CD142" s="11">
        <f t="shared" si="1433"/>
        <v>0</v>
      </c>
      <c r="CE142" s="11">
        <f t="shared" si="1433"/>
        <v>0</v>
      </c>
      <c r="CF142" s="11">
        <f t="shared" si="1433"/>
        <v>0</v>
      </c>
      <c r="CG142" s="11">
        <f t="shared" si="1433"/>
        <v>0</v>
      </c>
      <c r="CH142" s="11">
        <f t="shared" si="1433"/>
        <v>0</v>
      </c>
      <c r="CI142" s="11">
        <f t="shared" si="1433"/>
        <v>0</v>
      </c>
      <c r="CJ142" s="11">
        <f t="shared" si="1433"/>
        <v>0</v>
      </c>
      <c r="CK142" s="11">
        <f t="shared" si="1433"/>
        <v>0</v>
      </c>
      <c r="CL142" s="11">
        <f t="shared" si="1433"/>
        <v>0</v>
      </c>
      <c r="CM142" s="11">
        <f t="shared" si="1433"/>
        <v>0</v>
      </c>
      <c r="CN142" s="11">
        <f t="shared" si="1433"/>
        <v>0</v>
      </c>
      <c r="CO142" s="11">
        <f t="shared" si="1433"/>
        <v>4</v>
      </c>
      <c r="CP142" s="11">
        <f t="shared" si="1433"/>
        <v>0</v>
      </c>
      <c r="CQ142" s="284">
        <f t="shared" si="1416"/>
        <v>4</v>
      </c>
      <c r="CT142" s="380" t="s">
        <v>70</v>
      </c>
      <c r="CU142" s="11">
        <f t="shared" ref="CU142:DV142" si="1434">SUM(CU11+CU37+CU63+CU89+CU115)</f>
        <v>0</v>
      </c>
      <c r="CV142" s="11">
        <f t="shared" si="1434"/>
        <v>0</v>
      </c>
      <c r="CW142" s="11">
        <f t="shared" si="1434"/>
        <v>0</v>
      </c>
      <c r="CX142" s="11">
        <f t="shared" si="1434"/>
        <v>0</v>
      </c>
      <c r="CY142" s="11">
        <f t="shared" si="1409"/>
        <v>0</v>
      </c>
      <c r="CZ142" s="11">
        <f t="shared" si="1409"/>
        <v>0</v>
      </c>
      <c r="DA142" s="11">
        <f t="shared" si="1409"/>
        <v>0</v>
      </c>
      <c r="DB142" s="11">
        <f t="shared" si="1409"/>
        <v>0</v>
      </c>
      <c r="DC142" s="11">
        <f t="shared" si="1409"/>
        <v>0</v>
      </c>
      <c r="DD142" s="11">
        <f t="shared" si="1434"/>
        <v>0</v>
      </c>
      <c r="DE142" s="11">
        <f t="shared" si="1434"/>
        <v>0</v>
      </c>
      <c r="DF142" s="11">
        <f t="shared" si="1434"/>
        <v>0</v>
      </c>
      <c r="DG142" s="11">
        <f t="shared" si="1434"/>
        <v>0</v>
      </c>
      <c r="DH142" s="11">
        <f t="shared" si="1434"/>
        <v>0</v>
      </c>
      <c r="DI142" s="11">
        <f t="shared" si="1434"/>
        <v>0</v>
      </c>
      <c r="DJ142" s="11">
        <f t="shared" si="1434"/>
        <v>0</v>
      </c>
      <c r="DK142" s="11">
        <f t="shared" si="1434"/>
        <v>0</v>
      </c>
      <c r="DL142" s="11">
        <f t="shared" si="1434"/>
        <v>0</v>
      </c>
      <c r="DM142" s="11">
        <f t="shared" si="1434"/>
        <v>0</v>
      </c>
      <c r="DN142" s="11">
        <f t="shared" si="1434"/>
        <v>0</v>
      </c>
      <c r="DO142" s="11">
        <f t="shared" si="1434"/>
        <v>0</v>
      </c>
      <c r="DP142" s="11">
        <f t="shared" si="1434"/>
        <v>0</v>
      </c>
      <c r="DQ142" s="11">
        <f t="shared" si="1434"/>
        <v>0</v>
      </c>
      <c r="DR142" s="11">
        <f t="shared" si="1434"/>
        <v>0</v>
      </c>
      <c r="DS142" s="11">
        <f t="shared" si="1434"/>
        <v>0</v>
      </c>
      <c r="DT142" s="11">
        <f t="shared" si="1434"/>
        <v>0</v>
      </c>
      <c r="DU142" s="11">
        <f t="shared" si="1434"/>
        <v>0</v>
      </c>
      <c r="DV142" s="11">
        <f t="shared" si="1434"/>
        <v>0</v>
      </c>
      <c r="DW142" s="284">
        <f t="shared" si="1418"/>
        <v>0</v>
      </c>
      <c r="DZ142" s="380" t="s">
        <v>70</v>
      </c>
      <c r="EA142" s="11">
        <f t="shared" ref="EA142:FB142" si="1435">SUM(EA11+EA37+EA63+EA89+EA115)</f>
        <v>0</v>
      </c>
      <c r="EB142" s="11">
        <f t="shared" si="1435"/>
        <v>0</v>
      </c>
      <c r="EC142" s="11">
        <f t="shared" si="1435"/>
        <v>0</v>
      </c>
      <c r="ED142" s="11">
        <f t="shared" si="1435"/>
        <v>0</v>
      </c>
      <c r="EE142" s="11">
        <f t="shared" si="1435"/>
        <v>0</v>
      </c>
      <c r="EF142" s="11">
        <f t="shared" si="1435"/>
        <v>0</v>
      </c>
      <c r="EG142" s="11">
        <f t="shared" si="1435"/>
        <v>0</v>
      </c>
      <c r="EH142" s="11">
        <f t="shared" si="1435"/>
        <v>0</v>
      </c>
      <c r="EI142" s="11">
        <f t="shared" si="1435"/>
        <v>0</v>
      </c>
      <c r="EJ142" s="11">
        <f t="shared" si="1435"/>
        <v>0</v>
      </c>
      <c r="EK142" s="11">
        <f t="shared" si="1435"/>
        <v>0</v>
      </c>
      <c r="EL142" s="11">
        <f t="shared" si="1435"/>
        <v>0</v>
      </c>
      <c r="EM142" s="11">
        <f t="shared" si="1435"/>
        <v>0</v>
      </c>
      <c r="EN142" s="11">
        <f t="shared" si="1435"/>
        <v>0</v>
      </c>
      <c r="EO142" s="11">
        <f t="shared" si="1435"/>
        <v>0</v>
      </c>
      <c r="EP142" s="11">
        <f t="shared" si="1435"/>
        <v>0</v>
      </c>
      <c r="EQ142" s="11">
        <f t="shared" si="1435"/>
        <v>0</v>
      </c>
      <c r="ER142" s="11">
        <f t="shared" si="1435"/>
        <v>0</v>
      </c>
      <c r="ES142" s="11">
        <f t="shared" si="1435"/>
        <v>0</v>
      </c>
      <c r="ET142" s="11">
        <f t="shared" si="1435"/>
        <v>0</v>
      </c>
      <c r="EU142" s="11">
        <f t="shared" si="1435"/>
        <v>0</v>
      </c>
      <c r="EV142" s="11">
        <f t="shared" si="1435"/>
        <v>0</v>
      </c>
      <c r="EW142" s="11">
        <f t="shared" si="1435"/>
        <v>0</v>
      </c>
      <c r="EX142" s="11">
        <f t="shared" si="1435"/>
        <v>0</v>
      </c>
      <c r="EY142" s="11">
        <f t="shared" si="1435"/>
        <v>3</v>
      </c>
      <c r="EZ142" s="11">
        <f t="shared" si="1435"/>
        <v>0</v>
      </c>
      <c r="FA142" s="11">
        <f t="shared" si="1435"/>
        <v>0</v>
      </c>
      <c r="FB142" s="11">
        <f t="shared" si="1435"/>
        <v>0</v>
      </c>
      <c r="FC142" s="284">
        <f t="shared" si="1420"/>
        <v>3</v>
      </c>
    </row>
    <row r="143" spans="1:160" ht="16" thickBot="1" x14ac:dyDescent="0.4">
      <c r="B143" s="380"/>
      <c r="C143" s="11">
        <f t="shared" ref="C143:AD143" si="1436">SUM(C12+C38+C64+C90+C116)</f>
        <v>0</v>
      </c>
      <c r="D143" s="11">
        <f t="shared" si="1436"/>
        <v>0</v>
      </c>
      <c r="E143" s="11">
        <f t="shared" si="1436"/>
        <v>0</v>
      </c>
      <c r="F143" s="11">
        <f t="shared" si="1436"/>
        <v>0</v>
      </c>
      <c r="G143" s="11">
        <f t="shared" si="1436"/>
        <v>0</v>
      </c>
      <c r="H143" s="11">
        <f t="shared" si="1436"/>
        <v>0</v>
      </c>
      <c r="I143" s="11">
        <f t="shared" si="1436"/>
        <v>0</v>
      </c>
      <c r="J143" s="11">
        <f t="shared" si="1436"/>
        <v>0</v>
      </c>
      <c r="K143" s="11">
        <f t="shared" si="1436"/>
        <v>0</v>
      </c>
      <c r="L143" s="11">
        <f t="shared" si="1436"/>
        <v>0</v>
      </c>
      <c r="M143" s="11">
        <f t="shared" si="1436"/>
        <v>0</v>
      </c>
      <c r="N143" s="11">
        <f t="shared" si="1436"/>
        <v>0</v>
      </c>
      <c r="O143" s="11">
        <f t="shared" si="1436"/>
        <v>0</v>
      </c>
      <c r="P143" s="11">
        <f t="shared" si="1436"/>
        <v>0</v>
      </c>
      <c r="Q143" s="11">
        <f t="shared" si="1436"/>
        <v>0</v>
      </c>
      <c r="R143" s="11">
        <f t="shared" si="1436"/>
        <v>0</v>
      </c>
      <c r="S143" s="11">
        <f t="shared" si="1436"/>
        <v>0</v>
      </c>
      <c r="T143" s="11">
        <f t="shared" si="1436"/>
        <v>0</v>
      </c>
      <c r="U143" s="11">
        <f t="shared" si="1436"/>
        <v>0</v>
      </c>
      <c r="V143" s="11">
        <f t="shared" si="1436"/>
        <v>0</v>
      </c>
      <c r="W143" s="11">
        <f t="shared" si="1436"/>
        <v>0</v>
      </c>
      <c r="X143" s="11">
        <f t="shared" si="1436"/>
        <v>0</v>
      </c>
      <c r="Y143" s="11">
        <f t="shared" si="1436"/>
        <v>0</v>
      </c>
      <c r="Z143" s="11">
        <f t="shared" si="1436"/>
        <v>0</v>
      </c>
      <c r="AA143" s="11">
        <f t="shared" si="1436"/>
        <v>0</v>
      </c>
      <c r="AB143" s="11">
        <f t="shared" si="1436"/>
        <v>0</v>
      </c>
      <c r="AC143" s="11">
        <f t="shared" si="1436"/>
        <v>0</v>
      </c>
      <c r="AD143" s="11">
        <f t="shared" si="1436"/>
        <v>0</v>
      </c>
      <c r="AE143" s="285">
        <f t="shared" si="1412"/>
        <v>0</v>
      </c>
      <c r="AH143" s="380"/>
      <c r="AI143" s="11">
        <f t="shared" ref="AI143:BJ143" si="1437">SUM(AI12+AI38+AI64+AI90+AI116)</f>
        <v>0</v>
      </c>
      <c r="AJ143" s="11">
        <f t="shared" si="1437"/>
        <v>0</v>
      </c>
      <c r="AK143" s="11">
        <f t="shared" si="1437"/>
        <v>0</v>
      </c>
      <c r="AL143" s="11">
        <f t="shared" si="1437"/>
        <v>0</v>
      </c>
      <c r="AM143" s="11">
        <f t="shared" si="1437"/>
        <v>0</v>
      </c>
      <c r="AN143" s="11">
        <f t="shared" si="1437"/>
        <v>0</v>
      </c>
      <c r="AO143" s="11">
        <f t="shared" si="1437"/>
        <v>0</v>
      </c>
      <c r="AP143" s="11">
        <f t="shared" si="1437"/>
        <v>0</v>
      </c>
      <c r="AQ143" s="11">
        <f t="shared" si="1437"/>
        <v>0</v>
      </c>
      <c r="AR143" s="11">
        <f t="shared" si="1437"/>
        <v>0</v>
      </c>
      <c r="AS143" s="11">
        <f t="shared" si="1437"/>
        <v>0</v>
      </c>
      <c r="AT143" s="11">
        <f t="shared" si="1437"/>
        <v>0</v>
      </c>
      <c r="AU143" s="11">
        <f t="shared" si="1437"/>
        <v>0</v>
      </c>
      <c r="AV143" s="11">
        <f t="shared" si="1437"/>
        <v>0</v>
      </c>
      <c r="AW143" s="11">
        <f t="shared" si="1437"/>
        <v>0</v>
      </c>
      <c r="AX143" s="11">
        <f t="shared" si="1437"/>
        <v>0</v>
      </c>
      <c r="AY143" s="11">
        <f t="shared" si="1437"/>
        <v>0</v>
      </c>
      <c r="AZ143" s="11">
        <f t="shared" si="1437"/>
        <v>0</v>
      </c>
      <c r="BA143" s="11">
        <f t="shared" si="1437"/>
        <v>0</v>
      </c>
      <c r="BB143" s="11">
        <f t="shared" si="1437"/>
        <v>0</v>
      </c>
      <c r="BC143" s="11">
        <f t="shared" si="1437"/>
        <v>0</v>
      </c>
      <c r="BD143" s="11">
        <f t="shared" si="1437"/>
        <v>0</v>
      </c>
      <c r="BE143" s="11">
        <f t="shared" si="1437"/>
        <v>0</v>
      </c>
      <c r="BF143" s="11">
        <f t="shared" si="1437"/>
        <v>0</v>
      </c>
      <c r="BG143" s="11">
        <f t="shared" si="1437"/>
        <v>0</v>
      </c>
      <c r="BH143" s="11">
        <f t="shared" si="1437"/>
        <v>0</v>
      </c>
      <c r="BI143" s="11">
        <f t="shared" si="1437"/>
        <v>0</v>
      </c>
      <c r="BJ143" s="11">
        <f t="shared" si="1437"/>
        <v>0</v>
      </c>
      <c r="BK143" s="285">
        <f t="shared" si="1414"/>
        <v>0</v>
      </c>
      <c r="BN143" s="380"/>
      <c r="BO143" s="11">
        <f t="shared" ref="BO143:CP143" si="1438">SUM(BO12+BO38+BO64+BO90+BO116)</f>
        <v>0</v>
      </c>
      <c r="BP143" s="11">
        <f t="shared" si="1438"/>
        <v>0</v>
      </c>
      <c r="BQ143" s="11">
        <f t="shared" si="1438"/>
        <v>0</v>
      </c>
      <c r="BR143" s="11">
        <f t="shared" si="1438"/>
        <v>0</v>
      </c>
      <c r="BS143" s="11">
        <f t="shared" si="1438"/>
        <v>0</v>
      </c>
      <c r="BT143" s="11">
        <f t="shared" si="1438"/>
        <v>0</v>
      </c>
      <c r="BU143" s="11">
        <f t="shared" si="1438"/>
        <v>0</v>
      </c>
      <c r="BV143" s="11">
        <f t="shared" si="1438"/>
        <v>0</v>
      </c>
      <c r="BW143" s="11">
        <f t="shared" si="1438"/>
        <v>0</v>
      </c>
      <c r="BX143" s="11">
        <f t="shared" si="1438"/>
        <v>0</v>
      </c>
      <c r="BY143" s="11">
        <f t="shared" si="1438"/>
        <v>0</v>
      </c>
      <c r="BZ143" s="11">
        <f t="shared" si="1438"/>
        <v>0</v>
      </c>
      <c r="CA143" s="11">
        <f t="shared" si="1438"/>
        <v>0</v>
      </c>
      <c r="CB143" s="11">
        <f t="shared" si="1438"/>
        <v>0</v>
      </c>
      <c r="CC143" s="11">
        <f t="shared" si="1438"/>
        <v>0</v>
      </c>
      <c r="CD143" s="11">
        <f t="shared" si="1438"/>
        <v>0</v>
      </c>
      <c r="CE143" s="11">
        <f t="shared" si="1438"/>
        <v>0</v>
      </c>
      <c r="CF143" s="11">
        <f t="shared" si="1438"/>
        <v>0</v>
      </c>
      <c r="CG143" s="11">
        <f t="shared" si="1438"/>
        <v>0</v>
      </c>
      <c r="CH143" s="11">
        <f t="shared" si="1438"/>
        <v>0</v>
      </c>
      <c r="CI143" s="11">
        <f t="shared" si="1438"/>
        <v>0</v>
      </c>
      <c r="CJ143" s="11">
        <f t="shared" si="1438"/>
        <v>0</v>
      </c>
      <c r="CK143" s="11">
        <f t="shared" si="1438"/>
        <v>0</v>
      </c>
      <c r="CL143" s="11">
        <f t="shared" si="1438"/>
        <v>0</v>
      </c>
      <c r="CM143" s="11">
        <f t="shared" si="1438"/>
        <v>0</v>
      </c>
      <c r="CN143" s="11">
        <f t="shared" si="1438"/>
        <v>0</v>
      </c>
      <c r="CO143" s="11">
        <f t="shared" si="1438"/>
        <v>0</v>
      </c>
      <c r="CP143" s="11">
        <f t="shared" si="1438"/>
        <v>0</v>
      </c>
      <c r="CQ143" s="285">
        <f t="shared" si="1416"/>
        <v>0</v>
      </c>
      <c r="CT143" s="380"/>
      <c r="CU143" s="11">
        <f t="shared" ref="CU143:DV143" si="1439">SUM(CU12+CU38+CU64+CU90+CU116)</f>
        <v>0</v>
      </c>
      <c r="CV143" s="11">
        <f t="shared" si="1439"/>
        <v>0</v>
      </c>
      <c r="CW143" s="11">
        <f t="shared" si="1439"/>
        <v>0</v>
      </c>
      <c r="CX143" s="11">
        <f t="shared" si="1439"/>
        <v>0</v>
      </c>
      <c r="CY143" s="11">
        <f t="shared" si="1409"/>
        <v>0</v>
      </c>
      <c r="CZ143" s="11">
        <f t="shared" si="1409"/>
        <v>0</v>
      </c>
      <c r="DA143" s="11">
        <f t="shared" si="1409"/>
        <v>0</v>
      </c>
      <c r="DB143" s="11">
        <f t="shared" si="1409"/>
        <v>0</v>
      </c>
      <c r="DC143" s="11">
        <f t="shared" si="1409"/>
        <v>0</v>
      </c>
      <c r="DD143" s="11">
        <f t="shared" si="1439"/>
        <v>0</v>
      </c>
      <c r="DE143" s="11">
        <f t="shared" si="1439"/>
        <v>0</v>
      </c>
      <c r="DF143" s="11">
        <f t="shared" si="1439"/>
        <v>0</v>
      </c>
      <c r="DG143" s="11">
        <f t="shared" si="1439"/>
        <v>0</v>
      </c>
      <c r="DH143" s="11">
        <f t="shared" si="1439"/>
        <v>0</v>
      </c>
      <c r="DI143" s="11">
        <f t="shared" si="1439"/>
        <v>0</v>
      </c>
      <c r="DJ143" s="11">
        <f t="shared" si="1439"/>
        <v>0</v>
      </c>
      <c r="DK143" s="11">
        <f t="shared" si="1439"/>
        <v>0</v>
      </c>
      <c r="DL143" s="11">
        <f t="shared" si="1439"/>
        <v>0</v>
      </c>
      <c r="DM143" s="11">
        <f t="shared" si="1439"/>
        <v>0</v>
      </c>
      <c r="DN143" s="11">
        <f t="shared" si="1439"/>
        <v>0</v>
      </c>
      <c r="DO143" s="11">
        <f t="shared" si="1439"/>
        <v>0</v>
      </c>
      <c r="DP143" s="11">
        <f t="shared" si="1439"/>
        <v>0</v>
      </c>
      <c r="DQ143" s="11">
        <f t="shared" si="1439"/>
        <v>0</v>
      </c>
      <c r="DR143" s="11">
        <f t="shared" si="1439"/>
        <v>0</v>
      </c>
      <c r="DS143" s="11">
        <f t="shared" si="1439"/>
        <v>0</v>
      </c>
      <c r="DT143" s="11">
        <f t="shared" si="1439"/>
        <v>0</v>
      </c>
      <c r="DU143" s="11">
        <f t="shared" si="1439"/>
        <v>0</v>
      </c>
      <c r="DV143" s="11">
        <f t="shared" si="1439"/>
        <v>0</v>
      </c>
      <c r="DW143" s="285">
        <f t="shared" si="1418"/>
        <v>0</v>
      </c>
      <c r="DZ143" s="380"/>
      <c r="EA143" s="11">
        <f t="shared" ref="EA143:FB143" si="1440">SUM(EA12+EA38+EA64+EA90+EA116)</f>
        <v>0</v>
      </c>
      <c r="EB143" s="11">
        <f t="shared" si="1440"/>
        <v>0</v>
      </c>
      <c r="EC143" s="11">
        <f t="shared" si="1440"/>
        <v>0</v>
      </c>
      <c r="ED143" s="11">
        <f t="shared" si="1440"/>
        <v>0</v>
      </c>
      <c r="EE143" s="11">
        <f t="shared" si="1440"/>
        <v>0</v>
      </c>
      <c r="EF143" s="11">
        <f t="shared" si="1440"/>
        <v>0</v>
      </c>
      <c r="EG143" s="11">
        <f t="shared" si="1440"/>
        <v>0</v>
      </c>
      <c r="EH143" s="11">
        <f t="shared" si="1440"/>
        <v>0</v>
      </c>
      <c r="EI143" s="11">
        <f t="shared" si="1440"/>
        <v>0</v>
      </c>
      <c r="EJ143" s="11">
        <f t="shared" si="1440"/>
        <v>0</v>
      </c>
      <c r="EK143" s="11">
        <f t="shared" si="1440"/>
        <v>0</v>
      </c>
      <c r="EL143" s="11">
        <f t="shared" si="1440"/>
        <v>0</v>
      </c>
      <c r="EM143" s="11">
        <f t="shared" si="1440"/>
        <v>0</v>
      </c>
      <c r="EN143" s="11">
        <f t="shared" si="1440"/>
        <v>0</v>
      </c>
      <c r="EO143" s="11">
        <f t="shared" si="1440"/>
        <v>0</v>
      </c>
      <c r="EP143" s="11">
        <f t="shared" si="1440"/>
        <v>0</v>
      </c>
      <c r="EQ143" s="11">
        <f t="shared" si="1440"/>
        <v>0</v>
      </c>
      <c r="ER143" s="11">
        <f t="shared" si="1440"/>
        <v>0</v>
      </c>
      <c r="ES143" s="11">
        <f t="shared" si="1440"/>
        <v>0</v>
      </c>
      <c r="ET143" s="11">
        <f t="shared" si="1440"/>
        <v>0</v>
      </c>
      <c r="EU143" s="11">
        <f t="shared" si="1440"/>
        <v>0</v>
      </c>
      <c r="EV143" s="11">
        <f t="shared" si="1440"/>
        <v>0</v>
      </c>
      <c r="EW143" s="11">
        <f t="shared" si="1440"/>
        <v>0</v>
      </c>
      <c r="EX143" s="11">
        <f t="shared" si="1440"/>
        <v>0</v>
      </c>
      <c r="EY143" s="11">
        <f t="shared" si="1440"/>
        <v>0</v>
      </c>
      <c r="EZ143" s="11">
        <f t="shared" si="1440"/>
        <v>0</v>
      </c>
      <c r="FA143" s="11">
        <f t="shared" si="1440"/>
        <v>0</v>
      </c>
      <c r="FB143" s="11">
        <f t="shared" si="1440"/>
        <v>0</v>
      </c>
      <c r="FC143" s="285">
        <f t="shared" si="1420"/>
        <v>0</v>
      </c>
    </row>
    <row r="144" spans="1:160" ht="25.5" customHeight="1" thickTop="1" thickBot="1" x14ac:dyDescent="0.4">
      <c r="B144" s="128" t="s">
        <v>2</v>
      </c>
      <c r="C144" s="23">
        <f>SUM(C138:C143)</f>
        <v>20</v>
      </c>
      <c r="D144" s="23">
        <f t="shared" ref="D144" si="1441">SUM(D138:D143)</f>
        <v>107</v>
      </c>
      <c r="E144" s="23">
        <f t="shared" ref="E144" si="1442">SUM(E138:E143)</f>
        <v>94</v>
      </c>
      <c r="F144" s="23">
        <f t="shared" ref="F144" si="1443">SUM(F138:F143)</f>
        <v>129</v>
      </c>
      <c r="G144" s="23">
        <f t="shared" ref="G144" si="1444">SUM(G138:G143)</f>
        <v>275</v>
      </c>
      <c r="H144" s="23">
        <f t="shared" ref="H144" si="1445">SUM(H138:H143)</f>
        <v>163</v>
      </c>
      <c r="I144" s="23">
        <f t="shared" ref="I144" si="1446">SUM(I138:I143)</f>
        <v>254</v>
      </c>
      <c r="J144" s="23">
        <f t="shared" ref="J144" si="1447">SUM(J138:J143)</f>
        <v>141</v>
      </c>
      <c r="K144" s="23">
        <f t="shared" ref="K144" si="1448">SUM(K138:K143)</f>
        <v>263</v>
      </c>
      <c r="L144" s="23">
        <f t="shared" ref="L144" si="1449">SUM(L138:L143)</f>
        <v>235</v>
      </c>
      <c r="M144" s="23">
        <f t="shared" ref="M144" si="1450">SUM(M138:M143)</f>
        <v>134</v>
      </c>
      <c r="N144" s="23">
        <f t="shared" ref="N144" si="1451">SUM(N138:N143)</f>
        <v>167</v>
      </c>
      <c r="O144" s="23">
        <f t="shared" ref="O144" si="1452">SUM(O138:O143)</f>
        <v>152</v>
      </c>
      <c r="P144" s="23">
        <f t="shared" ref="P144" si="1453">SUM(P138:P143)</f>
        <v>173</v>
      </c>
      <c r="Q144" s="23">
        <f t="shared" ref="Q144" si="1454">SUM(Q138:Q143)</f>
        <v>162</v>
      </c>
      <c r="R144" s="23">
        <f t="shared" ref="R144" si="1455">SUM(R138:R143)</f>
        <v>212</v>
      </c>
      <c r="S144" s="23">
        <f t="shared" ref="S144" si="1456">SUM(S138:S143)</f>
        <v>131</v>
      </c>
      <c r="T144" s="23">
        <f t="shared" ref="T144" si="1457">SUM(T138:T143)</f>
        <v>209</v>
      </c>
      <c r="U144" s="23">
        <f t="shared" ref="U144" si="1458">SUM(U138:U143)</f>
        <v>283</v>
      </c>
      <c r="V144" s="23">
        <f t="shared" ref="V144" si="1459">SUM(V138:V143)</f>
        <v>157</v>
      </c>
      <c r="W144" s="23">
        <f t="shared" ref="W144" si="1460">SUM(W138:W143)</f>
        <v>208</v>
      </c>
      <c r="X144" s="23">
        <f t="shared" ref="X144" si="1461">SUM(X138:X143)</f>
        <v>157</v>
      </c>
      <c r="Y144" s="23">
        <f t="shared" ref="Y144" si="1462">SUM(Y138:Y143)</f>
        <v>133</v>
      </c>
      <c r="Z144" s="23">
        <f t="shared" ref="Z144" si="1463">SUM(Z138:Z143)</f>
        <v>117</v>
      </c>
      <c r="AA144" s="23">
        <f t="shared" ref="AA144" si="1464">SUM(AA138:AA143)</f>
        <v>47</v>
      </c>
      <c r="AB144" s="23">
        <f t="shared" ref="AB144" si="1465">SUM(AB138:AB143)</f>
        <v>46</v>
      </c>
      <c r="AC144" s="23">
        <f t="shared" ref="AC144" si="1466">SUM(AC138:AC143)</f>
        <v>51</v>
      </c>
      <c r="AD144" s="23">
        <f t="shared" ref="AD144" si="1467">SUM(AD138:AD143)</f>
        <v>0</v>
      </c>
      <c r="AE144" s="279">
        <f>SUM(AE138:AE143)</f>
        <v>4220</v>
      </c>
      <c r="AH144" s="128" t="s">
        <v>2</v>
      </c>
      <c r="AI144" s="23">
        <f>SUM(AI138:AI143)</f>
        <v>25</v>
      </c>
      <c r="AJ144" s="23">
        <f t="shared" ref="AJ144" si="1468">SUM(AJ138:AJ143)</f>
        <v>113</v>
      </c>
      <c r="AK144" s="23">
        <f t="shared" ref="AK144" si="1469">SUM(AK138:AK143)</f>
        <v>111</v>
      </c>
      <c r="AL144" s="23">
        <f t="shared" ref="AL144" si="1470">SUM(AL138:AL143)</f>
        <v>163</v>
      </c>
      <c r="AM144" s="23">
        <f t="shared" ref="AM144" si="1471">SUM(AM138:AM143)</f>
        <v>271</v>
      </c>
      <c r="AN144" s="23">
        <f t="shared" ref="AN144" si="1472">SUM(AN138:AN143)</f>
        <v>109</v>
      </c>
      <c r="AO144" s="23">
        <f t="shared" ref="AO144" si="1473">SUM(AO138:AO143)</f>
        <v>300</v>
      </c>
      <c r="AP144" s="23">
        <f t="shared" ref="AP144" si="1474">SUM(AP138:AP143)</f>
        <v>210</v>
      </c>
      <c r="AQ144" s="23">
        <f t="shared" ref="AQ144" si="1475">SUM(AQ138:AQ143)</f>
        <v>226</v>
      </c>
      <c r="AR144" s="23">
        <f t="shared" ref="AR144" si="1476">SUM(AR138:AR143)</f>
        <v>158</v>
      </c>
      <c r="AS144" s="23">
        <f t="shared" ref="AS144" si="1477">SUM(AS138:AS143)</f>
        <v>113</v>
      </c>
      <c r="AT144" s="23">
        <f t="shared" ref="AT144" si="1478">SUM(AT138:AT143)</f>
        <v>202</v>
      </c>
      <c r="AU144" s="23">
        <f t="shared" ref="AU144" si="1479">SUM(AU138:AU143)</f>
        <v>84</v>
      </c>
      <c r="AV144" s="23">
        <f t="shared" ref="AV144" si="1480">SUM(AV138:AV143)</f>
        <v>164</v>
      </c>
      <c r="AW144" s="23">
        <f t="shared" ref="AW144" si="1481">SUM(AW138:AW143)</f>
        <v>157</v>
      </c>
      <c r="AX144" s="23">
        <f t="shared" ref="AX144" si="1482">SUM(AX138:AX143)</f>
        <v>256</v>
      </c>
      <c r="AY144" s="23">
        <f t="shared" ref="AY144" si="1483">SUM(AY138:AY143)</f>
        <v>115</v>
      </c>
      <c r="AZ144" s="23">
        <f t="shared" ref="AZ144" si="1484">SUM(AZ138:AZ143)</f>
        <v>186</v>
      </c>
      <c r="BA144" s="23">
        <f t="shared" ref="BA144" si="1485">SUM(BA138:BA143)</f>
        <v>370</v>
      </c>
      <c r="BB144" s="23">
        <f t="shared" ref="BB144" si="1486">SUM(BB138:BB143)</f>
        <v>123</v>
      </c>
      <c r="BC144" s="23">
        <f t="shared" ref="BC144" si="1487">SUM(BC138:BC143)</f>
        <v>181</v>
      </c>
      <c r="BD144" s="23">
        <f t="shared" ref="BD144" si="1488">SUM(BD138:BD143)</f>
        <v>135</v>
      </c>
      <c r="BE144" s="23">
        <f t="shared" ref="BE144" si="1489">SUM(BE138:BE143)</f>
        <v>103</v>
      </c>
      <c r="BF144" s="23">
        <f t="shared" ref="BF144" si="1490">SUM(BF138:BF143)</f>
        <v>105</v>
      </c>
      <c r="BG144" s="23">
        <f t="shared" ref="BG144" si="1491">SUM(BG138:BG143)</f>
        <v>48</v>
      </c>
      <c r="BH144" s="23">
        <f t="shared" ref="BH144" si="1492">SUM(BH138:BH143)</f>
        <v>61</v>
      </c>
      <c r="BI144" s="23">
        <f t="shared" ref="BI144" si="1493">SUM(BI138:BI143)</f>
        <v>51</v>
      </c>
      <c r="BJ144" s="23">
        <f t="shared" ref="BJ144" si="1494">SUM(BJ138:BJ143)</f>
        <v>1</v>
      </c>
      <c r="BK144" s="279">
        <f>SUM(BK138:BK143)</f>
        <v>4141</v>
      </c>
      <c r="BN144" s="128" t="s">
        <v>2</v>
      </c>
      <c r="BO144" s="23">
        <f>SUM(BO138:BO143)</f>
        <v>36</v>
      </c>
      <c r="BP144" s="23">
        <f t="shared" ref="BP144" si="1495">SUM(BP138:BP143)</f>
        <v>126</v>
      </c>
      <c r="BQ144" s="23">
        <f t="shared" ref="BQ144" si="1496">SUM(BQ138:BQ143)</f>
        <v>149</v>
      </c>
      <c r="BR144" s="23">
        <f t="shared" ref="BR144" si="1497">SUM(BR138:BR143)</f>
        <v>161</v>
      </c>
      <c r="BS144" s="23">
        <f t="shared" ref="BS144" si="1498">SUM(BS138:BS143)</f>
        <v>305</v>
      </c>
      <c r="BT144" s="23">
        <f t="shared" ref="BT144" si="1499">SUM(BT138:BT143)</f>
        <v>142</v>
      </c>
      <c r="BU144" s="23">
        <f t="shared" ref="BU144" si="1500">SUM(BU138:BU143)</f>
        <v>277</v>
      </c>
      <c r="BV144" s="23">
        <f t="shared" ref="BV144" si="1501">SUM(BV138:BV143)</f>
        <v>99</v>
      </c>
      <c r="BW144" s="23">
        <f t="shared" ref="BW144" si="1502">SUM(BW138:BW143)</f>
        <v>257</v>
      </c>
      <c r="BX144" s="23">
        <f t="shared" ref="BX144" si="1503">SUM(BX138:BX143)</f>
        <v>206</v>
      </c>
      <c r="BY144" s="23">
        <f t="shared" ref="BY144" si="1504">SUM(BY138:BY143)</f>
        <v>157</v>
      </c>
      <c r="BZ144" s="23">
        <f t="shared" ref="BZ144" si="1505">SUM(BZ138:BZ143)</f>
        <v>197</v>
      </c>
      <c r="CA144" s="23">
        <f t="shared" ref="CA144" si="1506">SUM(CA138:CA143)</f>
        <v>161</v>
      </c>
      <c r="CB144" s="23">
        <f t="shared" ref="CB144" si="1507">SUM(CB138:CB143)</f>
        <v>156</v>
      </c>
      <c r="CC144" s="23">
        <f t="shared" ref="CC144" si="1508">SUM(CC138:CC143)</f>
        <v>204</v>
      </c>
      <c r="CD144" s="23">
        <f t="shared" ref="CD144" si="1509">SUM(CD138:CD143)</f>
        <v>232</v>
      </c>
      <c r="CE144" s="23">
        <f t="shared" ref="CE144" si="1510">SUM(CE138:CE143)</f>
        <v>172</v>
      </c>
      <c r="CF144" s="23">
        <f t="shared" ref="CF144" si="1511">SUM(CF138:CF143)</f>
        <v>204</v>
      </c>
      <c r="CG144" s="23">
        <f t="shared" ref="CG144" si="1512">SUM(CG138:CG143)</f>
        <v>239</v>
      </c>
      <c r="CH144" s="23">
        <f t="shared" ref="CH144" si="1513">SUM(CH138:CH143)</f>
        <v>172</v>
      </c>
      <c r="CI144" s="23">
        <f t="shared" ref="CI144" si="1514">SUM(CI138:CI143)</f>
        <v>166</v>
      </c>
      <c r="CJ144" s="23">
        <f t="shared" ref="CJ144" si="1515">SUM(CJ138:CJ143)</f>
        <v>151</v>
      </c>
      <c r="CK144" s="23">
        <f t="shared" ref="CK144" si="1516">SUM(CK138:CK143)</f>
        <v>96</v>
      </c>
      <c r="CL144" s="23">
        <f t="shared" ref="CL144" si="1517">SUM(CL138:CL143)</f>
        <v>93</v>
      </c>
      <c r="CM144" s="23">
        <f t="shared" ref="CM144" si="1518">SUM(CM138:CM143)</f>
        <v>61</v>
      </c>
      <c r="CN144" s="23">
        <f t="shared" ref="CN144" si="1519">SUM(CN138:CN143)</f>
        <v>64</v>
      </c>
      <c r="CO144" s="23">
        <f t="shared" ref="CO144" si="1520">SUM(CO138:CO143)</f>
        <v>53</v>
      </c>
      <c r="CP144" s="23">
        <f t="shared" ref="CP144" si="1521">SUM(CP138:CP143)</f>
        <v>0</v>
      </c>
      <c r="CQ144" s="279">
        <f>SUM(CQ138:CQ143)</f>
        <v>4336</v>
      </c>
      <c r="CT144" s="128" t="s">
        <v>2</v>
      </c>
      <c r="CU144" s="23">
        <f>SUM(CU138:CU143)</f>
        <v>26</v>
      </c>
      <c r="CV144" s="23">
        <f t="shared" ref="CV144" si="1522">SUM(CV138:CV143)</f>
        <v>68</v>
      </c>
      <c r="CW144" s="23">
        <f t="shared" ref="CW144" si="1523">SUM(CW138:CW143)</f>
        <v>83</v>
      </c>
      <c r="CX144" s="23">
        <f t="shared" ref="CX144" si="1524">SUM(CX138:CX143)</f>
        <v>187</v>
      </c>
      <c r="CY144" s="23">
        <f t="shared" ref="CY144" si="1525">SUM(CY138:CY143)</f>
        <v>221</v>
      </c>
      <c r="CZ144" s="23">
        <f t="shared" ref="CZ144" si="1526">SUM(CZ138:CZ143)</f>
        <v>102</v>
      </c>
      <c r="DA144" s="23">
        <f t="shared" ref="DA144" si="1527">SUM(DA138:DA143)</f>
        <v>247</v>
      </c>
      <c r="DB144" s="23">
        <f t="shared" ref="DB144" si="1528">SUM(DB138:DB143)</f>
        <v>168</v>
      </c>
      <c r="DC144" s="23">
        <f t="shared" ref="DC144" si="1529">SUM(DC138:DC143)</f>
        <v>168</v>
      </c>
      <c r="DD144" s="23">
        <f t="shared" ref="DD144" si="1530">SUM(DD138:DD143)</f>
        <v>154</v>
      </c>
      <c r="DE144" s="23">
        <f t="shared" ref="DE144" si="1531">SUM(DE138:DE143)</f>
        <v>124</v>
      </c>
      <c r="DF144" s="23">
        <f t="shared" ref="DF144" si="1532">SUM(DF138:DF143)</f>
        <v>165</v>
      </c>
      <c r="DG144" s="23">
        <f t="shared" ref="DG144" si="1533">SUM(DG138:DG143)</f>
        <v>78</v>
      </c>
      <c r="DH144" s="23">
        <f t="shared" ref="DH144" si="1534">SUM(DH138:DH143)</f>
        <v>177</v>
      </c>
      <c r="DI144" s="23">
        <f t="shared" ref="DI144" si="1535">SUM(DI138:DI143)</f>
        <v>91</v>
      </c>
      <c r="DJ144" s="23">
        <f t="shared" ref="DJ144" si="1536">SUM(DJ138:DJ143)</f>
        <v>197</v>
      </c>
      <c r="DK144" s="23">
        <f t="shared" ref="DK144" si="1537">SUM(DK138:DK143)</f>
        <v>111</v>
      </c>
      <c r="DL144" s="23">
        <f t="shared" ref="DL144" si="1538">SUM(DL138:DL143)</f>
        <v>121</v>
      </c>
      <c r="DM144" s="23">
        <f t="shared" ref="DM144" si="1539">SUM(DM138:DM143)</f>
        <v>253</v>
      </c>
      <c r="DN144" s="23">
        <f t="shared" ref="DN144" si="1540">SUM(DN138:DN143)</f>
        <v>82</v>
      </c>
      <c r="DO144" s="23">
        <f t="shared" ref="DO144" si="1541">SUM(DO138:DO143)</f>
        <v>166</v>
      </c>
      <c r="DP144" s="23">
        <f t="shared" ref="DP144" si="1542">SUM(DP138:DP143)</f>
        <v>114</v>
      </c>
      <c r="DQ144" s="23">
        <f t="shared" ref="DQ144" si="1543">SUM(DQ138:DQ143)</f>
        <v>58</v>
      </c>
      <c r="DR144" s="23">
        <f t="shared" ref="DR144" si="1544">SUM(DR138:DR143)</f>
        <v>90</v>
      </c>
      <c r="DS144" s="23">
        <f t="shared" ref="DS144" si="1545">SUM(DS138:DS143)</f>
        <v>36</v>
      </c>
      <c r="DT144" s="23">
        <f t="shared" ref="DT144" si="1546">SUM(DT138:DT143)</f>
        <v>46</v>
      </c>
      <c r="DU144" s="23">
        <f t="shared" ref="DU144" si="1547">SUM(DU138:DU143)</f>
        <v>54</v>
      </c>
      <c r="DV144" s="23">
        <f t="shared" ref="DV144" si="1548">SUM(DV138:DV143)</f>
        <v>2</v>
      </c>
      <c r="DW144" s="279">
        <f>SUM(DW138:DW143)</f>
        <v>3389</v>
      </c>
      <c r="DZ144" s="128" t="s">
        <v>2</v>
      </c>
      <c r="EA144" s="104">
        <f t="shared" ref="EA144:FB144" si="1549">SUM(EA138:EA143)</f>
        <v>23</v>
      </c>
      <c r="EB144" s="23">
        <f t="shared" si="1549"/>
        <v>71</v>
      </c>
      <c r="EC144" s="23">
        <f t="shared" si="1549"/>
        <v>70</v>
      </c>
      <c r="ED144" s="23">
        <f t="shared" si="1549"/>
        <v>86</v>
      </c>
      <c r="EE144" s="23">
        <f t="shared" si="1549"/>
        <v>174</v>
      </c>
      <c r="EF144" s="23">
        <f t="shared" si="1549"/>
        <v>106</v>
      </c>
      <c r="EG144" s="23">
        <f t="shared" si="1549"/>
        <v>209</v>
      </c>
      <c r="EH144" s="23">
        <f t="shared" si="1549"/>
        <v>76</v>
      </c>
      <c r="EI144" s="23">
        <f t="shared" si="1549"/>
        <v>155</v>
      </c>
      <c r="EJ144" s="23">
        <f t="shared" si="1549"/>
        <v>231</v>
      </c>
      <c r="EK144" s="23">
        <f t="shared" si="1549"/>
        <v>128</v>
      </c>
      <c r="EL144" s="23">
        <f t="shared" si="1549"/>
        <v>160</v>
      </c>
      <c r="EM144" s="23">
        <f t="shared" si="1549"/>
        <v>116</v>
      </c>
      <c r="EN144" s="23">
        <f t="shared" si="1549"/>
        <v>147</v>
      </c>
      <c r="EO144" s="23">
        <f t="shared" si="1549"/>
        <v>125</v>
      </c>
      <c r="EP144" s="104">
        <f t="shared" si="1549"/>
        <v>99</v>
      </c>
      <c r="EQ144" s="104">
        <f t="shared" si="1549"/>
        <v>105</v>
      </c>
      <c r="ER144" s="104">
        <f t="shared" si="1549"/>
        <v>99</v>
      </c>
      <c r="ES144" s="104">
        <f t="shared" si="1549"/>
        <v>111</v>
      </c>
      <c r="ET144" s="104">
        <f t="shared" si="1549"/>
        <v>63</v>
      </c>
      <c r="EU144" s="104">
        <f t="shared" si="1549"/>
        <v>64</v>
      </c>
      <c r="EV144" s="104">
        <f t="shared" si="1549"/>
        <v>65</v>
      </c>
      <c r="EW144" s="104">
        <f t="shared" si="1549"/>
        <v>20</v>
      </c>
      <c r="EX144" s="104">
        <f t="shared" si="1549"/>
        <v>50</v>
      </c>
      <c r="EY144" s="104">
        <f t="shared" si="1549"/>
        <v>34</v>
      </c>
      <c r="EZ144" s="104">
        <f t="shared" si="1549"/>
        <v>35</v>
      </c>
      <c r="FA144" s="104">
        <f t="shared" si="1549"/>
        <v>27</v>
      </c>
      <c r="FB144" s="104">
        <f t="shared" si="1549"/>
        <v>3</v>
      </c>
      <c r="FC144" s="279">
        <f>SUM(FC138:FC143)</f>
        <v>2652</v>
      </c>
    </row>
    <row r="145" spans="1:192" ht="16" thickTop="1" x14ac:dyDescent="0.35">
      <c r="B145" s="20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45"/>
      <c r="AH145" s="205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45"/>
      <c r="BN145" s="205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45"/>
      <c r="CT145" s="205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45"/>
      <c r="DZ145" s="205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45"/>
    </row>
    <row r="146" spans="1:192" ht="15.5" x14ac:dyDescent="0.35">
      <c r="B146" s="20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45"/>
      <c r="AH146" s="205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45"/>
      <c r="BN146" s="205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45"/>
      <c r="CT146" s="205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45"/>
      <c r="DZ146" s="205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45"/>
    </row>
    <row r="149" spans="1:192" ht="14.5" thickBot="1" x14ac:dyDescent="0.35">
      <c r="A149" s="519" t="s">
        <v>7</v>
      </c>
      <c r="B149" s="519"/>
      <c r="C149" s="519"/>
      <c r="D149" s="519"/>
      <c r="E149" s="519"/>
      <c r="F149" s="519"/>
      <c r="G149" s="519"/>
      <c r="H149" s="519"/>
      <c r="I149" s="519"/>
      <c r="J149" s="519"/>
      <c r="K149" s="519"/>
      <c r="L149" s="519"/>
      <c r="M149" s="519"/>
      <c r="N149" s="519"/>
      <c r="O149" s="519"/>
      <c r="P149" s="519"/>
      <c r="Q149" s="519"/>
      <c r="R149" s="519"/>
      <c r="S149" s="519"/>
      <c r="T149" s="519"/>
      <c r="U149" s="519"/>
      <c r="V149" s="519"/>
      <c r="W149" s="519"/>
      <c r="X149" s="519"/>
      <c r="Y149" s="519"/>
      <c r="Z149" s="519"/>
      <c r="AA149" s="519"/>
      <c r="AB149" s="519"/>
      <c r="AC149" s="519"/>
      <c r="AD149" s="519"/>
      <c r="AE149" s="519"/>
      <c r="AF149" s="519"/>
      <c r="AG149" s="519" t="s">
        <v>7</v>
      </c>
      <c r="AH149" s="519"/>
      <c r="AI149" s="519"/>
      <c r="AJ149" s="519"/>
      <c r="AK149" s="519"/>
      <c r="AL149" s="519"/>
      <c r="AM149" s="519"/>
      <c r="AN149" s="519"/>
      <c r="AO149" s="519"/>
      <c r="AP149" s="519"/>
      <c r="AQ149" s="519"/>
      <c r="AR149" s="519"/>
      <c r="AS149" s="519"/>
      <c r="AT149" s="519"/>
      <c r="AU149" s="519"/>
      <c r="AV149" s="519"/>
      <c r="AW149" s="519"/>
      <c r="AX149" s="519"/>
      <c r="AY149" s="519"/>
      <c r="AZ149" s="519"/>
      <c r="BA149" s="519"/>
      <c r="BB149" s="519"/>
      <c r="BC149" s="519"/>
      <c r="BD149" s="519"/>
      <c r="BE149" s="519"/>
      <c r="BF149" s="519"/>
      <c r="BG149" s="519"/>
      <c r="BH149" s="519"/>
      <c r="BI149" s="519"/>
      <c r="BJ149" s="519"/>
      <c r="BK149" s="519"/>
      <c r="BL149" s="519"/>
      <c r="BM149" s="519" t="s">
        <v>7</v>
      </c>
      <c r="BN149" s="519"/>
      <c r="BO149" s="519"/>
      <c r="BP149" s="519"/>
      <c r="BQ149" s="519"/>
      <c r="BR149" s="519"/>
      <c r="BS149" s="519"/>
      <c r="BT149" s="519"/>
      <c r="BU149" s="519"/>
      <c r="BV149" s="519"/>
      <c r="BW149" s="519"/>
      <c r="BX149" s="519"/>
      <c r="BY149" s="519"/>
      <c r="BZ149" s="519"/>
      <c r="CA149" s="519"/>
      <c r="CB149" s="519"/>
      <c r="CC149" s="519"/>
      <c r="CD149" s="519"/>
      <c r="CE149" s="519"/>
      <c r="CF149" s="519"/>
      <c r="CG149" s="519"/>
      <c r="CH149" s="519"/>
      <c r="CI149" s="519"/>
      <c r="CJ149" s="519"/>
      <c r="CK149" s="519"/>
      <c r="CL149" s="519"/>
      <c r="CM149" s="519"/>
      <c r="CN149" s="519"/>
      <c r="CO149" s="519"/>
      <c r="CP149" s="519"/>
      <c r="CQ149" s="519"/>
      <c r="CR149" s="519"/>
      <c r="CS149" s="519" t="s">
        <v>7</v>
      </c>
      <c r="CT149" s="519"/>
      <c r="CU149" s="519"/>
      <c r="CV149" s="519"/>
      <c r="CW149" s="519"/>
      <c r="CX149" s="519"/>
      <c r="CY149" s="519"/>
      <c r="CZ149" s="519"/>
      <c r="DA149" s="519"/>
      <c r="DB149" s="519"/>
      <c r="DC149" s="519"/>
      <c r="DD149" s="519"/>
      <c r="DE149" s="519"/>
      <c r="DF149" s="519"/>
      <c r="DG149" s="519"/>
      <c r="DH149" s="519"/>
      <c r="DI149" s="519"/>
      <c r="DJ149" s="519"/>
      <c r="DK149" s="519"/>
      <c r="DL149" s="519"/>
      <c r="DM149" s="519"/>
      <c r="DN149" s="519"/>
      <c r="DO149" s="519"/>
      <c r="DP149" s="519"/>
      <c r="DQ149" s="519"/>
      <c r="DR149" s="519"/>
      <c r="DS149" s="519"/>
      <c r="DT149" s="519"/>
      <c r="DU149" s="519"/>
      <c r="DV149" s="519"/>
      <c r="DW149" s="519"/>
      <c r="DX149" s="519"/>
      <c r="DY149" s="519" t="s">
        <v>7</v>
      </c>
      <c r="DZ149" s="519"/>
      <c r="EA149" s="519"/>
      <c r="EB149" s="519"/>
      <c r="EC149" s="519"/>
      <c r="ED149" s="519"/>
      <c r="EE149" s="519"/>
      <c r="EF149" s="519"/>
      <c r="EG149" s="519"/>
      <c r="EH149" s="519"/>
      <c r="EI149" s="519"/>
      <c r="EJ149" s="519"/>
      <c r="EK149" s="519"/>
      <c r="EL149" s="519"/>
      <c r="EM149" s="519"/>
      <c r="EN149" s="519"/>
      <c r="EO149" s="519"/>
      <c r="EP149" s="519"/>
      <c r="EQ149" s="519"/>
      <c r="ER149" s="519"/>
      <c r="ES149" s="519"/>
      <c r="ET149" s="519"/>
      <c r="EU149" s="519"/>
      <c r="EV149" s="519"/>
      <c r="EW149" s="519"/>
      <c r="EX149" s="519"/>
      <c r="EY149" s="519"/>
      <c r="EZ149" s="519"/>
      <c r="FA149" s="519"/>
      <c r="FB149" s="519"/>
      <c r="FC149" s="519"/>
      <c r="FD149" s="519"/>
      <c r="FE149" s="263"/>
      <c r="GJ149" s="263"/>
    </row>
    <row r="150" spans="1:192" ht="16.5" thickTop="1" thickBot="1" x14ac:dyDescent="0.35">
      <c r="B150" s="5" t="s">
        <v>167</v>
      </c>
      <c r="C150" s="122">
        <v>558</v>
      </c>
      <c r="D150" s="123">
        <v>634</v>
      </c>
      <c r="E150" s="123">
        <v>710</v>
      </c>
      <c r="F150" s="123">
        <v>806</v>
      </c>
      <c r="G150" s="123">
        <v>842</v>
      </c>
      <c r="H150" s="123">
        <v>918</v>
      </c>
      <c r="I150" s="123">
        <v>954</v>
      </c>
      <c r="J150" s="123">
        <v>1030</v>
      </c>
      <c r="K150" s="123">
        <v>1106</v>
      </c>
      <c r="L150" s="123">
        <v>1142</v>
      </c>
      <c r="M150" s="123">
        <v>1238</v>
      </c>
      <c r="N150" s="123">
        <v>1314</v>
      </c>
      <c r="O150" s="123">
        <v>1350</v>
      </c>
      <c r="P150" s="123">
        <v>1426</v>
      </c>
      <c r="Q150" s="123">
        <v>1502</v>
      </c>
      <c r="R150" s="123">
        <v>1538</v>
      </c>
      <c r="S150" s="123">
        <v>1634</v>
      </c>
      <c r="T150" s="123">
        <v>1710</v>
      </c>
      <c r="U150" s="123">
        <v>1746</v>
      </c>
      <c r="V150" s="123">
        <v>1822</v>
      </c>
      <c r="W150" s="123">
        <v>1858</v>
      </c>
      <c r="X150" s="123">
        <v>1934</v>
      </c>
      <c r="Y150" s="123">
        <v>2010</v>
      </c>
      <c r="Z150" s="123">
        <v>2106</v>
      </c>
      <c r="AA150" s="123">
        <v>2142</v>
      </c>
      <c r="AB150" s="123">
        <v>2218</v>
      </c>
      <c r="AC150" s="123">
        <v>2254</v>
      </c>
      <c r="AD150" s="123">
        <v>2350</v>
      </c>
      <c r="AE150" s="278" t="s">
        <v>2</v>
      </c>
      <c r="AF150" s="145"/>
      <c r="AG150" s="145"/>
      <c r="AH150" s="5" t="s">
        <v>167</v>
      </c>
      <c r="AI150" s="122">
        <v>558</v>
      </c>
      <c r="AJ150" s="123">
        <v>634</v>
      </c>
      <c r="AK150" s="123">
        <v>710</v>
      </c>
      <c r="AL150" s="123">
        <v>806</v>
      </c>
      <c r="AM150" s="123">
        <v>842</v>
      </c>
      <c r="AN150" s="123">
        <v>918</v>
      </c>
      <c r="AO150" s="123">
        <v>954</v>
      </c>
      <c r="AP150" s="123">
        <v>1030</v>
      </c>
      <c r="AQ150" s="123">
        <v>1106</v>
      </c>
      <c r="AR150" s="123">
        <v>1142</v>
      </c>
      <c r="AS150" s="123">
        <v>1238</v>
      </c>
      <c r="AT150" s="123">
        <v>1314</v>
      </c>
      <c r="AU150" s="123">
        <v>1350</v>
      </c>
      <c r="AV150" s="123">
        <v>1426</v>
      </c>
      <c r="AW150" s="123">
        <v>1502</v>
      </c>
      <c r="AX150" s="123">
        <v>1538</v>
      </c>
      <c r="AY150" s="123">
        <v>1634</v>
      </c>
      <c r="AZ150" s="123">
        <v>1710</v>
      </c>
      <c r="BA150" s="123">
        <v>1746</v>
      </c>
      <c r="BB150" s="123">
        <v>1822</v>
      </c>
      <c r="BC150" s="123">
        <v>1858</v>
      </c>
      <c r="BD150" s="123">
        <v>1934</v>
      </c>
      <c r="BE150" s="123">
        <v>2010</v>
      </c>
      <c r="BF150" s="123">
        <v>2106</v>
      </c>
      <c r="BG150" s="123">
        <v>2142</v>
      </c>
      <c r="BH150" s="123">
        <v>2218</v>
      </c>
      <c r="BI150" s="123">
        <v>2254</v>
      </c>
      <c r="BJ150" s="123">
        <v>2350</v>
      </c>
      <c r="BK150" s="278" t="s">
        <v>2</v>
      </c>
      <c r="BL150" s="145"/>
      <c r="BM150" s="145"/>
      <c r="BN150" s="5" t="s">
        <v>167</v>
      </c>
      <c r="BO150" s="122">
        <v>558</v>
      </c>
      <c r="BP150" s="123">
        <v>634</v>
      </c>
      <c r="BQ150" s="123">
        <v>710</v>
      </c>
      <c r="BR150" s="123">
        <v>806</v>
      </c>
      <c r="BS150" s="123">
        <v>842</v>
      </c>
      <c r="BT150" s="123">
        <v>918</v>
      </c>
      <c r="BU150" s="123">
        <v>954</v>
      </c>
      <c r="BV150" s="123">
        <v>1030</v>
      </c>
      <c r="BW150" s="123">
        <v>1106</v>
      </c>
      <c r="BX150" s="123">
        <v>1142</v>
      </c>
      <c r="BY150" s="123">
        <v>1238</v>
      </c>
      <c r="BZ150" s="123">
        <v>1314</v>
      </c>
      <c r="CA150" s="123">
        <v>1350</v>
      </c>
      <c r="CB150" s="123">
        <v>1426</v>
      </c>
      <c r="CC150" s="123">
        <v>1502</v>
      </c>
      <c r="CD150" s="123">
        <v>1538</v>
      </c>
      <c r="CE150" s="123">
        <v>1634</v>
      </c>
      <c r="CF150" s="123">
        <v>1710</v>
      </c>
      <c r="CG150" s="123">
        <v>1746</v>
      </c>
      <c r="CH150" s="123">
        <v>1822</v>
      </c>
      <c r="CI150" s="123">
        <v>1858</v>
      </c>
      <c r="CJ150" s="123">
        <v>1934</v>
      </c>
      <c r="CK150" s="123">
        <v>2010</v>
      </c>
      <c r="CL150" s="123">
        <v>2106</v>
      </c>
      <c r="CM150" s="123">
        <v>2142</v>
      </c>
      <c r="CN150" s="123">
        <v>2218</v>
      </c>
      <c r="CO150" s="123">
        <v>2254</v>
      </c>
      <c r="CP150" s="123">
        <v>2350</v>
      </c>
      <c r="CQ150" s="122" t="s">
        <v>2</v>
      </c>
      <c r="CR150" s="145"/>
      <c r="CS150" s="145"/>
      <c r="CT150" s="5" t="s">
        <v>167</v>
      </c>
      <c r="CU150" s="122">
        <v>558</v>
      </c>
      <c r="CV150" s="123">
        <v>634</v>
      </c>
      <c r="CW150" s="123">
        <v>710</v>
      </c>
      <c r="CX150" s="123">
        <v>806</v>
      </c>
      <c r="CY150" s="123">
        <v>842</v>
      </c>
      <c r="CZ150" s="123">
        <v>918</v>
      </c>
      <c r="DA150" s="123">
        <v>954</v>
      </c>
      <c r="DB150" s="123">
        <v>1030</v>
      </c>
      <c r="DC150" s="123">
        <v>1106</v>
      </c>
      <c r="DD150" s="123">
        <v>1142</v>
      </c>
      <c r="DE150" s="123">
        <v>1238</v>
      </c>
      <c r="DF150" s="123">
        <v>1314</v>
      </c>
      <c r="DG150" s="123">
        <v>1350</v>
      </c>
      <c r="DH150" s="123">
        <v>1426</v>
      </c>
      <c r="DI150" s="123">
        <v>1502</v>
      </c>
      <c r="DJ150" s="123">
        <v>1538</v>
      </c>
      <c r="DK150" s="123">
        <v>1634</v>
      </c>
      <c r="DL150" s="123">
        <v>1710</v>
      </c>
      <c r="DM150" s="123">
        <v>1746</v>
      </c>
      <c r="DN150" s="123">
        <v>1822</v>
      </c>
      <c r="DO150" s="123">
        <v>1858</v>
      </c>
      <c r="DP150" s="123">
        <v>1934</v>
      </c>
      <c r="DQ150" s="123">
        <v>2010</v>
      </c>
      <c r="DR150" s="123">
        <v>2106</v>
      </c>
      <c r="DS150" s="123">
        <v>2142</v>
      </c>
      <c r="DT150" s="123">
        <v>2218</v>
      </c>
      <c r="DU150" s="123">
        <v>2254</v>
      </c>
      <c r="DV150" s="123">
        <v>2350</v>
      </c>
      <c r="DW150" s="122" t="s">
        <v>2</v>
      </c>
      <c r="DX150" s="145"/>
      <c r="DY150" s="145"/>
      <c r="DZ150" s="5" t="s">
        <v>167</v>
      </c>
      <c r="EA150" s="122">
        <v>558</v>
      </c>
      <c r="EB150" s="123">
        <v>634</v>
      </c>
      <c r="EC150" s="123">
        <v>710</v>
      </c>
      <c r="ED150" s="123">
        <v>806</v>
      </c>
      <c r="EE150" s="123">
        <v>842</v>
      </c>
      <c r="EF150" s="123">
        <v>918</v>
      </c>
      <c r="EG150" s="123">
        <v>954</v>
      </c>
      <c r="EH150" s="123">
        <v>1030</v>
      </c>
      <c r="EI150" s="123">
        <v>1106</v>
      </c>
      <c r="EJ150" s="123">
        <v>1142</v>
      </c>
      <c r="EK150" s="123">
        <v>1238</v>
      </c>
      <c r="EL150" s="123">
        <v>1314</v>
      </c>
      <c r="EM150" s="123">
        <v>1350</v>
      </c>
      <c r="EN150" s="123">
        <v>1426</v>
      </c>
      <c r="EO150" s="123">
        <v>1502</v>
      </c>
      <c r="EP150" s="123">
        <v>1538</v>
      </c>
      <c r="EQ150" s="123">
        <v>1634</v>
      </c>
      <c r="ER150" s="123">
        <v>1710</v>
      </c>
      <c r="ES150" s="123">
        <v>1746</v>
      </c>
      <c r="ET150" s="123">
        <v>1822</v>
      </c>
      <c r="EU150" s="123">
        <v>1858</v>
      </c>
      <c r="EV150" s="123">
        <v>1934</v>
      </c>
      <c r="EW150" s="123">
        <v>2010</v>
      </c>
      <c r="EX150" s="123">
        <v>2106</v>
      </c>
      <c r="EY150" s="123">
        <v>2142</v>
      </c>
      <c r="EZ150" s="123">
        <v>2218</v>
      </c>
      <c r="FA150" s="123">
        <v>2254</v>
      </c>
      <c r="FB150" s="123">
        <v>2350</v>
      </c>
      <c r="FC150" s="122" t="s">
        <v>2</v>
      </c>
      <c r="FF150" s="263"/>
      <c r="FG150" s="263"/>
      <c r="FH150" s="263"/>
      <c r="FI150" s="263"/>
      <c r="FJ150" s="263"/>
      <c r="FK150" s="263"/>
      <c r="FL150" s="263"/>
      <c r="FM150" s="263"/>
      <c r="FN150" s="263"/>
      <c r="FO150" s="263"/>
      <c r="FP150" s="263"/>
      <c r="FQ150" s="263"/>
      <c r="FR150" s="263"/>
      <c r="FS150" s="263"/>
      <c r="FT150" s="263"/>
      <c r="FU150" s="263"/>
      <c r="FV150" s="263"/>
      <c r="FW150" s="263"/>
      <c r="FX150" s="263"/>
      <c r="FY150" s="263"/>
      <c r="FZ150" s="263"/>
      <c r="GA150" s="263"/>
      <c r="GB150" s="263"/>
      <c r="GC150" s="263"/>
      <c r="GD150" s="263"/>
      <c r="GE150" s="263"/>
      <c r="GF150" s="263"/>
      <c r="GG150" s="263"/>
      <c r="GH150" s="263"/>
      <c r="GI150" s="263"/>
    </row>
    <row r="151" spans="1:192" ht="16" thickTop="1" x14ac:dyDescent="0.35">
      <c r="B151" s="380" t="s">
        <v>70</v>
      </c>
      <c r="C151" s="11">
        <f>SUM(C20+C46+C72+C98+C124)</f>
        <v>0</v>
      </c>
      <c r="D151" s="11">
        <f t="shared" ref="D151:AD151" si="1550">SUM(D20+D46+D72+D98+D124)</f>
        <v>0</v>
      </c>
      <c r="E151" s="11">
        <f t="shared" si="1550"/>
        <v>0</v>
      </c>
      <c r="F151" s="11">
        <f t="shared" si="1550"/>
        <v>0</v>
      </c>
      <c r="G151" s="11">
        <f t="shared" si="1550"/>
        <v>0</v>
      </c>
      <c r="H151" s="11">
        <f t="shared" si="1550"/>
        <v>0</v>
      </c>
      <c r="I151" s="11">
        <f t="shared" si="1550"/>
        <v>0</v>
      </c>
      <c r="J151" s="11">
        <f t="shared" si="1550"/>
        <v>0</v>
      </c>
      <c r="K151" s="11">
        <f t="shared" si="1550"/>
        <v>0</v>
      </c>
      <c r="L151" s="11">
        <f t="shared" si="1550"/>
        <v>0</v>
      </c>
      <c r="M151" s="11">
        <f t="shared" si="1550"/>
        <v>0</v>
      </c>
      <c r="N151" s="11">
        <f t="shared" si="1550"/>
        <v>0</v>
      </c>
      <c r="O151" s="11">
        <f t="shared" si="1550"/>
        <v>0</v>
      </c>
      <c r="P151" s="11">
        <f t="shared" si="1550"/>
        <v>0</v>
      </c>
      <c r="Q151" s="11">
        <f t="shared" si="1550"/>
        <v>0</v>
      </c>
      <c r="R151" s="11">
        <f t="shared" si="1550"/>
        <v>0</v>
      </c>
      <c r="S151" s="11">
        <f t="shared" si="1550"/>
        <v>0</v>
      </c>
      <c r="T151" s="11">
        <f t="shared" si="1550"/>
        <v>0</v>
      </c>
      <c r="U151" s="11">
        <f t="shared" si="1550"/>
        <v>0</v>
      </c>
      <c r="V151" s="11">
        <f t="shared" si="1550"/>
        <v>0</v>
      </c>
      <c r="W151" s="11">
        <f t="shared" si="1550"/>
        <v>3</v>
      </c>
      <c r="X151" s="11">
        <f t="shared" si="1550"/>
        <v>0</v>
      </c>
      <c r="Y151" s="11">
        <f t="shared" si="1550"/>
        <v>0</v>
      </c>
      <c r="Z151" s="11">
        <f t="shared" si="1550"/>
        <v>0</v>
      </c>
      <c r="AA151" s="11">
        <f t="shared" si="1550"/>
        <v>0</v>
      </c>
      <c r="AB151" s="11">
        <f t="shared" si="1550"/>
        <v>0</v>
      </c>
      <c r="AC151" s="11">
        <f t="shared" si="1550"/>
        <v>0</v>
      </c>
      <c r="AD151" s="11">
        <f t="shared" si="1550"/>
        <v>5</v>
      </c>
      <c r="AE151" s="283">
        <f>SUM(C151:AD151)</f>
        <v>8</v>
      </c>
      <c r="AH151" s="380" t="s">
        <v>70</v>
      </c>
      <c r="AI151" s="11">
        <f>SUM(AI20+AI46+AI72+AI98+AI124)</f>
        <v>0</v>
      </c>
      <c r="AJ151" s="11">
        <f t="shared" ref="AJ151:BJ151" si="1551">SUM(AJ20+AJ46+AJ72+AJ98+AJ124)</f>
        <v>0</v>
      </c>
      <c r="AK151" s="11">
        <f t="shared" si="1551"/>
        <v>0</v>
      </c>
      <c r="AL151" s="11">
        <f t="shared" si="1551"/>
        <v>0</v>
      </c>
      <c r="AM151" s="11">
        <f t="shared" si="1551"/>
        <v>0</v>
      </c>
      <c r="AN151" s="11">
        <f t="shared" si="1551"/>
        <v>0</v>
      </c>
      <c r="AO151" s="11">
        <f t="shared" si="1551"/>
        <v>0</v>
      </c>
      <c r="AP151" s="11">
        <f t="shared" si="1551"/>
        <v>0</v>
      </c>
      <c r="AQ151" s="11">
        <f t="shared" si="1551"/>
        <v>0</v>
      </c>
      <c r="AR151" s="11">
        <f t="shared" si="1551"/>
        <v>0</v>
      </c>
      <c r="AS151" s="11">
        <f t="shared" si="1551"/>
        <v>0</v>
      </c>
      <c r="AT151" s="11">
        <f t="shared" si="1551"/>
        <v>0</v>
      </c>
      <c r="AU151" s="11">
        <f t="shared" si="1551"/>
        <v>0</v>
      </c>
      <c r="AV151" s="11">
        <f t="shared" si="1551"/>
        <v>0</v>
      </c>
      <c r="AW151" s="11">
        <f t="shared" si="1551"/>
        <v>0</v>
      </c>
      <c r="AX151" s="11">
        <f t="shared" si="1551"/>
        <v>3</v>
      </c>
      <c r="AY151" s="11">
        <f t="shared" si="1551"/>
        <v>0</v>
      </c>
      <c r="AZ151" s="11">
        <f t="shared" si="1551"/>
        <v>0</v>
      </c>
      <c r="BA151" s="11">
        <f t="shared" si="1551"/>
        <v>0</v>
      </c>
      <c r="BB151" s="11">
        <f t="shared" si="1551"/>
        <v>0</v>
      </c>
      <c r="BC151" s="11">
        <f t="shared" si="1551"/>
        <v>0</v>
      </c>
      <c r="BD151" s="11">
        <f t="shared" si="1551"/>
        <v>0</v>
      </c>
      <c r="BE151" s="11">
        <f t="shared" si="1551"/>
        <v>0</v>
      </c>
      <c r="BF151" s="11">
        <f t="shared" si="1551"/>
        <v>0</v>
      </c>
      <c r="BG151" s="11">
        <f t="shared" si="1551"/>
        <v>0</v>
      </c>
      <c r="BH151" s="11">
        <f t="shared" si="1551"/>
        <v>0</v>
      </c>
      <c r="BI151" s="11">
        <f t="shared" si="1551"/>
        <v>0</v>
      </c>
      <c r="BJ151" s="11">
        <f t="shared" si="1551"/>
        <v>0</v>
      </c>
      <c r="BK151" s="283">
        <f>SUM(AI151:BJ151)</f>
        <v>3</v>
      </c>
      <c r="BN151" s="380" t="s">
        <v>70</v>
      </c>
      <c r="BO151" s="11">
        <f>SUM(BO20+BO46+BO72+BO98+BO124)</f>
        <v>0</v>
      </c>
      <c r="BP151" s="11">
        <f t="shared" ref="BP151:CP151" si="1552">SUM(BP20+BP46+BP72+BP98+BP124)</f>
        <v>0</v>
      </c>
      <c r="BQ151" s="11">
        <f t="shared" si="1552"/>
        <v>0</v>
      </c>
      <c r="BR151" s="11">
        <f t="shared" si="1552"/>
        <v>0</v>
      </c>
      <c r="BS151" s="11">
        <f t="shared" si="1552"/>
        <v>0</v>
      </c>
      <c r="BT151" s="11">
        <f t="shared" si="1552"/>
        <v>0</v>
      </c>
      <c r="BU151" s="11">
        <f t="shared" si="1552"/>
        <v>0</v>
      </c>
      <c r="BV151" s="11">
        <f t="shared" si="1552"/>
        <v>0</v>
      </c>
      <c r="BW151" s="11">
        <f t="shared" si="1552"/>
        <v>0</v>
      </c>
      <c r="BX151" s="11">
        <f t="shared" si="1552"/>
        <v>0</v>
      </c>
      <c r="BY151" s="11">
        <f t="shared" si="1552"/>
        <v>0</v>
      </c>
      <c r="BZ151" s="11">
        <f t="shared" si="1552"/>
        <v>0</v>
      </c>
      <c r="CA151" s="11">
        <f t="shared" si="1552"/>
        <v>0</v>
      </c>
      <c r="CB151" s="11">
        <f t="shared" si="1552"/>
        <v>0</v>
      </c>
      <c r="CC151" s="11">
        <f t="shared" si="1552"/>
        <v>0</v>
      </c>
      <c r="CD151" s="11">
        <f t="shared" si="1552"/>
        <v>0</v>
      </c>
      <c r="CE151" s="11">
        <f t="shared" si="1552"/>
        <v>0</v>
      </c>
      <c r="CF151" s="11">
        <f t="shared" si="1552"/>
        <v>0</v>
      </c>
      <c r="CG151" s="11">
        <f t="shared" si="1552"/>
        <v>0</v>
      </c>
      <c r="CH151" s="11">
        <f t="shared" si="1552"/>
        <v>15</v>
      </c>
      <c r="CI151" s="11">
        <f t="shared" si="1552"/>
        <v>0</v>
      </c>
      <c r="CJ151" s="11">
        <f t="shared" si="1552"/>
        <v>0</v>
      </c>
      <c r="CK151" s="11">
        <f t="shared" si="1552"/>
        <v>0</v>
      </c>
      <c r="CL151" s="11">
        <f t="shared" si="1552"/>
        <v>0</v>
      </c>
      <c r="CM151" s="11">
        <f t="shared" si="1552"/>
        <v>0</v>
      </c>
      <c r="CN151" s="11">
        <f t="shared" si="1552"/>
        <v>0</v>
      </c>
      <c r="CO151" s="11">
        <f t="shared" si="1552"/>
        <v>0</v>
      </c>
      <c r="CP151" s="11">
        <f t="shared" si="1552"/>
        <v>1</v>
      </c>
      <c r="CQ151" s="283">
        <f>SUM(BO151:CP151)</f>
        <v>16</v>
      </c>
      <c r="CT151" s="380" t="s">
        <v>70</v>
      </c>
      <c r="CU151" s="11">
        <f>SUM(CU20+CU46+CU72+CU98+CU124)</f>
        <v>0</v>
      </c>
      <c r="CV151" s="11">
        <f t="shared" ref="CV151:DV151" si="1553">SUM(CV20+CV46+CV72+CV98+CV124)</f>
        <v>0</v>
      </c>
      <c r="CW151" s="11">
        <f t="shared" si="1553"/>
        <v>0</v>
      </c>
      <c r="CX151" s="11">
        <f t="shared" si="1553"/>
        <v>0</v>
      </c>
      <c r="CY151" s="11">
        <f t="shared" si="1553"/>
        <v>0</v>
      </c>
      <c r="CZ151" s="11">
        <f t="shared" si="1553"/>
        <v>0</v>
      </c>
      <c r="DA151" s="11">
        <f t="shared" si="1553"/>
        <v>0</v>
      </c>
      <c r="DB151" s="11">
        <f t="shared" si="1553"/>
        <v>0</v>
      </c>
      <c r="DC151" s="11">
        <f t="shared" si="1553"/>
        <v>0</v>
      </c>
      <c r="DD151" s="11">
        <f t="shared" si="1553"/>
        <v>0</v>
      </c>
      <c r="DE151" s="11">
        <f t="shared" si="1553"/>
        <v>0</v>
      </c>
      <c r="DF151" s="11">
        <f t="shared" si="1553"/>
        <v>0</v>
      </c>
      <c r="DG151" s="11">
        <f t="shared" si="1553"/>
        <v>0</v>
      </c>
      <c r="DH151" s="11">
        <f t="shared" si="1553"/>
        <v>0</v>
      </c>
      <c r="DI151" s="11">
        <f t="shared" si="1553"/>
        <v>0</v>
      </c>
      <c r="DJ151" s="11">
        <f t="shared" si="1553"/>
        <v>0</v>
      </c>
      <c r="DK151" s="11">
        <f t="shared" si="1553"/>
        <v>0</v>
      </c>
      <c r="DL151" s="11">
        <f t="shared" si="1553"/>
        <v>0</v>
      </c>
      <c r="DM151" s="11">
        <f t="shared" si="1553"/>
        <v>0</v>
      </c>
      <c r="DN151" s="11">
        <f t="shared" si="1553"/>
        <v>0</v>
      </c>
      <c r="DO151" s="11">
        <f t="shared" si="1553"/>
        <v>0</v>
      </c>
      <c r="DP151" s="11">
        <f t="shared" si="1553"/>
        <v>0</v>
      </c>
      <c r="DQ151" s="11">
        <f t="shared" si="1553"/>
        <v>0</v>
      </c>
      <c r="DR151" s="11">
        <f t="shared" si="1553"/>
        <v>0</v>
      </c>
      <c r="DS151" s="11">
        <f t="shared" si="1553"/>
        <v>0</v>
      </c>
      <c r="DT151" s="11">
        <f t="shared" si="1553"/>
        <v>0</v>
      </c>
      <c r="DU151" s="11">
        <f t="shared" si="1553"/>
        <v>0</v>
      </c>
      <c r="DV151" s="11">
        <f t="shared" si="1553"/>
        <v>0</v>
      </c>
      <c r="DW151" s="283">
        <f>SUM(CU151:DV151)</f>
        <v>0</v>
      </c>
      <c r="DZ151" s="380" t="s">
        <v>70</v>
      </c>
      <c r="EA151" s="11">
        <f>SUM(EA20+EA46+EA72+EA98+EA124)</f>
        <v>0</v>
      </c>
      <c r="EB151" s="11">
        <f t="shared" ref="EB151:FB151" si="1554">SUM(EB20+EB46+EB72+EB98+EB124)</f>
        <v>0</v>
      </c>
      <c r="EC151" s="11">
        <f t="shared" si="1554"/>
        <v>0</v>
      </c>
      <c r="ED151" s="11">
        <f t="shared" si="1554"/>
        <v>0</v>
      </c>
      <c r="EE151" s="11">
        <f t="shared" si="1554"/>
        <v>0</v>
      </c>
      <c r="EF151" s="11">
        <f t="shared" si="1554"/>
        <v>0</v>
      </c>
      <c r="EG151" s="11">
        <f t="shared" si="1554"/>
        <v>0</v>
      </c>
      <c r="EH151" s="11">
        <f t="shared" si="1554"/>
        <v>5</v>
      </c>
      <c r="EI151" s="11">
        <f t="shared" si="1554"/>
        <v>0</v>
      </c>
      <c r="EJ151" s="11">
        <f t="shared" si="1554"/>
        <v>0</v>
      </c>
      <c r="EK151" s="11">
        <f t="shared" si="1554"/>
        <v>0</v>
      </c>
      <c r="EL151" s="11">
        <f t="shared" si="1554"/>
        <v>0</v>
      </c>
      <c r="EM151" s="11">
        <f t="shared" si="1554"/>
        <v>0</v>
      </c>
      <c r="EN151" s="11">
        <f t="shared" si="1554"/>
        <v>0</v>
      </c>
      <c r="EO151" s="11">
        <f t="shared" si="1554"/>
        <v>0</v>
      </c>
      <c r="EP151" s="11">
        <f t="shared" si="1554"/>
        <v>0</v>
      </c>
      <c r="EQ151" s="11">
        <f t="shared" si="1554"/>
        <v>0</v>
      </c>
      <c r="ER151" s="11">
        <f t="shared" si="1554"/>
        <v>0</v>
      </c>
      <c r="ES151" s="11">
        <f t="shared" si="1554"/>
        <v>0</v>
      </c>
      <c r="ET151" s="11">
        <f t="shared" si="1554"/>
        <v>0</v>
      </c>
      <c r="EU151" s="11">
        <f t="shared" si="1554"/>
        <v>0</v>
      </c>
      <c r="EV151" s="11">
        <f t="shared" si="1554"/>
        <v>0</v>
      </c>
      <c r="EW151" s="11">
        <f t="shared" si="1554"/>
        <v>0</v>
      </c>
      <c r="EX151" s="11">
        <f t="shared" si="1554"/>
        <v>0</v>
      </c>
      <c r="EY151" s="11">
        <f t="shared" si="1554"/>
        <v>0</v>
      </c>
      <c r="EZ151" s="11">
        <f t="shared" si="1554"/>
        <v>0</v>
      </c>
      <c r="FA151" s="11">
        <f t="shared" si="1554"/>
        <v>0</v>
      </c>
      <c r="FB151" s="11">
        <f t="shared" si="1554"/>
        <v>0</v>
      </c>
      <c r="FC151" s="283">
        <f>SUM(EA151:FB151)</f>
        <v>5</v>
      </c>
    </row>
    <row r="152" spans="1:192" ht="15.5" x14ac:dyDescent="0.35">
      <c r="B152" s="380" t="s">
        <v>213</v>
      </c>
      <c r="C152" s="11">
        <f t="shared" ref="C152:AD152" si="1555">SUM(C21+C47+C73+C99+C125)</f>
        <v>0</v>
      </c>
      <c r="D152" s="11">
        <f t="shared" si="1555"/>
        <v>0</v>
      </c>
      <c r="E152" s="11">
        <f t="shared" si="1555"/>
        <v>0</v>
      </c>
      <c r="F152" s="11">
        <f t="shared" si="1555"/>
        <v>1</v>
      </c>
      <c r="G152" s="11">
        <f t="shared" si="1555"/>
        <v>2</v>
      </c>
      <c r="H152" s="11">
        <f t="shared" si="1555"/>
        <v>3</v>
      </c>
      <c r="I152" s="11">
        <f t="shared" si="1555"/>
        <v>7</v>
      </c>
      <c r="J152" s="11">
        <f t="shared" si="1555"/>
        <v>5</v>
      </c>
      <c r="K152" s="11">
        <f t="shared" si="1555"/>
        <v>2</v>
      </c>
      <c r="L152" s="11">
        <f t="shared" si="1555"/>
        <v>11</v>
      </c>
      <c r="M152" s="11">
        <f t="shared" si="1555"/>
        <v>20</v>
      </c>
      <c r="N152" s="11">
        <f t="shared" si="1555"/>
        <v>17</v>
      </c>
      <c r="O152" s="11">
        <f t="shared" si="1555"/>
        <v>35</v>
      </c>
      <c r="P152" s="11">
        <f t="shared" si="1555"/>
        <v>20</v>
      </c>
      <c r="Q152" s="11">
        <f t="shared" si="1555"/>
        <v>24</v>
      </c>
      <c r="R152" s="11">
        <f t="shared" si="1555"/>
        <v>23</v>
      </c>
      <c r="S152" s="11">
        <f t="shared" si="1555"/>
        <v>9</v>
      </c>
      <c r="T152" s="11">
        <f t="shared" si="1555"/>
        <v>15</v>
      </c>
      <c r="U152" s="11">
        <f t="shared" si="1555"/>
        <v>15</v>
      </c>
      <c r="V152" s="11">
        <f t="shared" si="1555"/>
        <v>26</v>
      </c>
      <c r="W152" s="11">
        <f t="shared" si="1555"/>
        <v>22</v>
      </c>
      <c r="X152" s="11">
        <f t="shared" si="1555"/>
        <v>30</v>
      </c>
      <c r="Y152" s="11">
        <f t="shared" si="1555"/>
        <v>23</v>
      </c>
      <c r="Z152" s="11">
        <f t="shared" si="1555"/>
        <v>14</v>
      </c>
      <c r="AA152" s="11">
        <f t="shared" si="1555"/>
        <v>17</v>
      </c>
      <c r="AB152" s="11">
        <f t="shared" si="1555"/>
        <v>10</v>
      </c>
      <c r="AC152" s="11">
        <f t="shared" si="1555"/>
        <v>3</v>
      </c>
      <c r="AD152" s="11">
        <f t="shared" si="1555"/>
        <v>24</v>
      </c>
      <c r="AE152" s="284">
        <f t="shared" ref="AE152:AE156" si="1556">SUM(C152:AD152)</f>
        <v>378</v>
      </c>
      <c r="AH152" s="380" t="s">
        <v>213</v>
      </c>
      <c r="AI152" s="11">
        <f t="shared" ref="AI152:BJ152" si="1557">SUM(AI21+AI47+AI73+AI99+AI125)</f>
        <v>0</v>
      </c>
      <c r="AJ152" s="11">
        <f t="shared" si="1557"/>
        <v>0</v>
      </c>
      <c r="AK152" s="11">
        <f t="shared" si="1557"/>
        <v>0</v>
      </c>
      <c r="AL152" s="11">
        <f t="shared" si="1557"/>
        <v>1</v>
      </c>
      <c r="AM152" s="11">
        <f t="shared" si="1557"/>
        <v>0</v>
      </c>
      <c r="AN152" s="11">
        <f t="shared" si="1557"/>
        <v>4</v>
      </c>
      <c r="AO152" s="11">
        <f t="shared" si="1557"/>
        <v>4</v>
      </c>
      <c r="AP152" s="11">
        <f t="shared" si="1557"/>
        <v>4</v>
      </c>
      <c r="AQ152" s="11">
        <f t="shared" si="1557"/>
        <v>9</v>
      </c>
      <c r="AR152" s="11">
        <f t="shared" si="1557"/>
        <v>10</v>
      </c>
      <c r="AS152" s="11">
        <f t="shared" si="1557"/>
        <v>12</v>
      </c>
      <c r="AT152" s="11">
        <f t="shared" si="1557"/>
        <v>3</v>
      </c>
      <c r="AU152" s="11">
        <f t="shared" si="1557"/>
        <v>19</v>
      </c>
      <c r="AV152" s="11">
        <f t="shared" si="1557"/>
        <v>16</v>
      </c>
      <c r="AW152" s="11">
        <f t="shared" si="1557"/>
        <v>25</v>
      </c>
      <c r="AX152" s="11">
        <f t="shared" si="1557"/>
        <v>12</v>
      </c>
      <c r="AY152" s="11">
        <f t="shared" si="1557"/>
        <v>23</v>
      </c>
      <c r="AZ152" s="11">
        <f t="shared" si="1557"/>
        <v>22</v>
      </c>
      <c r="BA152" s="11">
        <f t="shared" si="1557"/>
        <v>21</v>
      </c>
      <c r="BB152" s="11">
        <f t="shared" si="1557"/>
        <v>49</v>
      </c>
      <c r="BC152" s="11">
        <f t="shared" si="1557"/>
        <v>29</v>
      </c>
      <c r="BD152" s="11">
        <f t="shared" si="1557"/>
        <v>27</v>
      </c>
      <c r="BE152" s="11">
        <f t="shared" si="1557"/>
        <v>29</v>
      </c>
      <c r="BF152" s="11">
        <f t="shared" si="1557"/>
        <v>23</v>
      </c>
      <c r="BG152" s="11">
        <f t="shared" si="1557"/>
        <v>18</v>
      </c>
      <c r="BH152" s="11">
        <f t="shared" si="1557"/>
        <v>15</v>
      </c>
      <c r="BI152" s="11">
        <f t="shared" si="1557"/>
        <v>11</v>
      </c>
      <c r="BJ152" s="11">
        <f t="shared" si="1557"/>
        <v>12</v>
      </c>
      <c r="BK152" s="284">
        <f t="shared" ref="BK152:BK156" si="1558">SUM(AI152:BJ152)</f>
        <v>398</v>
      </c>
      <c r="BN152" s="380" t="s">
        <v>213</v>
      </c>
      <c r="BO152" s="11">
        <f t="shared" ref="BO152:CP152" si="1559">SUM(BO21+BO47+BO73+BO99+BO125)</f>
        <v>0</v>
      </c>
      <c r="BP152" s="11">
        <f t="shared" si="1559"/>
        <v>0</v>
      </c>
      <c r="BQ152" s="11">
        <f t="shared" si="1559"/>
        <v>0</v>
      </c>
      <c r="BR152" s="11">
        <f t="shared" si="1559"/>
        <v>2</v>
      </c>
      <c r="BS152" s="11">
        <f t="shared" si="1559"/>
        <v>0</v>
      </c>
      <c r="BT152" s="11">
        <f t="shared" si="1559"/>
        <v>3</v>
      </c>
      <c r="BU152" s="11">
        <f t="shared" si="1559"/>
        <v>4</v>
      </c>
      <c r="BV152" s="11">
        <f t="shared" si="1559"/>
        <v>13</v>
      </c>
      <c r="BW152" s="11">
        <f t="shared" si="1559"/>
        <v>5</v>
      </c>
      <c r="BX152" s="11">
        <f t="shared" si="1559"/>
        <v>15</v>
      </c>
      <c r="BY152" s="11">
        <f t="shared" si="1559"/>
        <v>32</v>
      </c>
      <c r="BZ152" s="11">
        <f t="shared" si="1559"/>
        <v>7</v>
      </c>
      <c r="CA152" s="11">
        <f t="shared" si="1559"/>
        <v>28</v>
      </c>
      <c r="CB152" s="11">
        <f t="shared" si="1559"/>
        <v>17</v>
      </c>
      <c r="CC152" s="11">
        <f t="shared" si="1559"/>
        <v>27</v>
      </c>
      <c r="CD152" s="11">
        <f t="shared" si="1559"/>
        <v>22</v>
      </c>
      <c r="CE152" s="11">
        <f t="shared" si="1559"/>
        <v>13</v>
      </c>
      <c r="CF152" s="11">
        <f t="shared" si="1559"/>
        <v>22</v>
      </c>
      <c r="CG152" s="11">
        <f t="shared" si="1559"/>
        <v>44</v>
      </c>
      <c r="CH152" s="11">
        <f t="shared" si="1559"/>
        <v>14</v>
      </c>
      <c r="CI152" s="11">
        <f t="shared" si="1559"/>
        <v>30</v>
      </c>
      <c r="CJ152" s="11">
        <f t="shared" si="1559"/>
        <v>12</v>
      </c>
      <c r="CK152" s="11">
        <f t="shared" si="1559"/>
        <v>26</v>
      </c>
      <c r="CL152" s="11">
        <f t="shared" si="1559"/>
        <v>13</v>
      </c>
      <c r="CM152" s="11">
        <f t="shared" si="1559"/>
        <v>21</v>
      </c>
      <c r="CN152" s="11">
        <f t="shared" si="1559"/>
        <v>11</v>
      </c>
      <c r="CO152" s="11">
        <f t="shared" si="1559"/>
        <v>2</v>
      </c>
      <c r="CP152" s="11">
        <f t="shared" si="1559"/>
        <v>1</v>
      </c>
      <c r="CQ152" s="284">
        <f t="shared" ref="CQ152:CQ156" si="1560">SUM(BO152:CP152)</f>
        <v>384</v>
      </c>
      <c r="CT152" s="380" t="s">
        <v>213</v>
      </c>
      <c r="CU152" s="11">
        <f t="shared" ref="CU152:DV152" si="1561">SUM(CU21+CU47+CU73+CU99+CU125)</f>
        <v>0</v>
      </c>
      <c r="CV152" s="11">
        <f t="shared" si="1561"/>
        <v>0</v>
      </c>
      <c r="CW152" s="11">
        <f t="shared" si="1561"/>
        <v>0</v>
      </c>
      <c r="CX152" s="11">
        <f t="shared" si="1561"/>
        <v>0</v>
      </c>
      <c r="CY152" s="11">
        <f t="shared" si="1561"/>
        <v>1</v>
      </c>
      <c r="CZ152" s="11">
        <f t="shared" si="1561"/>
        <v>5</v>
      </c>
      <c r="DA152" s="11">
        <f t="shared" si="1561"/>
        <v>2</v>
      </c>
      <c r="DB152" s="11">
        <f t="shared" si="1561"/>
        <v>5</v>
      </c>
      <c r="DC152" s="11">
        <f t="shared" si="1561"/>
        <v>9</v>
      </c>
      <c r="DD152" s="11">
        <f t="shared" si="1561"/>
        <v>6</v>
      </c>
      <c r="DE152" s="11">
        <f t="shared" si="1561"/>
        <v>11</v>
      </c>
      <c r="DF152" s="11">
        <f t="shared" si="1561"/>
        <v>13</v>
      </c>
      <c r="DG152" s="11">
        <f t="shared" si="1561"/>
        <v>16</v>
      </c>
      <c r="DH152" s="11">
        <f t="shared" si="1561"/>
        <v>7</v>
      </c>
      <c r="DI152" s="11">
        <f t="shared" si="1561"/>
        <v>15</v>
      </c>
      <c r="DJ152" s="11">
        <f t="shared" si="1561"/>
        <v>11</v>
      </c>
      <c r="DK152" s="11">
        <f t="shared" si="1561"/>
        <v>21</v>
      </c>
      <c r="DL152" s="11">
        <f t="shared" si="1561"/>
        <v>6</v>
      </c>
      <c r="DM152" s="11">
        <f t="shared" si="1561"/>
        <v>19</v>
      </c>
      <c r="DN152" s="11">
        <f t="shared" si="1561"/>
        <v>43</v>
      </c>
      <c r="DO152" s="11">
        <f t="shared" si="1561"/>
        <v>7</v>
      </c>
      <c r="DP152" s="11">
        <f t="shared" si="1561"/>
        <v>15</v>
      </c>
      <c r="DQ152" s="11">
        <f t="shared" si="1561"/>
        <v>19</v>
      </c>
      <c r="DR152" s="11">
        <f t="shared" si="1561"/>
        <v>7</v>
      </c>
      <c r="DS152" s="11">
        <f t="shared" si="1561"/>
        <v>13</v>
      </c>
      <c r="DT152" s="11">
        <f t="shared" si="1561"/>
        <v>10</v>
      </c>
      <c r="DU152" s="11">
        <f t="shared" si="1561"/>
        <v>7</v>
      </c>
      <c r="DV152" s="11">
        <f t="shared" si="1561"/>
        <v>4</v>
      </c>
      <c r="DW152" s="284">
        <f t="shared" ref="DW152:DW156" si="1562">SUM(CU152:DV152)</f>
        <v>272</v>
      </c>
      <c r="DZ152" s="380" t="s">
        <v>213</v>
      </c>
      <c r="EA152" s="11">
        <f t="shared" ref="EA152:FB152" si="1563">SUM(EA21+EA47+EA73+EA99+EA125)</f>
        <v>0</v>
      </c>
      <c r="EB152" s="11">
        <f t="shared" si="1563"/>
        <v>1</v>
      </c>
      <c r="EC152" s="11">
        <f t="shared" si="1563"/>
        <v>1</v>
      </c>
      <c r="ED152" s="11">
        <f t="shared" si="1563"/>
        <v>0</v>
      </c>
      <c r="EE152" s="11">
        <f t="shared" si="1563"/>
        <v>9</v>
      </c>
      <c r="EF152" s="11">
        <f t="shared" si="1563"/>
        <v>4</v>
      </c>
      <c r="EG152" s="11">
        <f t="shared" si="1563"/>
        <v>7</v>
      </c>
      <c r="EH152" s="11">
        <f t="shared" si="1563"/>
        <v>4</v>
      </c>
      <c r="EI152" s="11">
        <f t="shared" si="1563"/>
        <v>0</v>
      </c>
      <c r="EJ152" s="11">
        <f t="shared" si="1563"/>
        <v>6</v>
      </c>
      <c r="EK152" s="11">
        <f t="shared" si="1563"/>
        <v>11</v>
      </c>
      <c r="EL152" s="11">
        <f t="shared" si="1563"/>
        <v>14</v>
      </c>
      <c r="EM152" s="11">
        <f t="shared" si="1563"/>
        <v>23</v>
      </c>
      <c r="EN152" s="11">
        <f t="shared" si="1563"/>
        <v>13</v>
      </c>
      <c r="EO152" s="11">
        <f t="shared" si="1563"/>
        <v>19</v>
      </c>
      <c r="EP152" s="11">
        <f t="shared" si="1563"/>
        <v>9</v>
      </c>
      <c r="EQ152" s="11">
        <f t="shared" si="1563"/>
        <v>21</v>
      </c>
      <c r="ER152" s="11">
        <f t="shared" si="1563"/>
        <v>17</v>
      </c>
      <c r="ES152" s="11">
        <f t="shared" si="1563"/>
        <v>16</v>
      </c>
      <c r="ET152" s="11">
        <f t="shared" si="1563"/>
        <v>19</v>
      </c>
      <c r="EU152" s="11">
        <f t="shared" si="1563"/>
        <v>23</v>
      </c>
      <c r="EV152" s="11">
        <f t="shared" si="1563"/>
        <v>9</v>
      </c>
      <c r="EW152" s="11">
        <f t="shared" si="1563"/>
        <v>15</v>
      </c>
      <c r="EX152" s="11">
        <f t="shared" si="1563"/>
        <v>2</v>
      </c>
      <c r="EY152" s="11">
        <f t="shared" si="1563"/>
        <v>7</v>
      </c>
      <c r="EZ152" s="11">
        <f t="shared" si="1563"/>
        <v>8</v>
      </c>
      <c r="FA152" s="11">
        <f t="shared" si="1563"/>
        <v>4</v>
      </c>
      <c r="FB152" s="11">
        <f t="shared" si="1563"/>
        <v>3</v>
      </c>
      <c r="FC152" s="284">
        <f t="shared" ref="FC152:FC156" si="1564">SUM(EA152:FB152)</f>
        <v>265</v>
      </c>
    </row>
    <row r="153" spans="1:192" ht="15.5" x14ac:dyDescent="0.35">
      <c r="B153" s="380" t="s">
        <v>68</v>
      </c>
      <c r="C153" s="11">
        <f t="shared" ref="C153:AD153" si="1565">SUM(C22+C48+C74+C100+C126)</f>
        <v>20</v>
      </c>
      <c r="D153" s="11">
        <f t="shared" si="1565"/>
        <v>102</v>
      </c>
      <c r="E153" s="11">
        <f t="shared" si="1565"/>
        <v>75</v>
      </c>
      <c r="F153" s="11">
        <f t="shared" si="1565"/>
        <v>123</v>
      </c>
      <c r="G153" s="11">
        <f t="shared" si="1565"/>
        <v>244</v>
      </c>
      <c r="H153" s="11">
        <f t="shared" si="1565"/>
        <v>131</v>
      </c>
      <c r="I153" s="11">
        <f t="shared" si="1565"/>
        <v>222</v>
      </c>
      <c r="J153" s="11">
        <f t="shared" si="1565"/>
        <v>117</v>
      </c>
      <c r="K153" s="11">
        <f t="shared" si="1565"/>
        <v>189</v>
      </c>
      <c r="L153" s="11">
        <f t="shared" si="1565"/>
        <v>163</v>
      </c>
      <c r="M153" s="11">
        <f t="shared" si="1565"/>
        <v>76</v>
      </c>
      <c r="N153" s="11">
        <f t="shared" si="1565"/>
        <v>48</v>
      </c>
      <c r="O153" s="11">
        <f t="shared" si="1565"/>
        <v>95</v>
      </c>
      <c r="P153" s="11">
        <f t="shared" si="1565"/>
        <v>68</v>
      </c>
      <c r="Q153" s="11">
        <f t="shared" si="1565"/>
        <v>59</v>
      </c>
      <c r="R153" s="11">
        <f t="shared" si="1565"/>
        <v>138</v>
      </c>
      <c r="S153" s="11">
        <f t="shared" si="1565"/>
        <v>46</v>
      </c>
      <c r="T153" s="11">
        <f t="shared" si="1565"/>
        <v>38</v>
      </c>
      <c r="U153" s="11">
        <f t="shared" si="1565"/>
        <v>64</v>
      </c>
      <c r="V153" s="11">
        <f t="shared" si="1565"/>
        <v>12</v>
      </c>
      <c r="W153" s="11">
        <f t="shared" si="1565"/>
        <v>49</v>
      </c>
      <c r="X153" s="11">
        <f t="shared" si="1565"/>
        <v>15</v>
      </c>
      <c r="Y153" s="11">
        <f t="shared" si="1565"/>
        <v>14</v>
      </c>
      <c r="Z153" s="11">
        <f t="shared" si="1565"/>
        <v>7</v>
      </c>
      <c r="AA153" s="11">
        <f t="shared" si="1565"/>
        <v>16</v>
      </c>
      <c r="AB153" s="11">
        <f t="shared" si="1565"/>
        <v>7</v>
      </c>
      <c r="AC153" s="11">
        <f t="shared" si="1565"/>
        <v>5</v>
      </c>
      <c r="AD153" s="11">
        <f t="shared" si="1565"/>
        <v>0</v>
      </c>
      <c r="AE153" s="284">
        <f t="shared" si="1556"/>
        <v>2143</v>
      </c>
      <c r="AH153" s="380" t="s">
        <v>68</v>
      </c>
      <c r="AI153" s="11">
        <f t="shared" ref="AI153:BJ153" si="1566">SUM(AI22+AI48+AI74+AI100+AI126)</f>
        <v>25</v>
      </c>
      <c r="AJ153" s="11">
        <f t="shared" si="1566"/>
        <v>110</v>
      </c>
      <c r="AK153" s="11">
        <f t="shared" si="1566"/>
        <v>111</v>
      </c>
      <c r="AL153" s="11">
        <f t="shared" si="1566"/>
        <v>160</v>
      </c>
      <c r="AM153" s="11">
        <f t="shared" si="1566"/>
        <v>214</v>
      </c>
      <c r="AN153" s="11">
        <f t="shared" si="1566"/>
        <v>93</v>
      </c>
      <c r="AO153" s="11">
        <f t="shared" si="1566"/>
        <v>258</v>
      </c>
      <c r="AP153" s="11">
        <f t="shared" si="1566"/>
        <v>156</v>
      </c>
      <c r="AQ153" s="11">
        <f t="shared" si="1566"/>
        <v>168</v>
      </c>
      <c r="AR153" s="11">
        <f t="shared" si="1566"/>
        <v>101</v>
      </c>
      <c r="AS153" s="11">
        <f t="shared" si="1566"/>
        <v>91</v>
      </c>
      <c r="AT153" s="11">
        <f t="shared" si="1566"/>
        <v>56</v>
      </c>
      <c r="AU153" s="11">
        <f t="shared" si="1566"/>
        <v>40</v>
      </c>
      <c r="AV153" s="11">
        <f t="shared" si="1566"/>
        <v>54</v>
      </c>
      <c r="AW153" s="11">
        <f t="shared" si="1566"/>
        <v>54</v>
      </c>
      <c r="AX153" s="11">
        <f t="shared" si="1566"/>
        <v>144</v>
      </c>
      <c r="AY153" s="11">
        <f t="shared" si="1566"/>
        <v>32</v>
      </c>
      <c r="AZ153" s="11">
        <f t="shared" si="1566"/>
        <v>54</v>
      </c>
      <c r="BA153" s="11">
        <f t="shared" si="1566"/>
        <v>48</v>
      </c>
      <c r="BB153" s="11">
        <f t="shared" si="1566"/>
        <v>26</v>
      </c>
      <c r="BC153" s="11">
        <f t="shared" si="1566"/>
        <v>36</v>
      </c>
      <c r="BD153" s="11">
        <f t="shared" si="1566"/>
        <v>17</v>
      </c>
      <c r="BE153" s="11">
        <f t="shared" si="1566"/>
        <v>12</v>
      </c>
      <c r="BF153" s="11">
        <f t="shared" si="1566"/>
        <v>9</v>
      </c>
      <c r="BG153" s="11">
        <f t="shared" si="1566"/>
        <v>4</v>
      </c>
      <c r="BH153" s="11">
        <f t="shared" si="1566"/>
        <v>3</v>
      </c>
      <c r="BI153" s="11">
        <f t="shared" si="1566"/>
        <v>2</v>
      </c>
      <c r="BJ153" s="11">
        <f t="shared" si="1566"/>
        <v>0</v>
      </c>
      <c r="BK153" s="284">
        <f t="shared" si="1558"/>
        <v>2078</v>
      </c>
      <c r="BN153" s="380" t="s">
        <v>68</v>
      </c>
      <c r="BO153" s="11">
        <f t="shared" ref="BO153:CP153" si="1567">SUM(BO22+BO48+BO74+BO100+BO126)</f>
        <v>36</v>
      </c>
      <c r="BP153" s="11">
        <f t="shared" si="1567"/>
        <v>123</v>
      </c>
      <c r="BQ153" s="11">
        <f t="shared" si="1567"/>
        <v>146</v>
      </c>
      <c r="BR153" s="11">
        <f t="shared" si="1567"/>
        <v>154</v>
      </c>
      <c r="BS153" s="11">
        <f t="shared" si="1567"/>
        <v>272</v>
      </c>
      <c r="BT153" s="11">
        <f t="shared" si="1567"/>
        <v>125</v>
      </c>
      <c r="BU153" s="11">
        <f t="shared" si="1567"/>
        <v>236</v>
      </c>
      <c r="BV153" s="11">
        <f t="shared" si="1567"/>
        <v>75</v>
      </c>
      <c r="BW153" s="11">
        <f t="shared" si="1567"/>
        <v>176</v>
      </c>
      <c r="BX153" s="11">
        <f t="shared" si="1567"/>
        <v>86</v>
      </c>
      <c r="BY153" s="11">
        <f t="shared" si="1567"/>
        <v>98</v>
      </c>
      <c r="BZ153" s="11">
        <f t="shared" si="1567"/>
        <v>58</v>
      </c>
      <c r="CA153" s="11">
        <f t="shared" si="1567"/>
        <v>101</v>
      </c>
      <c r="CB153" s="11">
        <f t="shared" si="1567"/>
        <v>85</v>
      </c>
      <c r="CC153" s="11">
        <f t="shared" si="1567"/>
        <v>70</v>
      </c>
      <c r="CD153" s="11">
        <f t="shared" si="1567"/>
        <v>113</v>
      </c>
      <c r="CE153" s="11">
        <f t="shared" si="1567"/>
        <v>40</v>
      </c>
      <c r="CF153" s="11">
        <f t="shared" si="1567"/>
        <v>34</v>
      </c>
      <c r="CG153" s="11">
        <f t="shared" si="1567"/>
        <v>51</v>
      </c>
      <c r="CH153" s="11">
        <f t="shared" si="1567"/>
        <v>22</v>
      </c>
      <c r="CI153" s="11">
        <f t="shared" si="1567"/>
        <v>51</v>
      </c>
      <c r="CJ153" s="11">
        <f t="shared" si="1567"/>
        <v>17</v>
      </c>
      <c r="CK153" s="11">
        <f t="shared" si="1567"/>
        <v>18</v>
      </c>
      <c r="CL153" s="11">
        <f t="shared" si="1567"/>
        <v>3</v>
      </c>
      <c r="CM153" s="11">
        <f t="shared" si="1567"/>
        <v>9</v>
      </c>
      <c r="CN153" s="11">
        <f t="shared" si="1567"/>
        <v>6</v>
      </c>
      <c r="CO153" s="11">
        <f t="shared" si="1567"/>
        <v>17</v>
      </c>
      <c r="CP153" s="11">
        <f t="shared" si="1567"/>
        <v>0</v>
      </c>
      <c r="CQ153" s="284">
        <f t="shared" si="1560"/>
        <v>2222</v>
      </c>
      <c r="CT153" s="380" t="s">
        <v>68</v>
      </c>
      <c r="CU153" s="11">
        <f t="shared" ref="CU153:DV153" si="1568">SUM(CU22+CU48+CU74+CU100+CU126)</f>
        <v>26</v>
      </c>
      <c r="CV153" s="11">
        <f t="shared" si="1568"/>
        <v>67</v>
      </c>
      <c r="CW153" s="11">
        <f t="shared" si="1568"/>
        <v>81</v>
      </c>
      <c r="CX153" s="11">
        <f t="shared" si="1568"/>
        <v>178</v>
      </c>
      <c r="CY153" s="11">
        <f t="shared" si="1568"/>
        <v>191</v>
      </c>
      <c r="CZ153" s="11">
        <f t="shared" si="1568"/>
        <v>83</v>
      </c>
      <c r="DA153" s="11">
        <f t="shared" si="1568"/>
        <v>222</v>
      </c>
      <c r="DB153" s="11">
        <f t="shared" si="1568"/>
        <v>135</v>
      </c>
      <c r="DC153" s="11">
        <f t="shared" si="1568"/>
        <v>96</v>
      </c>
      <c r="DD153" s="11">
        <f t="shared" si="1568"/>
        <v>111</v>
      </c>
      <c r="DE153" s="11">
        <f t="shared" si="1568"/>
        <v>89</v>
      </c>
      <c r="DF153" s="11">
        <f t="shared" si="1568"/>
        <v>32</v>
      </c>
      <c r="DG153" s="11">
        <f t="shared" si="1568"/>
        <v>21</v>
      </c>
      <c r="DH153" s="11">
        <f t="shared" si="1568"/>
        <v>65</v>
      </c>
      <c r="DI153" s="11">
        <f t="shared" si="1568"/>
        <v>29</v>
      </c>
      <c r="DJ153" s="11">
        <f t="shared" si="1568"/>
        <v>99</v>
      </c>
      <c r="DK153" s="11">
        <f t="shared" si="1568"/>
        <v>25</v>
      </c>
      <c r="DL153" s="11">
        <f t="shared" si="1568"/>
        <v>31</v>
      </c>
      <c r="DM153" s="11">
        <f t="shared" si="1568"/>
        <v>35</v>
      </c>
      <c r="DN153" s="11">
        <f t="shared" si="1568"/>
        <v>17</v>
      </c>
      <c r="DO153" s="11">
        <f t="shared" si="1568"/>
        <v>32</v>
      </c>
      <c r="DP153" s="11">
        <f t="shared" si="1568"/>
        <v>19</v>
      </c>
      <c r="DQ153" s="11">
        <f t="shared" si="1568"/>
        <v>16</v>
      </c>
      <c r="DR153" s="11">
        <f t="shared" si="1568"/>
        <v>4</v>
      </c>
      <c r="DS153" s="11">
        <f t="shared" si="1568"/>
        <v>0</v>
      </c>
      <c r="DT153" s="11">
        <f t="shared" si="1568"/>
        <v>1</v>
      </c>
      <c r="DU153" s="11">
        <f t="shared" si="1568"/>
        <v>3</v>
      </c>
      <c r="DV153" s="11">
        <f t="shared" si="1568"/>
        <v>0</v>
      </c>
      <c r="DW153" s="284">
        <f t="shared" si="1562"/>
        <v>1708</v>
      </c>
      <c r="DZ153" s="380" t="s">
        <v>68</v>
      </c>
      <c r="EA153" s="11">
        <f t="shared" ref="EA153:FB153" si="1569">SUM(EA22+EA48+EA74+EA100+EA126)</f>
        <v>23</v>
      </c>
      <c r="EB153" s="11">
        <f t="shared" si="1569"/>
        <v>69</v>
      </c>
      <c r="EC153" s="11">
        <f t="shared" si="1569"/>
        <v>69</v>
      </c>
      <c r="ED153" s="11">
        <f t="shared" si="1569"/>
        <v>72</v>
      </c>
      <c r="EE153" s="11">
        <f t="shared" si="1569"/>
        <v>164</v>
      </c>
      <c r="EF153" s="11">
        <f t="shared" si="1569"/>
        <v>80</v>
      </c>
      <c r="EG153" s="11">
        <f t="shared" si="1569"/>
        <v>170</v>
      </c>
      <c r="EH153" s="11">
        <f t="shared" si="1569"/>
        <v>59</v>
      </c>
      <c r="EI153" s="11">
        <f t="shared" si="1569"/>
        <v>90</v>
      </c>
      <c r="EJ153" s="11">
        <f t="shared" si="1569"/>
        <v>76</v>
      </c>
      <c r="EK153" s="11">
        <f t="shared" si="1569"/>
        <v>79</v>
      </c>
      <c r="EL153" s="11">
        <f t="shared" si="1569"/>
        <v>51</v>
      </c>
      <c r="EM153" s="11">
        <f t="shared" si="1569"/>
        <v>51</v>
      </c>
      <c r="EN153" s="11">
        <f t="shared" si="1569"/>
        <v>57</v>
      </c>
      <c r="EO153" s="11">
        <f t="shared" si="1569"/>
        <v>45</v>
      </c>
      <c r="EP153" s="11">
        <f t="shared" si="1569"/>
        <v>44</v>
      </c>
      <c r="EQ153" s="11">
        <f t="shared" si="1569"/>
        <v>19</v>
      </c>
      <c r="ER153" s="11">
        <f t="shared" si="1569"/>
        <v>26</v>
      </c>
      <c r="ES153" s="11">
        <f t="shared" si="1569"/>
        <v>19</v>
      </c>
      <c r="ET153" s="11">
        <f t="shared" si="1569"/>
        <v>15</v>
      </c>
      <c r="EU153" s="11">
        <f t="shared" si="1569"/>
        <v>17</v>
      </c>
      <c r="EV153" s="11">
        <f t="shared" si="1569"/>
        <v>12</v>
      </c>
      <c r="EW153" s="11">
        <f t="shared" si="1569"/>
        <v>10</v>
      </c>
      <c r="EX153" s="11">
        <f t="shared" si="1569"/>
        <v>8</v>
      </c>
      <c r="EY153" s="11">
        <f t="shared" si="1569"/>
        <v>2</v>
      </c>
      <c r="EZ153" s="11">
        <f t="shared" si="1569"/>
        <v>2</v>
      </c>
      <c r="FA153" s="11">
        <f t="shared" si="1569"/>
        <v>2</v>
      </c>
      <c r="FB153" s="11">
        <f t="shared" si="1569"/>
        <v>0</v>
      </c>
      <c r="FC153" s="284">
        <f t="shared" si="1564"/>
        <v>1331</v>
      </c>
    </row>
    <row r="154" spans="1:192" ht="15.5" x14ac:dyDescent="0.35">
      <c r="B154" s="380" t="s">
        <v>72</v>
      </c>
      <c r="C154" s="11">
        <f t="shared" ref="C154:AD154" si="1570">SUM(C23+C49+C75+C101+C127)</f>
        <v>0</v>
      </c>
      <c r="D154" s="11">
        <f t="shared" si="1570"/>
        <v>3</v>
      </c>
      <c r="E154" s="11">
        <f t="shared" si="1570"/>
        <v>0</v>
      </c>
      <c r="F154" s="11">
        <f t="shared" si="1570"/>
        <v>0</v>
      </c>
      <c r="G154" s="11">
        <f t="shared" si="1570"/>
        <v>1</v>
      </c>
      <c r="H154" s="11">
        <f t="shared" si="1570"/>
        <v>0</v>
      </c>
      <c r="I154" s="11">
        <f t="shared" si="1570"/>
        <v>1</v>
      </c>
      <c r="J154" s="11">
        <f t="shared" si="1570"/>
        <v>1</v>
      </c>
      <c r="K154" s="11">
        <f t="shared" si="1570"/>
        <v>0</v>
      </c>
      <c r="L154" s="11">
        <f t="shared" si="1570"/>
        <v>0</v>
      </c>
      <c r="M154" s="11">
        <f t="shared" si="1570"/>
        <v>2</v>
      </c>
      <c r="N154" s="11">
        <f t="shared" si="1570"/>
        <v>0</v>
      </c>
      <c r="O154" s="11">
        <f t="shared" si="1570"/>
        <v>1</v>
      </c>
      <c r="P154" s="11">
        <f t="shared" si="1570"/>
        <v>4</v>
      </c>
      <c r="Q154" s="11">
        <f t="shared" si="1570"/>
        <v>0</v>
      </c>
      <c r="R154" s="11">
        <f t="shared" si="1570"/>
        <v>31</v>
      </c>
      <c r="S154" s="11">
        <f t="shared" si="1570"/>
        <v>0</v>
      </c>
      <c r="T154" s="11">
        <f t="shared" si="1570"/>
        <v>0</v>
      </c>
      <c r="U154" s="11">
        <f t="shared" si="1570"/>
        <v>0</v>
      </c>
      <c r="V154" s="11">
        <f t="shared" si="1570"/>
        <v>3</v>
      </c>
      <c r="W154" s="11">
        <f t="shared" si="1570"/>
        <v>4</v>
      </c>
      <c r="X154" s="11">
        <f t="shared" si="1570"/>
        <v>10</v>
      </c>
      <c r="Y154" s="11">
        <f t="shared" si="1570"/>
        <v>0</v>
      </c>
      <c r="Z154" s="11">
        <f t="shared" si="1570"/>
        <v>0</v>
      </c>
      <c r="AA154" s="11">
        <f t="shared" si="1570"/>
        <v>0</v>
      </c>
      <c r="AB154" s="11">
        <f t="shared" si="1570"/>
        <v>0</v>
      </c>
      <c r="AC154" s="11">
        <f t="shared" si="1570"/>
        <v>0</v>
      </c>
      <c r="AD154" s="11">
        <f t="shared" si="1570"/>
        <v>0</v>
      </c>
      <c r="AE154" s="284">
        <f t="shared" si="1556"/>
        <v>61</v>
      </c>
      <c r="AH154" s="380" t="s">
        <v>72</v>
      </c>
      <c r="AI154" s="11">
        <f t="shared" ref="AI154:BJ154" si="1571">SUM(AI23+AI49+AI75+AI101+AI127)</f>
        <v>0</v>
      </c>
      <c r="AJ154" s="11">
        <f t="shared" si="1571"/>
        <v>0</v>
      </c>
      <c r="AK154" s="11">
        <f t="shared" si="1571"/>
        <v>0</v>
      </c>
      <c r="AL154" s="11">
        <f t="shared" si="1571"/>
        <v>0</v>
      </c>
      <c r="AM154" s="11">
        <f t="shared" si="1571"/>
        <v>0</v>
      </c>
      <c r="AN154" s="11">
        <f t="shared" si="1571"/>
        <v>3</v>
      </c>
      <c r="AO154" s="11">
        <f t="shared" si="1571"/>
        <v>1</v>
      </c>
      <c r="AP154" s="11">
        <f t="shared" si="1571"/>
        <v>5</v>
      </c>
      <c r="AQ154" s="11">
        <f t="shared" si="1571"/>
        <v>0</v>
      </c>
      <c r="AR154" s="11">
        <f t="shared" si="1571"/>
        <v>1</v>
      </c>
      <c r="AS154" s="11">
        <f t="shared" si="1571"/>
        <v>0</v>
      </c>
      <c r="AT154" s="11">
        <f t="shared" si="1571"/>
        <v>0</v>
      </c>
      <c r="AU154" s="11">
        <f t="shared" si="1571"/>
        <v>1</v>
      </c>
      <c r="AV154" s="11">
        <f t="shared" si="1571"/>
        <v>0</v>
      </c>
      <c r="AW154" s="11">
        <f t="shared" si="1571"/>
        <v>2</v>
      </c>
      <c r="AX154" s="11">
        <f t="shared" si="1571"/>
        <v>3</v>
      </c>
      <c r="AY154" s="11">
        <f t="shared" si="1571"/>
        <v>0</v>
      </c>
      <c r="AZ154" s="11">
        <f t="shared" si="1571"/>
        <v>3</v>
      </c>
      <c r="BA154" s="11">
        <f t="shared" si="1571"/>
        <v>2</v>
      </c>
      <c r="BB154" s="11">
        <f t="shared" si="1571"/>
        <v>1</v>
      </c>
      <c r="BC154" s="11">
        <f t="shared" si="1571"/>
        <v>8</v>
      </c>
      <c r="BD154" s="11">
        <f t="shared" si="1571"/>
        <v>1</v>
      </c>
      <c r="BE154" s="11">
        <f t="shared" si="1571"/>
        <v>1</v>
      </c>
      <c r="BF154" s="11">
        <f t="shared" si="1571"/>
        <v>3</v>
      </c>
      <c r="BG154" s="11">
        <f t="shared" si="1571"/>
        <v>3</v>
      </c>
      <c r="BH154" s="11">
        <f t="shared" si="1571"/>
        <v>1</v>
      </c>
      <c r="BI154" s="11">
        <f t="shared" si="1571"/>
        <v>0</v>
      </c>
      <c r="BJ154" s="11">
        <f t="shared" si="1571"/>
        <v>0</v>
      </c>
      <c r="BK154" s="284">
        <f t="shared" si="1558"/>
        <v>39</v>
      </c>
      <c r="BN154" s="380" t="s">
        <v>72</v>
      </c>
      <c r="BO154" s="11">
        <f t="shared" ref="BO154:CP154" si="1572">SUM(BO23+BO49+BO75+BO101+BO127)</f>
        <v>0</v>
      </c>
      <c r="BP154" s="11">
        <f t="shared" si="1572"/>
        <v>1</v>
      </c>
      <c r="BQ154" s="11">
        <f t="shared" si="1572"/>
        <v>0</v>
      </c>
      <c r="BR154" s="11">
        <f t="shared" si="1572"/>
        <v>1</v>
      </c>
      <c r="BS154" s="11">
        <f t="shared" si="1572"/>
        <v>2</v>
      </c>
      <c r="BT154" s="11">
        <f t="shared" si="1572"/>
        <v>1</v>
      </c>
      <c r="BU154" s="11">
        <f t="shared" si="1572"/>
        <v>1</v>
      </c>
      <c r="BV154" s="11">
        <f t="shared" si="1572"/>
        <v>1</v>
      </c>
      <c r="BW154" s="11">
        <f t="shared" si="1572"/>
        <v>3</v>
      </c>
      <c r="BX154" s="11">
        <f t="shared" si="1572"/>
        <v>0</v>
      </c>
      <c r="BY154" s="11">
        <f t="shared" si="1572"/>
        <v>2</v>
      </c>
      <c r="BZ154" s="11">
        <f t="shared" si="1572"/>
        <v>0</v>
      </c>
      <c r="CA154" s="11">
        <f t="shared" si="1572"/>
        <v>0</v>
      </c>
      <c r="CB154" s="11">
        <f t="shared" si="1572"/>
        <v>2</v>
      </c>
      <c r="CC154" s="11">
        <f t="shared" si="1572"/>
        <v>7</v>
      </c>
      <c r="CD154" s="11">
        <f t="shared" si="1572"/>
        <v>0</v>
      </c>
      <c r="CE154" s="11">
        <f t="shared" si="1572"/>
        <v>1</v>
      </c>
      <c r="CF154" s="11">
        <f t="shared" si="1572"/>
        <v>3</v>
      </c>
      <c r="CG154" s="11">
        <f t="shared" si="1572"/>
        <v>1</v>
      </c>
      <c r="CH154" s="11">
        <f t="shared" si="1572"/>
        <v>3</v>
      </c>
      <c r="CI154" s="11">
        <f t="shared" si="1572"/>
        <v>1</v>
      </c>
      <c r="CJ154" s="11">
        <f t="shared" si="1572"/>
        <v>28</v>
      </c>
      <c r="CK154" s="11">
        <f t="shared" si="1572"/>
        <v>0</v>
      </c>
      <c r="CL154" s="11">
        <f t="shared" si="1572"/>
        <v>0</v>
      </c>
      <c r="CM154" s="11">
        <f t="shared" si="1572"/>
        <v>2</v>
      </c>
      <c r="CN154" s="11">
        <f t="shared" si="1572"/>
        <v>6</v>
      </c>
      <c r="CO154" s="11">
        <f t="shared" si="1572"/>
        <v>0</v>
      </c>
      <c r="CP154" s="11">
        <f t="shared" si="1572"/>
        <v>0</v>
      </c>
      <c r="CQ154" s="284">
        <f t="shared" si="1560"/>
        <v>66</v>
      </c>
      <c r="CT154" s="380" t="s">
        <v>72</v>
      </c>
      <c r="CU154" s="11">
        <f t="shared" ref="CU154:DV154" si="1573">SUM(CU23+CU49+CU75+CU101+CU127)</f>
        <v>0</v>
      </c>
      <c r="CV154" s="11">
        <f t="shared" si="1573"/>
        <v>0</v>
      </c>
      <c r="CW154" s="11">
        <f t="shared" si="1573"/>
        <v>0</v>
      </c>
      <c r="CX154" s="11">
        <f t="shared" si="1573"/>
        <v>3</v>
      </c>
      <c r="CY154" s="11">
        <f t="shared" si="1573"/>
        <v>0</v>
      </c>
      <c r="CZ154" s="11">
        <f t="shared" si="1573"/>
        <v>5</v>
      </c>
      <c r="DA154" s="11">
        <f t="shared" si="1573"/>
        <v>0</v>
      </c>
      <c r="DB154" s="11">
        <f t="shared" si="1573"/>
        <v>1</v>
      </c>
      <c r="DC154" s="11">
        <f t="shared" si="1573"/>
        <v>33</v>
      </c>
      <c r="DD154" s="11">
        <f t="shared" si="1573"/>
        <v>0</v>
      </c>
      <c r="DE154" s="11">
        <f t="shared" si="1573"/>
        <v>0</v>
      </c>
      <c r="DF154" s="11">
        <f t="shared" si="1573"/>
        <v>1</v>
      </c>
      <c r="DG154" s="11">
        <f t="shared" si="1573"/>
        <v>1</v>
      </c>
      <c r="DH154" s="11">
        <f t="shared" si="1573"/>
        <v>9</v>
      </c>
      <c r="DI154" s="11">
        <f t="shared" si="1573"/>
        <v>0</v>
      </c>
      <c r="DJ154" s="11">
        <f t="shared" si="1573"/>
        <v>3</v>
      </c>
      <c r="DK154" s="11">
        <f t="shared" si="1573"/>
        <v>4</v>
      </c>
      <c r="DL154" s="11">
        <f t="shared" si="1573"/>
        <v>1</v>
      </c>
      <c r="DM154" s="11">
        <f t="shared" si="1573"/>
        <v>0</v>
      </c>
      <c r="DN154" s="11">
        <f t="shared" si="1573"/>
        <v>1</v>
      </c>
      <c r="DO154" s="11">
        <f t="shared" si="1573"/>
        <v>9</v>
      </c>
      <c r="DP154" s="11">
        <f t="shared" si="1573"/>
        <v>8</v>
      </c>
      <c r="DQ154" s="11">
        <f t="shared" si="1573"/>
        <v>0</v>
      </c>
      <c r="DR154" s="11">
        <f t="shared" si="1573"/>
        <v>7</v>
      </c>
      <c r="DS154" s="11">
        <f t="shared" si="1573"/>
        <v>1</v>
      </c>
      <c r="DT154" s="11">
        <f t="shared" si="1573"/>
        <v>0</v>
      </c>
      <c r="DU154" s="11">
        <f t="shared" si="1573"/>
        <v>4</v>
      </c>
      <c r="DV154" s="11">
        <f t="shared" si="1573"/>
        <v>0</v>
      </c>
      <c r="DW154" s="284">
        <f t="shared" si="1562"/>
        <v>91</v>
      </c>
      <c r="DZ154" s="380" t="s">
        <v>72</v>
      </c>
      <c r="EA154" s="11">
        <f t="shared" ref="EA154:FB154" si="1574">SUM(EA23+EA49+EA75+EA101+EA127)</f>
        <v>0</v>
      </c>
      <c r="EB154" s="11">
        <f t="shared" si="1574"/>
        <v>1</v>
      </c>
      <c r="EC154" s="11">
        <f t="shared" si="1574"/>
        <v>0</v>
      </c>
      <c r="ED154" s="11">
        <f t="shared" si="1574"/>
        <v>0</v>
      </c>
      <c r="EE154" s="11">
        <f t="shared" si="1574"/>
        <v>0</v>
      </c>
      <c r="EF154" s="11">
        <f t="shared" si="1574"/>
        <v>0</v>
      </c>
      <c r="EG154" s="11">
        <f t="shared" si="1574"/>
        <v>1</v>
      </c>
      <c r="EH154" s="11">
        <f t="shared" si="1574"/>
        <v>3</v>
      </c>
      <c r="EI154" s="11">
        <f t="shared" si="1574"/>
        <v>1</v>
      </c>
      <c r="EJ154" s="11">
        <f t="shared" si="1574"/>
        <v>0</v>
      </c>
      <c r="EK154" s="11">
        <f t="shared" si="1574"/>
        <v>0</v>
      </c>
      <c r="EL154" s="11">
        <f t="shared" si="1574"/>
        <v>2</v>
      </c>
      <c r="EM154" s="11">
        <f t="shared" si="1574"/>
        <v>7</v>
      </c>
      <c r="EN154" s="11">
        <f t="shared" si="1574"/>
        <v>0</v>
      </c>
      <c r="EO154" s="11">
        <f t="shared" si="1574"/>
        <v>0</v>
      </c>
      <c r="EP154" s="11">
        <f t="shared" si="1574"/>
        <v>0</v>
      </c>
      <c r="EQ154" s="11">
        <f t="shared" si="1574"/>
        <v>2</v>
      </c>
      <c r="ER154" s="11">
        <f t="shared" si="1574"/>
        <v>3</v>
      </c>
      <c r="ES154" s="11">
        <f t="shared" si="1574"/>
        <v>2</v>
      </c>
      <c r="ET154" s="11">
        <f t="shared" si="1574"/>
        <v>3</v>
      </c>
      <c r="EU154" s="11">
        <f t="shared" si="1574"/>
        <v>5</v>
      </c>
      <c r="EV154" s="11">
        <f t="shared" si="1574"/>
        <v>1</v>
      </c>
      <c r="EW154" s="11">
        <f t="shared" si="1574"/>
        <v>0</v>
      </c>
      <c r="EX154" s="11">
        <f t="shared" si="1574"/>
        <v>14</v>
      </c>
      <c r="EY154" s="11">
        <f t="shared" si="1574"/>
        <v>1</v>
      </c>
      <c r="EZ154" s="11">
        <f t="shared" si="1574"/>
        <v>0</v>
      </c>
      <c r="FA154" s="11">
        <f t="shared" si="1574"/>
        <v>0</v>
      </c>
      <c r="FB154" s="11">
        <f t="shared" si="1574"/>
        <v>0</v>
      </c>
      <c r="FC154" s="284">
        <f t="shared" si="1564"/>
        <v>46</v>
      </c>
    </row>
    <row r="155" spans="1:192" ht="15.5" x14ac:dyDescent="0.35">
      <c r="B155" s="380" t="s">
        <v>70</v>
      </c>
      <c r="C155" s="11">
        <f t="shared" ref="C155:AD155" si="1575">SUM(C24+C50+C76+C102+C128)</f>
        <v>0</v>
      </c>
      <c r="D155" s="11">
        <f t="shared" si="1575"/>
        <v>0</v>
      </c>
      <c r="E155" s="11">
        <f t="shared" si="1575"/>
        <v>1</v>
      </c>
      <c r="F155" s="11">
        <f t="shared" si="1575"/>
        <v>5</v>
      </c>
      <c r="G155" s="11">
        <f t="shared" si="1575"/>
        <v>16</v>
      </c>
      <c r="H155" s="11">
        <f t="shared" si="1575"/>
        <v>18</v>
      </c>
      <c r="I155" s="11">
        <f t="shared" si="1575"/>
        <v>25</v>
      </c>
      <c r="J155" s="11">
        <f t="shared" si="1575"/>
        <v>15</v>
      </c>
      <c r="K155" s="11">
        <f t="shared" si="1575"/>
        <v>70</v>
      </c>
      <c r="L155" s="11">
        <f t="shared" si="1575"/>
        <v>41</v>
      </c>
      <c r="M155" s="11">
        <f t="shared" si="1575"/>
        <v>58</v>
      </c>
      <c r="N155" s="11">
        <f t="shared" si="1575"/>
        <v>108</v>
      </c>
      <c r="O155" s="11">
        <f t="shared" si="1575"/>
        <v>43</v>
      </c>
      <c r="P155" s="11">
        <f t="shared" si="1575"/>
        <v>80</v>
      </c>
      <c r="Q155" s="11">
        <f t="shared" si="1575"/>
        <v>71</v>
      </c>
      <c r="R155" s="11">
        <f t="shared" si="1575"/>
        <v>24</v>
      </c>
      <c r="S155" s="11">
        <f t="shared" si="1575"/>
        <v>73</v>
      </c>
      <c r="T155" s="11">
        <f t="shared" si="1575"/>
        <v>152</v>
      </c>
      <c r="U155" s="11">
        <f t="shared" si="1575"/>
        <v>187</v>
      </c>
      <c r="V155" s="11">
        <f t="shared" si="1575"/>
        <v>107</v>
      </c>
      <c r="W155" s="11">
        <f t="shared" si="1575"/>
        <v>127</v>
      </c>
      <c r="X155" s="11">
        <f t="shared" si="1575"/>
        <v>116</v>
      </c>
      <c r="Y155" s="11">
        <f t="shared" si="1575"/>
        <v>105</v>
      </c>
      <c r="Z155" s="11">
        <f t="shared" si="1575"/>
        <v>94</v>
      </c>
      <c r="AA155" s="11">
        <f t="shared" si="1575"/>
        <v>26</v>
      </c>
      <c r="AB155" s="11">
        <f t="shared" si="1575"/>
        <v>37</v>
      </c>
      <c r="AC155" s="11">
        <f t="shared" si="1575"/>
        <v>31</v>
      </c>
      <c r="AD155" s="11">
        <f t="shared" si="1575"/>
        <v>0</v>
      </c>
      <c r="AE155" s="284">
        <f t="shared" si="1556"/>
        <v>1630</v>
      </c>
      <c r="AH155" s="380" t="s">
        <v>70</v>
      </c>
      <c r="AI155" s="11">
        <f t="shared" ref="AI155:BJ155" si="1576">SUM(AI24+AI50+AI76+AI102+AI128)</f>
        <v>0</v>
      </c>
      <c r="AJ155" s="11">
        <f t="shared" si="1576"/>
        <v>3</v>
      </c>
      <c r="AK155" s="11">
        <f t="shared" si="1576"/>
        <v>0</v>
      </c>
      <c r="AL155" s="11">
        <f t="shared" si="1576"/>
        <v>2</v>
      </c>
      <c r="AM155" s="11">
        <f t="shared" si="1576"/>
        <v>16</v>
      </c>
      <c r="AN155" s="11">
        <f t="shared" si="1576"/>
        <v>8</v>
      </c>
      <c r="AO155" s="11">
        <f t="shared" si="1576"/>
        <v>31</v>
      </c>
      <c r="AP155" s="11">
        <f t="shared" si="1576"/>
        <v>39</v>
      </c>
      <c r="AQ155" s="11">
        <f t="shared" si="1576"/>
        <v>53</v>
      </c>
      <c r="AR155" s="11">
        <f t="shared" si="1576"/>
        <v>41</v>
      </c>
      <c r="AS155" s="11">
        <f t="shared" si="1576"/>
        <v>20</v>
      </c>
      <c r="AT155" s="11">
        <f t="shared" si="1576"/>
        <v>128</v>
      </c>
      <c r="AU155" s="11">
        <f t="shared" si="1576"/>
        <v>32</v>
      </c>
      <c r="AV155" s="11">
        <f t="shared" si="1576"/>
        <v>79</v>
      </c>
      <c r="AW155" s="11">
        <f t="shared" si="1576"/>
        <v>80</v>
      </c>
      <c r="AX155" s="11">
        <f t="shared" si="1576"/>
        <v>103</v>
      </c>
      <c r="AY155" s="11">
        <f t="shared" si="1576"/>
        <v>68</v>
      </c>
      <c r="AZ155" s="11">
        <f t="shared" si="1576"/>
        <v>119</v>
      </c>
      <c r="BA155" s="11">
        <f t="shared" si="1576"/>
        <v>267</v>
      </c>
      <c r="BB155" s="11">
        <f t="shared" si="1576"/>
        <v>67</v>
      </c>
      <c r="BC155" s="11">
        <f t="shared" si="1576"/>
        <v>135</v>
      </c>
      <c r="BD155" s="11">
        <f t="shared" si="1576"/>
        <v>89</v>
      </c>
      <c r="BE155" s="11">
        <f t="shared" si="1576"/>
        <v>71</v>
      </c>
      <c r="BF155" s="11">
        <f t="shared" si="1576"/>
        <v>61</v>
      </c>
      <c r="BG155" s="11">
        <f t="shared" si="1576"/>
        <v>31</v>
      </c>
      <c r="BH155" s="11">
        <f t="shared" si="1576"/>
        <v>48</v>
      </c>
      <c r="BI155" s="11">
        <f t="shared" si="1576"/>
        <v>32</v>
      </c>
      <c r="BJ155" s="11">
        <f t="shared" si="1576"/>
        <v>0</v>
      </c>
      <c r="BK155" s="284">
        <f t="shared" si="1558"/>
        <v>1623</v>
      </c>
      <c r="BN155" s="380" t="s">
        <v>70</v>
      </c>
      <c r="BO155" s="11">
        <f t="shared" ref="BO155:CP155" si="1577">SUM(BO24+BO50+BO76+BO102+BO128)</f>
        <v>0</v>
      </c>
      <c r="BP155" s="11">
        <f t="shared" si="1577"/>
        <v>2</v>
      </c>
      <c r="BQ155" s="11">
        <f t="shared" si="1577"/>
        <v>1</v>
      </c>
      <c r="BR155" s="11">
        <f t="shared" si="1577"/>
        <v>4</v>
      </c>
      <c r="BS155" s="11">
        <f t="shared" si="1577"/>
        <v>29</v>
      </c>
      <c r="BT155" s="11">
        <f t="shared" si="1577"/>
        <v>13</v>
      </c>
      <c r="BU155" s="11">
        <f t="shared" si="1577"/>
        <v>33</v>
      </c>
      <c r="BV155" s="11">
        <f t="shared" si="1577"/>
        <v>20</v>
      </c>
      <c r="BW155" s="11">
        <f t="shared" si="1577"/>
        <v>42</v>
      </c>
      <c r="BX155" s="11">
        <f t="shared" si="1577"/>
        <v>93</v>
      </c>
      <c r="BY155" s="11">
        <f t="shared" si="1577"/>
        <v>47</v>
      </c>
      <c r="BZ155" s="11">
        <f t="shared" si="1577"/>
        <v>114</v>
      </c>
      <c r="CA155" s="11">
        <f t="shared" si="1577"/>
        <v>31</v>
      </c>
      <c r="CB155" s="11">
        <f t="shared" si="1577"/>
        <v>41</v>
      </c>
      <c r="CC155" s="11">
        <f t="shared" si="1577"/>
        <v>111</v>
      </c>
      <c r="CD155" s="11">
        <f t="shared" si="1577"/>
        <v>99</v>
      </c>
      <c r="CE155" s="11">
        <f t="shared" si="1577"/>
        <v>107</v>
      </c>
      <c r="CF155" s="11">
        <f t="shared" si="1577"/>
        <v>124</v>
      </c>
      <c r="CG155" s="11">
        <f t="shared" si="1577"/>
        <v>165</v>
      </c>
      <c r="CH155" s="11">
        <f t="shared" si="1577"/>
        <v>127</v>
      </c>
      <c r="CI155" s="11">
        <f t="shared" si="1577"/>
        <v>103</v>
      </c>
      <c r="CJ155" s="11">
        <f t="shared" si="1577"/>
        <v>86</v>
      </c>
      <c r="CK155" s="11">
        <f t="shared" si="1577"/>
        <v>65</v>
      </c>
      <c r="CL155" s="11">
        <f t="shared" si="1577"/>
        <v>71</v>
      </c>
      <c r="CM155" s="11">
        <f t="shared" si="1577"/>
        <v>41</v>
      </c>
      <c r="CN155" s="11">
        <f t="shared" si="1577"/>
        <v>52</v>
      </c>
      <c r="CO155" s="11">
        <f t="shared" si="1577"/>
        <v>27</v>
      </c>
      <c r="CP155" s="11">
        <f t="shared" si="1577"/>
        <v>0</v>
      </c>
      <c r="CQ155" s="284">
        <f t="shared" si="1560"/>
        <v>1648</v>
      </c>
      <c r="CT155" s="380" t="s">
        <v>70</v>
      </c>
      <c r="CU155" s="11">
        <f t="shared" ref="CU155:DV155" si="1578">SUM(CU24+CU50+CU76+CU102+CU128)</f>
        <v>0</v>
      </c>
      <c r="CV155" s="11">
        <f t="shared" si="1578"/>
        <v>1</v>
      </c>
      <c r="CW155" s="11">
        <f t="shared" si="1578"/>
        <v>1</v>
      </c>
      <c r="CX155" s="11">
        <f t="shared" si="1578"/>
        <v>5</v>
      </c>
      <c r="CY155" s="11">
        <f t="shared" si="1578"/>
        <v>26</v>
      </c>
      <c r="CZ155" s="11">
        <f t="shared" si="1578"/>
        <v>9</v>
      </c>
      <c r="DA155" s="11">
        <f t="shared" si="1578"/>
        <v>22</v>
      </c>
      <c r="DB155" s="11">
        <f t="shared" si="1578"/>
        <v>23</v>
      </c>
      <c r="DC155" s="11">
        <f t="shared" si="1578"/>
        <v>29</v>
      </c>
      <c r="DD155" s="11">
        <f t="shared" si="1578"/>
        <v>37</v>
      </c>
      <c r="DE155" s="11">
        <f t="shared" si="1578"/>
        <v>24</v>
      </c>
      <c r="DF155" s="11">
        <f t="shared" si="1578"/>
        <v>107</v>
      </c>
      <c r="DG155" s="11">
        <f t="shared" si="1578"/>
        <v>45</v>
      </c>
      <c r="DH155" s="11">
        <f t="shared" si="1578"/>
        <v>92</v>
      </c>
      <c r="DI155" s="11">
        <f t="shared" si="1578"/>
        <v>54</v>
      </c>
      <c r="DJ155" s="11">
        <f t="shared" si="1578"/>
        <v>71</v>
      </c>
      <c r="DK155" s="11">
        <f t="shared" si="1578"/>
        <v>72</v>
      </c>
      <c r="DL155" s="11">
        <f t="shared" si="1578"/>
        <v>69</v>
      </c>
      <c r="DM155" s="11">
        <f t="shared" si="1578"/>
        <v>180</v>
      </c>
      <c r="DN155" s="11">
        <f t="shared" si="1578"/>
        <v>55</v>
      </c>
      <c r="DO155" s="11">
        <f t="shared" si="1578"/>
        <v>112</v>
      </c>
      <c r="DP155" s="11">
        <f t="shared" si="1578"/>
        <v>68</v>
      </c>
      <c r="DQ155" s="11">
        <f t="shared" si="1578"/>
        <v>36</v>
      </c>
      <c r="DR155" s="11">
        <f t="shared" si="1578"/>
        <v>67</v>
      </c>
      <c r="DS155" s="11">
        <f t="shared" si="1578"/>
        <v>27</v>
      </c>
      <c r="DT155" s="11">
        <f t="shared" si="1578"/>
        <v>38</v>
      </c>
      <c r="DU155" s="11">
        <f t="shared" si="1578"/>
        <v>48</v>
      </c>
      <c r="DV155" s="11">
        <f t="shared" si="1578"/>
        <v>0</v>
      </c>
      <c r="DW155" s="284">
        <f t="shared" si="1562"/>
        <v>1318</v>
      </c>
      <c r="DZ155" s="380" t="s">
        <v>70</v>
      </c>
      <c r="EA155" s="11">
        <f t="shared" ref="EA155:FB155" si="1579">SUM(EA24+EA50+EA76+EA102+EA128)</f>
        <v>0</v>
      </c>
      <c r="EB155" s="11">
        <f t="shared" si="1579"/>
        <v>0</v>
      </c>
      <c r="EC155" s="11">
        <f t="shared" si="1579"/>
        <v>2</v>
      </c>
      <c r="ED155" s="11">
        <f t="shared" si="1579"/>
        <v>6</v>
      </c>
      <c r="EE155" s="11">
        <f t="shared" si="1579"/>
        <v>9</v>
      </c>
      <c r="EF155" s="11">
        <f t="shared" si="1579"/>
        <v>20</v>
      </c>
      <c r="EG155" s="11">
        <f t="shared" si="1579"/>
        <v>28</v>
      </c>
      <c r="EH155" s="11">
        <f t="shared" si="1579"/>
        <v>13</v>
      </c>
      <c r="EI155" s="11">
        <f t="shared" si="1579"/>
        <v>63</v>
      </c>
      <c r="EJ155" s="11">
        <f t="shared" si="1579"/>
        <v>125</v>
      </c>
      <c r="EK155" s="11">
        <f t="shared" si="1579"/>
        <v>32</v>
      </c>
      <c r="EL155" s="11">
        <f t="shared" si="1579"/>
        <v>86</v>
      </c>
      <c r="EM155" s="11">
        <f t="shared" si="1579"/>
        <v>43</v>
      </c>
      <c r="EN155" s="11">
        <f t="shared" si="1579"/>
        <v>63</v>
      </c>
      <c r="EO155" s="11">
        <f t="shared" si="1579"/>
        <v>71</v>
      </c>
      <c r="EP155" s="11">
        <f t="shared" si="1579"/>
        <v>36</v>
      </c>
      <c r="EQ155" s="11">
        <f t="shared" si="1579"/>
        <v>66</v>
      </c>
      <c r="ER155" s="11">
        <f t="shared" si="1579"/>
        <v>66</v>
      </c>
      <c r="ES155" s="11">
        <f t="shared" si="1579"/>
        <v>69</v>
      </c>
      <c r="ET155" s="11">
        <f t="shared" si="1579"/>
        <v>33</v>
      </c>
      <c r="EU155" s="11">
        <f t="shared" si="1579"/>
        <v>28</v>
      </c>
      <c r="EV155" s="11">
        <f t="shared" si="1579"/>
        <v>38</v>
      </c>
      <c r="EW155" s="11">
        <f t="shared" si="1579"/>
        <v>9</v>
      </c>
      <c r="EX155" s="11">
        <f t="shared" si="1579"/>
        <v>25</v>
      </c>
      <c r="EY155" s="11">
        <f t="shared" si="1579"/>
        <v>23</v>
      </c>
      <c r="EZ155" s="11">
        <f t="shared" si="1579"/>
        <v>29</v>
      </c>
      <c r="FA155" s="11">
        <f t="shared" si="1579"/>
        <v>22</v>
      </c>
      <c r="FB155" s="11">
        <f t="shared" si="1579"/>
        <v>0</v>
      </c>
      <c r="FC155" s="284">
        <f t="shared" si="1564"/>
        <v>1005</v>
      </c>
    </row>
    <row r="156" spans="1:192" ht="16" thickBot="1" x14ac:dyDescent="0.4">
      <c r="B156" s="380"/>
      <c r="C156" s="11">
        <f t="shared" ref="C156:AD156" si="1580">SUM(C25+C51+C77+C103+C129)</f>
        <v>0</v>
      </c>
      <c r="D156" s="11">
        <f t="shared" si="1580"/>
        <v>0</v>
      </c>
      <c r="E156" s="11">
        <f t="shared" si="1580"/>
        <v>0</v>
      </c>
      <c r="F156" s="11">
        <f t="shared" si="1580"/>
        <v>0</v>
      </c>
      <c r="G156" s="11">
        <f t="shared" si="1580"/>
        <v>0</v>
      </c>
      <c r="H156" s="11">
        <f t="shared" si="1580"/>
        <v>0</v>
      </c>
      <c r="I156" s="11">
        <f t="shared" si="1580"/>
        <v>0</v>
      </c>
      <c r="J156" s="11">
        <f t="shared" si="1580"/>
        <v>0</v>
      </c>
      <c r="K156" s="11">
        <f t="shared" si="1580"/>
        <v>0</v>
      </c>
      <c r="L156" s="11">
        <f t="shared" si="1580"/>
        <v>0</v>
      </c>
      <c r="M156" s="11">
        <f t="shared" si="1580"/>
        <v>0</v>
      </c>
      <c r="N156" s="11">
        <f t="shared" si="1580"/>
        <v>0</v>
      </c>
      <c r="O156" s="11">
        <f t="shared" si="1580"/>
        <v>0</v>
      </c>
      <c r="P156" s="11">
        <f t="shared" si="1580"/>
        <v>0</v>
      </c>
      <c r="Q156" s="11">
        <f t="shared" si="1580"/>
        <v>0</v>
      </c>
      <c r="R156" s="11">
        <f t="shared" si="1580"/>
        <v>0</v>
      </c>
      <c r="S156" s="11">
        <f t="shared" si="1580"/>
        <v>0</v>
      </c>
      <c r="T156" s="11">
        <f t="shared" si="1580"/>
        <v>0</v>
      </c>
      <c r="U156" s="11">
        <f t="shared" si="1580"/>
        <v>0</v>
      </c>
      <c r="V156" s="11">
        <f t="shared" si="1580"/>
        <v>0</v>
      </c>
      <c r="W156" s="11">
        <f t="shared" si="1580"/>
        <v>0</v>
      </c>
      <c r="X156" s="11">
        <f t="shared" si="1580"/>
        <v>0</v>
      </c>
      <c r="Y156" s="11">
        <f t="shared" si="1580"/>
        <v>0</v>
      </c>
      <c r="Z156" s="11">
        <f t="shared" si="1580"/>
        <v>0</v>
      </c>
      <c r="AA156" s="11">
        <f t="shared" si="1580"/>
        <v>0</v>
      </c>
      <c r="AB156" s="11">
        <f t="shared" si="1580"/>
        <v>0</v>
      </c>
      <c r="AC156" s="11">
        <f t="shared" si="1580"/>
        <v>0</v>
      </c>
      <c r="AD156" s="11">
        <f t="shared" si="1580"/>
        <v>0</v>
      </c>
      <c r="AE156" s="285">
        <f t="shared" si="1556"/>
        <v>0</v>
      </c>
      <c r="AH156" s="380"/>
      <c r="AI156" s="11">
        <f t="shared" ref="AI156:BJ156" si="1581">SUM(AI25+AI51+AI77+AI103+AI129)</f>
        <v>0</v>
      </c>
      <c r="AJ156" s="11">
        <f t="shared" si="1581"/>
        <v>0</v>
      </c>
      <c r="AK156" s="11">
        <f t="shared" si="1581"/>
        <v>0</v>
      </c>
      <c r="AL156" s="11">
        <f t="shared" si="1581"/>
        <v>0</v>
      </c>
      <c r="AM156" s="11">
        <f t="shared" si="1581"/>
        <v>0</v>
      </c>
      <c r="AN156" s="11">
        <f t="shared" si="1581"/>
        <v>0</v>
      </c>
      <c r="AO156" s="11">
        <f t="shared" si="1581"/>
        <v>0</v>
      </c>
      <c r="AP156" s="11">
        <f t="shared" si="1581"/>
        <v>0</v>
      </c>
      <c r="AQ156" s="11">
        <f t="shared" si="1581"/>
        <v>0</v>
      </c>
      <c r="AR156" s="11">
        <f t="shared" si="1581"/>
        <v>0</v>
      </c>
      <c r="AS156" s="11">
        <f t="shared" si="1581"/>
        <v>0</v>
      </c>
      <c r="AT156" s="11">
        <f t="shared" si="1581"/>
        <v>0</v>
      </c>
      <c r="AU156" s="11">
        <f t="shared" si="1581"/>
        <v>0</v>
      </c>
      <c r="AV156" s="11">
        <f t="shared" si="1581"/>
        <v>0</v>
      </c>
      <c r="AW156" s="11">
        <f t="shared" si="1581"/>
        <v>0</v>
      </c>
      <c r="AX156" s="11">
        <f t="shared" si="1581"/>
        <v>0</v>
      </c>
      <c r="AY156" s="11">
        <f t="shared" si="1581"/>
        <v>0</v>
      </c>
      <c r="AZ156" s="11">
        <f t="shared" si="1581"/>
        <v>0</v>
      </c>
      <c r="BA156" s="11">
        <f t="shared" si="1581"/>
        <v>0</v>
      </c>
      <c r="BB156" s="11">
        <f t="shared" si="1581"/>
        <v>0</v>
      </c>
      <c r="BC156" s="11">
        <f t="shared" si="1581"/>
        <v>0</v>
      </c>
      <c r="BD156" s="11">
        <f t="shared" si="1581"/>
        <v>0</v>
      </c>
      <c r="BE156" s="11">
        <f t="shared" si="1581"/>
        <v>0</v>
      </c>
      <c r="BF156" s="11">
        <f t="shared" si="1581"/>
        <v>0</v>
      </c>
      <c r="BG156" s="11">
        <f t="shared" si="1581"/>
        <v>0</v>
      </c>
      <c r="BH156" s="11">
        <f t="shared" si="1581"/>
        <v>0</v>
      </c>
      <c r="BI156" s="11">
        <f t="shared" si="1581"/>
        <v>0</v>
      </c>
      <c r="BJ156" s="11">
        <f t="shared" si="1581"/>
        <v>0</v>
      </c>
      <c r="BK156" s="285">
        <f t="shared" si="1558"/>
        <v>0</v>
      </c>
      <c r="BN156" s="380"/>
      <c r="BO156" s="11">
        <f t="shared" ref="BO156:CP156" si="1582">SUM(BO25+BO51+BO77+BO103+BO129)</f>
        <v>0</v>
      </c>
      <c r="BP156" s="11">
        <f t="shared" si="1582"/>
        <v>0</v>
      </c>
      <c r="BQ156" s="11">
        <f t="shared" si="1582"/>
        <v>0</v>
      </c>
      <c r="BR156" s="11">
        <f t="shared" si="1582"/>
        <v>0</v>
      </c>
      <c r="BS156" s="11">
        <f t="shared" si="1582"/>
        <v>0</v>
      </c>
      <c r="BT156" s="11">
        <f t="shared" si="1582"/>
        <v>0</v>
      </c>
      <c r="BU156" s="11">
        <f t="shared" si="1582"/>
        <v>0</v>
      </c>
      <c r="BV156" s="11">
        <f t="shared" si="1582"/>
        <v>0</v>
      </c>
      <c r="BW156" s="11">
        <f t="shared" si="1582"/>
        <v>0</v>
      </c>
      <c r="BX156" s="11">
        <f t="shared" si="1582"/>
        <v>0</v>
      </c>
      <c r="BY156" s="11">
        <f t="shared" si="1582"/>
        <v>0</v>
      </c>
      <c r="BZ156" s="11">
        <f t="shared" si="1582"/>
        <v>0</v>
      </c>
      <c r="CA156" s="11">
        <f t="shared" si="1582"/>
        <v>0</v>
      </c>
      <c r="CB156" s="11">
        <f t="shared" si="1582"/>
        <v>0</v>
      </c>
      <c r="CC156" s="11">
        <f t="shared" si="1582"/>
        <v>0</v>
      </c>
      <c r="CD156" s="11">
        <f t="shared" si="1582"/>
        <v>0</v>
      </c>
      <c r="CE156" s="11">
        <f t="shared" si="1582"/>
        <v>0</v>
      </c>
      <c r="CF156" s="11">
        <f t="shared" si="1582"/>
        <v>0</v>
      </c>
      <c r="CG156" s="11">
        <f t="shared" si="1582"/>
        <v>0</v>
      </c>
      <c r="CH156" s="11">
        <f t="shared" si="1582"/>
        <v>0</v>
      </c>
      <c r="CI156" s="11">
        <f t="shared" si="1582"/>
        <v>0</v>
      </c>
      <c r="CJ156" s="11">
        <f t="shared" si="1582"/>
        <v>0</v>
      </c>
      <c r="CK156" s="11">
        <f t="shared" si="1582"/>
        <v>0</v>
      </c>
      <c r="CL156" s="11">
        <f t="shared" si="1582"/>
        <v>0</v>
      </c>
      <c r="CM156" s="11">
        <f t="shared" si="1582"/>
        <v>0</v>
      </c>
      <c r="CN156" s="11">
        <f t="shared" si="1582"/>
        <v>0</v>
      </c>
      <c r="CO156" s="11">
        <f t="shared" si="1582"/>
        <v>0</v>
      </c>
      <c r="CP156" s="11">
        <f t="shared" si="1582"/>
        <v>0</v>
      </c>
      <c r="CQ156" s="285">
        <f t="shared" si="1560"/>
        <v>0</v>
      </c>
      <c r="CT156" s="380"/>
      <c r="CU156" s="11">
        <f t="shared" ref="CU156:DV156" si="1583">SUM(CU25+CU51+CU77+CU103+CU129)</f>
        <v>0</v>
      </c>
      <c r="CV156" s="11">
        <f t="shared" si="1583"/>
        <v>0</v>
      </c>
      <c r="CW156" s="11">
        <f t="shared" si="1583"/>
        <v>0</v>
      </c>
      <c r="CX156" s="11">
        <f t="shared" si="1583"/>
        <v>0</v>
      </c>
      <c r="CY156" s="11">
        <f t="shared" si="1583"/>
        <v>0</v>
      </c>
      <c r="CZ156" s="11">
        <f t="shared" si="1583"/>
        <v>0</v>
      </c>
      <c r="DA156" s="11">
        <f t="shared" si="1583"/>
        <v>0</v>
      </c>
      <c r="DB156" s="11">
        <f t="shared" si="1583"/>
        <v>0</v>
      </c>
      <c r="DC156" s="11">
        <f t="shared" si="1583"/>
        <v>0</v>
      </c>
      <c r="DD156" s="11">
        <f t="shared" si="1583"/>
        <v>0</v>
      </c>
      <c r="DE156" s="11">
        <f t="shared" si="1583"/>
        <v>0</v>
      </c>
      <c r="DF156" s="11">
        <f t="shared" si="1583"/>
        <v>0</v>
      </c>
      <c r="DG156" s="11">
        <f t="shared" si="1583"/>
        <v>0</v>
      </c>
      <c r="DH156" s="11">
        <f t="shared" si="1583"/>
        <v>0</v>
      </c>
      <c r="DI156" s="11">
        <f t="shared" si="1583"/>
        <v>0</v>
      </c>
      <c r="DJ156" s="11">
        <f t="shared" si="1583"/>
        <v>0</v>
      </c>
      <c r="DK156" s="11">
        <f t="shared" si="1583"/>
        <v>0</v>
      </c>
      <c r="DL156" s="11">
        <f t="shared" si="1583"/>
        <v>0</v>
      </c>
      <c r="DM156" s="11">
        <f t="shared" si="1583"/>
        <v>0</v>
      </c>
      <c r="DN156" s="11">
        <f t="shared" si="1583"/>
        <v>0</v>
      </c>
      <c r="DO156" s="11">
        <f t="shared" si="1583"/>
        <v>0</v>
      </c>
      <c r="DP156" s="11">
        <f t="shared" si="1583"/>
        <v>0</v>
      </c>
      <c r="DQ156" s="11">
        <f t="shared" si="1583"/>
        <v>0</v>
      </c>
      <c r="DR156" s="11">
        <f t="shared" si="1583"/>
        <v>0</v>
      </c>
      <c r="DS156" s="11">
        <f t="shared" si="1583"/>
        <v>0</v>
      </c>
      <c r="DT156" s="11">
        <f t="shared" si="1583"/>
        <v>0</v>
      </c>
      <c r="DU156" s="11">
        <f t="shared" si="1583"/>
        <v>0</v>
      </c>
      <c r="DV156" s="11">
        <f t="shared" si="1583"/>
        <v>0</v>
      </c>
      <c r="DW156" s="285">
        <f t="shared" si="1562"/>
        <v>0</v>
      </c>
      <c r="DZ156" s="380"/>
      <c r="EA156" s="11">
        <f t="shared" ref="EA156:FB156" si="1584">SUM(EA25+EA51+EA77+EA103+EA129)</f>
        <v>0</v>
      </c>
      <c r="EB156" s="11">
        <f t="shared" si="1584"/>
        <v>0</v>
      </c>
      <c r="EC156" s="11">
        <f t="shared" si="1584"/>
        <v>0</v>
      </c>
      <c r="ED156" s="11">
        <f t="shared" si="1584"/>
        <v>0</v>
      </c>
      <c r="EE156" s="11">
        <f t="shared" si="1584"/>
        <v>0</v>
      </c>
      <c r="EF156" s="11">
        <f t="shared" si="1584"/>
        <v>0</v>
      </c>
      <c r="EG156" s="11">
        <f t="shared" si="1584"/>
        <v>0</v>
      </c>
      <c r="EH156" s="11">
        <f t="shared" si="1584"/>
        <v>0</v>
      </c>
      <c r="EI156" s="11">
        <f t="shared" si="1584"/>
        <v>0</v>
      </c>
      <c r="EJ156" s="11">
        <f t="shared" si="1584"/>
        <v>0</v>
      </c>
      <c r="EK156" s="11">
        <f t="shared" si="1584"/>
        <v>0</v>
      </c>
      <c r="EL156" s="11">
        <f t="shared" si="1584"/>
        <v>0</v>
      </c>
      <c r="EM156" s="11">
        <f t="shared" si="1584"/>
        <v>0</v>
      </c>
      <c r="EN156" s="11">
        <f t="shared" si="1584"/>
        <v>0</v>
      </c>
      <c r="EO156" s="11">
        <f t="shared" si="1584"/>
        <v>0</v>
      </c>
      <c r="EP156" s="11">
        <f t="shared" si="1584"/>
        <v>0</v>
      </c>
      <c r="EQ156" s="11">
        <f t="shared" si="1584"/>
        <v>0</v>
      </c>
      <c r="ER156" s="11">
        <f t="shared" si="1584"/>
        <v>0</v>
      </c>
      <c r="ES156" s="11">
        <f t="shared" si="1584"/>
        <v>0</v>
      </c>
      <c r="ET156" s="11">
        <f t="shared" si="1584"/>
        <v>0</v>
      </c>
      <c r="EU156" s="11">
        <f t="shared" si="1584"/>
        <v>0</v>
      </c>
      <c r="EV156" s="11">
        <f t="shared" si="1584"/>
        <v>0</v>
      </c>
      <c r="EW156" s="11">
        <f t="shared" si="1584"/>
        <v>0</v>
      </c>
      <c r="EX156" s="11">
        <f t="shared" si="1584"/>
        <v>0</v>
      </c>
      <c r="EY156" s="11">
        <f t="shared" si="1584"/>
        <v>0</v>
      </c>
      <c r="EZ156" s="11">
        <f t="shared" si="1584"/>
        <v>0</v>
      </c>
      <c r="FA156" s="11">
        <f t="shared" si="1584"/>
        <v>0</v>
      </c>
      <c r="FB156" s="11">
        <f t="shared" si="1584"/>
        <v>0</v>
      </c>
      <c r="FC156" s="285">
        <f t="shared" si="1564"/>
        <v>0</v>
      </c>
    </row>
    <row r="157" spans="1:192" ht="25.5" customHeight="1" thickTop="1" thickBot="1" x14ac:dyDescent="0.4">
      <c r="B157" s="128" t="s">
        <v>2</v>
      </c>
      <c r="C157" s="23">
        <f>SUM(C151:C156)</f>
        <v>20</v>
      </c>
      <c r="D157" s="23">
        <f t="shared" ref="D157" si="1585">SUM(D151:D156)</f>
        <v>105</v>
      </c>
      <c r="E157" s="23">
        <f t="shared" ref="E157" si="1586">SUM(E151:E156)</f>
        <v>76</v>
      </c>
      <c r="F157" s="23">
        <f t="shared" ref="F157" si="1587">SUM(F151:F156)</f>
        <v>129</v>
      </c>
      <c r="G157" s="23">
        <f t="shared" ref="G157" si="1588">SUM(G151:G156)</f>
        <v>263</v>
      </c>
      <c r="H157" s="23">
        <f t="shared" ref="H157" si="1589">SUM(H151:H156)</f>
        <v>152</v>
      </c>
      <c r="I157" s="23">
        <f t="shared" ref="I157" si="1590">SUM(I151:I156)</f>
        <v>255</v>
      </c>
      <c r="J157" s="23">
        <f t="shared" ref="J157" si="1591">SUM(J151:J156)</f>
        <v>138</v>
      </c>
      <c r="K157" s="23">
        <f t="shared" ref="K157" si="1592">SUM(K151:K156)</f>
        <v>261</v>
      </c>
      <c r="L157" s="23">
        <f t="shared" ref="L157" si="1593">SUM(L151:L156)</f>
        <v>215</v>
      </c>
      <c r="M157" s="23">
        <f t="shared" ref="M157" si="1594">SUM(M151:M156)</f>
        <v>156</v>
      </c>
      <c r="N157" s="23">
        <f t="shared" ref="N157" si="1595">SUM(N151:N156)</f>
        <v>173</v>
      </c>
      <c r="O157" s="23">
        <f t="shared" ref="O157" si="1596">SUM(O151:O156)</f>
        <v>174</v>
      </c>
      <c r="P157" s="23">
        <f t="shared" ref="P157" si="1597">SUM(P151:P156)</f>
        <v>172</v>
      </c>
      <c r="Q157" s="23">
        <f t="shared" ref="Q157" si="1598">SUM(Q151:Q156)</f>
        <v>154</v>
      </c>
      <c r="R157" s="23">
        <f t="shared" ref="R157" si="1599">SUM(R151:R156)</f>
        <v>216</v>
      </c>
      <c r="S157" s="23">
        <f t="shared" ref="S157" si="1600">SUM(S151:S156)</f>
        <v>128</v>
      </c>
      <c r="T157" s="23">
        <f t="shared" ref="T157" si="1601">SUM(T151:T156)</f>
        <v>205</v>
      </c>
      <c r="U157" s="23">
        <f t="shared" ref="U157" si="1602">SUM(U151:U156)</f>
        <v>266</v>
      </c>
      <c r="V157" s="23">
        <f t="shared" ref="V157" si="1603">SUM(V151:V156)</f>
        <v>148</v>
      </c>
      <c r="W157" s="23">
        <f t="shared" ref="W157" si="1604">SUM(W151:W156)</f>
        <v>205</v>
      </c>
      <c r="X157" s="23">
        <f t="shared" ref="X157" si="1605">SUM(X151:X156)</f>
        <v>171</v>
      </c>
      <c r="Y157" s="23">
        <f t="shared" ref="Y157" si="1606">SUM(Y151:Y156)</f>
        <v>142</v>
      </c>
      <c r="Z157" s="23">
        <f t="shared" ref="Z157" si="1607">SUM(Z151:Z156)</f>
        <v>115</v>
      </c>
      <c r="AA157" s="23">
        <f t="shared" ref="AA157" si="1608">SUM(AA151:AA156)</f>
        <v>59</v>
      </c>
      <c r="AB157" s="23">
        <f t="shared" ref="AB157" si="1609">SUM(AB151:AB156)</f>
        <v>54</v>
      </c>
      <c r="AC157" s="23">
        <f t="shared" ref="AC157" si="1610">SUM(AC151:AC156)</f>
        <v>39</v>
      </c>
      <c r="AD157" s="23">
        <f t="shared" ref="AD157" si="1611">SUM(AD151:AD156)</f>
        <v>29</v>
      </c>
      <c r="AE157" s="279">
        <f>SUM(AE151:AE156)</f>
        <v>4220</v>
      </c>
      <c r="AH157" s="128" t="s">
        <v>2</v>
      </c>
      <c r="AI157" s="23">
        <f>SUM(AI151:AI156)</f>
        <v>25</v>
      </c>
      <c r="AJ157" s="23">
        <f t="shared" ref="AJ157" si="1612">SUM(AJ151:AJ156)</f>
        <v>113</v>
      </c>
      <c r="AK157" s="23">
        <f t="shared" ref="AK157" si="1613">SUM(AK151:AK156)</f>
        <v>111</v>
      </c>
      <c r="AL157" s="23">
        <f t="shared" ref="AL157" si="1614">SUM(AL151:AL156)</f>
        <v>163</v>
      </c>
      <c r="AM157" s="23">
        <f t="shared" ref="AM157" si="1615">SUM(AM151:AM156)</f>
        <v>230</v>
      </c>
      <c r="AN157" s="23">
        <f t="shared" ref="AN157" si="1616">SUM(AN151:AN156)</f>
        <v>108</v>
      </c>
      <c r="AO157" s="23">
        <f t="shared" ref="AO157" si="1617">SUM(AO151:AO156)</f>
        <v>294</v>
      </c>
      <c r="AP157" s="23">
        <f t="shared" ref="AP157" si="1618">SUM(AP151:AP156)</f>
        <v>204</v>
      </c>
      <c r="AQ157" s="23">
        <f t="shared" ref="AQ157" si="1619">SUM(AQ151:AQ156)</f>
        <v>230</v>
      </c>
      <c r="AR157" s="23">
        <f t="shared" ref="AR157" si="1620">SUM(AR151:AR156)</f>
        <v>153</v>
      </c>
      <c r="AS157" s="23">
        <f t="shared" ref="AS157" si="1621">SUM(AS151:AS156)</f>
        <v>123</v>
      </c>
      <c r="AT157" s="23">
        <f t="shared" ref="AT157" si="1622">SUM(AT151:AT156)</f>
        <v>187</v>
      </c>
      <c r="AU157" s="23">
        <f t="shared" ref="AU157" si="1623">SUM(AU151:AU156)</f>
        <v>92</v>
      </c>
      <c r="AV157" s="23">
        <f t="shared" ref="AV157" si="1624">SUM(AV151:AV156)</f>
        <v>149</v>
      </c>
      <c r="AW157" s="23">
        <f t="shared" ref="AW157" si="1625">SUM(AW151:AW156)</f>
        <v>161</v>
      </c>
      <c r="AX157" s="23">
        <f t="shared" ref="AX157" si="1626">SUM(AX151:AX156)</f>
        <v>265</v>
      </c>
      <c r="AY157" s="23">
        <f t="shared" ref="AY157" si="1627">SUM(AY151:AY156)</f>
        <v>123</v>
      </c>
      <c r="AZ157" s="23">
        <f t="shared" ref="AZ157" si="1628">SUM(AZ151:AZ156)</f>
        <v>198</v>
      </c>
      <c r="BA157" s="23">
        <f t="shared" ref="BA157" si="1629">SUM(BA151:BA156)</f>
        <v>338</v>
      </c>
      <c r="BB157" s="23">
        <f t="shared" ref="BB157" si="1630">SUM(BB151:BB156)</f>
        <v>143</v>
      </c>
      <c r="BC157" s="23">
        <f t="shared" ref="BC157" si="1631">SUM(BC151:BC156)</f>
        <v>208</v>
      </c>
      <c r="BD157" s="23">
        <f t="shared" ref="BD157" si="1632">SUM(BD151:BD156)</f>
        <v>134</v>
      </c>
      <c r="BE157" s="23">
        <f t="shared" ref="BE157" si="1633">SUM(BE151:BE156)</f>
        <v>113</v>
      </c>
      <c r="BF157" s="23">
        <f t="shared" ref="BF157" si="1634">SUM(BF151:BF156)</f>
        <v>96</v>
      </c>
      <c r="BG157" s="23">
        <f t="shared" ref="BG157" si="1635">SUM(BG151:BG156)</f>
        <v>56</v>
      </c>
      <c r="BH157" s="23">
        <f t="shared" ref="BH157" si="1636">SUM(BH151:BH156)</f>
        <v>67</v>
      </c>
      <c r="BI157" s="23">
        <f t="shared" ref="BI157" si="1637">SUM(BI151:BI156)</f>
        <v>45</v>
      </c>
      <c r="BJ157" s="23">
        <f t="shared" ref="BJ157" si="1638">SUM(BJ151:BJ156)</f>
        <v>12</v>
      </c>
      <c r="BK157" s="279">
        <f>SUM(BK151:BK156)</f>
        <v>4141</v>
      </c>
      <c r="BN157" s="128" t="s">
        <v>2</v>
      </c>
      <c r="BO157" s="23">
        <f>SUM(BO151:BO156)</f>
        <v>36</v>
      </c>
      <c r="BP157" s="23">
        <f t="shared" ref="BP157" si="1639">SUM(BP151:BP156)</f>
        <v>126</v>
      </c>
      <c r="BQ157" s="23">
        <f t="shared" ref="BQ157" si="1640">SUM(BQ151:BQ156)</f>
        <v>147</v>
      </c>
      <c r="BR157" s="23">
        <f t="shared" ref="BR157" si="1641">SUM(BR151:BR156)</f>
        <v>161</v>
      </c>
      <c r="BS157" s="23">
        <f t="shared" ref="BS157" si="1642">SUM(BS151:BS156)</f>
        <v>303</v>
      </c>
      <c r="BT157" s="23">
        <f t="shared" ref="BT157" si="1643">SUM(BT151:BT156)</f>
        <v>142</v>
      </c>
      <c r="BU157" s="23">
        <f t="shared" ref="BU157" si="1644">SUM(BU151:BU156)</f>
        <v>274</v>
      </c>
      <c r="BV157" s="23">
        <f t="shared" ref="BV157" si="1645">SUM(BV151:BV156)</f>
        <v>109</v>
      </c>
      <c r="BW157" s="23">
        <f t="shared" ref="BW157" si="1646">SUM(BW151:BW156)</f>
        <v>226</v>
      </c>
      <c r="BX157" s="23">
        <f t="shared" ref="BX157" si="1647">SUM(BX151:BX156)</f>
        <v>194</v>
      </c>
      <c r="BY157" s="23">
        <f t="shared" ref="BY157" si="1648">SUM(BY151:BY156)</f>
        <v>179</v>
      </c>
      <c r="BZ157" s="23">
        <f t="shared" ref="BZ157" si="1649">SUM(BZ151:BZ156)</f>
        <v>179</v>
      </c>
      <c r="CA157" s="23">
        <f t="shared" ref="CA157" si="1650">SUM(CA151:CA156)</f>
        <v>160</v>
      </c>
      <c r="CB157" s="23">
        <f t="shared" ref="CB157" si="1651">SUM(CB151:CB156)</f>
        <v>145</v>
      </c>
      <c r="CC157" s="23">
        <f t="shared" ref="CC157" si="1652">SUM(CC151:CC156)</f>
        <v>215</v>
      </c>
      <c r="CD157" s="23">
        <f t="shared" ref="CD157" si="1653">SUM(CD151:CD156)</f>
        <v>234</v>
      </c>
      <c r="CE157" s="23">
        <f t="shared" ref="CE157" si="1654">SUM(CE151:CE156)</f>
        <v>161</v>
      </c>
      <c r="CF157" s="23">
        <f t="shared" ref="CF157" si="1655">SUM(CF151:CF156)</f>
        <v>183</v>
      </c>
      <c r="CG157" s="23">
        <f t="shared" ref="CG157" si="1656">SUM(CG151:CG156)</f>
        <v>261</v>
      </c>
      <c r="CH157" s="23">
        <f t="shared" ref="CH157" si="1657">SUM(CH151:CH156)</f>
        <v>181</v>
      </c>
      <c r="CI157" s="23">
        <f t="shared" ref="CI157" si="1658">SUM(CI151:CI156)</f>
        <v>185</v>
      </c>
      <c r="CJ157" s="23">
        <f t="shared" ref="CJ157" si="1659">SUM(CJ151:CJ156)</f>
        <v>143</v>
      </c>
      <c r="CK157" s="23">
        <f t="shared" ref="CK157" si="1660">SUM(CK151:CK156)</f>
        <v>109</v>
      </c>
      <c r="CL157" s="23">
        <f t="shared" ref="CL157" si="1661">SUM(CL151:CL156)</f>
        <v>87</v>
      </c>
      <c r="CM157" s="23">
        <f t="shared" ref="CM157" si="1662">SUM(CM151:CM156)</f>
        <v>73</v>
      </c>
      <c r="CN157" s="23">
        <f t="shared" ref="CN157" si="1663">SUM(CN151:CN156)</f>
        <v>75</v>
      </c>
      <c r="CO157" s="23">
        <f t="shared" ref="CO157" si="1664">SUM(CO151:CO156)</f>
        <v>46</v>
      </c>
      <c r="CP157" s="23">
        <f t="shared" ref="CP157" si="1665">SUM(CP151:CP156)</f>
        <v>2</v>
      </c>
      <c r="CQ157" s="279">
        <f>SUM(CQ151:CQ156)</f>
        <v>4336</v>
      </c>
      <c r="CT157" s="128" t="s">
        <v>2</v>
      </c>
      <c r="CU157" s="23">
        <f>SUM(CU151:CU156)</f>
        <v>26</v>
      </c>
      <c r="CV157" s="23">
        <f t="shared" ref="CV157" si="1666">SUM(CV151:CV156)</f>
        <v>68</v>
      </c>
      <c r="CW157" s="23">
        <f t="shared" ref="CW157" si="1667">SUM(CW151:CW156)</f>
        <v>82</v>
      </c>
      <c r="CX157" s="23">
        <f t="shared" ref="CX157" si="1668">SUM(CX151:CX156)</f>
        <v>186</v>
      </c>
      <c r="CY157" s="23">
        <f t="shared" ref="CY157" si="1669">SUM(CY151:CY156)</f>
        <v>218</v>
      </c>
      <c r="CZ157" s="23">
        <f t="shared" ref="CZ157" si="1670">SUM(CZ151:CZ156)</f>
        <v>102</v>
      </c>
      <c r="DA157" s="23">
        <f t="shared" ref="DA157" si="1671">SUM(DA151:DA156)</f>
        <v>246</v>
      </c>
      <c r="DB157" s="23">
        <f t="shared" ref="DB157" si="1672">SUM(DB151:DB156)</f>
        <v>164</v>
      </c>
      <c r="DC157" s="23">
        <f t="shared" ref="DC157" si="1673">SUM(DC151:DC156)</f>
        <v>167</v>
      </c>
      <c r="DD157" s="23">
        <f t="shared" ref="DD157" si="1674">SUM(DD151:DD156)</f>
        <v>154</v>
      </c>
      <c r="DE157" s="23">
        <f t="shared" ref="DE157" si="1675">SUM(DE151:DE156)</f>
        <v>124</v>
      </c>
      <c r="DF157" s="23">
        <f t="shared" ref="DF157" si="1676">SUM(DF151:DF156)</f>
        <v>153</v>
      </c>
      <c r="DG157" s="23">
        <f t="shared" ref="DG157" si="1677">SUM(DG151:DG156)</f>
        <v>83</v>
      </c>
      <c r="DH157" s="23">
        <f t="shared" ref="DH157" si="1678">SUM(DH151:DH156)</f>
        <v>173</v>
      </c>
      <c r="DI157" s="23">
        <f t="shared" ref="DI157" si="1679">SUM(DI151:DI156)</f>
        <v>98</v>
      </c>
      <c r="DJ157" s="23">
        <f t="shared" ref="DJ157" si="1680">SUM(DJ151:DJ156)</f>
        <v>184</v>
      </c>
      <c r="DK157" s="23">
        <f t="shared" ref="DK157" si="1681">SUM(DK151:DK156)</f>
        <v>122</v>
      </c>
      <c r="DL157" s="23">
        <f t="shared" ref="DL157" si="1682">SUM(DL151:DL156)</f>
        <v>107</v>
      </c>
      <c r="DM157" s="23">
        <f t="shared" ref="DM157" si="1683">SUM(DM151:DM156)</f>
        <v>234</v>
      </c>
      <c r="DN157" s="23">
        <f t="shared" ref="DN157" si="1684">SUM(DN151:DN156)</f>
        <v>116</v>
      </c>
      <c r="DO157" s="23">
        <f t="shared" ref="DO157" si="1685">SUM(DO151:DO156)</f>
        <v>160</v>
      </c>
      <c r="DP157" s="23">
        <f t="shared" ref="DP157" si="1686">SUM(DP151:DP156)</f>
        <v>110</v>
      </c>
      <c r="DQ157" s="23">
        <f t="shared" ref="DQ157" si="1687">SUM(DQ151:DQ156)</f>
        <v>71</v>
      </c>
      <c r="DR157" s="23">
        <f t="shared" ref="DR157" si="1688">SUM(DR151:DR156)</f>
        <v>85</v>
      </c>
      <c r="DS157" s="23">
        <f t="shared" ref="DS157" si="1689">SUM(DS151:DS156)</f>
        <v>41</v>
      </c>
      <c r="DT157" s="23">
        <f t="shared" ref="DT157" si="1690">SUM(DT151:DT156)</f>
        <v>49</v>
      </c>
      <c r="DU157" s="23">
        <f t="shared" ref="DU157" si="1691">SUM(DU151:DU156)</f>
        <v>62</v>
      </c>
      <c r="DV157" s="23">
        <f t="shared" ref="DV157" si="1692">SUM(DV151:DV156)</f>
        <v>4</v>
      </c>
      <c r="DW157" s="279">
        <f>SUM(DW151:DW156)</f>
        <v>3389</v>
      </c>
      <c r="DZ157" s="128" t="s">
        <v>2</v>
      </c>
      <c r="EA157" s="104">
        <f t="shared" ref="EA157:EE157" si="1693">SUM(EA151:EA156)</f>
        <v>23</v>
      </c>
      <c r="EB157" s="104">
        <f t="shared" si="1693"/>
        <v>71</v>
      </c>
      <c r="EC157" s="104">
        <f t="shared" si="1693"/>
        <v>72</v>
      </c>
      <c r="ED157" s="104">
        <f t="shared" si="1693"/>
        <v>78</v>
      </c>
      <c r="EE157" s="104">
        <f t="shared" si="1693"/>
        <v>182</v>
      </c>
      <c r="EF157" s="104">
        <f>SUM(EF151:EF156)</f>
        <v>104</v>
      </c>
      <c r="EG157" s="104">
        <f t="shared" ref="EG157:FB157" si="1694">SUM(EG151:EG156)</f>
        <v>206</v>
      </c>
      <c r="EH157" s="104">
        <f t="shared" si="1694"/>
        <v>84</v>
      </c>
      <c r="EI157" s="104">
        <f t="shared" si="1694"/>
        <v>154</v>
      </c>
      <c r="EJ157" s="104">
        <f t="shared" si="1694"/>
        <v>207</v>
      </c>
      <c r="EK157" s="104">
        <f t="shared" si="1694"/>
        <v>122</v>
      </c>
      <c r="EL157" s="104">
        <f t="shared" si="1694"/>
        <v>153</v>
      </c>
      <c r="EM157" s="104">
        <f t="shared" si="1694"/>
        <v>124</v>
      </c>
      <c r="EN157" s="104">
        <f t="shared" si="1694"/>
        <v>133</v>
      </c>
      <c r="EO157" s="104">
        <f t="shared" si="1694"/>
        <v>135</v>
      </c>
      <c r="EP157" s="104">
        <f t="shared" si="1694"/>
        <v>89</v>
      </c>
      <c r="EQ157" s="104">
        <f t="shared" si="1694"/>
        <v>108</v>
      </c>
      <c r="ER157" s="104">
        <f t="shared" si="1694"/>
        <v>112</v>
      </c>
      <c r="ES157" s="104">
        <f t="shared" si="1694"/>
        <v>106</v>
      </c>
      <c r="ET157" s="104">
        <f t="shared" si="1694"/>
        <v>70</v>
      </c>
      <c r="EU157" s="104">
        <f t="shared" si="1694"/>
        <v>73</v>
      </c>
      <c r="EV157" s="104">
        <f t="shared" si="1694"/>
        <v>60</v>
      </c>
      <c r="EW157" s="104">
        <f t="shared" si="1694"/>
        <v>34</v>
      </c>
      <c r="EX157" s="104">
        <f t="shared" si="1694"/>
        <v>49</v>
      </c>
      <c r="EY157" s="104">
        <f t="shared" si="1694"/>
        <v>33</v>
      </c>
      <c r="EZ157" s="104">
        <f t="shared" si="1694"/>
        <v>39</v>
      </c>
      <c r="FA157" s="104">
        <f t="shared" si="1694"/>
        <v>28</v>
      </c>
      <c r="FB157" s="104">
        <f t="shared" si="1694"/>
        <v>3</v>
      </c>
      <c r="FC157" s="279">
        <f>SUM(FC151:FC156)</f>
        <v>2652</v>
      </c>
    </row>
    <row r="158" spans="1:192" ht="13" thickTop="1" x14ac:dyDescent="0.25"/>
  </sheetData>
  <customSheetViews>
    <customSheetView guid="{6AC61866-78F1-41C5-8B4F-937BF8377097}" scale="60" topLeftCell="EU1">
      <selection activeCell="FF42" sqref="FF42"/>
      <pageMargins left="0.7" right="0.7" top="0.75" bottom="0.75" header="0.3" footer="0.3"/>
      <pageSetup orientation="portrait" horizontalDpi="300" verticalDpi="300" r:id="rId1"/>
    </customSheetView>
    <customSheetView guid="{C5B75287-B195-4DA5-9F35-2FE10EB0521E}" scale="60" topLeftCell="EU1">
      <selection activeCell="FF42" sqref="FF42"/>
      <pageMargins left="0.7" right="0.7" top="0.75" bottom="0.75" header="0.3" footer="0.3"/>
      <pageSetup orientation="portrait" horizontalDpi="300" verticalDpi="300" r:id="rId2"/>
    </customSheetView>
    <customSheetView guid="{725C9295-46E8-409D-894E-BFC305C25E3E}" scale="60" showPageBreaks="1" topLeftCell="EU1">
      <selection activeCell="FF42" sqref="FF42"/>
      <pageMargins left="0.7" right="0.7" top="0.75" bottom="0.75" header="0.3" footer="0.3"/>
      <pageSetup orientation="portrait" horizontalDpi="300" verticalDpi="300" r:id="rId3"/>
    </customSheetView>
  </customSheetViews>
  <mergeCells count="105">
    <mergeCell ref="A81:AF81"/>
    <mergeCell ref="AG81:BL81"/>
    <mergeCell ref="BM81:CR81"/>
    <mergeCell ref="CS81:DX81"/>
    <mergeCell ref="DY81:FD81"/>
    <mergeCell ref="A5:AF5"/>
    <mergeCell ref="AG5:BL5"/>
    <mergeCell ref="BM5:CR5"/>
    <mergeCell ref="CS5:DX5"/>
    <mergeCell ref="DY5:FD5"/>
    <mergeCell ref="A18:AF18"/>
    <mergeCell ref="AG18:BL18"/>
    <mergeCell ref="BM18:CR18"/>
    <mergeCell ref="CS18:DX18"/>
    <mergeCell ref="DY18:FD18"/>
    <mergeCell ref="A29:AF29"/>
    <mergeCell ref="AG29:BL29"/>
    <mergeCell ref="BM29:CR29"/>
    <mergeCell ref="CS29:DX29"/>
    <mergeCell ref="DY29:FD29"/>
    <mergeCell ref="ES30:ET30"/>
    <mergeCell ref="A31:AF31"/>
    <mergeCell ref="AG31:BL31"/>
    <mergeCell ref="BM31:CR31"/>
    <mergeCell ref="FE5:GJ5"/>
    <mergeCell ref="A1:AF1"/>
    <mergeCell ref="AG1:BL1"/>
    <mergeCell ref="BM1:CR1"/>
    <mergeCell ref="CS1:DX1"/>
    <mergeCell ref="DY1:FD1"/>
    <mergeCell ref="AG3:BL3"/>
    <mergeCell ref="BM3:CR3"/>
    <mergeCell ref="CS3:DX3"/>
    <mergeCell ref="DY3:FD3"/>
    <mergeCell ref="A3:AF3"/>
    <mergeCell ref="CS31:DX31"/>
    <mergeCell ref="DY31:FD31"/>
    <mergeCell ref="P30:Q30"/>
    <mergeCell ref="AW30:AX30"/>
    <mergeCell ref="BN30:BO30"/>
    <mergeCell ref="CD30:CE30"/>
    <mergeCell ref="CS30:CT30"/>
    <mergeCell ref="DJ30:DK30"/>
    <mergeCell ref="P56:Q56"/>
    <mergeCell ref="A44:AF44"/>
    <mergeCell ref="AG44:BL44"/>
    <mergeCell ref="BM44:CR44"/>
    <mergeCell ref="CS44:DX44"/>
    <mergeCell ref="DY44:FD44"/>
    <mergeCell ref="A55:AF55"/>
    <mergeCell ref="AG55:BL55"/>
    <mergeCell ref="BM55:CR55"/>
    <mergeCell ref="CS55:DX55"/>
    <mergeCell ref="DY55:FD55"/>
    <mergeCell ref="A57:AF57"/>
    <mergeCell ref="AG57:BL57"/>
    <mergeCell ref="BM57:CR57"/>
    <mergeCell ref="CS57:DX57"/>
    <mergeCell ref="DY57:FD57"/>
    <mergeCell ref="A70:AF70"/>
    <mergeCell ref="AG70:BL70"/>
    <mergeCell ref="BM70:CR70"/>
    <mergeCell ref="CS70:DX70"/>
    <mergeCell ref="DY70:FD70"/>
    <mergeCell ref="CS107:DX107"/>
    <mergeCell ref="DY107:FD107"/>
    <mergeCell ref="A109:AF109"/>
    <mergeCell ref="AG109:BL109"/>
    <mergeCell ref="BM109:CR109"/>
    <mergeCell ref="CS109:DX109"/>
    <mergeCell ref="DY109:FD109"/>
    <mergeCell ref="A83:AF83"/>
    <mergeCell ref="AG83:BL83"/>
    <mergeCell ref="BM83:CR83"/>
    <mergeCell ref="CS83:DX83"/>
    <mergeCell ref="DY83:FD83"/>
    <mergeCell ref="A96:AF96"/>
    <mergeCell ref="AG96:BL96"/>
    <mergeCell ref="BM96:CR96"/>
    <mergeCell ref="CS96:DX96"/>
    <mergeCell ref="DY96:FD96"/>
    <mergeCell ref="FE18:GJ18"/>
    <mergeCell ref="A122:AF122"/>
    <mergeCell ref="AG122:BL122"/>
    <mergeCell ref="BM122:CR122"/>
    <mergeCell ref="CS122:DX122"/>
    <mergeCell ref="DY122:FD122"/>
    <mergeCell ref="A149:AF149"/>
    <mergeCell ref="AG149:BL149"/>
    <mergeCell ref="BM149:CR149"/>
    <mergeCell ref="CS149:DX149"/>
    <mergeCell ref="DY149:FD149"/>
    <mergeCell ref="A135:AF135"/>
    <mergeCell ref="AG135:BL135"/>
    <mergeCell ref="BM135:CR135"/>
    <mergeCell ref="CS135:DX135"/>
    <mergeCell ref="DY135:FD135"/>
    <mergeCell ref="A136:AF136"/>
    <mergeCell ref="AG136:BL136"/>
    <mergeCell ref="BM136:CR136"/>
    <mergeCell ref="CS136:DX136"/>
    <mergeCell ref="DY136:FD136"/>
    <mergeCell ref="A107:AF107"/>
    <mergeCell ref="AG107:BL107"/>
    <mergeCell ref="BM107:CR107"/>
  </mergeCells>
  <pageMargins left="0.7" right="0.7" top="0.75" bottom="0.75" header="0.3" footer="0.3"/>
  <pageSetup orientation="portrait" horizontalDpi="300" verticalDpi="300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H211"/>
  <sheetViews>
    <sheetView tabSelected="1" topLeftCell="CD2" zoomScale="80" zoomScaleNormal="80" workbookViewId="0">
      <selection activeCell="DC4" sqref="DC4"/>
    </sheetView>
  </sheetViews>
  <sheetFormatPr defaultRowHeight="12.5" x14ac:dyDescent="0.25"/>
  <cols>
    <col min="2" max="2" width="26.26953125" bestFit="1" customWidth="1"/>
    <col min="3" max="17" width="9.453125" customWidth="1"/>
    <col min="20" max="20" width="26.26953125" bestFit="1" customWidth="1"/>
    <col min="21" max="35" width="10.1796875" customWidth="1"/>
    <col min="38" max="38" width="26.26953125" bestFit="1" customWidth="1"/>
    <col min="39" max="53" width="10.453125" customWidth="1"/>
    <col min="56" max="56" width="26.26953125" bestFit="1" customWidth="1"/>
    <col min="57" max="71" width="11.81640625" customWidth="1"/>
    <col min="74" max="74" width="26.26953125" bestFit="1" customWidth="1"/>
    <col min="75" max="89" width="10.1796875" customWidth="1"/>
    <col min="91" max="91" width="9.1796875" customWidth="1"/>
    <col min="92" max="92" width="26.26953125" bestFit="1" customWidth="1"/>
    <col min="93" max="98" width="11.26953125" customWidth="1"/>
    <col min="99" max="99" width="14.81640625" bestFit="1" customWidth="1"/>
    <col min="100" max="100" width="20" bestFit="1" customWidth="1"/>
    <col min="101" max="107" width="11.26953125" customWidth="1"/>
    <col min="270" max="270" width="25.81640625" bestFit="1" customWidth="1"/>
    <col min="277" max="277" width="15.81640625" bestFit="1" customWidth="1"/>
    <col min="286" max="286" width="25.81640625" bestFit="1" customWidth="1"/>
    <col min="294" max="294" width="19.54296875" bestFit="1" customWidth="1"/>
    <col min="302" max="302" width="25.81640625" bestFit="1" customWidth="1"/>
    <col min="308" max="308" width="19.54296875" bestFit="1" customWidth="1"/>
    <col min="318" max="318" width="25.81640625" bestFit="1" customWidth="1"/>
    <col min="325" max="325" width="12.26953125" bestFit="1" customWidth="1"/>
    <col min="326" max="326" width="19.54296875" bestFit="1" customWidth="1"/>
    <col min="334" max="334" width="25.81640625" bestFit="1" customWidth="1"/>
    <col min="342" max="342" width="19.54296875" bestFit="1" customWidth="1"/>
    <col min="349" max="349" width="9.1796875" customWidth="1"/>
    <col min="350" max="350" width="26.26953125" bestFit="1" customWidth="1"/>
    <col min="526" max="526" width="25.81640625" bestFit="1" customWidth="1"/>
    <col min="533" max="533" width="15.81640625" bestFit="1" customWidth="1"/>
    <col min="542" max="542" width="25.81640625" bestFit="1" customWidth="1"/>
    <col min="550" max="550" width="19.54296875" bestFit="1" customWidth="1"/>
    <col min="558" max="558" width="25.81640625" bestFit="1" customWidth="1"/>
    <col min="564" max="564" width="19.54296875" bestFit="1" customWidth="1"/>
    <col min="574" max="574" width="25.81640625" bestFit="1" customWidth="1"/>
    <col min="581" max="581" width="12.26953125" bestFit="1" customWidth="1"/>
    <col min="582" max="582" width="19.54296875" bestFit="1" customWidth="1"/>
    <col min="590" max="590" width="25.81640625" bestFit="1" customWidth="1"/>
    <col min="598" max="598" width="19.54296875" bestFit="1" customWidth="1"/>
    <col min="605" max="605" width="9.1796875" customWidth="1"/>
    <col min="606" max="606" width="26.26953125" bestFit="1" customWidth="1"/>
    <col min="782" max="782" width="25.81640625" bestFit="1" customWidth="1"/>
    <col min="789" max="789" width="15.81640625" bestFit="1" customWidth="1"/>
    <col min="798" max="798" width="25.81640625" bestFit="1" customWidth="1"/>
    <col min="806" max="806" width="19.54296875" bestFit="1" customWidth="1"/>
    <col min="814" max="814" width="25.81640625" bestFit="1" customWidth="1"/>
    <col min="820" max="820" width="19.54296875" bestFit="1" customWidth="1"/>
    <col min="830" max="830" width="25.81640625" bestFit="1" customWidth="1"/>
    <col min="837" max="837" width="12.26953125" bestFit="1" customWidth="1"/>
    <col min="838" max="838" width="19.54296875" bestFit="1" customWidth="1"/>
    <col min="846" max="846" width="25.81640625" bestFit="1" customWidth="1"/>
    <col min="854" max="854" width="19.54296875" bestFit="1" customWidth="1"/>
    <col min="861" max="861" width="9.1796875" customWidth="1"/>
    <col min="862" max="862" width="26.26953125" bestFit="1" customWidth="1"/>
    <col min="1038" max="1038" width="25.81640625" bestFit="1" customWidth="1"/>
    <col min="1045" max="1045" width="15.81640625" bestFit="1" customWidth="1"/>
    <col min="1054" max="1054" width="25.81640625" bestFit="1" customWidth="1"/>
    <col min="1062" max="1062" width="19.54296875" bestFit="1" customWidth="1"/>
    <col min="1070" max="1070" width="25.81640625" bestFit="1" customWidth="1"/>
    <col min="1076" max="1076" width="19.54296875" bestFit="1" customWidth="1"/>
    <col min="1086" max="1086" width="25.81640625" bestFit="1" customWidth="1"/>
    <col min="1093" max="1093" width="12.26953125" bestFit="1" customWidth="1"/>
    <col min="1094" max="1094" width="19.54296875" bestFit="1" customWidth="1"/>
    <col min="1102" max="1102" width="25.81640625" bestFit="1" customWidth="1"/>
    <col min="1110" max="1110" width="19.54296875" bestFit="1" customWidth="1"/>
    <col min="1117" max="1117" width="9.1796875" customWidth="1"/>
    <col min="1118" max="1118" width="26.26953125" bestFit="1" customWidth="1"/>
    <col min="1294" max="1294" width="25.81640625" bestFit="1" customWidth="1"/>
    <col min="1301" max="1301" width="15.81640625" bestFit="1" customWidth="1"/>
    <col min="1310" max="1310" width="25.81640625" bestFit="1" customWidth="1"/>
    <col min="1318" max="1318" width="19.54296875" bestFit="1" customWidth="1"/>
    <col min="1326" max="1326" width="25.81640625" bestFit="1" customWidth="1"/>
    <col min="1332" max="1332" width="19.54296875" bestFit="1" customWidth="1"/>
    <col min="1342" max="1342" width="25.81640625" bestFit="1" customWidth="1"/>
    <col min="1349" max="1349" width="12.26953125" bestFit="1" customWidth="1"/>
    <col min="1350" max="1350" width="19.54296875" bestFit="1" customWidth="1"/>
    <col min="1358" max="1358" width="25.81640625" bestFit="1" customWidth="1"/>
    <col min="1366" max="1366" width="19.54296875" bestFit="1" customWidth="1"/>
    <col min="1373" max="1373" width="9.1796875" customWidth="1"/>
    <col min="1374" max="1374" width="26.26953125" bestFit="1" customWidth="1"/>
    <col min="1550" max="1550" width="25.81640625" bestFit="1" customWidth="1"/>
    <col min="1557" max="1557" width="15.81640625" bestFit="1" customWidth="1"/>
    <col min="1566" max="1566" width="25.81640625" bestFit="1" customWidth="1"/>
    <col min="1574" max="1574" width="19.54296875" bestFit="1" customWidth="1"/>
    <col min="1582" max="1582" width="25.81640625" bestFit="1" customWidth="1"/>
    <col min="1588" max="1588" width="19.54296875" bestFit="1" customWidth="1"/>
    <col min="1598" max="1598" width="25.81640625" bestFit="1" customWidth="1"/>
    <col min="1605" max="1605" width="12.26953125" bestFit="1" customWidth="1"/>
    <col min="1606" max="1606" width="19.54296875" bestFit="1" customWidth="1"/>
    <col min="1614" max="1614" width="25.81640625" bestFit="1" customWidth="1"/>
    <col min="1622" max="1622" width="19.54296875" bestFit="1" customWidth="1"/>
    <col min="1629" max="1629" width="9.1796875" customWidth="1"/>
    <col min="1630" max="1630" width="26.26953125" bestFit="1" customWidth="1"/>
    <col min="1806" max="1806" width="25.81640625" bestFit="1" customWidth="1"/>
    <col min="1813" max="1813" width="15.81640625" bestFit="1" customWidth="1"/>
    <col min="1822" max="1822" width="25.81640625" bestFit="1" customWidth="1"/>
    <col min="1830" max="1830" width="19.54296875" bestFit="1" customWidth="1"/>
    <col min="1838" max="1838" width="25.81640625" bestFit="1" customWidth="1"/>
    <col min="1844" max="1844" width="19.54296875" bestFit="1" customWidth="1"/>
    <col min="1854" max="1854" width="25.81640625" bestFit="1" customWidth="1"/>
    <col min="1861" max="1861" width="12.26953125" bestFit="1" customWidth="1"/>
    <col min="1862" max="1862" width="19.54296875" bestFit="1" customWidth="1"/>
    <col min="1870" max="1870" width="25.81640625" bestFit="1" customWidth="1"/>
    <col min="1878" max="1878" width="19.54296875" bestFit="1" customWidth="1"/>
    <col min="1885" max="1885" width="9.1796875" customWidth="1"/>
    <col min="1886" max="1886" width="26.26953125" bestFit="1" customWidth="1"/>
    <col min="2062" max="2062" width="25.81640625" bestFit="1" customWidth="1"/>
    <col min="2069" max="2069" width="15.81640625" bestFit="1" customWidth="1"/>
    <col min="2078" max="2078" width="25.81640625" bestFit="1" customWidth="1"/>
    <col min="2086" max="2086" width="19.54296875" bestFit="1" customWidth="1"/>
    <col min="2094" max="2094" width="25.81640625" bestFit="1" customWidth="1"/>
    <col min="2100" max="2100" width="19.54296875" bestFit="1" customWidth="1"/>
    <col min="2110" max="2110" width="25.81640625" bestFit="1" customWidth="1"/>
    <col min="2117" max="2117" width="12.26953125" bestFit="1" customWidth="1"/>
    <col min="2118" max="2118" width="19.54296875" bestFit="1" customWidth="1"/>
    <col min="2126" max="2126" width="25.81640625" bestFit="1" customWidth="1"/>
    <col min="2134" max="2134" width="19.54296875" bestFit="1" customWidth="1"/>
    <col min="2141" max="2141" width="9.1796875" customWidth="1"/>
    <col min="2142" max="2142" width="26.26953125" bestFit="1" customWidth="1"/>
    <col min="2318" max="2318" width="25.81640625" bestFit="1" customWidth="1"/>
    <col min="2325" max="2325" width="15.81640625" bestFit="1" customWidth="1"/>
    <col min="2334" max="2334" width="25.81640625" bestFit="1" customWidth="1"/>
    <col min="2342" max="2342" width="19.54296875" bestFit="1" customWidth="1"/>
    <col min="2350" max="2350" width="25.81640625" bestFit="1" customWidth="1"/>
    <col min="2356" max="2356" width="19.54296875" bestFit="1" customWidth="1"/>
    <col min="2366" max="2366" width="25.81640625" bestFit="1" customWidth="1"/>
    <col min="2373" max="2373" width="12.26953125" bestFit="1" customWidth="1"/>
    <col min="2374" max="2374" width="19.54296875" bestFit="1" customWidth="1"/>
    <col min="2382" max="2382" width="25.81640625" bestFit="1" customWidth="1"/>
    <col min="2390" max="2390" width="19.54296875" bestFit="1" customWidth="1"/>
    <col min="2397" max="2397" width="9.1796875" customWidth="1"/>
    <col min="2398" max="2398" width="26.26953125" bestFit="1" customWidth="1"/>
    <col min="2574" max="2574" width="25.81640625" bestFit="1" customWidth="1"/>
    <col min="2581" max="2581" width="15.81640625" bestFit="1" customWidth="1"/>
    <col min="2590" max="2590" width="25.81640625" bestFit="1" customWidth="1"/>
    <col min="2598" max="2598" width="19.54296875" bestFit="1" customWidth="1"/>
    <col min="2606" max="2606" width="25.81640625" bestFit="1" customWidth="1"/>
    <col min="2612" max="2612" width="19.54296875" bestFit="1" customWidth="1"/>
    <col min="2622" max="2622" width="25.81640625" bestFit="1" customWidth="1"/>
    <col min="2629" max="2629" width="12.26953125" bestFit="1" customWidth="1"/>
    <col min="2630" max="2630" width="19.54296875" bestFit="1" customWidth="1"/>
    <col min="2638" max="2638" width="25.81640625" bestFit="1" customWidth="1"/>
    <col min="2646" max="2646" width="19.54296875" bestFit="1" customWidth="1"/>
    <col min="2653" max="2653" width="9.1796875" customWidth="1"/>
    <col min="2654" max="2654" width="26.26953125" bestFit="1" customWidth="1"/>
    <col min="2830" max="2830" width="25.81640625" bestFit="1" customWidth="1"/>
    <col min="2837" max="2837" width="15.81640625" bestFit="1" customWidth="1"/>
    <col min="2846" max="2846" width="25.81640625" bestFit="1" customWidth="1"/>
    <col min="2854" max="2854" width="19.54296875" bestFit="1" customWidth="1"/>
    <col min="2862" max="2862" width="25.81640625" bestFit="1" customWidth="1"/>
    <col min="2868" max="2868" width="19.54296875" bestFit="1" customWidth="1"/>
    <col min="2878" max="2878" width="25.81640625" bestFit="1" customWidth="1"/>
    <col min="2885" max="2885" width="12.26953125" bestFit="1" customWidth="1"/>
    <col min="2886" max="2886" width="19.54296875" bestFit="1" customWidth="1"/>
    <col min="2894" max="2894" width="25.81640625" bestFit="1" customWidth="1"/>
    <col min="2902" max="2902" width="19.54296875" bestFit="1" customWidth="1"/>
    <col min="2909" max="2909" width="9.1796875" customWidth="1"/>
    <col min="2910" max="2910" width="26.26953125" bestFit="1" customWidth="1"/>
    <col min="3086" max="3086" width="25.81640625" bestFit="1" customWidth="1"/>
    <col min="3093" max="3093" width="15.81640625" bestFit="1" customWidth="1"/>
    <col min="3102" max="3102" width="25.81640625" bestFit="1" customWidth="1"/>
    <col min="3110" max="3110" width="19.54296875" bestFit="1" customWidth="1"/>
    <col min="3118" max="3118" width="25.81640625" bestFit="1" customWidth="1"/>
    <col min="3124" max="3124" width="19.54296875" bestFit="1" customWidth="1"/>
    <col min="3134" max="3134" width="25.81640625" bestFit="1" customWidth="1"/>
    <col min="3141" max="3141" width="12.26953125" bestFit="1" customWidth="1"/>
    <col min="3142" max="3142" width="19.54296875" bestFit="1" customWidth="1"/>
    <col min="3150" max="3150" width="25.81640625" bestFit="1" customWidth="1"/>
    <col min="3158" max="3158" width="19.54296875" bestFit="1" customWidth="1"/>
    <col min="3165" max="3165" width="9.1796875" customWidth="1"/>
    <col min="3166" max="3166" width="26.26953125" bestFit="1" customWidth="1"/>
    <col min="3342" max="3342" width="25.81640625" bestFit="1" customWidth="1"/>
    <col min="3349" max="3349" width="15.81640625" bestFit="1" customWidth="1"/>
    <col min="3358" max="3358" width="25.81640625" bestFit="1" customWidth="1"/>
    <col min="3366" max="3366" width="19.54296875" bestFit="1" customWidth="1"/>
    <col min="3374" max="3374" width="25.81640625" bestFit="1" customWidth="1"/>
    <col min="3380" max="3380" width="19.54296875" bestFit="1" customWidth="1"/>
    <col min="3390" max="3390" width="25.81640625" bestFit="1" customWidth="1"/>
    <col min="3397" max="3397" width="12.26953125" bestFit="1" customWidth="1"/>
    <col min="3398" max="3398" width="19.54296875" bestFit="1" customWidth="1"/>
    <col min="3406" max="3406" width="25.81640625" bestFit="1" customWidth="1"/>
    <col min="3414" max="3414" width="19.54296875" bestFit="1" customWidth="1"/>
    <col min="3421" max="3421" width="9.1796875" customWidth="1"/>
    <col min="3422" max="3422" width="26.26953125" bestFit="1" customWidth="1"/>
    <col min="3598" max="3598" width="25.81640625" bestFit="1" customWidth="1"/>
    <col min="3605" max="3605" width="15.81640625" bestFit="1" customWidth="1"/>
    <col min="3614" max="3614" width="25.81640625" bestFit="1" customWidth="1"/>
    <col min="3622" max="3622" width="19.54296875" bestFit="1" customWidth="1"/>
    <col min="3630" max="3630" width="25.81640625" bestFit="1" customWidth="1"/>
    <col min="3636" max="3636" width="19.54296875" bestFit="1" customWidth="1"/>
    <col min="3646" max="3646" width="25.81640625" bestFit="1" customWidth="1"/>
    <col min="3653" max="3653" width="12.26953125" bestFit="1" customWidth="1"/>
    <col min="3654" max="3654" width="19.54296875" bestFit="1" customWidth="1"/>
    <col min="3662" max="3662" width="25.81640625" bestFit="1" customWidth="1"/>
    <col min="3670" max="3670" width="19.54296875" bestFit="1" customWidth="1"/>
    <col min="3677" max="3677" width="9.1796875" customWidth="1"/>
    <col min="3678" max="3678" width="26.26953125" bestFit="1" customWidth="1"/>
    <col min="3854" max="3854" width="25.81640625" bestFit="1" customWidth="1"/>
    <col min="3861" max="3861" width="15.81640625" bestFit="1" customWidth="1"/>
    <col min="3870" max="3870" width="25.81640625" bestFit="1" customWidth="1"/>
    <col min="3878" max="3878" width="19.54296875" bestFit="1" customWidth="1"/>
    <col min="3886" max="3886" width="25.81640625" bestFit="1" customWidth="1"/>
    <col min="3892" max="3892" width="19.54296875" bestFit="1" customWidth="1"/>
    <col min="3902" max="3902" width="25.81640625" bestFit="1" customWidth="1"/>
    <col min="3909" max="3909" width="12.26953125" bestFit="1" customWidth="1"/>
    <col min="3910" max="3910" width="19.54296875" bestFit="1" customWidth="1"/>
    <col min="3918" max="3918" width="25.81640625" bestFit="1" customWidth="1"/>
    <col min="3926" max="3926" width="19.54296875" bestFit="1" customWidth="1"/>
    <col min="3933" max="3933" width="9.1796875" customWidth="1"/>
    <col min="3934" max="3934" width="26.26953125" bestFit="1" customWidth="1"/>
    <col min="4110" max="4110" width="25.81640625" bestFit="1" customWidth="1"/>
    <col min="4117" max="4117" width="15.81640625" bestFit="1" customWidth="1"/>
    <col min="4126" max="4126" width="25.81640625" bestFit="1" customWidth="1"/>
    <col min="4134" max="4134" width="19.54296875" bestFit="1" customWidth="1"/>
    <col min="4142" max="4142" width="25.81640625" bestFit="1" customWidth="1"/>
    <col min="4148" max="4148" width="19.54296875" bestFit="1" customWidth="1"/>
    <col min="4158" max="4158" width="25.81640625" bestFit="1" customWidth="1"/>
    <col min="4165" max="4165" width="12.26953125" bestFit="1" customWidth="1"/>
    <col min="4166" max="4166" width="19.54296875" bestFit="1" customWidth="1"/>
    <col min="4174" max="4174" width="25.81640625" bestFit="1" customWidth="1"/>
    <col min="4182" max="4182" width="19.54296875" bestFit="1" customWidth="1"/>
    <col min="4189" max="4189" width="9.1796875" customWidth="1"/>
    <col min="4190" max="4190" width="26.26953125" bestFit="1" customWidth="1"/>
    <col min="4366" max="4366" width="25.81640625" bestFit="1" customWidth="1"/>
    <col min="4373" max="4373" width="15.81640625" bestFit="1" customWidth="1"/>
    <col min="4382" max="4382" width="25.81640625" bestFit="1" customWidth="1"/>
    <col min="4390" max="4390" width="19.54296875" bestFit="1" customWidth="1"/>
    <col min="4398" max="4398" width="25.81640625" bestFit="1" customWidth="1"/>
    <col min="4404" max="4404" width="19.54296875" bestFit="1" customWidth="1"/>
    <col min="4414" max="4414" width="25.81640625" bestFit="1" customWidth="1"/>
    <col min="4421" max="4421" width="12.26953125" bestFit="1" customWidth="1"/>
    <col min="4422" max="4422" width="19.54296875" bestFit="1" customWidth="1"/>
    <col min="4430" max="4430" width="25.81640625" bestFit="1" customWidth="1"/>
    <col min="4438" max="4438" width="19.54296875" bestFit="1" customWidth="1"/>
    <col min="4445" max="4445" width="9.1796875" customWidth="1"/>
    <col min="4446" max="4446" width="26.26953125" bestFit="1" customWidth="1"/>
    <col min="4622" max="4622" width="25.81640625" bestFit="1" customWidth="1"/>
    <col min="4629" max="4629" width="15.81640625" bestFit="1" customWidth="1"/>
    <col min="4638" max="4638" width="25.81640625" bestFit="1" customWidth="1"/>
    <col min="4646" max="4646" width="19.54296875" bestFit="1" customWidth="1"/>
    <col min="4654" max="4654" width="25.81640625" bestFit="1" customWidth="1"/>
    <col min="4660" max="4660" width="19.54296875" bestFit="1" customWidth="1"/>
    <col min="4670" max="4670" width="25.81640625" bestFit="1" customWidth="1"/>
    <col min="4677" max="4677" width="12.26953125" bestFit="1" customWidth="1"/>
    <col min="4678" max="4678" width="19.54296875" bestFit="1" customWidth="1"/>
    <col min="4686" max="4686" width="25.81640625" bestFit="1" customWidth="1"/>
    <col min="4694" max="4694" width="19.54296875" bestFit="1" customWidth="1"/>
    <col min="4701" max="4701" width="9.1796875" customWidth="1"/>
    <col min="4702" max="4702" width="26.26953125" bestFit="1" customWidth="1"/>
    <col min="4878" max="4878" width="25.81640625" bestFit="1" customWidth="1"/>
    <col min="4885" max="4885" width="15.81640625" bestFit="1" customWidth="1"/>
    <col min="4894" max="4894" width="25.81640625" bestFit="1" customWidth="1"/>
    <col min="4902" max="4902" width="19.54296875" bestFit="1" customWidth="1"/>
    <col min="4910" max="4910" width="25.81640625" bestFit="1" customWidth="1"/>
    <col min="4916" max="4916" width="19.54296875" bestFit="1" customWidth="1"/>
    <col min="4926" max="4926" width="25.81640625" bestFit="1" customWidth="1"/>
    <col min="4933" max="4933" width="12.26953125" bestFit="1" customWidth="1"/>
    <col min="4934" max="4934" width="19.54296875" bestFit="1" customWidth="1"/>
    <col min="4942" max="4942" width="25.81640625" bestFit="1" customWidth="1"/>
    <col min="4950" max="4950" width="19.54296875" bestFit="1" customWidth="1"/>
    <col min="4957" max="4957" width="9.1796875" customWidth="1"/>
    <col min="4958" max="4958" width="26.26953125" bestFit="1" customWidth="1"/>
    <col min="5134" max="5134" width="25.81640625" bestFit="1" customWidth="1"/>
    <col min="5141" max="5141" width="15.81640625" bestFit="1" customWidth="1"/>
    <col min="5150" max="5150" width="25.81640625" bestFit="1" customWidth="1"/>
    <col min="5158" max="5158" width="19.54296875" bestFit="1" customWidth="1"/>
    <col min="5166" max="5166" width="25.81640625" bestFit="1" customWidth="1"/>
    <col min="5172" max="5172" width="19.54296875" bestFit="1" customWidth="1"/>
    <col min="5182" max="5182" width="25.81640625" bestFit="1" customWidth="1"/>
    <col min="5189" max="5189" width="12.26953125" bestFit="1" customWidth="1"/>
    <col min="5190" max="5190" width="19.54296875" bestFit="1" customWidth="1"/>
    <col min="5198" max="5198" width="25.81640625" bestFit="1" customWidth="1"/>
    <col min="5206" max="5206" width="19.54296875" bestFit="1" customWidth="1"/>
    <col min="5213" max="5213" width="9.1796875" customWidth="1"/>
    <col min="5214" max="5214" width="26.26953125" bestFit="1" customWidth="1"/>
    <col min="5390" max="5390" width="25.81640625" bestFit="1" customWidth="1"/>
    <col min="5397" max="5397" width="15.81640625" bestFit="1" customWidth="1"/>
    <col min="5406" max="5406" width="25.81640625" bestFit="1" customWidth="1"/>
    <col min="5414" max="5414" width="19.54296875" bestFit="1" customWidth="1"/>
    <col min="5422" max="5422" width="25.81640625" bestFit="1" customWidth="1"/>
    <col min="5428" max="5428" width="19.54296875" bestFit="1" customWidth="1"/>
    <col min="5438" max="5438" width="25.81640625" bestFit="1" customWidth="1"/>
    <col min="5445" max="5445" width="12.26953125" bestFit="1" customWidth="1"/>
    <col min="5446" max="5446" width="19.54296875" bestFit="1" customWidth="1"/>
    <col min="5454" max="5454" width="25.81640625" bestFit="1" customWidth="1"/>
    <col min="5462" max="5462" width="19.54296875" bestFit="1" customWidth="1"/>
    <col min="5469" max="5469" width="9.1796875" customWidth="1"/>
    <col min="5470" max="5470" width="26.26953125" bestFit="1" customWidth="1"/>
    <col min="5646" max="5646" width="25.81640625" bestFit="1" customWidth="1"/>
    <col min="5653" max="5653" width="15.81640625" bestFit="1" customWidth="1"/>
    <col min="5662" max="5662" width="25.81640625" bestFit="1" customWidth="1"/>
    <col min="5670" max="5670" width="19.54296875" bestFit="1" customWidth="1"/>
    <col min="5678" max="5678" width="25.81640625" bestFit="1" customWidth="1"/>
    <col min="5684" max="5684" width="19.54296875" bestFit="1" customWidth="1"/>
    <col min="5694" max="5694" width="25.81640625" bestFit="1" customWidth="1"/>
    <col min="5701" max="5701" width="12.26953125" bestFit="1" customWidth="1"/>
    <col min="5702" max="5702" width="19.54296875" bestFit="1" customWidth="1"/>
    <col min="5710" max="5710" width="25.81640625" bestFit="1" customWidth="1"/>
    <col min="5718" max="5718" width="19.54296875" bestFit="1" customWidth="1"/>
    <col min="5725" max="5725" width="9.1796875" customWidth="1"/>
    <col min="5726" max="5726" width="26.26953125" bestFit="1" customWidth="1"/>
    <col min="5902" max="5902" width="25.81640625" bestFit="1" customWidth="1"/>
    <col min="5909" max="5909" width="15.81640625" bestFit="1" customWidth="1"/>
    <col min="5918" max="5918" width="25.81640625" bestFit="1" customWidth="1"/>
    <col min="5926" max="5926" width="19.54296875" bestFit="1" customWidth="1"/>
    <col min="5934" max="5934" width="25.81640625" bestFit="1" customWidth="1"/>
    <col min="5940" max="5940" width="19.54296875" bestFit="1" customWidth="1"/>
    <col min="5950" max="5950" width="25.81640625" bestFit="1" customWidth="1"/>
    <col min="5957" max="5957" width="12.26953125" bestFit="1" customWidth="1"/>
    <col min="5958" max="5958" width="19.54296875" bestFit="1" customWidth="1"/>
    <col min="5966" max="5966" width="25.81640625" bestFit="1" customWidth="1"/>
    <col min="5974" max="5974" width="19.54296875" bestFit="1" customWidth="1"/>
    <col min="5981" max="5981" width="9.1796875" customWidth="1"/>
    <col min="5982" max="5982" width="26.26953125" bestFit="1" customWidth="1"/>
    <col min="6158" max="6158" width="25.81640625" bestFit="1" customWidth="1"/>
    <col min="6165" max="6165" width="15.81640625" bestFit="1" customWidth="1"/>
    <col min="6174" max="6174" width="25.81640625" bestFit="1" customWidth="1"/>
    <col min="6182" max="6182" width="19.54296875" bestFit="1" customWidth="1"/>
    <col min="6190" max="6190" width="25.81640625" bestFit="1" customWidth="1"/>
    <col min="6196" max="6196" width="19.54296875" bestFit="1" customWidth="1"/>
    <col min="6206" max="6206" width="25.81640625" bestFit="1" customWidth="1"/>
    <col min="6213" max="6213" width="12.26953125" bestFit="1" customWidth="1"/>
    <col min="6214" max="6214" width="19.54296875" bestFit="1" customWidth="1"/>
    <col min="6222" max="6222" width="25.81640625" bestFit="1" customWidth="1"/>
    <col min="6230" max="6230" width="19.54296875" bestFit="1" customWidth="1"/>
    <col min="6237" max="6237" width="9.1796875" customWidth="1"/>
    <col min="6238" max="6238" width="26.26953125" bestFit="1" customWidth="1"/>
    <col min="6414" max="6414" width="25.81640625" bestFit="1" customWidth="1"/>
    <col min="6421" max="6421" width="15.81640625" bestFit="1" customWidth="1"/>
    <col min="6430" max="6430" width="25.81640625" bestFit="1" customWidth="1"/>
    <col min="6438" max="6438" width="19.54296875" bestFit="1" customWidth="1"/>
    <col min="6446" max="6446" width="25.81640625" bestFit="1" customWidth="1"/>
    <col min="6452" max="6452" width="19.54296875" bestFit="1" customWidth="1"/>
    <col min="6462" max="6462" width="25.81640625" bestFit="1" customWidth="1"/>
    <col min="6469" max="6469" width="12.26953125" bestFit="1" customWidth="1"/>
    <col min="6470" max="6470" width="19.54296875" bestFit="1" customWidth="1"/>
    <col min="6478" max="6478" width="25.81640625" bestFit="1" customWidth="1"/>
    <col min="6486" max="6486" width="19.54296875" bestFit="1" customWidth="1"/>
    <col min="6493" max="6493" width="9.1796875" customWidth="1"/>
    <col min="6494" max="6494" width="26.26953125" bestFit="1" customWidth="1"/>
    <col min="6670" max="6670" width="25.81640625" bestFit="1" customWidth="1"/>
    <col min="6677" max="6677" width="15.81640625" bestFit="1" customWidth="1"/>
    <col min="6686" max="6686" width="25.81640625" bestFit="1" customWidth="1"/>
    <col min="6694" max="6694" width="19.54296875" bestFit="1" customWidth="1"/>
    <col min="6702" max="6702" width="25.81640625" bestFit="1" customWidth="1"/>
    <col min="6708" max="6708" width="19.54296875" bestFit="1" customWidth="1"/>
    <col min="6718" max="6718" width="25.81640625" bestFit="1" customWidth="1"/>
    <col min="6725" max="6725" width="12.26953125" bestFit="1" customWidth="1"/>
    <col min="6726" max="6726" width="19.54296875" bestFit="1" customWidth="1"/>
    <col min="6734" max="6734" width="25.81640625" bestFit="1" customWidth="1"/>
    <col min="6742" max="6742" width="19.54296875" bestFit="1" customWidth="1"/>
    <col min="6749" max="6749" width="9.1796875" customWidth="1"/>
    <col min="6750" max="6750" width="26.26953125" bestFit="1" customWidth="1"/>
    <col min="6926" max="6926" width="25.81640625" bestFit="1" customWidth="1"/>
    <col min="6933" max="6933" width="15.81640625" bestFit="1" customWidth="1"/>
    <col min="6942" max="6942" width="25.81640625" bestFit="1" customWidth="1"/>
    <col min="6950" max="6950" width="19.54296875" bestFit="1" customWidth="1"/>
    <col min="6958" max="6958" width="25.81640625" bestFit="1" customWidth="1"/>
    <col min="6964" max="6964" width="19.54296875" bestFit="1" customWidth="1"/>
    <col min="6974" max="6974" width="25.81640625" bestFit="1" customWidth="1"/>
    <col min="6981" max="6981" width="12.26953125" bestFit="1" customWidth="1"/>
    <col min="6982" max="6982" width="19.54296875" bestFit="1" customWidth="1"/>
    <col min="6990" max="6990" width="25.81640625" bestFit="1" customWidth="1"/>
    <col min="6998" max="6998" width="19.54296875" bestFit="1" customWidth="1"/>
    <col min="7005" max="7005" width="9.1796875" customWidth="1"/>
    <col min="7006" max="7006" width="26.26953125" bestFit="1" customWidth="1"/>
    <col min="7182" max="7182" width="25.81640625" bestFit="1" customWidth="1"/>
    <col min="7189" max="7189" width="15.81640625" bestFit="1" customWidth="1"/>
    <col min="7198" max="7198" width="25.81640625" bestFit="1" customWidth="1"/>
    <col min="7206" max="7206" width="19.54296875" bestFit="1" customWidth="1"/>
    <col min="7214" max="7214" width="25.81640625" bestFit="1" customWidth="1"/>
    <col min="7220" max="7220" width="19.54296875" bestFit="1" customWidth="1"/>
    <col min="7230" max="7230" width="25.81640625" bestFit="1" customWidth="1"/>
    <col min="7237" max="7237" width="12.26953125" bestFit="1" customWidth="1"/>
    <col min="7238" max="7238" width="19.54296875" bestFit="1" customWidth="1"/>
    <col min="7246" max="7246" width="25.81640625" bestFit="1" customWidth="1"/>
    <col min="7254" max="7254" width="19.54296875" bestFit="1" customWidth="1"/>
    <col min="7261" max="7261" width="9.1796875" customWidth="1"/>
    <col min="7262" max="7262" width="26.26953125" bestFit="1" customWidth="1"/>
    <col min="7438" max="7438" width="25.81640625" bestFit="1" customWidth="1"/>
    <col min="7445" max="7445" width="15.81640625" bestFit="1" customWidth="1"/>
    <col min="7454" max="7454" width="25.81640625" bestFit="1" customWidth="1"/>
    <col min="7462" max="7462" width="19.54296875" bestFit="1" customWidth="1"/>
    <col min="7470" max="7470" width="25.81640625" bestFit="1" customWidth="1"/>
    <col min="7476" max="7476" width="19.54296875" bestFit="1" customWidth="1"/>
    <col min="7486" max="7486" width="25.81640625" bestFit="1" customWidth="1"/>
    <col min="7493" max="7493" width="12.26953125" bestFit="1" customWidth="1"/>
    <col min="7494" max="7494" width="19.54296875" bestFit="1" customWidth="1"/>
    <col min="7502" max="7502" width="25.81640625" bestFit="1" customWidth="1"/>
    <col min="7510" max="7510" width="19.54296875" bestFit="1" customWidth="1"/>
    <col min="7517" max="7517" width="9.1796875" customWidth="1"/>
    <col min="7518" max="7518" width="26.26953125" bestFit="1" customWidth="1"/>
    <col min="7694" max="7694" width="25.81640625" bestFit="1" customWidth="1"/>
    <col min="7701" max="7701" width="15.81640625" bestFit="1" customWidth="1"/>
    <col min="7710" max="7710" width="25.81640625" bestFit="1" customWidth="1"/>
    <col min="7718" max="7718" width="19.54296875" bestFit="1" customWidth="1"/>
    <col min="7726" max="7726" width="25.81640625" bestFit="1" customWidth="1"/>
    <col min="7732" max="7732" width="19.54296875" bestFit="1" customWidth="1"/>
    <col min="7742" max="7742" width="25.81640625" bestFit="1" customWidth="1"/>
    <col min="7749" max="7749" width="12.26953125" bestFit="1" customWidth="1"/>
    <col min="7750" max="7750" width="19.54296875" bestFit="1" customWidth="1"/>
    <col min="7758" max="7758" width="25.81640625" bestFit="1" customWidth="1"/>
    <col min="7766" max="7766" width="19.54296875" bestFit="1" customWidth="1"/>
    <col min="7773" max="7773" width="9.1796875" customWidth="1"/>
    <col min="7774" max="7774" width="26.26953125" bestFit="1" customWidth="1"/>
    <col min="7950" max="7950" width="25.81640625" bestFit="1" customWidth="1"/>
    <col min="7957" max="7957" width="15.81640625" bestFit="1" customWidth="1"/>
    <col min="7966" max="7966" width="25.81640625" bestFit="1" customWidth="1"/>
    <col min="7974" max="7974" width="19.54296875" bestFit="1" customWidth="1"/>
    <col min="7982" max="7982" width="25.81640625" bestFit="1" customWidth="1"/>
    <col min="7988" max="7988" width="19.54296875" bestFit="1" customWidth="1"/>
    <col min="7998" max="7998" width="25.81640625" bestFit="1" customWidth="1"/>
    <col min="8005" max="8005" width="12.26953125" bestFit="1" customWidth="1"/>
    <col min="8006" max="8006" width="19.54296875" bestFit="1" customWidth="1"/>
    <col min="8014" max="8014" width="25.81640625" bestFit="1" customWidth="1"/>
    <col min="8022" max="8022" width="19.54296875" bestFit="1" customWidth="1"/>
    <col min="8029" max="8029" width="9.1796875" customWidth="1"/>
    <col min="8030" max="8030" width="26.26953125" bestFit="1" customWidth="1"/>
    <col min="8206" max="8206" width="25.81640625" bestFit="1" customWidth="1"/>
    <col min="8213" max="8213" width="15.81640625" bestFit="1" customWidth="1"/>
    <col min="8222" max="8222" width="25.81640625" bestFit="1" customWidth="1"/>
    <col min="8230" max="8230" width="19.54296875" bestFit="1" customWidth="1"/>
    <col min="8238" max="8238" width="25.81640625" bestFit="1" customWidth="1"/>
    <col min="8244" max="8244" width="19.54296875" bestFit="1" customWidth="1"/>
    <col min="8254" max="8254" width="25.81640625" bestFit="1" customWidth="1"/>
    <col min="8261" max="8261" width="12.26953125" bestFit="1" customWidth="1"/>
    <col min="8262" max="8262" width="19.54296875" bestFit="1" customWidth="1"/>
    <col min="8270" max="8270" width="25.81640625" bestFit="1" customWidth="1"/>
    <col min="8278" max="8278" width="19.54296875" bestFit="1" customWidth="1"/>
    <col min="8285" max="8285" width="9.1796875" customWidth="1"/>
    <col min="8286" max="8286" width="26.26953125" bestFit="1" customWidth="1"/>
    <col min="8462" max="8462" width="25.81640625" bestFit="1" customWidth="1"/>
    <col min="8469" max="8469" width="15.81640625" bestFit="1" customWidth="1"/>
    <col min="8478" max="8478" width="25.81640625" bestFit="1" customWidth="1"/>
    <col min="8486" max="8486" width="19.54296875" bestFit="1" customWidth="1"/>
    <col min="8494" max="8494" width="25.81640625" bestFit="1" customWidth="1"/>
    <col min="8500" max="8500" width="19.54296875" bestFit="1" customWidth="1"/>
    <col min="8510" max="8510" width="25.81640625" bestFit="1" customWidth="1"/>
    <col min="8517" max="8517" width="12.26953125" bestFit="1" customWidth="1"/>
    <col min="8518" max="8518" width="19.54296875" bestFit="1" customWidth="1"/>
    <col min="8526" max="8526" width="25.81640625" bestFit="1" customWidth="1"/>
    <col min="8534" max="8534" width="19.54296875" bestFit="1" customWidth="1"/>
    <col min="8541" max="8541" width="9.1796875" customWidth="1"/>
    <col min="8542" max="8542" width="26.26953125" bestFit="1" customWidth="1"/>
    <col min="8718" max="8718" width="25.81640625" bestFit="1" customWidth="1"/>
    <col min="8725" max="8725" width="15.81640625" bestFit="1" customWidth="1"/>
    <col min="8734" max="8734" width="25.81640625" bestFit="1" customWidth="1"/>
    <col min="8742" max="8742" width="19.54296875" bestFit="1" customWidth="1"/>
    <col min="8750" max="8750" width="25.81640625" bestFit="1" customWidth="1"/>
    <col min="8756" max="8756" width="19.54296875" bestFit="1" customWidth="1"/>
    <col min="8766" max="8766" width="25.81640625" bestFit="1" customWidth="1"/>
    <col min="8773" max="8773" width="12.26953125" bestFit="1" customWidth="1"/>
    <col min="8774" max="8774" width="19.54296875" bestFit="1" customWidth="1"/>
    <col min="8782" max="8782" width="25.81640625" bestFit="1" customWidth="1"/>
    <col min="8790" max="8790" width="19.54296875" bestFit="1" customWidth="1"/>
    <col min="8797" max="8797" width="9.1796875" customWidth="1"/>
    <col min="8798" max="8798" width="26.26953125" bestFit="1" customWidth="1"/>
    <col min="8974" max="8974" width="25.81640625" bestFit="1" customWidth="1"/>
    <col min="8981" max="8981" width="15.81640625" bestFit="1" customWidth="1"/>
    <col min="8990" max="8990" width="25.81640625" bestFit="1" customWidth="1"/>
    <col min="8998" max="8998" width="19.54296875" bestFit="1" customWidth="1"/>
    <col min="9006" max="9006" width="25.81640625" bestFit="1" customWidth="1"/>
    <col min="9012" max="9012" width="19.54296875" bestFit="1" customWidth="1"/>
    <col min="9022" max="9022" width="25.81640625" bestFit="1" customWidth="1"/>
    <col min="9029" max="9029" width="12.26953125" bestFit="1" customWidth="1"/>
    <col min="9030" max="9030" width="19.54296875" bestFit="1" customWidth="1"/>
    <col min="9038" max="9038" width="25.81640625" bestFit="1" customWidth="1"/>
    <col min="9046" max="9046" width="19.54296875" bestFit="1" customWidth="1"/>
    <col min="9053" max="9053" width="9.1796875" customWidth="1"/>
    <col min="9054" max="9054" width="26.26953125" bestFit="1" customWidth="1"/>
    <col min="9230" max="9230" width="25.81640625" bestFit="1" customWidth="1"/>
    <col min="9237" max="9237" width="15.81640625" bestFit="1" customWidth="1"/>
    <col min="9246" max="9246" width="25.81640625" bestFit="1" customWidth="1"/>
    <col min="9254" max="9254" width="19.54296875" bestFit="1" customWidth="1"/>
    <col min="9262" max="9262" width="25.81640625" bestFit="1" customWidth="1"/>
    <col min="9268" max="9268" width="19.54296875" bestFit="1" customWidth="1"/>
    <col min="9278" max="9278" width="25.81640625" bestFit="1" customWidth="1"/>
    <col min="9285" max="9285" width="12.26953125" bestFit="1" customWidth="1"/>
    <col min="9286" max="9286" width="19.54296875" bestFit="1" customWidth="1"/>
    <col min="9294" max="9294" width="25.81640625" bestFit="1" customWidth="1"/>
    <col min="9302" max="9302" width="19.54296875" bestFit="1" customWidth="1"/>
    <col min="9309" max="9309" width="9.1796875" customWidth="1"/>
    <col min="9310" max="9310" width="26.26953125" bestFit="1" customWidth="1"/>
    <col min="9486" max="9486" width="25.81640625" bestFit="1" customWidth="1"/>
    <col min="9493" max="9493" width="15.81640625" bestFit="1" customWidth="1"/>
    <col min="9502" max="9502" width="25.81640625" bestFit="1" customWidth="1"/>
    <col min="9510" max="9510" width="19.54296875" bestFit="1" customWidth="1"/>
    <col min="9518" max="9518" width="25.81640625" bestFit="1" customWidth="1"/>
    <col min="9524" max="9524" width="19.54296875" bestFit="1" customWidth="1"/>
    <col min="9534" max="9534" width="25.81640625" bestFit="1" customWidth="1"/>
    <col min="9541" max="9541" width="12.26953125" bestFit="1" customWidth="1"/>
    <col min="9542" max="9542" width="19.54296875" bestFit="1" customWidth="1"/>
    <col min="9550" max="9550" width="25.81640625" bestFit="1" customWidth="1"/>
    <col min="9558" max="9558" width="19.54296875" bestFit="1" customWidth="1"/>
    <col min="9565" max="9565" width="9.1796875" customWidth="1"/>
    <col min="9566" max="9566" width="26.26953125" bestFit="1" customWidth="1"/>
    <col min="9742" max="9742" width="25.81640625" bestFit="1" customWidth="1"/>
    <col min="9749" max="9749" width="15.81640625" bestFit="1" customWidth="1"/>
    <col min="9758" max="9758" width="25.81640625" bestFit="1" customWidth="1"/>
    <col min="9766" max="9766" width="19.54296875" bestFit="1" customWidth="1"/>
    <col min="9774" max="9774" width="25.81640625" bestFit="1" customWidth="1"/>
    <col min="9780" max="9780" width="19.54296875" bestFit="1" customWidth="1"/>
    <col min="9790" max="9790" width="25.81640625" bestFit="1" customWidth="1"/>
    <col min="9797" max="9797" width="12.26953125" bestFit="1" customWidth="1"/>
    <col min="9798" max="9798" width="19.54296875" bestFit="1" customWidth="1"/>
    <col min="9806" max="9806" width="25.81640625" bestFit="1" customWidth="1"/>
    <col min="9814" max="9814" width="19.54296875" bestFit="1" customWidth="1"/>
    <col min="9821" max="9821" width="9.1796875" customWidth="1"/>
    <col min="9822" max="9822" width="26.26953125" bestFit="1" customWidth="1"/>
    <col min="9998" max="9998" width="25.81640625" bestFit="1" customWidth="1"/>
    <col min="10005" max="10005" width="15.81640625" bestFit="1" customWidth="1"/>
    <col min="10014" max="10014" width="25.81640625" bestFit="1" customWidth="1"/>
    <col min="10022" max="10022" width="19.54296875" bestFit="1" customWidth="1"/>
    <col min="10030" max="10030" width="25.81640625" bestFit="1" customWidth="1"/>
    <col min="10036" max="10036" width="19.54296875" bestFit="1" customWidth="1"/>
    <col min="10046" max="10046" width="25.81640625" bestFit="1" customWidth="1"/>
    <col min="10053" max="10053" width="12.26953125" bestFit="1" customWidth="1"/>
    <col min="10054" max="10054" width="19.54296875" bestFit="1" customWidth="1"/>
    <col min="10062" max="10062" width="25.81640625" bestFit="1" customWidth="1"/>
    <col min="10070" max="10070" width="19.54296875" bestFit="1" customWidth="1"/>
    <col min="10077" max="10077" width="9.1796875" customWidth="1"/>
    <col min="10078" max="10078" width="26.26953125" bestFit="1" customWidth="1"/>
    <col min="10254" max="10254" width="25.81640625" bestFit="1" customWidth="1"/>
    <col min="10261" max="10261" width="15.81640625" bestFit="1" customWidth="1"/>
    <col min="10270" max="10270" width="25.81640625" bestFit="1" customWidth="1"/>
    <col min="10278" max="10278" width="19.54296875" bestFit="1" customWidth="1"/>
    <col min="10286" max="10286" width="25.81640625" bestFit="1" customWidth="1"/>
    <col min="10292" max="10292" width="19.54296875" bestFit="1" customWidth="1"/>
    <col min="10302" max="10302" width="25.81640625" bestFit="1" customWidth="1"/>
    <col min="10309" max="10309" width="12.26953125" bestFit="1" customWidth="1"/>
    <col min="10310" max="10310" width="19.54296875" bestFit="1" customWidth="1"/>
    <col min="10318" max="10318" width="25.81640625" bestFit="1" customWidth="1"/>
    <col min="10326" max="10326" width="19.54296875" bestFit="1" customWidth="1"/>
    <col min="10333" max="10333" width="9.1796875" customWidth="1"/>
    <col min="10334" max="10334" width="26.26953125" bestFit="1" customWidth="1"/>
    <col min="10510" max="10510" width="25.81640625" bestFit="1" customWidth="1"/>
    <col min="10517" max="10517" width="15.81640625" bestFit="1" customWidth="1"/>
    <col min="10526" max="10526" width="25.81640625" bestFit="1" customWidth="1"/>
    <col min="10534" max="10534" width="19.54296875" bestFit="1" customWidth="1"/>
    <col min="10542" max="10542" width="25.81640625" bestFit="1" customWidth="1"/>
    <col min="10548" max="10548" width="19.54296875" bestFit="1" customWidth="1"/>
    <col min="10558" max="10558" width="25.81640625" bestFit="1" customWidth="1"/>
    <col min="10565" max="10565" width="12.26953125" bestFit="1" customWidth="1"/>
    <col min="10566" max="10566" width="19.54296875" bestFit="1" customWidth="1"/>
    <col min="10574" max="10574" width="25.81640625" bestFit="1" customWidth="1"/>
    <col min="10582" max="10582" width="19.54296875" bestFit="1" customWidth="1"/>
    <col min="10589" max="10589" width="9.1796875" customWidth="1"/>
    <col min="10590" max="10590" width="26.26953125" bestFit="1" customWidth="1"/>
    <col min="10766" max="10766" width="25.81640625" bestFit="1" customWidth="1"/>
    <col min="10773" max="10773" width="15.81640625" bestFit="1" customWidth="1"/>
    <col min="10782" max="10782" width="25.81640625" bestFit="1" customWidth="1"/>
    <col min="10790" max="10790" width="19.54296875" bestFit="1" customWidth="1"/>
    <col min="10798" max="10798" width="25.81640625" bestFit="1" customWidth="1"/>
    <col min="10804" max="10804" width="19.54296875" bestFit="1" customWidth="1"/>
    <col min="10814" max="10814" width="25.81640625" bestFit="1" customWidth="1"/>
    <col min="10821" max="10821" width="12.26953125" bestFit="1" customWidth="1"/>
    <col min="10822" max="10822" width="19.54296875" bestFit="1" customWidth="1"/>
    <col min="10830" max="10830" width="25.81640625" bestFit="1" customWidth="1"/>
    <col min="10838" max="10838" width="19.54296875" bestFit="1" customWidth="1"/>
    <col min="10845" max="10845" width="9.1796875" customWidth="1"/>
    <col min="10846" max="10846" width="26.26953125" bestFit="1" customWidth="1"/>
    <col min="11022" max="11022" width="25.81640625" bestFit="1" customWidth="1"/>
    <col min="11029" max="11029" width="15.81640625" bestFit="1" customWidth="1"/>
    <col min="11038" max="11038" width="25.81640625" bestFit="1" customWidth="1"/>
    <col min="11046" max="11046" width="19.54296875" bestFit="1" customWidth="1"/>
    <col min="11054" max="11054" width="25.81640625" bestFit="1" customWidth="1"/>
    <col min="11060" max="11060" width="19.54296875" bestFit="1" customWidth="1"/>
    <col min="11070" max="11070" width="25.81640625" bestFit="1" customWidth="1"/>
    <col min="11077" max="11077" width="12.26953125" bestFit="1" customWidth="1"/>
    <col min="11078" max="11078" width="19.54296875" bestFit="1" customWidth="1"/>
    <col min="11086" max="11086" width="25.81640625" bestFit="1" customWidth="1"/>
    <col min="11094" max="11094" width="19.54296875" bestFit="1" customWidth="1"/>
    <col min="11101" max="11101" width="9.1796875" customWidth="1"/>
    <col min="11102" max="11102" width="26.26953125" bestFit="1" customWidth="1"/>
    <col min="11278" max="11278" width="25.81640625" bestFit="1" customWidth="1"/>
    <col min="11285" max="11285" width="15.81640625" bestFit="1" customWidth="1"/>
    <col min="11294" max="11294" width="25.81640625" bestFit="1" customWidth="1"/>
    <col min="11302" max="11302" width="19.54296875" bestFit="1" customWidth="1"/>
    <col min="11310" max="11310" width="25.81640625" bestFit="1" customWidth="1"/>
    <col min="11316" max="11316" width="19.54296875" bestFit="1" customWidth="1"/>
    <col min="11326" max="11326" width="25.81640625" bestFit="1" customWidth="1"/>
    <col min="11333" max="11333" width="12.26953125" bestFit="1" customWidth="1"/>
    <col min="11334" max="11334" width="19.54296875" bestFit="1" customWidth="1"/>
    <col min="11342" max="11342" width="25.81640625" bestFit="1" customWidth="1"/>
    <col min="11350" max="11350" width="19.54296875" bestFit="1" customWidth="1"/>
    <col min="11357" max="11357" width="9.1796875" customWidth="1"/>
    <col min="11358" max="11358" width="26.26953125" bestFit="1" customWidth="1"/>
    <col min="11534" max="11534" width="25.81640625" bestFit="1" customWidth="1"/>
    <col min="11541" max="11541" width="15.81640625" bestFit="1" customWidth="1"/>
    <col min="11550" max="11550" width="25.81640625" bestFit="1" customWidth="1"/>
    <col min="11558" max="11558" width="19.54296875" bestFit="1" customWidth="1"/>
    <col min="11566" max="11566" width="25.81640625" bestFit="1" customWidth="1"/>
    <col min="11572" max="11572" width="19.54296875" bestFit="1" customWidth="1"/>
    <col min="11582" max="11582" width="25.81640625" bestFit="1" customWidth="1"/>
    <col min="11589" max="11589" width="12.26953125" bestFit="1" customWidth="1"/>
    <col min="11590" max="11590" width="19.54296875" bestFit="1" customWidth="1"/>
    <col min="11598" max="11598" width="25.81640625" bestFit="1" customWidth="1"/>
    <col min="11606" max="11606" width="19.54296875" bestFit="1" customWidth="1"/>
    <col min="11613" max="11613" width="9.1796875" customWidth="1"/>
    <col min="11614" max="11614" width="26.26953125" bestFit="1" customWidth="1"/>
    <col min="11790" max="11790" width="25.81640625" bestFit="1" customWidth="1"/>
    <col min="11797" max="11797" width="15.81640625" bestFit="1" customWidth="1"/>
    <col min="11806" max="11806" width="25.81640625" bestFit="1" customWidth="1"/>
    <col min="11814" max="11814" width="19.54296875" bestFit="1" customWidth="1"/>
    <col min="11822" max="11822" width="25.81640625" bestFit="1" customWidth="1"/>
    <col min="11828" max="11828" width="19.54296875" bestFit="1" customWidth="1"/>
    <col min="11838" max="11838" width="25.81640625" bestFit="1" customWidth="1"/>
    <col min="11845" max="11845" width="12.26953125" bestFit="1" customWidth="1"/>
    <col min="11846" max="11846" width="19.54296875" bestFit="1" customWidth="1"/>
    <col min="11854" max="11854" width="25.81640625" bestFit="1" customWidth="1"/>
    <col min="11862" max="11862" width="19.54296875" bestFit="1" customWidth="1"/>
    <col min="11869" max="11869" width="9.1796875" customWidth="1"/>
    <col min="11870" max="11870" width="26.26953125" bestFit="1" customWidth="1"/>
    <col min="12046" max="12046" width="25.81640625" bestFit="1" customWidth="1"/>
    <col min="12053" max="12053" width="15.81640625" bestFit="1" customWidth="1"/>
    <col min="12062" max="12062" width="25.81640625" bestFit="1" customWidth="1"/>
    <col min="12070" max="12070" width="19.54296875" bestFit="1" customWidth="1"/>
    <col min="12078" max="12078" width="25.81640625" bestFit="1" customWidth="1"/>
    <col min="12084" max="12084" width="19.54296875" bestFit="1" customWidth="1"/>
    <col min="12094" max="12094" width="25.81640625" bestFit="1" customWidth="1"/>
    <col min="12101" max="12101" width="12.26953125" bestFit="1" customWidth="1"/>
    <col min="12102" max="12102" width="19.54296875" bestFit="1" customWidth="1"/>
    <col min="12110" max="12110" width="25.81640625" bestFit="1" customWidth="1"/>
    <col min="12118" max="12118" width="19.54296875" bestFit="1" customWidth="1"/>
    <col min="12125" max="12125" width="9.1796875" customWidth="1"/>
    <col min="12126" max="12126" width="26.26953125" bestFit="1" customWidth="1"/>
    <col min="12302" max="12302" width="25.81640625" bestFit="1" customWidth="1"/>
    <col min="12309" max="12309" width="15.81640625" bestFit="1" customWidth="1"/>
    <col min="12318" max="12318" width="25.81640625" bestFit="1" customWidth="1"/>
    <col min="12326" max="12326" width="19.54296875" bestFit="1" customWidth="1"/>
    <col min="12334" max="12334" width="25.81640625" bestFit="1" customWidth="1"/>
    <col min="12340" max="12340" width="19.54296875" bestFit="1" customWidth="1"/>
    <col min="12350" max="12350" width="25.81640625" bestFit="1" customWidth="1"/>
    <col min="12357" max="12357" width="12.26953125" bestFit="1" customWidth="1"/>
    <col min="12358" max="12358" width="19.54296875" bestFit="1" customWidth="1"/>
    <col min="12366" max="12366" width="25.81640625" bestFit="1" customWidth="1"/>
    <col min="12374" max="12374" width="19.54296875" bestFit="1" customWidth="1"/>
    <col min="12381" max="12381" width="9.1796875" customWidth="1"/>
    <col min="12382" max="12382" width="26.26953125" bestFit="1" customWidth="1"/>
    <col min="12558" max="12558" width="25.81640625" bestFit="1" customWidth="1"/>
    <col min="12565" max="12565" width="15.81640625" bestFit="1" customWidth="1"/>
    <col min="12574" max="12574" width="25.81640625" bestFit="1" customWidth="1"/>
    <col min="12582" max="12582" width="19.54296875" bestFit="1" customWidth="1"/>
    <col min="12590" max="12590" width="25.81640625" bestFit="1" customWidth="1"/>
    <col min="12596" max="12596" width="19.54296875" bestFit="1" customWidth="1"/>
    <col min="12606" max="12606" width="25.81640625" bestFit="1" customWidth="1"/>
    <col min="12613" max="12613" width="12.26953125" bestFit="1" customWidth="1"/>
    <col min="12614" max="12614" width="19.54296875" bestFit="1" customWidth="1"/>
    <col min="12622" max="12622" width="25.81640625" bestFit="1" customWidth="1"/>
    <col min="12630" max="12630" width="19.54296875" bestFit="1" customWidth="1"/>
    <col min="12637" max="12637" width="9.1796875" customWidth="1"/>
    <col min="12638" max="12638" width="26.26953125" bestFit="1" customWidth="1"/>
    <col min="12814" max="12814" width="25.81640625" bestFit="1" customWidth="1"/>
    <col min="12821" max="12821" width="15.81640625" bestFit="1" customWidth="1"/>
    <col min="12830" max="12830" width="25.81640625" bestFit="1" customWidth="1"/>
    <col min="12838" max="12838" width="19.54296875" bestFit="1" customWidth="1"/>
    <col min="12846" max="12846" width="25.81640625" bestFit="1" customWidth="1"/>
    <col min="12852" max="12852" width="19.54296875" bestFit="1" customWidth="1"/>
    <col min="12862" max="12862" width="25.81640625" bestFit="1" customWidth="1"/>
    <col min="12869" max="12869" width="12.26953125" bestFit="1" customWidth="1"/>
    <col min="12870" max="12870" width="19.54296875" bestFit="1" customWidth="1"/>
    <col min="12878" max="12878" width="25.81640625" bestFit="1" customWidth="1"/>
    <col min="12886" max="12886" width="19.54296875" bestFit="1" customWidth="1"/>
    <col min="12893" max="12893" width="9.1796875" customWidth="1"/>
    <col min="12894" max="12894" width="26.26953125" bestFit="1" customWidth="1"/>
    <col min="13070" max="13070" width="25.81640625" bestFit="1" customWidth="1"/>
    <col min="13077" max="13077" width="15.81640625" bestFit="1" customWidth="1"/>
    <col min="13086" max="13086" width="25.81640625" bestFit="1" customWidth="1"/>
    <col min="13094" max="13094" width="19.54296875" bestFit="1" customWidth="1"/>
    <col min="13102" max="13102" width="25.81640625" bestFit="1" customWidth="1"/>
    <col min="13108" max="13108" width="19.54296875" bestFit="1" customWidth="1"/>
    <col min="13118" max="13118" width="25.81640625" bestFit="1" customWidth="1"/>
    <col min="13125" max="13125" width="12.26953125" bestFit="1" customWidth="1"/>
    <col min="13126" max="13126" width="19.54296875" bestFit="1" customWidth="1"/>
    <col min="13134" max="13134" width="25.81640625" bestFit="1" customWidth="1"/>
    <col min="13142" max="13142" width="19.54296875" bestFit="1" customWidth="1"/>
    <col min="13149" max="13149" width="9.1796875" customWidth="1"/>
    <col min="13150" max="13150" width="26.26953125" bestFit="1" customWidth="1"/>
    <col min="13326" max="13326" width="25.81640625" bestFit="1" customWidth="1"/>
    <col min="13333" max="13333" width="15.81640625" bestFit="1" customWidth="1"/>
    <col min="13342" max="13342" width="25.81640625" bestFit="1" customWidth="1"/>
    <col min="13350" max="13350" width="19.54296875" bestFit="1" customWidth="1"/>
    <col min="13358" max="13358" width="25.81640625" bestFit="1" customWidth="1"/>
    <col min="13364" max="13364" width="19.54296875" bestFit="1" customWidth="1"/>
    <col min="13374" max="13374" width="25.81640625" bestFit="1" customWidth="1"/>
    <col min="13381" max="13381" width="12.26953125" bestFit="1" customWidth="1"/>
    <col min="13382" max="13382" width="19.54296875" bestFit="1" customWidth="1"/>
    <col min="13390" max="13390" width="25.81640625" bestFit="1" customWidth="1"/>
    <col min="13398" max="13398" width="19.54296875" bestFit="1" customWidth="1"/>
    <col min="13405" max="13405" width="9.1796875" customWidth="1"/>
    <col min="13406" max="13406" width="26.26953125" bestFit="1" customWidth="1"/>
    <col min="13582" max="13582" width="25.81640625" bestFit="1" customWidth="1"/>
    <col min="13589" max="13589" width="15.81640625" bestFit="1" customWidth="1"/>
    <col min="13598" max="13598" width="25.81640625" bestFit="1" customWidth="1"/>
    <col min="13606" max="13606" width="19.54296875" bestFit="1" customWidth="1"/>
    <col min="13614" max="13614" width="25.81640625" bestFit="1" customWidth="1"/>
    <col min="13620" max="13620" width="19.54296875" bestFit="1" customWidth="1"/>
    <col min="13630" max="13630" width="25.81640625" bestFit="1" customWidth="1"/>
    <col min="13637" max="13637" width="12.26953125" bestFit="1" customWidth="1"/>
    <col min="13638" max="13638" width="19.54296875" bestFit="1" customWidth="1"/>
    <col min="13646" max="13646" width="25.81640625" bestFit="1" customWidth="1"/>
    <col min="13654" max="13654" width="19.54296875" bestFit="1" customWidth="1"/>
    <col min="13661" max="13661" width="9.1796875" customWidth="1"/>
    <col min="13662" max="13662" width="26.26953125" bestFit="1" customWidth="1"/>
    <col min="13838" max="13838" width="25.81640625" bestFit="1" customWidth="1"/>
    <col min="13845" max="13845" width="15.81640625" bestFit="1" customWidth="1"/>
    <col min="13854" max="13854" width="25.81640625" bestFit="1" customWidth="1"/>
    <col min="13862" max="13862" width="19.54296875" bestFit="1" customWidth="1"/>
    <col min="13870" max="13870" width="25.81640625" bestFit="1" customWidth="1"/>
    <col min="13876" max="13876" width="19.54296875" bestFit="1" customWidth="1"/>
    <col min="13886" max="13886" width="25.81640625" bestFit="1" customWidth="1"/>
    <col min="13893" max="13893" width="12.26953125" bestFit="1" customWidth="1"/>
    <col min="13894" max="13894" width="19.54296875" bestFit="1" customWidth="1"/>
    <col min="13902" max="13902" width="25.81640625" bestFit="1" customWidth="1"/>
    <col min="13910" max="13910" width="19.54296875" bestFit="1" customWidth="1"/>
    <col min="13917" max="13917" width="9.1796875" customWidth="1"/>
    <col min="13918" max="13918" width="26.26953125" bestFit="1" customWidth="1"/>
    <col min="14094" max="14094" width="25.81640625" bestFit="1" customWidth="1"/>
    <col min="14101" max="14101" width="15.81640625" bestFit="1" customWidth="1"/>
    <col min="14110" max="14110" width="25.81640625" bestFit="1" customWidth="1"/>
    <col min="14118" max="14118" width="19.54296875" bestFit="1" customWidth="1"/>
    <col min="14126" max="14126" width="25.81640625" bestFit="1" customWidth="1"/>
    <col min="14132" max="14132" width="19.54296875" bestFit="1" customWidth="1"/>
    <col min="14142" max="14142" width="25.81640625" bestFit="1" customWidth="1"/>
    <col min="14149" max="14149" width="12.26953125" bestFit="1" customWidth="1"/>
    <col min="14150" max="14150" width="19.54296875" bestFit="1" customWidth="1"/>
    <col min="14158" max="14158" width="25.81640625" bestFit="1" customWidth="1"/>
    <col min="14166" max="14166" width="19.54296875" bestFit="1" customWidth="1"/>
    <col min="14173" max="14173" width="9.1796875" customWidth="1"/>
    <col min="14174" max="14174" width="26.26953125" bestFit="1" customWidth="1"/>
    <col min="14350" max="14350" width="25.81640625" bestFit="1" customWidth="1"/>
    <col min="14357" max="14357" width="15.81640625" bestFit="1" customWidth="1"/>
    <col min="14366" max="14366" width="25.81640625" bestFit="1" customWidth="1"/>
    <col min="14374" max="14374" width="19.54296875" bestFit="1" customWidth="1"/>
    <col min="14382" max="14382" width="25.81640625" bestFit="1" customWidth="1"/>
    <col min="14388" max="14388" width="19.54296875" bestFit="1" customWidth="1"/>
    <col min="14398" max="14398" width="25.81640625" bestFit="1" customWidth="1"/>
    <col min="14405" max="14405" width="12.26953125" bestFit="1" customWidth="1"/>
    <col min="14406" max="14406" width="19.54296875" bestFit="1" customWidth="1"/>
    <col min="14414" max="14414" width="25.81640625" bestFit="1" customWidth="1"/>
    <col min="14422" max="14422" width="19.54296875" bestFit="1" customWidth="1"/>
    <col min="14429" max="14429" width="9.1796875" customWidth="1"/>
    <col min="14430" max="14430" width="26.26953125" bestFit="1" customWidth="1"/>
    <col min="14606" max="14606" width="25.81640625" bestFit="1" customWidth="1"/>
    <col min="14613" max="14613" width="15.81640625" bestFit="1" customWidth="1"/>
    <col min="14622" max="14622" width="25.81640625" bestFit="1" customWidth="1"/>
    <col min="14630" max="14630" width="19.54296875" bestFit="1" customWidth="1"/>
    <col min="14638" max="14638" width="25.81640625" bestFit="1" customWidth="1"/>
    <col min="14644" max="14644" width="19.54296875" bestFit="1" customWidth="1"/>
    <col min="14654" max="14654" width="25.81640625" bestFit="1" customWidth="1"/>
    <col min="14661" max="14661" width="12.26953125" bestFit="1" customWidth="1"/>
    <col min="14662" max="14662" width="19.54296875" bestFit="1" customWidth="1"/>
    <col min="14670" max="14670" width="25.81640625" bestFit="1" customWidth="1"/>
    <col min="14678" max="14678" width="19.54296875" bestFit="1" customWidth="1"/>
    <col min="14685" max="14685" width="9.1796875" customWidth="1"/>
    <col min="14686" max="14686" width="26.26953125" bestFit="1" customWidth="1"/>
    <col min="14862" max="14862" width="25.81640625" bestFit="1" customWidth="1"/>
    <col min="14869" max="14869" width="15.81640625" bestFit="1" customWidth="1"/>
    <col min="14878" max="14878" width="25.81640625" bestFit="1" customWidth="1"/>
    <col min="14886" max="14886" width="19.54296875" bestFit="1" customWidth="1"/>
    <col min="14894" max="14894" width="25.81640625" bestFit="1" customWidth="1"/>
    <col min="14900" max="14900" width="19.54296875" bestFit="1" customWidth="1"/>
    <col min="14910" max="14910" width="25.81640625" bestFit="1" customWidth="1"/>
    <col min="14917" max="14917" width="12.26953125" bestFit="1" customWidth="1"/>
    <col min="14918" max="14918" width="19.54296875" bestFit="1" customWidth="1"/>
    <col min="14926" max="14926" width="25.81640625" bestFit="1" customWidth="1"/>
    <col min="14934" max="14934" width="19.54296875" bestFit="1" customWidth="1"/>
    <col min="14941" max="14941" width="9.1796875" customWidth="1"/>
    <col min="14942" max="14942" width="26.26953125" bestFit="1" customWidth="1"/>
    <col min="15118" max="15118" width="25.81640625" bestFit="1" customWidth="1"/>
    <col min="15125" max="15125" width="15.81640625" bestFit="1" customWidth="1"/>
    <col min="15134" max="15134" width="25.81640625" bestFit="1" customWidth="1"/>
    <col min="15142" max="15142" width="19.54296875" bestFit="1" customWidth="1"/>
    <col min="15150" max="15150" width="25.81640625" bestFit="1" customWidth="1"/>
    <col min="15156" max="15156" width="19.54296875" bestFit="1" customWidth="1"/>
    <col min="15166" max="15166" width="25.81640625" bestFit="1" customWidth="1"/>
    <col min="15173" max="15173" width="12.26953125" bestFit="1" customWidth="1"/>
    <col min="15174" max="15174" width="19.54296875" bestFit="1" customWidth="1"/>
    <col min="15182" max="15182" width="25.81640625" bestFit="1" customWidth="1"/>
    <col min="15190" max="15190" width="19.54296875" bestFit="1" customWidth="1"/>
    <col min="15197" max="15197" width="9.1796875" customWidth="1"/>
    <col min="15198" max="15198" width="26.26953125" bestFit="1" customWidth="1"/>
    <col min="15374" max="15374" width="25.81640625" bestFit="1" customWidth="1"/>
    <col min="15381" max="15381" width="15.81640625" bestFit="1" customWidth="1"/>
    <col min="15390" max="15390" width="25.81640625" bestFit="1" customWidth="1"/>
    <col min="15398" max="15398" width="19.54296875" bestFit="1" customWidth="1"/>
    <col min="15406" max="15406" width="25.81640625" bestFit="1" customWidth="1"/>
    <col min="15412" max="15412" width="19.54296875" bestFit="1" customWidth="1"/>
    <col min="15422" max="15422" width="25.81640625" bestFit="1" customWidth="1"/>
    <col min="15429" max="15429" width="12.26953125" bestFit="1" customWidth="1"/>
    <col min="15430" max="15430" width="19.54296875" bestFit="1" customWidth="1"/>
    <col min="15438" max="15438" width="25.81640625" bestFit="1" customWidth="1"/>
    <col min="15446" max="15446" width="19.54296875" bestFit="1" customWidth="1"/>
    <col min="15453" max="15453" width="9.1796875" customWidth="1"/>
    <col min="15454" max="15454" width="26.26953125" bestFit="1" customWidth="1"/>
    <col min="15630" max="15630" width="25.81640625" bestFit="1" customWidth="1"/>
    <col min="15637" max="15637" width="15.81640625" bestFit="1" customWidth="1"/>
    <col min="15646" max="15646" width="25.81640625" bestFit="1" customWidth="1"/>
    <col min="15654" max="15654" width="19.54296875" bestFit="1" customWidth="1"/>
    <col min="15662" max="15662" width="25.81640625" bestFit="1" customWidth="1"/>
    <col min="15668" max="15668" width="19.54296875" bestFit="1" customWidth="1"/>
    <col min="15678" max="15678" width="25.81640625" bestFit="1" customWidth="1"/>
    <col min="15685" max="15685" width="12.26953125" bestFit="1" customWidth="1"/>
    <col min="15686" max="15686" width="19.54296875" bestFit="1" customWidth="1"/>
    <col min="15694" max="15694" width="25.81640625" bestFit="1" customWidth="1"/>
    <col min="15702" max="15702" width="19.54296875" bestFit="1" customWidth="1"/>
    <col min="15709" max="15709" width="9.1796875" customWidth="1"/>
    <col min="15710" max="15710" width="26.26953125" bestFit="1" customWidth="1"/>
    <col min="15886" max="15886" width="25.81640625" bestFit="1" customWidth="1"/>
    <col min="15893" max="15893" width="15.81640625" bestFit="1" customWidth="1"/>
    <col min="15902" max="15902" width="25.81640625" bestFit="1" customWidth="1"/>
    <col min="15910" max="15910" width="19.54296875" bestFit="1" customWidth="1"/>
    <col min="15918" max="15918" width="25.81640625" bestFit="1" customWidth="1"/>
    <col min="15924" max="15924" width="19.54296875" bestFit="1" customWidth="1"/>
    <col min="15934" max="15934" width="25.81640625" bestFit="1" customWidth="1"/>
    <col min="15941" max="15941" width="12.26953125" bestFit="1" customWidth="1"/>
    <col min="15942" max="15942" width="19.54296875" bestFit="1" customWidth="1"/>
    <col min="15950" max="15950" width="25.81640625" bestFit="1" customWidth="1"/>
    <col min="15958" max="15958" width="19.54296875" bestFit="1" customWidth="1"/>
    <col min="15965" max="15965" width="9.1796875" customWidth="1"/>
    <col min="15966" max="15966" width="26.26953125" bestFit="1" customWidth="1"/>
    <col min="16142" max="16142" width="25.81640625" bestFit="1" customWidth="1"/>
    <col min="16149" max="16149" width="15.81640625" bestFit="1" customWidth="1"/>
    <col min="16158" max="16158" width="25.81640625" bestFit="1" customWidth="1"/>
    <col min="16166" max="16166" width="19.54296875" bestFit="1" customWidth="1"/>
    <col min="16174" max="16174" width="25.81640625" bestFit="1" customWidth="1"/>
    <col min="16180" max="16180" width="19.54296875" bestFit="1" customWidth="1"/>
    <col min="16190" max="16190" width="25.81640625" bestFit="1" customWidth="1"/>
    <col min="16197" max="16197" width="12.26953125" bestFit="1" customWidth="1"/>
    <col min="16198" max="16198" width="19.54296875" bestFit="1" customWidth="1"/>
    <col min="16206" max="16206" width="25.81640625" bestFit="1" customWidth="1"/>
    <col min="16214" max="16214" width="19.54296875" bestFit="1" customWidth="1"/>
    <col min="16221" max="16221" width="9.1796875" customWidth="1"/>
    <col min="16222" max="16222" width="26.26953125" bestFit="1" customWidth="1"/>
  </cols>
  <sheetData>
    <row r="1" spans="1:108" ht="17.25" customHeight="1" x14ac:dyDescent="0.25">
      <c r="A1" s="529" t="s">
        <v>152</v>
      </c>
      <c r="B1" s="529"/>
      <c r="C1" s="529"/>
      <c r="D1" s="529"/>
      <c r="E1" s="529"/>
      <c r="F1" s="529"/>
      <c r="G1" s="529"/>
      <c r="H1" s="529"/>
      <c r="I1" s="529"/>
      <c r="J1" s="529"/>
      <c r="K1" s="529"/>
      <c r="L1" s="529"/>
      <c r="M1" s="529"/>
      <c r="N1" s="529"/>
      <c r="O1" s="529"/>
      <c r="P1" s="529"/>
      <c r="Q1" s="529"/>
      <c r="R1" s="529"/>
      <c r="S1" s="529" t="s">
        <v>151</v>
      </c>
      <c r="T1" s="529"/>
      <c r="U1" s="529"/>
      <c r="V1" s="529"/>
      <c r="W1" s="529"/>
      <c r="X1" s="529"/>
      <c r="Y1" s="529"/>
      <c r="Z1" s="529"/>
      <c r="AA1" s="529"/>
      <c r="AB1" s="529"/>
      <c r="AC1" s="529"/>
      <c r="AD1" s="529"/>
      <c r="AE1" s="529"/>
      <c r="AF1" s="529"/>
      <c r="AG1" s="529"/>
      <c r="AH1" s="529"/>
      <c r="AI1" s="529"/>
      <c r="AJ1" s="529"/>
      <c r="AK1" s="529" t="s">
        <v>150</v>
      </c>
      <c r="AL1" s="529"/>
      <c r="AM1" s="529"/>
      <c r="AN1" s="529"/>
      <c r="AO1" s="529"/>
      <c r="AP1" s="529"/>
      <c r="AQ1" s="529"/>
      <c r="AR1" s="529"/>
      <c r="AS1" s="529"/>
      <c r="AT1" s="529"/>
      <c r="AU1" s="529"/>
      <c r="AV1" s="529"/>
      <c r="AW1" s="529"/>
      <c r="AX1" s="529"/>
      <c r="AY1" s="529"/>
      <c r="AZ1" s="529"/>
      <c r="BA1" s="529"/>
      <c r="BB1" s="529"/>
      <c r="BC1" s="529" t="s">
        <v>149</v>
      </c>
      <c r="BD1" s="529"/>
      <c r="BE1" s="529"/>
      <c r="BF1" s="529"/>
      <c r="BG1" s="529"/>
      <c r="BH1" s="529"/>
      <c r="BI1" s="529"/>
      <c r="BJ1" s="529"/>
      <c r="BK1" s="529"/>
      <c r="BL1" s="529"/>
      <c r="BM1" s="529"/>
      <c r="BN1" s="529"/>
      <c r="BO1" s="529"/>
      <c r="BP1" s="529"/>
      <c r="BQ1" s="529"/>
      <c r="BR1" s="529"/>
      <c r="BS1" s="529"/>
      <c r="BT1" s="529"/>
      <c r="BU1" s="529" t="s">
        <v>148</v>
      </c>
      <c r="BV1" s="529"/>
      <c r="BW1" s="529"/>
      <c r="BX1" s="529"/>
      <c r="BY1" s="529"/>
      <c r="BZ1" s="529"/>
      <c r="CA1" s="529"/>
      <c r="CB1" s="529"/>
      <c r="CC1" s="529"/>
      <c r="CD1" s="529"/>
      <c r="CE1" s="529"/>
      <c r="CF1" s="529"/>
      <c r="CG1" s="529"/>
      <c r="CH1" s="529"/>
      <c r="CI1" s="529"/>
      <c r="CJ1" s="529"/>
      <c r="CK1" s="529"/>
      <c r="CL1" s="529"/>
    </row>
    <row r="2" spans="1:108" ht="17.25" customHeight="1" x14ac:dyDescent="0.25">
      <c r="F2" s="456"/>
      <c r="G2" s="456"/>
      <c r="H2" s="456"/>
      <c r="I2" s="456"/>
      <c r="J2" s="456"/>
      <c r="K2" s="456"/>
      <c r="L2" s="456"/>
      <c r="M2" s="456"/>
      <c r="N2" s="456"/>
      <c r="O2" s="456"/>
      <c r="P2" s="456"/>
      <c r="R2" s="1"/>
      <c r="X2" s="456"/>
      <c r="Y2" s="456"/>
      <c r="Z2" s="456"/>
      <c r="AA2" s="456"/>
      <c r="AB2" s="456"/>
      <c r="AC2" s="456"/>
      <c r="AD2" s="456"/>
      <c r="AE2" s="456"/>
      <c r="AF2" s="456"/>
      <c r="AG2" s="456"/>
      <c r="AH2" s="456"/>
      <c r="AP2" s="456"/>
      <c r="AR2" s="456"/>
      <c r="AS2" s="456"/>
      <c r="AT2" s="456"/>
      <c r="AU2" s="456"/>
      <c r="AV2" s="456"/>
      <c r="AW2" s="456"/>
      <c r="AX2" s="456"/>
      <c r="AY2" s="456"/>
      <c r="AZ2" s="456"/>
      <c r="BH2" s="456"/>
      <c r="BI2" s="456"/>
      <c r="BJ2" s="456"/>
      <c r="BK2" s="456"/>
      <c r="BL2" s="456"/>
      <c r="BM2" s="456"/>
      <c r="BN2" s="456"/>
      <c r="BO2" s="456"/>
      <c r="BP2" s="456"/>
      <c r="BQ2" s="456"/>
      <c r="BR2" s="456"/>
      <c r="BZ2" s="456"/>
      <c r="CA2" s="456"/>
      <c r="CB2" s="456"/>
      <c r="CC2" s="456"/>
      <c r="CD2" s="456"/>
      <c r="CE2" s="456"/>
      <c r="CF2" s="456"/>
      <c r="CG2" s="456"/>
      <c r="CH2" s="456"/>
      <c r="CI2" s="456"/>
      <c r="CJ2" s="456"/>
    </row>
    <row r="3" spans="1:108" ht="17.25" customHeight="1" x14ac:dyDescent="0.4">
      <c r="A3" s="530">
        <v>43374</v>
      </c>
      <c r="B3" s="530"/>
      <c r="C3" s="530"/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>
        <f>A3+1</f>
        <v>43375</v>
      </c>
      <c r="T3" s="530"/>
      <c r="U3" s="530"/>
      <c r="V3" s="530"/>
      <c r="W3" s="530"/>
      <c r="X3" s="530"/>
      <c r="Y3" s="530"/>
      <c r="Z3" s="530"/>
      <c r="AA3" s="530"/>
      <c r="AB3" s="530"/>
      <c r="AC3" s="530"/>
      <c r="AD3" s="530"/>
      <c r="AE3" s="530"/>
      <c r="AF3" s="530"/>
      <c r="AG3" s="530"/>
      <c r="AH3" s="530"/>
      <c r="AI3" s="530"/>
      <c r="AJ3" s="530"/>
      <c r="AK3" s="530">
        <f>S3+1</f>
        <v>43376</v>
      </c>
      <c r="AL3" s="530"/>
      <c r="AM3" s="530"/>
      <c r="AN3" s="530"/>
      <c r="AO3" s="530"/>
      <c r="AP3" s="530"/>
      <c r="AQ3" s="530"/>
      <c r="AR3" s="530"/>
      <c r="AS3" s="530"/>
      <c r="AT3" s="530"/>
      <c r="AU3" s="530"/>
      <c r="AV3" s="530"/>
      <c r="AW3" s="530"/>
      <c r="AX3" s="530"/>
      <c r="AY3" s="530"/>
      <c r="AZ3" s="530"/>
      <c r="BA3" s="530"/>
      <c r="BB3" s="530"/>
      <c r="BC3" s="530">
        <f>AK3+1</f>
        <v>43377</v>
      </c>
      <c r="BD3" s="530"/>
      <c r="BE3" s="530"/>
      <c r="BF3" s="530"/>
      <c r="BG3" s="530"/>
      <c r="BH3" s="530"/>
      <c r="BI3" s="530"/>
      <c r="BJ3" s="530"/>
      <c r="BK3" s="530"/>
      <c r="BL3" s="530"/>
      <c r="BM3" s="530"/>
      <c r="BN3" s="530"/>
      <c r="BO3" s="530"/>
      <c r="BP3" s="530"/>
      <c r="BQ3" s="530"/>
      <c r="BR3" s="530"/>
      <c r="BS3" s="530"/>
      <c r="BT3" s="530"/>
      <c r="BU3" s="532">
        <f>BC3+1</f>
        <v>43378</v>
      </c>
      <c r="BV3" s="532"/>
      <c r="BW3" s="532"/>
      <c r="BX3" s="532"/>
      <c r="BY3" s="532"/>
      <c r="BZ3" s="532"/>
      <c r="CA3" s="532"/>
      <c r="CB3" s="532"/>
      <c r="CC3" s="532"/>
      <c r="CD3" s="532"/>
      <c r="CE3" s="532"/>
      <c r="CF3" s="532"/>
      <c r="CG3" s="532"/>
      <c r="CH3" s="532"/>
      <c r="CI3" s="532"/>
      <c r="CJ3" s="532"/>
      <c r="CK3" s="532"/>
      <c r="CL3" s="532"/>
      <c r="CM3" s="186"/>
      <c r="CN3" s="186"/>
      <c r="CO3" s="186"/>
      <c r="CP3" s="186"/>
      <c r="CQ3" s="186" t="s">
        <v>192</v>
      </c>
      <c r="CR3" s="186"/>
      <c r="CS3" s="186"/>
      <c r="CT3" s="186"/>
      <c r="CU3" s="428"/>
      <c r="CV3" s="428">
        <f>'AB LINE'!GK3</f>
        <v>43374</v>
      </c>
      <c r="CW3" s="186"/>
      <c r="CX3" s="186"/>
      <c r="CY3" s="186"/>
      <c r="CZ3" s="186"/>
      <c r="DA3" s="186"/>
      <c r="DB3" s="186"/>
      <c r="DC3" s="186"/>
      <c r="DD3" s="186"/>
    </row>
    <row r="4" spans="1:108" ht="17.25" customHeight="1" x14ac:dyDescent="0.35">
      <c r="C4" s="202"/>
      <c r="D4" s="202"/>
      <c r="E4" s="202"/>
      <c r="L4" s="202"/>
      <c r="M4" s="202"/>
      <c r="N4" s="202"/>
      <c r="O4" s="202"/>
      <c r="P4" s="202"/>
      <c r="Q4" s="202"/>
      <c r="R4" s="203"/>
      <c r="S4" s="202"/>
      <c r="T4" s="202"/>
      <c r="U4" s="202"/>
      <c r="V4" s="202"/>
      <c r="W4" s="202"/>
      <c r="AI4" s="145"/>
      <c r="AK4" s="202"/>
      <c r="AL4" s="202"/>
      <c r="AM4" s="202"/>
      <c r="AO4" s="3"/>
      <c r="AP4" s="202"/>
      <c r="AR4" s="95"/>
      <c r="BA4" s="202"/>
      <c r="BB4" s="202"/>
      <c r="BC4" s="202"/>
      <c r="BE4" s="202"/>
      <c r="BF4" s="202"/>
      <c r="BG4" s="202"/>
      <c r="BH4" s="202"/>
      <c r="BS4" s="202"/>
      <c r="BV4" s="202"/>
      <c r="BW4" s="202"/>
      <c r="BX4" s="202"/>
      <c r="BY4" s="202"/>
    </row>
    <row r="5" spans="1:108" ht="17.25" customHeight="1" thickBot="1" x14ac:dyDescent="0.3">
      <c r="A5" s="518" t="s">
        <v>3</v>
      </c>
      <c r="B5" s="518"/>
      <c r="C5" s="518"/>
      <c r="D5" s="518"/>
      <c r="E5" s="518"/>
      <c r="F5" s="518"/>
      <c r="G5" s="518"/>
      <c r="H5" s="518"/>
      <c r="I5" s="518"/>
      <c r="J5" s="518"/>
      <c r="K5" s="518"/>
      <c r="L5" s="518"/>
      <c r="M5" s="518"/>
      <c r="N5" s="518"/>
      <c r="O5" s="518"/>
      <c r="P5" s="518"/>
      <c r="Q5" s="518"/>
      <c r="R5" s="518"/>
      <c r="S5" s="518" t="s">
        <v>3</v>
      </c>
      <c r="T5" s="518"/>
      <c r="U5" s="518"/>
      <c r="V5" s="518"/>
      <c r="W5" s="518"/>
      <c r="X5" s="518"/>
      <c r="Y5" s="518"/>
      <c r="Z5" s="518"/>
      <c r="AA5" s="518"/>
      <c r="AB5" s="518"/>
      <c r="AC5" s="518"/>
      <c r="AD5" s="518"/>
      <c r="AE5" s="518"/>
      <c r="AF5" s="518"/>
      <c r="AG5" s="518"/>
      <c r="AH5" s="518"/>
      <c r="AI5" s="518"/>
      <c r="AJ5" s="518"/>
      <c r="AK5" s="518" t="s">
        <v>3</v>
      </c>
      <c r="AL5" s="518"/>
      <c r="AM5" s="518"/>
      <c r="AN5" s="518"/>
      <c r="AO5" s="518"/>
      <c r="AP5" s="518"/>
      <c r="AQ5" s="518"/>
      <c r="AR5" s="518"/>
      <c r="AS5" s="518"/>
      <c r="AT5" s="518"/>
      <c r="AU5" s="518"/>
      <c r="AV5" s="518"/>
      <c r="AW5" s="518"/>
      <c r="AX5" s="518"/>
      <c r="AY5" s="518"/>
      <c r="AZ5" s="518"/>
      <c r="BA5" s="518"/>
      <c r="BB5" s="518"/>
      <c r="BC5" s="518" t="s">
        <v>3</v>
      </c>
      <c r="BD5" s="518"/>
      <c r="BE5" s="518"/>
      <c r="BF5" s="518"/>
      <c r="BG5" s="518"/>
      <c r="BH5" s="518"/>
      <c r="BI5" s="518"/>
      <c r="BJ5" s="518"/>
      <c r="BK5" s="518"/>
      <c r="BL5" s="518"/>
      <c r="BM5" s="518"/>
      <c r="BN5" s="518"/>
      <c r="BO5" s="518"/>
      <c r="BP5" s="518"/>
      <c r="BQ5" s="518"/>
      <c r="BR5" s="518"/>
      <c r="BS5" s="518"/>
      <c r="BT5" s="518"/>
      <c r="BU5" s="518" t="s">
        <v>3</v>
      </c>
      <c r="BV5" s="518"/>
      <c r="BW5" s="518"/>
      <c r="BX5" s="518"/>
      <c r="BY5" s="518"/>
      <c r="BZ5" s="518"/>
      <c r="CA5" s="518"/>
      <c r="CB5" s="518"/>
      <c r="CC5" s="518"/>
      <c r="CD5" s="518"/>
      <c r="CE5" s="518"/>
      <c r="CF5" s="518"/>
      <c r="CG5" s="518"/>
      <c r="CH5" s="518"/>
      <c r="CI5" s="518"/>
      <c r="CJ5" s="518"/>
      <c r="CK5" s="518"/>
      <c r="CL5" s="518"/>
      <c r="CM5" s="518" t="s">
        <v>3</v>
      </c>
      <c r="CN5" s="518"/>
      <c r="CO5" s="518"/>
      <c r="CP5" s="518"/>
      <c r="CQ5" s="518"/>
      <c r="CR5" s="518"/>
      <c r="CS5" s="518"/>
      <c r="CT5" s="518"/>
      <c r="CU5" s="518"/>
      <c r="CV5" s="518"/>
      <c r="CW5" s="518"/>
      <c r="CX5" s="518"/>
      <c r="CY5" s="518"/>
      <c r="CZ5" s="518"/>
      <c r="DA5" s="518"/>
      <c r="DB5" s="518"/>
      <c r="DC5" s="518"/>
      <c r="DD5" s="518"/>
    </row>
    <row r="6" spans="1:108" ht="17.25" customHeight="1" thickTop="1" thickBot="1" x14ac:dyDescent="0.3">
      <c r="A6" s="454"/>
      <c r="B6" s="5" t="s">
        <v>146</v>
      </c>
      <c r="C6" s="122">
        <v>540</v>
      </c>
      <c r="D6" s="123">
        <v>647</v>
      </c>
      <c r="E6" s="123">
        <v>814</v>
      </c>
      <c r="F6" s="123">
        <v>921</v>
      </c>
      <c r="G6" s="123">
        <v>1028</v>
      </c>
      <c r="H6" s="123">
        <v>1155</v>
      </c>
      <c r="I6" s="123">
        <v>1302</v>
      </c>
      <c r="J6" s="123">
        <v>1409</v>
      </c>
      <c r="K6" s="123">
        <v>1536</v>
      </c>
      <c r="L6" s="123">
        <v>1643</v>
      </c>
      <c r="M6" s="123">
        <v>1750</v>
      </c>
      <c r="N6" s="122">
        <v>1917</v>
      </c>
      <c r="O6" s="122">
        <v>2024</v>
      </c>
      <c r="P6" s="122" t="s">
        <v>212</v>
      </c>
      <c r="Q6" s="122" t="s">
        <v>2</v>
      </c>
      <c r="R6" s="145"/>
      <c r="S6" s="145"/>
      <c r="T6" s="5" t="s">
        <v>146</v>
      </c>
      <c r="U6" s="122">
        <v>540</v>
      </c>
      <c r="V6" s="123">
        <v>647</v>
      </c>
      <c r="W6" s="123">
        <v>814</v>
      </c>
      <c r="X6" s="123">
        <v>921</v>
      </c>
      <c r="Y6" s="123">
        <v>1028</v>
      </c>
      <c r="Z6" s="123">
        <v>1155</v>
      </c>
      <c r="AA6" s="123">
        <v>1302</v>
      </c>
      <c r="AB6" s="123">
        <v>1409</v>
      </c>
      <c r="AC6" s="123">
        <v>1536</v>
      </c>
      <c r="AD6" s="123">
        <v>1643</v>
      </c>
      <c r="AE6" s="123">
        <v>1750</v>
      </c>
      <c r="AF6" s="122">
        <v>1917</v>
      </c>
      <c r="AG6" s="122">
        <v>2024</v>
      </c>
      <c r="AH6" s="122" t="s">
        <v>212</v>
      </c>
      <c r="AI6" s="122" t="s">
        <v>2</v>
      </c>
      <c r="AJ6" s="145"/>
      <c r="AK6" s="145"/>
      <c r="AL6" s="5" t="s">
        <v>146</v>
      </c>
      <c r="AM6" s="122">
        <v>540</v>
      </c>
      <c r="AN6" s="123">
        <v>647</v>
      </c>
      <c r="AO6" s="123">
        <v>814</v>
      </c>
      <c r="AP6" s="123">
        <v>921</v>
      </c>
      <c r="AQ6" s="123">
        <v>1028</v>
      </c>
      <c r="AR6" s="123">
        <v>1155</v>
      </c>
      <c r="AS6" s="123">
        <v>1302</v>
      </c>
      <c r="AT6" s="123">
        <v>1409</v>
      </c>
      <c r="AU6" s="123">
        <v>1536</v>
      </c>
      <c r="AV6" s="123">
        <v>1643</v>
      </c>
      <c r="AW6" s="123">
        <v>1750</v>
      </c>
      <c r="AX6" s="122">
        <v>1917</v>
      </c>
      <c r="AY6" s="122">
        <v>2024</v>
      </c>
      <c r="AZ6" s="122" t="s">
        <v>212</v>
      </c>
      <c r="BA6" s="122" t="s">
        <v>2</v>
      </c>
      <c r="BB6" s="145"/>
      <c r="BC6" s="145"/>
      <c r="BD6" s="5" t="s">
        <v>146</v>
      </c>
      <c r="BE6" s="122">
        <v>540</v>
      </c>
      <c r="BF6" s="123">
        <v>647</v>
      </c>
      <c r="BG6" s="123">
        <v>814</v>
      </c>
      <c r="BH6" s="123">
        <v>921</v>
      </c>
      <c r="BI6" s="123">
        <v>1028</v>
      </c>
      <c r="BJ6" s="123">
        <v>1155</v>
      </c>
      <c r="BK6" s="123">
        <v>1302</v>
      </c>
      <c r="BL6" s="123">
        <v>1409</v>
      </c>
      <c r="BM6" s="123">
        <v>1536</v>
      </c>
      <c r="BN6" s="123">
        <v>1643</v>
      </c>
      <c r="BO6" s="123">
        <v>1750</v>
      </c>
      <c r="BP6" s="122">
        <v>1917</v>
      </c>
      <c r="BQ6" s="122">
        <v>2024</v>
      </c>
      <c r="BR6" s="122" t="s">
        <v>212</v>
      </c>
      <c r="BS6" s="122" t="s">
        <v>2</v>
      </c>
      <c r="BT6" s="145"/>
      <c r="BU6" s="145"/>
      <c r="BV6" s="5" t="s">
        <v>146</v>
      </c>
      <c r="BW6" s="122">
        <v>540</v>
      </c>
      <c r="BX6" s="123">
        <v>647</v>
      </c>
      <c r="BY6" s="123">
        <v>814</v>
      </c>
      <c r="BZ6" s="123">
        <v>921</v>
      </c>
      <c r="CA6" s="123">
        <v>1028</v>
      </c>
      <c r="CB6" s="123">
        <v>1155</v>
      </c>
      <c r="CC6" s="123">
        <v>1302</v>
      </c>
      <c r="CD6" s="123">
        <v>1409</v>
      </c>
      <c r="CE6" s="123">
        <v>1536</v>
      </c>
      <c r="CF6" s="123">
        <v>1643</v>
      </c>
      <c r="CG6" s="123">
        <v>1750</v>
      </c>
      <c r="CH6" s="122">
        <v>1917</v>
      </c>
      <c r="CI6" s="122">
        <v>2024</v>
      </c>
      <c r="CJ6" s="122" t="s">
        <v>212</v>
      </c>
      <c r="CK6" s="122" t="s">
        <v>2</v>
      </c>
      <c r="CM6" s="454"/>
      <c r="CN6" s="5" t="s">
        <v>146</v>
      </c>
      <c r="CO6" s="122">
        <v>600</v>
      </c>
      <c r="CP6" s="123">
        <v>707</v>
      </c>
      <c r="CQ6" s="123">
        <v>834</v>
      </c>
      <c r="CR6" s="123">
        <v>941</v>
      </c>
      <c r="CS6" s="123">
        <v>1048</v>
      </c>
      <c r="CT6" s="123">
        <v>1215</v>
      </c>
      <c r="CU6" s="123">
        <v>1322</v>
      </c>
      <c r="CV6" s="123">
        <v>1429</v>
      </c>
      <c r="CW6" s="123">
        <v>1556</v>
      </c>
      <c r="CX6" s="123">
        <v>1703</v>
      </c>
      <c r="CY6" s="123">
        <v>1810</v>
      </c>
      <c r="CZ6" s="122">
        <v>1917</v>
      </c>
      <c r="DA6" s="122">
        <v>2024</v>
      </c>
      <c r="DB6" s="122" t="s">
        <v>212</v>
      </c>
      <c r="DC6" s="122" t="s">
        <v>2</v>
      </c>
    </row>
    <row r="7" spans="1:108" ht="17.25" customHeight="1" thickTop="1" x14ac:dyDescent="0.35">
      <c r="A7" s="454"/>
      <c r="B7" s="87" t="s">
        <v>70</v>
      </c>
      <c r="C7" s="11">
        <v>0</v>
      </c>
      <c r="D7" s="11">
        <v>1</v>
      </c>
      <c r="E7" s="11">
        <v>1</v>
      </c>
      <c r="F7" s="11">
        <v>0</v>
      </c>
      <c r="G7" s="11">
        <v>0</v>
      </c>
      <c r="H7" s="11">
        <v>3</v>
      </c>
      <c r="I7" s="11">
        <v>1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73">
        <f>SUM(C7:P7)</f>
        <v>6</v>
      </c>
      <c r="R7" s="11"/>
      <c r="S7" s="11"/>
      <c r="T7" s="87" t="s">
        <v>70</v>
      </c>
      <c r="U7" s="11">
        <v>2</v>
      </c>
      <c r="V7" s="11">
        <v>0</v>
      </c>
      <c r="W7" s="11">
        <v>2</v>
      </c>
      <c r="X7" s="11">
        <v>0</v>
      </c>
      <c r="Y7" s="11">
        <v>0</v>
      </c>
      <c r="Z7" s="11">
        <v>1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73">
        <f>SUM(U7:AH7)</f>
        <v>5</v>
      </c>
      <c r="AJ7" s="11"/>
      <c r="AK7" s="11"/>
      <c r="AL7" s="87" t="s">
        <v>70</v>
      </c>
      <c r="AM7" s="11">
        <v>0</v>
      </c>
      <c r="AN7" s="11">
        <v>0</v>
      </c>
      <c r="AO7" s="11">
        <v>0</v>
      </c>
      <c r="AP7" s="11">
        <v>1</v>
      </c>
      <c r="AQ7" s="11">
        <v>0</v>
      </c>
      <c r="AR7" s="11">
        <v>1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73">
        <f>SUM(AM7:AZ7)</f>
        <v>2</v>
      </c>
      <c r="BB7" s="11"/>
      <c r="BC7" s="11"/>
      <c r="BD7" s="87" t="s">
        <v>70</v>
      </c>
      <c r="BE7" s="11">
        <v>0</v>
      </c>
      <c r="BF7" s="11">
        <v>0</v>
      </c>
      <c r="BG7" s="11">
        <v>3</v>
      </c>
      <c r="BH7" s="11">
        <v>0</v>
      </c>
      <c r="BI7" s="11">
        <v>1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73">
        <f>SUM(BE7:BR7)</f>
        <v>4</v>
      </c>
      <c r="BT7" s="11"/>
      <c r="BU7" s="11"/>
      <c r="BV7" s="87" t="s">
        <v>70</v>
      </c>
      <c r="BW7" s="11">
        <v>0</v>
      </c>
      <c r="BX7" s="11">
        <v>0</v>
      </c>
      <c r="BY7" s="11">
        <v>2</v>
      </c>
      <c r="BZ7" s="11">
        <v>0</v>
      </c>
      <c r="CA7" s="11">
        <v>0</v>
      </c>
      <c r="CB7" s="11">
        <v>0</v>
      </c>
      <c r="CC7" s="11">
        <v>1</v>
      </c>
      <c r="CD7" s="11">
        <v>1</v>
      </c>
      <c r="CE7" s="11">
        <v>0</v>
      </c>
      <c r="CF7" s="11">
        <v>2</v>
      </c>
      <c r="CG7" s="11">
        <v>0</v>
      </c>
      <c r="CH7" s="11">
        <v>0</v>
      </c>
      <c r="CI7" s="11">
        <v>0</v>
      </c>
      <c r="CJ7" s="11">
        <v>0</v>
      </c>
      <c r="CK7" s="173">
        <f>SUM(BW7:CJ7)</f>
        <v>6</v>
      </c>
      <c r="CM7" s="454"/>
      <c r="CN7" s="87" t="s">
        <v>70</v>
      </c>
      <c r="CO7" s="11">
        <f t="shared" ref="CO7:DB7" si="0">C182+U182+AM182+BE182+BW182</f>
        <v>13</v>
      </c>
      <c r="CP7" s="11">
        <f t="shared" si="0"/>
        <v>8</v>
      </c>
      <c r="CQ7" s="11">
        <f t="shared" si="0"/>
        <v>49</v>
      </c>
      <c r="CR7" s="11">
        <f t="shared" si="0"/>
        <v>27</v>
      </c>
      <c r="CS7" s="11">
        <f t="shared" si="0"/>
        <v>10</v>
      </c>
      <c r="CT7" s="11">
        <f t="shared" si="0"/>
        <v>29</v>
      </c>
      <c r="CU7" s="11">
        <f t="shared" si="0"/>
        <v>9</v>
      </c>
      <c r="CV7" s="11">
        <f t="shared" si="0"/>
        <v>11</v>
      </c>
      <c r="CW7" s="11">
        <f t="shared" si="0"/>
        <v>2</v>
      </c>
      <c r="CX7" s="11">
        <f t="shared" si="0"/>
        <v>4</v>
      </c>
      <c r="CY7" s="11">
        <f t="shared" si="0"/>
        <v>0</v>
      </c>
      <c r="CZ7" s="11">
        <f t="shared" si="0"/>
        <v>1</v>
      </c>
      <c r="DA7" s="11">
        <f t="shared" si="0"/>
        <v>5</v>
      </c>
      <c r="DB7" s="11">
        <f t="shared" si="0"/>
        <v>0</v>
      </c>
      <c r="DC7" s="280">
        <f>SUM(CO7:DB7)</f>
        <v>168</v>
      </c>
    </row>
    <row r="8" spans="1:108" ht="17.25" customHeight="1" x14ac:dyDescent="0.35">
      <c r="A8" s="454"/>
      <c r="B8" s="88" t="s">
        <v>53</v>
      </c>
      <c r="C8" s="11">
        <v>0</v>
      </c>
      <c r="D8" s="11">
        <v>4</v>
      </c>
      <c r="E8" s="11">
        <v>5</v>
      </c>
      <c r="F8" s="11">
        <v>5</v>
      </c>
      <c r="G8" s="11">
        <v>4</v>
      </c>
      <c r="H8" s="11">
        <v>3</v>
      </c>
      <c r="I8" s="11">
        <v>2</v>
      </c>
      <c r="J8" s="11">
        <v>3</v>
      </c>
      <c r="K8" s="11">
        <v>0</v>
      </c>
      <c r="L8" s="11">
        <v>2</v>
      </c>
      <c r="M8" s="11">
        <v>0</v>
      </c>
      <c r="N8" s="11">
        <v>0</v>
      </c>
      <c r="O8" s="11">
        <v>0</v>
      </c>
      <c r="P8" s="11">
        <v>0</v>
      </c>
      <c r="Q8" s="174">
        <f>SUM(C8:P8)</f>
        <v>28</v>
      </c>
      <c r="R8" s="11"/>
      <c r="S8" s="11"/>
      <c r="T8" s="88" t="s">
        <v>53</v>
      </c>
      <c r="U8" s="11">
        <v>0</v>
      </c>
      <c r="V8" s="11">
        <v>5</v>
      </c>
      <c r="W8" s="11">
        <v>12</v>
      </c>
      <c r="X8" s="11">
        <v>4</v>
      </c>
      <c r="Y8" s="11">
        <v>3</v>
      </c>
      <c r="Z8" s="11">
        <v>1</v>
      </c>
      <c r="AA8" s="11">
        <v>1</v>
      </c>
      <c r="AB8" s="11">
        <v>3</v>
      </c>
      <c r="AC8" s="11">
        <v>1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74">
        <f>SUM(U8:AH8)</f>
        <v>30</v>
      </c>
      <c r="AJ8" s="11"/>
      <c r="AK8" s="11"/>
      <c r="AL8" s="88" t="s">
        <v>53</v>
      </c>
      <c r="AM8" s="11">
        <v>0</v>
      </c>
      <c r="AN8" s="11">
        <v>4</v>
      </c>
      <c r="AO8" s="11">
        <v>5</v>
      </c>
      <c r="AP8" s="11">
        <v>7</v>
      </c>
      <c r="AQ8" s="11">
        <v>4</v>
      </c>
      <c r="AR8" s="11">
        <v>4</v>
      </c>
      <c r="AS8" s="11">
        <v>1</v>
      </c>
      <c r="AT8" s="11">
        <v>3</v>
      </c>
      <c r="AU8" s="11">
        <v>2</v>
      </c>
      <c r="AV8" s="11">
        <v>0</v>
      </c>
      <c r="AW8" s="11">
        <v>0</v>
      </c>
      <c r="AX8" s="11">
        <v>2</v>
      </c>
      <c r="AY8" s="11">
        <v>0</v>
      </c>
      <c r="AZ8" s="11">
        <v>0</v>
      </c>
      <c r="BA8" s="174">
        <f>SUM(AM8:AZ8)</f>
        <v>32</v>
      </c>
      <c r="BB8" s="11"/>
      <c r="BC8" s="11"/>
      <c r="BD8" s="88" t="s">
        <v>53</v>
      </c>
      <c r="BE8" s="11">
        <v>0</v>
      </c>
      <c r="BF8" s="11">
        <v>7</v>
      </c>
      <c r="BG8" s="11">
        <v>10</v>
      </c>
      <c r="BH8" s="11">
        <v>2</v>
      </c>
      <c r="BI8" s="11">
        <v>3</v>
      </c>
      <c r="BJ8" s="11">
        <v>1</v>
      </c>
      <c r="BK8" s="11">
        <v>1</v>
      </c>
      <c r="BL8" s="11">
        <v>0</v>
      </c>
      <c r="BM8" s="11">
        <v>3</v>
      </c>
      <c r="BN8" s="11">
        <v>0</v>
      </c>
      <c r="BO8" s="11">
        <v>1</v>
      </c>
      <c r="BP8" s="11">
        <v>0</v>
      </c>
      <c r="BQ8" s="11">
        <v>0</v>
      </c>
      <c r="BR8" s="11">
        <v>0</v>
      </c>
      <c r="BS8" s="174">
        <f>SUM(BE8:BR8)</f>
        <v>28</v>
      </c>
      <c r="BT8" s="11"/>
      <c r="BU8" s="11"/>
      <c r="BV8" s="88" t="s">
        <v>53</v>
      </c>
      <c r="BW8" s="11">
        <v>0</v>
      </c>
      <c r="BX8" s="11">
        <v>4</v>
      </c>
      <c r="BY8" s="11">
        <v>3</v>
      </c>
      <c r="BZ8" s="11">
        <v>6</v>
      </c>
      <c r="CA8" s="11">
        <v>1</v>
      </c>
      <c r="CB8" s="11">
        <v>5</v>
      </c>
      <c r="CC8" s="11">
        <v>3</v>
      </c>
      <c r="CD8" s="11">
        <v>4</v>
      </c>
      <c r="CE8" s="11">
        <v>1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  <c r="CK8" s="174">
        <f>SUM(BW8:CJ8)</f>
        <v>27</v>
      </c>
      <c r="CM8" s="454"/>
      <c r="CN8" s="88" t="s">
        <v>53</v>
      </c>
      <c r="CO8" s="11">
        <f t="shared" ref="CO8:DB17" si="1">C183+U183+AM183+BE183+BW183</f>
        <v>2</v>
      </c>
      <c r="CP8" s="11">
        <f t="shared" si="1"/>
        <v>127</v>
      </c>
      <c r="CQ8" s="11">
        <f t="shared" si="1"/>
        <v>199</v>
      </c>
      <c r="CR8" s="11">
        <f t="shared" si="1"/>
        <v>123</v>
      </c>
      <c r="CS8" s="11">
        <f t="shared" si="1"/>
        <v>96</v>
      </c>
      <c r="CT8" s="11">
        <f t="shared" si="1"/>
        <v>74</v>
      </c>
      <c r="CU8" s="11">
        <f t="shared" si="1"/>
        <v>37</v>
      </c>
      <c r="CV8" s="11">
        <f t="shared" si="1"/>
        <v>39</v>
      </c>
      <c r="CW8" s="11">
        <f t="shared" si="1"/>
        <v>34</v>
      </c>
      <c r="CX8" s="11">
        <f t="shared" si="1"/>
        <v>29</v>
      </c>
      <c r="CY8" s="11">
        <f t="shared" si="1"/>
        <v>14</v>
      </c>
      <c r="CZ8" s="11">
        <f t="shared" si="1"/>
        <v>10</v>
      </c>
      <c r="DA8" s="11">
        <f t="shared" si="1"/>
        <v>0</v>
      </c>
      <c r="DB8" s="11">
        <f t="shared" si="1"/>
        <v>0</v>
      </c>
      <c r="DC8" s="281">
        <f>SUM(CO8:DB8)</f>
        <v>784</v>
      </c>
    </row>
    <row r="9" spans="1:108" ht="17.25" customHeight="1" x14ac:dyDescent="0.35">
      <c r="A9" s="454"/>
      <c r="B9" s="88" t="s">
        <v>219</v>
      </c>
      <c r="C9" s="11">
        <v>0</v>
      </c>
      <c r="D9" s="11">
        <v>4</v>
      </c>
      <c r="E9" s="11">
        <v>7</v>
      </c>
      <c r="F9" s="11">
        <v>6</v>
      </c>
      <c r="G9" s="11">
        <v>0</v>
      </c>
      <c r="H9" s="11">
        <v>3</v>
      </c>
      <c r="I9" s="11">
        <v>3</v>
      </c>
      <c r="J9" s="11">
        <v>4</v>
      </c>
      <c r="K9" s="11">
        <v>4</v>
      </c>
      <c r="L9" s="11">
        <v>3</v>
      </c>
      <c r="M9" s="11">
        <v>0</v>
      </c>
      <c r="N9" s="11">
        <v>1</v>
      </c>
      <c r="O9" s="11">
        <v>0</v>
      </c>
      <c r="P9" s="11">
        <v>0</v>
      </c>
      <c r="Q9" s="174">
        <f t="shared" ref="Q9:Q16" si="2">SUM(C9:P9)</f>
        <v>35</v>
      </c>
      <c r="R9" s="11"/>
      <c r="S9" s="11"/>
      <c r="T9" s="88" t="s">
        <v>219</v>
      </c>
      <c r="U9" s="11">
        <v>0</v>
      </c>
      <c r="V9" s="11">
        <v>5</v>
      </c>
      <c r="W9" s="11">
        <v>10</v>
      </c>
      <c r="X9" s="11">
        <v>6</v>
      </c>
      <c r="Y9" s="11">
        <v>2</v>
      </c>
      <c r="Z9" s="11">
        <v>2</v>
      </c>
      <c r="AA9" s="11">
        <v>3</v>
      </c>
      <c r="AB9" s="11">
        <v>3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74">
        <f t="shared" ref="AI9:AI16" si="3">SUM(U9:AH9)</f>
        <v>31</v>
      </c>
      <c r="AJ9" s="11"/>
      <c r="AK9" s="11"/>
      <c r="AL9" s="88" t="s">
        <v>219</v>
      </c>
      <c r="AM9" s="11">
        <v>0</v>
      </c>
      <c r="AN9" s="11">
        <v>2</v>
      </c>
      <c r="AO9" s="11">
        <v>7</v>
      </c>
      <c r="AP9" s="11">
        <v>3</v>
      </c>
      <c r="AQ9" s="11">
        <v>7</v>
      </c>
      <c r="AR9" s="11">
        <v>2</v>
      </c>
      <c r="AS9" s="11">
        <v>1</v>
      </c>
      <c r="AT9" s="11">
        <v>4</v>
      </c>
      <c r="AU9" s="11">
        <v>5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74">
        <f t="shared" ref="BA9:BA16" si="4">SUM(AM9:AZ9)</f>
        <v>31</v>
      </c>
      <c r="BB9" s="11"/>
      <c r="BC9" s="11"/>
      <c r="BD9" s="88" t="s">
        <v>219</v>
      </c>
      <c r="BE9" s="11">
        <v>0</v>
      </c>
      <c r="BF9" s="11">
        <v>2</v>
      </c>
      <c r="BG9" s="11">
        <v>15</v>
      </c>
      <c r="BH9" s="11">
        <v>4</v>
      </c>
      <c r="BI9" s="11">
        <v>3</v>
      </c>
      <c r="BJ9" s="11">
        <v>5</v>
      </c>
      <c r="BK9" s="11">
        <v>0</v>
      </c>
      <c r="BL9" s="11">
        <v>0</v>
      </c>
      <c r="BM9" s="11">
        <v>1</v>
      </c>
      <c r="BN9" s="11">
        <v>1</v>
      </c>
      <c r="BO9" s="11">
        <v>0</v>
      </c>
      <c r="BP9" s="11">
        <v>0</v>
      </c>
      <c r="BQ9" s="11">
        <v>0</v>
      </c>
      <c r="BR9" s="11">
        <v>0</v>
      </c>
      <c r="BS9" s="174">
        <f t="shared" ref="BS9:BS16" si="5">SUM(BE9:BR9)</f>
        <v>31</v>
      </c>
      <c r="BT9" s="11"/>
      <c r="BU9" s="11"/>
      <c r="BV9" s="88" t="s">
        <v>219</v>
      </c>
      <c r="BW9" s="11">
        <v>0</v>
      </c>
      <c r="BX9" s="11">
        <v>3</v>
      </c>
      <c r="BY9" s="11">
        <v>5</v>
      </c>
      <c r="BZ9" s="11">
        <v>1</v>
      </c>
      <c r="CA9" s="11">
        <v>3</v>
      </c>
      <c r="CB9" s="11">
        <v>3</v>
      </c>
      <c r="CC9" s="11">
        <v>0</v>
      </c>
      <c r="CD9" s="11">
        <v>2</v>
      </c>
      <c r="CE9" s="11">
        <v>1</v>
      </c>
      <c r="CF9" s="11">
        <v>2</v>
      </c>
      <c r="CG9" s="11">
        <v>0</v>
      </c>
      <c r="CH9" s="11">
        <v>0</v>
      </c>
      <c r="CI9" s="11">
        <v>0</v>
      </c>
      <c r="CJ9" s="11">
        <v>0</v>
      </c>
      <c r="CK9" s="174">
        <f t="shared" ref="CK9:CK16" si="6">SUM(BW9:CJ9)</f>
        <v>20</v>
      </c>
      <c r="CM9" s="454"/>
      <c r="CN9" s="88" t="s">
        <v>219</v>
      </c>
      <c r="CO9" s="11">
        <f t="shared" si="1"/>
        <v>2</v>
      </c>
      <c r="CP9" s="11">
        <f t="shared" si="1"/>
        <v>66</v>
      </c>
      <c r="CQ9" s="11">
        <f t="shared" si="1"/>
        <v>165</v>
      </c>
      <c r="CR9" s="11">
        <f t="shared" si="1"/>
        <v>71</v>
      </c>
      <c r="CS9" s="11">
        <f t="shared" si="1"/>
        <v>59</v>
      </c>
      <c r="CT9" s="11">
        <f t="shared" si="1"/>
        <v>64</v>
      </c>
      <c r="CU9" s="11">
        <f t="shared" si="1"/>
        <v>26</v>
      </c>
      <c r="CV9" s="11">
        <f t="shared" si="1"/>
        <v>50</v>
      </c>
      <c r="CW9" s="11">
        <f t="shared" si="1"/>
        <v>32</v>
      </c>
      <c r="CX9" s="11">
        <f t="shared" si="1"/>
        <v>21</v>
      </c>
      <c r="CY9" s="11">
        <f t="shared" si="1"/>
        <v>2</v>
      </c>
      <c r="CZ9" s="11">
        <f t="shared" si="1"/>
        <v>4</v>
      </c>
      <c r="DA9" s="11">
        <f t="shared" si="1"/>
        <v>1</v>
      </c>
      <c r="DB9" s="11">
        <f t="shared" si="1"/>
        <v>0</v>
      </c>
      <c r="DC9" s="281">
        <f t="shared" ref="DC9:DC17" si="7">SUM(CO9:DB9)</f>
        <v>563</v>
      </c>
    </row>
    <row r="10" spans="1:108" ht="17.25" customHeight="1" x14ac:dyDescent="0.35">
      <c r="A10" s="454"/>
      <c r="B10" s="88" t="s">
        <v>6</v>
      </c>
      <c r="C10" s="11">
        <v>0</v>
      </c>
      <c r="D10" s="11">
        <v>0</v>
      </c>
      <c r="E10" s="11">
        <v>1</v>
      </c>
      <c r="F10" s="11">
        <v>1</v>
      </c>
      <c r="G10" s="11">
        <v>3</v>
      </c>
      <c r="H10" s="11">
        <v>0</v>
      </c>
      <c r="I10" s="11">
        <v>0</v>
      </c>
      <c r="J10" s="11">
        <v>1</v>
      </c>
      <c r="K10" s="11">
        <v>1</v>
      </c>
      <c r="L10" s="11">
        <v>0</v>
      </c>
      <c r="M10" s="11">
        <v>0</v>
      </c>
      <c r="N10" s="11">
        <v>1</v>
      </c>
      <c r="O10" s="11">
        <v>0</v>
      </c>
      <c r="P10" s="11">
        <v>0</v>
      </c>
      <c r="Q10" s="174">
        <f t="shared" si="2"/>
        <v>8</v>
      </c>
      <c r="R10" s="11"/>
      <c r="S10" s="11"/>
      <c r="T10" s="88" t="s">
        <v>6</v>
      </c>
      <c r="U10" s="11">
        <v>0</v>
      </c>
      <c r="V10" s="11">
        <v>1</v>
      </c>
      <c r="W10" s="11">
        <v>0</v>
      </c>
      <c r="X10" s="11">
        <v>4</v>
      </c>
      <c r="Y10" s="11">
        <v>0</v>
      </c>
      <c r="Z10" s="11">
        <v>0</v>
      </c>
      <c r="AA10" s="11">
        <v>0</v>
      </c>
      <c r="AB10" s="11">
        <v>1</v>
      </c>
      <c r="AC10" s="11">
        <v>1</v>
      </c>
      <c r="AD10" s="11">
        <v>0</v>
      </c>
      <c r="AE10" s="11">
        <v>0</v>
      </c>
      <c r="AF10" s="11">
        <v>1</v>
      </c>
      <c r="AG10" s="11">
        <v>0</v>
      </c>
      <c r="AH10" s="11">
        <v>0</v>
      </c>
      <c r="AI10" s="174">
        <f t="shared" si="3"/>
        <v>8</v>
      </c>
      <c r="AJ10" s="11"/>
      <c r="AK10" s="11"/>
      <c r="AL10" s="88" t="s">
        <v>6</v>
      </c>
      <c r="AM10" s="11">
        <v>0</v>
      </c>
      <c r="AN10" s="11">
        <v>0</v>
      </c>
      <c r="AO10" s="11">
        <v>1</v>
      </c>
      <c r="AP10" s="11">
        <v>0</v>
      </c>
      <c r="AQ10" s="11">
        <v>0</v>
      </c>
      <c r="AR10" s="11">
        <v>0</v>
      </c>
      <c r="AS10" s="11">
        <v>1</v>
      </c>
      <c r="AT10" s="11">
        <v>1</v>
      </c>
      <c r="AU10" s="11">
        <v>1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74">
        <f t="shared" si="4"/>
        <v>4</v>
      </c>
      <c r="BB10" s="11"/>
      <c r="BC10" s="11"/>
      <c r="BD10" s="88" t="s">
        <v>6</v>
      </c>
      <c r="BE10" s="11">
        <v>0</v>
      </c>
      <c r="BF10" s="11">
        <v>1</v>
      </c>
      <c r="BG10" s="11">
        <v>0</v>
      </c>
      <c r="BH10" s="11">
        <v>2</v>
      </c>
      <c r="BI10" s="11">
        <v>2</v>
      </c>
      <c r="BJ10" s="11">
        <v>1</v>
      </c>
      <c r="BK10" s="11">
        <v>0</v>
      </c>
      <c r="BL10" s="11">
        <v>1</v>
      </c>
      <c r="BM10" s="11">
        <v>1</v>
      </c>
      <c r="BN10" s="11">
        <v>0</v>
      </c>
      <c r="BO10" s="11">
        <v>0</v>
      </c>
      <c r="BP10" s="11">
        <v>1</v>
      </c>
      <c r="BQ10" s="11">
        <v>0</v>
      </c>
      <c r="BR10" s="11">
        <v>0</v>
      </c>
      <c r="BS10" s="174">
        <f t="shared" si="5"/>
        <v>9</v>
      </c>
      <c r="BT10" s="11"/>
      <c r="BU10" s="11"/>
      <c r="BV10" s="88" t="s">
        <v>6</v>
      </c>
      <c r="BW10" s="11">
        <v>0</v>
      </c>
      <c r="BX10" s="11">
        <v>0</v>
      </c>
      <c r="BY10" s="11">
        <v>1</v>
      </c>
      <c r="BZ10" s="11">
        <v>1</v>
      </c>
      <c r="CA10" s="11">
        <v>2</v>
      </c>
      <c r="CB10" s="11">
        <v>0</v>
      </c>
      <c r="CC10" s="11">
        <v>0</v>
      </c>
      <c r="CD10" s="11">
        <v>2</v>
      </c>
      <c r="CE10" s="11">
        <v>1</v>
      </c>
      <c r="CF10" s="11">
        <v>0</v>
      </c>
      <c r="CG10" s="11">
        <v>0</v>
      </c>
      <c r="CH10" s="11">
        <v>0</v>
      </c>
      <c r="CI10" s="11">
        <v>0</v>
      </c>
      <c r="CJ10" s="11">
        <v>0</v>
      </c>
      <c r="CK10" s="174">
        <f t="shared" si="6"/>
        <v>7</v>
      </c>
      <c r="CM10" s="454"/>
      <c r="CN10" s="88" t="s">
        <v>6</v>
      </c>
      <c r="CO10" s="11">
        <f t="shared" si="1"/>
        <v>5</v>
      </c>
      <c r="CP10" s="11">
        <f t="shared" si="1"/>
        <v>6</v>
      </c>
      <c r="CQ10" s="11">
        <f t="shared" si="1"/>
        <v>38</v>
      </c>
      <c r="CR10" s="11">
        <f t="shared" si="1"/>
        <v>37</v>
      </c>
      <c r="CS10" s="11">
        <f t="shared" si="1"/>
        <v>25</v>
      </c>
      <c r="CT10" s="11">
        <f t="shared" si="1"/>
        <v>15</v>
      </c>
      <c r="CU10" s="11">
        <f t="shared" si="1"/>
        <v>4</v>
      </c>
      <c r="CV10" s="11">
        <f t="shared" si="1"/>
        <v>19</v>
      </c>
      <c r="CW10" s="11">
        <f t="shared" si="1"/>
        <v>26</v>
      </c>
      <c r="CX10" s="11">
        <f t="shared" si="1"/>
        <v>2</v>
      </c>
      <c r="CY10" s="11">
        <f t="shared" si="1"/>
        <v>4</v>
      </c>
      <c r="CZ10" s="11">
        <f t="shared" si="1"/>
        <v>12</v>
      </c>
      <c r="DA10" s="11">
        <f t="shared" si="1"/>
        <v>2</v>
      </c>
      <c r="DB10" s="11">
        <f t="shared" si="1"/>
        <v>0</v>
      </c>
      <c r="DC10" s="281">
        <f t="shared" si="7"/>
        <v>195</v>
      </c>
    </row>
    <row r="11" spans="1:108" ht="17.25" customHeight="1" x14ac:dyDescent="0.35">
      <c r="A11" s="454"/>
      <c r="B11" s="88" t="s">
        <v>133</v>
      </c>
      <c r="C11" s="11">
        <v>0</v>
      </c>
      <c r="D11" s="11">
        <v>5</v>
      </c>
      <c r="E11" s="11">
        <v>5</v>
      </c>
      <c r="F11" s="11">
        <v>3</v>
      </c>
      <c r="G11" s="11">
        <v>4</v>
      </c>
      <c r="H11" s="11">
        <v>0</v>
      </c>
      <c r="I11" s="11">
        <v>1</v>
      </c>
      <c r="J11" s="11">
        <v>0</v>
      </c>
      <c r="K11" s="11">
        <v>1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74">
        <f t="shared" si="2"/>
        <v>19</v>
      </c>
      <c r="R11" s="11"/>
      <c r="S11" s="11"/>
      <c r="T11" s="88" t="s">
        <v>133</v>
      </c>
      <c r="U11" s="11">
        <v>0</v>
      </c>
      <c r="V11" s="11">
        <v>4</v>
      </c>
      <c r="W11" s="11">
        <v>7</v>
      </c>
      <c r="X11" s="11">
        <v>3</v>
      </c>
      <c r="Y11" s="11">
        <v>0</v>
      </c>
      <c r="Z11" s="11">
        <v>2</v>
      </c>
      <c r="AA11" s="11">
        <v>1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74">
        <f t="shared" si="3"/>
        <v>17</v>
      </c>
      <c r="AJ11" s="11"/>
      <c r="AK11" s="11"/>
      <c r="AL11" s="88" t="s">
        <v>133</v>
      </c>
      <c r="AM11" s="11">
        <v>0</v>
      </c>
      <c r="AN11" s="11">
        <v>2</v>
      </c>
      <c r="AO11" s="11">
        <v>4</v>
      </c>
      <c r="AP11" s="11">
        <v>1</v>
      </c>
      <c r="AQ11" s="11">
        <v>3</v>
      </c>
      <c r="AR11" s="11">
        <v>1</v>
      </c>
      <c r="AS11" s="11">
        <v>1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74">
        <f t="shared" si="4"/>
        <v>12</v>
      </c>
      <c r="BB11" s="11"/>
      <c r="BC11" s="11"/>
      <c r="BD11" s="88" t="s">
        <v>133</v>
      </c>
      <c r="BE11" s="11">
        <v>0</v>
      </c>
      <c r="BF11" s="11">
        <v>2</v>
      </c>
      <c r="BG11" s="11">
        <v>3</v>
      </c>
      <c r="BH11" s="11">
        <v>3</v>
      </c>
      <c r="BI11" s="11">
        <v>1</v>
      </c>
      <c r="BJ11" s="11">
        <v>0</v>
      </c>
      <c r="BK11" s="11">
        <v>1</v>
      </c>
      <c r="BL11" s="11">
        <v>0</v>
      </c>
      <c r="BM11" s="11">
        <v>0</v>
      </c>
      <c r="BN11" s="11">
        <v>0</v>
      </c>
      <c r="BO11" s="11">
        <v>1</v>
      </c>
      <c r="BP11" s="11">
        <v>0</v>
      </c>
      <c r="BQ11" s="11">
        <v>0</v>
      </c>
      <c r="BR11" s="11">
        <v>0</v>
      </c>
      <c r="BS11" s="174">
        <f t="shared" si="5"/>
        <v>11</v>
      </c>
      <c r="BT11" s="11"/>
      <c r="BU11" s="11"/>
      <c r="BV11" s="88" t="s">
        <v>133</v>
      </c>
      <c r="BW11" s="11">
        <v>0</v>
      </c>
      <c r="BX11" s="11">
        <v>2</v>
      </c>
      <c r="BY11" s="11">
        <v>3</v>
      </c>
      <c r="BZ11" s="11">
        <v>1</v>
      </c>
      <c r="CA11" s="11">
        <v>2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11">
        <v>0</v>
      </c>
      <c r="CH11" s="11">
        <v>0</v>
      </c>
      <c r="CI11" s="11">
        <v>0</v>
      </c>
      <c r="CJ11" s="11">
        <v>0</v>
      </c>
      <c r="CK11" s="174">
        <f t="shared" si="6"/>
        <v>8</v>
      </c>
      <c r="CM11" s="454"/>
      <c r="CN11" s="88" t="s">
        <v>133</v>
      </c>
      <c r="CO11" s="11">
        <f t="shared" si="1"/>
        <v>11</v>
      </c>
      <c r="CP11" s="11">
        <f t="shared" si="1"/>
        <v>39</v>
      </c>
      <c r="CQ11" s="11">
        <f t="shared" si="1"/>
        <v>88</v>
      </c>
      <c r="CR11" s="11">
        <f t="shared" si="1"/>
        <v>72</v>
      </c>
      <c r="CS11" s="11">
        <f t="shared" si="1"/>
        <v>42</v>
      </c>
      <c r="CT11" s="11">
        <f t="shared" si="1"/>
        <v>17</v>
      </c>
      <c r="CU11" s="11">
        <f t="shared" si="1"/>
        <v>28</v>
      </c>
      <c r="CV11" s="11">
        <f t="shared" si="1"/>
        <v>6</v>
      </c>
      <c r="CW11" s="11">
        <f t="shared" si="1"/>
        <v>14</v>
      </c>
      <c r="CX11" s="11">
        <f t="shared" si="1"/>
        <v>5</v>
      </c>
      <c r="CY11" s="11">
        <f t="shared" si="1"/>
        <v>3</v>
      </c>
      <c r="CZ11" s="11">
        <f t="shared" si="1"/>
        <v>2</v>
      </c>
      <c r="DA11" s="11">
        <f t="shared" si="1"/>
        <v>1</v>
      </c>
      <c r="DB11" s="11">
        <f t="shared" si="1"/>
        <v>0</v>
      </c>
      <c r="DC11" s="281">
        <f t="shared" si="7"/>
        <v>328</v>
      </c>
    </row>
    <row r="12" spans="1:108" ht="17.25" customHeight="1" x14ac:dyDescent="0.35">
      <c r="A12" s="454"/>
      <c r="B12" s="88" t="s">
        <v>220</v>
      </c>
      <c r="C12" s="11">
        <v>2</v>
      </c>
      <c r="D12" s="11">
        <v>2</v>
      </c>
      <c r="E12" s="11">
        <v>5</v>
      </c>
      <c r="F12" s="11">
        <v>11</v>
      </c>
      <c r="G12" s="11">
        <v>12</v>
      </c>
      <c r="H12" s="11">
        <v>5</v>
      </c>
      <c r="I12" s="11">
        <v>8</v>
      </c>
      <c r="J12" s="11">
        <v>3</v>
      </c>
      <c r="K12" s="11">
        <v>4</v>
      </c>
      <c r="L12" s="11">
        <v>1</v>
      </c>
      <c r="M12" s="11">
        <v>2</v>
      </c>
      <c r="N12" s="11">
        <v>2</v>
      </c>
      <c r="O12" s="11">
        <v>0</v>
      </c>
      <c r="P12" s="11">
        <v>0</v>
      </c>
      <c r="Q12" s="174">
        <f t="shared" si="2"/>
        <v>57</v>
      </c>
      <c r="R12" s="11"/>
      <c r="S12" s="11"/>
      <c r="T12" s="88" t="s">
        <v>220</v>
      </c>
      <c r="U12" s="11">
        <v>0</v>
      </c>
      <c r="V12" s="11">
        <v>3</v>
      </c>
      <c r="W12" s="11">
        <v>23</v>
      </c>
      <c r="X12" s="11">
        <v>11</v>
      </c>
      <c r="Y12" s="11">
        <v>8</v>
      </c>
      <c r="Z12" s="11">
        <v>3</v>
      </c>
      <c r="AA12" s="11">
        <v>9</v>
      </c>
      <c r="AB12" s="11">
        <v>1</v>
      </c>
      <c r="AC12" s="11">
        <v>3</v>
      </c>
      <c r="AD12" s="11">
        <v>1</v>
      </c>
      <c r="AE12" s="11">
        <v>0</v>
      </c>
      <c r="AF12" s="11">
        <v>4</v>
      </c>
      <c r="AG12" s="11">
        <v>0</v>
      </c>
      <c r="AH12" s="11">
        <v>0</v>
      </c>
      <c r="AI12" s="174">
        <f t="shared" si="3"/>
        <v>66</v>
      </c>
      <c r="AJ12" s="11"/>
      <c r="AK12" s="11"/>
      <c r="AL12" s="88" t="s">
        <v>220</v>
      </c>
      <c r="AM12" s="11">
        <v>0</v>
      </c>
      <c r="AN12" s="11">
        <v>6</v>
      </c>
      <c r="AO12" s="11">
        <v>6</v>
      </c>
      <c r="AP12" s="11">
        <v>11</v>
      </c>
      <c r="AQ12" s="11">
        <v>2</v>
      </c>
      <c r="AR12" s="11">
        <v>3</v>
      </c>
      <c r="AS12" s="11">
        <v>4</v>
      </c>
      <c r="AT12" s="11">
        <v>1</v>
      </c>
      <c r="AU12" s="11">
        <v>1</v>
      </c>
      <c r="AV12" s="11">
        <v>0</v>
      </c>
      <c r="AW12" s="11">
        <v>2</v>
      </c>
      <c r="AX12" s="11">
        <v>0</v>
      </c>
      <c r="AY12" s="11">
        <v>0</v>
      </c>
      <c r="AZ12" s="11">
        <v>0</v>
      </c>
      <c r="BA12" s="174">
        <f t="shared" si="4"/>
        <v>36</v>
      </c>
      <c r="BB12" s="11"/>
      <c r="BC12" s="11"/>
      <c r="BD12" s="88" t="s">
        <v>220</v>
      </c>
      <c r="BE12" s="11">
        <v>0</v>
      </c>
      <c r="BF12" s="11">
        <v>2</v>
      </c>
      <c r="BG12" s="11">
        <v>27</v>
      </c>
      <c r="BH12" s="11">
        <v>7</v>
      </c>
      <c r="BI12" s="11">
        <v>3</v>
      </c>
      <c r="BJ12" s="11">
        <v>2</v>
      </c>
      <c r="BK12" s="11">
        <v>4</v>
      </c>
      <c r="BL12" s="11">
        <v>0</v>
      </c>
      <c r="BM12" s="11">
        <v>2</v>
      </c>
      <c r="BN12" s="11">
        <v>0</v>
      </c>
      <c r="BO12" s="11">
        <v>0</v>
      </c>
      <c r="BP12" s="11">
        <v>2</v>
      </c>
      <c r="BQ12" s="11">
        <v>0</v>
      </c>
      <c r="BR12" s="11">
        <v>0</v>
      </c>
      <c r="BS12" s="174">
        <f t="shared" si="5"/>
        <v>49</v>
      </c>
      <c r="BT12" s="11"/>
      <c r="BU12" s="11"/>
      <c r="BV12" s="88" t="s">
        <v>220</v>
      </c>
      <c r="BW12" s="11">
        <v>0</v>
      </c>
      <c r="BX12" s="11">
        <v>0</v>
      </c>
      <c r="BY12" s="11">
        <v>8</v>
      </c>
      <c r="BZ12" s="11">
        <v>8</v>
      </c>
      <c r="CA12" s="11">
        <v>4</v>
      </c>
      <c r="CB12" s="11">
        <v>5</v>
      </c>
      <c r="CC12" s="11">
        <v>6</v>
      </c>
      <c r="CD12" s="11">
        <v>1</v>
      </c>
      <c r="CE12" s="11">
        <v>2</v>
      </c>
      <c r="CF12" s="11">
        <v>0</v>
      </c>
      <c r="CG12" s="11">
        <v>2</v>
      </c>
      <c r="CH12" s="11">
        <v>0</v>
      </c>
      <c r="CI12" s="11">
        <v>0</v>
      </c>
      <c r="CJ12" s="11">
        <v>0</v>
      </c>
      <c r="CK12" s="174">
        <f t="shared" si="6"/>
        <v>36</v>
      </c>
      <c r="CM12" s="454"/>
      <c r="CN12" s="88" t="s">
        <v>220</v>
      </c>
      <c r="CO12" s="11">
        <f t="shared" si="1"/>
        <v>19</v>
      </c>
      <c r="CP12" s="11">
        <f t="shared" si="1"/>
        <v>76</v>
      </c>
      <c r="CQ12" s="11">
        <f t="shared" si="1"/>
        <v>269</v>
      </c>
      <c r="CR12" s="11">
        <f t="shared" si="1"/>
        <v>201</v>
      </c>
      <c r="CS12" s="11">
        <f t="shared" si="1"/>
        <v>155</v>
      </c>
      <c r="CT12" s="11">
        <f t="shared" si="1"/>
        <v>61</v>
      </c>
      <c r="CU12" s="11">
        <f t="shared" si="1"/>
        <v>176</v>
      </c>
      <c r="CV12" s="11">
        <f t="shared" si="1"/>
        <v>56</v>
      </c>
      <c r="CW12" s="11">
        <f t="shared" si="1"/>
        <v>72</v>
      </c>
      <c r="CX12" s="11">
        <f t="shared" si="1"/>
        <v>14</v>
      </c>
      <c r="CY12" s="11">
        <f t="shared" si="1"/>
        <v>24</v>
      </c>
      <c r="CZ12" s="11">
        <f t="shared" si="1"/>
        <v>20</v>
      </c>
      <c r="DA12" s="11">
        <f t="shared" si="1"/>
        <v>2</v>
      </c>
      <c r="DB12" s="11">
        <f t="shared" si="1"/>
        <v>0</v>
      </c>
      <c r="DC12" s="281">
        <f t="shared" si="7"/>
        <v>1145</v>
      </c>
    </row>
    <row r="13" spans="1:108" ht="17.25" customHeight="1" x14ac:dyDescent="0.35">
      <c r="A13" s="454"/>
      <c r="B13" s="88" t="s">
        <v>68</v>
      </c>
      <c r="C13" s="11">
        <v>1</v>
      </c>
      <c r="D13" s="11">
        <v>1</v>
      </c>
      <c r="E13" s="11">
        <v>3</v>
      </c>
      <c r="F13" s="11">
        <v>1</v>
      </c>
      <c r="G13" s="11">
        <v>2</v>
      </c>
      <c r="H13" s="11">
        <v>3</v>
      </c>
      <c r="I13" s="11">
        <v>8</v>
      </c>
      <c r="J13" s="11">
        <v>5</v>
      </c>
      <c r="K13" s="11">
        <v>3</v>
      </c>
      <c r="L13" s="11">
        <v>4</v>
      </c>
      <c r="M13" s="11">
        <v>4</v>
      </c>
      <c r="N13" s="11">
        <v>3</v>
      </c>
      <c r="O13" s="11">
        <v>4</v>
      </c>
      <c r="P13" s="11">
        <v>0</v>
      </c>
      <c r="Q13" s="174">
        <f t="shared" si="2"/>
        <v>42</v>
      </c>
      <c r="R13" s="11"/>
      <c r="S13" s="11"/>
      <c r="T13" s="88" t="s">
        <v>68</v>
      </c>
      <c r="U13" s="11">
        <v>1</v>
      </c>
      <c r="V13" s="11">
        <v>1</v>
      </c>
      <c r="W13" s="11">
        <v>0</v>
      </c>
      <c r="X13" s="11">
        <v>1</v>
      </c>
      <c r="Y13" s="11">
        <v>0</v>
      </c>
      <c r="Z13" s="11">
        <v>6</v>
      </c>
      <c r="AA13" s="11">
        <v>7</v>
      </c>
      <c r="AB13" s="11">
        <v>9</v>
      </c>
      <c r="AC13" s="11">
        <v>1</v>
      </c>
      <c r="AD13" s="11">
        <v>3</v>
      </c>
      <c r="AE13" s="11">
        <v>5</v>
      </c>
      <c r="AF13" s="11">
        <v>0</v>
      </c>
      <c r="AG13" s="11">
        <v>2</v>
      </c>
      <c r="AH13" s="11">
        <v>0</v>
      </c>
      <c r="AI13" s="174">
        <f t="shared" si="3"/>
        <v>36</v>
      </c>
      <c r="AJ13" s="11"/>
      <c r="AK13" s="11"/>
      <c r="AL13" s="88" t="s">
        <v>68</v>
      </c>
      <c r="AM13" s="11">
        <v>0</v>
      </c>
      <c r="AN13" s="11">
        <v>0</v>
      </c>
      <c r="AO13" s="11">
        <v>1</v>
      </c>
      <c r="AP13" s="11">
        <v>0</v>
      </c>
      <c r="AQ13" s="11">
        <v>2</v>
      </c>
      <c r="AR13" s="11">
        <v>3</v>
      </c>
      <c r="AS13" s="11">
        <v>1</v>
      </c>
      <c r="AT13" s="11">
        <v>7</v>
      </c>
      <c r="AU13" s="11">
        <v>2</v>
      </c>
      <c r="AV13" s="11">
        <v>4</v>
      </c>
      <c r="AW13" s="11">
        <v>5</v>
      </c>
      <c r="AX13" s="11">
        <v>2</v>
      </c>
      <c r="AY13" s="11">
        <v>6</v>
      </c>
      <c r="AZ13" s="11">
        <v>0</v>
      </c>
      <c r="BA13" s="174">
        <f t="shared" si="4"/>
        <v>33</v>
      </c>
      <c r="BB13" s="11"/>
      <c r="BC13" s="11"/>
      <c r="BD13" s="88" t="s">
        <v>68</v>
      </c>
      <c r="BE13" s="11">
        <v>0</v>
      </c>
      <c r="BF13" s="11">
        <v>1</v>
      </c>
      <c r="BG13" s="11">
        <v>1</v>
      </c>
      <c r="BH13" s="11">
        <v>0</v>
      </c>
      <c r="BI13" s="11">
        <v>7</v>
      </c>
      <c r="BJ13" s="11">
        <v>2</v>
      </c>
      <c r="BK13" s="11">
        <v>5</v>
      </c>
      <c r="BL13" s="11">
        <v>6</v>
      </c>
      <c r="BM13" s="11">
        <v>6</v>
      </c>
      <c r="BN13" s="11">
        <v>10</v>
      </c>
      <c r="BO13" s="11">
        <v>6</v>
      </c>
      <c r="BP13" s="11">
        <v>11</v>
      </c>
      <c r="BQ13" s="11">
        <v>5</v>
      </c>
      <c r="BR13" s="11">
        <v>0</v>
      </c>
      <c r="BS13" s="174">
        <f t="shared" si="5"/>
        <v>60</v>
      </c>
      <c r="BT13" s="11"/>
      <c r="BU13" s="11"/>
      <c r="BV13" s="88" t="s">
        <v>68</v>
      </c>
      <c r="BW13" s="11">
        <v>4</v>
      </c>
      <c r="BX13" s="11">
        <v>5</v>
      </c>
      <c r="BY13" s="11">
        <v>1</v>
      </c>
      <c r="BZ13" s="11">
        <v>3</v>
      </c>
      <c r="CA13" s="11">
        <v>18</v>
      </c>
      <c r="CB13" s="11">
        <v>2</v>
      </c>
      <c r="CC13" s="11">
        <v>12</v>
      </c>
      <c r="CD13" s="11">
        <v>10</v>
      </c>
      <c r="CE13" s="11">
        <v>15</v>
      </c>
      <c r="CF13" s="11">
        <v>27</v>
      </c>
      <c r="CG13" s="11">
        <v>7</v>
      </c>
      <c r="CH13" s="11">
        <v>0</v>
      </c>
      <c r="CI13" s="11">
        <v>0</v>
      </c>
      <c r="CJ13" s="11">
        <v>0</v>
      </c>
      <c r="CK13" s="174">
        <f t="shared" si="6"/>
        <v>104</v>
      </c>
      <c r="CM13" s="454"/>
      <c r="CN13" s="88" t="s">
        <v>68</v>
      </c>
      <c r="CO13" s="11">
        <f t="shared" si="1"/>
        <v>16</v>
      </c>
      <c r="CP13" s="11">
        <f t="shared" si="1"/>
        <v>32</v>
      </c>
      <c r="CQ13" s="11">
        <f t="shared" si="1"/>
        <v>23</v>
      </c>
      <c r="CR13" s="11">
        <f t="shared" si="1"/>
        <v>43</v>
      </c>
      <c r="CS13" s="11">
        <f t="shared" si="1"/>
        <v>110</v>
      </c>
      <c r="CT13" s="11">
        <f t="shared" si="1"/>
        <v>69</v>
      </c>
      <c r="CU13" s="11">
        <f t="shared" si="1"/>
        <v>193</v>
      </c>
      <c r="CV13" s="11">
        <f t="shared" si="1"/>
        <v>157</v>
      </c>
      <c r="CW13" s="11">
        <f t="shared" si="1"/>
        <v>104</v>
      </c>
      <c r="CX13" s="11">
        <f t="shared" si="1"/>
        <v>168</v>
      </c>
      <c r="CY13" s="11">
        <f t="shared" si="1"/>
        <v>98</v>
      </c>
      <c r="CZ13" s="11">
        <f t="shared" si="1"/>
        <v>74</v>
      </c>
      <c r="DA13" s="11">
        <f t="shared" si="1"/>
        <v>56</v>
      </c>
      <c r="DB13" s="11">
        <f t="shared" si="1"/>
        <v>0</v>
      </c>
      <c r="DC13" s="281">
        <f t="shared" si="7"/>
        <v>1143</v>
      </c>
    </row>
    <row r="14" spans="1:108" ht="17.25" customHeight="1" x14ac:dyDescent="0.35">
      <c r="A14" s="454"/>
      <c r="B14" s="86" t="s">
        <v>72</v>
      </c>
      <c r="C14" s="11">
        <v>2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2</v>
      </c>
      <c r="K14" s="11">
        <v>0</v>
      </c>
      <c r="L14" s="11">
        <v>1</v>
      </c>
      <c r="M14" s="11">
        <v>1</v>
      </c>
      <c r="N14" s="11">
        <v>0</v>
      </c>
      <c r="O14" s="11">
        <v>0</v>
      </c>
      <c r="P14" s="11">
        <v>0</v>
      </c>
      <c r="Q14" s="174">
        <f t="shared" si="2"/>
        <v>6</v>
      </c>
      <c r="R14" s="11"/>
      <c r="S14" s="11"/>
      <c r="T14" s="86" t="s">
        <v>72</v>
      </c>
      <c r="U14" s="11">
        <v>0</v>
      </c>
      <c r="V14" s="11">
        <v>1</v>
      </c>
      <c r="W14" s="11">
        <v>0</v>
      </c>
      <c r="X14" s="11">
        <v>0</v>
      </c>
      <c r="Y14" s="11">
        <v>0</v>
      </c>
      <c r="Z14" s="11">
        <v>0</v>
      </c>
      <c r="AA14" s="11">
        <v>3</v>
      </c>
      <c r="AB14" s="11">
        <v>4</v>
      </c>
      <c r="AC14" s="11">
        <v>1</v>
      </c>
      <c r="AD14" s="11">
        <v>0</v>
      </c>
      <c r="AE14" s="11">
        <v>2</v>
      </c>
      <c r="AF14" s="11">
        <v>0</v>
      </c>
      <c r="AG14" s="11">
        <v>0</v>
      </c>
      <c r="AH14" s="11">
        <v>0</v>
      </c>
      <c r="AI14" s="174">
        <f t="shared" si="3"/>
        <v>11</v>
      </c>
      <c r="AJ14" s="11"/>
      <c r="AK14" s="11"/>
      <c r="AL14" s="86" t="s">
        <v>72</v>
      </c>
      <c r="AM14" s="11">
        <v>0</v>
      </c>
      <c r="AN14" s="11">
        <v>0</v>
      </c>
      <c r="AO14" s="11">
        <v>0</v>
      </c>
      <c r="AP14" s="11">
        <v>2</v>
      </c>
      <c r="AQ14" s="11">
        <v>1</v>
      </c>
      <c r="AR14" s="11">
        <v>0</v>
      </c>
      <c r="AS14" s="11">
        <v>3</v>
      </c>
      <c r="AT14" s="11">
        <v>1</v>
      </c>
      <c r="AU14" s="11">
        <v>0</v>
      </c>
      <c r="AV14" s="11">
        <v>1</v>
      </c>
      <c r="AW14" s="11">
        <v>0</v>
      </c>
      <c r="AX14" s="11">
        <v>0</v>
      </c>
      <c r="AY14" s="11">
        <v>0</v>
      </c>
      <c r="AZ14" s="11">
        <v>0</v>
      </c>
      <c r="BA14" s="174">
        <f t="shared" si="4"/>
        <v>8</v>
      </c>
      <c r="BB14" s="11"/>
      <c r="BC14" s="11"/>
      <c r="BD14" s="86" t="s">
        <v>72</v>
      </c>
      <c r="BE14" s="11">
        <v>3</v>
      </c>
      <c r="BF14" s="11">
        <v>1</v>
      </c>
      <c r="BG14" s="11">
        <v>0</v>
      </c>
      <c r="BH14" s="11">
        <v>1</v>
      </c>
      <c r="BI14" s="11">
        <v>0</v>
      </c>
      <c r="BJ14" s="11">
        <v>0</v>
      </c>
      <c r="BK14" s="11">
        <v>2</v>
      </c>
      <c r="BL14" s="11">
        <v>0</v>
      </c>
      <c r="BM14" s="11">
        <v>3</v>
      </c>
      <c r="BN14" s="11">
        <v>7</v>
      </c>
      <c r="BO14" s="11">
        <v>5</v>
      </c>
      <c r="BP14" s="11">
        <v>0</v>
      </c>
      <c r="BQ14" s="11">
        <v>0</v>
      </c>
      <c r="BR14" s="11">
        <v>0</v>
      </c>
      <c r="BS14" s="174">
        <f t="shared" si="5"/>
        <v>22</v>
      </c>
      <c r="BT14" s="11"/>
      <c r="BU14" s="11"/>
      <c r="BV14" s="86" t="s">
        <v>72</v>
      </c>
      <c r="BW14" s="11">
        <v>0</v>
      </c>
      <c r="BX14" s="11">
        <v>2</v>
      </c>
      <c r="BY14" s="11">
        <v>0</v>
      </c>
      <c r="BZ14" s="11">
        <v>8</v>
      </c>
      <c r="CA14" s="11">
        <v>6</v>
      </c>
      <c r="CB14" s="11">
        <v>0</v>
      </c>
      <c r="CC14" s="11">
        <v>3</v>
      </c>
      <c r="CD14" s="11">
        <v>3</v>
      </c>
      <c r="CE14" s="11">
        <v>4</v>
      </c>
      <c r="CF14" s="11">
        <v>19</v>
      </c>
      <c r="CG14" s="11">
        <v>13</v>
      </c>
      <c r="CH14" s="11">
        <v>0</v>
      </c>
      <c r="CI14" s="11">
        <v>4</v>
      </c>
      <c r="CJ14" s="11">
        <v>0</v>
      </c>
      <c r="CK14" s="174">
        <f t="shared" si="6"/>
        <v>62</v>
      </c>
      <c r="CM14" s="454"/>
      <c r="CN14" s="86" t="s">
        <v>72</v>
      </c>
      <c r="CO14" s="11">
        <f t="shared" si="1"/>
        <v>16</v>
      </c>
      <c r="CP14" s="11">
        <f t="shared" si="1"/>
        <v>25</v>
      </c>
      <c r="CQ14" s="11">
        <f t="shared" si="1"/>
        <v>1</v>
      </c>
      <c r="CR14" s="11">
        <f t="shared" si="1"/>
        <v>26</v>
      </c>
      <c r="CS14" s="11">
        <f t="shared" si="1"/>
        <v>35</v>
      </c>
      <c r="CT14" s="11">
        <f t="shared" si="1"/>
        <v>15</v>
      </c>
      <c r="CU14" s="11">
        <f t="shared" si="1"/>
        <v>59</v>
      </c>
      <c r="CV14" s="11">
        <f t="shared" si="1"/>
        <v>44</v>
      </c>
      <c r="CW14" s="11">
        <f t="shared" si="1"/>
        <v>46</v>
      </c>
      <c r="CX14" s="11">
        <f t="shared" si="1"/>
        <v>72</v>
      </c>
      <c r="CY14" s="11">
        <f t="shared" si="1"/>
        <v>65</v>
      </c>
      <c r="CZ14" s="11">
        <f t="shared" si="1"/>
        <v>13</v>
      </c>
      <c r="DA14" s="11">
        <f t="shared" si="1"/>
        <v>21</v>
      </c>
      <c r="DB14" s="11">
        <f t="shared" si="1"/>
        <v>0</v>
      </c>
      <c r="DC14" s="281">
        <f t="shared" si="7"/>
        <v>438</v>
      </c>
    </row>
    <row r="15" spans="1:108" ht="17.25" customHeight="1" x14ac:dyDescent="0.35">
      <c r="A15" s="454"/>
      <c r="B15" s="88" t="s">
        <v>20</v>
      </c>
      <c r="C15" s="11">
        <v>0</v>
      </c>
      <c r="D15" s="11">
        <v>1</v>
      </c>
      <c r="E15" s="11">
        <v>2</v>
      </c>
      <c r="F15" s="11">
        <v>0</v>
      </c>
      <c r="G15" s="11">
        <v>2</v>
      </c>
      <c r="H15" s="11">
        <v>8</v>
      </c>
      <c r="I15" s="11">
        <v>0</v>
      </c>
      <c r="J15" s="11">
        <v>4</v>
      </c>
      <c r="K15" s="11">
        <v>0</v>
      </c>
      <c r="L15" s="11">
        <v>2</v>
      </c>
      <c r="M15" s="11">
        <v>0</v>
      </c>
      <c r="N15" s="11">
        <v>0</v>
      </c>
      <c r="O15" s="11">
        <v>0</v>
      </c>
      <c r="P15" s="11">
        <v>0</v>
      </c>
      <c r="Q15" s="174">
        <f t="shared" si="2"/>
        <v>19</v>
      </c>
      <c r="R15" s="11"/>
      <c r="S15" s="11"/>
      <c r="T15" s="88" t="s">
        <v>20</v>
      </c>
      <c r="U15" s="11">
        <v>0</v>
      </c>
      <c r="V15" s="11">
        <v>0</v>
      </c>
      <c r="W15" s="11">
        <v>0</v>
      </c>
      <c r="X15" s="11">
        <v>1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1</v>
      </c>
      <c r="AE15" s="11">
        <v>0</v>
      </c>
      <c r="AF15" s="11">
        <v>1</v>
      </c>
      <c r="AG15" s="11">
        <v>0</v>
      </c>
      <c r="AH15" s="11">
        <v>0</v>
      </c>
      <c r="AI15" s="174">
        <f t="shared" si="3"/>
        <v>3</v>
      </c>
      <c r="AJ15" s="11"/>
      <c r="AK15" s="11"/>
      <c r="AL15" s="88" t="s">
        <v>20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1</v>
      </c>
      <c r="AX15" s="11">
        <v>0</v>
      </c>
      <c r="AY15" s="11">
        <v>0</v>
      </c>
      <c r="AZ15" s="11">
        <v>0</v>
      </c>
      <c r="BA15" s="174">
        <f t="shared" si="4"/>
        <v>1</v>
      </c>
      <c r="BB15" s="11"/>
      <c r="BC15" s="11"/>
      <c r="BD15" s="88" t="s">
        <v>20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1</v>
      </c>
      <c r="BO15" s="11">
        <v>0</v>
      </c>
      <c r="BP15" s="11">
        <v>0</v>
      </c>
      <c r="BQ15" s="11">
        <v>0</v>
      </c>
      <c r="BR15" s="11">
        <v>0</v>
      </c>
      <c r="BS15" s="174">
        <f t="shared" si="5"/>
        <v>1</v>
      </c>
      <c r="BT15" s="11"/>
      <c r="BU15" s="11"/>
      <c r="BV15" s="88" t="s">
        <v>20</v>
      </c>
      <c r="BW15" s="11">
        <v>0</v>
      </c>
      <c r="BX15" s="11">
        <v>0</v>
      </c>
      <c r="BY15" s="11">
        <v>1</v>
      </c>
      <c r="BZ15" s="11">
        <v>1</v>
      </c>
      <c r="CA15" s="11">
        <v>0</v>
      </c>
      <c r="CB15" s="11">
        <v>0</v>
      </c>
      <c r="CC15" s="11">
        <v>0</v>
      </c>
      <c r="CD15" s="11">
        <v>2</v>
      </c>
      <c r="CE15" s="11">
        <v>0</v>
      </c>
      <c r="CF15" s="11">
        <v>0</v>
      </c>
      <c r="CG15" s="11">
        <v>2</v>
      </c>
      <c r="CH15" s="11">
        <v>0</v>
      </c>
      <c r="CI15" s="11">
        <v>0</v>
      </c>
      <c r="CJ15" s="11">
        <v>0</v>
      </c>
      <c r="CK15" s="174">
        <f t="shared" si="6"/>
        <v>6</v>
      </c>
      <c r="CM15" s="454"/>
      <c r="CN15" s="88" t="s">
        <v>20</v>
      </c>
      <c r="CO15" s="11">
        <f t="shared" si="1"/>
        <v>1</v>
      </c>
      <c r="CP15" s="11">
        <f t="shared" si="1"/>
        <v>16</v>
      </c>
      <c r="CQ15" s="11">
        <f t="shared" si="1"/>
        <v>29</v>
      </c>
      <c r="CR15" s="11">
        <f t="shared" si="1"/>
        <v>6</v>
      </c>
      <c r="CS15" s="11">
        <f t="shared" si="1"/>
        <v>6</v>
      </c>
      <c r="CT15" s="11">
        <f t="shared" si="1"/>
        <v>35</v>
      </c>
      <c r="CU15" s="11">
        <f t="shared" si="1"/>
        <v>4</v>
      </c>
      <c r="CV15" s="11">
        <f t="shared" si="1"/>
        <v>29</v>
      </c>
      <c r="CW15" s="11">
        <f t="shared" si="1"/>
        <v>13</v>
      </c>
      <c r="CX15" s="11">
        <f t="shared" si="1"/>
        <v>32</v>
      </c>
      <c r="CY15" s="11">
        <f t="shared" si="1"/>
        <v>27</v>
      </c>
      <c r="CZ15" s="11">
        <f t="shared" si="1"/>
        <v>13</v>
      </c>
      <c r="DA15" s="11">
        <f t="shared" si="1"/>
        <v>14</v>
      </c>
      <c r="DB15" s="11">
        <f t="shared" si="1"/>
        <v>0</v>
      </c>
      <c r="DC15" s="281">
        <f t="shared" si="7"/>
        <v>225</v>
      </c>
    </row>
    <row r="16" spans="1:108" ht="17.25" customHeight="1" x14ac:dyDescent="0.35">
      <c r="A16" s="454"/>
      <c r="B16" s="88" t="s">
        <v>217</v>
      </c>
      <c r="C16" s="11">
        <v>1</v>
      </c>
      <c r="D16" s="11">
        <v>0</v>
      </c>
      <c r="E16" s="11">
        <v>0</v>
      </c>
      <c r="F16" s="11">
        <v>2</v>
      </c>
      <c r="G16" s="11">
        <v>0</v>
      </c>
      <c r="H16" s="11">
        <v>2</v>
      </c>
      <c r="I16" s="11">
        <v>1</v>
      </c>
      <c r="J16" s="11">
        <v>1</v>
      </c>
      <c r="K16" s="11">
        <v>0</v>
      </c>
      <c r="L16" s="11">
        <v>2</v>
      </c>
      <c r="M16" s="11">
        <v>2</v>
      </c>
      <c r="N16" s="11">
        <v>1</v>
      </c>
      <c r="O16" s="11">
        <v>0</v>
      </c>
      <c r="P16" s="11">
        <v>0</v>
      </c>
      <c r="Q16" s="174">
        <f t="shared" si="2"/>
        <v>12</v>
      </c>
      <c r="R16" s="11"/>
      <c r="S16" s="11"/>
      <c r="T16" s="88" t="s">
        <v>217</v>
      </c>
      <c r="U16" s="11">
        <v>0</v>
      </c>
      <c r="V16" s="11">
        <v>1</v>
      </c>
      <c r="W16" s="11">
        <v>0</v>
      </c>
      <c r="X16" s="11">
        <v>0</v>
      </c>
      <c r="Y16" s="11">
        <v>0</v>
      </c>
      <c r="Z16" s="11">
        <v>0</v>
      </c>
      <c r="AA16" s="11">
        <v>1</v>
      </c>
      <c r="AB16" s="11">
        <v>2</v>
      </c>
      <c r="AC16" s="11">
        <v>4</v>
      </c>
      <c r="AD16" s="11">
        <v>2</v>
      </c>
      <c r="AE16" s="11">
        <v>0</v>
      </c>
      <c r="AF16" s="11">
        <v>0</v>
      </c>
      <c r="AG16" s="11">
        <v>0</v>
      </c>
      <c r="AH16" s="11">
        <v>0</v>
      </c>
      <c r="AI16" s="174">
        <f t="shared" si="3"/>
        <v>10</v>
      </c>
      <c r="AJ16" s="11"/>
      <c r="AK16" s="11"/>
      <c r="AL16" s="88" t="s">
        <v>217</v>
      </c>
      <c r="AM16" s="11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2</v>
      </c>
      <c r="AS16" s="11">
        <v>2</v>
      </c>
      <c r="AT16" s="11">
        <v>0</v>
      </c>
      <c r="AU16" s="11">
        <v>0</v>
      </c>
      <c r="AV16" s="11">
        <v>1</v>
      </c>
      <c r="AW16" s="11">
        <v>2</v>
      </c>
      <c r="AX16" s="11">
        <v>1</v>
      </c>
      <c r="AY16" s="11">
        <v>0</v>
      </c>
      <c r="AZ16" s="11">
        <v>0</v>
      </c>
      <c r="BA16" s="174">
        <f t="shared" si="4"/>
        <v>9</v>
      </c>
      <c r="BB16" s="11"/>
      <c r="BC16" s="11"/>
      <c r="BD16" s="88" t="s">
        <v>217</v>
      </c>
      <c r="BE16" s="11">
        <v>0</v>
      </c>
      <c r="BF16" s="11">
        <v>1</v>
      </c>
      <c r="BG16" s="11">
        <v>0</v>
      </c>
      <c r="BH16" s="11">
        <v>0</v>
      </c>
      <c r="BI16" s="11">
        <v>0</v>
      </c>
      <c r="BJ16" s="11">
        <v>1</v>
      </c>
      <c r="BK16" s="11">
        <v>0</v>
      </c>
      <c r="BL16" s="11">
        <v>3</v>
      </c>
      <c r="BM16" s="11">
        <v>1</v>
      </c>
      <c r="BN16" s="11">
        <v>1</v>
      </c>
      <c r="BO16" s="11">
        <v>1</v>
      </c>
      <c r="BP16" s="11">
        <v>2</v>
      </c>
      <c r="BQ16" s="11">
        <v>0</v>
      </c>
      <c r="BR16" s="11">
        <v>0</v>
      </c>
      <c r="BS16" s="174">
        <f t="shared" si="5"/>
        <v>10</v>
      </c>
      <c r="BT16" s="11"/>
      <c r="BU16" s="11"/>
      <c r="BV16" s="88" t="s">
        <v>217</v>
      </c>
      <c r="BW16" s="11">
        <v>0</v>
      </c>
      <c r="BX16" s="11">
        <v>0</v>
      </c>
      <c r="BY16" s="11">
        <v>0</v>
      </c>
      <c r="BZ16" s="11">
        <v>1</v>
      </c>
      <c r="CA16" s="11">
        <v>0</v>
      </c>
      <c r="CB16" s="11">
        <v>1</v>
      </c>
      <c r="CC16" s="11">
        <v>1</v>
      </c>
      <c r="CD16" s="11">
        <v>2</v>
      </c>
      <c r="CE16" s="11">
        <v>1</v>
      </c>
      <c r="CF16" s="11">
        <v>1</v>
      </c>
      <c r="CG16" s="11">
        <v>6</v>
      </c>
      <c r="CH16" s="11">
        <v>0</v>
      </c>
      <c r="CI16" s="11">
        <v>0</v>
      </c>
      <c r="CJ16" s="11">
        <v>0</v>
      </c>
      <c r="CK16" s="174">
        <f t="shared" si="6"/>
        <v>13</v>
      </c>
      <c r="CM16" s="454"/>
      <c r="CN16" s="88" t="s">
        <v>217</v>
      </c>
      <c r="CO16" s="11">
        <f t="shared" si="1"/>
        <v>10</v>
      </c>
      <c r="CP16" s="11">
        <f t="shared" si="1"/>
        <v>10</v>
      </c>
      <c r="CQ16" s="11">
        <f t="shared" si="1"/>
        <v>6</v>
      </c>
      <c r="CR16" s="11">
        <f t="shared" si="1"/>
        <v>8</v>
      </c>
      <c r="CS16" s="11">
        <f t="shared" si="1"/>
        <v>8</v>
      </c>
      <c r="CT16" s="11">
        <f t="shared" si="1"/>
        <v>15</v>
      </c>
      <c r="CU16" s="11">
        <f t="shared" si="1"/>
        <v>29</v>
      </c>
      <c r="CV16" s="11">
        <f t="shared" si="1"/>
        <v>58</v>
      </c>
      <c r="CW16" s="11">
        <f t="shared" si="1"/>
        <v>27</v>
      </c>
      <c r="CX16" s="11">
        <f t="shared" si="1"/>
        <v>44</v>
      </c>
      <c r="CY16" s="11">
        <f t="shared" si="1"/>
        <v>31</v>
      </c>
      <c r="CZ16" s="11">
        <f t="shared" si="1"/>
        <v>23</v>
      </c>
      <c r="DA16" s="11">
        <f t="shared" si="1"/>
        <v>3</v>
      </c>
      <c r="DB16" s="11">
        <f t="shared" si="1"/>
        <v>0</v>
      </c>
      <c r="DC16" s="281">
        <f t="shared" si="7"/>
        <v>272</v>
      </c>
    </row>
    <row r="17" spans="1:108" ht="17.25" customHeight="1" thickBot="1" x14ac:dyDescent="0.4">
      <c r="A17" s="454"/>
      <c r="B17" s="88" t="s">
        <v>70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74">
        <f>SUM(C17:P17)</f>
        <v>0</v>
      </c>
      <c r="R17" s="11"/>
      <c r="S17" s="11"/>
      <c r="T17" s="88" t="s">
        <v>70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74">
        <f>SUM(U17:AH17)</f>
        <v>0</v>
      </c>
      <c r="AJ17" s="11"/>
      <c r="AK17" s="11"/>
      <c r="AL17" s="88" t="s">
        <v>70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74">
        <f>SUM(AM17:AZ17)</f>
        <v>0</v>
      </c>
      <c r="BB17" s="11"/>
      <c r="BC17" s="11"/>
      <c r="BD17" s="88" t="s">
        <v>70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74">
        <f>SUM(BE17:BR17)</f>
        <v>0</v>
      </c>
      <c r="BT17" s="11"/>
      <c r="BU17" s="11"/>
      <c r="BV17" s="88" t="s">
        <v>70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74">
        <f>SUM(BW17:CJ17)</f>
        <v>0</v>
      </c>
      <c r="CM17" s="454"/>
      <c r="CN17" s="88" t="s">
        <v>70</v>
      </c>
      <c r="CO17" s="11">
        <f t="shared" si="1"/>
        <v>0</v>
      </c>
      <c r="CP17" s="11">
        <f t="shared" si="1"/>
        <v>0</v>
      </c>
      <c r="CQ17" s="11">
        <f t="shared" si="1"/>
        <v>0</v>
      </c>
      <c r="CR17" s="11">
        <f t="shared" si="1"/>
        <v>0</v>
      </c>
      <c r="CS17" s="11">
        <f t="shared" si="1"/>
        <v>0</v>
      </c>
      <c r="CT17" s="11">
        <f t="shared" si="1"/>
        <v>0</v>
      </c>
      <c r="CU17" s="11">
        <f t="shared" si="1"/>
        <v>0</v>
      </c>
      <c r="CV17" s="11">
        <f t="shared" si="1"/>
        <v>0</v>
      </c>
      <c r="CW17" s="11">
        <f t="shared" si="1"/>
        <v>0</v>
      </c>
      <c r="CX17" s="11">
        <f t="shared" si="1"/>
        <v>0</v>
      </c>
      <c r="CY17" s="11">
        <f t="shared" si="1"/>
        <v>0</v>
      </c>
      <c r="CZ17" s="11">
        <f t="shared" si="1"/>
        <v>0</v>
      </c>
      <c r="DA17" s="11">
        <f t="shared" si="1"/>
        <v>0</v>
      </c>
      <c r="DB17" s="11">
        <f t="shared" si="1"/>
        <v>0</v>
      </c>
      <c r="DC17" s="281">
        <f t="shared" si="7"/>
        <v>0</v>
      </c>
    </row>
    <row r="18" spans="1:108" ht="17.25" customHeight="1" thickTop="1" thickBot="1" x14ac:dyDescent="0.4">
      <c r="A18" s="454"/>
      <c r="B18" s="128" t="s">
        <v>2</v>
      </c>
      <c r="C18" s="104">
        <f t="shared" ref="C18:P18" si="8">SUM(C7:C17)</f>
        <v>6</v>
      </c>
      <c r="D18" s="104">
        <f t="shared" si="8"/>
        <v>18</v>
      </c>
      <c r="E18" s="104">
        <f t="shared" si="8"/>
        <v>29</v>
      </c>
      <c r="F18" s="104">
        <f t="shared" si="8"/>
        <v>29</v>
      </c>
      <c r="G18" s="104">
        <f t="shared" si="8"/>
        <v>27</v>
      </c>
      <c r="H18" s="104">
        <f t="shared" si="8"/>
        <v>27</v>
      </c>
      <c r="I18" s="104">
        <f t="shared" si="8"/>
        <v>24</v>
      </c>
      <c r="J18" s="104">
        <f t="shared" si="8"/>
        <v>23</v>
      </c>
      <c r="K18" s="104">
        <f t="shared" si="8"/>
        <v>13</v>
      </c>
      <c r="L18" s="104">
        <f t="shared" si="8"/>
        <v>15</v>
      </c>
      <c r="M18" s="104">
        <f t="shared" si="8"/>
        <v>9</v>
      </c>
      <c r="N18" s="104">
        <f t="shared" si="8"/>
        <v>8</v>
      </c>
      <c r="O18" s="104">
        <f t="shared" si="8"/>
        <v>4</v>
      </c>
      <c r="P18" s="104">
        <f t="shared" si="8"/>
        <v>0</v>
      </c>
      <c r="Q18" s="122">
        <f>SUM(C18:P18)</f>
        <v>232</v>
      </c>
      <c r="R18" s="11"/>
      <c r="S18" s="11"/>
      <c r="T18" s="128" t="s">
        <v>2</v>
      </c>
      <c r="U18" s="104">
        <f t="shared" ref="U18:AH18" si="9">SUM(U7:U17)</f>
        <v>3</v>
      </c>
      <c r="V18" s="104">
        <f t="shared" si="9"/>
        <v>21</v>
      </c>
      <c r="W18" s="104">
        <f t="shared" si="9"/>
        <v>54</v>
      </c>
      <c r="X18" s="104">
        <f t="shared" si="9"/>
        <v>30</v>
      </c>
      <c r="Y18" s="104">
        <f t="shared" si="9"/>
        <v>13</v>
      </c>
      <c r="Z18" s="104">
        <f t="shared" si="9"/>
        <v>15</v>
      </c>
      <c r="AA18" s="104">
        <f t="shared" si="9"/>
        <v>25</v>
      </c>
      <c r="AB18" s="104">
        <f t="shared" si="9"/>
        <v>23</v>
      </c>
      <c r="AC18" s="104">
        <f t="shared" si="9"/>
        <v>11</v>
      </c>
      <c r="AD18" s="104">
        <f t="shared" si="9"/>
        <v>7</v>
      </c>
      <c r="AE18" s="104">
        <f t="shared" si="9"/>
        <v>7</v>
      </c>
      <c r="AF18" s="104">
        <f t="shared" si="9"/>
        <v>6</v>
      </c>
      <c r="AG18" s="104">
        <f t="shared" si="9"/>
        <v>2</v>
      </c>
      <c r="AH18" s="104">
        <f t="shared" si="9"/>
        <v>0</v>
      </c>
      <c r="AI18" s="122">
        <f>SUM(U18:AH18)</f>
        <v>217</v>
      </c>
      <c r="AJ18" s="11"/>
      <c r="AK18" s="11"/>
      <c r="AL18" s="128" t="s">
        <v>2</v>
      </c>
      <c r="AM18" s="104">
        <f t="shared" ref="AM18:AZ18" si="10">SUM(AM7:AM17)</f>
        <v>1</v>
      </c>
      <c r="AN18" s="104">
        <f t="shared" si="10"/>
        <v>14</v>
      </c>
      <c r="AO18" s="104">
        <f t="shared" si="10"/>
        <v>24</v>
      </c>
      <c r="AP18" s="104">
        <f t="shared" si="10"/>
        <v>25</v>
      </c>
      <c r="AQ18" s="104">
        <f t="shared" si="10"/>
        <v>19</v>
      </c>
      <c r="AR18" s="104">
        <f t="shared" si="10"/>
        <v>16</v>
      </c>
      <c r="AS18" s="104">
        <f t="shared" si="10"/>
        <v>14</v>
      </c>
      <c r="AT18" s="104">
        <f t="shared" si="10"/>
        <v>17</v>
      </c>
      <c r="AU18" s="104">
        <f t="shared" si="10"/>
        <v>11</v>
      </c>
      <c r="AV18" s="104">
        <f t="shared" si="10"/>
        <v>6</v>
      </c>
      <c r="AW18" s="104">
        <f t="shared" si="10"/>
        <v>10</v>
      </c>
      <c r="AX18" s="104">
        <f t="shared" si="10"/>
        <v>5</v>
      </c>
      <c r="AY18" s="104">
        <f t="shared" si="10"/>
        <v>6</v>
      </c>
      <c r="AZ18" s="104">
        <f t="shared" si="10"/>
        <v>0</v>
      </c>
      <c r="BA18" s="122">
        <f>SUM(AM18:AZ18)</f>
        <v>168</v>
      </c>
      <c r="BB18" s="11"/>
      <c r="BC18" s="11"/>
      <c r="BD18" s="128" t="s">
        <v>2</v>
      </c>
      <c r="BE18" s="104">
        <f t="shared" ref="BE18:BR18" si="11">SUM(BE7:BE17)</f>
        <v>3</v>
      </c>
      <c r="BF18" s="104">
        <f t="shared" si="11"/>
        <v>17</v>
      </c>
      <c r="BG18" s="104">
        <f t="shared" si="11"/>
        <v>59</v>
      </c>
      <c r="BH18" s="104">
        <f t="shared" si="11"/>
        <v>19</v>
      </c>
      <c r="BI18" s="104">
        <f t="shared" si="11"/>
        <v>20</v>
      </c>
      <c r="BJ18" s="104">
        <f t="shared" si="11"/>
        <v>12</v>
      </c>
      <c r="BK18" s="104">
        <f t="shared" si="11"/>
        <v>13</v>
      </c>
      <c r="BL18" s="104">
        <f t="shared" si="11"/>
        <v>10</v>
      </c>
      <c r="BM18" s="104">
        <f t="shared" si="11"/>
        <v>17</v>
      </c>
      <c r="BN18" s="104">
        <f t="shared" si="11"/>
        <v>20</v>
      </c>
      <c r="BO18" s="104">
        <f t="shared" si="11"/>
        <v>14</v>
      </c>
      <c r="BP18" s="104">
        <f t="shared" si="11"/>
        <v>16</v>
      </c>
      <c r="BQ18" s="104">
        <f t="shared" si="11"/>
        <v>5</v>
      </c>
      <c r="BR18" s="104">
        <f t="shared" si="11"/>
        <v>0</v>
      </c>
      <c r="BS18" s="122">
        <f>SUM(BE18:BR18)</f>
        <v>225</v>
      </c>
      <c r="BT18" s="11"/>
      <c r="BU18" s="11"/>
      <c r="BV18" s="128" t="s">
        <v>2</v>
      </c>
      <c r="BW18" s="104">
        <f t="shared" ref="BW18:CJ18" si="12">SUM(BW7:BW17)</f>
        <v>4</v>
      </c>
      <c r="BX18" s="104">
        <f t="shared" si="12"/>
        <v>16</v>
      </c>
      <c r="BY18" s="104">
        <f t="shared" si="12"/>
        <v>24</v>
      </c>
      <c r="BZ18" s="104">
        <f t="shared" si="12"/>
        <v>30</v>
      </c>
      <c r="CA18" s="104">
        <f t="shared" si="12"/>
        <v>36</v>
      </c>
      <c r="CB18" s="104">
        <f t="shared" si="12"/>
        <v>16</v>
      </c>
      <c r="CC18" s="104">
        <f t="shared" si="12"/>
        <v>26</v>
      </c>
      <c r="CD18" s="104">
        <f t="shared" si="12"/>
        <v>27</v>
      </c>
      <c r="CE18" s="104">
        <f t="shared" si="12"/>
        <v>25</v>
      </c>
      <c r="CF18" s="104">
        <f t="shared" si="12"/>
        <v>51</v>
      </c>
      <c r="CG18" s="104">
        <f t="shared" si="12"/>
        <v>30</v>
      </c>
      <c r="CH18" s="104">
        <f t="shared" si="12"/>
        <v>0</v>
      </c>
      <c r="CI18" s="104">
        <f t="shared" si="12"/>
        <v>4</v>
      </c>
      <c r="CJ18" s="104">
        <f t="shared" si="12"/>
        <v>0</v>
      </c>
      <c r="CK18" s="122">
        <f>SUM(BW18:CJ18)</f>
        <v>289</v>
      </c>
      <c r="CM18" s="454"/>
      <c r="CN18" s="331" t="s">
        <v>2</v>
      </c>
      <c r="CO18" s="313">
        <f>SUM(CO7:CO17)</f>
        <v>95</v>
      </c>
      <c r="CP18" s="313">
        <f t="shared" ref="CP18:DB18" si="13">SUM(CP7:CP17)</f>
        <v>405</v>
      </c>
      <c r="CQ18" s="313">
        <f t="shared" si="13"/>
        <v>867</v>
      </c>
      <c r="CR18" s="313">
        <f t="shared" si="13"/>
        <v>614</v>
      </c>
      <c r="CS18" s="313">
        <f t="shared" si="13"/>
        <v>546</v>
      </c>
      <c r="CT18" s="313">
        <f t="shared" si="13"/>
        <v>394</v>
      </c>
      <c r="CU18" s="313">
        <f t="shared" si="13"/>
        <v>565</v>
      </c>
      <c r="CV18" s="313">
        <f t="shared" si="13"/>
        <v>469</v>
      </c>
      <c r="CW18" s="313">
        <f t="shared" si="13"/>
        <v>370</v>
      </c>
      <c r="CX18" s="313">
        <f t="shared" si="13"/>
        <v>391</v>
      </c>
      <c r="CY18" s="313">
        <f t="shared" si="13"/>
        <v>268</v>
      </c>
      <c r="CZ18" s="313">
        <f t="shared" si="13"/>
        <v>172</v>
      </c>
      <c r="DA18" s="313">
        <f t="shared" si="13"/>
        <v>105</v>
      </c>
      <c r="DB18" s="313">
        <f t="shared" si="13"/>
        <v>0</v>
      </c>
      <c r="DC18" s="122">
        <f>SUM(CO18:DB18)</f>
        <v>5261</v>
      </c>
    </row>
    <row r="19" spans="1:108" ht="17.25" customHeight="1" thickTop="1" x14ac:dyDescent="0.25">
      <c r="A19" s="454"/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4"/>
      <c r="S19" s="454"/>
      <c r="T19" s="454"/>
      <c r="U19" s="454"/>
      <c r="V19" s="454"/>
      <c r="W19" s="454"/>
      <c r="X19" s="454"/>
      <c r="Y19" s="454"/>
      <c r="Z19" s="454"/>
      <c r="AA19" s="454"/>
      <c r="AB19" s="454"/>
      <c r="AC19" s="454"/>
      <c r="AD19" s="454"/>
      <c r="AE19" s="454"/>
      <c r="AF19" s="454"/>
      <c r="AG19" s="454"/>
      <c r="AH19" s="454"/>
      <c r="AI19" s="454"/>
      <c r="AJ19" s="454"/>
      <c r="AK19" s="454"/>
      <c r="AL19" s="454"/>
      <c r="AM19" s="454"/>
      <c r="AN19" s="454"/>
      <c r="AO19" s="454"/>
      <c r="AP19" s="454"/>
      <c r="AQ19" s="454"/>
      <c r="AR19" s="454"/>
      <c r="AS19" s="454"/>
      <c r="AT19" s="454"/>
      <c r="AU19" s="454"/>
      <c r="AV19" s="454"/>
      <c r="AW19" s="454"/>
      <c r="AX19" s="454"/>
      <c r="AY19" s="454"/>
      <c r="AZ19" s="454"/>
      <c r="BA19" s="454"/>
      <c r="BB19" s="454"/>
      <c r="BC19" s="454"/>
      <c r="BD19" s="454"/>
      <c r="BE19" s="454"/>
      <c r="BF19" s="454"/>
      <c r="BG19" s="454"/>
      <c r="BH19" s="454"/>
      <c r="BI19" s="454"/>
      <c r="BJ19" s="454"/>
      <c r="BK19" s="454"/>
      <c r="BL19" s="454"/>
      <c r="BM19" s="454"/>
      <c r="BN19" s="454"/>
      <c r="BO19" s="454"/>
      <c r="BP19" s="454"/>
      <c r="BQ19" s="454"/>
      <c r="BR19" s="454"/>
      <c r="BS19" s="454"/>
      <c r="BT19" s="454"/>
      <c r="BU19" s="454"/>
      <c r="BV19" s="454"/>
      <c r="BW19" s="454"/>
      <c r="BX19" s="454"/>
      <c r="BY19" s="454"/>
      <c r="BZ19" s="454"/>
      <c r="CA19" s="454"/>
      <c r="CB19" s="454"/>
      <c r="CC19" s="454"/>
      <c r="CD19" s="454"/>
      <c r="CE19" s="454"/>
      <c r="CF19" s="454"/>
      <c r="CG19" s="454"/>
      <c r="CH19" s="454"/>
      <c r="CI19" s="454"/>
      <c r="CJ19" s="454"/>
      <c r="CK19" s="454"/>
      <c r="CL19" s="454"/>
      <c r="CM19" s="454"/>
    </row>
    <row r="20" spans="1:108" ht="17.25" customHeight="1" x14ac:dyDescent="0.25">
      <c r="A20" s="454"/>
      <c r="B20" s="454"/>
      <c r="C20" s="454"/>
      <c r="D20" s="454"/>
      <c r="E20" s="454"/>
      <c r="F20" s="454"/>
      <c r="G20" s="454"/>
      <c r="H20" s="454"/>
      <c r="I20" s="454"/>
      <c r="J20" s="454"/>
      <c r="K20" s="454"/>
      <c r="L20" s="454"/>
      <c r="M20" s="454"/>
      <c r="N20" s="454"/>
      <c r="O20" s="454"/>
      <c r="P20" s="454"/>
      <c r="Q20" s="454"/>
      <c r="R20" s="454"/>
      <c r="S20" s="454"/>
      <c r="T20" s="454"/>
      <c r="U20" s="454"/>
      <c r="V20" s="454"/>
      <c r="W20" s="454"/>
      <c r="X20" s="454"/>
      <c r="Y20" s="454"/>
      <c r="Z20" s="454"/>
      <c r="AA20" s="454"/>
      <c r="AB20" s="454"/>
      <c r="AC20" s="454"/>
      <c r="AD20" s="454"/>
      <c r="AE20" s="454"/>
      <c r="AF20" s="454"/>
      <c r="AG20" s="454"/>
      <c r="AH20" s="454"/>
      <c r="AI20" s="454"/>
      <c r="AJ20" s="454"/>
      <c r="AK20" s="454"/>
      <c r="AL20" s="454"/>
      <c r="AM20" s="454"/>
      <c r="AN20" s="454"/>
      <c r="AO20" s="454"/>
      <c r="AP20" s="454"/>
      <c r="AQ20" s="454"/>
      <c r="AR20" s="454"/>
      <c r="AS20" s="454"/>
      <c r="AT20" s="454"/>
      <c r="AU20" s="454"/>
      <c r="AV20" s="454"/>
      <c r="AW20" s="454"/>
      <c r="AX20" s="454"/>
      <c r="AY20" s="454"/>
      <c r="AZ20" s="454"/>
      <c r="BA20" s="454"/>
      <c r="BB20" s="454"/>
      <c r="BC20" s="454"/>
      <c r="BD20" s="454"/>
      <c r="BE20" s="454"/>
      <c r="BF20" s="454"/>
      <c r="BG20" s="454"/>
      <c r="BH20" s="454"/>
      <c r="BI20" s="454"/>
      <c r="BJ20" s="454"/>
      <c r="BK20" s="454"/>
      <c r="BL20" s="454"/>
      <c r="BM20" s="454"/>
      <c r="BN20" s="454"/>
      <c r="BO20" s="454"/>
      <c r="BP20" s="454"/>
      <c r="BQ20" s="454"/>
      <c r="BR20" s="454"/>
      <c r="BS20" s="454"/>
      <c r="BT20" s="454"/>
      <c r="BU20" s="454"/>
      <c r="BV20" s="454"/>
      <c r="BW20" s="454"/>
      <c r="BX20" s="454"/>
      <c r="BY20" s="454"/>
      <c r="BZ20" s="454"/>
      <c r="CA20" s="454"/>
      <c r="CB20" s="454"/>
      <c r="CC20" s="454"/>
      <c r="CD20" s="454"/>
      <c r="CE20" s="454"/>
      <c r="CF20" s="454"/>
      <c r="CG20" s="454"/>
      <c r="CH20" s="454"/>
      <c r="CI20" s="454"/>
      <c r="CJ20" s="454"/>
      <c r="CK20" s="454"/>
      <c r="CL20" s="454"/>
      <c r="CM20" s="454"/>
    </row>
    <row r="21" spans="1:108" ht="17.25" customHeight="1" x14ac:dyDescent="0.35">
      <c r="B21" s="20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45"/>
      <c r="R21" s="11"/>
      <c r="S21" s="11"/>
      <c r="T21" s="205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45"/>
      <c r="AJ21" s="11"/>
      <c r="AK21" s="11"/>
      <c r="AL21" s="205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45"/>
      <c r="BB21" s="11"/>
      <c r="BC21" s="11"/>
      <c r="BD21" s="205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45"/>
      <c r="BT21" s="11"/>
      <c r="BU21" s="11"/>
      <c r="BV21" s="205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45"/>
    </row>
    <row r="22" spans="1:108" ht="17.25" customHeight="1" thickBot="1" x14ac:dyDescent="0.35">
      <c r="A22" s="519" t="s">
        <v>7</v>
      </c>
      <c r="B22" s="519"/>
      <c r="C22" s="519"/>
      <c r="D22" s="519"/>
      <c r="E22" s="519"/>
      <c r="F22" s="519"/>
      <c r="G22" s="519"/>
      <c r="H22" s="519"/>
      <c r="I22" s="519"/>
      <c r="J22" s="519"/>
      <c r="K22" s="519"/>
      <c r="L22" s="519"/>
      <c r="M22" s="519"/>
      <c r="N22" s="519"/>
      <c r="O22" s="519"/>
      <c r="P22" s="519"/>
      <c r="Q22" s="519"/>
      <c r="R22" s="519"/>
      <c r="S22" s="519"/>
      <c r="T22" s="519"/>
      <c r="U22" s="519"/>
      <c r="V22" s="519"/>
      <c r="W22" s="519"/>
      <c r="X22" s="519"/>
      <c r="Y22" s="519"/>
      <c r="Z22" s="519"/>
      <c r="AA22" s="519"/>
      <c r="AB22" s="519"/>
      <c r="AC22" s="519"/>
      <c r="AD22" s="519"/>
      <c r="AE22" s="519"/>
      <c r="AF22" s="519"/>
      <c r="AG22" s="519"/>
      <c r="AH22" s="519"/>
      <c r="AI22" s="519"/>
      <c r="AJ22" s="519"/>
      <c r="AK22" s="519"/>
      <c r="AL22" s="519"/>
      <c r="AM22" s="519"/>
      <c r="AN22" s="519"/>
      <c r="AO22" s="519"/>
      <c r="AP22" s="519"/>
      <c r="AQ22" s="519"/>
      <c r="AR22" s="519"/>
      <c r="AS22" s="519"/>
      <c r="AT22" s="519"/>
      <c r="AU22" s="519"/>
      <c r="AV22" s="519"/>
      <c r="AW22" s="519"/>
      <c r="AX22" s="519"/>
      <c r="AY22" s="519"/>
      <c r="AZ22" s="519"/>
      <c r="BA22" s="519"/>
      <c r="BB22" s="519"/>
      <c r="BC22" s="519"/>
      <c r="BD22" s="519"/>
      <c r="BE22" s="519"/>
      <c r="BF22" s="519"/>
      <c r="BG22" s="519"/>
      <c r="BH22" s="519"/>
      <c r="BI22" s="519"/>
      <c r="BJ22" s="519"/>
      <c r="BK22" s="519"/>
      <c r="BL22" s="519"/>
      <c r="BM22" s="519"/>
      <c r="BN22" s="519"/>
      <c r="BO22" s="519"/>
      <c r="BP22" s="519"/>
      <c r="BQ22" s="519"/>
      <c r="BR22" s="519"/>
      <c r="BS22" s="519"/>
      <c r="BT22" s="519"/>
      <c r="BU22" s="519" t="s">
        <v>7</v>
      </c>
      <c r="BV22" s="519"/>
      <c r="BW22" s="519"/>
      <c r="BX22" s="519"/>
      <c r="BY22" s="519"/>
      <c r="BZ22" s="519"/>
      <c r="CA22" s="519"/>
      <c r="CB22" s="519"/>
      <c r="CC22" s="519"/>
      <c r="CD22" s="519"/>
      <c r="CE22" s="519"/>
      <c r="CF22" s="519"/>
      <c r="CG22" s="519"/>
      <c r="CH22" s="519"/>
      <c r="CI22" s="519"/>
      <c r="CJ22" s="519"/>
      <c r="CK22" s="519"/>
      <c r="CL22" s="519"/>
      <c r="CT22" s="453" t="s">
        <v>7</v>
      </c>
      <c r="DD22" s="453"/>
    </row>
    <row r="23" spans="1:108" ht="17.25" customHeight="1" thickTop="1" thickBot="1" x14ac:dyDescent="0.3">
      <c r="B23" s="5" t="s">
        <v>146</v>
      </c>
      <c r="C23" s="122">
        <v>540</v>
      </c>
      <c r="D23" s="123">
        <v>647</v>
      </c>
      <c r="E23" s="123">
        <v>814</v>
      </c>
      <c r="F23" s="123">
        <v>921</v>
      </c>
      <c r="G23" s="123">
        <v>1028</v>
      </c>
      <c r="H23" s="123">
        <v>1155</v>
      </c>
      <c r="I23" s="123">
        <v>1302</v>
      </c>
      <c r="J23" s="123">
        <v>1409</v>
      </c>
      <c r="K23" s="123">
        <v>1536</v>
      </c>
      <c r="L23" s="123">
        <v>1643</v>
      </c>
      <c r="M23" s="123">
        <v>1750</v>
      </c>
      <c r="N23" s="122">
        <v>1917</v>
      </c>
      <c r="O23" s="122">
        <v>2024</v>
      </c>
      <c r="P23" s="122" t="s">
        <v>212</v>
      </c>
      <c r="Q23" s="122" t="s">
        <v>2</v>
      </c>
      <c r="R23" s="145"/>
      <c r="S23" s="145"/>
      <c r="T23" s="5" t="s">
        <v>146</v>
      </c>
      <c r="U23" s="122">
        <v>540</v>
      </c>
      <c r="V23" s="123">
        <v>647</v>
      </c>
      <c r="W23" s="123">
        <v>814</v>
      </c>
      <c r="X23" s="123">
        <v>921</v>
      </c>
      <c r="Y23" s="123">
        <v>1028</v>
      </c>
      <c r="Z23" s="123">
        <v>1155</v>
      </c>
      <c r="AA23" s="123">
        <v>1302</v>
      </c>
      <c r="AB23" s="123">
        <v>1409</v>
      </c>
      <c r="AC23" s="123">
        <v>1536</v>
      </c>
      <c r="AD23" s="123">
        <v>1643</v>
      </c>
      <c r="AE23" s="123">
        <v>1750</v>
      </c>
      <c r="AF23" s="122">
        <v>1917</v>
      </c>
      <c r="AG23" s="122">
        <v>2024</v>
      </c>
      <c r="AH23" s="122" t="s">
        <v>212</v>
      </c>
      <c r="AI23" s="122" t="s">
        <v>2</v>
      </c>
      <c r="AJ23" s="145"/>
      <c r="AK23" s="145"/>
      <c r="AL23" s="5" t="s">
        <v>146</v>
      </c>
      <c r="AM23" s="122">
        <v>540</v>
      </c>
      <c r="AN23" s="123">
        <v>647</v>
      </c>
      <c r="AO23" s="123">
        <v>814</v>
      </c>
      <c r="AP23" s="123">
        <v>921</v>
      </c>
      <c r="AQ23" s="123">
        <v>1028</v>
      </c>
      <c r="AR23" s="123">
        <v>1155</v>
      </c>
      <c r="AS23" s="123">
        <v>1302</v>
      </c>
      <c r="AT23" s="123">
        <v>1409</v>
      </c>
      <c r="AU23" s="123">
        <v>1536</v>
      </c>
      <c r="AV23" s="123">
        <v>1643</v>
      </c>
      <c r="AW23" s="123">
        <v>1750</v>
      </c>
      <c r="AX23" s="122">
        <v>1917</v>
      </c>
      <c r="AY23" s="122">
        <v>2024</v>
      </c>
      <c r="AZ23" s="122" t="s">
        <v>212</v>
      </c>
      <c r="BA23" s="122" t="s">
        <v>2</v>
      </c>
      <c r="BB23" s="145"/>
      <c r="BC23" s="145"/>
      <c r="BD23" s="5" t="s">
        <v>146</v>
      </c>
      <c r="BE23" s="122">
        <v>540</v>
      </c>
      <c r="BF23" s="123">
        <v>647</v>
      </c>
      <c r="BG23" s="123">
        <v>814</v>
      </c>
      <c r="BH23" s="123">
        <v>921</v>
      </c>
      <c r="BI23" s="123">
        <v>1028</v>
      </c>
      <c r="BJ23" s="123">
        <v>1155</v>
      </c>
      <c r="BK23" s="123">
        <v>1302</v>
      </c>
      <c r="BL23" s="123">
        <v>1409</v>
      </c>
      <c r="BM23" s="123">
        <v>1536</v>
      </c>
      <c r="BN23" s="123">
        <v>1643</v>
      </c>
      <c r="BO23" s="123">
        <v>1750</v>
      </c>
      <c r="BP23" s="122">
        <v>1917</v>
      </c>
      <c r="BQ23" s="122">
        <v>2024</v>
      </c>
      <c r="BR23" s="122" t="s">
        <v>212</v>
      </c>
      <c r="BS23" s="122" t="s">
        <v>2</v>
      </c>
      <c r="BT23" s="145"/>
      <c r="BU23" s="145"/>
      <c r="BV23" s="5" t="s">
        <v>146</v>
      </c>
      <c r="BW23" s="122">
        <v>540</v>
      </c>
      <c r="BX23" s="123">
        <v>647</v>
      </c>
      <c r="BY23" s="123">
        <v>814</v>
      </c>
      <c r="BZ23" s="123">
        <v>921</v>
      </c>
      <c r="CA23" s="123">
        <v>1028</v>
      </c>
      <c r="CB23" s="123">
        <v>1155</v>
      </c>
      <c r="CC23" s="123">
        <v>1302</v>
      </c>
      <c r="CD23" s="123">
        <v>1409</v>
      </c>
      <c r="CE23" s="123">
        <v>1536</v>
      </c>
      <c r="CF23" s="123">
        <v>1643</v>
      </c>
      <c r="CG23" s="123">
        <v>1750</v>
      </c>
      <c r="CH23" s="122">
        <v>1917</v>
      </c>
      <c r="CI23" s="122">
        <v>2024</v>
      </c>
      <c r="CJ23" s="122" t="s">
        <v>212</v>
      </c>
      <c r="CK23" s="122" t="s">
        <v>2</v>
      </c>
      <c r="CN23" s="5" t="s">
        <v>146</v>
      </c>
      <c r="CO23" s="122">
        <v>600</v>
      </c>
      <c r="CP23" s="123">
        <v>702</v>
      </c>
      <c r="CQ23" s="123">
        <v>834</v>
      </c>
      <c r="CR23" s="123">
        <v>941</v>
      </c>
      <c r="CS23" s="123">
        <v>1048</v>
      </c>
      <c r="CT23" s="123">
        <v>1215</v>
      </c>
      <c r="CU23" s="123">
        <v>1322</v>
      </c>
      <c r="CV23" s="123">
        <v>1429</v>
      </c>
      <c r="CW23" s="123">
        <v>1556</v>
      </c>
      <c r="CX23" s="123">
        <v>1703</v>
      </c>
      <c r="CY23" s="123">
        <v>1810</v>
      </c>
      <c r="CZ23" s="122">
        <v>1917</v>
      </c>
      <c r="DA23" s="122">
        <v>2024</v>
      </c>
      <c r="DB23" s="122" t="s">
        <v>212</v>
      </c>
      <c r="DC23" s="122" t="s">
        <v>2</v>
      </c>
    </row>
    <row r="24" spans="1:108" ht="17.25" customHeight="1" thickTop="1" x14ac:dyDescent="0.35">
      <c r="B24" s="87" t="s">
        <v>70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73">
        <f>SUM(C24:P24)</f>
        <v>0</v>
      </c>
      <c r="R24" s="11"/>
      <c r="S24" s="11"/>
      <c r="T24" s="87" t="s">
        <v>70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73">
        <f>SUM(U24:AH24)</f>
        <v>0</v>
      </c>
      <c r="AJ24" s="11"/>
      <c r="AK24" s="11"/>
      <c r="AL24" s="87" t="s">
        <v>70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73">
        <f>SUM(AM24:AZ24)</f>
        <v>0</v>
      </c>
      <c r="BB24" s="11"/>
      <c r="BC24" s="11"/>
      <c r="BD24" s="87" t="s">
        <v>70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73">
        <f>SUM(BE24:BR24)</f>
        <v>0</v>
      </c>
      <c r="BT24" s="11"/>
      <c r="BU24" s="11"/>
      <c r="BV24" s="87" t="s">
        <v>70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  <c r="CK24" s="173">
        <f>SUM(BW24:CJ24)</f>
        <v>0</v>
      </c>
      <c r="CN24" s="87" t="s">
        <v>70</v>
      </c>
      <c r="CO24" s="11">
        <f t="shared" ref="CO24:DB24" si="14">C199+U199+AM199+BE199+BW199</f>
        <v>0</v>
      </c>
      <c r="CP24" s="11">
        <f t="shared" si="14"/>
        <v>0</v>
      </c>
      <c r="CQ24" s="11">
        <f t="shared" si="14"/>
        <v>0</v>
      </c>
      <c r="CR24" s="11">
        <f t="shared" si="14"/>
        <v>0</v>
      </c>
      <c r="CS24" s="11">
        <f t="shared" si="14"/>
        <v>0</v>
      </c>
      <c r="CT24" s="11">
        <f t="shared" si="14"/>
        <v>0</v>
      </c>
      <c r="CU24" s="11">
        <f t="shared" si="14"/>
        <v>0</v>
      </c>
      <c r="CV24" s="11">
        <f t="shared" si="14"/>
        <v>0</v>
      </c>
      <c r="CW24" s="11">
        <f t="shared" si="14"/>
        <v>0</v>
      </c>
      <c r="CX24" s="11">
        <f t="shared" si="14"/>
        <v>0</v>
      </c>
      <c r="CY24" s="11">
        <f t="shared" si="14"/>
        <v>0</v>
      </c>
      <c r="CZ24" s="11">
        <f t="shared" si="14"/>
        <v>0</v>
      </c>
      <c r="DA24" s="11">
        <f t="shared" si="14"/>
        <v>0</v>
      </c>
      <c r="DB24" s="11">
        <f t="shared" si="14"/>
        <v>0</v>
      </c>
      <c r="DC24" s="280">
        <f>SUM(CO24:DB24)</f>
        <v>0</v>
      </c>
    </row>
    <row r="25" spans="1:108" ht="17.25" customHeight="1" x14ac:dyDescent="0.35">
      <c r="B25" s="88" t="s">
        <v>53</v>
      </c>
      <c r="C25" s="11">
        <v>0</v>
      </c>
      <c r="D25" s="11">
        <v>0</v>
      </c>
      <c r="E25" s="11">
        <v>0</v>
      </c>
      <c r="F25" s="11">
        <v>0</v>
      </c>
      <c r="G25" s="11">
        <v>2</v>
      </c>
      <c r="H25" s="11">
        <v>0</v>
      </c>
      <c r="I25" s="11">
        <v>2</v>
      </c>
      <c r="J25" s="11">
        <v>2</v>
      </c>
      <c r="K25" s="11">
        <v>1</v>
      </c>
      <c r="L25" s="11">
        <v>0</v>
      </c>
      <c r="M25" s="11">
        <v>4</v>
      </c>
      <c r="N25" s="11">
        <v>1</v>
      </c>
      <c r="O25" s="11">
        <v>1</v>
      </c>
      <c r="P25" s="11">
        <v>2</v>
      </c>
      <c r="Q25" s="174">
        <f>SUM(C25:P25)</f>
        <v>15</v>
      </c>
      <c r="R25" s="11"/>
      <c r="S25" s="11"/>
      <c r="T25" s="88" t="s">
        <v>53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3</v>
      </c>
      <c r="AC25" s="11">
        <v>1</v>
      </c>
      <c r="AD25" s="11">
        <v>0</v>
      </c>
      <c r="AE25" s="11">
        <v>1</v>
      </c>
      <c r="AF25" s="11">
        <v>0</v>
      </c>
      <c r="AG25" s="11">
        <v>0</v>
      </c>
      <c r="AH25" s="11">
        <v>4</v>
      </c>
      <c r="AI25" s="174">
        <f>SUM(U25:AH25)</f>
        <v>10</v>
      </c>
      <c r="AJ25" s="11"/>
      <c r="AK25" s="11"/>
      <c r="AL25" s="88" t="s">
        <v>53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1</v>
      </c>
      <c r="AT25" s="11">
        <v>0</v>
      </c>
      <c r="AU25" s="11">
        <v>0</v>
      </c>
      <c r="AV25" s="11">
        <v>1</v>
      </c>
      <c r="AW25" s="11">
        <v>4</v>
      </c>
      <c r="AX25" s="11">
        <v>0</v>
      </c>
      <c r="AY25" s="11">
        <v>0</v>
      </c>
      <c r="AZ25" s="11">
        <v>4</v>
      </c>
      <c r="BA25" s="174">
        <f>SUM(AM25:AZ25)</f>
        <v>10</v>
      </c>
      <c r="BB25" s="11"/>
      <c r="BC25" s="11"/>
      <c r="BD25" s="88" t="s">
        <v>53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1</v>
      </c>
      <c r="BK25" s="11">
        <v>0</v>
      </c>
      <c r="BL25" s="11">
        <v>2</v>
      </c>
      <c r="BM25" s="11">
        <v>1</v>
      </c>
      <c r="BN25" s="11">
        <v>0</v>
      </c>
      <c r="BO25" s="11">
        <v>1</v>
      </c>
      <c r="BP25" s="11">
        <v>0</v>
      </c>
      <c r="BQ25" s="11">
        <v>0</v>
      </c>
      <c r="BR25" s="11">
        <v>9</v>
      </c>
      <c r="BS25" s="174">
        <f>SUM(BE25:BR25)</f>
        <v>14</v>
      </c>
      <c r="BT25" s="11"/>
      <c r="BU25" s="11"/>
      <c r="BV25" s="88" t="s">
        <v>53</v>
      </c>
      <c r="BW25" s="11">
        <v>0</v>
      </c>
      <c r="BX25" s="11">
        <v>0</v>
      </c>
      <c r="BY25" s="11">
        <v>0</v>
      </c>
      <c r="BZ25" s="11">
        <v>1</v>
      </c>
      <c r="CA25" s="11">
        <v>0</v>
      </c>
      <c r="CB25" s="11">
        <v>0</v>
      </c>
      <c r="CC25" s="11">
        <v>0</v>
      </c>
      <c r="CD25" s="11">
        <v>0</v>
      </c>
      <c r="CE25" s="11">
        <v>1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74">
        <f>SUM(BW25:CJ25)</f>
        <v>2</v>
      </c>
      <c r="CN25" s="88" t="s">
        <v>53</v>
      </c>
      <c r="CO25" s="11">
        <f t="shared" ref="CO25:CO34" si="15">C200+U200+AM200+BE200+BW200</f>
        <v>0</v>
      </c>
      <c r="CP25" s="11">
        <f t="shared" ref="CP25:CP34" si="16">D200+V200+AN200+BF200+BX200</f>
        <v>0</v>
      </c>
      <c r="CQ25" s="11">
        <f t="shared" ref="CQ25:CQ34" si="17">E200+W200+AO200+BG200+BY200</f>
        <v>0</v>
      </c>
      <c r="CR25" s="11">
        <f t="shared" ref="CR25:CR34" si="18">F200+X200+AP200+BH200+BZ200</f>
        <v>3</v>
      </c>
      <c r="CS25" s="11">
        <f t="shared" ref="CS25:CS34" si="19">G200+Y200+AQ200+BI200+CA200</f>
        <v>5</v>
      </c>
      <c r="CT25" s="11">
        <f t="shared" ref="CT25:CT34" si="20">H200+Z200+AR200+BJ200+CB200</f>
        <v>5</v>
      </c>
      <c r="CU25" s="11">
        <f t="shared" ref="CU25:CU34" si="21">I200+AA200+AS200+BK200+CC200</f>
        <v>6</v>
      </c>
      <c r="CV25" s="11">
        <f t="shared" ref="CV25:CV34" si="22">J200+AB200+AT200+BL200+CD200</f>
        <v>35</v>
      </c>
      <c r="CW25" s="11">
        <f t="shared" ref="CW25:CW34" si="23">K200+AC200+AU200+BM200+CE200</f>
        <v>16</v>
      </c>
      <c r="CX25" s="11">
        <f t="shared" ref="CX25:CX34" si="24">L200+AD200+AV200+BN200+CF200</f>
        <v>4</v>
      </c>
      <c r="CY25" s="11">
        <f t="shared" ref="CY25:CY34" si="25">M200+AE200+AW200+BO200+CG200</f>
        <v>22</v>
      </c>
      <c r="CZ25" s="11">
        <f t="shared" ref="CZ25:CZ34" si="26">N200+AF200+AX200+BP200+CH200</f>
        <v>6</v>
      </c>
      <c r="DA25" s="11">
        <f t="shared" ref="DA25:DA34" si="27">O200+AG200+AY200+BQ200+CI200</f>
        <v>6</v>
      </c>
      <c r="DB25" s="11">
        <f t="shared" ref="DB25:DB34" si="28">P200+AH200+AZ200+BR200+CJ200</f>
        <v>45</v>
      </c>
      <c r="DC25" s="281">
        <f>SUM(CO25:DB25)</f>
        <v>153</v>
      </c>
    </row>
    <row r="26" spans="1:108" ht="17.25" customHeight="1" x14ac:dyDescent="0.35">
      <c r="B26" s="88" t="s">
        <v>219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1</v>
      </c>
      <c r="K26" s="11">
        <v>0</v>
      </c>
      <c r="L26" s="11">
        <v>0</v>
      </c>
      <c r="M26" s="11">
        <v>1</v>
      </c>
      <c r="N26" s="11">
        <v>0</v>
      </c>
      <c r="O26" s="11">
        <v>0</v>
      </c>
      <c r="P26" s="11">
        <v>0</v>
      </c>
      <c r="Q26" s="174">
        <f t="shared" ref="Q26:Q33" si="29">SUM(C26:P26)</f>
        <v>2</v>
      </c>
      <c r="R26" s="11"/>
      <c r="S26" s="11"/>
      <c r="T26" s="88" t="s">
        <v>219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2</v>
      </c>
      <c r="AF26" s="11">
        <v>0</v>
      </c>
      <c r="AG26" s="11">
        <v>0</v>
      </c>
      <c r="AH26" s="11">
        <v>0</v>
      </c>
      <c r="AI26" s="174">
        <f t="shared" ref="AI26:AI33" si="30">SUM(U26:AH26)</f>
        <v>2</v>
      </c>
      <c r="AJ26" s="11"/>
      <c r="AK26" s="11"/>
      <c r="AL26" s="88" t="s">
        <v>219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1</v>
      </c>
      <c r="AT26" s="11">
        <v>0</v>
      </c>
      <c r="AU26" s="11">
        <v>2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74">
        <f t="shared" ref="BA26:BA33" si="31">SUM(AM26:AZ26)</f>
        <v>3</v>
      </c>
      <c r="BB26" s="11"/>
      <c r="BC26" s="11"/>
      <c r="BD26" s="88" t="s">
        <v>219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1</v>
      </c>
      <c r="BO26" s="11">
        <v>1</v>
      </c>
      <c r="BP26" s="11">
        <v>0</v>
      </c>
      <c r="BQ26" s="11">
        <v>0</v>
      </c>
      <c r="BR26" s="11">
        <v>0</v>
      </c>
      <c r="BS26" s="174">
        <f t="shared" ref="BS26:BS33" si="32">SUM(BE26:BR26)</f>
        <v>2</v>
      </c>
      <c r="BT26" s="11"/>
      <c r="BU26" s="11"/>
      <c r="BV26" s="88" t="s">
        <v>219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  <c r="CK26" s="174">
        <f t="shared" ref="CK26:CK33" si="33">SUM(BW26:CJ26)</f>
        <v>0</v>
      </c>
      <c r="CN26" s="88" t="s">
        <v>219</v>
      </c>
      <c r="CO26" s="11">
        <f t="shared" si="15"/>
        <v>0</v>
      </c>
      <c r="CP26" s="11">
        <f t="shared" si="16"/>
        <v>0</v>
      </c>
      <c r="CQ26" s="11">
        <f t="shared" si="17"/>
        <v>0</v>
      </c>
      <c r="CR26" s="11">
        <f t="shared" si="18"/>
        <v>0</v>
      </c>
      <c r="CS26" s="11">
        <f t="shared" si="19"/>
        <v>0</v>
      </c>
      <c r="CT26" s="11">
        <f t="shared" si="20"/>
        <v>1</v>
      </c>
      <c r="CU26" s="11">
        <f t="shared" si="21"/>
        <v>2</v>
      </c>
      <c r="CV26" s="11">
        <f t="shared" si="22"/>
        <v>10</v>
      </c>
      <c r="CW26" s="11">
        <f t="shared" si="23"/>
        <v>10</v>
      </c>
      <c r="CX26" s="11">
        <f t="shared" si="24"/>
        <v>2</v>
      </c>
      <c r="CY26" s="11">
        <f t="shared" si="25"/>
        <v>12</v>
      </c>
      <c r="CZ26" s="11">
        <f t="shared" si="26"/>
        <v>9</v>
      </c>
      <c r="DA26" s="11">
        <f t="shared" si="27"/>
        <v>2</v>
      </c>
      <c r="DB26" s="11">
        <f t="shared" si="28"/>
        <v>2</v>
      </c>
      <c r="DC26" s="281">
        <f t="shared" ref="DC26:DC34" si="34">SUM(CO26:DB26)</f>
        <v>50</v>
      </c>
    </row>
    <row r="27" spans="1:108" ht="17.25" customHeight="1" x14ac:dyDescent="0.35">
      <c r="B27" s="88" t="s">
        <v>6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1</v>
      </c>
      <c r="O27" s="11">
        <v>1</v>
      </c>
      <c r="P27" s="11">
        <v>0</v>
      </c>
      <c r="Q27" s="174">
        <f t="shared" si="29"/>
        <v>2</v>
      </c>
      <c r="R27" s="11"/>
      <c r="S27" s="11"/>
      <c r="T27" s="88" t="s">
        <v>6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74">
        <f t="shared" si="30"/>
        <v>0</v>
      </c>
      <c r="AJ27" s="11"/>
      <c r="AK27" s="11"/>
      <c r="AL27" s="88" t="s">
        <v>6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1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74">
        <f t="shared" si="31"/>
        <v>1</v>
      </c>
      <c r="BB27" s="11"/>
      <c r="BC27" s="11"/>
      <c r="BD27" s="88" t="s">
        <v>6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1</v>
      </c>
      <c r="BP27" s="11">
        <v>0</v>
      </c>
      <c r="BQ27" s="11">
        <v>0</v>
      </c>
      <c r="BR27" s="11">
        <v>0</v>
      </c>
      <c r="BS27" s="174">
        <f t="shared" si="32"/>
        <v>1</v>
      </c>
      <c r="BT27" s="11"/>
      <c r="BU27" s="11"/>
      <c r="BV27" s="88" t="s">
        <v>6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1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74">
        <f t="shared" si="33"/>
        <v>1</v>
      </c>
      <c r="CN27" s="88" t="s">
        <v>6</v>
      </c>
      <c r="CO27" s="11">
        <f t="shared" si="15"/>
        <v>0</v>
      </c>
      <c r="CP27" s="11">
        <f t="shared" si="16"/>
        <v>4</v>
      </c>
      <c r="CQ27" s="11">
        <f t="shared" si="17"/>
        <v>0</v>
      </c>
      <c r="CR27" s="11">
        <f t="shared" si="18"/>
        <v>0</v>
      </c>
      <c r="CS27" s="11">
        <f t="shared" si="19"/>
        <v>0</v>
      </c>
      <c r="CT27" s="11">
        <f t="shared" si="20"/>
        <v>2</v>
      </c>
      <c r="CU27" s="11">
        <f t="shared" si="21"/>
        <v>0</v>
      </c>
      <c r="CV27" s="11">
        <f t="shared" si="22"/>
        <v>2</v>
      </c>
      <c r="CW27" s="11">
        <f t="shared" si="23"/>
        <v>20</v>
      </c>
      <c r="CX27" s="11">
        <f t="shared" si="24"/>
        <v>0</v>
      </c>
      <c r="CY27" s="11">
        <f t="shared" si="25"/>
        <v>6</v>
      </c>
      <c r="CZ27" s="11">
        <f t="shared" si="26"/>
        <v>2</v>
      </c>
      <c r="DA27" s="11">
        <f t="shared" si="27"/>
        <v>1</v>
      </c>
      <c r="DB27" s="11">
        <f t="shared" si="28"/>
        <v>1</v>
      </c>
      <c r="DC27" s="281">
        <f t="shared" si="34"/>
        <v>38</v>
      </c>
    </row>
    <row r="28" spans="1:108" ht="17.25" customHeight="1" x14ac:dyDescent="0.35">
      <c r="B28" s="88" t="s">
        <v>133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74">
        <f t="shared" si="29"/>
        <v>0</v>
      </c>
      <c r="R28" s="11"/>
      <c r="S28" s="11"/>
      <c r="T28" s="88" t="s">
        <v>133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1</v>
      </c>
      <c r="AE28" s="11">
        <v>0</v>
      </c>
      <c r="AF28" s="11">
        <v>0</v>
      </c>
      <c r="AG28" s="11">
        <v>0</v>
      </c>
      <c r="AH28" s="11">
        <v>0</v>
      </c>
      <c r="AI28" s="174">
        <f t="shared" si="30"/>
        <v>1</v>
      </c>
      <c r="AJ28" s="11"/>
      <c r="AK28" s="11"/>
      <c r="AL28" s="88" t="s">
        <v>133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74">
        <f t="shared" si="31"/>
        <v>0</v>
      </c>
      <c r="BB28" s="11"/>
      <c r="BC28" s="11"/>
      <c r="BD28" s="88" t="s">
        <v>133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74">
        <f t="shared" si="32"/>
        <v>0</v>
      </c>
      <c r="BT28" s="11"/>
      <c r="BU28" s="11"/>
      <c r="BV28" s="88" t="s">
        <v>133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74">
        <f t="shared" si="33"/>
        <v>0</v>
      </c>
      <c r="CN28" s="88" t="s">
        <v>133</v>
      </c>
      <c r="CO28" s="11">
        <f t="shared" si="15"/>
        <v>0</v>
      </c>
      <c r="CP28" s="11">
        <f t="shared" si="16"/>
        <v>0</v>
      </c>
      <c r="CQ28" s="11">
        <f t="shared" si="17"/>
        <v>0</v>
      </c>
      <c r="CR28" s="11">
        <f t="shared" si="18"/>
        <v>0</v>
      </c>
      <c r="CS28" s="11">
        <f t="shared" si="19"/>
        <v>0</v>
      </c>
      <c r="CT28" s="11">
        <f t="shared" si="20"/>
        <v>1</v>
      </c>
      <c r="CU28" s="11">
        <f t="shared" si="21"/>
        <v>0</v>
      </c>
      <c r="CV28" s="11">
        <f t="shared" si="22"/>
        <v>3</v>
      </c>
      <c r="CW28" s="11">
        <f t="shared" si="23"/>
        <v>4</v>
      </c>
      <c r="CX28" s="11">
        <f t="shared" si="24"/>
        <v>4</v>
      </c>
      <c r="CY28" s="11">
        <f t="shared" si="25"/>
        <v>0</v>
      </c>
      <c r="CZ28" s="11">
        <f t="shared" si="26"/>
        <v>0</v>
      </c>
      <c r="DA28" s="11">
        <f t="shared" si="27"/>
        <v>4</v>
      </c>
      <c r="DB28" s="11">
        <f t="shared" si="28"/>
        <v>1</v>
      </c>
      <c r="DC28" s="281">
        <f t="shared" si="34"/>
        <v>17</v>
      </c>
    </row>
    <row r="29" spans="1:108" ht="17.25" customHeight="1" x14ac:dyDescent="0.35">
      <c r="B29" s="88" t="s">
        <v>220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1</v>
      </c>
      <c r="K29" s="11">
        <v>0</v>
      </c>
      <c r="L29" s="11">
        <v>0</v>
      </c>
      <c r="M29" s="11">
        <v>0</v>
      </c>
      <c r="N29" s="11">
        <v>1</v>
      </c>
      <c r="O29" s="11">
        <v>0</v>
      </c>
      <c r="P29" s="11">
        <v>0</v>
      </c>
      <c r="Q29" s="174">
        <f t="shared" si="29"/>
        <v>2</v>
      </c>
      <c r="R29" s="11"/>
      <c r="S29" s="11"/>
      <c r="T29" s="88" t="s">
        <v>220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</v>
      </c>
      <c r="AD29" s="11">
        <v>3</v>
      </c>
      <c r="AE29" s="11">
        <v>0</v>
      </c>
      <c r="AF29" s="11">
        <v>0</v>
      </c>
      <c r="AG29" s="11">
        <v>0</v>
      </c>
      <c r="AH29" s="11">
        <v>0</v>
      </c>
      <c r="AI29" s="174">
        <f t="shared" si="30"/>
        <v>4</v>
      </c>
      <c r="AJ29" s="11"/>
      <c r="AK29" s="11"/>
      <c r="AL29" s="88" t="s">
        <v>220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1</v>
      </c>
      <c r="AT29" s="11">
        <v>1</v>
      </c>
      <c r="AU29" s="11">
        <v>0</v>
      </c>
      <c r="AV29" s="11">
        <v>0</v>
      </c>
      <c r="AW29" s="11">
        <v>0</v>
      </c>
      <c r="AX29" s="11">
        <v>1</v>
      </c>
      <c r="AY29" s="11">
        <v>0</v>
      </c>
      <c r="AZ29" s="11">
        <v>0</v>
      </c>
      <c r="BA29" s="174">
        <f t="shared" si="31"/>
        <v>3</v>
      </c>
      <c r="BB29" s="11"/>
      <c r="BC29" s="11"/>
      <c r="BD29" s="88" t="s">
        <v>220</v>
      </c>
      <c r="BE29" s="11">
        <v>0</v>
      </c>
      <c r="BF29" s="11">
        <v>0</v>
      </c>
      <c r="BG29" s="11">
        <v>0</v>
      </c>
      <c r="BH29" s="11">
        <v>0</v>
      </c>
      <c r="BI29" s="11">
        <v>1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74">
        <f t="shared" si="32"/>
        <v>1</v>
      </c>
      <c r="BT29" s="11"/>
      <c r="BU29" s="11"/>
      <c r="BV29" s="88" t="s">
        <v>220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74">
        <f t="shared" si="33"/>
        <v>0</v>
      </c>
      <c r="CN29" s="88" t="s">
        <v>220</v>
      </c>
      <c r="CO29" s="11">
        <f t="shared" si="15"/>
        <v>0</v>
      </c>
      <c r="CP29" s="11">
        <f t="shared" si="16"/>
        <v>0</v>
      </c>
      <c r="CQ29" s="11">
        <f t="shared" si="17"/>
        <v>0</v>
      </c>
      <c r="CR29" s="11">
        <f t="shared" si="18"/>
        <v>0</v>
      </c>
      <c r="CS29" s="11">
        <f t="shared" si="19"/>
        <v>2</v>
      </c>
      <c r="CT29" s="11">
        <f t="shared" si="20"/>
        <v>3</v>
      </c>
      <c r="CU29" s="11">
        <f t="shared" si="21"/>
        <v>1</v>
      </c>
      <c r="CV29" s="11">
        <f t="shared" si="22"/>
        <v>28</v>
      </c>
      <c r="CW29" s="11">
        <f t="shared" si="23"/>
        <v>9</v>
      </c>
      <c r="CX29" s="11">
        <f t="shared" si="24"/>
        <v>7</v>
      </c>
      <c r="CY29" s="11">
        <f t="shared" si="25"/>
        <v>4</v>
      </c>
      <c r="CZ29" s="11">
        <f t="shared" si="26"/>
        <v>11</v>
      </c>
      <c r="DA29" s="11">
        <f t="shared" si="27"/>
        <v>0</v>
      </c>
      <c r="DB29" s="11">
        <f t="shared" si="28"/>
        <v>0</v>
      </c>
      <c r="DC29" s="281">
        <f t="shared" si="34"/>
        <v>65</v>
      </c>
    </row>
    <row r="30" spans="1:108" ht="17.25" customHeight="1" x14ac:dyDescent="0.35">
      <c r="B30" s="88" t="s">
        <v>68</v>
      </c>
      <c r="C30" s="11">
        <v>2</v>
      </c>
      <c r="D30" s="11">
        <v>16</v>
      </c>
      <c r="E30" s="11">
        <v>24</v>
      </c>
      <c r="F30" s="11">
        <v>26</v>
      </c>
      <c r="G30" s="11">
        <v>21</v>
      </c>
      <c r="H30" s="11">
        <v>14</v>
      </c>
      <c r="I30" s="11">
        <v>22</v>
      </c>
      <c r="J30" s="11">
        <v>19</v>
      </c>
      <c r="K30" s="11">
        <v>13</v>
      </c>
      <c r="L30" s="11">
        <v>6</v>
      </c>
      <c r="M30" s="11">
        <v>3</v>
      </c>
      <c r="N30" s="11">
        <v>2</v>
      </c>
      <c r="O30" s="11">
        <v>1</v>
      </c>
      <c r="P30" s="11">
        <v>0</v>
      </c>
      <c r="Q30" s="174">
        <f t="shared" si="29"/>
        <v>169</v>
      </c>
      <c r="R30" s="11"/>
      <c r="S30" s="11"/>
      <c r="T30" s="88" t="s">
        <v>68</v>
      </c>
      <c r="U30" s="11">
        <v>0</v>
      </c>
      <c r="V30" s="11">
        <v>18</v>
      </c>
      <c r="W30" s="11">
        <v>54</v>
      </c>
      <c r="X30" s="11">
        <v>28</v>
      </c>
      <c r="Y30" s="11">
        <v>13</v>
      </c>
      <c r="Z30" s="11">
        <v>9</v>
      </c>
      <c r="AA30" s="11">
        <v>14</v>
      </c>
      <c r="AB30" s="11">
        <v>12</v>
      </c>
      <c r="AC30" s="11">
        <v>10</v>
      </c>
      <c r="AD30" s="11">
        <v>1</v>
      </c>
      <c r="AE30" s="11">
        <v>0</v>
      </c>
      <c r="AF30" s="11">
        <v>5</v>
      </c>
      <c r="AG30" s="11">
        <v>1</v>
      </c>
      <c r="AH30" s="11">
        <v>0</v>
      </c>
      <c r="AI30" s="174">
        <f t="shared" si="30"/>
        <v>165</v>
      </c>
      <c r="AJ30" s="11"/>
      <c r="AK30" s="11"/>
      <c r="AL30" s="88" t="s">
        <v>68</v>
      </c>
      <c r="AM30" s="11">
        <v>0</v>
      </c>
      <c r="AN30" s="11">
        <v>15</v>
      </c>
      <c r="AO30" s="11">
        <v>23</v>
      </c>
      <c r="AP30" s="11">
        <v>23</v>
      </c>
      <c r="AQ30" s="11">
        <v>16</v>
      </c>
      <c r="AR30" s="11">
        <v>11</v>
      </c>
      <c r="AS30" s="11">
        <v>9</v>
      </c>
      <c r="AT30" s="11">
        <v>10</v>
      </c>
      <c r="AU30" s="11">
        <v>9</v>
      </c>
      <c r="AV30" s="11">
        <v>0</v>
      </c>
      <c r="AW30" s="11">
        <v>2</v>
      </c>
      <c r="AX30" s="11">
        <v>3</v>
      </c>
      <c r="AY30" s="11">
        <v>1</v>
      </c>
      <c r="AZ30" s="11">
        <v>0</v>
      </c>
      <c r="BA30" s="174">
        <f t="shared" si="31"/>
        <v>122</v>
      </c>
      <c r="BB30" s="11"/>
      <c r="BC30" s="11"/>
      <c r="BD30" s="88" t="s">
        <v>68</v>
      </c>
      <c r="BE30" s="11">
        <v>0</v>
      </c>
      <c r="BF30" s="11">
        <v>14</v>
      </c>
      <c r="BG30" s="11">
        <v>59</v>
      </c>
      <c r="BH30" s="11">
        <v>18</v>
      </c>
      <c r="BI30" s="11">
        <v>12</v>
      </c>
      <c r="BJ30" s="11">
        <v>0</v>
      </c>
      <c r="BK30" s="11">
        <v>7</v>
      </c>
      <c r="BL30" s="11">
        <v>1</v>
      </c>
      <c r="BM30" s="11">
        <v>10</v>
      </c>
      <c r="BN30" s="11">
        <v>0</v>
      </c>
      <c r="BO30" s="11">
        <v>2</v>
      </c>
      <c r="BP30" s="11">
        <v>3</v>
      </c>
      <c r="BQ30" s="11">
        <v>0</v>
      </c>
      <c r="BR30" s="11">
        <v>0</v>
      </c>
      <c r="BS30" s="174">
        <f t="shared" si="32"/>
        <v>126</v>
      </c>
      <c r="BT30" s="11"/>
      <c r="BU30" s="11"/>
      <c r="BV30" s="88" t="s">
        <v>68</v>
      </c>
      <c r="BW30" s="11">
        <v>0</v>
      </c>
      <c r="BX30" s="11">
        <v>0</v>
      </c>
      <c r="BY30" s="11">
        <v>22</v>
      </c>
      <c r="BZ30" s="11">
        <v>18</v>
      </c>
      <c r="CA30" s="11">
        <v>12</v>
      </c>
      <c r="CB30" s="11">
        <v>13</v>
      </c>
      <c r="CC30" s="11">
        <v>10</v>
      </c>
      <c r="CD30" s="11">
        <v>10</v>
      </c>
      <c r="CE30" s="11">
        <v>10</v>
      </c>
      <c r="CF30" s="11">
        <v>13</v>
      </c>
      <c r="CG30" s="11">
        <v>7</v>
      </c>
      <c r="CH30" s="11">
        <v>0</v>
      </c>
      <c r="CI30" s="11">
        <v>0</v>
      </c>
      <c r="CJ30" s="11">
        <v>0</v>
      </c>
      <c r="CK30" s="174">
        <f t="shared" si="33"/>
        <v>115</v>
      </c>
      <c r="CN30" s="88" t="s">
        <v>68</v>
      </c>
      <c r="CO30" s="11">
        <f t="shared" si="15"/>
        <v>47</v>
      </c>
      <c r="CP30" s="11">
        <f t="shared" si="16"/>
        <v>303</v>
      </c>
      <c r="CQ30" s="11">
        <f t="shared" si="17"/>
        <v>828</v>
      </c>
      <c r="CR30" s="11">
        <f t="shared" si="18"/>
        <v>538</v>
      </c>
      <c r="CS30" s="11">
        <f t="shared" si="19"/>
        <v>364</v>
      </c>
      <c r="CT30" s="11">
        <f t="shared" si="20"/>
        <v>251</v>
      </c>
      <c r="CU30" s="11">
        <f t="shared" si="21"/>
        <v>314</v>
      </c>
      <c r="CV30" s="11">
        <f t="shared" si="22"/>
        <v>218</v>
      </c>
      <c r="CW30" s="11">
        <f t="shared" si="23"/>
        <v>236</v>
      </c>
      <c r="CX30" s="11">
        <f t="shared" si="24"/>
        <v>109</v>
      </c>
      <c r="CY30" s="11">
        <f t="shared" si="25"/>
        <v>79</v>
      </c>
      <c r="CZ30" s="11">
        <f t="shared" si="26"/>
        <v>50</v>
      </c>
      <c r="DA30" s="11">
        <f t="shared" si="27"/>
        <v>55</v>
      </c>
      <c r="DB30" s="11">
        <f t="shared" si="28"/>
        <v>17</v>
      </c>
      <c r="DC30" s="281">
        <f t="shared" si="34"/>
        <v>3409</v>
      </c>
    </row>
    <row r="31" spans="1:108" ht="17.25" customHeight="1" x14ac:dyDescent="0.35">
      <c r="B31" s="86" t="s">
        <v>72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2</v>
      </c>
      <c r="J31" s="11">
        <v>0</v>
      </c>
      <c r="K31" s="11">
        <v>2</v>
      </c>
      <c r="L31" s="11">
        <v>0</v>
      </c>
      <c r="M31" s="11">
        <v>0</v>
      </c>
      <c r="N31" s="11">
        <v>3</v>
      </c>
      <c r="O31" s="11">
        <v>0</v>
      </c>
      <c r="P31" s="11">
        <v>0</v>
      </c>
      <c r="Q31" s="174">
        <f t="shared" si="29"/>
        <v>7</v>
      </c>
      <c r="R31" s="11"/>
      <c r="S31" s="11"/>
      <c r="T31" s="86" t="s">
        <v>72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2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74">
        <f t="shared" si="30"/>
        <v>2</v>
      </c>
      <c r="AJ31" s="11"/>
      <c r="AK31" s="11"/>
      <c r="AL31" s="86" t="s">
        <v>72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74">
        <f t="shared" si="31"/>
        <v>0</v>
      </c>
      <c r="BB31" s="11"/>
      <c r="BC31" s="11"/>
      <c r="BD31" s="86" t="s">
        <v>72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9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74">
        <f t="shared" si="32"/>
        <v>9</v>
      </c>
      <c r="BT31" s="11"/>
      <c r="BU31" s="11"/>
      <c r="BV31" s="86" t="s">
        <v>72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1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74">
        <f t="shared" si="33"/>
        <v>1</v>
      </c>
      <c r="CN31" s="86" t="s">
        <v>72</v>
      </c>
      <c r="CO31" s="11">
        <f t="shared" si="15"/>
        <v>0</v>
      </c>
      <c r="CP31" s="11">
        <f t="shared" si="16"/>
        <v>14</v>
      </c>
      <c r="CQ31" s="11">
        <f t="shared" si="17"/>
        <v>3</v>
      </c>
      <c r="CR31" s="11">
        <f t="shared" si="18"/>
        <v>5</v>
      </c>
      <c r="CS31" s="11">
        <f t="shared" si="19"/>
        <v>1</v>
      </c>
      <c r="CT31" s="11">
        <f t="shared" si="20"/>
        <v>9</v>
      </c>
      <c r="CU31" s="11">
        <f t="shared" si="21"/>
        <v>5</v>
      </c>
      <c r="CV31" s="11">
        <f t="shared" si="22"/>
        <v>4</v>
      </c>
      <c r="CW31" s="11">
        <f t="shared" si="23"/>
        <v>5</v>
      </c>
      <c r="CX31" s="11">
        <f t="shared" si="24"/>
        <v>5</v>
      </c>
      <c r="CY31" s="11">
        <f t="shared" si="25"/>
        <v>0</v>
      </c>
      <c r="CZ31" s="11">
        <f t="shared" si="26"/>
        <v>3</v>
      </c>
      <c r="DA31" s="11">
        <f t="shared" si="27"/>
        <v>1</v>
      </c>
      <c r="DB31" s="11">
        <f t="shared" si="28"/>
        <v>0</v>
      </c>
      <c r="DC31" s="281">
        <f t="shared" si="34"/>
        <v>55</v>
      </c>
    </row>
    <row r="32" spans="1:108" ht="17.25" customHeight="1" x14ac:dyDescent="0.35">
      <c r="B32" s="88" t="s">
        <v>20</v>
      </c>
      <c r="C32" s="11">
        <v>3</v>
      </c>
      <c r="D32" s="11">
        <v>0</v>
      </c>
      <c r="E32" s="11">
        <v>1</v>
      </c>
      <c r="F32" s="11">
        <v>0</v>
      </c>
      <c r="G32" s="11">
        <v>0</v>
      </c>
      <c r="H32" s="11">
        <v>1</v>
      </c>
      <c r="I32" s="11">
        <v>1</v>
      </c>
      <c r="J32" s="11">
        <v>4</v>
      </c>
      <c r="K32" s="11">
        <v>0</v>
      </c>
      <c r="L32" s="11">
        <v>0</v>
      </c>
      <c r="M32" s="11">
        <v>1</v>
      </c>
      <c r="N32" s="11">
        <v>1</v>
      </c>
      <c r="O32" s="11">
        <v>1</v>
      </c>
      <c r="P32" s="11">
        <v>0</v>
      </c>
      <c r="Q32" s="174">
        <f t="shared" si="29"/>
        <v>13</v>
      </c>
      <c r="R32" s="11"/>
      <c r="S32" s="11"/>
      <c r="T32" s="88" t="s">
        <v>20</v>
      </c>
      <c r="U32" s="11">
        <v>1</v>
      </c>
      <c r="V32" s="11">
        <v>0</v>
      </c>
      <c r="W32" s="11">
        <v>0</v>
      </c>
      <c r="X32" s="11">
        <v>1</v>
      </c>
      <c r="Y32" s="11">
        <v>0</v>
      </c>
      <c r="Z32" s="11">
        <v>1</v>
      </c>
      <c r="AA32" s="11">
        <v>3</v>
      </c>
      <c r="AB32" s="11">
        <v>1</v>
      </c>
      <c r="AC32" s="11">
        <v>0</v>
      </c>
      <c r="AD32" s="11">
        <v>0</v>
      </c>
      <c r="AE32" s="11">
        <v>4</v>
      </c>
      <c r="AF32" s="11">
        <v>0</v>
      </c>
      <c r="AG32" s="11">
        <v>0</v>
      </c>
      <c r="AH32" s="11">
        <v>0</v>
      </c>
      <c r="AI32" s="174">
        <f t="shared" si="30"/>
        <v>11</v>
      </c>
      <c r="AJ32" s="11"/>
      <c r="AK32" s="11"/>
      <c r="AL32" s="88" t="s">
        <v>20</v>
      </c>
      <c r="AM32" s="11">
        <v>0</v>
      </c>
      <c r="AN32" s="11">
        <v>0</v>
      </c>
      <c r="AO32" s="11">
        <v>0</v>
      </c>
      <c r="AP32" s="11">
        <v>2</v>
      </c>
      <c r="AQ32" s="11">
        <v>0</v>
      </c>
      <c r="AR32" s="11">
        <v>0</v>
      </c>
      <c r="AS32" s="11">
        <v>2</v>
      </c>
      <c r="AT32" s="11">
        <v>2</v>
      </c>
      <c r="AU32" s="11">
        <v>0</v>
      </c>
      <c r="AV32" s="11">
        <v>1</v>
      </c>
      <c r="AW32" s="11">
        <v>3</v>
      </c>
      <c r="AX32" s="11">
        <v>0</v>
      </c>
      <c r="AY32" s="11">
        <v>0</v>
      </c>
      <c r="AZ32" s="11">
        <v>0</v>
      </c>
      <c r="BA32" s="174">
        <f t="shared" si="31"/>
        <v>10</v>
      </c>
      <c r="BB32" s="11"/>
      <c r="BC32" s="11"/>
      <c r="BD32" s="88" t="s">
        <v>20</v>
      </c>
      <c r="BE32" s="11">
        <v>3</v>
      </c>
      <c r="BF32" s="11">
        <v>2</v>
      </c>
      <c r="BG32" s="11">
        <v>0</v>
      </c>
      <c r="BH32" s="11">
        <v>1</v>
      </c>
      <c r="BI32" s="11">
        <v>6</v>
      </c>
      <c r="BJ32" s="11">
        <v>0</v>
      </c>
      <c r="BK32" s="11">
        <v>3</v>
      </c>
      <c r="BL32" s="11">
        <v>2</v>
      </c>
      <c r="BM32" s="11">
        <v>4</v>
      </c>
      <c r="BN32" s="11">
        <v>15</v>
      </c>
      <c r="BO32" s="11">
        <v>7</v>
      </c>
      <c r="BP32" s="11">
        <v>8</v>
      </c>
      <c r="BQ32" s="11">
        <v>1</v>
      </c>
      <c r="BR32" s="11">
        <v>0</v>
      </c>
      <c r="BS32" s="174">
        <f t="shared" si="32"/>
        <v>52</v>
      </c>
      <c r="BT32" s="11"/>
      <c r="BU32" s="11"/>
      <c r="BV32" s="88" t="s">
        <v>20</v>
      </c>
      <c r="BW32" s="11">
        <v>4</v>
      </c>
      <c r="BX32" s="11">
        <v>5</v>
      </c>
      <c r="BY32" s="11">
        <v>0</v>
      </c>
      <c r="BZ32" s="11">
        <v>10</v>
      </c>
      <c r="CA32" s="11">
        <v>22</v>
      </c>
      <c r="CB32" s="11">
        <v>1</v>
      </c>
      <c r="CC32" s="11">
        <v>12</v>
      </c>
      <c r="CD32" s="11">
        <v>4</v>
      </c>
      <c r="CE32" s="11">
        <v>10</v>
      </c>
      <c r="CF32" s="11">
        <v>30</v>
      </c>
      <c r="CG32" s="11">
        <v>4</v>
      </c>
      <c r="CH32" s="11">
        <v>0</v>
      </c>
      <c r="CI32" s="11">
        <v>0</v>
      </c>
      <c r="CJ32" s="11">
        <v>0</v>
      </c>
      <c r="CK32" s="174">
        <f t="shared" si="33"/>
        <v>102</v>
      </c>
      <c r="CN32" s="88" t="s">
        <v>20</v>
      </c>
      <c r="CO32" s="11">
        <f t="shared" si="15"/>
        <v>30</v>
      </c>
      <c r="CP32" s="11">
        <f t="shared" si="16"/>
        <v>48</v>
      </c>
      <c r="CQ32" s="11">
        <f t="shared" si="17"/>
        <v>5</v>
      </c>
      <c r="CR32" s="11">
        <f t="shared" si="18"/>
        <v>55</v>
      </c>
      <c r="CS32" s="11">
        <f t="shared" si="19"/>
        <v>99</v>
      </c>
      <c r="CT32" s="11">
        <f t="shared" si="20"/>
        <v>16</v>
      </c>
      <c r="CU32" s="11">
        <f t="shared" si="21"/>
        <v>86</v>
      </c>
      <c r="CV32" s="11">
        <f t="shared" si="22"/>
        <v>55</v>
      </c>
      <c r="CW32" s="11">
        <f t="shared" si="23"/>
        <v>55</v>
      </c>
      <c r="CX32" s="11">
        <f t="shared" si="24"/>
        <v>140</v>
      </c>
      <c r="CY32" s="11">
        <f t="shared" si="25"/>
        <v>65</v>
      </c>
      <c r="CZ32" s="11">
        <f t="shared" si="26"/>
        <v>42</v>
      </c>
      <c r="DA32" s="11">
        <f t="shared" si="27"/>
        <v>14</v>
      </c>
      <c r="DB32" s="11">
        <f t="shared" si="28"/>
        <v>0</v>
      </c>
      <c r="DC32" s="281">
        <f t="shared" si="34"/>
        <v>710</v>
      </c>
    </row>
    <row r="33" spans="1:107" ht="17.25" customHeight="1" x14ac:dyDescent="0.35">
      <c r="B33" s="88" t="s">
        <v>217</v>
      </c>
      <c r="C33" s="11">
        <v>0</v>
      </c>
      <c r="D33" s="11">
        <v>1</v>
      </c>
      <c r="E33" s="11">
        <v>2</v>
      </c>
      <c r="F33" s="11">
        <v>1</v>
      </c>
      <c r="G33" s="11">
        <v>2</v>
      </c>
      <c r="H33" s="11">
        <v>0</v>
      </c>
      <c r="I33" s="11">
        <v>2</v>
      </c>
      <c r="J33" s="11">
        <v>3</v>
      </c>
      <c r="K33" s="11">
        <v>0</v>
      </c>
      <c r="L33" s="11">
        <v>1</v>
      </c>
      <c r="M33" s="11">
        <v>3</v>
      </c>
      <c r="N33" s="11">
        <v>0</v>
      </c>
      <c r="O33" s="11">
        <v>1</v>
      </c>
      <c r="P33" s="11">
        <v>0</v>
      </c>
      <c r="Q33" s="174">
        <f t="shared" si="29"/>
        <v>16</v>
      </c>
      <c r="R33" s="11"/>
      <c r="S33" s="11"/>
      <c r="T33" s="88" t="s">
        <v>217</v>
      </c>
      <c r="U33" s="11">
        <v>0</v>
      </c>
      <c r="V33" s="11">
        <v>2</v>
      </c>
      <c r="W33" s="11">
        <v>0</v>
      </c>
      <c r="X33" s="11">
        <v>0</v>
      </c>
      <c r="Y33" s="11">
        <v>0</v>
      </c>
      <c r="Z33" s="11">
        <v>4</v>
      </c>
      <c r="AA33" s="11">
        <v>2</v>
      </c>
      <c r="AB33" s="11">
        <v>7</v>
      </c>
      <c r="AC33" s="11">
        <v>2</v>
      </c>
      <c r="AD33" s="11">
        <v>0</v>
      </c>
      <c r="AE33" s="11">
        <v>0</v>
      </c>
      <c r="AF33" s="11">
        <v>0</v>
      </c>
      <c r="AG33" s="11">
        <v>1</v>
      </c>
      <c r="AH33" s="11">
        <v>0</v>
      </c>
      <c r="AI33" s="174">
        <f t="shared" si="30"/>
        <v>18</v>
      </c>
      <c r="AJ33" s="11"/>
      <c r="AK33" s="11"/>
      <c r="AL33" s="88" t="s">
        <v>217</v>
      </c>
      <c r="AM33" s="11">
        <v>0</v>
      </c>
      <c r="AN33" s="11">
        <v>0</v>
      </c>
      <c r="AO33" s="11">
        <v>1</v>
      </c>
      <c r="AP33" s="11">
        <v>0</v>
      </c>
      <c r="AQ33" s="11">
        <v>2</v>
      </c>
      <c r="AR33" s="11">
        <v>1</v>
      </c>
      <c r="AS33" s="11">
        <v>1</v>
      </c>
      <c r="AT33" s="11">
        <v>3</v>
      </c>
      <c r="AU33" s="11">
        <v>1</v>
      </c>
      <c r="AV33" s="11">
        <v>0</v>
      </c>
      <c r="AW33" s="11">
        <v>2</v>
      </c>
      <c r="AX33" s="11">
        <v>1</v>
      </c>
      <c r="AY33" s="11">
        <v>3</v>
      </c>
      <c r="AZ33" s="11">
        <v>0</v>
      </c>
      <c r="BA33" s="174">
        <f t="shared" si="31"/>
        <v>15</v>
      </c>
      <c r="BB33" s="11"/>
      <c r="BC33" s="11"/>
      <c r="BD33" s="88" t="s">
        <v>217</v>
      </c>
      <c r="BE33" s="11">
        <v>0</v>
      </c>
      <c r="BF33" s="11">
        <v>0</v>
      </c>
      <c r="BG33" s="11">
        <v>1</v>
      </c>
      <c r="BH33" s="11">
        <v>0</v>
      </c>
      <c r="BI33" s="11">
        <v>1</v>
      </c>
      <c r="BJ33" s="11">
        <v>2</v>
      </c>
      <c r="BK33" s="11">
        <v>1</v>
      </c>
      <c r="BL33" s="11">
        <v>3</v>
      </c>
      <c r="BM33" s="11">
        <v>4</v>
      </c>
      <c r="BN33" s="11">
        <v>0</v>
      </c>
      <c r="BO33" s="11">
        <v>1</v>
      </c>
      <c r="BP33" s="11">
        <v>2</v>
      </c>
      <c r="BQ33" s="11">
        <v>1</v>
      </c>
      <c r="BR33" s="11">
        <v>0</v>
      </c>
      <c r="BS33" s="174">
        <f t="shared" si="32"/>
        <v>16</v>
      </c>
      <c r="BT33" s="11"/>
      <c r="BU33" s="11"/>
      <c r="BV33" s="88" t="s">
        <v>217</v>
      </c>
      <c r="BW33" s="11">
        <v>0</v>
      </c>
      <c r="BX33" s="11">
        <v>2</v>
      </c>
      <c r="BY33" s="11">
        <v>0</v>
      </c>
      <c r="BZ33" s="11">
        <v>1</v>
      </c>
      <c r="CA33" s="11">
        <v>2</v>
      </c>
      <c r="CB33" s="11">
        <v>1</v>
      </c>
      <c r="CC33" s="11">
        <v>3</v>
      </c>
      <c r="CD33" s="11">
        <v>6</v>
      </c>
      <c r="CE33" s="11">
        <v>7</v>
      </c>
      <c r="CF33" s="11">
        <v>13</v>
      </c>
      <c r="CG33" s="11">
        <v>16</v>
      </c>
      <c r="CH33" s="11">
        <v>0</v>
      </c>
      <c r="CI33" s="11">
        <v>4</v>
      </c>
      <c r="CJ33" s="11">
        <v>0</v>
      </c>
      <c r="CK33" s="174">
        <f t="shared" si="33"/>
        <v>55</v>
      </c>
      <c r="CN33" s="88" t="s">
        <v>217</v>
      </c>
      <c r="CO33" s="11">
        <f t="shared" si="15"/>
        <v>3</v>
      </c>
      <c r="CP33" s="11">
        <f t="shared" si="16"/>
        <v>11</v>
      </c>
      <c r="CQ33" s="11">
        <f t="shared" si="17"/>
        <v>23</v>
      </c>
      <c r="CR33" s="11">
        <f t="shared" si="18"/>
        <v>15</v>
      </c>
      <c r="CS33" s="11">
        <f t="shared" si="19"/>
        <v>34</v>
      </c>
      <c r="CT33" s="11">
        <f t="shared" si="20"/>
        <v>60</v>
      </c>
      <c r="CU33" s="11">
        <f t="shared" si="21"/>
        <v>64</v>
      </c>
      <c r="CV33" s="11">
        <f t="shared" si="22"/>
        <v>103</v>
      </c>
      <c r="CW33" s="11">
        <f t="shared" si="23"/>
        <v>80</v>
      </c>
      <c r="CX33" s="11">
        <f t="shared" si="24"/>
        <v>55</v>
      </c>
      <c r="CY33" s="11">
        <f t="shared" si="25"/>
        <v>86</v>
      </c>
      <c r="CZ33" s="11">
        <f t="shared" si="26"/>
        <v>24</v>
      </c>
      <c r="DA33" s="11">
        <f t="shared" si="27"/>
        <v>41</v>
      </c>
      <c r="DB33" s="11">
        <f t="shared" si="28"/>
        <v>0</v>
      </c>
      <c r="DC33" s="281">
        <f t="shared" si="34"/>
        <v>599</v>
      </c>
    </row>
    <row r="34" spans="1:107" ht="17.25" customHeight="1" thickBot="1" x14ac:dyDescent="0.4">
      <c r="B34" s="88" t="s">
        <v>70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3</v>
      </c>
      <c r="I34" s="11">
        <v>0</v>
      </c>
      <c r="J34" s="11">
        <v>1</v>
      </c>
      <c r="K34" s="11">
        <v>0</v>
      </c>
      <c r="L34" s="11">
        <v>2</v>
      </c>
      <c r="M34" s="11">
        <v>0</v>
      </c>
      <c r="N34" s="11">
        <v>0</v>
      </c>
      <c r="O34" s="11">
        <v>0</v>
      </c>
      <c r="P34" s="11">
        <v>0</v>
      </c>
      <c r="Q34" s="174">
        <f>SUM(C34:P34)</f>
        <v>6</v>
      </c>
      <c r="R34" s="11"/>
      <c r="S34" s="11"/>
      <c r="T34" s="88" t="s">
        <v>70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1</v>
      </c>
      <c r="AE34" s="11">
        <v>3</v>
      </c>
      <c r="AF34" s="11">
        <v>0</v>
      </c>
      <c r="AG34" s="11">
        <v>0</v>
      </c>
      <c r="AH34" s="11">
        <v>0</v>
      </c>
      <c r="AI34" s="174">
        <f>SUM(U34:AH34)</f>
        <v>4</v>
      </c>
      <c r="AJ34" s="11"/>
      <c r="AK34" s="11"/>
      <c r="AL34" s="88" t="s">
        <v>70</v>
      </c>
      <c r="AM34" s="11">
        <v>0</v>
      </c>
      <c r="AN34" s="11">
        <v>0</v>
      </c>
      <c r="AO34" s="11">
        <v>0</v>
      </c>
      <c r="AP34" s="11">
        <v>0</v>
      </c>
      <c r="AQ34" s="11">
        <v>1</v>
      </c>
      <c r="AR34" s="11">
        <v>0</v>
      </c>
      <c r="AS34" s="11">
        <v>0</v>
      </c>
      <c r="AT34" s="11">
        <v>0</v>
      </c>
      <c r="AU34" s="11">
        <v>0</v>
      </c>
      <c r="AV34" s="11">
        <v>1</v>
      </c>
      <c r="AW34" s="11">
        <v>1</v>
      </c>
      <c r="AX34" s="11">
        <v>1</v>
      </c>
      <c r="AY34" s="11">
        <v>0</v>
      </c>
      <c r="AZ34" s="11">
        <v>0</v>
      </c>
      <c r="BA34" s="174">
        <f>SUM(AM34:AZ34)</f>
        <v>4</v>
      </c>
      <c r="BB34" s="11"/>
      <c r="BC34" s="11"/>
      <c r="BD34" s="88" t="s">
        <v>70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1</v>
      </c>
      <c r="BL34" s="11">
        <v>0</v>
      </c>
      <c r="BM34" s="11">
        <v>0</v>
      </c>
      <c r="BN34" s="11">
        <v>0</v>
      </c>
      <c r="BO34" s="11">
        <v>2</v>
      </c>
      <c r="BP34" s="11">
        <v>1</v>
      </c>
      <c r="BQ34" s="11">
        <v>0</v>
      </c>
      <c r="BR34" s="11">
        <v>0</v>
      </c>
      <c r="BS34" s="174">
        <f>SUM(BE34:BR34)</f>
        <v>4</v>
      </c>
      <c r="BT34" s="11"/>
      <c r="BU34" s="11"/>
      <c r="BV34" s="88" t="s">
        <v>70</v>
      </c>
      <c r="BW34" s="11">
        <v>0</v>
      </c>
      <c r="BX34" s="11">
        <v>0</v>
      </c>
      <c r="BY34" s="11">
        <v>0</v>
      </c>
      <c r="BZ34" s="11">
        <v>0</v>
      </c>
      <c r="CA34" s="11">
        <v>2</v>
      </c>
      <c r="CB34" s="11">
        <v>1</v>
      </c>
      <c r="CC34" s="11">
        <v>0</v>
      </c>
      <c r="CD34" s="11">
        <v>0</v>
      </c>
      <c r="CE34" s="11">
        <v>2</v>
      </c>
      <c r="CF34" s="11">
        <v>0</v>
      </c>
      <c r="CG34" s="11">
        <v>8</v>
      </c>
      <c r="CH34" s="11">
        <v>0</v>
      </c>
      <c r="CI34" s="11">
        <v>0</v>
      </c>
      <c r="CJ34" s="11">
        <v>0</v>
      </c>
      <c r="CK34" s="174">
        <f>SUM(BW34:CJ34)</f>
        <v>13</v>
      </c>
      <c r="CN34" s="88" t="s">
        <v>70</v>
      </c>
      <c r="CO34" s="11">
        <f t="shared" si="15"/>
        <v>0</v>
      </c>
      <c r="CP34" s="11">
        <f t="shared" si="16"/>
        <v>1</v>
      </c>
      <c r="CQ34" s="11">
        <f t="shared" si="17"/>
        <v>3</v>
      </c>
      <c r="CR34" s="11">
        <f t="shared" si="18"/>
        <v>3</v>
      </c>
      <c r="CS34" s="11">
        <f t="shared" si="19"/>
        <v>9</v>
      </c>
      <c r="CT34" s="11">
        <f t="shared" si="20"/>
        <v>11</v>
      </c>
      <c r="CU34" s="11">
        <f t="shared" si="21"/>
        <v>12</v>
      </c>
      <c r="CV34" s="11">
        <f t="shared" si="22"/>
        <v>13</v>
      </c>
      <c r="CW34" s="11">
        <f t="shared" si="23"/>
        <v>8</v>
      </c>
      <c r="CX34" s="11">
        <f t="shared" si="24"/>
        <v>45</v>
      </c>
      <c r="CY34" s="11">
        <f t="shared" si="25"/>
        <v>45</v>
      </c>
      <c r="CZ34" s="11">
        <f t="shared" si="26"/>
        <v>12</v>
      </c>
      <c r="DA34" s="11">
        <f t="shared" si="27"/>
        <v>3</v>
      </c>
      <c r="DB34" s="11">
        <f t="shared" si="28"/>
        <v>0</v>
      </c>
      <c r="DC34" s="281">
        <f t="shared" si="34"/>
        <v>165</v>
      </c>
    </row>
    <row r="35" spans="1:107" ht="17.25" customHeight="1" thickTop="1" thickBot="1" x14ac:dyDescent="0.4">
      <c r="A35" s="1"/>
      <c r="B35" s="128" t="s">
        <v>2</v>
      </c>
      <c r="C35" s="104">
        <f t="shared" ref="C35:P35" si="35">SUM(C24:C34)</f>
        <v>5</v>
      </c>
      <c r="D35" s="104">
        <f t="shared" si="35"/>
        <v>17</v>
      </c>
      <c r="E35" s="104">
        <f t="shared" si="35"/>
        <v>27</v>
      </c>
      <c r="F35" s="104">
        <f t="shared" si="35"/>
        <v>27</v>
      </c>
      <c r="G35" s="104">
        <f t="shared" si="35"/>
        <v>25</v>
      </c>
      <c r="H35" s="104">
        <f t="shared" si="35"/>
        <v>18</v>
      </c>
      <c r="I35" s="104">
        <f t="shared" si="35"/>
        <v>29</v>
      </c>
      <c r="J35" s="104">
        <f t="shared" si="35"/>
        <v>31</v>
      </c>
      <c r="K35" s="104">
        <f t="shared" si="35"/>
        <v>16</v>
      </c>
      <c r="L35" s="104">
        <f t="shared" si="35"/>
        <v>9</v>
      </c>
      <c r="M35" s="104">
        <f t="shared" si="35"/>
        <v>12</v>
      </c>
      <c r="N35" s="104">
        <f t="shared" si="35"/>
        <v>9</v>
      </c>
      <c r="O35" s="104">
        <f t="shared" si="35"/>
        <v>5</v>
      </c>
      <c r="P35" s="104">
        <f t="shared" si="35"/>
        <v>2</v>
      </c>
      <c r="Q35" s="122">
        <f>SUM(C35:P35)</f>
        <v>232</v>
      </c>
      <c r="R35" s="11"/>
      <c r="S35" s="11"/>
      <c r="T35" s="128" t="s">
        <v>2</v>
      </c>
      <c r="U35" s="104">
        <f t="shared" ref="U35:AH35" si="36">SUM(U24:U34)</f>
        <v>1</v>
      </c>
      <c r="V35" s="104">
        <f t="shared" si="36"/>
        <v>20</v>
      </c>
      <c r="W35" s="104">
        <f t="shared" si="36"/>
        <v>54</v>
      </c>
      <c r="X35" s="104">
        <f t="shared" si="36"/>
        <v>29</v>
      </c>
      <c r="Y35" s="104">
        <f t="shared" si="36"/>
        <v>13</v>
      </c>
      <c r="Z35" s="104">
        <f t="shared" si="36"/>
        <v>14</v>
      </c>
      <c r="AA35" s="104">
        <f t="shared" si="36"/>
        <v>20</v>
      </c>
      <c r="AB35" s="104">
        <f t="shared" si="36"/>
        <v>25</v>
      </c>
      <c r="AC35" s="104">
        <f t="shared" si="36"/>
        <v>14</v>
      </c>
      <c r="AD35" s="104">
        <f t="shared" si="36"/>
        <v>6</v>
      </c>
      <c r="AE35" s="104">
        <f t="shared" si="36"/>
        <v>10</v>
      </c>
      <c r="AF35" s="104">
        <f t="shared" si="36"/>
        <v>5</v>
      </c>
      <c r="AG35" s="104">
        <f t="shared" si="36"/>
        <v>2</v>
      </c>
      <c r="AH35" s="104">
        <f t="shared" si="36"/>
        <v>4</v>
      </c>
      <c r="AI35" s="122">
        <f>SUM(U35:AH35)</f>
        <v>217</v>
      </c>
      <c r="AJ35" s="11"/>
      <c r="AK35" s="11"/>
      <c r="AL35" s="128" t="s">
        <v>2</v>
      </c>
      <c r="AM35" s="104">
        <f t="shared" ref="AM35:AZ35" si="37">SUM(AM24:AM34)</f>
        <v>0</v>
      </c>
      <c r="AN35" s="104">
        <f t="shared" si="37"/>
        <v>15</v>
      </c>
      <c r="AO35" s="104">
        <f t="shared" si="37"/>
        <v>24</v>
      </c>
      <c r="AP35" s="104">
        <f t="shared" si="37"/>
        <v>25</v>
      </c>
      <c r="AQ35" s="104">
        <f t="shared" si="37"/>
        <v>19</v>
      </c>
      <c r="AR35" s="104">
        <f t="shared" si="37"/>
        <v>12</v>
      </c>
      <c r="AS35" s="104">
        <f t="shared" si="37"/>
        <v>15</v>
      </c>
      <c r="AT35" s="104">
        <f t="shared" si="37"/>
        <v>16</v>
      </c>
      <c r="AU35" s="104">
        <f t="shared" si="37"/>
        <v>13</v>
      </c>
      <c r="AV35" s="104">
        <f t="shared" si="37"/>
        <v>3</v>
      </c>
      <c r="AW35" s="104">
        <f t="shared" si="37"/>
        <v>12</v>
      </c>
      <c r="AX35" s="104">
        <f t="shared" si="37"/>
        <v>6</v>
      </c>
      <c r="AY35" s="104">
        <f t="shared" si="37"/>
        <v>4</v>
      </c>
      <c r="AZ35" s="104">
        <f t="shared" si="37"/>
        <v>4</v>
      </c>
      <c r="BA35" s="122">
        <f>SUM(AM35:AZ35)</f>
        <v>168</v>
      </c>
      <c r="BB35" s="11"/>
      <c r="BC35" s="11"/>
      <c r="BD35" s="128" t="s">
        <v>2</v>
      </c>
      <c r="BE35" s="104">
        <f t="shared" ref="BE35:BR35" si="38">SUM(BE24:BE34)</f>
        <v>3</v>
      </c>
      <c r="BF35" s="104">
        <f t="shared" si="38"/>
        <v>16</v>
      </c>
      <c r="BG35" s="104">
        <f t="shared" si="38"/>
        <v>60</v>
      </c>
      <c r="BH35" s="104">
        <f t="shared" si="38"/>
        <v>19</v>
      </c>
      <c r="BI35" s="104">
        <f t="shared" si="38"/>
        <v>20</v>
      </c>
      <c r="BJ35" s="104">
        <f t="shared" si="38"/>
        <v>12</v>
      </c>
      <c r="BK35" s="104">
        <f t="shared" si="38"/>
        <v>12</v>
      </c>
      <c r="BL35" s="104">
        <f t="shared" si="38"/>
        <v>8</v>
      </c>
      <c r="BM35" s="104">
        <f t="shared" si="38"/>
        <v>19</v>
      </c>
      <c r="BN35" s="104">
        <f t="shared" si="38"/>
        <v>16</v>
      </c>
      <c r="BO35" s="104">
        <f t="shared" si="38"/>
        <v>15</v>
      </c>
      <c r="BP35" s="104">
        <f t="shared" si="38"/>
        <v>14</v>
      </c>
      <c r="BQ35" s="104">
        <f t="shared" si="38"/>
        <v>2</v>
      </c>
      <c r="BR35" s="104">
        <f t="shared" si="38"/>
        <v>9</v>
      </c>
      <c r="BS35" s="122">
        <f>SUM(BE35:BR35)</f>
        <v>225</v>
      </c>
      <c r="BT35" s="11"/>
      <c r="BU35" s="11"/>
      <c r="BV35" s="128" t="s">
        <v>2</v>
      </c>
      <c r="BW35" s="104">
        <f t="shared" ref="BW35:CJ35" si="39">SUM(BW24:BW34)</f>
        <v>4</v>
      </c>
      <c r="BX35" s="104">
        <f t="shared" si="39"/>
        <v>7</v>
      </c>
      <c r="BY35" s="104">
        <f t="shared" si="39"/>
        <v>22</v>
      </c>
      <c r="BZ35" s="104">
        <f t="shared" si="39"/>
        <v>30</v>
      </c>
      <c r="CA35" s="104">
        <f t="shared" si="39"/>
        <v>38</v>
      </c>
      <c r="CB35" s="104">
        <f t="shared" si="39"/>
        <v>16</v>
      </c>
      <c r="CC35" s="104">
        <f t="shared" si="39"/>
        <v>25</v>
      </c>
      <c r="CD35" s="104">
        <f t="shared" si="39"/>
        <v>21</v>
      </c>
      <c r="CE35" s="104">
        <f t="shared" si="39"/>
        <v>31</v>
      </c>
      <c r="CF35" s="104">
        <f t="shared" si="39"/>
        <v>56</v>
      </c>
      <c r="CG35" s="104">
        <f t="shared" si="39"/>
        <v>35</v>
      </c>
      <c r="CH35" s="104">
        <f t="shared" si="39"/>
        <v>0</v>
      </c>
      <c r="CI35" s="104">
        <f t="shared" si="39"/>
        <v>4</v>
      </c>
      <c r="CJ35" s="104">
        <f t="shared" si="39"/>
        <v>0</v>
      </c>
      <c r="CK35" s="122">
        <f>SUM(BW35:CJ35)</f>
        <v>289</v>
      </c>
      <c r="CN35" s="128" t="s">
        <v>2</v>
      </c>
      <c r="CO35" s="313">
        <f>SUM(CO24:CO34)</f>
        <v>80</v>
      </c>
      <c r="CP35" s="313">
        <f t="shared" ref="CP35" si="40">SUM(CP24:CP34)</f>
        <v>381</v>
      </c>
      <c r="CQ35" s="313">
        <f t="shared" ref="CQ35" si="41">SUM(CQ24:CQ34)</f>
        <v>862</v>
      </c>
      <c r="CR35" s="313">
        <f t="shared" ref="CR35" si="42">SUM(CR24:CR34)</f>
        <v>619</v>
      </c>
      <c r="CS35" s="313">
        <f t="shared" ref="CS35" si="43">SUM(CS24:CS34)</f>
        <v>514</v>
      </c>
      <c r="CT35" s="313">
        <f t="shared" ref="CT35" si="44">SUM(CT24:CT34)</f>
        <v>359</v>
      </c>
      <c r="CU35" s="313">
        <f t="shared" ref="CU35" si="45">SUM(CU24:CU34)</f>
        <v>490</v>
      </c>
      <c r="CV35" s="313">
        <f t="shared" ref="CV35" si="46">SUM(CV24:CV34)</f>
        <v>471</v>
      </c>
      <c r="CW35" s="313">
        <f t="shared" ref="CW35" si="47">SUM(CW24:CW34)</f>
        <v>443</v>
      </c>
      <c r="CX35" s="313">
        <f t="shared" ref="CX35" si="48">SUM(CX24:CX34)</f>
        <v>371</v>
      </c>
      <c r="CY35" s="313">
        <f t="shared" ref="CY35" si="49">SUM(CY24:CY34)</f>
        <v>319</v>
      </c>
      <c r="CZ35" s="313">
        <f t="shared" ref="CZ35" si="50">SUM(CZ24:CZ34)</f>
        <v>159</v>
      </c>
      <c r="DA35" s="313">
        <f t="shared" ref="DA35" si="51">SUM(DA24:DA34)</f>
        <v>127</v>
      </c>
      <c r="DB35" s="313">
        <f t="shared" ref="DB35" si="52">SUM(DB24:DB34)</f>
        <v>66</v>
      </c>
      <c r="DC35" s="122">
        <f>SUM(CO35:DB35)</f>
        <v>5261</v>
      </c>
    </row>
    <row r="36" spans="1:107" ht="17.25" customHeight="1" thickTop="1" x14ac:dyDescent="0.25">
      <c r="A36" s="1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200"/>
      <c r="S36" s="172"/>
      <c r="T36" s="172"/>
      <c r="U36" s="172"/>
      <c r="V36" s="172"/>
      <c r="W36" s="172"/>
      <c r="X36" s="172"/>
      <c r="Y36" s="172"/>
      <c r="Z36" s="172"/>
      <c r="AA36" s="172"/>
      <c r="AB36" s="172"/>
      <c r="AC36" s="172"/>
      <c r="AD36" s="172"/>
      <c r="AE36" s="172"/>
      <c r="AF36" s="172"/>
      <c r="AG36" s="172"/>
      <c r="AH36" s="172"/>
      <c r="AI36" s="201"/>
      <c r="AJ36" s="1"/>
      <c r="AK36" s="145"/>
      <c r="AL36" s="145"/>
      <c r="AM36" s="145"/>
      <c r="AN36" s="145"/>
      <c r="AO36" s="145"/>
      <c r="AP36" s="145"/>
      <c r="AQ36" s="145"/>
      <c r="AR36" s="145"/>
      <c r="AS36" s="145"/>
      <c r="AT36" s="145"/>
      <c r="AU36" s="145"/>
      <c r="AV36" s="145"/>
      <c r="AW36" s="145"/>
      <c r="AX36" s="145"/>
      <c r="AY36" s="145"/>
      <c r="AZ36" s="145"/>
      <c r="BA36" s="145"/>
      <c r="BB36" s="145"/>
      <c r="BC36" s="145"/>
      <c r="BD36" s="145"/>
      <c r="BE36" s="145"/>
      <c r="BF36" s="145"/>
      <c r="BG36" s="145"/>
      <c r="BH36" s="145"/>
      <c r="BI36" s="145"/>
      <c r="BJ36" s="145"/>
      <c r="BK36" s="145"/>
      <c r="BL36" s="145"/>
      <c r="BM36" s="145"/>
      <c r="BN36" s="145"/>
      <c r="BO36" s="145"/>
      <c r="BP36" s="145"/>
      <c r="BQ36" s="145"/>
      <c r="BR36" s="145"/>
      <c r="BS36" s="1"/>
      <c r="BT36" s="1"/>
      <c r="BU36" s="1"/>
      <c r="BV36" s="200"/>
      <c r="BW36" s="200"/>
      <c r="BX36" s="200"/>
      <c r="BY36" s="200"/>
    </row>
    <row r="37" spans="1:107" ht="17.25" customHeight="1" x14ac:dyDescent="0.25">
      <c r="A37" s="1"/>
      <c r="B37" s="202"/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2"/>
      <c r="P37" s="202"/>
      <c r="Q37" s="202"/>
      <c r="R37" s="203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145"/>
      <c r="AJ37" s="1"/>
      <c r="AK37" s="201"/>
      <c r="AL37" s="201"/>
      <c r="AM37" s="201"/>
      <c r="AN37" s="201"/>
      <c r="AO37" s="201"/>
      <c r="AP37" s="201"/>
      <c r="AQ37" s="201"/>
      <c r="AR37" s="201"/>
      <c r="AS37" s="201"/>
      <c r="AT37" s="201"/>
      <c r="AU37" s="201"/>
      <c r="AV37" s="201"/>
      <c r="AW37" s="201"/>
      <c r="AX37" s="201"/>
      <c r="AY37" s="201"/>
      <c r="AZ37" s="201"/>
      <c r="BA37" s="201"/>
      <c r="BB37" s="201"/>
      <c r="BC37" s="201"/>
      <c r="BD37" s="201"/>
      <c r="BE37" s="201"/>
      <c r="BF37" s="201"/>
      <c r="BG37" s="201"/>
      <c r="BH37" s="201"/>
      <c r="BI37" s="201"/>
      <c r="BJ37" s="201"/>
      <c r="BK37" s="201"/>
      <c r="BL37" s="201"/>
      <c r="BM37" s="201"/>
      <c r="BN37" s="201"/>
      <c r="BO37" s="201"/>
      <c r="BP37" s="201"/>
      <c r="BQ37" s="201"/>
      <c r="BR37" s="201"/>
      <c r="BS37" s="203"/>
      <c r="BT37" s="1"/>
      <c r="BU37" s="1"/>
      <c r="BV37" s="203"/>
      <c r="BW37" s="203"/>
      <c r="BX37" s="203"/>
      <c r="BY37" s="203"/>
    </row>
    <row r="38" spans="1:107" ht="17.25" customHeight="1" x14ac:dyDescent="0.25">
      <c r="A38" s="530">
        <f>A3+7</f>
        <v>43381</v>
      </c>
      <c r="B38" s="530"/>
      <c r="C38" s="530"/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0">
        <f>S3+7</f>
        <v>43382</v>
      </c>
      <c r="T38" s="530"/>
      <c r="U38" s="530"/>
      <c r="V38" s="530"/>
      <c r="W38" s="530"/>
      <c r="X38" s="530"/>
      <c r="Y38" s="530"/>
      <c r="Z38" s="530"/>
      <c r="AA38" s="530"/>
      <c r="AB38" s="530"/>
      <c r="AC38" s="530"/>
      <c r="AD38" s="530"/>
      <c r="AE38" s="530"/>
      <c r="AF38" s="530"/>
      <c r="AG38" s="530"/>
      <c r="AH38" s="530"/>
      <c r="AI38" s="530"/>
      <c r="AJ38" s="530"/>
      <c r="AK38" s="530">
        <f>AK3+7</f>
        <v>43383</v>
      </c>
      <c r="AL38" s="530"/>
      <c r="AM38" s="530"/>
      <c r="AN38" s="530"/>
      <c r="AO38" s="530"/>
      <c r="AP38" s="530"/>
      <c r="AQ38" s="530"/>
      <c r="AR38" s="530"/>
      <c r="AS38" s="530"/>
      <c r="AT38" s="530"/>
      <c r="AU38" s="530"/>
      <c r="AV38" s="530"/>
      <c r="AW38" s="530"/>
      <c r="AX38" s="530"/>
      <c r="AY38" s="530"/>
      <c r="AZ38" s="530"/>
      <c r="BA38" s="530"/>
      <c r="BB38" s="530"/>
      <c r="BC38" s="530">
        <f>BC3+7</f>
        <v>43384</v>
      </c>
      <c r="BD38" s="530"/>
      <c r="BE38" s="530"/>
      <c r="BF38" s="530"/>
      <c r="BG38" s="530"/>
      <c r="BH38" s="530"/>
      <c r="BI38" s="530"/>
      <c r="BJ38" s="530"/>
      <c r="BK38" s="530"/>
      <c r="BL38" s="530"/>
      <c r="BM38" s="530"/>
      <c r="BN38" s="530"/>
      <c r="BO38" s="530"/>
      <c r="BP38" s="530"/>
      <c r="BQ38" s="530"/>
      <c r="BR38" s="530"/>
      <c r="BS38" s="530"/>
      <c r="BT38" s="530"/>
      <c r="BU38" s="530">
        <f>BU3+7</f>
        <v>43385</v>
      </c>
      <c r="BV38" s="530"/>
      <c r="BW38" s="530"/>
      <c r="BX38" s="530"/>
      <c r="BY38" s="530"/>
      <c r="BZ38" s="530"/>
      <c r="CA38" s="530"/>
      <c r="CB38" s="530"/>
      <c r="CC38" s="530"/>
      <c r="CD38" s="530"/>
      <c r="CE38" s="530"/>
      <c r="CF38" s="530"/>
      <c r="CG38" s="530"/>
      <c r="CH38" s="530"/>
      <c r="CI38" s="530"/>
      <c r="CJ38" s="530"/>
      <c r="CK38" s="530"/>
      <c r="CL38" s="530"/>
    </row>
    <row r="39" spans="1:107" ht="17.25" customHeight="1" x14ac:dyDescent="0.25">
      <c r="A39" s="1"/>
      <c r="B39" s="1"/>
      <c r="C39" s="200"/>
      <c r="D39" s="200"/>
      <c r="E39" s="520"/>
      <c r="F39" s="520"/>
      <c r="I39" s="455"/>
      <c r="J39" s="455"/>
      <c r="K39" s="455"/>
      <c r="L39" s="200"/>
      <c r="M39" s="200"/>
      <c r="N39" s="200"/>
      <c r="O39" s="200"/>
      <c r="P39" s="200"/>
      <c r="Q39" s="200"/>
      <c r="R39" s="145"/>
      <c r="S39" s="145"/>
      <c r="T39" s="172"/>
      <c r="U39" s="172"/>
      <c r="V39" s="172"/>
      <c r="W39" s="457"/>
      <c r="X39" s="457"/>
      <c r="Y39" s="520"/>
      <c r="Z39" s="531"/>
      <c r="AA39" s="458"/>
      <c r="AB39" s="458"/>
      <c r="AC39" s="458"/>
      <c r="AD39" s="458"/>
      <c r="AE39" s="458"/>
      <c r="AF39" s="458"/>
      <c r="AG39" s="458"/>
      <c r="AH39" s="458"/>
      <c r="AI39" s="145"/>
      <c r="AJ39" s="1"/>
      <c r="AK39" s="200"/>
      <c r="AL39" s="520"/>
      <c r="AM39" s="520"/>
      <c r="AN39" s="455"/>
      <c r="AO39" s="200"/>
      <c r="AP39" s="200"/>
      <c r="AQ39" s="520"/>
      <c r="AR39" s="520"/>
      <c r="AS39" s="455"/>
      <c r="AT39" s="455"/>
      <c r="AU39" s="455"/>
      <c r="AV39" s="455"/>
      <c r="AW39" s="455"/>
      <c r="AX39" s="455"/>
      <c r="AY39" s="455"/>
      <c r="AZ39" s="455"/>
      <c r="BA39" s="200"/>
      <c r="BB39" s="200"/>
      <c r="BC39" s="520"/>
      <c r="BD39" s="520"/>
      <c r="BE39" s="200"/>
      <c r="BF39" s="200"/>
      <c r="BG39" s="200"/>
      <c r="BI39" s="520"/>
      <c r="BJ39" s="520"/>
      <c r="BK39" s="455"/>
      <c r="BL39" s="455"/>
      <c r="BM39" s="455"/>
      <c r="BN39" s="455"/>
      <c r="BO39" s="455"/>
      <c r="BP39" s="455"/>
      <c r="BQ39" s="455"/>
      <c r="BR39" s="455"/>
      <c r="BS39" s="1"/>
      <c r="BT39" s="1"/>
      <c r="BU39" s="1"/>
      <c r="BV39" s="202"/>
      <c r="BW39" s="202"/>
      <c r="BX39" s="202"/>
      <c r="BY39" s="202"/>
      <c r="CA39" s="532"/>
      <c r="CB39" s="532"/>
      <c r="CC39" s="457"/>
      <c r="CD39" s="457"/>
      <c r="CE39" s="457"/>
      <c r="CF39" s="457"/>
      <c r="CG39" s="457"/>
      <c r="CH39" s="457"/>
      <c r="CI39" s="457"/>
      <c r="CJ39" s="457"/>
    </row>
    <row r="40" spans="1:107" ht="17.25" customHeight="1" thickBot="1" x14ac:dyDescent="0.3">
      <c r="A40" s="518" t="s">
        <v>3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8" t="s">
        <v>3</v>
      </c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8" t="s">
        <v>3</v>
      </c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8" t="s">
        <v>3</v>
      </c>
      <c r="BD40" s="518"/>
      <c r="BE40" s="518"/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8" t="s">
        <v>3</v>
      </c>
      <c r="BV40" s="518"/>
      <c r="BW40" s="518"/>
      <c r="BX40" s="518"/>
      <c r="BY40" s="518"/>
      <c r="BZ40" s="518"/>
      <c r="CA40" s="518"/>
      <c r="CB40" s="518"/>
      <c r="CC40" s="518"/>
      <c r="CD40" s="518"/>
      <c r="CE40" s="518"/>
      <c r="CF40" s="518"/>
      <c r="CG40" s="518"/>
      <c r="CH40" s="518"/>
      <c r="CI40" s="518"/>
      <c r="CJ40" s="518"/>
      <c r="CK40" s="518"/>
      <c r="CL40" s="518"/>
    </row>
    <row r="41" spans="1:107" ht="17.25" customHeight="1" thickTop="1" thickBot="1" x14ac:dyDescent="0.3">
      <c r="B41" s="5" t="s">
        <v>146</v>
      </c>
      <c r="C41" s="122">
        <v>540</v>
      </c>
      <c r="D41" s="123">
        <v>647</v>
      </c>
      <c r="E41" s="123">
        <v>814</v>
      </c>
      <c r="F41" s="123">
        <v>921</v>
      </c>
      <c r="G41" s="123">
        <v>1028</v>
      </c>
      <c r="H41" s="123">
        <v>1155</v>
      </c>
      <c r="I41" s="123">
        <v>1302</v>
      </c>
      <c r="J41" s="123">
        <v>1409</v>
      </c>
      <c r="K41" s="123">
        <v>1536</v>
      </c>
      <c r="L41" s="123">
        <v>1643</v>
      </c>
      <c r="M41" s="123">
        <v>1750</v>
      </c>
      <c r="N41" s="122">
        <v>1917</v>
      </c>
      <c r="O41" s="122">
        <v>2024</v>
      </c>
      <c r="P41" s="122" t="s">
        <v>212</v>
      </c>
      <c r="Q41" s="122" t="s">
        <v>2</v>
      </c>
      <c r="R41" s="145"/>
      <c r="S41" s="145"/>
      <c r="T41" s="5" t="s">
        <v>146</v>
      </c>
      <c r="U41" s="122">
        <v>540</v>
      </c>
      <c r="V41" s="123">
        <v>647</v>
      </c>
      <c r="W41" s="123">
        <v>814</v>
      </c>
      <c r="X41" s="123">
        <v>921</v>
      </c>
      <c r="Y41" s="123">
        <v>1028</v>
      </c>
      <c r="Z41" s="123">
        <v>1155</v>
      </c>
      <c r="AA41" s="123">
        <v>1302</v>
      </c>
      <c r="AB41" s="123">
        <v>1409</v>
      </c>
      <c r="AC41" s="123">
        <v>1536</v>
      </c>
      <c r="AD41" s="123">
        <v>1643</v>
      </c>
      <c r="AE41" s="123">
        <v>1750</v>
      </c>
      <c r="AF41" s="122">
        <v>1917</v>
      </c>
      <c r="AG41" s="122">
        <v>2024</v>
      </c>
      <c r="AH41" s="122" t="s">
        <v>212</v>
      </c>
      <c r="AI41" s="122" t="s">
        <v>2</v>
      </c>
      <c r="AJ41" s="145"/>
      <c r="AK41" s="145"/>
      <c r="AL41" s="5" t="s">
        <v>146</v>
      </c>
      <c r="AM41" s="122">
        <v>540</v>
      </c>
      <c r="AN41" s="123">
        <v>647</v>
      </c>
      <c r="AO41" s="123">
        <v>814</v>
      </c>
      <c r="AP41" s="123">
        <v>921</v>
      </c>
      <c r="AQ41" s="123">
        <v>1028</v>
      </c>
      <c r="AR41" s="123">
        <v>1155</v>
      </c>
      <c r="AS41" s="123">
        <v>1302</v>
      </c>
      <c r="AT41" s="123">
        <v>1409</v>
      </c>
      <c r="AU41" s="123">
        <v>1536</v>
      </c>
      <c r="AV41" s="123">
        <v>1643</v>
      </c>
      <c r="AW41" s="123">
        <v>1750</v>
      </c>
      <c r="AX41" s="122">
        <v>1917</v>
      </c>
      <c r="AY41" s="122">
        <v>2024</v>
      </c>
      <c r="AZ41" s="122" t="s">
        <v>212</v>
      </c>
      <c r="BA41" s="122" t="s">
        <v>2</v>
      </c>
      <c r="BB41" s="145"/>
      <c r="BC41" s="145"/>
      <c r="BD41" s="5" t="s">
        <v>146</v>
      </c>
      <c r="BE41" s="122">
        <v>540</v>
      </c>
      <c r="BF41" s="123">
        <v>647</v>
      </c>
      <c r="BG41" s="123">
        <v>814</v>
      </c>
      <c r="BH41" s="123">
        <v>921</v>
      </c>
      <c r="BI41" s="123">
        <v>1028</v>
      </c>
      <c r="BJ41" s="123">
        <v>1155</v>
      </c>
      <c r="BK41" s="123">
        <v>1302</v>
      </c>
      <c r="BL41" s="123">
        <v>1409</v>
      </c>
      <c r="BM41" s="123">
        <v>1536</v>
      </c>
      <c r="BN41" s="123">
        <v>1643</v>
      </c>
      <c r="BO41" s="123">
        <v>1750</v>
      </c>
      <c r="BP41" s="122">
        <v>1917</v>
      </c>
      <c r="BQ41" s="122">
        <v>2024</v>
      </c>
      <c r="BR41" s="122" t="s">
        <v>212</v>
      </c>
      <c r="BS41" s="122" t="s">
        <v>2</v>
      </c>
      <c r="BT41" s="145"/>
      <c r="BU41" s="145"/>
      <c r="BV41" s="5" t="s">
        <v>146</v>
      </c>
      <c r="BW41" s="122">
        <v>540</v>
      </c>
      <c r="BX41" s="123">
        <v>647</v>
      </c>
      <c r="BY41" s="123">
        <v>814</v>
      </c>
      <c r="BZ41" s="123">
        <v>921</v>
      </c>
      <c r="CA41" s="123">
        <v>1028</v>
      </c>
      <c r="CB41" s="123">
        <v>1155</v>
      </c>
      <c r="CC41" s="123">
        <v>1302</v>
      </c>
      <c r="CD41" s="123">
        <v>1409</v>
      </c>
      <c r="CE41" s="123">
        <v>1536</v>
      </c>
      <c r="CF41" s="123">
        <v>1643</v>
      </c>
      <c r="CG41" s="123">
        <v>1750</v>
      </c>
      <c r="CH41" s="122">
        <v>1917</v>
      </c>
      <c r="CI41" s="122">
        <v>2024</v>
      </c>
      <c r="CJ41" s="122" t="s">
        <v>212</v>
      </c>
      <c r="CK41" s="122" t="s">
        <v>2</v>
      </c>
    </row>
    <row r="42" spans="1:107" ht="17.25" customHeight="1" thickTop="1" x14ac:dyDescent="0.35">
      <c r="A42" s="1"/>
      <c r="B42" s="87" t="s">
        <v>70</v>
      </c>
      <c r="C42" s="11">
        <v>0</v>
      </c>
      <c r="D42" s="11">
        <v>0</v>
      </c>
      <c r="E42" s="11">
        <v>2</v>
      </c>
      <c r="F42" s="11">
        <v>0</v>
      </c>
      <c r="G42" s="11">
        <v>0</v>
      </c>
      <c r="H42" s="11">
        <v>0</v>
      </c>
      <c r="I42" s="11">
        <v>2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73">
        <f>SUM(C42:P42)</f>
        <v>4</v>
      </c>
      <c r="R42" s="11"/>
      <c r="S42" s="11"/>
      <c r="T42" s="87" t="s">
        <v>70</v>
      </c>
      <c r="U42" s="11">
        <v>0</v>
      </c>
      <c r="V42" s="11">
        <v>0</v>
      </c>
      <c r="W42" s="11">
        <v>4</v>
      </c>
      <c r="X42" s="11">
        <v>0</v>
      </c>
      <c r="Y42" s="11">
        <v>0</v>
      </c>
      <c r="Z42" s="11">
        <v>2</v>
      </c>
      <c r="AA42" s="11">
        <v>1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73">
        <f>SUM(U42:AH42)</f>
        <v>7</v>
      </c>
      <c r="AJ42" s="11"/>
      <c r="AK42" s="11"/>
      <c r="AL42" s="87" t="s">
        <v>70</v>
      </c>
      <c r="AM42" s="11">
        <v>1</v>
      </c>
      <c r="AN42" s="11">
        <v>0</v>
      </c>
      <c r="AO42" s="11">
        <v>0</v>
      </c>
      <c r="AP42" s="11">
        <v>0</v>
      </c>
      <c r="AQ42" s="11">
        <v>0</v>
      </c>
      <c r="AR42" s="11">
        <v>1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73">
        <f>SUM(AM42:AZ42)</f>
        <v>2</v>
      </c>
      <c r="BB42" s="11"/>
      <c r="BC42" s="11"/>
      <c r="BD42" s="87" t="s">
        <v>70</v>
      </c>
      <c r="BE42" s="11">
        <v>0</v>
      </c>
      <c r="BF42" s="11">
        <v>0</v>
      </c>
      <c r="BG42" s="11">
        <v>7</v>
      </c>
      <c r="BH42" s="11">
        <v>2</v>
      </c>
      <c r="BI42" s="11">
        <v>0</v>
      </c>
      <c r="BJ42" s="11">
        <v>1</v>
      </c>
      <c r="BK42" s="11">
        <v>0</v>
      </c>
      <c r="BL42" s="11">
        <v>0</v>
      </c>
      <c r="BM42" s="11">
        <v>1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73">
        <f>SUM(BE42:BR42)</f>
        <v>11</v>
      </c>
      <c r="BT42" s="11"/>
      <c r="BU42" s="11"/>
      <c r="BV42" s="87" t="s">
        <v>70</v>
      </c>
      <c r="BW42" s="11">
        <v>0</v>
      </c>
      <c r="BX42" s="11">
        <v>0</v>
      </c>
      <c r="BY42" s="11">
        <v>1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1</v>
      </c>
      <c r="CG42" s="11">
        <v>0</v>
      </c>
      <c r="CH42" s="11">
        <v>0</v>
      </c>
      <c r="CI42" s="11">
        <v>0</v>
      </c>
      <c r="CJ42" s="11">
        <v>0</v>
      </c>
      <c r="CK42" s="173">
        <f>SUM(BW42:CJ42)</f>
        <v>2</v>
      </c>
    </row>
    <row r="43" spans="1:107" ht="17.25" customHeight="1" x14ac:dyDescent="0.35">
      <c r="A43" s="1"/>
      <c r="B43" s="88" t="s">
        <v>53</v>
      </c>
      <c r="C43" s="11">
        <v>0</v>
      </c>
      <c r="D43" s="11">
        <v>4</v>
      </c>
      <c r="E43" s="11">
        <v>4</v>
      </c>
      <c r="F43" s="11">
        <v>5</v>
      </c>
      <c r="G43" s="11">
        <v>6</v>
      </c>
      <c r="H43" s="11">
        <v>0</v>
      </c>
      <c r="I43" s="11">
        <v>2</v>
      </c>
      <c r="J43" s="11">
        <v>3</v>
      </c>
      <c r="K43" s="11">
        <v>4</v>
      </c>
      <c r="L43" s="11">
        <v>1</v>
      </c>
      <c r="M43" s="11">
        <v>0</v>
      </c>
      <c r="N43" s="11">
        <v>0</v>
      </c>
      <c r="O43" s="11">
        <v>0</v>
      </c>
      <c r="P43" s="11">
        <v>0</v>
      </c>
      <c r="Q43" s="174">
        <f>SUM(C43:P43)</f>
        <v>29</v>
      </c>
      <c r="R43" s="11"/>
      <c r="S43" s="11"/>
      <c r="T43" s="88" t="s">
        <v>53</v>
      </c>
      <c r="U43" s="11">
        <v>0</v>
      </c>
      <c r="V43" s="11">
        <v>7</v>
      </c>
      <c r="W43" s="11">
        <v>10</v>
      </c>
      <c r="X43" s="11">
        <v>8</v>
      </c>
      <c r="Y43" s="11">
        <v>2</v>
      </c>
      <c r="Z43" s="11">
        <v>2</v>
      </c>
      <c r="AA43" s="11">
        <v>1</v>
      </c>
      <c r="AB43" s="11">
        <v>0</v>
      </c>
      <c r="AC43" s="11">
        <v>2</v>
      </c>
      <c r="AD43" s="11">
        <v>1</v>
      </c>
      <c r="AE43" s="11">
        <v>1</v>
      </c>
      <c r="AF43" s="11">
        <v>1</v>
      </c>
      <c r="AG43" s="11">
        <v>0</v>
      </c>
      <c r="AH43" s="11">
        <v>0</v>
      </c>
      <c r="AI43" s="174">
        <f>SUM(U43:AH43)</f>
        <v>35</v>
      </c>
      <c r="AJ43" s="11"/>
      <c r="AK43" s="11"/>
      <c r="AL43" s="88" t="s">
        <v>53</v>
      </c>
      <c r="AM43" s="11">
        <v>0</v>
      </c>
      <c r="AN43" s="11">
        <v>6</v>
      </c>
      <c r="AO43" s="11">
        <v>6</v>
      </c>
      <c r="AP43" s="11">
        <v>3</v>
      </c>
      <c r="AQ43" s="11">
        <v>2</v>
      </c>
      <c r="AR43" s="11">
        <v>6</v>
      </c>
      <c r="AS43" s="11">
        <v>1</v>
      </c>
      <c r="AT43" s="11">
        <v>2</v>
      </c>
      <c r="AU43" s="11">
        <v>3</v>
      </c>
      <c r="AV43" s="11">
        <v>2</v>
      </c>
      <c r="AW43" s="11">
        <v>0</v>
      </c>
      <c r="AX43" s="11">
        <v>1</v>
      </c>
      <c r="AY43" s="11">
        <v>0</v>
      </c>
      <c r="AZ43" s="11">
        <v>0</v>
      </c>
      <c r="BA43" s="174">
        <f>SUM(AM43:AZ43)</f>
        <v>32</v>
      </c>
      <c r="BB43" s="11"/>
      <c r="BC43" s="11"/>
      <c r="BD43" s="88" t="s">
        <v>53</v>
      </c>
      <c r="BE43" s="11">
        <v>0</v>
      </c>
      <c r="BF43" s="11">
        <v>6</v>
      </c>
      <c r="BG43" s="11">
        <v>13</v>
      </c>
      <c r="BH43" s="11">
        <v>4</v>
      </c>
      <c r="BI43" s="11">
        <v>6</v>
      </c>
      <c r="BJ43" s="11">
        <v>1</v>
      </c>
      <c r="BK43" s="11">
        <v>0</v>
      </c>
      <c r="BL43" s="11">
        <v>0</v>
      </c>
      <c r="BM43" s="11">
        <v>1</v>
      </c>
      <c r="BN43" s="11">
        <v>1</v>
      </c>
      <c r="BO43" s="11">
        <v>0</v>
      </c>
      <c r="BP43" s="11">
        <v>0</v>
      </c>
      <c r="BQ43" s="11">
        <v>0</v>
      </c>
      <c r="BR43" s="11">
        <v>0</v>
      </c>
      <c r="BS43" s="174">
        <f>SUM(BE43:BR43)</f>
        <v>32</v>
      </c>
      <c r="BT43" s="11"/>
      <c r="BU43" s="11"/>
      <c r="BV43" s="88" t="s">
        <v>53</v>
      </c>
      <c r="BW43" s="11">
        <v>1</v>
      </c>
      <c r="BX43" s="11">
        <v>3</v>
      </c>
      <c r="BY43" s="11">
        <v>7</v>
      </c>
      <c r="BZ43" s="11">
        <v>5</v>
      </c>
      <c r="CA43" s="11">
        <v>0</v>
      </c>
      <c r="CB43" s="11">
        <v>8</v>
      </c>
      <c r="CC43" s="11">
        <v>2</v>
      </c>
      <c r="CD43" s="11">
        <v>0</v>
      </c>
      <c r="CE43" s="11">
        <v>0</v>
      </c>
      <c r="CF43" s="11">
        <v>3</v>
      </c>
      <c r="CG43" s="11">
        <v>0</v>
      </c>
      <c r="CH43" s="11">
        <v>0</v>
      </c>
      <c r="CI43" s="11">
        <v>0</v>
      </c>
      <c r="CJ43" s="11">
        <v>0</v>
      </c>
      <c r="CK43" s="174">
        <f>SUM(BW43:CJ43)</f>
        <v>29</v>
      </c>
    </row>
    <row r="44" spans="1:107" ht="17.25" customHeight="1" x14ac:dyDescent="0.35">
      <c r="A44" s="1"/>
      <c r="B44" s="88" t="s">
        <v>219</v>
      </c>
      <c r="C44" s="11">
        <v>0</v>
      </c>
      <c r="D44" s="11">
        <v>5</v>
      </c>
      <c r="E44" s="11">
        <v>3</v>
      </c>
      <c r="F44" s="11">
        <v>2</v>
      </c>
      <c r="G44" s="11">
        <v>2</v>
      </c>
      <c r="H44" s="11">
        <v>4</v>
      </c>
      <c r="I44" s="11">
        <v>2</v>
      </c>
      <c r="J44" s="11">
        <v>1</v>
      </c>
      <c r="K44" s="11">
        <v>1</v>
      </c>
      <c r="L44" s="11">
        <v>3</v>
      </c>
      <c r="M44" s="11">
        <v>0</v>
      </c>
      <c r="N44" s="11">
        <v>1</v>
      </c>
      <c r="O44" s="11">
        <v>1</v>
      </c>
      <c r="P44" s="11">
        <v>0</v>
      </c>
      <c r="Q44" s="174">
        <f t="shared" ref="Q44:Q51" si="53">SUM(C44:P44)</f>
        <v>25</v>
      </c>
      <c r="R44" s="11"/>
      <c r="S44" s="11"/>
      <c r="T44" s="88" t="s">
        <v>219</v>
      </c>
      <c r="U44" s="11">
        <v>0</v>
      </c>
      <c r="V44" s="11">
        <v>5</v>
      </c>
      <c r="W44" s="11">
        <v>13</v>
      </c>
      <c r="X44" s="11">
        <v>3</v>
      </c>
      <c r="Y44" s="11">
        <v>0</v>
      </c>
      <c r="Z44" s="11">
        <v>1</v>
      </c>
      <c r="AA44" s="11">
        <v>0</v>
      </c>
      <c r="AB44" s="11">
        <v>1</v>
      </c>
      <c r="AC44" s="11">
        <v>1</v>
      </c>
      <c r="AD44" s="11">
        <v>1</v>
      </c>
      <c r="AE44" s="11">
        <v>1</v>
      </c>
      <c r="AF44" s="11">
        <v>0</v>
      </c>
      <c r="AG44" s="11">
        <v>0</v>
      </c>
      <c r="AH44" s="11">
        <v>0</v>
      </c>
      <c r="AI44" s="174">
        <f t="shared" ref="AI44:AI51" si="54">SUM(U44:AH44)</f>
        <v>26</v>
      </c>
      <c r="AJ44" s="11"/>
      <c r="AK44" s="11"/>
      <c r="AL44" s="88" t="s">
        <v>219</v>
      </c>
      <c r="AM44" s="11">
        <v>1</v>
      </c>
      <c r="AN44" s="11">
        <v>1</v>
      </c>
      <c r="AO44" s="11">
        <v>7</v>
      </c>
      <c r="AP44" s="11">
        <v>4</v>
      </c>
      <c r="AQ44" s="11">
        <v>4</v>
      </c>
      <c r="AR44" s="11">
        <v>1</v>
      </c>
      <c r="AS44" s="11">
        <v>0</v>
      </c>
      <c r="AT44" s="11">
        <v>4</v>
      </c>
      <c r="AU44" s="11">
        <v>1</v>
      </c>
      <c r="AV44" s="11">
        <v>2</v>
      </c>
      <c r="AW44" s="11">
        <v>0</v>
      </c>
      <c r="AX44" s="11">
        <v>1</v>
      </c>
      <c r="AY44" s="11">
        <v>0</v>
      </c>
      <c r="AZ44" s="11">
        <v>0</v>
      </c>
      <c r="BA44" s="174">
        <f t="shared" ref="BA44:BA51" si="55">SUM(AM44:AZ44)</f>
        <v>26</v>
      </c>
      <c r="BB44" s="11"/>
      <c r="BC44" s="11"/>
      <c r="BD44" s="88" t="s">
        <v>219</v>
      </c>
      <c r="BE44" s="11">
        <v>0</v>
      </c>
      <c r="BF44" s="11">
        <v>2</v>
      </c>
      <c r="BG44" s="11">
        <v>10</v>
      </c>
      <c r="BH44" s="11">
        <v>3</v>
      </c>
      <c r="BI44" s="11">
        <v>3</v>
      </c>
      <c r="BJ44" s="11">
        <v>4</v>
      </c>
      <c r="BK44" s="11">
        <v>0</v>
      </c>
      <c r="BL44" s="11">
        <v>0</v>
      </c>
      <c r="BM44" s="11">
        <v>2</v>
      </c>
      <c r="BN44" s="11">
        <v>1</v>
      </c>
      <c r="BO44" s="11">
        <v>0</v>
      </c>
      <c r="BP44" s="11">
        <v>0</v>
      </c>
      <c r="BQ44" s="11">
        <v>0</v>
      </c>
      <c r="BR44" s="11">
        <v>0</v>
      </c>
      <c r="BS44" s="174">
        <f t="shared" ref="BS44:BS51" si="56">SUM(BE44:BR44)</f>
        <v>25</v>
      </c>
      <c r="BT44" s="11"/>
      <c r="BU44" s="11"/>
      <c r="BV44" s="88" t="s">
        <v>219</v>
      </c>
      <c r="BW44" s="11">
        <v>0</v>
      </c>
      <c r="BX44" s="11">
        <v>2</v>
      </c>
      <c r="BY44" s="11">
        <v>6</v>
      </c>
      <c r="BZ44" s="11">
        <v>4</v>
      </c>
      <c r="CA44" s="11">
        <v>4</v>
      </c>
      <c r="CB44" s="11">
        <v>1</v>
      </c>
      <c r="CC44" s="11">
        <v>0</v>
      </c>
      <c r="CD44" s="11">
        <v>4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74">
        <f t="shared" ref="CK44:CK51" si="57">SUM(BW44:CJ44)</f>
        <v>21</v>
      </c>
    </row>
    <row r="45" spans="1:107" ht="17.25" customHeight="1" x14ac:dyDescent="0.35">
      <c r="A45" s="1"/>
      <c r="B45" s="88" t="s">
        <v>6</v>
      </c>
      <c r="C45" s="11">
        <v>1</v>
      </c>
      <c r="D45" s="11">
        <v>0</v>
      </c>
      <c r="E45" s="11">
        <v>0</v>
      </c>
      <c r="F45" s="11">
        <v>1</v>
      </c>
      <c r="G45" s="11">
        <v>0</v>
      </c>
      <c r="H45" s="11">
        <v>1</v>
      </c>
      <c r="I45" s="11">
        <v>0</v>
      </c>
      <c r="J45" s="11">
        <v>1</v>
      </c>
      <c r="K45" s="11">
        <v>1</v>
      </c>
      <c r="L45" s="11">
        <v>0</v>
      </c>
      <c r="M45" s="11">
        <v>0</v>
      </c>
      <c r="N45" s="11">
        <v>2</v>
      </c>
      <c r="O45" s="11">
        <v>0</v>
      </c>
      <c r="P45" s="11">
        <v>0</v>
      </c>
      <c r="Q45" s="174">
        <f t="shared" si="53"/>
        <v>7</v>
      </c>
      <c r="R45" s="11"/>
      <c r="S45" s="11"/>
      <c r="T45" s="88" t="s">
        <v>6</v>
      </c>
      <c r="U45" s="11">
        <v>0</v>
      </c>
      <c r="V45" s="11">
        <v>1</v>
      </c>
      <c r="W45" s="11">
        <v>2</v>
      </c>
      <c r="X45" s="11">
        <v>0</v>
      </c>
      <c r="Y45" s="11">
        <v>1</v>
      </c>
      <c r="Z45" s="11">
        <v>1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74">
        <f t="shared" si="54"/>
        <v>5</v>
      </c>
      <c r="AJ45" s="11"/>
      <c r="AK45" s="11"/>
      <c r="AL45" s="88" t="s">
        <v>6</v>
      </c>
      <c r="AM45" s="11">
        <v>0</v>
      </c>
      <c r="AN45" s="11">
        <v>0</v>
      </c>
      <c r="AO45" s="11">
        <v>0</v>
      </c>
      <c r="AP45" s="11">
        <v>3</v>
      </c>
      <c r="AQ45" s="11">
        <v>2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74">
        <f t="shared" si="55"/>
        <v>5</v>
      </c>
      <c r="BB45" s="11"/>
      <c r="BC45" s="11"/>
      <c r="BD45" s="88" t="s">
        <v>6</v>
      </c>
      <c r="BE45" s="11">
        <v>0</v>
      </c>
      <c r="BF45" s="11">
        <v>0</v>
      </c>
      <c r="BG45" s="11">
        <v>6</v>
      </c>
      <c r="BH45" s="11">
        <v>2</v>
      </c>
      <c r="BI45" s="11">
        <v>1</v>
      </c>
      <c r="BJ45" s="11">
        <v>0</v>
      </c>
      <c r="BK45" s="11">
        <v>0</v>
      </c>
      <c r="BL45" s="11">
        <v>1</v>
      </c>
      <c r="BM45" s="11">
        <v>7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74">
        <f t="shared" si="56"/>
        <v>17</v>
      </c>
      <c r="BT45" s="11"/>
      <c r="BU45" s="11"/>
      <c r="BV45" s="88" t="s">
        <v>6</v>
      </c>
      <c r="BW45" s="11">
        <v>0</v>
      </c>
      <c r="BX45" s="11">
        <v>0</v>
      </c>
      <c r="BY45" s="11">
        <v>0</v>
      </c>
      <c r="BZ45" s="11">
        <v>3</v>
      </c>
      <c r="CA45" s="11">
        <v>0</v>
      </c>
      <c r="CB45" s="11">
        <v>1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74">
        <f t="shared" si="57"/>
        <v>4</v>
      </c>
    </row>
    <row r="46" spans="1:107" ht="17.25" customHeight="1" x14ac:dyDescent="0.35">
      <c r="A46" s="1"/>
      <c r="B46" s="88" t="s">
        <v>133</v>
      </c>
      <c r="C46" s="11">
        <v>2</v>
      </c>
      <c r="D46" s="11">
        <v>2</v>
      </c>
      <c r="E46" s="11">
        <v>4</v>
      </c>
      <c r="F46" s="11">
        <v>3</v>
      </c>
      <c r="G46" s="11">
        <v>2</v>
      </c>
      <c r="H46" s="11">
        <v>2</v>
      </c>
      <c r="I46" s="11">
        <v>1</v>
      </c>
      <c r="J46" s="11">
        <v>1</v>
      </c>
      <c r="K46" s="11">
        <v>0</v>
      </c>
      <c r="L46" s="11">
        <v>0</v>
      </c>
      <c r="M46" s="11">
        <v>1</v>
      </c>
      <c r="N46" s="11">
        <v>0</v>
      </c>
      <c r="O46" s="11">
        <v>0</v>
      </c>
      <c r="P46" s="11">
        <v>0</v>
      </c>
      <c r="Q46" s="174">
        <f t="shared" si="53"/>
        <v>18</v>
      </c>
      <c r="R46" s="11"/>
      <c r="S46" s="11"/>
      <c r="T46" s="88" t="s">
        <v>133</v>
      </c>
      <c r="U46" s="11">
        <v>2</v>
      </c>
      <c r="V46" s="11">
        <v>1</v>
      </c>
      <c r="W46" s="11">
        <v>8</v>
      </c>
      <c r="X46" s="11">
        <v>4</v>
      </c>
      <c r="Y46" s="11">
        <v>1</v>
      </c>
      <c r="Z46" s="11">
        <v>0</v>
      </c>
      <c r="AA46" s="11">
        <v>2</v>
      </c>
      <c r="AB46" s="11">
        <v>0</v>
      </c>
      <c r="AC46" s="11">
        <v>0</v>
      </c>
      <c r="AD46" s="11">
        <v>0</v>
      </c>
      <c r="AE46" s="11">
        <v>0</v>
      </c>
      <c r="AF46" s="11">
        <v>1</v>
      </c>
      <c r="AG46" s="11">
        <v>0</v>
      </c>
      <c r="AH46" s="11">
        <v>0</v>
      </c>
      <c r="AI46" s="174">
        <f t="shared" si="54"/>
        <v>19</v>
      </c>
      <c r="AJ46" s="11"/>
      <c r="AK46" s="11"/>
      <c r="AL46" s="88" t="s">
        <v>133</v>
      </c>
      <c r="AM46" s="11">
        <v>0</v>
      </c>
      <c r="AN46" s="11">
        <v>5</v>
      </c>
      <c r="AO46" s="11">
        <v>3</v>
      </c>
      <c r="AP46" s="11">
        <v>1</v>
      </c>
      <c r="AQ46" s="11">
        <v>3</v>
      </c>
      <c r="AR46" s="11">
        <v>0</v>
      </c>
      <c r="AS46" s="11">
        <v>1</v>
      </c>
      <c r="AT46" s="11">
        <v>0</v>
      </c>
      <c r="AU46" s="11">
        <v>1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74">
        <f t="shared" si="55"/>
        <v>14</v>
      </c>
      <c r="BB46" s="11"/>
      <c r="BC46" s="11"/>
      <c r="BD46" s="88" t="s">
        <v>133</v>
      </c>
      <c r="BE46" s="11">
        <v>0</v>
      </c>
      <c r="BF46" s="11">
        <v>1</v>
      </c>
      <c r="BG46" s="11">
        <v>6</v>
      </c>
      <c r="BH46" s="11">
        <v>2</v>
      </c>
      <c r="BI46" s="11">
        <v>1</v>
      </c>
      <c r="BJ46" s="11">
        <v>0</v>
      </c>
      <c r="BK46" s="11">
        <v>1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1</v>
      </c>
      <c r="BR46" s="11">
        <v>0</v>
      </c>
      <c r="BS46" s="174">
        <f t="shared" si="56"/>
        <v>12</v>
      </c>
      <c r="BT46" s="11"/>
      <c r="BU46" s="11"/>
      <c r="BV46" s="88" t="s">
        <v>133</v>
      </c>
      <c r="BW46" s="11">
        <v>1</v>
      </c>
      <c r="BX46" s="11">
        <v>0</v>
      </c>
      <c r="BY46" s="11">
        <v>1</v>
      </c>
      <c r="BZ46" s="11">
        <v>1</v>
      </c>
      <c r="CA46" s="11">
        <v>3</v>
      </c>
      <c r="CB46" s="11">
        <v>0</v>
      </c>
      <c r="CC46" s="11">
        <v>2</v>
      </c>
      <c r="CD46" s="11">
        <v>1</v>
      </c>
      <c r="CE46" s="11">
        <v>0</v>
      </c>
      <c r="CF46" s="11">
        <v>1</v>
      </c>
      <c r="CG46" s="11">
        <v>0</v>
      </c>
      <c r="CH46" s="11">
        <v>0</v>
      </c>
      <c r="CI46" s="11">
        <v>0</v>
      </c>
      <c r="CJ46" s="11">
        <v>0</v>
      </c>
      <c r="CK46" s="174">
        <f t="shared" si="57"/>
        <v>10</v>
      </c>
    </row>
    <row r="47" spans="1:107" ht="17.25" customHeight="1" x14ac:dyDescent="0.35">
      <c r="A47" s="1"/>
      <c r="B47" s="88" t="s">
        <v>220</v>
      </c>
      <c r="C47" s="11">
        <v>0</v>
      </c>
      <c r="D47" s="11">
        <v>4</v>
      </c>
      <c r="E47" s="11">
        <v>7</v>
      </c>
      <c r="F47" s="11">
        <v>9</v>
      </c>
      <c r="G47" s="11">
        <v>9</v>
      </c>
      <c r="H47" s="11">
        <v>1</v>
      </c>
      <c r="I47" s="11">
        <v>9</v>
      </c>
      <c r="J47" s="11">
        <v>3</v>
      </c>
      <c r="K47" s="11">
        <v>0</v>
      </c>
      <c r="L47" s="11">
        <v>0</v>
      </c>
      <c r="M47" s="11">
        <v>1</v>
      </c>
      <c r="N47" s="11">
        <v>1</v>
      </c>
      <c r="O47" s="11">
        <v>1</v>
      </c>
      <c r="P47" s="11">
        <v>0</v>
      </c>
      <c r="Q47" s="174">
        <f t="shared" si="53"/>
        <v>45</v>
      </c>
      <c r="R47" s="11"/>
      <c r="S47" s="11"/>
      <c r="T47" s="88" t="s">
        <v>220</v>
      </c>
      <c r="U47" s="11">
        <v>0</v>
      </c>
      <c r="V47" s="11">
        <v>1</v>
      </c>
      <c r="W47" s="11">
        <v>16</v>
      </c>
      <c r="X47" s="11">
        <v>4</v>
      </c>
      <c r="Y47" s="11">
        <v>3</v>
      </c>
      <c r="Z47" s="11">
        <v>0</v>
      </c>
      <c r="AA47" s="11">
        <v>8</v>
      </c>
      <c r="AB47" s="11">
        <v>3</v>
      </c>
      <c r="AC47" s="11">
        <v>5</v>
      </c>
      <c r="AD47" s="11">
        <v>0</v>
      </c>
      <c r="AE47" s="11">
        <v>1</v>
      </c>
      <c r="AF47" s="11">
        <v>1</v>
      </c>
      <c r="AG47" s="11">
        <v>0</v>
      </c>
      <c r="AH47" s="11">
        <v>0</v>
      </c>
      <c r="AI47" s="174">
        <f t="shared" si="54"/>
        <v>42</v>
      </c>
      <c r="AJ47" s="11"/>
      <c r="AK47" s="11"/>
      <c r="AL47" s="88" t="s">
        <v>220</v>
      </c>
      <c r="AM47" s="11">
        <v>1</v>
      </c>
      <c r="AN47" s="11">
        <v>12</v>
      </c>
      <c r="AO47" s="11">
        <v>6</v>
      </c>
      <c r="AP47" s="11">
        <v>10</v>
      </c>
      <c r="AQ47" s="11">
        <v>5</v>
      </c>
      <c r="AR47" s="11">
        <v>4</v>
      </c>
      <c r="AS47" s="11">
        <v>10</v>
      </c>
      <c r="AT47" s="11">
        <v>2</v>
      </c>
      <c r="AU47" s="11">
        <v>3</v>
      </c>
      <c r="AV47" s="11">
        <v>0</v>
      </c>
      <c r="AW47" s="11">
        <v>2</v>
      </c>
      <c r="AX47" s="11">
        <v>3</v>
      </c>
      <c r="AY47" s="11">
        <v>0</v>
      </c>
      <c r="AZ47" s="11">
        <v>0</v>
      </c>
      <c r="BA47" s="174">
        <f t="shared" si="55"/>
        <v>58</v>
      </c>
      <c r="BB47" s="11"/>
      <c r="BC47" s="11"/>
      <c r="BD47" s="88" t="s">
        <v>220</v>
      </c>
      <c r="BE47" s="11">
        <v>1</v>
      </c>
      <c r="BF47" s="11">
        <v>4</v>
      </c>
      <c r="BG47" s="11">
        <v>21</v>
      </c>
      <c r="BH47" s="11">
        <v>8</v>
      </c>
      <c r="BI47" s="11">
        <v>5</v>
      </c>
      <c r="BJ47" s="11">
        <v>2</v>
      </c>
      <c r="BK47" s="11">
        <v>6</v>
      </c>
      <c r="BL47" s="11">
        <v>3</v>
      </c>
      <c r="BM47" s="11">
        <v>3</v>
      </c>
      <c r="BN47" s="11">
        <v>1</v>
      </c>
      <c r="BO47" s="11">
        <v>2</v>
      </c>
      <c r="BP47" s="11">
        <v>0</v>
      </c>
      <c r="BQ47" s="11">
        <v>0</v>
      </c>
      <c r="BR47" s="11">
        <v>0</v>
      </c>
      <c r="BS47" s="174">
        <f t="shared" si="56"/>
        <v>56</v>
      </c>
      <c r="BT47" s="11"/>
      <c r="BU47" s="11"/>
      <c r="BV47" s="88" t="s">
        <v>220</v>
      </c>
      <c r="BW47" s="11">
        <v>1</v>
      </c>
      <c r="BX47" s="11">
        <v>3</v>
      </c>
      <c r="BY47" s="11">
        <v>11</v>
      </c>
      <c r="BZ47" s="11">
        <v>7</v>
      </c>
      <c r="CA47" s="11">
        <v>4</v>
      </c>
      <c r="CB47" s="11">
        <v>4</v>
      </c>
      <c r="CC47" s="11">
        <v>3</v>
      </c>
      <c r="CD47" s="11">
        <v>2</v>
      </c>
      <c r="CE47" s="11">
        <v>3</v>
      </c>
      <c r="CF47" s="11">
        <v>3</v>
      </c>
      <c r="CG47" s="11">
        <v>2</v>
      </c>
      <c r="CH47" s="11">
        <v>0</v>
      </c>
      <c r="CI47" s="11">
        <v>0</v>
      </c>
      <c r="CJ47" s="11">
        <v>0</v>
      </c>
      <c r="CK47" s="174">
        <f t="shared" si="57"/>
        <v>43</v>
      </c>
    </row>
    <row r="48" spans="1:107" ht="17.25" customHeight="1" x14ac:dyDescent="0.35">
      <c r="A48" s="1"/>
      <c r="B48" s="88" t="s">
        <v>68</v>
      </c>
      <c r="C48" s="11">
        <v>0</v>
      </c>
      <c r="D48" s="11">
        <v>1</v>
      </c>
      <c r="E48" s="11">
        <v>3</v>
      </c>
      <c r="F48" s="11">
        <v>1</v>
      </c>
      <c r="G48" s="11">
        <v>1</v>
      </c>
      <c r="H48" s="11">
        <v>2</v>
      </c>
      <c r="I48" s="11">
        <v>8</v>
      </c>
      <c r="J48" s="11">
        <v>6</v>
      </c>
      <c r="K48" s="11">
        <v>7</v>
      </c>
      <c r="L48" s="11">
        <v>2</v>
      </c>
      <c r="M48" s="11">
        <v>4</v>
      </c>
      <c r="N48" s="11">
        <v>7</v>
      </c>
      <c r="O48" s="11">
        <v>4</v>
      </c>
      <c r="P48" s="11">
        <v>0</v>
      </c>
      <c r="Q48" s="174">
        <f t="shared" si="53"/>
        <v>46</v>
      </c>
      <c r="R48" s="11"/>
      <c r="S48" s="11"/>
      <c r="T48" s="88" t="s">
        <v>68</v>
      </c>
      <c r="U48" s="11">
        <v>0</v>
      </c>
      <c r="V48" s="11">
        <v>0</v>
      </c>
      <c r="W48" s="11">
        <v>1</v>
      </c>
      <c r="X48" s="11">
        <v>0</v>
      </c>
      <c r="Y48" s="11">
        <v>3</v>
      </c>
      <c r="Z48" s="11">
        <v>5</v>
      </c>
      <c r="AA48" s="11">
        <v>7</v>
      </c>
      <c r="AB48" s="11">
        <v>8</v>
      </c>
      <c r="AC48" s="11">
        <v>0</v>
      </c>
      <c r="AD48" s="11">
        <v>2</v>
      </c>
      <c r="AE48" s="11">
        <v>3</v>
      </c>
      <c r="AF48" s="11">
        <v>1</v>
      </c>
      <c r="AG48" s="11">
        <v>1</v>
      </c>
      <c r="AH48" s="11">
        <v>0</v>
      </c>
      <c r="AI48" s="174">
        <f t="shared" si="54"/>
        <v>31</v>
      </c>
      <c r="AJ48" s="11"/>
      <c r="AK48" s="11"/>
      <c r="AL48" s="88" t="s">
        <v>68</v>
      </c>
      <c r="AM48" s="11">
        <v>0</v>
      </c>
      <c r="AN48" s="11">
        <v>2</v>
      </c>
      <c r="AO48" s="11">
        <v>1</v>
      </c>
      <c r="AP48" s="11">
        <v>1</v>
      </c>
      <c r="AQ48" s="11">
        <v>1</v>
      </c>
      <c r="AR48" s="11">
        <v>2</v>
      </c>
      <c r="AS48" s="11">
        <v>4</v>
      </c>
      <c r="AT48" s="11">
        <v>4</v>
      </c>
      <c r="AU48" s="11">
        <v>3</v>
      </c>
      <c r="AV48" s="11">
        <v>6</v>
      </c>
      <c r="AW48" s="11">
        <v>4</v>
      </c>
      <c r="AX48" s="11">
        <v>3</v>
      </c>
      <c r="AY48" s="11">
        <v>0</v>
      </c>
      <c r="AZ48" s="11">
        <v>0</v>
      </c>
      <c r="BA48" s="174">
        <f t="shared" si="55"/>
        <v>31</v>
      </c>
      <c r="BB48" s="11"/>
      <c r="BC48" s="11"/>
      <c r="BD48" s="88" t="s">
        <v>68</v>
      </c>
      <c r="BE48" s="11">
        <v>0</v>
      </c>
      <c r="BF48" s="11">
        <v>1</v>
      </c>
      <c r="BG48" s="11">
        <v>0</v>
      </c>
      <c r="BH48" s="11">
        <v>2</v>
      </c>
      <c r="BI48" s="11">
        <v>2</v>
      </c>
      <c r="BJ48" s="11">
        <v>2</v>
      </c>
      <c r="BK48" s="11">
        <v>9</v>
      </c>
      <c r="BL48" s="11">
        <v>6</v>
      </c>
      <c r="BM48" s="11">
        <v>5</v>
      </c>
      <c r="BN48" s="11">
        <v>5</v>
      </c>
      <c r="BO48" s="11">
        <v>6</v>
      </c>
      <c r="BP48" s="11">
        <v>4</v>
      </c>
      <c r="BQ48" s="11">
        <v>1</v>
      </c>
      <c r="BR48" s="11">
        <v>0</v>
      </c>
      <c r="BS48" s="174">
        <f t="shared" si="56"/>
        <v>43</v>
      </c>
      <c r="BT48" s="11"/>
      <c r="BU48" s="11"/>
      <c r="BV48" s="88" t="s">
        <v>68</v>
      </c>
      <c r="BW48" s="11">
        <v>2</v>
      </c>
      <c r="BX48" s="11">
        <v>8</v>
      </c>
      <c r="BY48" s="11">
        <v>0</v>
      </c>
      <c r="BZ48" s="11">
        <v>9</v>
      </c>
      <c r="CA48" s="11">
        <v>18</v>
      </c>
      <c r="CB48" s="11">
        <v>3</v>
      </c>
      <c r="CC48" s="11">
        <v>12</v>
      </c>
      <c r="CD48" s="11">
        <v>17</v>
      </c>
      <c r="CE48" s="11">
        <v>11</v>
      </c>
      <c r="CF48" s="11">
        <v>19</v>
      </c>
      <c r="CG48" s="11">
        <v>0</v>
      </c>
      <c r="CH48" s="11">
        <v>9</v>
      </c>
      <c r="CI48" s="11">
        <v>10</v>
      </c>
      <c r="CJ48" s="11">
        <v>0</v>
      </c>
      <c r="CK48" s="174">
        <f t="shared" si="57"/>
        <v>118</v>
      </c>
    </row>
    <row r="49" spans="1:90" ht="17.25" customHeight="1" x14ac:dyDescent="0.35">
      <c r="A49" s="1"/>
      <c r="B49" s="86" t="s">
        <v>72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1</v>
      </c>
      <c r="I49" s="11">
        <v>3</v>
      </c>
      <c r="J49" s="11">
        <v>0</v>
      </c>
      <c r="K49" s="11">
        <v>1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74">
        <f t="shared" si="53"/>
        <v>5</v>
      </c>
      <c r="R49" s="11"/>
      <c r="S49" s="11"/>
      <c r="T49" s="86" t="s">
        <v>72</v>
      </c>
      <c r="U49" s="11">
        <v>0</v>
      </c>
      <c r="V49" s="11">
        <v>1</v>
      </c>
      <c r="W49" s="11">
        <v>0</v>
      </c>
      <c r="X49" s="11">
        <v>0</v>
      </c>
      <c r="Y49" s="11">
        <v>1</v>
      </c>
      <c r="Z49" s="11">
        <v>0</v>
      </c>
      <c r="AA49" s="11">
        <v>0</v>
      </c>
      <c r="AB49" s="11">
        <v>2</v>
      </c>
      <c r="AC49" s="11">
        <v>0</v>
      </c>
      <c r="AD49" s="11">
        <v>1</v>
      </c>
      <c r="AE49" s="11">
        <v>2</v>
      </c>
      <c r="AF49" s="11">
        <v>0</v>
      </c>
      <c r="AG49" s="11">
        <v>1</v>
      </c>
      <c r="AH49" s="11">
        <v>0</v>
      </c>
      <c r="AI49" s="174">
        <f t="shared" si="54"/>
        <v>8</v>
      </c>
      <c r="AJ49" s="11"/>
      <c r="AK49" s="11"/>
      <c r="AL49" s="86" t="s">
        <v>72</v>
      </c>
      <c r="AM49" s="11">
        <v>0</v>
      </c>
      <c r="AN49" s="11">
        <v>1</v>
      </c>
      <c r="AO49" s="11">
        <v>0</v>
      </c>
      <c r="AP49" s="11">
        <v>1</v>
      </c>
      <c r="AQ49" s="11">
        <v>0</v>
      </c>
      <c r="AR49" s="11">
        <v>0</v>
      </c>
      <c r="AS49" s="11">
        <v>0</v>
      </c>
      <c r="AT49" s="11">
        <v>1</v>
      </c>
      <c r="AU49" s="11">
        <v>1</v>
      </c>
      <c r="AV49" s="11">
        <v>0</v>
      </c>
      <c r="AW49" s="11">
        <v>4</v>
      </c>
      <c r="AX49" s="11">
        <v>0</v>
      </c>
      <c r="AY49" s="11">
        <v>2</v>
      </c>
      <c r="AZ49" s="11">
        <v>0</v>
      </c>
      <c r="BA49" s="174">
        <f t="shared" si="55"/>
        <v>10</v>
      </c>
      <c r="BB49" s="11"/>
      <c r="BC49" s="11"/>
      <c r="BD49" s="86" t="s">
        <v>72</v>
      </c>
      <c r="BE49" s="11">
        <v>2</v>
      </c>
      <c r="BF49" s="11">
        <v>0</v>
      </c>
      <c r="BG49" s="11">
        <v>0</v>
      </c>
      <c r="BH49" s="11">
        <v>0</v>
      </c>
      <c r="BI49" s="11">
        <v>4</v>
      </c>
      <c r="BJ49" s="11">
        <v>0</v>
      </c>
      <c r="BK49" s="11">
        <v>5</v>
      </c>
      <c r="BL49" s="11">
        <v>0</v>
      </c>
      <c r="BM49" s="11">
        <v>5</v>
      </c>
      <c r="BN49" s="11">
        <v>2</v>
      </c>
      <c r="BO49" s="11">
        <v>4</v>
      </c>
      <c r="BP49" s="11">
        <v>2</v>
      </c>
      <c r="BQ49" s="11">
        <v>0</v>
      </c>
      <c r="BR49" s="11">
        <v>0</v>
      </c>
      <c r="BS49" s="174">
        <f t="shared" si="56"/>
        <v>24</v>
      </c>
      <c r="BT49" s="11"/>
      <c r="BU49" s="11"/>
      <c r="BV49" s="86" t="s">
        <v>72</v>
      </c>
      <c r="BW49" s="11">
        <v>5</v>
      </c>
      <c r="BX49" s="11">
        <v>2</v>
      </c>
      <c r="BY49" s="11">
        <v>0</v>
      </c>
      <c r="BZ49" s="11">
        <v>2</v>
      </c>
      <c r="CA49" s="11">
        <v>7</v>
      </c>
      <c r="CB49" s="11">
        <v>4</v>
      </c>
      <c r="CC49" s="11">
        <v>3</v>
      </c>
      <c r="CD49" s="11">
        <v>3</v>
      </c>
      <c r="CE49" s="11">
        <v>10</v>
      </c>
      <c r="CF49" s="11">
        <v>7</v>
      </c>
      <c r="CG49" s="11">
        <v>0</v>
      </c>
      <c r="CH49" s="11">
        <v>0</v>
      </c>
      <c r="CI49" s="11">
        <v>5</v>
      </c>
      <c r="CJ49" s="11">
        <v>0</v>
      </c>
      <c r="CK49" s="174">
        <f t="shared" si="57"/>
        <v>48</v>
      </c>
    </row>
    <row r="50" spans="1:90" ht="17.25" customHeight="1" x14ac:dyDescent="0.35">
      <c r="A50" s="1"/>
      <c r="B50" s="88" t="s">
        <v>20</v>
      </c>
      <c r="C50" s="11">
        <v>0</v>
      </c>
      <c r="D50" s="11">
        <v>2</v>
      </c>
      <c r="E50" s="11">
        <v>1</v>
      </c>
      <c r="F50" s="11">
        <v>0</v>
      </c>
      <c r="G50" s="11">
        <v>0</v>
      </c>
      <c r="H50" s="11">
        <v>7</v>
      </c>
      <c r="I50" s="11">
        <v>0</v>
      </c>
      <c r="J50" s="11">
        <v>6</v>
      </c>
      <c r="K50" s="11">
        <v>0</v>
      </c>
      <c r="L50" s="11">
        <v>3</v>
      </c>
      <c r="M50" s="11">
        <v>1</v>
      </c>
      <c r="N50" s="11">
        <v>0</v>
      </c>
      <c r="O50" s="11">
        <v>0</v>
      </c>
      <c r="P50" s="11">
        <v>0</v>
      </c>
      <c r="Q50" s="174">
        <f t="shared" si="53"/>
        <v>20</v>
      </c>
      <c r="R50" s="11"/>
      <c r="S50" s="11"/>
      <c r="T50" s="88" t="s">
        <v>20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1</v>
      </c>
      <c r="AC50" s="11">
        <v>2</v>
      </c>
      <c r="AD50" s="11">
        <v>1</v>
      </c>
      <c r="AE50" s="11">
        <v>1</v>
      </c>
      <c r="AF50" s="11">
        <v>0</v>
      </c>
      <c r="AG50" s="11">
        <v>0</v>
      </c>
      <c r="AH50" s="11">
        <v>0</v>
      </c>
      <c r="AI50" s="174">
        <f t="shared" si="54"/>
        <v>6</v>
      </c>
      <c r="AJ50" s="11"/>
      <c r="AK50" s="11"/>
      <c r="AL50" s="88" t="s">
        <v>20</v>
      </c>
      <c r="AM50" s="11">
        <v>0</v>
      </c>
      <c r="AN50" s="11">
        <v>1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2</v>
      </c>
      <c r="AW50" s="11">
        <v>6</v>
      </c>
      <c r="AX50" s="11">
        <v>0</v>
      </c>
      <c r="AY50" s="11">
        <v>0</v>
      </c>
      <c r="AZ50" s="11">
        <v>0</v>
      </c>
      <c r="BA50" s="174">
        <f t="shared" si="55"/>
        <v>9</v>
      </c>
      <c r="BB50" s="11"/>
      <c r="BC50" s="11"/>
      <c r="BD50" s="88" t="s">
        <v>20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1</v>
      </c>
      <c r="BL50" s="11">
        <v>0</v>
      </c>
      <c r="BM50" s="11">
        <v>0</v>
      </c>
      <c r="BN50" s="11">
        <v>1</v>
      </c>
      <c r="BO50" s="11">
        <v>1</v>
      </c>
      <c r="BP50" s="11">
        <v>1</v>
      </c>
      <c r="BQ50" s="11">
        <v>0</v>
      </c>
      <c r="BR50" s="11">
        <v>0</v>
      </c>
      <c r="BS50" s="174">
        <f t="shared" si="56"/>
        <v>4</v>
      </c>
      <c r="BT50" s="11"/>
      <c r="BU50" s="11"/>
      <c r="BV50" s="88" t="s">
        <v>20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2</v>
      </c>
      <c r="CE50" s="11">
        <v>0</v>
      </c>
      <c r="CF50" s="11">
        <v>0</v>
      </c>
      <c r="CG50" s="11">
        <v>2</v>
      </c>
      <c r="CH50" s="11">
        <v>3</v>
      </c>
      <c r="CI50" s="11">
        <v>0</v>
      </c>
      <c r="CJ50" s="11">
        <v>0</v>
      </c>
      <c r="CK50" s="174">
        <f t="shared" si="57"/>
        <v>7</v>
      </c>
    </row>
    <row r="51" spans="1:90" ht="17.25" customHeight="1" x14ac:dyDescent="0.35">
      <c r="A51" s="1"/>
      <c r="B51" s="88" t="s">
        <v>217</v>
      </c>
      <c r="C51" s="11">
        <v>1</v>
      </c>
      <c r="D51" s="11">
        <v>0</v>
      </c>
      <c r="E51" s="11">
        <v>2</v>
      </c>
      <c r="F51" s="11">
        <v>0</v>
      </c>
      <c r="G51" s="11">
        <v>0</v>
      </c>
      <c r="H51" s="11">
        <v>0</v>
      </c>
      <c r="I51" s="11">
        <v>2</v>
      </c>
      <c r="J51" s="11">
        <v>3</v>
      </c>
      <c r="K51" s="11">
        <v>0</v>
      </c>
      <c r="L51" s="11">
        <v>2</v>
      </c>
      <c r="M51" s="11">
        <v>1</v>
      </c>
      <c r="N51" s="11">
        <v>2</v>
      </c>
      <c r="O51" s="11">
        <v>0</v>
      </c>
      <c r="P51" s="11">
        <v>0</v>
      </c>
      <c r="Q51" s="174">
        <f t="shared" si="53"/>
        <v>13</v>
      </c>
      <c r="R51" s="11"/>
      <c r="S51" s="11"/>
      <c r="T51" s="88" t="s">
        <v>217</v>
      </c>
      <c r="U51" s="11">
        <v>0</v>
      </c>
      <c r="V51" s="11">
        <v>1</v>
      </c>
      <c r="W51" s="11">
        <v>0</v>
      </c>
      <c r="X51" s="11">
        <v>0</v>
      </c>
      <c r="Y51" s="11">
        <v>0</v>
      </c>
      <c r="Z51" s="11">
        <v>1</v>
      </c>
      <c r="AA51" s="11">
        <v>1</v>
      </c>
      <c r="AB51" s="11">
        <v>3</v>
      </c>
      <c r="AC51" s="11">
        <v>2</v>
      </c>
      <c r="AD51" s="11">
        <v>1</v>
      </c>
      <c r="AE51" s="11">
        <v>1</v>
      </c>
      <c r="AF51" s="11">
        <v>0</v>
      </c>
      <c r="AG51" s="11">
        <v>0</v>
      </c>
      <c r="AH51" s="11">
        <v>0</v>
      </c>
      <c r="AI51" s="174">
        <f t="shared" si="54"/>
        <v>10</v>
      </c>
      <c r="AJ51" s="11"/>
      <c r="AK51" s="11"/>
      <c r="AL51" s="88" t="s">
        <v>217</v>
      </c>
      <c r="AM51" s="11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3</v>
      </c>
      <c r="AT51" s="11">
        <v>0</v>
      </c>
      <c r="AU51" s="11">
        <v>1</v>
      </c>
      <c r="AV51" s="11">
        <v>1</v>
      </c>
      <c r="AW51" s="11">
        <v>0</v>
      </c>
      <c r="AX51" s="11">
        <v>3</v>
      </c>
      <c r="AY51" s="11">
        <v>0</v>
      </c>
      <c r="AZ51" s="11">
        <v>0</v>
      </c>
      <c r="BA51" s="174">
        <f t="shared" si="55"/>
        <v>9</v>
      </c>
      <c r="BB51" s="11"/>
      <c r="BC51" s="11"/>
      <c r="BD51" s="88" t="s">
        <v>217</v>
      </c>
      <c r="BE51" s="11">
        <v>0</v>
      </c>
      <c r="BF51" s="11">
        <v>1</v>
      </c>
      <c r="BG51" s="11">
        <v>0</v>
      </c>
      <c r="BH51" s="11">
        <v>0</v>
      </c>
      <c r="BI51" s="11">
        <v>0</v>
      </c>
      <c r="BJ51" s="11">
        <v>0</v>
      </c>
      <c r="BK51" s="11">
        <v>1</v>
      </c>
      <c r="BL51" s="11">
        <v>3</v>
      </c>
      <c r="BM51" s="11">
        <v>0</v>
      </c>
      <c r="BN51" s="11">
        <v>2</v>
      </c>
      <c r="BO51" s="11">
        <v>1</v>
      </c>
      <c r="BP51" s="11">
        <v>0</v>
      </c>
      <c r="BQ51" s="11">
        <v>0</v>
      </c>
      <c r="BR51" s="11">
        <v>0</v>
      </c>
      <c r="BS51" s="174">
        <f t="shared" si="56"/>
        <v>8</v>
      </c>
      <c r="BT51" s="11"/>
      <c r="BU51" s="11"/>
      <c r="BV51" s="88" t="s">
        <v>217</v>
      </c>
      <c r="BW51" s="11">
        <v>0</v>
      </c>
      <c r="BX51" s="11">
        <v>1</v>
      </c>
      <c r="BY51" s="11">
        <v>0</v>
      </c>
      <c r="BZ51" s="11">
        <v>1</v>
      </c>
      <c r="CA51" s="11">
        <v>0</v>
      </c>
      <c r="CB51" s="11">
        <v>0</v>
      </c>
      <c r="CC51" s="11">
        <v>2</v>
      </c>
      <c r="CD51" s="11">
        <v>3</v>
      </c>
      <c r="CE51" s="11">
        <v>1</v>
      </c>
      <c r="CF51" s="11">
        <v>3</v>
      </c>
      <c r="CG51" s="11">
        <v>0</v>
      </c>
      <c r="CH51" s="11">
        <v>4</v>
      </c>
      <c r="CI51" s="11">
        <v>3</v>
      </c>
      <c r="CJ51" s="11">
        <v>0</v>
      </c>
      <c r="CK51" s="174">
        <f t="shared" si="57"/>
        <v>18</v>
      </c>
    </row>
    <row r="52" spans="1:90" ht="17.25" customHeight="1" thickBot="1" x14ac:dyDescent="0.4">
      <c r="B52" s="88" t="s">
        <v>70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74">
        <f>SUM(C52:P52)</f>
        <v>0</v>
      </c>
      <c r="R52" s="11"/>
      <c r="S52" s="11"/>
      <c r="T52" s="88" t="s">
        <v>70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74">
        <f>SUM(U52:AH52)</f>
        <v>0</v>
      </c>
      <c r="AJ52" s="11"/>
      <c r="AK52" s="11"/>
      <c r="AL52" s="88" t="s">
        <v>70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74">
        <f>SUM(AM52:AZ52)</f>
        <v>0</v>
      </c>
      <c r="BB52" s="11"/>
      <c r="BC52" s="11"/>
      <c r="BD52" s="88" t="s">
        <v>70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74">
        <f>SUM(BE52:BR52)</f>
        <v>0</v>
      </c>
      <c r="BT52" s="11"/>
      <c r="BU52" s="11"/>
      <c r="BV52" s="88" t="s">
        <v>70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74">
        <f>SUM(BW52:CJ52)</f>
        <v>0</v>
      </c>
    </row>
    <row r="53" spans="1:90" ht="17.25" customHeight="1" thickTop="1" thickBot="1" x14ac:dyDescent="0.4">
      <c r="B53" s="128" t="s">
        <v>2</v>
      </c>
      <c r="C53" s="104">
        <f t="shared" ref="C53:P53" si="58">SUM(C42:C52)</f>
        <v>4</v>
      </c>
      <c r="D53" s="104">
        <f t="shared" si="58"/>
        <v>18</v>
      </c>
      <c r="E53" s="104">
        <f t="shared" si="58"/>
        <v>26</v>
      </c>
      <c r="F53" s="104">
        <f t="shared" si="58"/>
        <v>21</v>
      </c>
      <c r="G53" s="104">
        <f t="shared" si="58"/>
        <v>20</v>
      </c>
      <c r="H53" s="104">
        <f t="shared" si="58"/>
        <v>18</v>
      </c>
      <c r="I53" s="104">
        <f t="shared" si="58"/>
        <v>29</v>
      </c>
      <c r="J53" s="104">
        <f t="shared" si="58"/>
        <v>24</v>
      </c>
      <c r="K53" s="104">
        <f t="shared" si="58"/>
        <v>14</v>
      </c>
      <c r="L53" s="104">
        <f t="shared" si="58"/>
        <v>11</v>
      </c>
      <c r="M53" s="104">
        <f t="shared" si="58"/>
        <v>8</v>
      </c>
      <c r="N53" s="104">
        <f t="shared" si="58"/>
        <v>13</v>
      </c>
      <c r="O53" s="104">
        <f t="shared" si="58"/>
        <v>6</v>
      </c>
      <c r="P53" s="104">
        <f t="shared" si="58"/>
        <v>0</v>
      </c>
      <c r="Q53" s="122">
        <f>SUM(C53:P53)</f>
        <v>212</v>
      </c>
      <c r="R53" s="11"/>
      <c r="S53" s="11"/>
      <c r="T53" s="128" t="s">
        <v>2</v>
      </c>
      <c r="U53" s="104">
        <f t="shared" ref="U53:AH53" si="59">SUM(U42:U52)</f>
        <v>2</v>
      </c>
      <c r="V53" s="104">
        <f t="shared" si="59"/>
        <v>17</v>
      </c>
      <c r="W53" s="104">
        <f t="shared" si="59"/>
        <v>54</v>
      </c>
      <c r="X53" s="104">
        <f t="shared" si="59"/>
        <v>19</v>
      </c>
      <c r="Y53" s="104">
        <f t="shared" si="59"/>
        <v>11</v>
      </c>
      <c r="Z53" s="104">
        <f t="shared" si="59"/>
        <v>12</v>
      </c>
      <c r="AA53" s="104">
        <f t="shared" si="59"/>
        <v>21</v>
      </c>
      <c r="AB53" s="104">
        <f t="shared" si="59"/>
        <v>18</v>
      </c>
      <c r="AC53" s="104">
        <f t="shared" si="59"/>
        <v>12</v>
      </c>
      <c r="AD53" s="104">
        <f t="shared" si="59"/>
        <v>7</v>
      </c>
      <c r="AE53" s="104">
        <f t="shared" si="59"/>
        <v>10</v>
      </c>
      <c r="AF53" s="104">
        <f t="shared" si="59"/>
        <v>4</v>
      </c>
      <c r="AG53" s="104">
        <f t="shared" si="59"/>
        <v>2</v>
      </c>
      <c r="AH53" s="104">
        <f t="shared" si="59"/>
        <v>0</v>
      </c>
      <c r="AI53" s="122">
        <f>SUM(U53:AH53)</f>
        <v>189</v>
      </c>
      <c r="AJ53" s="11"/>
      <c r="AK53" s="11"/>
      <c r="AL53" s="128" t="s">
        <v>2</v>
      </c>
      <c r="AM53" s="104">
        <f t="shared" ref="AM53:AZ53" si="60">SUM(AM42:AM52)</f>
        <v>4</v>
      </c>
      <c r="AN53" s="104">
        <f t="shared" si="60"/>
        <v>28</v>
      </c>
      <c r="AO53" s="104">
        <f t="shared" si="60"/>
        <v>23</v>
      </c>
      <c r="AP53" s="104">
        <f t="shared" si="60"/>
        <v>23</v>
      </c>
      <c r="AQ53" s="104">
        <f t="shared" si="60"/>
        <v>17</v>
      </c>
      <c r="AR53" s="104">
        <f t="shared" si="60"/>
        <v>14</v>
      </c>
      <c r="AS53" s="104">
        <f t="shared" si="60"/>
        <v>19</v>
      </c>
      <c r="AT53" s="104">
        <f t="shared" si="60"/>
        <v>13</v>
      </c>
      <c r="AU53" s="104">
        <f t="shared" si="60"/>
        <v>13</v>
      </c>
      <c r="AV53" s="104">
        <f t="shared" si="60"/>
        <v>13</v>
      </c>
      <c r="AW53" s="104">
        <f t="shared" si="60"/>
        <v>16</v>
      </c>
      <c r="AX53" s="104">
        <f t="shared" si="60"/>
        <v>11</v>
      </c>
      <c r="AY53" s="104">
        <f t="shared" si="60"/>
        <v>2</v>
      </c>
      <c r="AZ53" s="104">
        <f t="shared" si="60"/>
        <v>0</v>
      </c>
      <c r="BA53" s="122">
        <f>SUM(AM53:AZ53)</f>
        <v>196</v>
      </c>
      <c r="BB53" s="11"/>
      <c r="BC53" s="11"/>
      <c r="BD53" s="128" t="s">
        <v>2</v>
      </c>
      <c r="BE53" s="104">
        <f t="shared" ref="BE53:BR53" si="61">SUM(BE42:BE52)</f>
        <v>3</v>
      </c>
      <c r="BF53" s="104">
        <f t="shared" si="61"/>
        <v>15</v>
      </c>
      <c r="BG53" s="104">
        <f t="shared" si="61"/>
        <v>63</v>
      </c>
      <c r="BH53" s="104">
        <f t="shared" si="61"/>
        <v>23</v>
      </c>
      <c r="BI53" s="104">
        <f t="shared" si="61"/>
        <v>22</v>
      </c>
      <c r="BJ53" s="104">
        <f t="shared" si="61"/>
        <v>10</v>
      </c>
      <c r="BK53" s="104">
        <f t="shared" si="61"/>
        <v>23</v>
      </c>
      <c r="BL53" s="104">
        <f t="shared" si="61"/>
        <v>13</v>
      </c>
      <c r="BM53" s="104">
        <f t="shared" si="61"/>
        <v>24</v>
      </c>
      <c r="BN53" s="104">
        <f t="shared" si="61"/>
        <v>13</v>
      </c>
      <c r="BO53" s="104">
        <f t="shared" si="61"/>
        <v>14</v>
      </c>
      <c r="BP53" s="104">
        <f t="shared" si="61"/>
        <v>7</v>
      </c>
      <c r="BQ53" s="104">
        <f t="shared" si="61"/>
        <v>2</v>
      </c>
      <c r="BR53" s="104">
        <f t="shared" si="61"/>
        <v>0</v>
      </c>
      <c r="BS53" s="122">
        <f>SUM(BE53:BR53)</f>
        <v>232</v>
      </c>
      <c r="BT53" s="11"/>
      <c r="BU53" s="11"/>
      <c r="BV53" s="128" t="s">
        <v>2</v>
      </c>
      <c r="BW53" s="104">
        <f t="shared" ref="BW53:CJ53" si="62">SUM(BW42:BW52)</f>
        <v>10</v>
      </c>
      <c r="BX53" s="104">
        <f t="shared" si="62"/>
        <v>19</v>
      </c>
      <c r="BY53" s="104">
        <f t="shared" si="62"/>
        <v>26</v>
      </c>
      <c r="BZ53" s="104">
        <f t="shared" si="62"/>
        <v>32</v>
      </c>
      <c r="CA53" s="104">
        <f t="shared" si="62"/>
        <v>36</v>
      </c>
      <c r="CB53" s="104">
        <f t="shared" si="62"/>
        <v>21</v>
      </c>
      <c r="CC53" s="104">
        <f t="shared" si="62"/>
        <v>24</v>
      </c>
      <c r="CD53" s="104">
        <f t="shared" si="62"/>
        <v>32</v>
      </c>
      <c r="CE53" s="104">
        <f t="shared" si="62"/>
        <v>25</v>
      </c>
      <c r="CF53" s="104">
        <f t="shared" si="62"/>
        <v>37</v>
      </c>
      <c r="CG53" s="104">
        <f t="shared" si="62"/>
        <v>4</v>
      </c>
      <c r="CH53" s="104">
        <f t="shared" si="62"/>
        <v>16</v>
      </c>
      <c r="CI53" s="104">
        <f t="shared" si="62"/>
        <v>18</v>
      </c>
      <c r="CJ53" s="104">
        <f t="shared" si="62"/>
        <v>0</v>
      </c>
      <c r="CK53" s="122">
        <f>SUM(BW53:CJ53)</f>
        <v>300</v>
      </c>
    </row>
    <row r="54" spans="1:90" ht="17.25" customHeight="1" thickTop="1" x14ac:dyDescent="0.35">
      <c r="B54" s="20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45"/>
      <c r="R54" s="11"/>
      <c r="S54" s="11"/>
      <c r="T54" s="205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45"/>
      <c r="AJ54" s="11"/>
      <c r="AK54" s="11"/>
      <c r="BB54" s="11"/>
      <c r="BC54" s="11"/>
      <c r="BT54" s="11"/>
      <c r="BU54" s="11"/>
      <c r="BZ54" s="11"/>
    </row>
    <row r="55" spans="1:90" ht="17.25" customHeight="1" x14ac:dyDescent="0.35">
      <c r="B55" s="20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45"/>
      <c r="R55" s="11"/>
      <c r="S55" s="11"/>
      <c r="T55" s="205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45"/>
      <c r="AJ55" s="11"/>
      <c r="AK55" s="11"/>
      <c r="AL55" s="205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45"/>
      <c r="BB55" s="11"/>
      <c r="BC55" s="11"/>
      <c r="BD55" s="205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45"/>
      <c r="BT55" s="11"/>
      <c r="BU55" s="11"/>
    </row>
    <row r="56" spans="1:90" ht="17.25" customHeight="1" x14ac:dyDescent="0.35">
      <c r="R56" s="11"/>
      <c r="S56" s="11"/>
      <c r="AJ56" s="11"/>
      <c r="AK56" s="11"/>
      <c r="BB56" s="11"/>
      <c r="BC56" s="11"/>
      <c r="BT56" s="11"/>
      <c r="BU56" s="11"/>
      <c r="BV56" s="205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45"/>
    </row>
    <row r="57" spans="1:90" ht="17.25" customHeight="1" thickBot="1" x14ac:dyDescent="0.35">
      <c r="A57" s="519" t="s">
        <v>7</v>
      </c>
      <c r="B57" s="519"/>
      <c r="C57" s="519"/>
      <c r="D57" s="519"/>
      <c r="E57" s="519"/>
      <c r="F57" s="519"/>
      <c r="G57" s="519"/>
      <c r="H57" s="519"/>
      <c r="I57" s="519"/>
      <c r="J57" s="519"/>
      <c r="K57" s="519"/>
      <c r="L57" s="519"/>
      <c r="M57" s="519"/>
      <c r="N57" s="519"/>
      <c r="O57" s="519"/>
      <c r="P57" s="519"/>
      <c r="Q57" s="519"/>
      <c r="R57" s="519"/>
      <c r="S57" s="519" t="s">
        <v>7</v>
      </c>
      <c r="T57" s="519"/>
      <c r="U57" s="519"/>
      <c r="V57" s="519"/>
      <c r="W57" s="519"/>
      <c r="X57" s="519"/>
      <c r="Y57" s="519"/>
      <c r="Z57" s="519"/>
      <c r="AA57" s="519"/>
      <c r="AB57" s="519"/>
      <c r="AC57" s="519"/>
      <c r="AD57" s="519"/>
      <c r="AE57" s="519"/>
      <c r="AF57" s="519"/>
      <c r="AG57" s="519"/>
      <c r="AH57" s="519"/>
      <c r="AI57" s="519"/>
      <c r="AJ57" s="519"/>
      <c r="AK57" s="519" t="s">
        <v>7</v>
      </c>
      <c r="AL57" s="519"/>
      <c r="AM57" s="519"/>
      <c r="AN57" s="519"/>
      <c r="AO57" s="519"/>
      <c r="AP57" s="519"/>
      <c r="AQ57" s="519"/>
      <c r="AR57" s="519"/>
      <c r="AS57" s="519"/>
      <c r="AT57" s="519"/>
      <c r="AU57" s="519"/>
      <c r="AV57" s="519"/>
      <c r="AW57" s="519"/>
      <c r="AX57" s="519"/>
      <c r="AY57" s="519"/>
      <c r="AZ57" s="519"/>
      <c r="BA57" s="519"/>
      <c r="BB57" s="519"/>
      <c r="BC57" s="519" t="s">
        <v>7</v>
      </c>
      <c r="BD57" s="519"/>
      <c r="BE57" s="519"/>
      <c r="BF57" s="519"/>
      <c r="BG57" s="519"/>
      <c r="BH57" s="519"/>
      <c r="BI57" s="519"/>
      <c r="BJ57" s="519"/>
      <c r="BK57" s="519"/>
      <c r="BL57" s="519"/>
      <c r="BM57" s="519"/>
      <c r="BN57" s="519"/>
      <c r="BO57" s="519"/>
      <c r="BP57" s="519"/>
      <c r="BQ57" s="519"/>
      <c r="BR57" s="519"/>
      <c r="BS57" s="519"/>
      <c r="BT57" s="519"/>
      <c r="BU57" s="519" t="s">
        <v>7</v>
      </c>
      <c r="BV57" s="519"/>
      <c r="BW57" s="519"/>
      <c r="BX57" s="519"/>
      <c r="BY57" s="519"/>
      <c r="BZ57" s="519"/>
      <c r="CA57" s="519"/>
      <c r="CB57" s="519"/>
      <c r="CC57" s="519"/>
      <c r="CD57" s="519"/>
      <c r="CE57" s="519"/>
      <c r="CF57" s="519"/>
      <c r="CG57" s="519"/>
      <c r="CH57" s="519"/>
      <c r="CI57" s="519"/>
      <c r="CJ57" s="519"/>
      <c r="CK57" s="519"/>
      <c r="CL57" s="519"/>
    </row>
    <row r="58" spans="1:90" ht="17.25" customHeight="1" thickTop="1" thickBot="1" x14ac:dyDescent="0.3">
      <c r="B58" s="5" t="s">
        <v>146</v>
      </c>
      <c r="C58" s="122">
        <v>540</v>
      </c>
      <c r="D58" s="123">
        <v>647</v>
      </c>
      <c r="E58" s="123">
        <v>814</v>
      </c>
      <c r="F58" s="123">
        <v>921</v>
      </c>
      <c r="G58" s="123">
        <v>1028</v>
      </c>
      <c r="H58" s="123">
        <v>1155</v>
      </c>
      <c r="I58" s="123">
        <v>1302</v>
      </c>
      <c r="J58" s="123">
        <v>1409</v>
      </c>
      <c r="K58" s="123">
        <v>1536</v>
      </c>
      <c r="L58" s="123">
        <v>1643</v>
      </c>
      <c r="M58" s="123">
        <v>1750</v>
      </c>
      <c r="N58" s="122">
        <v>1917</v>
      </c>
      <c r="O58" s="122">
        <v>2024</v>
      </c>
      <c r="P58" s="122" t="s">
        <v>212</v>
      </c>
      <c r="Q58" s="122" t="s">
        <v>2</v>
      </c>
      <c r="R58" s="145"/>
      <c r="S58" s="145"/>
      <c r="T58" s="5" t="s">
        <v>146</v>
      </c>
      <c r="U58" s="122">
        <v>540</v>
      </c>
      <c r="V58" s="123">
        <v>647</v>
      </c>
      <c r="W58" s="123">
        <v>814</v>
      </c>
      <c r="X58" s="123">
        <v>921</v>
      </c>
      <c r="Y58" s="123">
        <v>1028</v>
      </c>
      <c r="Z58" s="123">
        <v>1155</v>
      </c>
      <c r="AA58" s="123">
        <v>1302</v>
      </c>
      <c r="AB58" s="123">
        <v>1409</v>
      </c>
      <c r="AC58" s="123">
        <v>1536</v>
      </c>
      <c r="AD58" s="123">
        <v>1643</v>
      </c>
      <c r="AE58" s="123">
        <v>1750</v>
      </c>
      <c r="AF58" s="122">
        <v>1917</v>
      </c>
      <c r="AG58" s="122">
        <v>2024</v>
      </c>
      <c r="AH58" s="122" t="s">
        <v>212</v>
      </c>
      <c r="AI58" s="122" t="s">
        <v>2</v>
      </c>
      <c r="AJ58" s="145"/>
      <c r="AK58" s="145"/>
      <c r="AL58" s="5" t="s">
        <v>146</v>
      </c>
      <c r="AM58" s="122">
        <v>540</v>
      </c>
      <c r="AN58" s="123">
        <v>647</v>
      </c>
      <c r="AO58" s="123">
        <v>814</v>
      </c>
      <c r="AP58" s="123">
        <v>921</v>
      </c>
      <c r="AQ58" s="123">
        <v>1028</v>
      </c>
      <c r="AR58" s="123">
        <v>1155</v>
      </c>
      <c r="AS58" s="123">
        <v>1302</v>
      </c>
      <c r="AT58" s="123">
        <v>1409</v>
      </c>
      <c r="AU58" s="123">
        <v>1536</v>
      </c>
      <c r="AV58" s="123">
        <v>1643</v>
      </c>
      <c r="AW58" s="123">
        <v>1750</v>
      </c>
      <c r="AX58" s="122">
        <v>1917</v>
      </c>
      <c r="AY58" s="122">
        <v>2024</v>
      </c>
      <c r="AZ58" s="122" t="s">
        <v>212</v>
      </c>
      <c r="BA58" s="122" t="s">
        <v>2</v>
      </c>
      <c r="BB58" s="145"/>
      <c r="BC58" s="145"/>
      <c r="BD58" s="5" t="s">
        <v>146</v>
      </c>
      <c r="BE58" s="122">
        <v>540</v>
      </c>
      <c r="BF58" s="123">
        <v>647</v>
      </c>
      <c r="BG58" s="123">
        <v>814</v>
      </c>
      <c r="BH58" s="123">
        <v>921</v>
      </c>
      <c r="BI58" s="123">
        <v>1028</v>
      </c>
      <c r="BJ58" s="123">
        <v>1155</v>
      </c>
      <c r="BK58" s="123">
        <v>1302</v>
      </c>
      <c r="BL58" s="123">
        <v>1409</v>
      </c>
      <c r="BM58" s="123">
        <v>1536</v>
      </c>
      <c r="BN58" s="123">
        <v>1643</v>
      </c>
      <c r="BO58" s="123">
        <v>1750</v>
      </c>
      <c r="BP58" s="122">
        <v>1917</v>
      </c>
      <c r="BQ58" s="122">
        <v>2024</v>
      </c>
      <c r="BR58" s="122" t="s">
        <v>212</v>
      </c>
      <c r="BS58" s="122" t="s">
        <v>2</v>
      </c>
      <c r="BT58" s="145"/>
      <c r="BU58" s="145"/>
      <c r="BV58" s="5" t="s">
        <v>146</v>
      </c>
      <c r="BW58" s="122">
        <v>540</v>
      </c>
      <c r="BX58" s="123">
        <v>647</v>
      </c>
      <c r="BY58" s="123">
        <v>814</v>
      </c>
      <c r="BZ58" s="123">
        <v>921</v>
      </c>
      <c r="CA58" s="123">
        <v>1028</v>
      </c>
      <c r="CB58" s="123">
        <v>1155</v>
      </c>
      <c r="CC58" s="123">
        <v>1302</v>
      </c>
      <c r="CD58" s="123">
        <v>1409</v>
      </c>
      <c r="CE58" s="123">
        <v>1536</v>
      </c>
      <c r="CF58" s="123">
        <v>1643</v>
      </c>
      <c r="CG58" s="123">
        <v>1750</v>
      </c>
      <c r="CH58" s="122">
        <v>1917</v>
      </c>
      <c r="CI58" s="122">
        <v>2024</v>
      </c>
      <c r="CJ58" s="122" t="s">
        <v>212</v>
      </c>
      <c r="CK58" s="122" t="s">
        <v>2</v>
      </c>
    </row>
    <row r="59" spans="1:90" ht="17.25" customHeight="1" thickTop="1" x14ac:dyDescent="0.35">
      <c r="B59" s="87" t="s">
        <v>70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73">
        <f>SUM(C59:P59)</f>
        <v>0</v>
      </c>
      <c r="R59" s="11"/>
      <c r="S59" s="11"/>
      <c r="T59" s="87" t="s">
        <v>70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73">
        <f>SUM(U59:AH59)</f>
        <v>0</v>
      </c>
      <c r="AJ59" s="11"/>
      <c r="AK59" s="11"/>
      <c r="AL59" s="87" t="s">
        <v>70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73">
        <f>SUM(AM59:AZ59)</f>
        <v>0</v>
      </c>
      <c r="BB59" s="11"/>
      <c r="BC59" s="11"/>
      <c r="BD59" s="87" t="s">
        <v>70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73">
        <f>SUM(BE59:BR59)</f>
        <v>0</v>
      </c>
      <c r="BT59" s="11"/>
      <c r="BU59" s="11"/>
      <c r="BV59" s="87" t="s">
        <v>70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73">
        <f>SUM(BW59:CJ59)</f>
        <v>0</v>
      </c>
    </row>
    <row r="60" spans="1:90" ht="17.25" customHeight="1" x14ac:dyDescent="0.35">
      <c r="B60" s="88" t="s">
        <v>53</v>
      </c>
      <c r="C60" s="11">
        <v>0</v>
      </c>
      <c r="D60" s="11">
        <v>0</v>
      </c>
      <c r="E60" s="11">
        <v>0</v>
      </c>
      <c r="F60" s="11">
        <v>2</v>
      </c>
      <c r="G60" s="11">
        <v>0</v>
      </c>
      <c r="H60" s="11">
        <v>0</v>
      </c>
      <c r="I60" s="11">
        <v>0</v>
      </c>
      <c r="J60" s="11">
        <v>4</v>
      </c>
      <c r="K60" s="11">
        <v>0</v>
      </c>
      <c r="L60" s="11">
        <v>0</v>
      </c>
      <c r="M60" s="11">
        <v>1</v>
      </c>
      <c r="N60" s="11">
        <v>0</v>
      </c>
      <c r="O60" s="11">
        <v>1</v>
      </c>
      <c r="P60" s="11">
        <v>2</v>
      </c>
      <c r="Q60" s="174">
        <f>SUM(C60:P60)</f>
        <v>10</v>
      </c>
      <c r="R60" s="11"/>
      <c r="S60" s="11"/>
      <c r="T60" s="88" t="s">
        <v>53</v>
      </c>
      <c r="U60" s="11">
        <v>0</v>
      </c>
      <c r="V60" s="11">
        <v>0</v>
      </c>
      <c r="W60" s="11">
        <v>0</v>
      </c>
      <c r="X60" s="11">
        <v>0</v>
      </c>
      <c r="Y60" s="11">
        <v>1</v>
      </c>
      <c r="Z60" s="11">
        <v>1</v>
      </c>
      <c r="AA60" s="11">
        <v>0</v>
      </c>
      <c r="AB60" s="11">
        <v>2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1</v>
      </c>
      <c r="AI60" s="174">
        <f>SUM(U60:AH60)</f>
        <v>5</v>
      </c>
      <c r="AJ60" s="11"/>
      <c r="AK60" s="11"/>
      <c r="AL60" s="88" t="s">
        <v>53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1</v>
      </c>
      <c r="AU60" s="11">
        <v>0</v>
      </c>
      <c r="AV60" s="11">
        <v>1</v>
      </c>
      <c r="AW60" s="11">
        <v>1</v>
      </c>
      <c r="AX60" s="11">
        <v>0</v>
      </c>
      <c r="AY60" s="11">
        <v>0</v>
      </c>
      <c r="AZ60" s="11">
        <v>0</v>
      </c>
      <c r="BA60" s="174">
        <f>SUM(AM60:AZ60)</f>
        <v>3</v>
      </c>
      <c r="BB60" s="11"/>
      <c r="BC60" s="11"/>
      <c r="BD60" s="88" t="s">
        <v>53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1</v>
      </c>
      <c r="BM60" s="11">
        <v>1</v>
      </c>
      <c r="BN60" s="11">
        <v>0</v>
      </c>
      <c r="BO60" s="11">
        <v>1</v>
      </c>
      <c r="BP60" s="11">
        <v>0</v>
      </c>
      <c r="BQ60" s="11">
        <v>0</v>
      </c>
      <c r="BR60" s="11">
        <v>0</v>
      </c>
      <c r="BS60" s="174">
        <f>SUM(BE60:BR60)</f>
        <v>3</v>
      </c>
      <c r="BT60" s="11"/>
      <c r="BU60" s="11"/>
      <c r="BV60" s="88" t="s">
        <v>53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1</v>
      </c>
      <c r="CC60" s="11">
        <v>0</v>
      </c>
      <c r="CD60" s="11">
        <v>3</v>
      </c>
      <c r="CE60" s="11">
        <v>5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74">
        <f>SUM(BW60:CJ60)</f>
        <v>9</v>
      </c>
    </row>
    <row r="61" spans="1:90" ht="17.25" customHeight="1" x14ac:dyDescent="0.35">
      <c r="B61" s="88" t="s">
        <v>219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1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74">
        <f t="shared" ref="Q61:Q68" si="63">SUM(C61:P61)</f>
        <v>1</v>
      </c>
      <c r="R61" s="11"/>
      <c r="S61" s="11"/>
      <c r="T61" s="88" t="s">
        <v>219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74">
        <f t="shared" ref="AI61:AI68" si="64">SUM(U61:AH61)</f>
        <v>0</v>
      </c>
      <c r="AJ61" s="11"/>
      <c r="AK61" s="11"/>
      <c r="AL61" s="88" t="s">
        <v>219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1</v>
      </c>
      <c r="AX61" s="11">
        <v>0</v>
      </c>
      <c r="AY61" s="11">
        <v>1</v>
      </c>
      <c r="AZ61" s="11">
        <v>0</v>
      </c>
      <c r="BA61" s="174">
        <f t="shared" ref="BA61:BA68" si="65">SUM(AM61:AZ61)</f>
        <v>2</v>
      </c>
      <c r="BB61" s="11"/>
      <c r="BC61" s="11"/>
      <c r="BD61" s="88" t="s">
        <v>219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2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74">
        <f t="shared" ref="BS61:BS68" si="66">SUM(BE61:BR61)</f>
        <v>2</v>
      </c>
      <c r="BT61" s="11"/>
      <c r="BU61" s="11"/>
      <c r="BV61" s="88" t="s">
        <v>219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1</v>
      </c>
      <c r="CC61" s="11">
        <v>0</v>
      </c>
      <c r="CD61" s="11">
        <v>1</v>
      </c>
      <c r="CE61" s="11">
        <v>0</v>
      </c>
      <c r="CF61" s="11">
        <v>1</v>
      </c>
      <c r="CG61" s="11">
        <v>1</v>
      </c>
      <c r="CH61" s="11">
        <v>0</v>
      </c>
      <c r="CI61" s="11">
        <v>0</v>
      </c>
      <c r="CJ61" s="11">
        <v>0</v>
      </c>
      <c r="CK61" s="174">
        <f t="shared" ref="CK61:CK68" si="67">SUM(BW61:CJ61)</f>
        <v>4</v>
      </c>
    </row>
    <row r="62" spans="1:90" ht="17.25" customHeight="1" x14ac:dyDescent="0.35">
      <c r="B62" s="88" t="s">
        <v>6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74">
        <f t="shared" si="63"/>
        <v>0</v>
      </c>
      <c r="R62" s="11"/>
      <c r="S62" s="11"/>
      <c r="T62" s="88" t="s">
        <v>6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2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74">
        <f t="shared" si="64"/>
        <v>2</v>
      </c>
      <c r="AJ62" s="11"/>
      <c r="AK62" s="11"/>
      <c r="AL62" s="88" t="s">
        <v>6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1</v>
      </c>
      <c r="AX62" s="11">
        <v>1</v>
      </c>
      <c r="AY62" s="11">
        <v>0</v>
      </c>
      <c r="AZ62" s="11">
        <v>0</v>
      </c>
      <c r="BA62" s="174">
        <f t="shared" si="65"/>
        <v>2</v>
      </c>
      <c r="BB62" s="11"/>
      <c r="BC62" s="11"/>
      <c r="BD62" s="88" t="s">
        <v>6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7</v>
      </c>
      <c r="BN62" s="11">
        <v>0</v>
      </c>
      <c r="BO62" s="11">
        <v>1</v>
      </c>
      <c r="BP62" s="11">
        <v>0</v>
      </c>
      <c r="BQ62" s="11">
        <v>0</v>
      </c>
      <c r="BR62" s="11">
        <v>0</v>
      </c>
      <c r="BS62" s="174">
        <f t="shared" si="66"/>
        <v>8</v>
      </c>
      <c r="BT62" s="11"/>
      <c r="BU62" s="11"/>
      <c r="BV62" s="88" t="s">
        <v>6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1</v>
      </c>
      <c r="CC62" s="11">
        <v>0</v>
      </c>
      <c r="CD62" s="11">
        <v>0</v>
      </c>
      <c r="CE62" s="11">
        <v>1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74">
        <f t="shared" si="67"/>
        <v>2</v>
      </c>
    </row>
    <row r="63" spans="1:90" ht="17.25" customHeight="1" x14ac:dyDescent="0.35">
      <c r="B63" s="88" t="s">
        <v>133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1</v>
      </c>
      <c r="K63" s="11">
        <v>0</v>
      </c>
      <c r="L63" s="11">
        <v>1</v>
      </c>
      <c r="M63" s="11">
        <v>0</v>
      </c>
      <c r="N63" s="11">
        <v>0</v>
      </c>
      <c r="O63" s="11">
        <v>1</v>
      </c>
      <c r="P63" s="11">
        <v>0</v>
      </c>
      <c r="Q63" s="174">
        <f t="shared" si="63"/>
        <v>3</v>
      </c>
      <c r="R63" s="11"/>
      <c r="S63" s="11"/>
      <c r="T63" s="88" t="s">
        <v>133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1</v>
      </c>
      <c r="AE63" s="11">
        <v>0</v>
      </c>
      <c r="AF63" s="11">
        <v>0</v>
      </c>
      <c r="AG63" s="11">
        <v>0</v>
      </c>
      <c r="AH63" s="11">
        <v>0</v>
      </c>
      <c r="AI63" s="174">
        <f t="shared" si="64"/>
        <v>1</v>
      </c>
      <c r="AJ63" s="11"/>
      <c r="AK63" s="11"/>
      <c r="AL63" s="88" t="s">
        <v>133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3</v>
      </c>
      <c r="AZ63" s="11">
        <v>0</v>
      </c>
      <c r="BA63" s="174">
        <f t="shared" si="65"/>
        <v>3</v>
      </c>
      <c r="BB63" s="11"/>
      <c r="BC63" s="11"/>
      <c r="BD63" s="88" t="s">
        <v>133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74">
        <f t="shared" si="66"/>
        <v>0</v>
      </c>
      <c r="BT63" s="11"/>
      <c r="BU63" s="11"/>
      <c r="BV63" s="88" t="s">
        <v>133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1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74">
        <f t="shared" si="67"/>
        <v>1</v>
      </c>
    </row>
    <row r="64" spans="1:90" ht="17.25" customHeight="1" x14ac:dyDescent="0.35">
      <c r="B64" s="88" t="s">
        <v>220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1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74">
        <f t="shared" si="63"/>
        <v>1</v>
      </c>
      <c r="R64" s="11"/>
      <c r="S64" s="11"/>
      <c r="T64" s="88" t="s">
        <v>220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1</v>
      </c>
      <c r="AA64" s="11">
        <v>0</v>
      </c>
      <c r="AB64" s="11">
        <v>0</v>
      </c>
      <c r="AC64" s="11">
        <v>1</v>
      </c>
      <c r="AD64" s="11">
        <v>1</v>
      </c>
      <c r="AE64" s="11">
        <v>1</v>
      </c>
      <c r="AF64" s="11">
        <v>2</v>
      </c>
      <c r="AG64" s="11">
        <v>0</v>
      </c>
      <c r="AH64" s="11">
        <v>0</v>
      </c>
      <c r="AI64" s="174">
        <f t="shared" si="64"/>
        <v>6</v>
      </c>
      <c r="AJ64" s="11"/>
      <c r="AK64" s="11"/>
      <c r="AL64" s="88" t="s">
        <v>220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1</v>
      </c>
      <c r="AU64" s="11">
        <v>0</v>
      </c>
      <c r="AV64" s="11">
        <v>1</v>
      </c>
      <c r="AW64" s="11">
        <v>0</v>
      </c>
      <c r="AX64" s="11">
        <v>1</v>
      </c>
      <c r="AY64" s="11">
        <v>0</v>
      </c>
      <c r="AZ64" s="11">
        <v>0</v>
      </c>
      <c r="BA64" s="174">
        <f t="shared" si="65"/>
        <v>3</v>
      </c>
      <c r="BB64" s="11"/>
      <c r="BC64" s="11"/>
      <c r="BD64" s="88" t="s">
        <v>220</v>
      </c>
      <c r="BE64" s="11">
        <v>0</v>
      </c>
      <c r="BF64" s="11">
        <v>0</v>
      </c>
      <c r="BG64" s="11">
        <v>0</v>
      </c>
      <c r="BH64" s="11">
        <v>0</v>
      </c>
      <c r="BI64" s="11">
        <v>1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74">
        <f t="shared" si="66"/>
        <v>1</v>
      </c>
      <c r="BT64" s="11"/>
      <c r="BU64" s="11"/>
      <c r="BV64" s="88" t="s">
        <v>220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1</v>
      </c>
      <c r="CH64" s="11">
        <v>0</v>
      </c>
      <c r="CI64" s="11">
        <v>0</v>
      </c>
      <c r="CJ64" s="11">
        <v>0</v>
      </c>
      <c r="CK64" s="174">
        <f t="shared" si="67"/>
        <v>1</v>
      </c>
    </row>
    <row r="65" spans="1:90" ht="17.25" customHeight="1" x14ac:dyDescent="0.35">
      <c r="B65" s="88" t="s">
        <v>68</v>
      </c>
      <c r="C65" s="11">
        <v>3</v>
      </c>
      <c r="D65" s="11">
        <v>15</v>
      </c>
      <c r="E65" s="11">
        <v>21</v>
      </c>
      <c r="F65" s="11">
        <v>20</v>
      </c>
      <c r="G65" s="11">
        <v>19</v>
      </c>
      <c r="H65" s="11">
        <v>9</v>
      </c>
      <c r="I65" s="11">
        <v>23</v>
      </c>
      <c r="J65" s="11">
        <v>10</v>
      </c>
      <c r="K65" s="11">
        <v>13</v>
      </c>
      <c r="L65" s="11">
        <v>4</v>
      </c>
      <c r="M65" s="11">
        <v>5</v>
      </c>
      <c r="N65" s="11">
        <v>4</v>
      </c>
      <c r="O65" s="11">
        <v>4</v>
      </c>
      <c r="P65" s="11">
        <v>0</v>
      </c>
      <c r="Q65" s="174">
        <f t="shared" si="63"/>
        <v>150</v>
      </c>
      <c r="R65" s="11"/>
      <c r="S65" s="11"/>
      <c r="T65" s="88" t="s">
        <v>68</v>
      </c>
      <c r="U65" s="11">
        <v>2</v>
      </c>
      <c r="V65" s="11">
        <v>15</v>
      </c>
      <c r="W65" s="11">
        <v>53</v>
      </c>
      <c r="X65" s="11">
        <v>19</v>
      </c>
      <c r="Y65" s="11">
        <v>7</v>
      </c>
      <c r="Z65" s="11">
        <v>5</v>
      </c>
      <c r="AA65" s="11">
        <v>13</v>
      </c>
      <c r="AB65" s="11">
        <v>5</v>
      </c>
      <c r="AC65" s="11">
        <v>12</v>
      </c>
      <c r="AD65" s="11">
        <v>3</v>
      </c>
      <c r="AE65" s="11">
        <v>4</v>
      </c>
      <c r="AF65" s="11">
        <v>2</v>
      </c>
      <c r="AG65" s="11">
        <v>0</v>
      </c>
      <c r="AH65" s="11">
        <v>0</v>
      </c>
      <c r="AI65" s="174">
        <f t="shared" si="64"/>
        <v>140</v>
      </c>
      <c r="AJ65" s="11"/>
      <c r="AK65" s="11"/>
      <c r="AL65" s="88" t="s">
        <v>68</v>
      </c>
      <c r="AM65" s="11">
        <v>1</v>
      </c>
      <c r="AN65" s="11">
        <v>25</v>
      </c>
      <c r="AO65" s="11">
        <v>23</v>
      </c>
      <c r="AP65" s="11">
        <v>21</v>
      </c>
      <c r="AQ65" s="11">
        <v>16</v>
      </c>
      <c r="AR65" s="11">
        <v>13</v>
      </c>
      <c r="AS65" s="11">
        <v>11</v>
      </c>
      <c r="AT65" s="11">
        <v>10</v>
      </c>
      <c r="AU65" s="11">
        <v>8</v>
      </c>
      <c r="AV65" s="11">
        <v>0</v>
      </c>
      <c r="AW65" s="11">
        <v>2</v>
      </c>
      <c r="AX65" s="11">
        <v>4</v>
      </c>
      <c r="AY65" s="11">
        <v>3</v>
      </c>
      <c r="AZ65" s="11">
        <v>0</v>
      </c>
      <c r="BA65" s="174">
        <f t="shared" si="65"/>
        <v>137</v>
      </c>
      <c r="BB65" s="11"/>
      <c r="BC65" s="11"/>
      <c r="BD65" s="88" t="s">
        <v>68</v>
      </c>
      <c r="BE65" s="11">
        <v>1</v>
      </c>
      <c r="BF65" s="11">
        <v>13</v>
      </c>
      <c r="BG65" s="11">
        <v>63</v>
      </c>
      <c r="BH65" s="11">
        <v>21</v>
      </c>
      <c r="BI65" s="11">
        <v>15</v>
      </c>
      <c r="BJ65" s="11">
        <v>7</v>
      </c>
      <c r="BK65" s="11">
        <v>7</v>
      </c>
      <c r="BL65" s="11">
        <v>6</v>
      </c>
      <c r="BM65" s="11">
        <v>11</v>
      </c>
      <c r="BN65" s="11">
        <v>3</v>
      </c>
      <c r="BO65" s="11">
        <v>2</v>
      </c>
      <c r="BP65" s="11">
        <v>0</v>
      </c>
      <c r="BQ65" s="11">
        <v>5</v>
      </c>
      <c r="BR65" s="11">
        <v>0</v>
      </c>
      <c r="BS65" s="174">
        <f t="shared" si="66"/>
        <v>154</v>
      </c>
      <c r="BT65" s="11"/>
      <c r="BU65" s="11"/>
      <c r="BV65" s="88" t="s">
        <v>68</v>
      </c>
      <c r="BW65" s="11">
        <v>3</v>
      </c>
      <c r="BX65" s="11">
        <v>8</v>
      </c>
      <c r="BY65" s="11">
        <v>24</v>
      </c>
      <c r="BZ65" s="11">
        <v>19</v>
      </c>
      <c r="CA65" s="11">
        <v>11</v>
      </c>
      <c r="CB65" s="11">
        <v>15</v>
      </c>
      <c r="CC65" s="11">
        <v>3</v>
      </c>
      <c r="CD65" s="11">
        <v>7</v>
      </c>
      <c r="CE65" s="11">
        <v>5</v>
      </c>
      <c r="CF65" s="11">
        <v>8</v>
      </c>
      <c r="CG65" s="11">
        <v>2</v>
      </c>
      <c r="CH65" s="11">
        <v>0</v>
      </c>
      <c r="CI65" s="11">
        <v>0</v>
      </c>
      <c r="CJ65" s="11">
        <v>7</v>
      </c>
      <c r="CK65" s="174">
        <f t="shared" si="67"/>
        <v>112</v>
      </c>
    </row>
    <row r="66" spans="1:90" ht="17.25" customHeight="1" x14ac:dyDescent="0.35">
      <c r="B66" s="86" t="s">
        <v>72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74">
        <f t="shared" si="63"/>
        <v>0</v>
      </c>
      <c r="R66" s="11"/>
      <c r="S66" s="11"/>
      <c r="T66" s="86" t="s">
        <v>72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74">
        <f t="shared" si="64"/>
        <v>0</v>
      </c>
      <c r="AJ66" s="11"/>
      <c r="AK66" s="11"/>
      <c r="AL66" s="86" t="s">
        <v>72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74">
        <f t="shared" si="65"/>
        <v>0</v>
      </c>
      <c r="BB66" s="11"/>
      <c r="BC66" s="11"/>
      <c r="BD66" s="86" t="s">
        <v>72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1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74">
        <f t="shared" si="66"/>
        <v>1</v>
      </c>
      <c r="BT66" s="11"/>
      <c r="BU66" s="11"/>
      <c r="BV66" s="86" t="s">
        <v>72</v>
      </c>
      <c r="BW66" s="11">
        <v>0</v>
      </c>
      <c r="BX66" s="11">
        <v>0</v>
      </c>
      <c r="BY66" s="11">
        <v>3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74">
        <f t="shared" si="67"/>
        <v>3</v>
      </c>
    </row>
    <row r="67" spans="1:90" ht="17.25" customHeight="1" x14ac:dyDescent="0.35">
      <c r="B67" s="88" t="s">
        <v>20</v>
      </c>
      <c r="C67" s="11">
        <v>0</v>
      </c>
      <c r="D67" s="11">
        <v>0</v>
      </c>
      <c r="E67" s="11">
        <v>1</v>
      </c>
      <c r="F67" s="11">
        <v>1</v>
      </c>
      <c r="G67" s="11">
        <v>0</v>
      </c>
      <c r="H67" s="11">
        <v>0</v>
      </c>
      <c r="I67" s="11">
        <v>1</v>
      </c>
      <c r="J67" s="11">
        <v>3</v>
      </c>
      <c r="K67" s="11">
        <v>4</v>
      </c>
      <c r="L67" s="11">
        <v>0</v>
      </c>
      <c r="M67" s="11">
        <v>0</v>
      </c>
      <c r="N67" s="11">
        <v>3</v>
      </c>
      <c r="O67" s="11">
        <v>0</v>
      </c>
      <c r="P67" s="11">
        <v>0</v>
      </c>
      <c r="Q67" s="174">
        <f t="shared" si="63"/>
        <v>13</v>
      </c>
      <c r="R67" s="11"/>
      <c r="S67" s="11"/>
      <c r="T67" s="88" t="s">
        <v>20</v>
      </c>
      <c r="U67" s="11">
        <v>0</v>
      </c>
      <c r="V67" s="11">
        <v>1</v>
      </c>
      <c r="W67" s="11">
        <v>1</v>
      </c>
      <c r="X67" s="11">
        <v>0</v>
      </c>
      <c r="Y67" s="11">
        <v>1</v>
      </c>
      <c r="Z67" s="11">
        <v>1</v>
      </c>
      <c r="AA67" s="11">
        <v>3</v>
      </c>
      <c r="AB67" s="11">
        <v>2</v>
      </c>
      <c r="AC67" s="11">
        <v>0</v>
      </c>
      <c r="AD67" s="11">
        <v>2</v>
      </c>
      <c r="AE67" s="11">
        <v>2</v>
      </c>
      <c r="AF67" s="11">
        <v>1</v>
      </c>
      <c r="AG67" s="11">
        <v>0</v>
      </c>
      <c r="AH67" s="11">
        <v>0</v>
      </c>
      <c r="AI67" s="174">
        <f t="shared" si="64"/>
        <v>14</v>
      </c>
      <c r="AJ67" s="11"/>
      <c r="AK67" s="11"/>
      <c r="AL67" s="88" t="s">
        <v>20</v>
      </c>
      <c r="AM67" s="11">
        <v>1</v>
      </c>
      <c r="AN67" s="11">
        <v>2</v>
      </c>
      <c r="AO67" s="11">
        <v>0</v>
      </c>
      <c r="AP67" s="11">
        <v>2</v>
      </c>
      <c r="AQ67" s="11">
        <v>0</v>
      </c>
      <c r="AR67" s="11">
        <v>1</v>
      </c>
      <c r="AS67" s="11">
        <v>3</v>
      </c>
      <c r="AT67" s="11">
        <v>3</v>
      </c>
      <c r="AU67" s="11">
        <v>2</v>
      </c>
      <c r="AV67" s="11">
        <v>2</v>
      </c>
      <c r="AW67" s="11">
        <v>3</v>
      </c>
      <c r="AX67" s="11">
        <v>1</v>
      </c>
      <c r="AY67" s="11">
        <v>1</v>
      </c>
      <c r="AZ67" s="11">
        <v>0</v>
      </c>
      <c r="BA67" s="174">
        <f t="shared" si="65"/>
        <v>21</v>
      </c>
      <c r="BB67" s="11"/>
      <c r="BC67" s="11"/>
      <c r="BD67" s="88" t="s">
        <v>20</v>
      </c>
      <c r="BE67" s="11">
        <v>0</v>
      </c>
      <c r="BF67" s="11">
        <v>1</v>
      </c>
      <c r="BG67" s="11">
        <v>0</v>
      </c>
      <c r="BH67" s="11">
        <v>2</v>
      </c>
      <c r="BI67" s="11">
        <v>5</v>
      </c>
      <c r="BJ67" s="11">
        <v>0</v>
      </c>
      <c r="BK67" s="11">
        <v>7</v>
      </c>
      <c r="BL67" s="11">
        <v>2</v>
      </c>
      <c r="BM67" s="11">
        <v>5</v>
      </c>
      <c r="BN67" s="11">
        <v>5</v>
      </c>
      <c r="BO67" s="11">
        <v>6</v>
      </c>
      <c r="BP67" s="11">
        <v>6</v>
      </c>
      <c r="BQ67" s="11">
        <v>0</v>
      </c>
      <c r="BR67" s="11">
        <v>0</v>
      </c>
      <c r="BS67" s="174">
        <f t="shared" si="66"/>
        <v>39</v>
      </c>
      <c r="BT67" s="11"/>
      <c r="BU67" s="11"/>
      <c r="BV67" s="88" t="s">
        <v>20</v>
      </c>
      <c r="BW67" s="11">
        <v>7</v>
      </c>
      <c r="BX67" s="11">
        <v>10</v>
      </c>
      <c r="BY67" s="11">
        <v>0</v>
      </c>
      <c r="BZ67" s="11">
        <v>10</v>
      </c>
      <c r="CA67" s="11">
        <v>19</v>
      </c>
      <c r="CB67" s="11">
        <v>1</v>
      </c>
      <c r="CC67" s="11">
        <v>10</v>
      </c>
      <c r="CD67" s="11">
        <v>1</v>
      </c>
      <c r="CE67" s="11">
        <v>8</v>
      </c>
      <c r="CF67" s="11">
        <v>12</v>
      </c>
      <c r="CG67" s="11">
        <v>6</v>
      </c>
      <c r="CH67" s="11">
        <v>3</v>
      </c>
      <c r="CI67" s="11">
        <v>0</v>
      </c>
      <c r="CJ67" s="11">
        <v>0</v>
      </c>
      <c r="CK67" s="174">
        <f t="shared" si="67"/>
        <v>87</v>
      </c>
    </row>
    <row r="68" spans="1:90" ht="17.25" customHeight="1" x14ac:dyDescent="0.35">
      <c r="B68" s="88" t="s">
        <v>217</v>
      </c>
      <c r="C68" s="11">
        <v>0</v>
      </c>
      <c r="D68" s="11">
        <v>1</v>
      </c>
      <c r="E68" s="11">
        <v>2</v>
      </c>
      <c r="F68" s="11">
        <v>0</v>
      </c>
      <c r="G68" s="11">
        <v>1</v>
      </c>
      <c r="H68" s="11">
        <v>1</v>
      </c>
      <c r="I68" s="11">
        <v>5</v>
      </c>
      <c r="J68" s="11">
        <v>3</v>
      </c>
      <c r="K68" s="11">
        <v>3</v>
      </c>
      <c r="L68" s="11">
        <v>0</v>
      </c>
      <c r="M68" s="11">
        <v>4</v>
      </c>
      <c r="N68" s="11">
        <v>1</v>
      </c>
      <c r="O68" s="11">
        <v>1</v>
      </c>
      <c r="P68" s="11">
        <v>0</v>
      </c>
      <c r="Q68" s="174">
        <f t="shared" si="63"/>
        <v>22</v>
      </c>
      <c r="R68" s="11"/>
      <c r="S68" s="11"/>
      <c r="T68" s="88" t="s">
        <v>217</v>
      </c>
      <c r="U68" s="11">
        <v>0</v>
      </c>
      <c r="V68" s="11">
        <v>0</v>
      </c>
      <c r="W68" s="11">
        <v>0</v>
      </c>
      <c r="X68" s="11">
        <v>0</v>
      </c>
      <c r="Y68" s="11">
        <v>2</v>
      </c>
      <c r="Z68" s="11">
        <v>4</v>
      </c>
      <c r="AA68" s="11">
        <v>3</v>
      </c>
      <c r="AB68" s="11">
        <v>5</v>
      </c>
      <c r="AC68" s="11">
        <v>0</v>
      </c>
      <c r="AD68" s="11">
        <v>0</v>
      </c>
      <c r="AE68" s="11">
        <v>2</v>
      </c>
      <c r="AF68" s="11">
        <v>0</v>
      </c>
      <c r="AG68" s="11">
        <v>1</v>
      </c>
      <c r="AH68" s="11">
        <v>0</v>
      </c>
      <c r="AI68" s="174">
        <f t="shared" si="64"/>
        <v>17</v>
      </c>
      <c r="AJ68" s="11"/>
      <c r="AK68" s="11"/>
      <c r="AL68" s="88" t="s">
        <v>217</v>
      </c>
      <c r="AM68" s="11">
        <v>1</v>
      </c>
      <c r="AN68" s="11">
        <v>1</v>
      </c>
      <c r="AO68" s="11">
        <v>1</v>
      </c>
      <c r="AP68" s="11">
        <v>0</v>
      </c>
      <c r="AQ68" s="11">
        <v>1</v>
      </c>
      <c r="AR68" s="11">
        <v>1</v>
      </c>
      <c r="AS68" s="11">
        <v>1</v>
      </c>
      <c r="AT68" s="11">
        <v>2</v>
      </c>
      <c r="AU68" s="11">
        <v>1</v>
      </c>
      <c r="AV68" s="11">
        <v>2</v>
      </c>
      <c r="AW68" s="11">
        <v>5</v>
      </c>
      <c r="AX68" s="11">
        <v>0</v>
      </c>
      <c r="AY68" s="11">
        <v>1</v>
      </c>
      <c r="AZ68" s="11">
        <v>0</v>
      </c>
      <c r="BA68" s="174">
        <f t="shared" si="65"/>
        <v>17</v>
      </c>
      <c r="BB68" s="11"/>
      <c r="BC68" s="11"/>
      <c r="BD68" s="88" t="s">
        <v>217</v>
      </c>
      <c r="BE68" s="11">
        <v>0</v>
      </c>
      <c r="BF68" s="11">
        <v>0</v>
      </c>
      <c r="BG68" s="11">
        <v>0</v>
      </c>
      <c r="BH68" s="11">
        <v>0</v>
      </c>
      <c r="BI68" s="11">
        <v>1</v>
      </c>
      <c r="BJ68" s="11">
        <v>2</v>
      </c>
      <c r="BK68" s="11">
        <v>4</v>
      </c>
      <c r="BL68" s="11">
        <v>1</v>
      </c>
      <c r="BM68" s="11">
        <v>5</v>
      </c>
      <c r="BN68" s="11">
        <v>0</v>
      </c>
      <c r="BO68" s="11">
        <v>4</v>
      </c>
      <c r="BP68" s="11">
        <v>0</v>
      </c>
      <c r="BQ68" s="11">
        <v>1</v>
      </c>
      <c r="BR68" s="11">
        <v>0</v>
      </c>
      <c r="BS68" s="174">
        <f t="shared" si="66"/>
        <v>18</v>
      </c>
      <c r="BT68" s="11"/>
      <c r="BU68" s="11"/>
      <c r="BV68" s="88" t="s">
        <v>217</v>
      </c>
      <c r="BW68" s="11">
        <v>0</v>
      </c>
      <c r="BX68" s="11">
        <v>1</v>
      </c>
      <c r="BY68" s="11">
        <v>0</v>
      </c>
      <c r="BZ68" s="11">
        <v>1</v>
      </c>
      <c r="CA68" s="11">
        <v>0</v>
      </c>
      <c r="CB68" s="11">
        <v>6</v>
      </c>
      <c r="CC68" s="11">
        <v>2</v>
      </c>
      <c r="CD68" s="11">
        <v>17</v>
      </c>
      <c r="CE68" s="11">
        <v>13</v>
      </c>
      <c r="CF68" s="11">
        <v>12</v>
      </c>
      <c r="CG68" s="11">
        <v>3</v>
      </c>
      <c r="CH68" s="11">
        <v>2</v>
      </c>
      <c r="CI68" s="11">
        <v>15</v>
      </c>
      <c r="CJ68" s="11">
        <v>0</v>
      </c>
      <c r="CK68" s="174">
        <f t="shared" si="67"/>
        <v>72</v>
      </c>
    </row>
    <row r="69" spans="1:90" ht="17.25" customHeight="1" thickBot="1" x14ac:dyDescent="0.4">
      <c r="B69" s="88" t="s">
        <v>70</v>
      </c>
      <c r="C69" s="11">
        <v>0</v>
      </c>
      <c r="D69" s="11">
        <v>1</v>
      </c>
      <c r="E69" s="11">
        <v>0</v>
      </c>
      <c r="F69" s="11">
        <v>0</v>
      </c>
      <c r="G69" s="11">
        <v>0</v>
      </c>
      <c r="H69" s="11">
        <v>2</v>
      </c>
      <c r="I69" s="11">
        <v>1</v>
      </c>
      <c r="J69" s="11">
        <v>1</v>
      </c>
      <c r="K69" s="11">
        <v>0</v>
      </c>
      <c r="L69" s="11">
        <v>3</v>
      </c>
      <c r="M69" s="11">
        <v>2</v>
      </c>
      <c r="N69" s="11">
        <v>1</v>
      </c>
      <c r="O69" s="11">
        <v>1</v>
      </c>
      <c r="P69" s="11">
        <v>0</v>
      </c>
      <c r="Q69" s="174">
        <f>SUM(C69:P69)</f>
        <v>12</v>
      </c>
      <c r="R69" s="11"/>
      <c r="S69" s="11"/>
      <c r="T69" s="88" t="s">
        <v>70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1</v>
      </c>
      <c r="AD69" s="11">
        <v>1</v>
      </c>
      <c r="AE69" s="11">
        <v>2</v>
      </c>
      <c r="AF69" s="11">
        <v>0</v>
      </c>
      <c r="AG69" s="11">
        <v>0</v>
      </c>
      <c r="AH69" s="11">
        <v>0</v>
      </c>
      <c r="AI69" s="174">
        <f>SUM(U69:AH69)</f>
        <v>4</v>
      </c>
      <c r="AJ69" s="11"/>
      <c r="AK69" s="11"/>
      <c r="AL69" s="88" t="s">
        <v>70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2</v>
      </c>
      <c r="AW69" s="11">
        <v>5</v>
      </c>
      <c r="AX69" s="11">
        <v>1</v>
      </c>
      <c r="AY69" s="11">
        <v>0</v>
      </c>
      <c r="AZ69" s="11">
        <v>0</v>
      </c>
      <c r="BA69" s="174">
        <f>SUM(AM69:AZ69)</f>
        <v>8</v>
      </c>
      <c r="BB69" s="11"/>
      <c r="BC69" s="11"/>
      <c r="BD69" s="88" t="s">
        <v>70</v>
      </c>
      <c r="BE69" s="11">
        <v>0</v>
      </c>
      <c r="BF69" s="11">
        <v>0</v>
      </c>
      <c r="BG69" s="11">
        <v>0</v>
      </c>
      <c r="BH69" s="11">
        <v>0</v>
      </c>
      <c r="BI69" s="11">
        <v>1</v>
      </c>
      <c r="BJ69" s="11">
        <v>0</v>
      </c>
      <c r="BK69" s="11">
        <v>0</v>
      </c>
      <c r="BL69" s="11">
        <v>0</v>
      </c>
      <c r="BM69" s="11">
        <v>0</v>
      </c>
      <c r="BN69" s="11">
        <v>3</v>
      </c>
      <c r="BO69" s="11">
        <v>2</v>
      </c>
      <c r="BP69" s="11">
        <v>0</v>
      </c>
      <c r="BQ69" s="11">
        <v>0</v>
      </c>
      <c r="BR69" s="11">
        <v>0</v>
      </c>
      <c r="BS69" s="174">
        <f>SUM(BE69:BR69)</f>
        <v>6</v>
      </c>
      <c r="BT69" s="11"/>
      <c r="BU69" s="11"/>
      <c r="BV69" s="88" t="s">
        <v>70</v>
      </c>
      <c r="BW69" s="11">
        <v>0</v>
      </c>
      <c r="BX69" s="11">
        <v>0</v>
      </c>
      <c r="BY69" s="11">
        <v>0</v>
      </c>
      <c r="BZ69" s="11">
        <v>0</v>
      </c>
      <c r="CA69" s="11">
        <v>3</v>
      </c>
      <c r="CB69" s="11">
        <v>0</v>
      </c>
      <c r="CC69" s="11">
        <v>0</v>
      </c>
      <c r="CD69" s="11">
        <v>0</v>
      </c>
      <c r="CE69" s="11">
        <v>0</v>
      </c>
      <c r="CF69" s="11">
        <v>3</v>
      </c>
      <c r="CG69" s="11">
        <v>0</v>
      </c>
      <c r="CH69" s="11">
        <v>3</v>
      </c>
      <c r="CI69" s="11">
        <v>0</v>
      </c>
      <c r="CJ69" s="11">
        <v>0</v>
      </c>
      <c r="CK69" s="174">
        <f>SUM(BW69:CJ69)</f>
        <v>9</v>
      </c>
    </row>
    <row r="70" spans="1:90" ht="17.25" customHeight="1" thickTop="1" thickBot="1" x14ac:dyDescent="0.4">
      <c r="B70" s="128" t="s">
        <v>2</v>
      </c>
      <c r="C70" s="104">
        <f t="shared" ref="C70:P70" si="68">SUM(C59:C69)</f>
        <v>3</v>
      </c>
      <c r="D70" s="104">
        <f t="shared" si="68"/>
        <v>17</v>
      </c>
      <c r="E70" s="104">
        <f t="shared" si="68"/>
        <v>24</v>
      </c>
      <c r="F70" s="104">
        <f t="shared" si="68"/>
        <v>23</v>
      </c>
      <c r="G70" s="104">
        <f t="shared" si="68"/>
        <v>20</v>
      </c>
      <c r="H70" s="104">
        <f t="shared" si="68"/>
        <v>12</v>
      </c>
      <c r="I70" s="104">
        <f t="shared" si="68"/>
        <v>30</v>
      </c>
      <c r="J70" s="104">
        <f t="shared" si="68"/>
        <v>23</v>
      </c>
      <c r="K70" s="104">
        <f t="shared" si="68"/>
        <v>21</v>
      </c>
      <c r="L70" s="104">
        <f t="shared" si="68"/>
        <v>8</v>
      </c>
      <c r="M70" s="104">
        <f t="shared" si="68"/>
        <v>12</v>
      </c>
      <c r="N70" s="104">
        <f t="shared" si="68"/>
        <v>9</v>
      </c>
      <c r="O70" s="104">
        <f t="shared" si="68"/>
        <v>8</v>
      </c>
      <c r="P70" s="104">
        <f t="shared" si="68"/>
        <v>2</v>
      </c>
      <c r="Q70" s="122">
        <f>SUM(C70:P70)</f>
        <v>212</v>
      </c>
      <c r="R70" s="11"/>
      <c r="S70" s="11"/>
      <c r="T70" s="128" t="s">
        <v>2</v>
      </c>
      <c r="U70" s="104">
        <f t="shared" ref="U70:AH70" si="69">SUM(U59:U69)</f>
        <v>2</v>
      </c>
      <c r="V70" s="104">
        <f t="shared" si="69"/>
        <v>16</v>
      </c>
      <c r="W70" s="104">
        <f t="shared" si="69"/>
        <v>54</v>
      </c>
      <c r="X70" s="104">
        <f t="shared" si="69"/>
        <v>19</v>
      </c>
      <c r="Y70" s="104">
        <f t="shared" si="69"/>
        <v>11</v>
      </c>
      <c r="Z70" s="104">
        <f t="shared" si="69"/>
        <v>12</v>
      </c>
      <c r="AA70" s="104">
        <f t="shared" si="69"/>
        <v>19</v>
      </c>
      <c r="AB70" s="104">
        <f t="shared" si="69"/>
        <v>14</v>
      </c>
      <c r="AC70" s="104">
        <f t="shared" si="69"/>
        <v>16</v>
      </c>
      <c r="AD70" s="104">
        <f t="shared" si="69"/>
        <v>8</v>
      </c>
      <c r="AE70" s="104">
        <f t="shared" si="69"/>
        <v>11</v>
      </c>
      <c r="AF70" s="104">
        <f t="shared" si="69"/>
        <v>5</v>
      </c>
      <c r="AG70" s="104">
        <f t="shared" si="69"/>
        <v>1</v>
      </c>
      <c r="AH70" s="104">
        <f t="shared" si="69"/>
        <v>1</v>
      </c>
      <c r="AI70" s="122">
        <f>SUM(U70:AH70)</f>
        <v>189</v>
      </c>
      <c r="AJ70" s="11"/>
      <c r="AK70" s="11"/>
      <c r="AL70" s="128" t="s">
        <v>2</v>
      </c>
      <c r="AM70" s="104">
        <f t="shared" ref="AM70:AZ70" si="70">SUM(AM59:AM69)</f>
        <v>3</v>
      </c>
      <c r="AN70" s="104">
        <f t="shared" si="70"/>
        <v>28</v>
      </c>
      <c r="AO70" s="104">
        <f t="shared" si="70"/>
        <v>24</v>
      </c>
      <c r="AP70" s="104">
        <f t="shared" si="70"/>
        <v>23</v>
      </c>
      <c r="AQ70" s="104">
        <f t="shared" si="70"/>
        <v>17</v>
      </c>
      <c r="AR70" s="104">
        <f t="shared" si="70"/>
        <v>15</v>
      </c>
      <c r="AS70" s="104">
        <f t="shared" si="70"/>
        <v>15</v>
      </c>
      <c r="AT70" s="104">
        <f t="shared" si="70"/>
        <v>17</v>
      </c>
      <c r="AU70" s="104">
        <f t="shared" si="70"/>
        <v>11</v>
      </c>
      <c r="AV70" s="104">
        <f t="shared" si="70"/>
        <v>8</v>
      </c>
      <c r="AW70" s="104">
        <f t="shared" si="70"/>
        <v>18</v>
      </c>
      <c r="AX70" s="104">
        <f t="shared" si="70"/>
        <v>8</v>
      </c>
      <c r="AY70" s="104">
        <f t="shared" si="70"/>
        <v>9</v>
      </c>
      <c r="AZ70" s="104">
        <f t="shared" si="70"/>
        <v>0</v>
      </c>
      <c r="BA70" s="122">
        <f>SUM(AM70:AZ70)</f>
        <v>196</v>
      </c>
      <c r="BB70" s="11"/>
      <c r="BC70" s="11"/>
      <c r="BD70" s="128" t="s">
        <v>2</v>
      </c>
      <c r="BE70" s="104">
        <f t="shared" ref="BE70:BR70" si="71">SUM(BE59:BE69)</f>
        <v>1</v>
      </c>
      <c r="BF70" s="104">
        <f t="shared" si="71"/>
        <v>14</v>
      </c>
      <c r="BG70" s="104">
        <f t="shared" si="71"/>
        <v>63</v>
      </c>
      <c r="BH70" s="104">
        <f t="shared" si="71"/>
        <v>23</v>
      </c>
      <c r="BI70" s="104">
        <f t="shared" si="71"/>
        <v>23</v>
      </c>
      <c r="BJ70" s="104">
        <f t="shared" si="71"/>
        <v>9</v>
      </c>
      <c r="BK70" s="104">
        <f t="shared" si="71"/>
        <v>18</v>
      </c>
      <c r="BL70" s="104">
        <f t="shared" si="71"/>
        <v>13</v>
      </c>
      <c r="BM70" s="104">
        <f t="shared" si="71"/>
        <v>29</v>
      </c>
      <c r="BN70" s="104">
        <f t="shared" si="71"/>
        <v>11</v>
      </c>
      <c r="BO70" s="104">
        <f t="shared" si="71"/>
        <v>16</v>
      </c>
      <c r="BP70" s="104">
        <f t="shared" si="71"/>
        <v>6</v>
      </c>
      <c r="BQ70" s="104">
        <f t="shared" si="71"/>
        <v>6</v>
      </c>
      <c r="BR70" s="104">
        <f t="shared" si="71"/>
        <v>0</v>
      </c>
      <c r="BS70" s="122">
        <f>SUM(BE70:BR70)</f>
        <v>232</v>
      </c>
      <c r="BT70" s="11"/>
      <c r="BU70" s="11"/>
      <c r="BV70" s="128" t="s">
        <v>2</v>
      </c>
      <c r="BW70" s="104">
        <f t="shared" ref="BW70:CJ70" si="72">SUM(BW59:BW69)</f>
        <v>10</v>
      </c>
      <c r="BX70" s="104">
        <f t="shared" si="72"/>
        <v>19</v>
      </c>
      <c r="BY70" s="104">
        <f t="shared" si="72"/>
        <v>27</v>
      </c>
      <c r="BZ70" s="104">
        <f t="shared" si="72"/>
        <v>30</v>
      </c>
      <c r="CA70" s="104">
        <f t="shared" si="72"/>
        <v>33</v>
      </c>
      <c r="CB70" s="104">
        <f t="shared" si="72"/>
        <v>26</v>
      </c>
      <c r="CC70" s="104">
        <f t="shared" si="72"/>
        <v>15</v>
      </c>
      <c r="CD70" s="104">
        <f t="shared" si="72"/>
        <v>29</v>
      </c>
      <c r="CE70" s="104">
        <f t="shared" si="72"/>
        <v>32</v>
      </c>
      <c r="CF70" s="104">
        <f t="shared" si="72"/>
        <v>36</v>
      </c>
      <c r="CG70" s="104">
        <f t="shared" si="72"/>
        <v>13</v>
      </c>
      <c r="CH70" s="104">
        <f t="shared" si="72"/>
        <v>8</v>
      </c>
      <c r="CI70" s="104">
        <f t="shared" si="72"/>
        <v>15</v>
      </c>
      <c r="CJ70" s="104">
        <f t="shared" si="72"/>
        <v>7</v>
      </c>
      <c r="CK70" s="122">
        <f>SUM(BW70:CJ70)</f>
        <v>300</v>
      </c>
    </row>
    <row r="71" spans="1:90" ht="17.25" customHeight="1" thickTop="1" x14ac:dyDescent="0.35">
      <c r="BB71" s="1"/>
      <c r="BC71" s="1"/>
      <c r="BM71" s="11">
        <v>0</v>
      </c>
    </row>
    <row r="72" spans="1:90" ht="17.25" customHeight="1" x14ac:dyDescent="0.25">
      <c r="BA72" s="1"/>
      <c r="BB72" s="1"/>
      <c r="BC72" s="1"/>
      <c r="BD72" s="1"/>
      <c r="BE72" s="1"/>
      <c r="BF72" s="1"/>
      <c r="BG72" s="1"/>
      <c r="BH72" s="1"/>
      <c r="BI72" s="1"/>
    </row>
    <row r="73" spans="1:90" ht="17.25" customHeight="1" x14ac:dyDescent="0.25">
      <c r="A73" s="530">
        <f>A38+7</f>
        <v>43388</v>
      </c>
      <c r="B73" s="530"/>
      <c r="C73" s="530"/>
      <c r="D73" s="530"/>
      <c r="E73" s="530"/>
      <c r="F73" s="530"/>
      <c r="G73" s="530"/>
      <c r="H73" s="530"/>
      <c r="I73" s="530"/>
      <c r="J73" s="530"/>
      <c r="K73" s="530"/>
      <c r="L73" s="530"/>
      <c r="M73" s="530"/>
      <c r="N73" s="530"/>
      <c r="O73" s="530"/>
      <c r="P73" s="530"/>
      <c r="Q73" s="530"/>
      <c r="R73" s="530"/>
      <c r="S73" s="530">
        <f>S38+7</f>
        <v>43389</v>
      </c>
      <c r="T73" s="530"/>
      <c r="U73" s="530"/>
      <c r="V73" s="530"/>
      <c r="W73" s="530"/>
      <c r="X73" s="530"/>
      <c r="Y73" s="530"/>
      <c r="Z73" s="530"/>
      <c r="AA73" s="530"/>
      <c r="AB73" s="530"/>
      <c r="AC73" s="530"/>
      <c r="AD73" s="530"/>
      <c r="AE73" s="530"/>
      <c r="AF73" s="530"/>
      <c r="AG73" s="530"/>
      <c r="AH73" s="530"/>
      <c r="AI73" s="530"/>
      <c r="AJ73" s="530"/>
      <c r="AK73" s="530">
        <f>AK38+7</f>
        <v>43390</v>
      </c>
      <c r="AL73" s="530"/>
      <c r="AM73" s="530"/>
      <c r="AN73" s="530"/>
      <c r="AO73" s="530"/>
      <c r="AP73" s="530"/>
      <c r="AQ73" s="530"/>
      <c r="AR73" s="530"/>
      <c r="AS73" s="530"/>
      <c r="AT73" s="530"/>
      <c r="AU73" s="530"/>
      <c r="AV73" s="530"/>
      <c r="AW73" s="530"/>
      <c r="AX73" s="530"/>
      <c r="AY73" s="530"/>
      <c r="AZ73" s="530"/>
      <c r="BA73" s="530"/>
      <c r="BB73" s="530"/>
      <c r="BC73" s="530">
        <f>BC38+7</f>
        <v>43391</v>
      </c>
      <c r="BD73" s="530"/>
      <c r="BE73" s="530"/>
      <c r="BF73" s="530"/>
      <c r="BG73" s="530"/>
      <c r="BH73" s="530"/>
      <c r="BI73" s="530"/>
      <c r="BJ73" s="530"/>
      <c r="BK73" s="530"/>
      <c r="BL73" s="530"/>
      <c r="BM73" s="530"/>
      <c r="BN73" s="530"/>
      <c r="BO73" s="530"/>
      <c r="BP73" s="530"/>
      <c r="BQ73" s="530"/>
      <c r="BR73" s="530"/>
      <c r="BS73" s="530"/>
      <c r="BT73" s="530"/>
      <c r="BU73" s="530">
        <f>BU38+7</f>
        <v>43392</v>
      </c>
      <c r="BV73" s="530"/>
      <c r="BW73" s="530"/>
      <c r="BX73" s="530"/>
      <c r="BY73" s="530"/>
      <c r="BZ73" s="530"/>
      <c r="CA73" s="530"/>
      <c r="CB73" s="530"/>
      <c r="CC73" s="530"/>
      <c r="CD73" s="530"/>
      <c r="CE73" s="530"/>
      <c r="CF73" s="530"/>
      <c r="CG73" s="530"/>
      <c r="CH73" s="530"/>
      <c r="CI73" s="530"/>
      <c r="CJ73" s="530"/>
      <c r="CK73" s="530"/>
      <c r="CL73" s="530"/>
    </row>
    <row r="74" spans="1:90" ht="17.25" customHeight="1" x14ac:dyDescent="0.25">
      <c r="B74" s="1"/>
      <c r="C74" s="200"/>
      <c r="D74" s="200"/>
      <c r="E74" s="520"/>
      <c r="F74" s="520"/>
      <c r="L74" s="200"/>
      <c r="M74" s="200"/>
      <c r="N74" s="200"/>
      <c r="O74" s="200"/>
      <c r="P74" s="200"/>
      <c r="Q74" s="200"/>
      <c r="AL74" s="455"/>
      <c r="AM74" s="455"/>
      <c r="AN74" s="455"/>
      <c r="AO74" s="200"/>
      <c r="AP74" s="200"/>
      <c r="BA74" s="200"/>
      <c r="BB74" s="1"/>
      <c r="BC74" s="200"/>
      <c r="BD74" s="455"/>
      <c r="BE74" s="200"/>
      <c r="BF74" s="200"/>
      <c r="BG74" s="200"/>
      <c r="BS74" s="1"/>
      <c r="BV74" s="202"/>
      <c r="BW74" s="202"/>
      <c r="BX74" s="202"/>
      <c r="BY74" s="202"/>
    </row>
    <row r="75" spans="1:90" ht="17.25" customHeight="1" thickBot="1" x14ac:dyDescent="0.3">
      <c r="A75" s="518" t="s">
        <v>3</v>
      </c>
      <c r="B75" s="518"/>
      <c r="C75" s="518"/>
      <c r="D75" s="518"/>
      <c r="E75" s="518"/>
      <c r="F75" s="518"/>
      <c r="G75" s="518"/>
      <c r="H75" s="518"/>
      <c r="I75" s="518"/>
      <c r="J75" s="518"/>
      <c r="K75" s="518"/>
      <c r="L75" s="518"/>
      <c r="M75" s="518"/>
      <c r="N75" s="518"/>
      <c r="O75" s="518"/>
      <c r="P75" s="518"/>
      <c r="Q75" s="518"/>
      <c r="R75" s="518"/>
      <c r="S75" s="518" t="s">
        <v>3</v>
      </c>
      <c r="T75" s="518"/>
      <c r="U75" s="518"/>
      <c r="V75" s="518"/>
      <c r="W75" s="518"/>
      <c r="X75" s="518"/>
      <c r="Y75" s="518"/>
      <c r="Z75" s="518"/>
      <c r="AA75" s="518"/>
      <c r="AB75" s="518"/>
      <c r="AC75" s="518"/>
      <c r="AD75" s="518"/>
      <c r="AE75" s="518"/>
      <c r="AF75" s="518"/>
      <c r="AG75" s="518"/>
      <c r="AH75" s="518"/>
      <c r="AI75" s="518"/>
      <c r="AJ75" s="518"/>
      <c r="AK75" s="518" t="s">
        <v>3</v>
      </c>
      <c r="AL75" s="518"/>
      <c r="AM75" s="518"/>
      <c r="AN75" s="518"/>
      <c r="AO75" s="518"/>
      <c r="AP75" s="518"/>
      <c r="AQ75" s="518"/>
      <c r="AR75" s="518"/>
      <c r="AS75" s="518"/>
      <c r="AT75" s="518"/>
      <c r="AU75" s="518"/>
      <c r="AV75" s="518"/>
      <c r="AW75" s="518"/>
      <c r="AX75" s="518"/>
      <c r="AY75" s="518"/>
      <c r="AZ75" s="518"/>
      <c r="BA75" s="518"/>
      <c r="BB75" s="518"/>
      <c r="BC75" s="518" t="s">
        <v>3</v>
      </c>
      <c r="BD75" s="518"/>
      <c r="BE75" s="518"/>
      <c r="BF75" s="518"/>
      <c r="BG75" s="518"/>
      <c r="BH75" s="518"/>
      <c r="BI75" s="518"/>
      <c r="BJ75" s="518"/>
      <c r="BK75" s="518"/>
      <c r="BL75" s="518"/>
      <c r="BM75" s="518"/>
      <c r="BN75" s="518"/>
      <c r="BO75" s="518"/>
      <c r="BP75" s="518"/>
      <c r="BQ75" s="518"/>
      <c r="BR75" s="518"/>
      <c r="BS75" s="518"/>
      <c r="BT75" s="518"/>
      <c r="BU75" s="518" t="s">
        <v>3</v>
      </c>
      <c r="BV75" s="518"/>
      <c r="BW75" s="518"/>
      <c r="BX75" s="518"/>
      <c r="BY75" s="518"/>
      <c r="BZ75" s="518"/>
      <c r="CA75" s="518"/>
      <c r="CB75" s="518"/>
      <c r="CC75" s="518"/>
      <c r="CD75" s="518"/>
      <c r="CE75" s="518"/>
      <c r="CF75" s="518"/>
      <c r="CG75" s="518"/>
      <c r="CH75" s="518"/>
      <c r="CI75" s="518"/>
      <c r="CJ75" s="518"/>
      <c r="CK75" s="518"/>
      <c r="CL75" s="518"/>
    </row>
    <row r="76" spans="1:90" ht="17.25" customHeight="1" thickTop="1" thickBot="1" x14ac:dyDescent="0.3">
      <c r="B76" s="5" t="s">
        <v>146</v>
      </c>
      <c r="C76" s="122">
        <v>540</v>
      </c>
      <c r="D76" s="123">
        <v>647</v>
      </c>
      <c r="E76" s="123">
        <v>814</v>
      </c>
      <c r="F76" s="123">
        <v>921</v>
      </c>
      <c r="G76" s="123">
        <v>1028</v>
      </c>
      <c r="H76" s="123">
        <v>1155</v>
      </c>
      <c r="I76" s="123">
        <v>1302</v>
      </c>
      <c r="J76" s="123">
        <v>1409</v>
      </c>
      <c r="K76" s="123">
        <v>1536</v>
      </c>
      <c r="L76" s="123">
        <v>1643</v>
      </c>
      <c r="M76" s="123">
        <v>1750</v>
      </c>
      <c r="N76" s="122">
        <v>1917</v>
      </c>
      <c r="O76" s="122">
        <v>2024</v>
      </c>
      <c r="P76" s="122" t="s">
        <v>212</v>
      </c>
      <c r="Q76" s="122" t="s">
        <v>2</v>
      </c>
      <c r="R76" s="145"/>
      <c r="S76" s="145"/>
      <c r="T76" s="5" t="s">
        <v>146</v>
      </c>
      <c r="U76" s="122">
        <v>540</v>
      </c>
      <c r="V76" s="123">
        <v>647</v>
      </c>
      <c r="W76" s="123">
        <v>814</v>
      </c>
      <c r="X76" s="123">
        <v>921</v>
      </c>
      <c r="Y76" s="123">
        <v>1028</v>
      </c>
      <c r="Z76" s="123">
        <v>1155</v>
      </c>
      <c r="AA76" s="123">
        <v>1302</v>
      </c>
      <c r="AB76" s="123">
        <v>1409</v>
      </c>
      <c r="AC76" s="123">
        <v>1536</v>
      </c>
      <c r="AD76" s="123">
        <v>1643</v>
      </c>
      <c r="AE76" s="123">
        <v>1750</v>
      </c>
      <c r="AF76" s="122">
        <v>1917</v>
      </c>
      <c r="AG76" s="122">
        <v>2024</v>
      </c>
      <c r="AH76" s="122" t="s">
        <v>212</v>
      </c>
      <c r="AI76" s="122" t="s">
        <v>2</v>
      </c>
      <c r="AJ76" s="145"/>
      <c r="AK76" s="145"/>
      <c r="AL76" s="5" t="s">
        <v>146</v>
      </c>
      <c r="AM76" s="122">
        <v>540</v>
      </c>
      <c r="AN76" s="123">
        <v>647</v>
      </c>
      <c r="AO76" s="123">
        <v>814</v>
      </c>
      <c r="AP76" s="123">
        <v>921</v>
      </c>
      <c r="AQ76" s="123">
        <v>1028</v>
      </c>
      <c r="AR76" s="123">
        <v>1155</v>
      </c>
      <c r="AS76" s="123">
        <v>1302</v>
      </c>
      <c r="AT76" s="123">
        <v>1409</v>
      </c>
      <c r="AU76" s="123">
        <v>1536</v>
      </c>
      <c r="AV76" s="123">
        <v>1643</v>
      </c>
      <c r="AW76" s="123">
        <v>1750</v>
      </c>
      <c r="AX76" s="122">
        <v>1917</v>
      </c>
      <c r="AY76" s="122">
        <v>2024</v>
      </c>
      <c r="AZ76" s="122" t="s">
        <v>212</v>
      </c>
      <c r="BA76" s="122" t="s">
        <v>2</v>
      </c>
      <c r="BB76" s="145"/>
      <c r="BC76" s="145"/>
      <c r="BD76" s="5" t="s">
        <v>146</v>
      </c>
      <c r="BE76" s="122">
        <v>540</v>
      </c>
      <c r="BF76" s="123">
        <v>647</v>
      </c>
      <c r="BG76" s="123">
        <v>814</v>
      </c>
      <c r="BH76" s="123">
        <v>921</v>
      </c>
      <c r="BI76" s="123">
        <v>1028</v>
      </c>
      <c r="BJ76" s="123">
        <v>1155</v>
      </c>
      <c r="BK76" s="123">
        <v>1302</v>
      </c>
      <c r="BL76" s="123">
        <v>1409</v>
      </c>
      <c r="BM76" s="123">
        <v>1536</v>
      </c>
      <c r="BN76" s="123">
        <v>1643</v>
      </c>
      <c r="BO76" s="123">
        <v>1750</v>
      </c>
      <c r="BP76" s="122">
        <v>1917</v>
      </c>
      <c r="BQ76" s="122">
        <v>2024</v>
      </c>
      <c r="BR76" s="122" t="s">
        <v>212</v>
      </c>
      <c r="BS76" s="122" t="s">
        <v>2</v>
      </c>
      <c r="BT76" s="145"/>
      <c r="BU76" s="145"/>
      <c r="BV76" s="5" t="s">
        <v>146</v>
      </c>
      <c r="BW76" s="122">
        <v>540</v>
      </c>
      <c r="BX76" s="123">
        <v>647</v>
      </c>
      <c r="BY76" s="123">
        <v>814</v>
      </c>
      <c r="BZ76" s="123">
        <v>921</v>
      </c>
      <c r="CA76" s="123">
        <v>1028</v>
      </c>
      <c r="CB76" s="123">
        <v>1155</v>
      </c>
      <c r="CC76" s="123">
        <v>1302</v>
      </c>
      <c r="CD76" s="123">
        <v>1409</v>
      </c>
      <c r="CE76" s="123">
        <v>1536</v>
      </c>
      <c r="CF76" s="123">
        <v>1643</v>
      </c>
      <c r="CG76" s="123">
        <v>1750</v>
      </c>
      <c r="CH76" s="122">
        <v>1917</v>
      </c>
      <c r="CI76" s="122">
        <v>2024</v>
      </c>
      <c r="CJ76" s="122" t="s">
        <v>212</v>
      </c>
      <c r="CK76" s="122" t="s">
        <v>2</v>
      </c>
    </row>
    <row r="77" spans="1:90" ht="17.25" customHeight="1" thickTop="1" x14ac:dyDescent="0.35">
      <c r="B77" s="87" t="s">
        <v>70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4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</v>
      </c>
      <c r="P77" s="11">
        <v>0</v>
      </c>
      <c r="Q77" s="173">
        <f>SUM(C77:P77)</f>
        <v>5</v>
      </c>
      <c r="R77" s="11"/>
      <c r="S77" s="11"/>
      <c r="T77" s="87" t="s">
        <v>70</v>
      </c>
      <c r="U77" s="11">
        <v>4</v>
      </c>
      <c r="V77" s="11">
        <v>0</v>
      </c>
      <c r="W77" s="11">
        <v>4</v>
      </c>
      <c r="X77" s="11">
        <v>0</v>
      </c>
      <c r="Y77" s="11">
        <v>0</v>
      </c>
      <c r="Z77" s="11">
        <v>1</v>
      </c>
      <c r="AA77" s="11">
        <v>0</v>
      </c>
      <c r="AB77" s="11">
        <v>1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73">
        <f>SUM(U77:AH77)</f>
        <v>10</v>
      </c>
      <c r="AJ77" s="11"/>
      <c r="AK77" s="11"/>
      <c r="AL77" s="87" t="s">
        <v>70</v>
      </c>
      <c r="AM77" s="11">
        <v>0</v>
      </c>
      <c r="AN77" s="11">
        <v>0</v>
      </c>
      <c r="AO77" s="11">
        <v>1</v>
      </c>
      <c r="AP77" s="11">
        <v>0</v>
      </c>
      <c r="AQ77" s="11">
        <v>0</v>
      </c>
      <c r="AR77" s="11">
        <v>1</v>
      </c>
      <c r="AS77" s="11">
        <v>0</v>
      </c>
      <c r="AT77" s="11">
        <v>1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73">
        <f>SUM(AM77:AZ77)</f>
        <v>3</v>
      </c>
      <c r="BB77" s="11"/>
      <c r="BC77" s="11"/>
      <c r="BD77" s="87" t="s">
        <v>70</v>
      </c>
      <c r="BE77" s="11">
        <v>0</v>
      </c>
      <c r="BF77" s="11">
        <v>0</v>
      </c>
      <c r="BG77" s="11">
        <v>3</v>
      </c>
      <c r="BH77" s="11">
        <v>0</v>
      </c>
      <c r="BI77" s="11">
        <v>0</v>
      </c>
      <c r="BJ77" s="11">
        <v>0</v>
      </c>
      <c r="BK77" s="11">
        <v>0</v>
      </c>
      <c r="BL77" s="11">
        <v>2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73">
        <f>SUM(BE77:BR77)</f>
        <v>5</v>
      </c>
      <c r="BT77" s="11"/>
      <c r="BU77" s="11"/>
      <c r="BV77" s="87" t="s">
        <v>70</v>
      </c>
      <c r="BW77" s="11">
        <v>0</v>
      </c>
      <c r="BX77" s="11">
        <v>0</v>
      </c>
      <c r="BY77" s="11">
        <v>0</v>
      </c>
      <c r="BZ77" s="11">
        <v>1</v>
      </c>
      <c r="CA77" s="11">
        <v>0</v>
      </c>
      <c r="CB77" s="11">
        <v>1</v>
      </c>
      <c r="CC77" s="11">
        <v>1</v>
      </c>
      <c r="CD77" s="11">
        <v>5</v>
      </c>
      <c r="CE77" s="11">
        <v>0</v>
      </c>
      <c r="CF77" s="11">
        <v>1</v>
      </c>
      <c r="CG77" s="11">
        <v>0</v>
      </c>
      <c r="CH77" s="11">
        <v>0</v>
      </c>
      <c r="CI77" s="11">
        <v>0</v>
      </c>
      <c r="CJ77" s="11">
        <v>0</v>
      </c>
      <c r="CK77" s="173">
        <f>SUM(BW77:CJ77)</f>
        <v>9</v>
      </c>
    </row>
    <row r="78" spans="1:90" ht="17.25" customHeight="1" x14ac:dyDescent="0.35">
      <c r="B78" s="88" t="s">
        <v>53</v>
      </c>
      <c r="C78" s="11">
        <v>0</v>
      </c>
      <c r="D78" s="11">
        <v>5</v>
      </c>
      <c r="E78" s="11">
        <v>8</v>
      </c>
      <c r="F78" s="11">
        <v>5</v>
      </c>
      <c r="G78" s="11">
        <v>5</v>
      </c>
      <c r="H78" s="11">
        <v>5</v>
      </c>
      <c r="I78" s="11">
        <v>3</v>
      </c>
      <c r="J78" s="11">
        <v>1</v>
      </c>
      <c r="K78" s="11">
        <v>2</v>
      </c>
      <c r="L78" s="11">
        <v>2</v>
      </c>
      <c r="M78" s="11">
        <v>0</v>
      </c>
      <c r="N78" s="11">
        <v>2</v>
      </c>
      <c r="O78" s="11">
        <v>0</v>
      </c>
      <c r="P78" s="11">
        <v>0</v>
      </c>
      <c r="Q78" s="174">
        <f>SUM(C78:P78)</f>
        <v>38</v>
      </c>
      <c r="R78" s="11"/>
      <c r="S78" s="11"/>
      <c r="T78" s="88" t="s">
        <v>53</v>
      </c>
      <c r="U78" s="11">
        <v>0</v>
      </c>
      <c r="V78" s="11">
        <v>6</v>
      </c>
      <c r="W78" s="11">
        <v>14</v>
      </c>
      <c r="X78" s="11">
        <v>11</v>
      </c>
      <c r="Y78" s="11">
        <v>4</v>
      </c>
      <c r="Z78" s="11">
        <v>0</v>
      </c>
      <c r="AA78" s="11">
        <v>3</v>
      </c>
      <c r="AB78" s="11">
        <v>2</v>
      </c>
      <c r="AC78" s="11">
        <v>1</v>
      </c>
      <c r="AD78" s="11">
        <v>3</v>
      </c>
      <c r="AE78" s="11">
        <v>1</v>
      </c>
      <c r="AF78" s="11">
        <v>0</v>
      </c>
      <c r="AG78" s="11">
        <v>0</v>
      </c>
      <c r="AH78" s="11">
        <v>0</v>
      </c>
      <c r="AI78" s="174">
        <f>SUM(U78:AH78)</f>
        <v>45</v>
      </c>
      <c r="AJ78" s="11"/>
      <c r="AK78" s="11"/>
      <c r="AL78" s="88" t="s">
        <v>53</v>
      </c>
      <c r="AM78" s="11">
        <v>0</v>
      </c>
      <c r="AN78" s="11">
        <v>7</v>
      </c>
      <c r="AO78" s="11">
        <v>8</v>
      </c>
      <c r="AP78" s="11">
        <v>7</v>
      </c>
      <c r="AQ78" s="11">
        <v>8</v>
      </c>
      <c r="AR78" s="11">
        <v>5</v>
      </c>
      <c r="AS78" s="11">
        <v>1</v>
      </c>
      <c r="AT78" s="11">
        <v>1</v>
      </c>
      <c r="AU78" s="11">
        <v>1</v>
      </c>
      <c r="AV78" s="11">
        <v>1</v>
      </c>
      <c r="AW78" s="11">
        <v>0</v>
      </c>
      <c r="AX78" s="11">
        <v>1</v>
      </c>
      <c r="AY78" s="11">
        <v>0</v>
      </c>
      <c r="AZ78" s="11">
        <v>0</v>
      </c>
      <c r="BA78" s="174">
        <f>SUM(AM78:AZ78)</f>
        <v>40</v>
      </c>
      <c r="BB78" s="11"/>
      <c r="BC78" s="11"/>
      <c r="BD78" s="88" t="s">
        <v>53</v>
      </c>
      <c r="BE78" s="11">
        <v>0</v>
      </c>
      <c r="BF78" s="11">
        <v>6</v>
      </c>
      <c r="BG78" s="11">
        <v>1</v>
      </c>
      <c r="BH78" s="11">
        <v>4</v>
      </c>
      <c r="BI78" s="11">
        <v>4</v>
      </c>
      <c r="BJ78" s="11">
        <v>4</v>
      </c>
      <c r="BK78" s="11">
        <v>0</v>
      </c>
      <c r="BL78" s="11">
        <v>1</v>
      </c>
      <c r="BM78" s="11">
        <v>0</v>
      </c>
      <c r="BN78" s="11">
        <v>1</v>
      </c>
      <c r="BO78" s="11">
        <v>1</v>
      </c>
      <c r="BP78" s="11">
        <v>0</v>
      </c>
      <c r="BQ78" s="11">
        <v>0</v>
      </c>
      <c r="BR78" s="11">
        <v>0</v>
      </c>
      <c r="BS78" s="174">
        <f>SUM(BE78:BR78)</f>
        <v>22</v>
      </c>
      <c r="BT78" s="11"/>
      <c r="BU78" s="11"/>
      <c r="BV78" s="88" t="s">
        <v>53</v>
      </c>
      <c r="BW78" s="11">
        <v>1</v>
      </c>
      <c r="BX78" s="11">
        <v>5</v>
      </c>
      <c r="BY78" s="11">
        <v>5</v>
      </c>
      <c r="BZ78" s="11">
        <v>3</v>
      </c>
      <c r="CA78" s="11">
        <v>7</v>
      </c>
      <c r="CB78" s="11">
        <v>3</v>
      </c>
      <c r="CC78" s="11">
        <v>0</v>
      </c>
      <c r="CD78" s="11">
        <v>1</v>
      </c>
      <c r="CE78" s="11">
        <v>3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74">
        <f>SUM(BW78:CJ78)</f>
        <v>28</v>
      </c>
    </row>
    <row r="79" spans="1:90" ht="17.25" customHeight="1" x14ac:dyDescent="0.35">
      <c r="B79" s="88" t="s">
        <v>219</v>
      </c>
      <c r="C79" s="11">
        <v>0</v>
      </c>
      <c r="D79" s="11">
        <v>3</v>
      </c>
      <c r="E79" s="11">
        <v>2</v>
      </c>
      <c r="F79" s="11">
        <v>1</v>
      </c>
      <c r="G79" s="11">
        <v>2</v>
      </c>
      <c r="H79" s="11">
        <v>3</v>
      </c>
      <c r="I79" s="11">
        <v>1</v>
      </c>
      <c r="J79" s="11">
        <v>3</v>
      </c>
      <c r="K79" s="11">
        <v>1</v>
      </c>
      <c r="L79" s="11">
        <v>1</v>
      </c>
      <c r="M79" s="11">
        <v>0</v>
      </c>
      <c r="N79" s="11">
        <v>0</v>
      </c>
      <c r="O79" s="11">
        <v>0</v>
      </c>
      <c r="P79" s="11">
        <v>0</v>
      </c>
      <c r="Q79" s="174">
        <f t="shared" ref="Q79:Q86" si="73">SUM(C79:P79)</f>
        <v>17</v>
      </c>
      <c r="R79" s="11"/>
      <c r="S79" s="11"/>
      <c r="T79" s="88" t="s">
        <v>219</v>
      </c>
      <c r="U79" s="11">
        <v>0</v>
      </c>
      <c r="V79" s="11">
        <v>3</v>
      </c>
      <c r="W79" s="11">
        <v>11</v>
      </c>
      <c r="X79" s="11">
        <v>3</v>
      </c>
      <c r="Y79" s="11">
        <v>3</v>
      </c>
      <c r="Z79" s="11">
        <v>2</v>
      </c>
      <c r="AA79" s="11">
        <v>1</v>
      </c>
      <c r="AB79" s="11">
        <v>1</v>
      </c>
      <c r="AC79" s="11">
        <v>1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74">
        <f t="shared" ref="AI79:AI86" si="74">SUM(U79:AH79)</f>
        <v>25</v>
      </c>
      <c r="AJ79" s="11"/>
      <c r="AK79" s="11"/>
      <c r="AL79" s="88" t="s">
        <v>219</v>
      </c>
      <c r="AM79" s="11">
        <v>0</v>
      </c>
      <c r="AN79" s="11">
        <v>3</v>
      </c>
      <c r="AO79" s="11">
        <v>6</v>
      </c>
      <c r="AP79" s="11">
        <v>6</v>
      </c>
      <c r="AQ79" s="11">
        <v>4</v>
      </c>
      <c r="AR79" s="11">
        <v>5</v>
      </c>
      <c r="AS79" s="11">
        <v>1</v>
      </c>
      <c r="AT79" s="11">
        <v>3</v>
      </c>
      <c r="AU79" s="11">
        <v>1</v>
      </c>
      <c r="AV79" s="11">
        <v>2</v>
      </c>
      <c r="AW79" s="11">
        <v>0</v>
      </c>
      <c r="AX79" s="11">
        <v>0</v>
      </c>
      <c r="AY79" s="11">
        <v>0</v>
      </c>
      <c r="AZ79" s="11">
        <v>0</v>
      </c>
      <c r="BA79" s="174">
        <f t="shared" ref="BA79:BA86" si="75">SUM(AM79:AZ79)</f>
        <v>31</v>
      </c>
      <c r="BB79" s="11"/>
      <c r="BC79" s="11"/>
      <c r="BD79" s="88" t="s">
        <v>219</v>
      </c>
      <c r="BE79" s="11">
        <v>0</v>
      </c>
      <c r="BF79" s="11">
        <v>1</v>
      </c>
      <c r="BG79" s="11">
        <v>9</v>
      </c>
      <c r="BH79" s="11">
        <v>2</v>
      </c>
      <c r="BI79" s="11">
        <v>2</v>
      </c>
      <c r="BJ79" s="11">
        <v>3</v>
      </c>
      <c r="BK79" s="11">
        <v>2</v>
      </c>
      <c r="BL79" s="11">
        <v>0</v>
      </c>
      <c r="BM79" s="11">
        <v>1</v>
      </c>
      <c r="BN79" s="11">
        <v>1</v>
      </c>
      <c r="BO79" s="11">
        <v>0</v>
      </c>
      <c r="BP79" s="11">
        <v>0</v>
      </c>
      <c r="BQ79" s="11">
        <v>0</v>
      </c>
      <c r="BR79" s="11">
        <v>0</v>
      </c>
      <c r="BS79" s="174">
        <f t="shared" ref="BS79:BS86" si="76">SUM(BE79:BR79)</f>
        <v>21</v>
      </c>
      <c r="BT79" s="11"/>
      <c r="BU79" s="11"/>
      <c r="BV79" s="88" t="s">
        <v>219</v>
      </c>
      <c r="BW79" s="11">
        <v>0</v>
      </c>
      <c r="BX79" s="11">
        <v>0</v>
      </c>
      <c r="BY79" s="11">
        <v>1</v>
      </c>
      <c r="BZ79" s="11">
        <v>3</v>
      </c>
      <c r="CA79" s="11">
        <v>3</v>
      </c>
      <c r="CB79" s="11">
        <v>4</v>
      </c>
      <c r="CC79" s="11">
        <v>1</v>
      </c>
      <c r="CD79" s="11">
        <v>6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74">
        <f t="shared" ref="CK79:CK86" si="77">SUM(BW79:CJ79)</f>
        <v>18</v>
      </c>
    </row>
    <row r="80" spans="1:90" ht="17.25" customHeight="1" x14ac:dyDescent="0.35">
      <c r="B80" s="88" t="s">
        <v>6</v>
      </c>
      <c r="C80" s="11">
        <v>1</v>
      </c>
      <c r="D80" s="11">
        <v>0</v>
      </c>
      <c r="E80" s="11">
        <v>2</v>
      </c>
      <c r="F80" s="11">
        <v>1</v>
      </c>
      <c r="G80" s="11">
        <v>3</v>
      </c>
      <c r="H80" s="11">
        <v>0</v>
      </c>
      <c r="I80" s="11">
        <v>1</v>
      </c>
      <c r="J80" s="11">
        <v>5</v>
      </c>
      <c r="K80" s="11">
        <v>1</v>
      </c>
      <c r="L80" s="11">
        <v>1</v>
      </c>
      <c r="M80" s="11">
        <v>0</v>
      </c>
      <c r="N80" s="11">
        <v>0</v>
      </c>
      <c r="O80" s="11">
        <v>0</v>
      </c>
      <c r="P80" s="11">
        <v>0</v>
      </c>
      <c r="Q80" s="174">
        <f t="shared" si="73"/>
        <v>15</v>
      </c>
      <c r="R80" s="11"/>
      <c r="S80" s="11"/>
      <c r="T80" s="88" t="s">
        <v>6</v>
      </c>
      <c r="U80" s="11">
        <v>0</v>
      </c>
      <c r="V80" s="11">
        <v>1</v>
      </c>
      <c r="W80" s="11">
        <v>4</v>
      </c>
      <c r="X80" s="11">
        <v>1</v>
      </c>
      <c r="Y80" s="11">
        <v>0</v>
      </c>
      <c r="Z80" s="11">
        <v>1</v>
      </c>
      <c r="AA80" s="11">
        <v>0</v>
      </c>
      <c r="AB80" s="11">
        <v>0</v>
      </c>
      <c r="AC80" s="11">
        <v>1</v>
      </c>
      <c r="AD80" s="11">
        <v>0</v>
      </c>
      <c r="AE80" s="11">
        <v>1</v>
      </c>
      <c r="AF80" s="11">
        <v>1</v>
      </c>
      <c r="AG80" s="11">
        <v>1</v>
      </c>
      <c r="AH80" s="11">
        <v>0</v>
      </c>
      <c r="AI80" s="174">
        <f t="shared" si="74"/>
        <v>11</v>
      </c>
      <c r="AJ80" s="11"/>
      <c r="AK80" s="11"/>
      <c r="AL80" s="88" t="s">
        <v>6</v>
      </c>
      <c r="AM80" s="11">
        <v>0</v>
      </c>
      <c r="AN80" s="11">
        <v>0</v>
      </c>
      <c r="AO80" s="11">
        <v>0</v>
      </c>
      <c r="AP80" s="11">
        <v>2</v>
      </c>
      <c r="AQ80" s="11">
        <v>2</v>
      </c>
      <c r="AR80" s="11">
        <v>0</v>
      </c>
      <c r="AS80" s="11">
        <v>0</v>
      </c>
      <c r="AT80" s="11">
        <v>2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74">
        <f t="shared" si="75"/>
        <v>6</v>
      </c>
      <c r="BB80" s="11"/>
      <c r="BC80" s="11"/>
      <c r="BD80" s="88" t="s">
        <v>6</v>
      </c>
      <c r="BE80" s="11">
        <v>0</v>
      </c>
      <c r="BF80" s="11">
        <v>1</v>
      </c>
      <c r="BG80" s="11">
        <v>5</v>
      </c>
      <c r="BH80" s="11">
        <v>0</v>
      </c>
      <c r="BI80" s="11">
        <v>3</v>
      </c>
      <c r="BJ80" s="11">
        <v>2</v>
      </c>
      <c r="BK80" s="11">
        <v>0</v>
      </c>
      <c r="BL80" s="11">
        <v>0</v>
      </c>
      <c r="BM80" s="11">
        <v>2</v>
      </c>
      <c r="BN80" s="11">
        <v>1</v>
      </c>
      <c r="BO80" s="11">
        <v>0</v>
      </c>
      <c r="BP80" s="11">
        <v>1</v>
      </c>
      <c r="BQ80" s="11">
        <v>0</v>
      </c>
      <c r="BR80" s="11">
        <v>0</v>
      </c>
      <c r="BS80" s="174">
        <f t="shared" si="76"/>
        <v>15</v>
      </c>
      <c r="BT80" s="11"/>
      <c r="BU80" s="11"/>
      <c r="BV80" s="88" t="s">
        <v>6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74">
        <f t="shared" si="77"/>
        <v>0</v>
      </c>
    </row>
    <row r="81" spans="1:90" ht="17.25" customHeight="1" x14ac:dyDescent="0.35">
      <c r="B81" s="88" t="s">
        <v>133</v>
      </c>
      <c r="C81" s="11">
        <v>0</v>
      </c>
      <c r="D81" s="11">
        <v>1</v>
      </c>
      <c r="E81" s="11">
        <v>2</v>
      </c>
      <c r="F81" s="11">
        <v>2</v>
      </c>
      <c r="G81" s="11">
        <v>2</v>
      </c>
      <c r="H81" s="11">
        <v>2</v>
      </c>
      <c r="I81" s="11">
        <v>1</v>
      </c>
      <c r="J81" s="11">
        <v>0</v>
      </c>
      <c r="K81" s="11">
        <v>2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74">
        <f t="shared" si="73"/>
        <v>12</v>
      </c>
      <c r="R81" s="11"/>
      <c r="S81" s="11"/>
      <c r="T81" s="88" t="s">
        <v>133</v>
      </c>
      <c r="U81" s="11">
        <v>0</v>
      </c>
      <c r="V81" s="11">
        <v>0</v>
      </c>
      <c r="W81" s="11">
        <v>2</v>
      </c>
      <c r="X81" s="11">
        <v>4</v>
      </c>
      <c r="Y81" s="11">
        <v>1</v>
      </c>
      <c r="Z81" s="11">
        <v>0</v>
      </c>
      <c r="AA81" s="11">
        <v>3</v>
      </c>
      <c r="AB81" s="11">
        <v>0</v>
      </c>
      <c r="AC81" s="11">
        <v>0</v>
      </c>
      <c r="AD81" s="11">
        <v>0</v>
      </c>
      <c r="AE81" s="11">
        <v>1</v>
      </c>
      <c r="AF81" s="11">
        <v>0</v>
      </c>
      <c r="AG81" s="11">
        <v>0</v>
      </c>
      <c r="AH81" s="11">
        <v>0</v>
      </c>
      <c r="AI81" s="174">
        <f t="shared" si="74"/>
        <v>11</v>
      </c>
      <c r="AJ81" s="11"/>
      <c r="AK81" s="11"/>
      <c r="AL81" s="88" t="s">
        <v>133</v>
      </c>
      <c r="AM81" s="11">
        <v>0</v>
      </c>
      <c r="AN81" s="11">
        <v>1</v>
      </c>
      <c r="AO81" s="11">
        <v>2</v>
      </c>
      <c r="AP81" s="11">
        <v>1</v>
      </c>
      <c r="AQ81" s="11">
        <v>2</v>
      </c>
      <c r="AR81" s="11">
        <v>0</v>
      </c>
      <c r="AS81" s="11">
        <v>1</v>
      </c>
      <c r="AT81" s="11">
        <v>0</v>
      </c>
      <c r="AU81" s="11">
        <v>1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74">
        <f t="shared" si="75"/>
        <v>8</v>
      </c>
      <c r="BB81" s="11"/>
      <c r="BC81" s="11"/>
      <c r="BD81" s="88" t="s">
        <v>133</v>
      </c>
      <c r="BE81" s="11">
        <v>0</v>
      </c>
      <c r="BF81" s="11">
        <v>3</v>
      </c>
      <c r="BG81" s="11">
        <v>3</v>
      </c>
      <c r="BH81" s="11">
        <v>3</v>
      </c>
      <c r="BI81" s="11">
        <v>0</v>
      </c>
      <c r="BJ81" s="11">
        <v>0</v>
      </c>
      <c r="BK81" s="11">
        <v>0</v>
      </c>
      <c r="BL81" s="11">
        <v>1</v>
      </c>
      <c r="BM81" s="11">
        <v>0</v>
      </c>
      <c r="BN81" s="11">
        <v>0</v>
      </c>
      <c r="BO81" s="11">
        <v>0</v>
      </c>
      <c r="BP81" s="11">
        <v>1</v>
      </c>
      <c r="BQ81" s="11">
        <v>0</v>
      </c>
      <c r="BR81" s="11">
        <v>0</v>
      </c>
      <c r="BS81" s="174">
        <f t="shared" si="76"/>
        <v>11</v>
      </c>
      <c r="BT81" s="11"/>
      <c r="BU81" s="11"/>
      <c r="BV81" s="88" t="s">
        <v>133</v>
      </c>
      <c r="BW81" s="11">
        <v>2</v>
      </c>
      <c r="BX81" s="11">
        <v>0</v>
      </c>
      <c r="BY81" s="11">
        <v>3</v>
      </c>
      <c r="BZ81" s="11">
        <v>2</v>
      </c>
      <c r="CA81" s="11">
        <v>0</v>
      </c>
      <c r="CB81" s="11">
        <v>1</v>
      </c>
      <c r="CC81" s="11">
        <v>0</v>
      </c>
      <c r="CD81" s="11">
        <v>0</v>
      </c>
      <c r="CE81" s="11">
        <v>2</v>
      </c>
      <c r="CF81" s="11">
        <v>2</v>
      </c>
      <c r="CG81" s="11">
        <v>0</v>
      </c>
      <c r="CH81" s="11">
        <v>0</v>
      </c>
      <c r="CI81" s="11">
        <v>0</v>
      </c>
      <c r="CJ81" s="11">
        <v>0</v>
      </c>
      <c r="CK81" s="174">
        <f t="shared" si="77"/>
        <v>12</v>
      </c>
    </row>
    <row r="82" spans="1:90" ht="17.25" customHeight="1" x14ac:dyDescent="0.35">
      <c r="B82" s="88" t="s">
        <v>220</v>
      </c>
      <c r="C82" s="11">
        <v>0</v>
      </c>
      <c r="D82" s="11">
        <v>8</v>
      </c>
      <c r="E82" s="11">
        <v>7</v>
      </c>
      <c r="F82" s="11">
        <v>10</v>
      </c>
      <c r="G82" s="11">
        <v>8</v>
      </c>
      <c r="H82" s="11">
        <v>2</v>
      </c>
      <c r="I82" s="11">
        <v>6</v>
      </c>
      <c r="J82" s="11">
        <v>4</v>
      </c>
      <c r="K82" s="11">
        <v>3</v>
      </c>
      <c r="L82" s="11">
        <v>0</v>
      </c>
      <c r="M82" s="11">
        <v>1</v>
      </c>
      <c r="N82" s="11">
        <v>0</v>
      </c>
      <c r="O82" s="11">
        <v>0</v>
      </c>
      <c r="P82" s="11">
        <v>0</v>
      </c>
      <c r="Q82" s="174">
        <f t="shared" si="73"/>
        <v>49</v>
      </c>
      <c r="R82" s="11"/>
      <c r="S82" s="11"/>
      <c r="T82" s="88" t="s">
        <v>220</v>
      </c>
      <c r="U82" s="11">
        <v>0</v>
      </c>
      <c r="V82" s="11">
        <v>3</v>
      </c>
      <c r="W82" s="11">
        <v>20</v>
      </c>
      <c r="X82" s="11">
        <v>9</v>
      </c>
      <c r="Y82" s="11">
        <v>3</v>
      </c>
      <c r="Z82" s="11">
        <v>1</v>
      </c>
      <c r="AA82" s="11">
        <v>9</v>
      </c>
      <c r="AB82" s="11">
        <v>1</v>
      </c>
      <c r="AC82" s="11">
        <v>5</v>
      </c>
      <c r="AD82" s="11">
        <v>1</v>
      </c>
      <c r="AE82" s="11">
        <v>1</v>
      </c>
      <c r="AF82" s="11">
        <v>0</v>
      </c>
      <c r="AG82" s="11">
        <v>0</v>
      </c>
      <c r="AH82" s="11">
        <v>0</v>
      </c>
      <c r="AI82" s="174">
        <f t="shared" si="74"/>
        <v>53</v>
      </c>
      <c r="AJ82" s="11"/>
      <c r="AK82" s="11"/>
      <c r="AL82" s="88" t="s">
        <v>220</v>
      </c>
      <c r="AM82" s="11">
        <v>1</v>
      </c>
      <c r="AN82" s="11">
        <v>6</v>
      </c>
      <c r="AO82" s="11">
        <v>9</v>
      </c>
      <c r="AP82" s="11">
        <v>13</v>
      </c>
      <c r="AQ82" s="11">
        <v>3</v>
      </c>
      <c r="AR82" s="11">
        <v>3</v>
      </c>
      <c r="AS82" s="11">
        <v>5</v>
      </c>
      <c r="AT82" s="11">
        <v>3</v>
      </c>
      <c r="AU82" s="11">
        <v>6</v>
      </c>
      <c r="AV82" s="11">
        <v>1</v>
      </c>
      <c r="AW82" s="11">
        <v>0</v>
      </c>
      <c r="AX82" s="11">
        <v>2</v>
      </c>
      <c r="AY82" s="11">
        <v>0</v>
      </c>
      <c r="AZ82" s="11">
        <v>0</v>
      </c>
      <c r="BA82" s="174">
        <f t="shared" si="75"/>
        <v>52</v>
      </c>
      <c r="BB82" s="11"/>
      <c r="BC82" s="11"/>
      <c r="BD82" s="88" t="s">
        <v>220</v>
      </c>
      <c r="BE82" s="11">
        <v>1</v>
      </c>
      <c r="BF82" s="11">
        <v>2</v>
      </c>
      <c r="BG82" s="11">
        <v>23</v>
      </c>
      <c r="BH82" s="11">
        <v>11</v>
      </c>
      <c r="BI82" s="11">
        <v>8</v>
      </c>
      <c r="BJ82" s="11">
        <v>0</v>
      </c>
      <c r="BK82" s="11">
        <v>12</v>
      </c>
      <c r="BL82" s="11">
        <v>5</v>
      </c>
      <c r="BM82" s="11">
        <v>3</v>
      </c>
      <c r="BN82" s="11">
        <v>2</v>
      </c>
      <c r="BO82" s="11">
        <v>2</v>
      </c>
      <c r="BP82" s="11">
        <v>0</v>
      </c>
      <c r="BQ82" s="11">
        <v>0</v>
      </c>
      <c r="BR82" s="11">
        <v>0</v>
      </c>
      <c r="BS82" s="174">
        <f t="shared" si="76"/>
        <v>69</v>
      </c>
      <c r="BT82" s="11"/>
      <c r="BU82" s="11"/>
      <c r="BV82" s="88" t="s">
        <v>220</v>
      </c>
      <c r="BW82" s="11">
        <v>1</v>
      </c>
      <c r="BX82" s="11">
        <v>2</v>
      </c>
      <c r="BY82" s="11">
        <v>3</v>
      </c>
      <c r="BZ82" s="11">
        <v>8</v>
      </c>
      <c r="CA82" s="11">
        <v>4</v>
      </c>
      <c r="CB82" s="11">
        <v>2</v>
      </c>
      <c r="CC82" s="11">
        <v>6</v>
      </c>
      <c r="CD82" s="11">
        <v>0</v>
      </c>
      <c r="CE82" s="11">
        <v>0</v>
      </c>
      <c r="CF82" s="11">
        <v>0</v>
      </c>
      <c r="CG82" s="11">
        <v>1</v>
      </c>
      <c r="CH82" s="11">
        <v>1</v>
      </c>
      <c r="CI82" s="11">
        <v>0</v>
      </c>
      <c r="CJ82" s="11">
        <v>0</v>
      </c>
      <c r="CK82" s="174">
        <f t="shared" si="77"/>
        <v>28</v>
      </c>
    </row>
    <row r="83" spans="1:90" ht="17.25" customHeight="1" x14ac:dyDescent="0.35">
      <c r="B83" s="88" t="s">
        <v>68</v>
      </c>
      <c r="C83" s="11">
        <v>0</v>
      </c>
      <c r="D83" s="11">
        <v>0</v>
      </c>
      <c r="E83" s="11">
        <v>2</v>
      </c>
      <c r="F83" s="11">
        <v>0</v>
      </c>
      <c r="G83" s="11">
        <v>0</v>
      </c>
      <c r="H83" s="11">
        <v>2</v>
      </c>
      <c r="I83" s="11">
        <v>7</v>
      </c>
      <c r="J83" s="11">
        <v>5</v>
      </c>
      <c r="K83" s="11">
        <v>2</v>
      </c>
      <c r="L83" s="11">
        <v>4</v>
      </c>
      <c r="M83" s="11">
        <v>2</v>
      </c>
      <c r="N83" s="11">
        <v>2</v>
      </c>
      <c r="O83" s="11">
        <v>2</v>
      </c>
      <c r="P83" s="11">
        <v>0</v>
      </c>
      <c r="Q83" s="174">
        <f t="shared" si="73"/>
        <v>28</v>
      </c>
      <c r="R83" s="11"/>
      <c r="S83" s="11"/>
      <c r="T83" s="88" t="s">
        <v>68</v>
      </c>
      <c r="U83" s="11">
        <v>1</v>
      </c>
      <c r="V83" s="11">
        <v>0</v>
      </c>
      <c r="W83" s="11">
        <v>0</v>
      </c>
      <c r="X83" s="11">
        <v>0</v>
      </c>
      <c r="Y83" s="11">
        <v>2</v>
      </c>
      <c r="Z83" s="11">
        <v>3</v>
      </c>
      <c r="AA83" s="11">
        <v>10</v>
      </c>
      <c r="AB83" s="11">
        <v>7</v>
      </c>
      <c r="AC83" s="11">
        <v>2</v>
      </c>
      <c r="AD83" s="11">
        <v>4</v>
      </c>
      <c r="AE83" s="11">
        <v>2</v>
      </c>
      <c r="AF83" s="11">
        <v>0</v>
      </c>
      <c r="AG83" s="11">
        <v>1</v>
      </c>
      <c r="AH83" s="11">
        <v>0</v>
      </c>
      <c r="AI83" s="174">
        <f t="shared" si="74"/>
        <v>32</v>
      </c>
      <c r="AJ83" s="11"/>
      <c r="AK83" s="11"/>
      <c r="AL83" s="88" t="s">
        <v>68</v>
      </c>
      <c r="AM83" s="11">
        <v>0</v>
      </c>
      <c r="AN83" s="11">
        <v>1</v>
      </c>
      <c r="AO83" s="11">
        <v>0</v>
      </c>
      <c r="AP83" s="11">
        <v>4</v>
      </c>
      <c r="AQ83" s="11">
        <v>0</v>
      </c>
      <c r="AR83" s="11">
        <v>5</v>
      </c>
      <c r="AS83" s="11">
        <v>1</v>
      </c>
      <c r="AT83" s="11">
        <v>9</v>
      </c>
      <c r="AU83" s="11">
        <v>4</v>
      </c>
      <c r="AV83" s="11">
        <v>5</v>
      </c>
      <c r="AW83" s="11">
        <v>3</v>
      </c>
      <c r="AX83" s="11">
        <v>1</v>
      </c>
      <c r="AY83" s="11">
        <v>6</v>
      </c>
      <c r="AZ83" s="11">
        <v>0</v>
      </c>
      <c r="BA83" s="174">
        <f t="shared" si="75"/>
        <v>39</v>
      </c>
      <c r="BB83" s="11"/>
      <c r="BC83" s="11"/>
      <c r="BD83" s="88" t="s">
        <v>68</v>
      </c>
      <c r="BE83" s="11">
        <v>2</v>
      </c>
      <c r="BF83" s="11">
        <v>2</v>
      </c>
      <c r="BG83" s="11">
        <v>0</v>
      </c>
      <c r="BH83" s="11">
        <v>6</v>
      </c>
      <c r="BI83" s="11">
        <v>4</v>
      </c>
      <c r="BJ83" s="11">
        <v>2</v>
      </c>
      <c r="BK83" s="11">
        <v>12</v>
      </c>
      <c r="BL83" s="11">
        <v>3</v>
      </c>
      <c r="BM83" s="11">
        <v>4</v>
      </c>
      <c r="BN83" s="11">
        <v>5</v>
      </c>
      <c r="BO83" s="11">
        <v>3</v>
      </c>
      <c r="BP83" s="11">
        <v>8</v>
      </c>
      <c r="BQ83" s="11">
        <v>1</v>
      </c>
      <c r="BR83" s="11">
        <v>0</v>
      </c>
      <c r="BS83" s="174">
        <f t="shared" si="76"/>
        <v>52</v>
      </c>
      <c r="BT83" s="11"/>
      <c r="BU83" s="11"/>
      <c r="BV83" s="88" t="s">
        <v>68</v>
      </c>
      <c r="BW83" s="11">
        <v>2</v>
      </c>
      <c r="BX83" s="11">
        <v>2</v>
      </c>
      <c r="BY83" s="11">
        <v>0</v>
      </c>
      <c r="BZ83" s="11">
        <v>4</v>
      </c>
      <c r="CA83" s="11">
        <v>15</v>
      </c>
      <c r="CB83" s="11">
        <v>8</v>
      </c>
      <c r="CC83" s="11">
        <v>18</v>
      </c>
      <c r="CD83" s="11">
        <v>6</v>
      </c>
      <c r="CE83" s="11">
        <v>10</v>
      </c>
      <c r="CF83" s="11">
        <v>22</v>
      </c>
      <c r="CG83" s="11">
        <v>10</v>
      </c>
      <c r="CH83" s="11">
        <v>1</v>
      </c>
      <c r="CI83" s="11">
        <v>0</v>
      </c>
      <c r="CJ83" s="11">
        <v>0</v>
      </c>
      <c r="CK83" s="174">
        <f t="shared" si="77"/>
        <v>98</v>
      </c>
    </row>
    <row r="84" spans="1:90" ht="17.25" customHeight="1" x14ac:dyDescent="0.35">
      <c r="B84" s="86" t="s">
        <v>72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1</v>
      </c>
      <c r="K84" s="11">
        <v>0</v>
      </c>
      <c r="L84" s="11">
        <v>1</v>
      </c>
      <c r="M84" s="11">
        <v>0</v>
      </c>
      <c r="N84" s="11">
        <v>4</v>
      </c>
      <c r="O84" s="11">
        <v>0</v>
      </c>
      <c r="P84" s="11">
        <v>0</v>
      </c>
      <c r="Q84" s="174">
        <f t="shared" si="73"/>
        <v>6</v>
      </c>
      <c r="R84" s="11"/>
      <c r="S84" s="11"/>
      <c r="T84" s="86" t="s">
        <v>72</v>
      </c>
      <c r="U84" s="11">
        <v>0</v>
      </c>
      <c r="V84" s="11">
        <v>0</v>
      </c>
      <c r="W84" s="11">
        <v>0</v>
      </c>
      <c r="X84" s="11">
        <v>0</v>
      </c>
      <c r="Y84" s="11">
        <v>2</v>
      </c>
      <c r="Z84" s="11">
        <v>0</v>
      </c>
      <c r="AA84" s="11">
        <v>1</v>
      </c>
      <c r="AB84" s="11">
        <v>1</v>
      </c>
      <c r="AC84" s="11">
        <v>0</v>
      </c>
      <c r="AD84" s="11">
        <v>0</v>
      </c>
      <c r="AE84" s="11">
        <v>1</v>
      </c>
      <c r="AF84" s="11">
        <v>0</v>
      </c>
      <c r="AG84" s="11">
        <v>0</v>
      </c>
      <c r="AH84" s="11">
        <v>0</v>
      </c>
      <c r="AI84" s="174">
        <f t="shared" si="74"/>
        <v>5</v>
      </c>
      <c r="AJ84" s="11"/>
      <c r="AK84" s="11"/>
      <c r="AL84" s="86" t="s">
        <v>72</v>
      </c>
      <c r="AM84" s="11">
        <v>0</v>
      </c>
      <c r="AN84" s="11">
        <v>1</v>
      </c>
      <c r="AO84" s="11">
        <v>0</v>
      </c>
      <c r="AP84" s="11">
        <v>2</v>
      </c>
      <c r="AQ84" s="11">
        <v>0</v>
      </c>
      <c r="AR84" s="11">
        <v>2</v>
      </c>
      <c r="AS84" s="11">
        <v>0</v>
      </c>
      <c r="AT84" s="11">
        <v>2</v>
      </c>
      <c r="AU84" s="11">
        <v>1</v>
      </c>
      <c r="AV84" s="11">
        <v>1</v>
      </c>
      <c r="AW84" s="11">
        <v>2</v>
      </c>
      <c r="AX84" s="11">
        <v>1</v>
      </c>
      <c r="AY84" s="11">
        <v>2</v>
      </c>
      <c r="AZ84" s="11">
        <v>0</v>
      </c>
      <c r="BA84" s="174">
        <f t="shared" si="75"/>
        <v>14</v>
      </c>
      <c r="BB84" s="11"/>
      <c r="BC84" s="11"/>
      <c r="BD84" s="86" t="s">
        <v>72</v>
      </c>
      <c r="BE84" s="11">
        <v>0</v>
      </c>
      <c r="BF84" s="11">
        <v>0</v>
      </c>
      <c r="BG84" s="11">
        <v>1</v>
      </c>
      <c r="BH84" s="11">
        <v>2</v>
      </c>
      <c r="BI84" s="11">
        <v>3</v>
      </c>
      <c r="BJ84" s="11">
        <v>1</v>
      </c>
      <c r="BK84" s="11">
        <v>2</v>
      </c>
      <c r="BL84" s="11">
        <v>2</v>
      </c>
      <c r="BM84" s="11">
        <v>4</v>
      </c>
      <c r="BN84" s="11">
        <v>1</v>
      </c>
      <c r="BO84" s="11">
        <v>2</v>
      </c>
      <c r="BP84" s="11">
        <v>0</v>
      </c>
      <c r="BQ84" s="11">
        <v>0</v>
      </c>
      <c r="BR84" s="11">
        <v>0</v>
      </c>
      <c r="BS84" s="174">
        <f t="shared" si="76"/>
        <v>18</v>
      </c>
      <c r="BT84" s="11"/>
      <c r="BU84" s="11"/>
      <c r="BV84" s="86" t="s">
        <v>72</v>
      </c>
      <c r="BW84" s="11">
        <v>2</v>
      </c>
      <c r="BX84" s="11">
        <v>7</v>
      </c>
      <c r="BY84" s="11">
        <v>0</v>
      </c>
      <c r="BZ84" s="11">
        <v>2</v>
      </c>
      <c r="CA84" s="11">
        <v>1</v>
      </c>
      <c r="CB84" s="11">
        <v>0</v>
      </c>
      <c r="CC84" s="11">
        <v>11</v>
      </c>
      <c r="CD84" s="11">
        <v>3</v>
      </c>
      <c r="CE84" s="11">
        <v>5</v>
      </c>
      <c r="CF84" s="11">
        <v>10</v>
      </c>
      <c r="CG84" s="11">
        <v>5</v>
      </c>
      <c r="CH84" s="11">
        <v>0</v>
      </c>
      <c r="CI84" s="11">
        <v>0</v>
      </c>
      <c r="CJ84" s="11">
        <v>0</v>
      </c>
      <c r="CK84" s="174">
        <f t="shared" si="77"/>
        <v>46</v>
      </c>
    </row>
    <row r="85" spans="1:90" ht="17.25" customHeight="1" x14ac:dyDescent="0.35">
      <c r="B85" s="88" t="s">
        <v>20</v>
      </c>
      <c r="C85" s="11">
        <v>0</v>
      </c>
      <c r="D85" s="11">
        <v>4</v>
      </c>
      <c r="E85" s="11">
        <v>2</v>
      </c>
      <c r="F85" s="11">
        <v>0</v>
      </c>
      <c r="G85" s="11">
        <v>0</v>
      </c>
      <c r="H85" s="11">
        <v>1</v>
      </c>
      <c r="I85" s="11">
        <v>0</v>
      </c>
      <c r="J85" s="11">
        <v>0</v>
      </c>
      <c r="K85" s="11">
        <v>2</v>
      </c>
      <c r="L85" s="11">
        <v>3</v>
      </c>
      <c r="M85" s="11">
        <v>1</v>
      </c>
      <c r="N85" s="11">
        <v>3</v>
      </c>
      <c r="O85" s="11">
        <v>0</v>
      </c>
      <c r="P85" s="11">
        <v>0</v>
      </c>
      <c r="Q85" s="174">
        <f t="shared" si="73"/>
        <v>16</v>
      </c>
      <c r="R85" s="11"/>
      <c r="S85" s="11"/>
      <c r="T85" s="88" t="s">
        <v>20</v>
      </c>
      <c r="U85" s="11">
        <v>0</v>
      </c>
      <c r="V85" s="11">
        <v>0</v>
      </c>
      <c r="W85" s="11">
        <v>1</v>
      </c>
      <c r="X85" s="11">
        <v>0</v>
      </c>
      <c r="Y85" s="11">
        <v>0</v>
      </c>
      <c r="Z85" s="11">
        <v>3</v>
      </c>
      <c r="AA85" s="11">
        <v>0</v>
      </c>
      <c r="AB85" s="11">
        <v>0</v>
      </c>
      <c r="AC85" s="11">
        <v>3</v>
      </c>
      <c r="AD85" s="11">
        <v>1</v>
      </c>
      <c r="AE85" s="11">
        <v>3</v>
      </c>
      <c r="AF85" s="11">
        <v>2</v>
      </c>
      <c r="AG85" s="11">
        <v>0</v>
      </c>
      <c r="AH85" s="11">
        <v>0</v>
      </c>
      <c r="AI85" s="174">
        <f t="shared" si="74"/>
        <v>13</v>
      </c>
      <c r="AJ85" s="11"/>
      <c r="AK85" s="11"/>
      <c r="AL85" s="88" t="s">
        <v>20</v>
      </c>
      <c r="AM85" s="11">
        <v>0</v>
      </c>
      <c r="AN85" s="11">
        <v>0</v>
      </c>
      <c r="AO85" s="11">
        <v>0</v>
      </c>
      <c r="AP85" s="11">
        <v>0</v>
      </c>
      <c r="AQ85" s="11">
        <v>1</v>
      </c>
      <c r="AR85" s="11">
        <v>0</v>
      </c>
      <c r="AS85" s="11">
        <v>1</v>
      </c>
      <c r="AT85" s="11">
        <v>0</v>
      </c>
      <c r="AU85" s="11">
        <v>0</v>
      </c>
      <c r="AV85" s="11">
        <v>2</v>
      </c>
      <c r="AW85" s="11">
        <v>1</v>
      </c>
      <c r="AX85" s="11">
        <v>0</v>
      </c>
      <c r="AY85" s="11">
        <v>1</v>
      </c>
      <c r="AZ85" s="11">
        <v>0</v>
      </c>
      <c r="BA85" s="174">
        <f t="shared" si="75"/>
        <v>6</v>
      </c>
      <c r="BB85" s="11"/>
      <c r="BC85" s="11"/>
      <c r="BD85" s="88" t="s">
        <v>20</v>
      </c>
      <c r="BE85" s="11">
        <v>0</v>
      </c>
      <c r="BF85" s="11">
        <v>0</v>
      </c>
      <c r="BG85" s="11">
        <v>0</v>
      </c>
      <c r="BH85" s="11">
        <v>1</v>
      </c>
      <c r="BI85" s="11">
        <v>1</v>
      </c>
      <c r="BJ85" s="11">
        <v>2</v>
      </c>
      <c r="BK85" s="11">
        <v>0</v>
      </c>
      <c r="BL85" s="11">
        <v>0</v>
      </c>
      <c r="BM85" s="11">
        <v>0</v>
      </c>
      <c r="BN85" s="11">
        <v>3</v>
      </c>
      <c r="BO85" s="11">
        <v>1</v>
      </c>
      <c r="BP85" s="11">
        <v>0</v>
      </c>
      <c r="BQ85" s="11">
        <v>2</v>
      </c>
      <c r="BR85" s="11">
        <v>0</v>
      </c>
      <c r="BS85" s="174">
        <f t="shared" si="76"/>
        <v>10</v>
      </c>
      <c r="BT85" s="11"/>
      <c r="BU85" s="11"/>
      <c r="BV85" s="88" t="s">
        <v>20</v>
      </c>
      <c r="BW85" s="11">
        <v>0</v>
      </c>
      <c r="BX85" s="11">
        <v>0</v>
      </c>
      <c r="BY85" s="11">
        <v>1</v>
      </c>
      <c r="BZ85" s="11">
        <v>0</v>
      </c>
      <c r="CA85" s="11">
        <v>0</v>
      </c>
      <c r="CB85" s="11">
        <v>0</v>
      </c>
      <c r="CC85" s="11">
        <v>0</v>
      </c>
      <c r="CD85" s="11">
        <v>3</v>
      </c>
      <c r="CE85" s="11">
        <v>0</v>
      </c>
      <c r="CF85" s="11">
        <v>0</v>
      </c>
      <c r="CG85" s="11">
        <v>1</v>
      </c>
      <c r="CH85" s="11">
        <v>0</v>
      </c>
      <c r="CI85" s="11">
        <v>0</v>
      </c>
      <c r="CJ85" s="11">
        <v>0</v>
      </c>
      <c r="CK85" s="174">
        <f t="shared" si="77"/>
        <v>5</v>
      </c>
    </row>
    <row r="86" spans="1:90" ht="17.25" customHeight="1" x14ac:dyDescent="0.35">
      <c r="B86" s="88" t="s">
        <v>217</v>
      </c>
      <c r="C86" s="11">
        <v>1</v>
      </c>
      <c r="D86" s="11">
        <v>0</v>
      </c>
      <c r="E86" s="11">
        <v>0</v>
      </c>
      <c r="F86" s="11">
        <v>0</v>
      </c>
      <c r="G86" s="11">
        <v>1</v>
      </c>
      <c r="H86" s="11">
        <v>0</v>
      </c>
      <c r="I86" s="11">
        <v>1</v>
      </c>
      <c r="J86" s="11">
        <v>1</v>
      </c>
      <c r="K86" s="11">
        <v>1</v>
      </c>
      <c r="L86" s="11">
        <v>1</v>
      </c>
      <c r="M86" s="11">
        <v>0</v>
      </c>
      <c r="N86" s="11">
        <v>0</v>
      </c>
      <c r="O86" s="11">
        <v>0</v>
      </c>
      <c r="P86" s="11">
        <v>0</v>
      </c>
      <c r="Q86" s="174">
        <f t="shared" si="73"/>
        <v>6</v>
      </c>
      <c r="R86" s="11"/>
      <c r="S86" s="11"/>
      <c r="T86" s="88" t="s">
        <v>217</v>
      </c>
      <c r="U86" s="11">
        <v>0</v>
      </c>
      <c r="V86" s="11">
        <v>1</v>
      </c>
      <c r="W86" s="11">
        <v>0</v>
      </c>
      <c r="X86" s="11">
        <v>1</v>
      </c>
      <c r="Y86" s="11">
        <v>0</v>
      </c>
      <c r="Z86" s="11">
        <v>0</v>
      </c>
      <c r="AA86" s="11">
        <v>0</v>
      </c>
      <c r="AB86" s="11">
        <v>4</v>
      </c>
      <c r="AC86" s="11">
        <v>2</v>
      </c>
      <c r="AD86" s="11">
        <v>1</v>
      </c>
      <c r="AE86" s="11">
        <v>1</v>
      </c>
      <c r="AF86" s="11">
        <v>0</v>
      </c>
      <c r="AG86" s="11">
        <v>0</v>
      </c>
      <c r="AH86" s="11">
        <v>0</v>
      </c>
      <c r="AI86" s="174">
        <f t="shared" si="74"/>
        <v>10</v>
      </c>
      <c r="AJ86" s="11"/>
      <c r="AK86" s="11"/>
      <c r="AL86" s="88" t="s">
        <v>217</v>
      </c>
      <c r="AM86" s="11">
        <v>1</v>
      </c>
      <c r="AN86" s="11">
        <v>0</v>
      </c>
      <c r="AO86" s="11">
        <v>0</v>
      </c>
      <c r="AP86" s="11">
        <v>1</v>
      </c>
      <c r="AQ86" s="11">
        <v>3</v>
      </c>
      <c r="AR86" s="11">
        <v>1</v>
      </c>
      <c r="AS86" s="11">
        <v>1</v>
      </c>
      <c r="AT86" s="11">
        <v>3</v>
      </c>
      <c r="AU86" s="11">
        <v>2</v>
      </c>
      <c r="AV86" s="11">
        <v>1</v>
      </c>
      <c r="AW86" s="11">
        <v>0</v>
      </c>
      <c r="AX86" s="11">
        <v>1</v>
      </c>
      <c r="AY86" s="11">
        <v>0</v>
      </c>
      <c r="AZ86" s="11">
        <v>0</v>
      </c>
      <c r="BA86" s="174">
        <f t="shared" si="75"/>
        <v>14</v>
      </c>
      <c r="BB86" s="11"/>
      <c r="BC86" s="11"/>
      <c r="BD86" s="88" t="s">
        <v>217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3</v>
      </c>
      <c r="BK86" s="11">
        <v>1</v>
      </c>
      <c r="BL86" s="11">
        <v>0</v>
      </c>
      <c r="BM86" s="11">
        <v>1</v>
      </c>
      <c r="BN86" s="11">
        <v>1</v>
      </c>
      <c r="BO86" s="11">
        <v>0</v>
      </c>
      <c r="BP86" s="11">
        <v>0</v>
      </c>
      <c r="BQ86" s="11">
        <v>0</v>
      </c>
      <c r="BR86" s="11">
        <v>0</v>
      </c>
      <c r="BS86" s="174">
        <f t="shared" si="76"/>
        <v>6</v>
      </c>
      <c r="BT86" s="11"/>
      <c r="BU86" s="11"/>
      <c r="BV86" s="88" t="s">
        <v>217</v>
      </c>
      <c r="BW86" s="11">
        <v>0</v>
      </c>
      <c r="BX86" s="11">
        <v>0</v>
      </c>
      <c r="BY86" s="11">
        <v>1</v>
      </c>
      <c r="BZ86" s="11">
        <v>0</v>
      </c>
      <c r="CA86" s="11">
        <v>0</v>
      </c>
      <c r="CB86" s="11">
        <v>1</v>
      </c>
      <c r="CC86" s="11">
        <v>2</v>
      </c>
      <c r="CD86" s="11">
        <v>8</v>
      </c>
      <c r="CE86" s="11">
        <v>1</v>
      </c>
      <c r="CF86" s="11">
        <v>8</v>
      </c>
      <c r="CG86" s="11">
        <v>3</v>
      </c>
      <c r="CH86" s="11">
        <v>1</v>
      </c>
      <c r="CI86" s="11">
        <v>0</v>
      </c>
      <c r="CJ86" s="11">
        <v>0</v>
      </c>
      <c r="CK86" s="174">
        <f t="shared" si="77"/>
        <v>25</v>
      </c>
    </row>
    <row r="87" spans="1:90" ht="17.25" customHeight="1" thickBot="1" x14ac:dyDescent="0.4">
      <c r="B87" s="88" t="s">
        <v>70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74">
        <f>SUM(C87:P87)</f>
        <v>0</v>
      </c>
      <c r="R87" s="11"/>
      <c r="S87" s="11"/>
      <c r="T87" s="88" t="s">
        <v>70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74">
        <f>SUM(U87:AH87)</f>
        <v>0</v>
      </c>
      <c r="AJ87" s="11"/>
      <c r="AK87" s="11"/>
      <c r="AL87" s="88" t="s">
        <v>70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74">
        <f>SUM(AM87:AZ87)</f>
        <v>0</v>
      </c>
      <c r="BB87" s="11"/>
      <c r="BC87" s="11"/>
      <c r="BD87" s="88" t="s">
        <v>70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74">
        <f>SUM(BE87:BR87)</f>
        <v>0</v>
      </c>
      <c r="BT87" s="11"/>
      <c r="BU87" s="11"/>
      <c r="BV87" s="88" t="s">
        <v>70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74">
        <f>SUM(BW87:CJ87)</f>
        <v>0</v>
      </c>
    </row>
    <row r="88" spans="1:90" ht="17.25" customHeight="1" thickTop="1" thickBot="1" x14ac:dyDescent="0.4">
      <c r="B88" s="128" t="s">
        <v>2</v>
      </c>
      <c r="C88" s="104">
        <f t="shared" ref="C88:P88" si="78">SUM(C77:C87)</f>
        <v>2</v>
      </c>
      <c r="D88" s="104">
        <f t="shared" si="78"/>
        <v>21</v>
      </c>
      <c r="E88" s="104">
        <f t="shared" si="78"/>
        <v>25</v>
      </c>
      <c r="F88" s="104">
        <f t="shared" si="78"/>
        <v>19</v>
      </c>
      <c r="G88" s="104">
        <f t="shared" si="78"/>
        <v>21</v>
      </c>
      <c r="H88" s="104">
        <f t="shared" si="78"/>
        <v>19</v>
      </c>
      <c r="I88" s="104">
        <f t="shared" si="78"/>
        <v>20</v>
      </c>
      <c r="J88" s="104">
        <f t="shared" si="78"/>
        <v>20</v>
      </c>
      <c r="K88" s="104">
        <f t="shared" si="78"/>
        <v>14</v>
      </c>
      <c r="L88" s="104">
        <f t="shared" si="78"/>
        <v>13</v>
      </c>
      <c r="M88" s="104">
        <f t="shared" si="78"/>
        <v>4</v>
      </c>
      <c r="N88" s="104">
        <f t="shared" si="78"/>
        <v>11</v>
      </c>
      <c r="O88" s="104">
        <f t="shared" si="78"/>
        <v>3</v>
      </c>
      <c r="P88" s="104">
        <f t="shared" si="78"/>
        <v>0</v>
      </c>
      <c r="Q88" s="122">
        <f>SUM(C88:P88)</f>
        <v>192</v>
      </c>
      <c r="R88" s="11"/>
      <c r="S88" s="11"/>
      <c r="T88" s="128" t="s">
        <v>2</v>
      </c>
      <c r="U88" s="104">
        <f t="shared" ref="U88:AH88" si="79">SUM(U77:U87)</f>
        <v>5</v>
      </c>
      <c r="V88" s="104">
        <f t="shared" si="79"/>
        <v>14</v>
      </c>
      <c r="W88" s="104">
        <f t="shared" si="79"/>
        <v>56</v>
      </c>
      <c r="X88" s="104">
        <f t="shared" si="79"/>
        <v>29</v>
      </c>
      <c r="Y88" s="104">
        <f t="shared" si="79"/>
        <v>15</v>
      </c>
      <c r="Z88" s="104">
        <f t="shared" si="79"/>
        <v>11</v>
      </c>
      <c r="AA88" s="104">
        <f t="shared" si="79"/>
        <v>27</v>
      </c>
      <c r="AB88" s="104">
        <f t="shared" si="79"/>
        <v>17</v>
      </c>
      <c r="AC88" s="104">
        <f t="shared" si="79"/>
        <v>15</v>
      </c>
      <c r="AD88" s="104">
        <f t="shared" si="79"/>
        <v>10</v>
      </c>
      <c r="AE88" s="104">
        <f t="shared" si="79"/>
        <v>11</v>
      </c>
      <c r="AF88" s="104">
        <f t="shared" si="79"/>
        <v>3</v>
      </c>
      <c r="AG88" s="104">
        <f t="shared" si="79"/>
        <v>2</v>
      </c>
      <c r="AH88" s="104">
        <f t="shared" si="79"/>
        <v>0</v>
      </c>
      <c r="AI88" s="122">
        <f>SUM(U88:AH88)</f>
        <v>215</v>
      </c>
      <c r="AJ88" s="11"/>
      <c r="AK88" s="11"/>
      <c r="AL88" s="128" t="s">
        <v>2</v>
      </c>
      <c r="AM88" s="104">
        <f t="shared" ref="AM88:AZ88" si="80">SUM(AM77:AM87)</f>
        <v>2</v>
      </c>
      <c r="AN88" s="104">
        <f t="shared" si="80"/>
        <v>19</v>
      </c>
      <c r="AO88" s="104">
        <f t="shared" si="80"/>
        <v>26</v>
      </c>
      <c r="AP88" s="104">
        <f t="shared" si="80"/>
        <v>36</v>
      </c>
      <c r="AQ88" s="104">
        <f t="shared" si="80"/>
        <v>23</v>
      </c>
      <c r="AR88" s="104">
        <f t="shared" si="80"/>
        <v>22</v>
      </c>
      <c r="AS88" s="104">
        <f t="shared" si="80"/>
        <v>11</v>
      </c>
      <c r="AT88" s="104">
        <f t="shared" si="80"/>
        <v>24</v>
      </c>
      <c r="AU88" s="104">
        <f t="shared" si="80"/>
        <v>16</v>
      </c>
      <c r="AV88" s="104">
        <f t="shared" si="80"/>
        <v>13</v>
      </c>
      <c r="AW88" s="104">
        <f t="shared" si="80"/>
        <v>6</v>
      </c>
      <c r="AX88" s="104">
        <f t="shared" si="80"/>
        <v>6</v>
      </c>
      <c r="AY88" s="104">
        <f t="shared" si="80"/>
        <v>9</v>
      </c>
      <c r="AZ88" s="104">
        <f t="shared" si="80"/>
        <v>0</v>
      </c>
      <c r="BA88" s="122">
        <f>SUM(AM88:AZ88)</f>
        <v>213</v>
      </c>
      <c r="BB88" s="11"/>
      <c r="BC88" s="11"/>
      <c r="BD88" s="128" t="s">
        <v>2</v>
      </c>
      <c r="BE88" s="104">
        <f t="shared" ref="BE88:BR88" si="81">SUM(BE77:BE87)</f>
        <v>3</v>
      </c>
      <c r="BF88" s="104">
        <f t="shared" si="81"/>
        <v>15</v>
      </c>
      <c r="BG88" s="104">
        <f t="shared" si="81"/>
        <v>45</v>
      </c>
      <c r="BH88" s="104">
        <f t="shared" si="81"/>
        <v>29</v>
      </c>
      <c r="BI88" s="104">
        <f t="shared" si="81"/>
        <v>25</v>
      </c>
      <c r="BJ88" s="104">
        <f t="shared" si="81"/>
        <v>17</v>
      </c>
      <c r="BK88" s="104">
        <f t="shared" si="81"/>
        <v>29</v>
      </c>
      <c r="BL88" s="104">
        <f t="shared" si="81"/>
        <v>14</v>
      </c>
      <c r="BM88" s="104">
        <f t="shared" si="81"/>
        <v>15</v>
      </c>
      <c r="BN88" s="104">
        <f t="shared" si="81"/>
        <v>15</v>
      </c>
      <c r="BO88" s="104">
        <f t="shared" si="81"/>
        <v>9</v>
      </c>
      <c r="BP88" s="104">
        <f t="shared" si="81"/>
        <v>10</v>
      </c>
      <c r="BQ88" s="104">
        <f t="shared" si="81"/>
        <v>3</v>
      </c>
      <c r="BR88" s="104">
        <f t="shared" si="81"/>
        <v>0</v>
      </c>
      <c r="BS88" s="122">
        <f>SUM(BE88:BR88)</f>
        <v>229</v>
      </c>
      <c r="BT88" s="11"/>
      <c r="BU88" s="11"/>
      <c r="BV88" s="128" t="s">
        <v>2</v>
      </c>
      <c r="BW88" s="104">
        <f t="shared" ref="BW88:CJ88" si="82">SUM(BW77:BW87)</f>
        <v>8</v>
      </c>
      <c r="BX88" s="104">
        <f t="shared" si="82"/>
        <v>16</v>
      </c>
      <c r="BY88" s="104">
        <f t="shared" si="82"/>
        <v>14</v>
      </c>
      <c r="BZ88" s="104">
        <f t="shared" si="82"/>
        <v>23</v>
      </c>
      <c r="CA88" s="104">
        <f t="shared" si="82"/>
        <v>30</v>
      </c>
      <c r="CB88" s="104">
        <f t="shared" si="82"/>
        <v>20</v>
      </c>
      <c r="CC88" s="104">
        <f t="shared" si="82"/>
        <v>39</v>
      </c>
      <c r="CD88" s="104">
        <f t="shared" si="82"/>
        <v>32</v>
      </c>
      <c r="CE88" s="104">
        <f t="shared" si="82"/>
        <v>21</v>
      </c>
      <c r="CF88" s="104">
        <f t="shared" si="82"/>
        <v>43</v>
      </c>
      <c r="CG88" s="104">
        <f t="shared" si="82"/>
        <v>20</v>
      </c>
      <c r="CH88" s="104">
        <f t="shared" si="82"/>
        <v>3</v>
      </c>
      <c r="CI88" s="104">
        <f t="shared" si="82"/>
        <v>0</v>
      </c>
      <c r="CJ88" s="104">
        <f t="shared" si="82"/>
        <v>0</v>
      </c>
      <c r="CK88" s="122">
        <f>SUM(BW88:CJ88)</f>
        <v>269</v>
      </c>
    </row>
    <row r="89" spans="1:90" ht="17.25" customHeight="1" thickTop="1" x14ac:dyDescent="0.35">
      <c r="B89" s="20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45"/>
      <c r="BB89" s="1"/>
      <c r="BC89" s="11"/>
    </row>
    <row r="90" spans="1:90" ht="17.25" customHeight="1" x14ac:dyDescent="0.35">
      <c r="B90" s="20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45"/>
      <c r="BB90" s="1"/>
      <c r="BC90" s="11"/>
      <c r="BD90" s="205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45"/>
    </row>
    <row r="91" spans="1:90" ht="17.25" customHeight="1" x14ac:dyDescent="0.35">
      <c r="AL91" s="205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45"/>
      <c r="BB91" s="1"/>
      <c r="BC91" s="11"/>
      <c r="BV91" s="205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45"/>
    </row>
    <row r="92" spans="1:90" ht="17.25" customHeight="1" thickBot="1" x14ac:dyDescent="0.35">
      <c r="A92" s="519" t="s">
        <v>7</v>
      </c>
      <c r="B92" s="519"/>
      <c r="C92" s="519"/>
      <c r="D92" s="519"/>
      <c r="E92" s="519"/>
      <c r="F92" s="519"/>
      <c r="G92" s="519"/>
      <c r="H92" s="519"/>
      <c r="I92" s="519"/>
      <c r="J92" s="519"/>
      <c r="K92" s="519"/>
      <c r="L92" s="519"/>
      <c r="M92" s="519"/>
      <c r="N92" s="519"/>
      <c r="O92" s="519"/>
      <c r="P92" s="519"/>
      <c r="Q92" s="519"/>
      <c r="R92" s="519"/>
      <c r="S92" s="519" t="s">
        <v>7</v>
      </c>
      <c r="T92" s="519"/>
      <c r="U92" s="519"/>
      <c r="V92" s="519"/>
      <c r="W92" s="519"/>
      <c r="X92" s="519"/>
      <c r="Y92" s="519"/>
      <c r="Z92" s="519"/>
      <c r="AA92" s="519"/>
      <c r="AB92" s="519"/>
      <c r="AC92" s="519"/>
      <c r="AD92" s="519"/>
      <c r="AE92" s="519"/>
      <c r="AF92" s="519"/>
      <c r="AG92" s="519"/>
      <c r="AH92" s="519"/>
      <c r="AI92" s="519"/>
      <c r="AJ92" s="519"/>
      <c r="AK92" s="519" t="s">
        <v>7</v>
      </c>
      <c r="AL92" s="519"/>
      <c r="AM92" s="519"/>
      <c r="AN92" s="519"/>
      <c r="AO92" s="519"/>
      <c r="AP92" s="519"/>
      <c r="AQ92" s="519"/>
      <c r="AR92" s="519"/>
      <c r="AS92" s="519"/>
      <c r="AT92" s="519"/>
      <c r="AU92" s="519"/>
      <c r="AV92" s="519"/>
      <c r="AW92" s="519"/>
      <c r="AX92" s="519"/>
      <c r="AY92" s="519"/>
      <c r="AZ92" s="519"/>
      <c r="BA92" s="519"/>
      <c r="BB92" s="519"/>
      <c r="BC92" s="519" t="s">
        <v>7</v>
      </c>
      <c r="BD92" s="519"/>
      <c r="BE92" s="519"/>
      <c r="BF92" s="519"/>
      <c r="BG92" s="519"/>
      <c r="BH92" s="519"/>
      <c r="BI92" s="519"/>
      <c r="BJ92" s="519"/>
      <c r="BK92" s="519"/>
      <c r="BL92" s="519"/>
      <c r="BM92" s="519"/>
      <c r="BN92" s="519"/>
      <c r="BO92" s="519"/>
      <c r="BP92" s="519"/>
      <c r="BQ92" s="519"/>
      <c r="BR92" s="519"/>
      <c r="BS92" s="519"/>
      <c r="BT92" s="519"/>
      <c r="BU92" s="519" t="s">
        <v>7</v>
      </c>
      <c r="BV92" s="519"/>
      <c r="BW92" s="519"/>
      <c r="BX92" s="519"/>
      <c r="BY92" s="519"/>
      <c r="BZ92" s="519"/>
      <c r="CA92" s="519"/>
      <c r="CB92" s="519"/>
      <c r="CC92" s="519"/>
      <c r="CD92" s="519"/>
      <c r="CE92" s="519"/>
      <c r="CF92" s="519"/>
      <c r="CG92" s="519"/>
      <c r="CH92" s="519"/>
      <c r="CI92" s="519"/>
      <c r="CJ92" s="519"/>
      <c r="CK92" s="519"/>
      <c r="CL92" s="519"/>
    </row>
    <row r="93" spans="1:90" ht="17.25" customHeight="1" thickTop="1" thickBot="1" x14ac:dyDescent="0.3">
      <c r="B93" s="5" t="s">
        <v>146</v>
      </c>
      <c r="C93" s="122">
        <v>540</v>
      </c>
      <c r="D93" s="123">
        <v>647</v>
      </c>
      <c r="E93" s="123">
        <v>814</v>
      </c>
      <c r="F93" s="123">
        <v>921</v>
      </c>
      <c r="G93" s="123">
        <v>1028</v>
      </c>
      <c r="H93" s="123">
        <v>1155</v>
      </c>
      <c r="I93" s="123">
        <v>1302</v>
      </c>
      <c r="J93" s="123">
        <v>1409</v>
      </c>
      <c r="K93" s="123">
        <v>1536</v>
      </c>
      <c r="L93" s="123">
        <v>1643</v>
      </c>
      <c r="M93" s="123">
        <v>1750</v>
      </c>
      <c r="N93" s="122">
        <v>1917</v>
      </c>
      <c r="O93" s="122">
        <v>2024</v>
      </c>
      <c r="P93" s="122" t="s">
        <v>212</v>
      </c>
      <c r="Q93" s="122" t="s">
        <v>2</v>
      </c>
      <c r="R93" s="145"/>
      <c r="S93" s="145"/>
      <c r="T93" s="5" t="s">
        <v>146</v>
      </c>
      <c r="U93" s="122">
        <v>540</v>
      </c>
      <c r="V93" s="123">
        <v>647</v>
      </c>
      <c r="W93" s="123">
        <v>814</v>
      </c>
      <c r="X93" s="123">
        <v>921</v>
      </c>
      <c r="Y93" s="123">
        <v>1028</v>
      </c>
      <c r="Z93" s="123">
        <v>1155</v>
      </c>
      <c r="AA93" s="123">
        <v>1302</v>
      </c>
      <c r="AB93" s="123">
        <v>1409</v>
      </c>
      <c r="AC93" s="123">
        <v>1536</v>
      </c>
      <c r="AD93" s="123">
        <v>1643</v>
      </c>
      <c r="AE93" s="123">
        <v>1750</v>
      </c>
      <c r="AF93" s="122">
        <v>1917</v>
      </c>
      <c r="AG93" s="122">
        <v>2024</v>
      </c>
      <c r="AH93" s="122" t="s">
        <v>212</v>
      </c>
      <c r="AI93" s="122" t="s">
        <v>2</v>
      </c>
      <c r="AJ93" s="145"/>
      <c r="AK93" s="145"/>
      <c r="AL93" s="5" t="s">
        <v>146</v>
      </c>
      <c r="AM93" s="122">
        <v>540</v>
      </c>
      <c r="AN93" s="123">
        <v>647</v>
      </c>
      <c r="AO93" s="123">
        <v>814</v>
      </c>
      <c r="AP93" s="123">
        <v>921</v>
      </c>
      <c r="AQ93" s="123">
        <v>1028</v>
      </c>
      <c r="AR93" s="123">
        <v>1155</v>
      </c>
      <c r="AS93" s="123">
        <v>1302</v>
      </c>
      <c r="AT93" s="123">
        <v>1409</v>
      </c>
      <c r="AU93" s="123">
        <v>1536</v>
      </c>
      <c r="AV93" s="123">
        <v>1643</v>
      </c>
      <c r="AW93" s="123">
        <v>1750</v>
      </c>
      <c r="AX93" s="122">
        <v>1917</v>
      </c>
      <c r="AY93" s="122">
        <v>2024</v>
      </c>
      <c r="AZ93" s="122" t="s">
        <v>212</v>
      </c>
      <c r="BA93" s="122" t="s">
        <v>2</v>
      </c>
      <c r="BB93" s="145"/>
      <c r="BC93" s="145"/>
      <c r="BD93" s="5" t="s">
        <v>146</v>
      </c>
      <c r="BE93" s="122">
        <v>540</v>
      </c>
      <c r="BF93" s="123">
        <v>647</v>
      </c>
      <c r="BG93" s="123">
        <v>814</v>
      </c>
      <c r="BH93" s="123">
        <v>921</v>
      </c>
      <c r="BI93" s="123">
        <v>1028</v>
      </c>
      <c r="BJ93" s="123">
        <v>1155</v>
      </c>
      <c r="BK93" s="123">
        <v>1302</v>
      </c>
      <c r="BL93" s="123">
        <v>1409</v>
      </c>
      <c r="BM93" s="123">
        <v>1536</v>
      </c>
      <c r="BN93" s="123">
        <v>1643</v>
      </c>
      <c r="BO93" s="123">
        <v>1750</v>
      </c>
      <c r="BP93" s="122">
        <v>1917</v>
      </c>
      <c r="BQ93" s="122">
        <v>2024</v>
      </c>
      <c r="BR93" s="122" t="s">
        <v>212</v>
      </c>
      <c r="BS93" s="122" t="s">
        <v>2</v>
      </c>
      <c r="BT93" s="145"/>
      <c r="BU93" s="145"/>
      <c r="BV93" s="5" t="s">
        <v>146</v>
      </c>
      <c r="BW93" s="122">
        <v>540</v>
      </c>
      <c r="BX93" s="123">
        <v>647</v>
      </c>
      <c r="BY93" s="123">
        <v>814</v>
      </c>
      <c r="BZ93" s="123">
        <v>921</v>
      </c>
      <c r="CA93" s="123">
        <v>1028</v>
      </c>
      <c r="CB93" s="123">
        <v>1155</v>
      </c>
      <c r="CC93" s="123">
        <v>1302</v>
      </c>
      <c r="CD93" s="123">
        <v>1409</v>
      </c>
      <c r="CE93" s="123">
        <v>1536</v>
      </c>
      <c r="CF93" s="123">
        <v>1643</v>
      </c>
      <c r="CG93" s="123">
        <v>1750</v>
      </c>
      <c r="CH93" s="122">
        <v>1917</v>
      </c>
      <c r="CI93" s="122">
        <v>2024</v>
      </c>
      <c r="CJ93" s="122" t="s">
        <v>212</v>
      </c>
      <c r="CK93" s="122" t="s">
        <v>2</v>
      </c>
    </row>
    <row r="94" spans="1:90" ht="17.25" customHeight="1" thickTop="1" x14ac:dyDescent="0.35">
      <c r="B94" s="87" t="s">
        <v>70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73">
        <f>SUM(C94:P94)</f>
        <v>0</v>
      </c>
      <c r="R94" s="11"/>
      <c r="S94" s="11"/>
      <c r="T94" s="87" t="s">
        <v>70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73">
        <f>SUM(U94:AH94)</f>
        <v>0</v>
      </c>
      <c r="AJ94" s="11"/>
      <c r="AK94" s="11"/>
      <c r="AL94" s="87" t="s">
        <v>70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73">
        <f>SUM(AM94:AZ94)</f>
        <v>0</v>
      </c>
      <c r="BB94" s="11"/>
      <c r="BC94" s="11"/>
      <c r="BD94" s="87" t="s">
        <v>70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73">
        <f>SUM(BE94:BR94)</f>
        <v>0</v>
      </c>
      <c r="BT94" s="11"/>
      <c r="BU94" s="11"/>
      <c r="BV94" s="87" t="s">
        <v>70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73">
        <f>SUM(BW94:CJ94)</f>
        <v>0</v>
      </c>
    </row>
    <row r="95" spans="1:90" ht="17.25" customHeight="1" x14ac:dyDescent="0.35">
      <c r="B95" s="88" t="s">
        <v>53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2</v>
      </c>
      <c r="K95" s="11">
        <v>0</v>
      </c>
      <c r="L95" s="11">
        <v>1</v>
      </c>
      <c r="M95" s="11">
        <v>1</v>
      </c>
      <c r="N95" s="11">
        <v>0</v>
      </c>
      <c r="O95" s="11">
        <v>0</v>
      </c>
      <c r="P95" s="11">
        <v>0</v>
      </c>
      <c r="Q95" s="174">
        <f>SUM(C95:P95)</f>
        <v>4</v>
      </c>
      <c r="R95" s="11"/>
      <c r="S95" s="11"/>
      <c r="T95" s="88" t="s">
        <v>53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2</v>
      </c>
      <c r="AC95" s="11">
        <v>1</v>
      </c>
      <c r="AD95" s="11">
        <v>0</v>
      </c>
      <c r="AE95" s="11">
        <v>0</v>
      </c>
      <c r="AF95" s="11">
        <v>3</v>
      </c>
      <c r="AG95" s="11">
        <v>0</v>
      </c>
      <c r="AH95" s="11">
        <v>0</v>
      </c>
      <c r="AI95" s="174">
        <f>SUM(U95:AH95)</f>
        <v>6</v>
      </c>
      <c r="AJ95" s="11"/>
      <c r="AK95" s="11"/>
      <c r="AL95" s="88" t="s">
        <v>53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1</v>
      </c>
      <c r="AS95" s="11">
        <v>0</v>
      </c>
      <c r="AT95" s="11">
        <v>0</v>
      </c>
      <c r="AU95" s="11">
        <v>1</v>
      </c>
      <c r="AV95" s="11">
        <v>0</v>
      </c>
      <c r="AW95" s="11">
        <v>2</v>
      </c>
      <c r="AX95" s="11">
        <v>0</v>
      </c>
      <c r="AY95" s="11">
        <v>0</v>
      </c>
      <c r="AZ95" s="11">
        <v>1</v>
      </c>
      <c r="BA95" s="174">
        <f>SUM(AM95:AZ95)</f>
        <v>5</v>
      </c>
      <c r="BB95" s="11"/>
      <c r="BC95" s="11"/>
      <c r="BD95" s="88" t="s">
        <v>53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1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74">
        <f>SUM(BE95:BR95)</f>
        <v>1</v>
      </c>
      <c r="BT95" s="11"/>
      <c r="BU95" s="11"/>
      <c r="BV95" s="88" t="s">
        <v>53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1</v>
      </c>
      <c r="CG95" s="11">
        <v>0</v>
      </c>
      <c r="CH95" s="11">
        <v>0</v>
      </c>
      <c r="CI95" s="11">
        <v>0</v>
      </c>
      <c r="CJ95" s="11">
        <v>0</v>
      </c>
      <c r="CK95" s="174">
        <f>SUM(BW95:CJ95)</f>
        <v>1</v>
      </c>
    </row>
    <row r="96" spans="1:90" ht="17.25" customHeight="1" x14ac:dyDescent="0.35">
      <c r="B96" s="88" t="s">
        <v>219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1</v>
      </c>
      <c r="K96" s="11">
        <v>0</v>
      </c>
      <c r="L96" s="11">
        <v>0</v>
      </c>
      <c r="M96" s="11">
        <v>1</v>
      </c>
      <c r="N96" s="11">
        <v>0</v>
      </c>
      <c r="O96" s="11">
        <v>0</v>
      </c>
      <c r="P96" s="11">
        <v>0</v>
      </c>
      <c r="Q96" s="174">
        <f t="shared" ref="Q96:Q103" si="83">SUM(C96:P96)</f>
        <v>2</v>
      </c>
      <c r="R96" s="11"/>
      <c r="S96" s="11"/>
      <c r="T96" s="88" t="s">
        <v>219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1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74">
        <f t="shared" ref="AI96:AI103" si="84">SUM(U96:AH96)</f>
        <v>1</v>
      </c>
      <c r="AJ96" s="11"/>
      <c r="AK96" s="11"/>
      <c r="AL96" s="88" t="s">
        <v>219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2</v>
      </c>
      <c r="AV96" s="11">
        <v>0</v>
      </c>
      <c r="AW96" s="11">
        <v>0</v>
      </c>
      <c r="AX96" s="11">
        <v>0</v>
      </c>
      <c r="AY96" s="11">
        <v>0</v>
      </c>
      <c r="AZ96" s="11">
        <v>2</v>
      </c>
      <c r="BA96" s="174">
        <f t="shared" ref="BA96:BA103" si="85">SUM(AM96:AZ96)</f>
        <v>4</v>
      </c>
      <c r="BB96" s="11"/>
      <c r="BC96" s="11"/>
      <c r="BD96" s="88" t="s">
        <v>219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1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74">
        <f t="shared" ref="BS96:BS103" si="86">SUM(BE96:BR96)</f>
        <v>1</v>
      </c>
      <c r="BT96" s="11"/>
      <c r="BU96" s="11"/>
      <c r="BV96" s="88" t="s">
        <v>219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2</v>
      </c>
      <c r="CH96" s="11">
        <v>0</v>
      </c>
      <c r="CI96" s="11">
        <v>0</v>
      </c>
      <c r="CJ96" s="11">
        <v>0</v>
      </c>
      <c r="CK96" s="174">
        <f t="shared" ref="CK96:CK103" si="87">SUM(BW96:CJ96)</f>
        <v>2</v>
      </c>
    </row>
    <row r="97" spans="1:112" ht="17.25" customHeight="1" x14ac:dyDescent="0.35">
      <c r="B97" s="88" t="s">
        <v>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1</v>
      </c>
      <c r="N97" s="11">
        <v>0</v>
      </c>
      <c r="O97" s="11">
        <v>0</v>
      </c>
      <c r="P97" s="11">
        <v>0</v>
      </c>
      <c r="Q97" s="174">
        <f t="shared" si="83"/>
        <v>1</v>
      </c>
      <c r="R97" s="11"/>
      <c r="S97" s="11"/>
      <c r="T97" s="88" t="s">
        <v>6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1</v>
      </c>
      <c r="AF97" s="11">
        <v>0</v>
      </c>
      <c r="AG97" s="11">
        <v>0</v>
      </c>
      <c r="AH97" s="11">
        <v>0</v>
      </c>
      <c r="AI97" s="174">
        <f t="shared" si="84"/>
        <v>1</v>
      </c>
      <c r="AJ97" s="11"/>
      <c r="AK97" s="11"/>
      <c r="AL97" s="88" t="s">
        <v>6</v>
      </c>
      <c r="AM97" s="11">
        <v>0</v>
      </c>
      <c r="AN97" s="11">
        <v>1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1</v>
      </c>
      <c r="AV97" s="11">
        <v>0</v>
      </c>
      <c r="AW97" s="11">
        <v>0</v>
      </c>
      <c r="AX97" s="11">
        <v>0</v>
      </c>
      <c r="AY97" s="11">
        <v>0</v>
      </c>
      <c r="AZ97" s="11">
        <v>1</v>
      </c>
      <c r="BA97" s="174">
        <f t="shared" si="85"/>
        <v>3</v>
      </c>
      <c r="BB97" s="11"/>
      <c r="BC97" s="11"/>
      <c r="BD97" s="88" t="s">
        <v>6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74">
        <f t="shared" si="86"/>
        <v>0</v>
      </c>
      <c r="BT97" s="11"/>
      <c r="BU97" s="11"/>
      <c r="BV97" s="88" t="s">
        <v>6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2</v>
      </c>
      <c r="CE97" s="11">
        <v>0</v>
      </c>
      <c r="CF97" s="11">
        <v>0</v>
      </c>
      <c r="CG97" s="11">
        <v>1</v>
      </c>
      <c r="CH97" s="11">
        <v>0</v>
      </c>
      <c r="CI97" s="11">
        <v>0</v>
      </c>
      <c r="CJ97" s="11">
        <v>0</v>
      </c>
      <c r="CK97" s="174">
        <f t="shared" si="87"/>
        <v>3</v>
      </c>
    </row>
    <row r="98" spans="1:112" ht="17.25" customHeight="1" x14ac:dyDescent="0.35">
      <c r="B98" s="88" t="s">
        <v>133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74">
        <f t="shared" si="83"/>
        <v>0</v>
      </c>
      <c r="R98" s="11"/>
      <c r="S98" s="11"/>
      <c r="T98" s="88" t="s">
        <v>133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74">
        <f t="shared" si="84"/>
        <v>0</v>
      </c>
      <c r="AJ98" s="11"/>
      <c r="AK98" s="11"/>
      <c r="AL98" s="88" t="s">
        <v>133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74">
        <f t="shared" si="85"/>
        <v>0</v>
      </c>
      <c r="BB98" s="11"/>
      <c r="BC98" s="11"/>
      <c r="BD98" s="88" t="s">
        <v>133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74">
        <f t="shared" si="86"/>
        <v>0</v>
      </c>
      <c r="BT98" s="11"/>
      <c r="BU98" s="11"/>
      <c r="BV98" s="88" t="s">
        <v>133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1</v>
      </c>
      <c r="CE98" s="11">
        <v>3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74">
        <f t="shared" si="87"/>
        <v>4</v>
      </c>
    </row>
    <row r="99" spans="1:112" ht="17.25" customHeight="1" x14ac:dyDescent="0.35">
      <c r="B99" s="88" t="s">
        <v>220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1</v>
      </c>
      <c r="K99" s="11">
        <v>0</v>
      </c>
      <c r="L99" s="11">
        <v>0</v>
      </c>
      <c r="M99" s="11">
        <v>0</v>
      </c>
      <c r="N99" s="11">
        <v>1</v>
      </c>
      <c r="O99" s="11">
        <v>0</v>
      </c>
      <c r="P99" s="11">
        <v>0</v>
      </c>
      <c r="Q99" s="174">
        <f t="shared" si="83"/>
        <v>2</v>
      </c>
      <c r="R99" s="11"/>
      <c r="S99" s="11"/>
      <c r="T99" s="88" t="s">
        <v>220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1</v>
      </c>
      <c r="AD99" s="11">
        <v>1</v>
      </c>
      <c r="AE99" s="11">
        <v>1</v>
      </c>
      <c r="AF99" s="11">
        <v>0</v>
      </c>
      <c r="AG99" s="11">
        <v>0</v>
      </c>
      <c r="AH99" s="11">
        <v>0</v>
      </c>
      <c r="AI99" s="174">
        <f t="shared" si="84"/>
        <v>3</v>
      </c>
      <c r="AJ99" s="11"/>
      <c r="AK99" s="11"/>
      <c r="AL99" s="88" t="s">
        <v>220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1</v>
      </c>
      <c r="AU99" s="11">
        <v>0</v>
      </c>
      <c r="AV99" s="11">
        <v>0</v>
      </c>
      <c r="AW99" s="11">
        <v>0</v>
      </c>
      <c r="AX99" s="11">
        <v>1</v>
      </c>
      <c r="AY99" s="11">
        <v>0</v>
      </c>
      <c r="AZ99" s="11">
        <v>0</v>
      </c>
      <c r="BA99" s="174">
        <f t="shared" si="85"/>
        <v>2</v>
      </c>
      <c r="BB99" s="11"/>
      <c r="BC99" s="11"/>
      <c r="BD99" s="88" t="s">
        <v>220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1</v>
      </c>
      <c r="BK99" s="11">
        <v>0</v>
      </c>
      <c r="BL99" s="11">
        <v>0</v>
      </c>
      <c r="BM99" s="11">
        <v>1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74">
        <f t="shared" si="86"/>
        <v>2</v>
      </c>
      <c r="BT99" s="11"/>
      <c r="BU99" s="11"/>
      <c r="BV99" s="88" t="s">
        <v>220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15</v>
      </c>
      <c r="CE99" s="11">
        <v>0</v>
      </c>
      <c r="CF99" s="11">
        <v>0</v>
      </c>
      <c r="CG99" s="11">
        <v>0</v>
      </c>
      <c r="CH99" s="11">
        <v>1</v>
      </c>
      <c r="CI99" s="11">
        <v>0</v>
      </c>
      <c r="CJ99" s="11">
        <v>0</v>
      </c>
      <c r="CK99" s="174">
        <f t="shared" si="87"/>
        <v>16</v>
      </c>
    </row>
    <row r="100" spans="1:112" ht="17.25" customHeight="1" x14ac:dyDescent="0.35">
      <c r="B100" s="88" t="s">
        <v>68</v>
      </c>
      <c r="C100" s="11">
        <v>1</v>
      </c>
      <c r="D100" s="11">
        <v>21</v>
      </c>
      <c r="E100" s="11">
        <v>22</v>
      </c>
      <c r="F100" s="11">
        <v>19</v>
      </c>
      <c r="G100" s="11">
        <v>21</v>
      </c>
      <c r="H100" s="11">
        <v>17</v>
      </c>
      <c r="I100" s="11">
        <v>12</v>
      </c>
      <c r="J100" s="11">
        <v>14</v>
      </c>
      <c r="K100" s="11">
        <v>10</v>
      </c>
      <c r="L100" s="11">
        <v>6</v>
      </c>
      <c r="M100" s="11">
        <v>2</v>
      </c>
      <c r="N100" s="11">
        <v>2</v>
      </c>
      <c r="O100" s="11">
        <v>4</v>
      </c>
      <c r="P100" s="11">
        <v>0</v>
      </c>
      <c r="Q100" s="174">
        <f t="shared" si="83"/>
        <v>151</v>
      </c>
      <c r="R100" s="11"/>
      <c r="S100" s="11"/>
      <c r="T100" s="88" t="s">
        <v>68</v>
      </c>
      <c r="U100" s="11">
        <v>5</v>
      </c>
      <c r="V100" s="11">
        <v>13</v>
      </c>
      <c r="W100" s="11">
        <v>55</v>
      </c>
      <c r="X100" s="11">
        <v>28</v>
      </c>
      <c r="Y100" s="11">
        <v>11</v>
      </c>
      <c r="Z100" s="11">
        <v>7</v>
      </c>
      <c r="AA100" s="11">
        <v>18</v>
      </c>
      <c r="AB100" s="11">
        <v>10</v>
      </c>
      <c r="AC100" s="11">
        <v>12</v>
      </c>
      <c r="AD100" s="11">
        <v>5</v>
      </c>
      <c r="AE100" s="11">
        <v>5</v>
      </c>
      <c r="AF100" s="11">
        <v>1</v>
      </c>
      <c r="AG100" s="11">
        <v>3</v>
      </c>
      <c r="AH100" s="11">
        <v>0</v>
      </c>
      <c r="AI100" s="174">
        <f t="shared" si="84"/>
        <v>173</v>
      </c>
      <c r="AJ100" s="11"/>
      <c r="AK100" s="11"/>
      <c r="AL100" s="88" t="s">
        <v>68</v>
      </c>
      <c r="AM100" s="11">
        <v>1</v>
      </c>
      <c r="AN100" s="11">
        <v>17</v>
      </c>
      <c r="AO100" s="11">
        <v>26</v>
      </c>
      <c r="AP100" s="11">
        <v>28</v>
      </c>
      <c r="AQ100" s="11">
        <v>19</v>
      </c>
      <c r="AR100" s="11">
        <v>14</v>
      </c>
      <c r="AS100" s="11">
        <v>7</v>
      </c>
      <c r="AT100" s="11">
        <v>11</v>
      </c>
      <c r="AU100" s="11">
        <v>10</v>
      </c>
      <c r="AV100" s="11">
        <v>4</v>
      </c>
      <c r="AW100" s="11">
        <v>2</v>
      </c>
      <c r="AX100" s="11">
        <v>3</v>
      </c>
      <c r="AY100" s="11">
        <v>1</v>
      </c>
      <c r="AZ100" s="11">
        <v>3</v>
      </c>
      <c r="BA100" s="174">
        <f t="shared" si="85"/>
        <v>146</v>
      </c>
      <c r="BB100" s="11"/>
      <c r="BC100" s="11"/>
      <c r="BD100" s="88" t="s">
        <v>68</v>
      </c>
      <c r="BE100" s="11">
        <v>1</v>
      </c>
      <c r="BF100" s="11">
        <v>13</v>
      </c>
      <c r="BG100" s="11">
        <v>53</v>
      </c>
      <c r="BH100" s="11">
        <v>20</v>
      </c>
      <c r="BI100" s="11">
        <v>16</v>
      </c>
      <c r="BJ100" s="11">
        <v>8</v>
      </c>
      <c r="BK100" s="11">
        <v>11</v>
      </c>
      <c r="BL100" s="11">
        <v>9</v>
      </c>
      <c r="BM100" s="11">
        <v>6</v>
      </c>
      <c r="BN100" s="11">
        <v>5</v>
      </c>
      <c r="BO100" s="11">
        <v>3</v>
      </c>
      <c r="BP100" s="11">
        <v>2</v>
      </c>
      <c r="BQ100" s="11">
        <v>0</v>
      </c>
      <c r="BR100" s="11">
        <v>2</v>
      </c>
      <c r="BS100" s="174">
        <f t="shared" si="86"/>
        <v>149</v>
      </c>
      <c r="BT100" s="11"/>
      <c r="BU100" s="11"/>
      <c r="BV100" s="88" t="s">
        <v>68</v>
      </c>
      <c r="BW100" s="11">
        <v>4</v>
      </c>
      <c r="BX100" s="11">
        <v>7</v>
      </c>
      <c r="BY100" s="11">
        <v>12</v>
      </c>
      <c r="BZ100" s="11">
        <v>19</v>
      </c>
      <c r="CA100" s="11">
        <v>14</v>
      </c>
      <c r="CB100" s="11">
        <v>11</v>
      </c>
      <c r="CC100" s="11">
        <v>6</v>
      </c>
      <c r="CD100" s="11">
        <v>0</v>
      </c>
      <c r="CE100" s="11">
        <v>10</v>
      </c>
      <c r="CF100" s="11">
        <v>4</v>
      </c>
      <c r="CG100" s="11">
        <v>6</v>
      </c>
      <c r="CH100" s="11">
        <v>1</v>
      </c>
      <c r="CI100" s="11">
        <v>1</v>
      </c>
      <c r="CJ100" s="11">
        <v>0</v>
      </c>
      <c r="CK100" s="174">
        <f t="shared" si="87"/>
        <v>95</v>
      </c>
    </row>
    <row r="101" spans="1:112" ht="17.25" customHeight="1" x14ac:dyDescent="0.35">
      <c r="B101" s="86" t="s">
        <v>72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1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74">
        <f t="shared" si="83"/>
        <v>1</v>
      </c>
      <c r="R101" s="11"/>
      <c r="S101" s="11"/>
      <c r="T101" s="86" t="s">
        <v>72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74">
        <f t="shared" si="84"/>
        <v>0</v>
      </c>
      <c r="AJ101" s="11"/>
      <c r="AK101" s="11"/>
      <c r="AL101" s="86" t="s">
        <v>72</v>
      </c>
      <c r="AM101" s="11">
        <v>0</v>
      </c>
      <c r="AN101" s="11">
        <v>0</v>
      </c>
      <c r="AO101" s="11">
        <v>0</v>
      </c>
      <c r="AP101" s="11">
        <v>2</v>
      </c>
      <c r="AQ101" s="11">
        <v>0</v>
      </c>
      <c r="AR101" s="11">
        <v>0</v>
      </c>
      <c r="AS101" s="11">
        <v>1</v>
      </c>
      <c r="AT101" s="11">
        <v>0</v>
      </c>
      <c r="AU101" s="11">
        <v>0</v>
      </c>
      <c r="AV101" s="11">
        <v>2</v>
      </c>
      <c r="AW101" s="11">
        <v>0</v>
      </c>
      <c r="AX101" s="11">
        <v>0</v>
      </c>
      <c r="AY101" s="11">
        <v>0</v>
      </c>
      <c r="AZ101" s="11">
        <v>0</v>
      </c>
      <c r="BA101" s="174">
        <f t="shared" si="85"/>
        <v>5</v>
      </c>
      <c r="BB101" s="11"/>
      <c r="BC101" s="11"/>
      <c r="BD101" s="86" t="s">
        <v>72</v>
      </c>
      <c r="BE101" s="11">
        <v>0</v>
      </c>
      <c r="BF101" s="11">
        <v>0</v>
      </c>
      <c r="BG101" s="11">
        <v>0</v>
      </c>
      <c r="BH101" s="11">
        <v>0</v>
      </c>
      <c r="BI101" s="11">
        <v>1</v>
      </c>
      <c r="BJ101" s="11">
        <v>0</v>
      </c>
      <c r="BK101" s="11">
        <v>0</v>
      </c>
      <c r="BL101" s="11">
        <v>0</v>
      </c>
      <c r="BM101" s="11">
        <v>0</v>
      </c>
      <c r="BN101" s="11">
        <v>1</v>
      </c>
      <c r="BO101" s="11">
        <v>0</v>
      </c>
      <c r="BP101" s="11">
        <v>0</v>
      </c>
      <c r="BQ101" s="11">
        <v>0</v>
      </c>
      <c r="BR101" s="11">
        <v>0</v>
      </c>
      <c r="BS101" s="174">
        <f t="shared" si="86"/>
        <v>2</v>
      </c>
      <c r="BT101" s="11"/>
      <c r="BU101" s="11"/>
      <c r="BV101" s="86" t="s">
        <v>72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1</v>
      </c>
      <c r="CD101" s="11">
        <v>0</v>
      </c>
      <c r="CE101" s="11">
        <v>3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74">
        <f t="shared" si="87"/>
        <v>4</v>
      </c>
    </row>
    <row r="102" spans="1:112" ht="17.25" customHeight="1" x14ac:dyDescent="0.35">
      <c r="B102" s="88" t="s">
        <v>20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1</v>
      </c>
      <c r="I102" s="11">
        <v>1</v>
      </c>
      <c r="J102" s="11">
        <v>3</v>
      </c>
      <c r="K102" s="11">
        <v>1</v>
      </c>
      <c r="L102" s="11">
        <v>2</v>
      </c>
      <c r="M102" s="11">
        <v>0</v>
      </c>
      <c r="N102" s="11">
        <v>3</v>
      </c>
      <c r="O102" s="11">
        <v>1</v>
      </c>
      <c r="P102" s="11">
        <v>0</v>
      </c>
      <c r="Q102" s="174">
        <f t="shared" si="83"/>
        <v>12</v>
      </c>
      <c r="R102" s="11"/>
      <c r="S102" s="11"/>
      <c r="T102" s="88" t="s">
        <v>20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5</v>
      </c>
      <c r="AB102" s="11">
        <v>3</v>
      </c>
      <c r="AC102" s="11">
        <v>0</v>
      </c>
      <c r="AD102" s="11">
        <v>3</v>
      </c>
      <c r="AE102" s="11">
        <v>0</v>
      </c>
      <c r="AF102" s="11">
        <v>0</v>
      </c>
      <c r="AG102" s="11">
        <v>0</v>
      </c>
      <c r="AH102" s="11">
        <v>0</v>
      </c>
      <c r="AI102" s="174">
        <f t="shared" si="84"/>
        <v>11</v>
      </c>
      <c r="AJ102" s="11"/>
      <c r="AK102" s="11"/>
      <c r="AL102" s="88" t="s">
        <v>20</v>
      </c>
      <c r="AM102" s="11">
        <v>0</v>
      </c>
      <c r="AN102" s="11">
        <v>1</v>
      </c>
      <c r="AO102" s="11">
        <v>0</v>
      </c>
      <c r="AP102" s="11">
        <v>4</v>
      </c>
      <c r="AQ102" s="11">
        <v>0</v>
      </c>
      <c r="AR102" s="11">
        <v>0</v>
      </c>
      <c r="AS102" s="11">
        <v>1</v>
      </c>
      <c r="AT102" s="11">
        <v>4</v>
      </c>
      <c r="AU102" s="11">
        <v>1</v>
      </c>
      <c r="AV102" s="11">
        <v>2</v>
      </c>
      <c r="AW102" s="11">
        <v>3</v>
      </c>
      <c r="AX102" s="11">
        <v>2</v>
      </c>
      <c r="AY102" s="11">
        <v>3</v>
      </c>
      <c r="AZ102" s="11">
        <v>0</v>
      </c>
      <c r="BA102" s="174">
        <f t="shared" si="85"/>
        <v>21</v>
      </c>
      <c r="BB102" s="11"/>
      <c r="BC102" s="11"/>
      <c r="BD102" s="88" t="s">
        <v>20</v>
      </c>
      <c r="BE102" s="11">
        <v>1</v>
      </c>
      <c r="BF102" s="11">
        <v>1</v>
      </c>
      <c r="BG102" s="11">
        <v>1</v>
      </c>
      <c r="BH102" s="11">
        <v>8</v>
      </c>
      <c r="BI102" s="11">
        <v>4</v>
      </c>
      <c r="BJ102" s="11">
        <v>0</v>
      </c>
      <c r="BK102" s="11">
        <v>10</v>
      </c>
      <c r="BL102" s="11">
        <v>1</v>
      </c>
      <c r="BM102" s="11">
        <v>5</v>
      </c>
      <c r="BN102" s="11">
        <v>5</v>
      </c>
      <c r="BO102" s="11">
        <v>3</v>
      </c>
      <c r="BP102" s="11">
        <v>5</v>
      </c>
      <c r="BQ102" s="11">
        <v>1</v>
      </c>
      <c r="BR102" s="11">
        <v>0</v>
      </c>
      <c r="BS102" s="174">
        <f t="shared" si="86"/>
        <v>45</v>
      </c>
      <c r="BT102" s="11"/>
      <c r="BU102" s="11"/>
      <c r="BV102" s="88" t="s">
        <v>20</v>
      </c>
      <c r="BW102" s="11">
        <v>4</v>
      </c>
      <c r="BX102" s="11">
        <v>9</v>
      </c>
      <c r="BY102" s="11">
        <v>0</v>
      </c>
      <c r="BZ102" s="11">
        <v>5</v>
      </c>
      <c r="CA102" s="11">
        <v>10</v>
      </c>
      <c r="CB102" s="11">
        <v>4</v>
      </c>
      <c r="CC102" s="11">
        <v>13</v>
      </c>
      <c r="CD102" s="11">
        <v>0</v>
      </c>
      <c r="CE102" s="11">
        <v>5</v>
      </c>
      <c r="CF102" s="11">
        <v>15</v>
      </c>
      <c r="CG102" s="11">
        <v>3</v>
      </c>
      <c r="CH102" s="11">
        <v>1</v>
      </c>
      <c r="CI102" s="11">
        <v>0</v>
      </c>
      <c r="CJ102" s="11">
        <v>0</v>
      </c>
      <c r="CK102" s="174">
        <f t="shared" si="87"/>
        <v>69</v>
      </c>
    </row>
    <row r="103" spans="1:112" ht="17.25" customHeight="1" x14ac:dyDescent="0.35">
      <c r="B103" s="88" t="s">
        <v>217</v>
      </c>
      <c r="C103" s="11">
        <v>0</v>
      </c>
      <c r="D103" s="11">
        <v>0</v>
      </c>
      <c r="E103" s="11">
        <v>2</v>
      </c>
      <c r="F103" s="11">
        <v>0</v>
      </c>
      <c r="G103" s="11">
        <v>0</v>
      </c>
      <c r="H103" s="11">
        <v>1</v>
      </c>
      <c r="I103" s="11">
        <v>3</v>
      </c>
      <c r="J103" s="11">
        <v>3</v>
      </c>
      <c r="K103" s="11">
        <v>0</v>
      </c>
      <c r="L103" s="11">
        <v>1</v>
      </c>
      <c r="M103" s="11">
        <v>0</v>
      </c>
      <c r="N103" s="11">
        <v>3</v>
      </c>
      <c r="O103" s="11">
        <v>1</v>
      </c>
      <c r="P103" s="11">
        <v>0</v>
      </c>
      <c r="Q103" s="174">
        <f t="shared" si="83"/>
        <v>14</v>
      </c>
      <c r="R103" s="11"/>
      <c r="S103" s="11"/>
      <c r="T103" s="88" t="s">
        <v>217</v>
      </c>
      <c r="U103" s="11">
        <v>0</v>
      </c>
      <c r="V103" s="11">
        <v>0</v>
      </c>
      <c r="W103" s="11">
        <v>0</v>
      </c>
      <c r="X103" s="11">
        <v>0</v>
      </c>
      <c r="Y103" s="11">
        <v>3</v>
      </c>
      <c r="Z103" s="11">
        <v>3</v>
      </c>
      <c r="AA103" s="11">
        <v>3</v>
      </c>
      <c r="AB103" s="11">
        <v>2</v>
      </c>
      <c r="AC103" s="11">
        <v>1</v>
      </c>
      <c r="AD103" s="11">
        <v>0</v>
      </c>
      <c r="AE103" s="11">
        <v>1</v>
      </c>
      <c r="AF103" s="11">
        <v>0</v>
      </c>
      <c r="AG103" s="11">
        <v>0</v>
      </c>
      <c r="AH103" s="11">
        <v>0</v>
      </c>
      <c r="AI103" s="174">
        <f t="shared" si="84"/>
        <v>13</v>
      </c>
      <c r="AJ103" s="11"/>
      <c r="AK103" s="11"/>
      <c r="AL103" s="88" t="s">
        <v>217</v>
      </c>
      <c r="AM103" s="11">
        <v>0</v>
      </c>
      <c r="AN103" s="11">
        <v>1</v>
      </c>
      <c r="AO103" s="11">
        <v>4</v>
      </c>
      <c r="AP103" s="11">
        <v>1</v>
      </c>
      <c r="AQ103" s="11">
        <v>0</v>
      </c>
      <c r="AR103" s="11">
        <v>5</v>
      </c>
      <c r="AS103" s="11">
        <v>1</v>
      </c>
      <c r="AT103" s="11">
        <v>3</v>
      </c>
      <c r="AU103" s="11">
        <v>4</v>
      </c>
      <c r="AV103" s="11">
        <v>1</v>
      </c>
      <c r="AW103" s="11">
        <v>2</v>
      </c>
      <c r="AX103" s="11">
        <v>0</v>
      </c>
      <c r="AY103" s="11">
        <v>0</v>
      </c>
      <c r="AZ103" s="11">
        <v>0</v>
      </c>
      <c r="BA103" s="174">
        <f t="shared" si="85"/>
        <v>22</v>
      </c>
      <c r="BB103" s="11"/>
      <c r="BC103" s="11"/>
      <c r="BD103" s="88" t="s">
        <v>217</v>
      </c>
      <c r="BE103" s="11">
        <v>1</v>
      </c>
      <c r="BF103" s="11">
        <v>1</v>
      </c>
      <c r="BG103" s="11">
        <v>0</v>
      </c>
      <c r="BH103" s="11">
        <v>0</v>
      </c>
      <c r="BI103" s="11">
        <v>3</v>
      </c>
      <c r="BJ103" s="11">
        <v>3</v>
      </c>
      <c r="BK103" s="11">
        <v>3</v>
      </c>
      <c r="BL103" s="11">
        <v>3</v>
      </c>
      <c r="BM103" s="11">
        <v>3</v>
      </c>
      <c r="BN103" s="11">
        <v>1</v>
      </c>
      <c r="BO103" s="11">
        <v>2</v>
      </c>
      <c r="BP103" s="11">
        <v>3</v>
      </c>
      <c r="BQ103" s="11">
        <v>0</v>
      </c>
      <c r="BR103" s="11">
        <v>0</v>
      </c>
      <c r="BS103" s="174">
        <f t="shared" si="86"/>
        <v>23</v>
      </c>
      <c r="BT103" s="11"/>
      <c r="BU103" s="11"/>
      <c r="BV103" s="88" t="s">
        <v>217</v>
      </c>
      <c r="BW103" s="11">
        <v>0</v>
      </c>
      <c r="BX103" s="11">
        <v>0</v>
      </c>
      <c r="BY103" s="11">
        <v>0</v>
      </c>
      <c r="BZ103" s="11">
        <v>1</v>
      </c>
      <c r="CA103" s="11">
        <v>5</v>
      </c>
      <c r="CB103" s="11">
        <v>4</v>
      </c>
      <c r="CC103" s="11">
        <v>10</v>
      </c>
      <c r="CD103" s="11">
        <v>7</v>
      </c>
      <c r="CE103" s="11">
        <v>10</v>
      </c>
      <c r="CF103" s="11">
        <v>15</v>
      </c>
      <c r="CG103" s="11">
        <v>12</v>
      </c>
      <c r="CH103" s="11">
        <v>0</v>
      </c>
      <c r="CI103" s="11">
        <v>0</v>
      </c>
      <c r="CJ103" s="11">
        <v>0</v>
      </c>
      <c r="CK103" s="174">
        <f t="shared" si="87"/>
        <v>64</v>
      </c>
    </row>
    <row r="104" spans="1:112" ht="17.25" customHeight="1" thickBot="1" x14ac:dyDescent="0.4">
      <c r="B104" s="88" t="s">
        <v>70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1</v>
      </c>
      <c r="L104" s="11">
        <v>2</v>
      </c>
      <c r="M104" s="11">
        <v>2</v>
      </c>
      <c r="N104" s="11">
        <v>0</v>
      </c>
      <c r="O104" s="11">
        <v>0</v>
      </c>
      <c r="P104" s="11">
        <v>0</v>
      </c>
      <c r="Q104" s="174">
        <f>SUM(C104:P104)</f>
        <v>5</v>
      </c>
      <c r="R104" s="11"/>
      <c r="S104" s="11"/>
      <c r="T104" s="88" t="s">
        <v>70</v>
      </c>
      <c r="U104" s="11">
        <v>0</v>
      </c>
      <c r="V104" s="11">
        <v>0</v>
      </c>
      <c r="W104" s="11">
        <v>0</v>
      </c>
      <c r="X104" s="11">
        <v>0</v>
      </c>
      <c r="Y104" s="11">
        <v>1</v>
      </c>
      <c r="Z104" s="11">
        <v>1</v>
      </c>
      <c r="AA104" s="11">
        <v>0</v>
      </c>
      <c r="AB104" s="11">
        <v>2</v>
      </c>
      <c r="AC104" s="11">
        <v>1</v>
      </c>
      <c r="AD104" s="11">
        <v>1</v>
      </c>
      <c r="AE104" s="11">
        <v>1</v>
      </c>
      <c r="AF104" s="11">
        <v>0</v>
      </c>
      <c r="AG104" s="11">
        <v>0</v>
      </c>
      <c r="AH104" s="11">
        <v>0</v>
      </c>
      <c r="AI104" s="174">
        <f>SUM(U104:AH104)</f>
        <v>7</v>
      </c>
      <c r="AJ104" s="11"/>
      <c r="AK104" s="11"/>
      <c r="AL104" s="88" t="s">
        <v>70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2</v>
      </c>
      <c r="AS104" s="11">
        <v>0</v>
      </c>
      <c r="AT104" s="11">
        <v>1</v>
      </c>
      <c r="AU104" s="11">
        <v>0</v>
      </c>
      <c r="AV104" s="11">
        <v>2</v>
      </c>
      <c r="AW104" s="11">
        <v>0</v>
      </c>
      <c r="AX104" s="11">
        <v>0</v>
      </c>
      <c r="AY104" s="11">
        <v>0</v>
      </c>
      <c r="AZ104" s="11">
        <v>0</v>
      </c>
      <c r="BA104" s="174">
        <f>SUM(AM104:AZ104)</f>
        <v>5</v>
      </c>
      <c r="BB104" s="11"/>
      <c r="BC104" s="11"/>
      <c r="BD104" s="88" t="s">
        <v>70</v>
      </c>
      <c r="BE104" s="11">
        <v>0</v>
      </c>
      <c r="BF104" s="11">
        <v>0</v>
      </c>
      <c r="BG104" s="11">
        <v>0</v>
      </c>
      <c r="BH104" s="11">
        <v>1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4</v>
      </c>
      <c r="BO104" s="11">
        <v>1</v>
      </c>
      <c r="BP104" s="11">
        <v>0</v>
      </c>
      <c r="BQ104" s="11">
        <v>0</v>
      </c>
      <c r="BR104" s="11">
        <v>0</v>
      </c>
      <c r="BS104" s="174">
        <f>SUM(BE104:BR104)</f>
        <v>6</v>
      </c>
      <c r="BT104" s="11"/>
      <c r="BU104" s="11"/>
      <c r="BV104" s="88" t="s">
        <v>70</v>
      </c>
      <c r="BW104" s="11">
        <v>0</v>
      </c>
      <c r="BX104" s="11">
        <v>0</v>
      </c>
      <c r="BY104" s="11">
        <v>0</v>
      </c>
      <c r="BZ104" s="11">
        <v>0</v>
      </c>
      <c r="CA104" s="11">
        <v>1</v>
      </c>
      <c r="CB104" s="11">
        <v>0</v>
      </c>
      <c r="CC104" s="11">
        <v>3</v>
      </c>
      <c r="CD104" s="11">
        <v>2</v>
      </c>
      <c r="CE104" s="11">
        <v>0</v>
      </c>
      <c r="CF104" s="11">
        <v>2</v>
      </c>
      <c r="CG104" s="11">
        <v>3</v>
      </c>
      <c r="CH104" s="11">
        <v>0</v>
      </c>
      <c r="CI104" s="11">
        <v>0</v>
      </c>
      <c r="CJ104" s="11">
        <v>0</v>
      </c>
      <c r="CK104" s="174">
        <f>SUM(BW104:CJ104)</f>
        <v>11</v>
      </c>
    </row>
    <row r="105" spans="1:112" ht="17.25" customHeight="1" thickTop="1" thickBot="1" x14ac:dyDescent="0.4">
      <c r="B105" s="128" t="s">
        <v>2</v>
      </c>
      <c r="C105" s="104">
        <f t="shared" ref="C105:P105" si="88">SUM(C94:C104)</f>
        <v>1</v>
      </c>
      <c r="D105" s="104">
        <f t="shared" si="88"/>
        <v>21</v>
      </c>
      <c r="E105" s="104">
        <f t="shared" si="88"/>
        <v>24</v>
      </c>
      <c r="F105" s="104">
        <f t="shared" si="88"/>
        <v>19</v>
      </c>
      <c r="G105" s="104">
        <f t="shared" si="88"/>
        <v>21</v>
      </c>
      <c r="H105" s="104">
        <f t="shared" si="88"/>
        <v>19</v>
      </c>
      <c r="I105" s="104">
        <f t="shared" si="88"/>
        <v>17</v>
      </c>
      <c r="J105" s="104">
        <f t="shared" si="88"/>
        <v>24</v>
      </c>
      <c r="K105" s="104">
        <f t="shared" si="88"/>
        <v>12</v>
      </c>
      <c r="L105" s="104">
        <f t="shared" si="88"/>
        <v>12</v>
      </c>
      <c r="M105" s="104">
        <f t="shared" si="88"/>
        <v>7</v>
      </c>
      <c r="N105" s="104">
        <f t="shared" si="88"/>
        <v>9</v>
      </c>
      <c r="O105" s="104">
        <f t="shared" si="88"/>
        <v>6</v>
      </c>
      <c r="P105" s="104">
        <f t="shared" si="88"/>
        <v>0</v>
      </c>
      <c r="Q105" s="122">
        <f>SUM(C105:P105)</f>
        <v>192</v>
      </c>
      <c r="R105" s="11"/>
      <c r="S105" s="11"/>
      <c r="T105" s="128" t="s">
        <v>2</v>
      </c>
      <c r="U105" s="104">
        <f t="shared" ref="U105:AH105" si="89">SUM(U94:U104)</f>
        <v>5</v>
      </c>
      <c r="V105" s="104">
        <f t="shared" si="89"/>
        <v>13</v>
      </c>
      <c r="W105" s="104">
        <f t="shared" si="89"/>
        <v>55</v>
      </c>
      <c r="X105" s="104">
        <f t="shared" si="89"/>
        <v>28</v>
      </c>
      <c r="Y105" s="104">
        <f t="shared" si="89"/>
        <v>15</v>
      </c>
      <c r="Z105" s="104">
        <f t="shared" si="89"/>
        <v>11</v>
      </c>
      <c r="AA105" s="104">
        <f t="shared" si="89"/>
        <v>26</v>
      </c>
      <c r="AB105" s="104">
        <f t="shared" si="89"/>
        <v>20</v>
      </c>
      <c r="AC105" s="104">
        <f t="shared" si="89"/>
        <v>16</v>
      </c>
      <c r="AD105" s="104">
        <f t="shared" si="89"/>
        <v>10</v>
      </c>
      <c r="AE105" s="104">
        <f t="shared" si="89"/>
        <v>9</v>
      </c>
      <c r="AF105" s="104">
        <f t="shared" si="89"/>
        <v>4</v>
      </c>
      <c r="AG105" s="104">
        <f t="shared" si="89"/>
        <v>3</v>
      </c>
      <c r="AH105" s="104">
        <f t="shared" si="89"/>
        <v>0</v>
      </c>
      <c r="AI105" s="122">
        <f>SUM(U105:AH105)</f>
        <v>215</v>
      </c>
      <c r="AJ105" s="11"/>
      <c r="AK105" s="11"/>
      <c r="AL105" s="128" t="s">
        <v>2</v>
      </c>
      <c r="AM105" s="104">
        <f t="shared" ref="AM105:AZ105" si="90">SUM(AM94:AM104)</f>
        <v>1</v>
      </c>
      <c r="AN105" s="104">
        <f t="shared" si="90"/>
        <v>20</v>
      </c>
      <c r="AO105" s="104">
        <f t="shared" si="90"/>
        <v>30</v>
      </c>
      <c r="AP105" s="104">
        <f t="shared" si="90"/>
        <v>35</v>
      </c>
      <c r="AQ105" s="104">
        <f t="shared" si="90"/>
        <v>19</v>
      </c>
      <c r="AR105" s="104">
        <f t="shared" si="90"/>
        <v>22</v>
      </c>
      <c r="AS105" s="104">
        <f t="shared" si="90"/>
        <v>10</v>
      </c>
      <c r="AT105" s="104">
        <f t="shared" si="90"/>
        <v>20</v>
      </c>
      <c r="AU105" s="104">
        <f t="shared" si="90"/>
        <v>19</v>
      </c>
      <c r="AV105" s="104">
        <f t="shared" si="90"/>
        <v>11</v>
      </c>
      <c r="AW105" s="104">
        <f t="shared" si="90"/>
        <v>9</v>
      </c>
      <c r="AX105" s="104">
        <f t="shared" si="90"/>
        <v>6</v>
      </c>
      <c r="AY105" s="104">
        <f t="shared" si="90"/>
        <v>4</v>
      </c>
      <c r="AZ105" s="104">
        <f t="shared" si="90"/>
        <v>7</v>
      </c>
      <c r="BA105" s="122">
        <f>SUM(AM105:AZ105)</f>
        <v>213</v>
      </c>
      <c r="BB105" s="11"/>
      <c r="BC105" s="11"/>
      <c r="BD105" s="128" t="s">
        <v>2</v>
      </c>
      <c r="BE105" s="104">
        <f t="shared" ref="BE105:BR105" si="91">SUM(BE94:BE104)</f>
        <v>3</v>
      </c>
      <c r="BF105" s="104">
        <f t="shared" si="91"/>
        <v>15</v>
      </c>
      <c r="BG105" s="104">
        <f t="shared" si="91"/>
        <v>54</v>
      </c>
      <c r="BH105" s="104">
        <f t="shared" si="91"/>
        <v>29</v>
      </c>
      <c r="BI105" s="104">
        <f t="shared" si="91"/>
        <v>24</v>
      </c>
      <c r="BJ105" s="104">
        <f t="shared" si="91"/>
        <v>12</v>
      </c>
      <c r="BK105" s="104">
        <f t="shared" si="91"/>
        <v>25</v>
      </c>
      <c r="BL105" s="104">
        <f t="shared" si="91"/>
        <v>14</v>
      </c>
      <c r="BM105" s="104">
        <f t="shared" si="91"/>
        <v>15</v>
      </c>
      <c r="BN105" s="104">
        <f t="shared" si="91"/>
        <v>16</v>
      </c>
      <c r="BO105" s="104">
        <f t="shared" si="91"/>
        <v>9</v>
      </c>
      <c r="BP105" s="104">
        <f t="shared" si="91"/>
        <v>10</v>
      </c>
      <c r="BQ105" s="104">
        <f t="shared" si="91"/>
        <v>1</v>
      </c>
      <c r="BR105" s="104">
        <f t="shared" si="91"/>
        <v>2</v>
      </c>
      <c r="BS105" s="122">
        <f>SUM(BE105:BR105)</f>
        <v>229</v>
      </c>
      <c r="BT105" s="11"/>
      <c r="BU105" s="11"/>
      <c r="BV105" s="128" t="s">
        <v>2</v>
      </c>
      <c r="BW105" s="104">
        <f t="shared" ref="BW105:CI105" si="92">SUM(BW94:BW104)</f>
        <v>8</v>
      </c>
      <c r="BX105" s="104">
        <f t="shared" si="92"/>
        <v>16</v>
      </c>
      <c r="BY105" s="104">
        <f t="shared" si="92"/>
        <v>12</v>
      </c>
      <c r="BZ105" s="104">
        <f t="shared" si="92"/>
        <v>25</v>
      </c>
      <c r="CA105" s="104">
        <f t="shared" si="92"/>
        <v>30</v>
      </c>
      <c r="CB105" s="104">
        <f t="shared" si="92"/>
        <v>19</v>
      </c>
      <c r="CC105" s="104">
        <f t="shared" si="92"/>
        <v>33</v>
      </c>
      <c r="CD105" s="104">
        <f t="shared" si="92"/>
        <v>27</v>
      </c>
      <c r="CE105" s="104">
        <f t="shared" si="92"/>
        <v>31</v>
      </c>
      <c r="CF105" s="104">
        <f t="shared" si="92"/>
        <v>37</v>
      </c>
      <c r="CG105" s="104">
        <f t="shared" si="92"/>
        <v>27</v>
      </c>
      <c r="CH105" s="104">
        <f t="shared" si="92"/>
        <v>3</v>
      </c>
      <c r="CI105" s="104">
        <f t="shared" si="92"/>
        <v>1</v>
      </c>
      <c r="CJ105" s="104">
        <f>SUM(CJ94:CJ104)</f>
        <v>0</v>
      </c>
      <c r="CK105" s="122">
        <f>SUM(BW105:CJ105)</f>
        <v>269</v>
      </c>
    </row>
    <row r="106" spans="1:112" s="1" customFormat="1" ht="18.75" customHeight="1" thickTop="1" x14ac:dyDescent="0.25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</row>
    <row r="107" spans="1:112" ht="17.25" customHeight="1" x14ac:dyDescent="0.4">
      <c r="E107" s="9"/>
      <c r="F107" s="9"/>
      <c r="G107" s="9"/>
      <c r="H107" s="9"/>
      <c r="I107" s="9"/>
      <c r="J107" s="9"/>
      <c r="K107" s="9"/>
      <c r="L107" s="1"/>
      <c r="M107" s="1"/>
      <c r="N107" s="1"/>
      <c r="O107" s="1"/>
      <c r="P107" s="1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V107" s="1"/>
      <c r="BW107" s="1"/>
      <c r="BX107" s="1"/>
      <c r="BY107" s="1"/>
      <c r="BZ107" s="1"/>
      <c r="CA107" s="1"/>
      <c r="CB107" s="1"/>
      <c r="CE107" s="1"/>
      <c r="CF107" s="1"/>
      <c r="CG107" s="1"/>
      <c r="CH107" s="1"/>
      <c r="CI107" s="1"/>
      <c r="CJ107" s="1"/>
      <c r="CK107" s="1"/>
    </row>
    <row r="108" spans="1:112" ht="17.25" customHeight="1" x14ac:dyDescent="0.25">
      <c r="A108" s="530">
        <f>A73+7</f>
        <v>43395</v>
      </c>
      <c r="B108" s="530"/>
      <c r="C108" s="530"/>
      <c r="D108" s="530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30"/>
      <c r="P108" s="530"/>
      <c r="Q108" s="530"/>
      <c r="R108" s="530"/>
      <c r="S108" s="530">
        <f>S73+7</f>
        <v>43396</v>
      </c>
      <c r="T108" s="530"/>
      <c r="U108" s="530"/>
      <c r="V108" s="530"/>
      <c r="W108" s="530"/>
      <c r="X108" s="530"/>
      <c r="Y108" s="530"/>
      <c r="Z108" s="530"/>
      <c r="AA108" s="530"/>
      <c r="AB108" s="530"/>
      <c r="AC108" s="530"/>
      <c r="AD108" s="530"/>
      <c r="AE108" s="530"/>
      <c r="AF108" s="530"/>
      <c r="AG108" s="530"/>
      <c r="AH108" s="530"/>
      <c r="AI108" s="530"/>
      <c r="AJ108" s="530"/>
      <c r="AK108" s="530">
        <f>AK73+7</f>
        <v>43397</v>
      </c>
      <c r="AL108" s="530"/>
      <c r="AM108" s="530"/>
      <c r="AN108" s="530"/>
      <c r="AO108" s="530"/>
      <c r="AP108" s="530"/>
      <c r="AQ108" s="530"/>
      <c r="AR108" s="530"/>
      <c r="AS108" s="530"/>
      <c r="AT108" s="530"/>
      <c r="AU108" s="530"/>
      <c r="AV108" s="530"/>
      <c r="AW108" s="530"/>
      <c r="AX108" s="530"/>
      <c r="AY108" s="530"/>
      <c r="AZ108" s="530"/>
      <c r="BA108" s="530"/>
      <c r="BB108" s="530"/>
      <c r="BC108" s="530">
        <f>BC73+7</f>
        <v>43398</v>
      </c>
      <c r="BD108" s="530"/>
      <c r="BE108" s="530"/>
      <c r="BF108" s="530"/>
      <c r="BG108" s="530"/>
      <c r="BH108" s="530"/>
      <c r="BI108" s="530"/>
      <c r="BJ108" s="530"/>
      <c r="BK108" s="530"/>
      <c r="BL108" s="530"/>
      <c r="BM108" s="530"/>
      <c r="BN108" s="530"/>
      <c r="BO108" s="530"/>
      <c r="BP108" s="530"/>
      <c r="BQ108" s="530"/>
      <c r="BR108" s="530"/>
      <c r="BS108" s="530"/>
      <c r="BT108" s="530"/>
      <c r="BU108" s="530">
        <f>BU73+7</f>
        <v>43399</v>
      </c>
      <c r="BV108" s="530"/>
      <c r="BW108" s="530"/>
      <c r="BX108" s="530"/>
      <c r="BY108" s="530"/>
      <c r="BZ108" s="530"/>
      <c r="CA108" s="530"/>
      <c r="CB108" s="530"/>
      <c r="CC108" s="530"/>
      <c r="CD108" s="530"/>
      <c r="CE108" s="530"/>
      <c r="CF108" s="530"/>
      <c r="CG108" s="530"/>
      <c r="CH108" s="530"/>
      <c r="CI108" s="530"/>
      <c r="CJ108" s="530"/>
      <c r="CK108" s="530"/>
      <c r="CL108" s="530"/>
    </row>
    <row r="110" spans="1:112" ht="17.25" customHeight="1" thickBot="1" x14ac:dyDescent="0.3">
      <c r="A110" s="518" t="s">
        <v>3</v>
      </c>
      <c r="B110" s="518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 t="s">
        <v>3</v>
      </c>
      <c r="T110" s="518"/>
      <c r="U110" s="518"/>
      <c r="V110" s="518"/>
      <c r="W110" s="518"/>
      <c r="X110" s="518"/>
      <c r="Y110" s="518"/>
      <c r="Z110" s="518"/>
      <c r="AA110" s="518"/>
      <c r="AB110" s="518"/>
      <c r="AC110" s="518"/>
      <c r="AD110" s="518"/>
      <c r="AE110" s="518"/>
      <c r="AF110" s="518"/>
      <c r="AG110" s="518"/>
      <c r="AH110" s="518"/>
      <c r="AI110" s="518"/>
      <c r="AJ110" s="518"/>
      <c r="AK110" s="518" t="s">
        <v>3</v>
      </c>
      <c r="AL110" s="518"/>
      <c r="AM110" s="518"/>
      <c r="AN110" s="518"/>
      <c r="AO110" s="518"/>
      <c r="AP110" s="518"/>
      <c r="AQ110" s="518"/>
      <c r="AR110" s="518"/>
      <c r="AS110" s="518"/>
      <c r="AT110" s="518"/>
      <c r="AU110" s="518"/>
      <c r="AV110" s="518"/>
      <c r="AW110" s="518"/>
      <c r="AX110" s="518"/>
      <c r="AY110" s="518"/>
      <c r="AZ110" s="518"/>
      <c r="BA110" s="518"/>
      <c r="BB110" s="518"/>
      <c r="BC110" s="518" t="s">
        <v>3</v>
      </c>
      <c r="BD110" s="518"/>
      <c r="BE110" s="518"/>
      <c r="BF110" s="518"/>
      <c r="BG110" s="518"/>
      <c r="BH110" s="518"/>
      <c r="BI110" s="518"/>
      <c r="BJ110" s="518"/>
      <c r="BK110" s="518"/>
      <c r="BL110" s="518"/>
      <c r="BM110" s="518"/>
      <c r="BN110" s="518"/>
      <c r="BO110" s="518"/>
      <c r="BP110" s="518"/>
      <c r="BQ110" s="518"/>
      <c r="BR110" s="518"/>
      <c r="BS110" s="518"/>
      <c r="BT110" s="518"/>
      <c r="BU110" s="518" t="s">
        <v>3</v>
      </c>
      <c r="BV110" s="518"/>
      <c r="BW110" s="518"/>
      <c r="BX110" s="518"/>
      <c r="BY110" s="518"/>
      <c r="BZ110" s="518"/>
      <c r="CA110" s="518"/>
      <c r="CB110" s="518"/>
      <c r="CC110" s="518"/>
      <c r="CD110" s="518"/>
      <c r="CE110" s="518"/>
      <c r="CF110" s="518"/>
      <c r="CG110" s="518"/>
      <c r="CH110" s="518"/>
      <c r="CI110" s="518"/>
      <c r="CJ110" s="518"/>
      <c r="CK110" s="518"/>
      <c r="CL110" s="518"/>
    </row>
    <row r="111" spans="1:112" ht="17.25" customHeight="1" thickTop="1" thickBot="1" x14ac:dyDescent="0.3">
      <c r="B111" s="5" t="s">
        <v>146</v>
      </c>
      <c r="C111" s="122">
        <v>540</v>
      </c>
      <c r="D111" s="123">
        <v>647</v>
      </c>
      <c r="E111" s="123">
        <v>814</v>
      </c>
      <c r="F111" s="123">
        <v>921</v>
      </c>
      <c r="G111" s="123">
        <v>1028</v>
      </c>
      <c r="H111" s="123">
        <v>1155</v>
      </c>
      <c r="I111" s="123">
        <v>1302</v>
      </c>
      <c r="J111" s="123">
        <v>1409</v>
      </c>
      <c r="K111" s="123">
        <v>1536</v>
      </c>
      <c r="L111" s="123">
        <v>1643</v>
      </c>
      <c r="M111" s="123">
        <v>1750</v>
      </c>
      <c r="N111" s="122">
        <v>1917</v>
      </c>
      <c r="O111" s="122">
        <v>2024</v>
      </c>
      <c r="P111" s="122" t="s">
        <v>212</v>
      </c>
      <c r="Q111" s="122" t="s">
        <v>2</v>
      </c>
      <c r="R111" s="145"/>
      <c r="S111" s="145"/>
      <c r="T111" s="5" t="s">
        <v>146</v>
      </c>
      <c r="U111" s="122">
        <v>540</v>
      </c>
      <c r="V111" s="123">
        <v>647</v>
      </c>
      <c r="W111" s="123">
        <v>814</v>
      </c>
      <c r="X111" s="123">
        <v>921</v>
      </c>
      <c r="Y111" s="123">
        <v>1028</v>
      </c>
      <c r="Z111" s="123">
        <v>1155</v>
      </c>
      <c r="AA111" s="123">
        <v>1302</v>
      </c>
      <c r="AB111" s="123">
        <v>1409</v>
      </c>
      <c r="AC111" s="123">
        <v>1536</v>
      </c>
      <c r="AD111" s="123">
        <v>1643</v>
      </c>
      <c r="AE111" s="123">
        <v>1750</v>
      </c>
      <c r="AF111" s="122">
        <v>1917</v>
      </c>
      <c r="AG111" s="122">
        <v>2024</v>
      </c>
      <c r="AH111" s="122" t="s">
        <v>212</v>
      </c>
      <c r="AI111" s="122" t="s">
        <v>2</v>
      </c>
      <c r="AJ111" s="145"/>
      <c r="AK111" s="145"/>
      <c r="AL111" s="5" t="s">
        <v>146</v>
      </c>
      <c r="AM111" s="122">
        <v>540</v>
      </c>
      <c r="AN111" s="123">
        <v>647</v>
      </c>
      <c r="AO111" s="123">
        <v>814</v>
      </c>
      <c r="AP111" s="123">
        <v>921</v>
      </c>
      <c r="AQ111" s="123">
        <v>1028</v>
      </c>
      <c r="AR111" s="123">
        <v>1155</v>
      </c>
      <c r="AS111" s="123">
        <v>1302</v>
      </c>
      <c r="AT111" s="123">
        <v>1409</v>
      </c>
      <c r="AU111" s="123">
        <v>1536</v>
      </c>
      <c r="AV111" s="123">
        <v>1643</v>
      </c>
      <c r="AW111" s="123">
        <v>1750</v>
      </c>
      <c r="AX111" s="122">
        <v>1917</v>
      </c>
      <c r="AY111" s="122">
        <v>2024</v>
      </c>
      <c r="AZ111" s="122" t="s">
        <v>212</v>
      </c>
      <c r="BA111" s="122" t="s">
        <v>2</v>
      </c>
      <c r="BB111" s="145"/>
      <c r="BC111" s="145"/>
      <c r="BD111" s="5" t="s">
        <v>146</v>
      </c>
      <c r="BE111" s="122">
        <v>540</v>
      </c>
      <c r="BF111" s="123">
        <v>647</v>
      </c>
      <c r="BG111" s="123">
        <v>814</v>
      </c>
      <c r="BH111" s="123">
        <v>921</v>
      </c>
      <c r="BI111" s="123">
        <v>1028</v>
      </c>
      <c r="BJ111" s="123">
        <v>1155</v>
      </c>
      <c r="BK111" s="123">
        <v>1302</v>
      </c>
      <c r="BL111" s="123">
        <v>1409</v>
      </c>
      <c r="BM111" s="123">
        <v>1536</v>
      </c>
      <c r="BN111" s="123">
        <v>1643</v>
      </c>
      <c r="BO111" s="123">
        <v>1750</v>
      </c>
      <c r="BP111" s="122">
        <v>1917</v>
      </c>
      <c r="BQ111" s="122">
        <v>2024</v>
      </c>
      <c r="BR111" s="122" t="s">
        <v>212</v>
      </c>
      <c r="BS111" s="122" t="s">
        <v>2</v>
      </c>
      <c r="BT111" s="145"/>
      <c r="BU111" s="145"/>
      <c r="BV111" s="5" t="s">
        <v>146</v>
      </c>
      <c r="BW111" s="122">
        <v>540</v>
      </c>
      <c r="BX111" s="123">
        <v>647</v>
      </c>
      <c r="BY111" s="123">
        <v>814</v>
      </c>
      <c r="BZ111" s="123">
        <v>921</v>
      </c>
      <c r="CA111" s="123">
        <v>1028</v>
      </c>
      <c r="CB111" s="123">
        <v>1155</v>
      </c>
      <c r="CC111" s="123">
        <v>1302</v>
      </c>
      <c r="CD111" s="123">
        <v>1409</v>
      </c>
      <c r="CE111" s="123">
        <v>1536</v>
      </c>
      <c r="CF111" s="123">
        <v>1643</v>
      </c>
      <c r="CG111" s="123">
        <v>1750</v>
      </c>
      <c r="CH111" s="122">
        <v>1917</v>
      </c>
      <c r="CI111" s="122">
        <v>2024</v>
      </c>
      <c r="CJ111" s="122" t="s">
        <v>212</v>
      </c>
      <c r="CK111" s="122" t="s">
        <v>2</v>
      </c>
    </row>
    <row r="112" spans="1:112" ht="17.25" customHeight="1" thickTop="1" x14ac:dyDescent="0.35">
      <c r="B112" s="87" t="s">
        <v>70</v>
      </c>
      <c r="C112" s="11">
        <v>0</v>
      </c>
      <c r="D112" s="11">
        <v>0</v>
      </c>
      <c r="E112" s="11">
        <v>3</v>
      </c>
      <c r="F112" s="11">
        <v>0</v>
      </c>
      <c r="G112" s="11">
        <v>5</v>
      </c>
      <c r="H112" s="11">
        <v>1</v>
      </c>
      <c r="I112" s="11">
        <v>1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73">
        <f>SUM(C112:P112)</f>
        <v>10</v>
      </c>
      <c r="R112" s="11"/>
      <c r="S112" s="11"/>
      <c r="T112" s="87" t="s">
        <v>70</v>
      </c>
      <c r="U112" s="11">
        <v>0</v>
      </c>
      <c r="V112" s="11">
        <v>0</v>
      </c>
      <c r="W112" s="11">
        <v>4</v>
      </c>
      <c r="X112" s="11">
        <v>0</v>
      </c>
      <c r="Y112" s="11">
        <v>0</v>
      </c>
      <c r="Z112" s="11">
        <v>2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3</v>
      </c>
      <c r="AH112" s="11">
        <v>0</v>
      </c>
      <c r="AI112" s="173">
        <f>SUM(U112:AH112)</f>
        <v>9</v>
      </c>
      <c r="AJ112" s="11"/>
      <c r="AK112" s="11"/>
      <c r="AL112" s="87" t="s">
        <v>70</v>
      </c>
      <c r="AM112" s="11">
        <v>0</v>
      </c>
      <c r="AN112" s="11">
        <v>6</v>
      </c>
      <c r="AO112" s="11">
        <v>7</v>
      </c>
      <c r="AP112" s="11">
        <v>11</v>
      </c>
      <c r="AQ112" s="11">
        <v>4</v>
      </c>
      <c r="AR112" s="11">
        <v>5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1</v>
      </c>
      <c r="AZ112" s="11">
        <v>0</v>
      </c>
      <c r="BA112" s="173">
        <f>SUM(AM112:AZ112)</f>
        <v>34</v>
      </c>
      <c r="BB112" s="11"/>
      <c r="BC112" s="11"/>
      <c r="BD112" s="87" t="s">
        <v>70</v>
      </c>
      <c r="BE112" s="11">
        <v>0</v>
      </c>
      <c r="BF112" s="11">
        <v>0</v>
      </c>
      <c r="BG112" s="11">
        <v>3</v>
      </c>
      <c r="BH112" s="11">
        <v>4</v>
      </c>
      <c r="BI112" s="11">
        <v>0</v>
      </c>
      <c r="BJ112" s="11">
        <v>0</v>
      </c>
      <c r="BK112" s="11">
        <v>1</v>
      </c>
      <c r="BL112" s="11">
        <v>0</v>
      </c>
      <c r="BM112" s="11">
        <v>0</v>
      </c>
      <c r="BN112" s="11">
        <v>0</v>
      </c>
      <c r="BO112" s="11">
        <v>0</v>
      </c>
      <c r="BP112" s="11">
        <v>1</v>
      </c>
      <c r="BQ112" s="11">
        <v>0</v>
      </c>
      <c r="BR112" s="11">
        <v>0</v>
      </c>
      <c r="BS112" s="173">
        <f>SUM(BE112:BR112)</f>
        <v>9</v>
      </c>
      <c r="BT112" s="11"/>
      <c r="BU112" s="11"/>
      <c r="BV112" s="87" t="s">
        <v>70</v>
      </c>
      <c r="BW112" s="11">
        <v>1</v>
      </c>
      <c r="BX112" s="11">
        <v>0</v>
      </c>
      <c r="BY112" s="11">
        <v>0</v>
      </c>
      <c r="BZ112" s="11">
        <v>0</v>
      </c>
      <c r="CA112" s="11">
        <v>0</v>
      </c>
      <c r="CB112" s="11">
        <v>1</v>
      </c>
      <c r="CC112" s="11">
        <v>1</v>
      </c>
      <c r="CD112" s="11">
        <v>1</v>
      </c>
      <c r="CE112" s="11">
        <v>1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73">
        <f>SUM(BW112:CJ112)</f>
        <v>5</v>
      </c>
    </row>
    <row r="113" spans="1:107" ht="17.25" customHeight="1" x14ac:dyDescent="0.35">
      <c r="B113" s="88" t="s">
        <v>53</v>
      </c>
      <c r="C113" s="11">
        <v>0</v>
      </c>
      <c r="D113" s="11">
        <v>5</v>
      </c>
      <c r="E113" s="11">
        <v>6</v>
      </c>
      <c r="F113" s="11">
        <v>11</v>
      </c>
      <c r="G113" s="11">
        <v>3</v>
      </c>
      <c r="H113" s="11">
        <v>1</v>
      </c>
      <c r="I113" s="11">
        <v>1</v>
      </c>
      <c r="J113" s="11">
        <v>1</v>
      </c>
      <c r="K113" s="11">
        <v>3</v>
      </c>
      <c r="L113" s="11">
        <v>2</v>
      </c>
      <c r="M113" s="11">
        <v>0</v>
      </c>
      <c r="N113" s="11">
        <v>0</v>
      </c>
      <c r="O113" s="11">
        <v>0</v>
      </c>
      <c r="P113" s="11">
        <v>0</v>
      </c>
      <c r="Q113" s="174">
        <f>SUM(C113:P113)</f>
        <v>33</v>
      </c>
      <c r="R113" s="11"/>
      <c r="S113" s="11"/>
      <c r="T113" s="88" t="s">
        <v>53</v>
      </c>
      <c r="U113" s="11">
        <v>0</v>
      </c>
      <c r="V113" s="11">
        <v>9</v>
      </c>
      <c r="W113" s="11">
        <v>15</v>
      </c>
      <c r="X113" s="11">
        <v>5</v>
      </c>
      <c r="Y113" s="11">
        <v>4</v>
      </c>
      <c r="Z113" s="11">
        <v>3</v>
      </c>
      <c r="AA113" s="11">
        <v>1</v>
      </c>
      <c r="AB113" s="11">
        <v>4</v>
      </c>
      <c r="AC113" s="11">
        <v>1</v>
      </c>
      <c r="AD113" s="11">
        <v>1</v>
      </c>
      <c r="AE113" s="11">
        <v>1</v>
      </c>
      <c r="AF113" s="11">
        <v>0</v>
      </c>
      <c r="AG113" s="11">
        <v>0</v>
      </c>
      <c r="AH113" s="11">
        <v>0</v>
      </c>
      <c r="AI113" s="174">
        <f>SUM(U113:AH113)</f>
        <v>44</v>
      </c>
      <c r="AJ113" s="11"/>
      <c r="AK113" s="11"/>
      <c r="AL113" s="88" t="s">
        <v>53</v>
      </c>
      <c r="AM113" s="11">
        <v>0</v>
      </c>
      <c r="AN113" s="11">
        <v>3</v>
      </c>
      <c r="AO113" s="11">
        <v>4</v>
      </c>
      <c r="AP113" s="11">
        <v>4</v>
      </c>
      <c r="AQ113" s="11">
        <v>3</v>
      </c>
      <c r="AR113" s="11">
        <v>4</v>
      </c>
      <c r="AS113" s="11">
        <v>0</v>
      </c>
      <c r="AT113" s="11">
        <v>0</v>
      </c>
      <c r="AU113" s="11">
        <v>0</v>
      </c>
      <c r="AV113" s="11">
        <v>2</v>
      </c>
      <c r="AW113" s="11">
        <v>0</v>
      </c>
      <c r="AX113" s="11">
        <v>1</v>
      </c>
      <c r="AY113" s="11">
        <v>0</v>
      </c>
      <c r="AZ113" s="11">
        <v>0</v>
      </c>
      <c r="BA113" s="174">
        <f>SUM(AM113:AZ113)</f>
        <v>21</v>
      </c>
      <c r="BB113" s="11"/>
      <c r="BC113" s="11"/>
      <c r="BD113" s="88" t="s">
        <v>53</v>
      </c>
      <c r="BE113" s="11">
        <v>0</v>
      </c>
      <c r="BF113" s="11">
        <v>6</v>
      </c>
      <c r="BG113" s="11">
        <v>15</v>
      </c>
      <c r="BH113" s="11">
        <v>3</v>
      </c>
      <c r="BI113" s="11">
        <v>6</v>
      </c>
      <c r="BJ113" s="11">
        <v>1</v>
      </c>
      <c r="BK113" s="11">
        <v>2</v>
      </c>
      <c r="BL113" s="11">
        <v>2</v>
      </c>
      <c r="BM113" s="11">
        <v>0</v>
      </c>
      <c r="BN113" s="11">
        <v>1</v>
      </c>
      <c r="BO113" s="11">
        <v>2</v>
      </c>
      <c r="BP113" s="11">
        <v>0</v>
      </c>
      <c r="BQ113" s="11">
        <v>0</v>
      </c>
      <c r="BR113" s="11">
        <v>0</v>
      </c>
      <c r="BS113" s="174">
        <f>SUM(BE113:BR113)</f>
        <v>38</v>
      </c>
      <c r="BT113" s="11"/>
      <c r="BU113" s="11"/>
      <c r="BV113" s="88" t="s">
        <v>53</v>
      </c>
      <c r="BW113" s="11">
        <v>0</v>
      </c>
      <c r="BX113" s="11">
        <v>4</v>
      </c>
      <c r="BY113" s="11">
        <v>7</v>
      </c>
      <c r="BZ113" s="11">
        <v>5</v>
      </c>
      <c r="CA113" s="11">
        <v>7</v>
      </c>
      <c r="CB113" s="11">
        <v>9</v>
      </c>
      <c r="CC113" s="11">
        <v>2</v>
      </c>
      <c r="CD113" s="11">
        <v>0</v>
      </c>
      <c r="CE113" s="11">
        <v>0</v>
      </c>
      <c r="CF113" s="11">
        <v>2</v>
      </c>
      <c r="CG113" s="11">
        <v>3</v>
      </c>
      <c r="CH113" s="11">
        <v>0</v>
      </c>
      <c r="CI113" s="11">
        <v>0</v>
      </c>
      <c r="CJ113" s="11">
        <v>0</v>
      </c>
      <c r="CK113" s="174">
        <f>SUM(BW113:CJ113)</f>
        <v>39</v>
      </c>
    </row>
    <row r="114" spans="1:107" ht="17.25" customHeight="1" x14ac:dyDescent="0.35">
      <c r="B114" s="88" t="s">
        <v>219</v>
      </c>
      <c r="C114" s="11">
        <v>0</v>
      </c>
      <c r="D114" s="11">
        <v>4</v>
      </c>
      <c r="E114" s="11">
        <v>6</v>
      </c>
      <c r="F114" s="11">
        <v>2</v>
      </c>
      <c r="G114" s="11">
        <v>0</v>
      </c>
      <c r="H114" s="11">
        <v>3</v>
      </c>
      <c r="I114" s="11">
        <v>2</v>
      </c>
      <c r="J114" s="11">
        <v>3</v>
      </c>
      <c r="K114" s="11">
        <v>1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74">
        <f t="shared" ref="Q114:Q121" si="93">SUM(C114:P114)</f>
        <v>21</v>
      </c>
      <c r="R114" s="11"/>
      <c r="S114" s="11"/>
      <c r="T114" s="88" t="s">
        <v>219</v>
      </c>
      <c r="U114" s="11">
        <v>0</v>
      </c>
      <c r="V114" s="11">
        <v>5</v>
      </c>
      <c r="W114" s="11">
        <v>11</v>
      </c>
      <c r="X114" s="11">
        <v>3</v>
      </c>
      <c r="Y114" s="11">
        <v>2</v>
      </c>
      <c r="Z114" s="11">
        <v>2</v>
      </c>
      <c r="AA114" s="11">
        <v>1</v>
      </c>
      <c r="AB114" s="11">
        <v>2</v>
      </c>
      <c r="AC114" s="11">
        <v>1</v>
      </c>
      <c r="AD114" s="11">
        <v>1</v>
      </c>
      <c r="AE114" s="11">
        <v>0</v>
      </c>
      <c r="AF114" s="11">
        <v>0</v>
      </c>
      <c r="AG114" s="11">
        <v>0</v>
      </c>
      <c r="AH114" s="11">
        <v>0</v>
      </c>
      <c r="AI114" s="174">
        <f t="shared" ref="AI114:AI121" si="94">SUM(U114:AH114)</f>
        <v>28</v>
      </c>
      <c r="AJ114" s="11"/>
      <c r="AK114" s="11"/>
      <c r="AL114" s="88" t="s">
        <v>219</v>
      </c>
      <c r="AM114" s="11">
        <v>0</v>
      </c>
      <c r="AN114" s="11">
        <v>0</v>
      </c>
      <c r="AO114" s="11">
        <v>0</v>
      </c>
      <c r="AP114" s="11">
        <v>0</v>
      </c>
      <c r="AQ114" s="11">
        <v>2</v>
      </c>
      <c r="AR114" s="11">
        <v>1</v>
      </c>
      <c r="AS114" s="11">
        <v>3</v>
      </c>
      <c r="AT114" s="11">
        <v>0</v>
      </c>
      <c r="AU114" s="11">
        <v>4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74">
        <f t="shared" ref="BA114:BA121" si="95">SUM(AM114:AZ114)</f>
        <v>10</v>
      </c>
      <c r="BB114" s="11"/>
      <c r="BC114" s="11"/>
      <c r="BD114" s="88" t="s">
        <v>219</v>
      </c>
      <c r="BE114" s="11">
        <v>0</v>
      </c>
      <c r="BF114" s="11">
        <v>4</v>
      </c>
      <c r="BG114" s="11">
        <v>12</v>
      </c>
      <c r="BH114" s="11">
        <v>2</v>
      </c>
      <c r="BI114" s="11">
        <v>2</v>
      </c>
      <c r="BJ114" s="11">
        <v>5</v>
      </c>
      <c r="BK114" s="11">
        <v>1</v>
      </c>
      <c r="BL114" s="11">
        <v>1</v>
      </c>
      <c r="BM114" s="11">
        <v>1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74">
        <f t="shared" ref="BS114:BS121" si="96">SUM(BE114:BR114)</f>
        <v>28</v>
      </c>
      <c r="BT114" s="11"/>
      <c r="BU114" s="11"/>
      <c r="BV114" s="88" t="s">
        <v>219</v>
      </c>
      <c r="BW114" s="11">
        <v>1</v>
      </c>
      <c r="BX114" s="11">
        <v>2</v>
      </c>
      <c r="BY114" s="11">
        <v>3</v>
      </c>
      <c r="BZ114" s="11">
        <v>6</v>
      </c>
      <c r="CA114" s="11">
        <v>3</v>
      </c>
      <c r="CB114" s="11">
        <v>2</v>
      </c>
      <c r="CC114" s="11">
        <v>0</v>
      </c>
      <c r="CD114" s="11">
        <v>2</v>
      </c>
      <c r="CE114" s="11">
        <v>0</v>
      </c>
      <c r="CF114" s="11">
        <v>1</v>
      </c>
      <c r="CG114" s="11">
        <v>0</v>
      </c>
      <c r="CH114" s="11">
        <v>0</v>
      </c>
      <c r="CI114" s="11">
        <v>0</v>
      </c>
      <c r="CJ114" s="11">
        <v>0</v>
      </c>
      <c r="CK114" s="174">
        <f t="shared" ref="CK114:CK121" si="97">SUM(BW114:CJ114)</f>
        <v>20</v>
      </c>
    </row>
    <row r="115" spans="1:107" ht="17.25" customHeight="1" x14ac:dyDescent="0.35">
      <c r="B115" s="88" t="s">
        <v>6</v>
      </c>
      <c r="C115" s="11">
        <v>1</v>
      </c>
      <c r="D115" s="11">
        <v>0</v>
      </c>
      <c r="E115" s="11">
        <v>4</v>
      </c>
      <c r="F115" s="11">
        <v>1</v>
      </c>
      <c r="G115" s="11">
        <v>1</v>
      </c>
      <c r="H115" s="11">
        <v>0</v>
      </c>
      <c r="I115" s="11">
        <v>0</v>
      </c>
      <c r="J115" s="11">
        <v>1</v>
      </c>
      <c r="K115" s="11">
        <v>1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74">
        <f t="shared" si="93"/>
        <v>9</v>
      </c>
      <c r="R115" s="11"/>
      <c r="S115" s="11"/>
      <c r="T115" s="88" t="s">
        <v>6</v>
      </c>
      <c r="U115" s="11">
        <v>0</v>
      </c>
      <c r="V115" s="11">
        <v>0</v>
      </c>
      <c r="W115" s="11">
        <v>1</v>
      </c>
      <c r="X115" s="11">
        <v>2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1</v>
      </c>
      <c r="AG115" s="11">
        <v>0</v>
      </c>
      <c r="AH115" s="11">
        <v>0</v>
      </c>
      <c r="AI115" s="174">
        <f t="shared" si="94"/>
        <v>4</v>
      </c>
      <c r="AJ115" s="11"/>
      <c r="AK115" s="11"/>
      <c r="AL115" s="88" t="s">
        <v>6</v>
      </c>
      <c r="AM115" s="11">
        <v>0</v>
      </c>
      <c r="AN115" s="11">
        <v>1</v>
      </c>
      <c r="AO115" s="11">
        <v>2</v>
      </c>
      <c r="AP115" s="11">
        <v>8</v>
      </c>
      <c r="AQ115" s="11">
        <v>1</v>
      </c>
      <c r="AR115" s="11">
        <v>3</v>
      </c>
      <c r="AS115" s="11">
        <v>0</v>
      </c>
      <c r="AT115" s="11">
        <v>1</v>
      </c>
      <c r="AU115" s="11">
        <v>1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74">
        <f t="shared" si="95"/>
        <v>17</v>
      </c>
      <c r="BB115" s="11"/>
      <c r="BC115" s="11"/>
      <c r="BD115" s="88" t="s">
        <v>6</v>
      </c>
      <c r="BE115" s="11">
        <v>0</v>
      </c>
      <c r="BF115" s="11">
        <v>0</v>
      </c>
      <c r="BG115" s="11">
        <v>5</v>
      </c>
      <c r="BH115" s="11">
        <v>2</v>
      </c>
      <c r="BI115" s="11">
        <v>2</v>
      </c>
      <c r="BJ115" s="11">
        <v>2</v>
      </c>
      <c r="BK115" s="11">
        <v>0</v>
      </c>
      <c r="BL115" s="11">
        <v>0</v>
      </c>
      <c r="BM115" s="11">
        <v>1</v>
      </c>
      <c r="BN115" s="11">
        <v>0</v>
      </c>
      <c r="BO115" s="11">
        <v>0</v>
      </c>
      <c r="BP115" s="11">
        <v>2</v>
      </c>
      <c r="BQ115" s="11">
        <v>0</v>
      </c>
      <c r="BR115" s="11">
        <v>0</v>
      </c>
      <c r="BS115" s="174">
        <f t="shared" si="96"/>
        <v>14</v>
      </c>
      <c r="BT115" s="11"/>
      <c r="BU115" s="11"/>
      <c r="BV115" s="88" t="s">
        <v>6</v>
      </c>
      <c r="BW115" s="11">
        <v>0</v>
      </c>
      <c r="BX115" s="11">
        <v>0</v>
      </c>
      <c r="BY115" s="11">
        <v>1</v>
      </c>
      <c r="BZ115" s="11">
        <v>1</v>
      </c>
      <c r="CA115" s="11">
        <v>0</v>
      </c>
      <c r="CB115" s="11">
        <v>1</v>
      </c>
      <c r="CC115" s="11">
        <v>0</v>
      </c>
      <c r="CD115" s="11">
        <v>0</v>
      </c>
      <c r="CE115" s="11">
        <v>2</v>
      </c>
      <c r="CF115" s="11">
        <v>0</v>
      </c>
      <c r="CG115" s="11">
        <v>0</v>
      </c>
      <c r="CH115" s="11">
        <v>2</v>
      </c>
      <c r="CI115" s="11">
        <v>0</v>
      </c>
      <c r="CJ115" s="11">
        <v>0</v>
      </c>
      <c r="CK115" s="174">
        <f t="shared" si="97"/>
        <v>7</v>
      </c>
    </row>
    <row r="116" spans="1:107" ht="17.25" customHeight="1" x14ac:dyDescent="0.35">
      <c r="B116" s="88" t="s">
        <v>133</v>
      </c>
      <c r="C116" s="11">
        <v>2</v>
      </c>
      <c r="D116" s="11">
        <v>1</v>
      </c>
      <c r="E116" s="11">
        <v>3</v>
      </c>
      <c r="F116" s="11">
        <v>4</v>
      </c>
      <c r="G116" s="11">
        <v>3</v>
      </c>
      <c r="H116" s="11">
        <v>1</v>
      </c>
      <c r="I116" s="11">
        <v>1</v>
      </c>
      <c r="J116" s="11">
        <v>0</v>
      </c>
      <c r="K116" s="11">
        <v>1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74">
        <f t="shared" si="93"/>
        <v>16</v>
      </c>
      <c r="R116" s="11"/>
      <c r="S116" s="11"/>
      <c r="T116" s="88" t="s">
        <v>133</v>
      </c>
      <c r="U116" s="11">
        <v>0</v>
      </c>
      <c r="V116" s="11">
        <v>0</v>
      </c>
      <c r="W116" s="11">
        <v>5</v>
      </c>
      <c r="X116" s="11">
        <v>3</v>
      </c>
      <c r="Y116" s="11">
        <v>0</v>
      </c>
      <c r="Z116" s="11">
        <v>1</v>
      </c>
      <c r="AA116" s="11">
        <v>2</v>
      </c>
      <c r="AB116" s="11">
        <v>1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74">
        <f t="shared" si="94"/>
        <v>12</v>
      </c>
      <c r="AJ116" s="11"/>
      <c r="AK116" s="11"/>
      <c r="AL116" s="88" t="s">
        <v>133</v>
      </c>
      <c r="AM116" s="11">
        <v>0</v>
      </c>
      <c r="AN116" s="11">
        <v>5</v>
      </c>
      <c r="AO116" s="11">
        <v>6</v>
      </c>
      <c r="AP116" s="11">
        <v>9</v>
      </c>
      <c r="AQ116" s="11">
        <v>0</v>
      </c>
      <c r="AR116" s="11">
        <v>4</v>
      </c>
      <c r="AS116" s="11">
        <v>1</v>
      </c>
      <c r="AT116" s="11">
        <v>0</v>
      </c>
      <c r="AU116" s="11">
        <v>1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74">
        <f t="shared" si="95"/>
        <v>26</v>
      </c>
      <c r="BB116" s="11"/>
      <c r="BC116" s="11"/>
      <c r="BD116" s="88" t="s">
        <v>133</v>
      </c>
      <c r="BE116" s="11">
        <v>1</v>
      </c>
      <c r="BF116" s="11">
        <v>0</v>
      </c>
      <c r="BG116" s="11">
        <v>8</v>
      </c>
      <c r="BH116" s="11">
        <v>9</v>
      </c>
      <c r="BI116" s="11">
        <v>3</v>
      </c>
      <c r="BJ116" s="11">
        <v>0</v>
      </c>
      <c r="BK116" s="11">
        <v>1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74">
        <f t="shared" si="96"/>
        <v>22</v>
      </c>
      <c r="BT116" s="11"/>
      <c r="BU116" s="11"/>
      <c r="BV116" s="88" t="s">
        <v>133</v>
      </c>
      <c r="BW116" s="11">
        <v>0</v>
      </c>
      <c r="BX116" s="11">
        <v>2</v>
      </c>
      <c r="BY116" s="11">
        <v>1</v>
      </c>
      <c r="BZ116" s="11">
        <v>4</v>
      </c>
      <c r="CA116" s="11">
        <v>1</v>
      </c>
      <c r="CB116" s="11">
        <v>0</v>
      </c>
      <c r="CC116" s="11">
        <v>1</v>
      </c>
      <c r="CD116" s="11">
        <v>0</v>
      </c>
      <c r="CE116" s="11">
        <v>3</v>
      </c>
      <c r="CF116" s="11">
        <v>2</v>
      </c>
      <c r="CG116" s="11">
        <v>0</v>
      </c>
      <c r="CH116" s="11">
        <v>0</v>
      </c>
      <c r="CI116" s="11">
        <v>0</v>
      </c>
      <c r="CJ116" s="11">
        <v>0</v>
      </c>
      <c r="CK116" s="174">
        <f t="shared" si="97"/>
        <v>14</v>
      </c>
    </row>
    <row r="117" spans="1:107" ht="17.25" customHeight="1" x14ac:dyDescent="0.35">
      <c r="B117" s="88" t="s">
        <v>220</v>
      </c>
      <c r="C117" s="11">
        <v>3</v>
      </c>
      <c r="D117" s="11">
        <v>3</v>
      </c>
      <c r="E117" s="11">
        <v>7</v>
      </c>
      <c r="F117" s="11">
        <v>8</v>
      </c>
      <c r="G117" s="11">
        <v>12</v>
      </c>
      <c r="H117" s="11">
        <v>4</v>
      </c>
      <c r="I117" s="11">
        <v>11</v>
      </c>
      <c r="J117" s="11">
        <v>7</v>
      </c>
      <c r="K117" s="11">
        <v>8</v>
      </c>
      <c r="L117" s="11">
        <v>0</v>
      </c>
      <c r="M117" s="11">
        <v>1</v>
      </c>
      <c r="N117" s="11">
        <v>2</v>
      </c>
      <c r="O117" s="11">
        <v>1</v>
      </c>
      <c r="P117" s="11">
        <v>0</v>
      </c>
      <c r="Q117" s="174">
        <f t="shared" si="93"/>
        <v>67</v>
      </c>
      <c r="R117" s="11"/>
      <c r="S117" s="11"/>
      <c r="T117" s="88" t="s">
        <v>220</v>
      </c>
      <c r="U117" s="11">
        <v>0</v>
      </c>
      <c r="V117" s="11">
        <v>0</v>
      </c>
      <c r="W117" s="11">
        <v>24</v>
      </c>
      <c r="X117" s="11">
        <v>11</v>
      </c>
      <c r="Y117" s="11">
        <v>9</v>
      </c>
      <c r="Z117" s="11">
        <v>2</v>
      </c>
      <c r="AA117" s="11">
        <v>5</v>
      </c>
      <c r="AB117" s="11">
        <v>2</v>
      </c>
      <c r="AC117" s="11">
        <v>5</v>
      </c>
      <c r="AD117" s="11">
        <v>0</v>
      </c>
      <c r="AE117" s="11">
        <v>1</v>
      </c>
      <c r="AF117" s="11">
        <v>0</v>
      </c>
      <c r="AG117" s="11">
        <v>0</v>
      </c>
      <c r="AH117" s="11">
        <v>0</v>
      </c>
      <c r="AI117" s="174">
        <f t="shared" si="94"/>
        <v>59</v>
      </c>
      <c r="AJ117" s="11"/>
      <c r="AK117" s="11"/>
      <c r="AL117" s="88" t="s">
        <v>220</v>
      </c>
      <c r="AM117" s="11">
        <v>1</v>
      </c>
      <c r="AN117" s="11">
        <v>0</v>
      </c>
      <c r="AO117" s="11">
        <v>2</v>
      </c>
      <c r="AP117" s="11">
        <v>0</v>
      </c>
      <c r="AQ117" s="11">
        <v>8</v>
      </c>
      <c r="AR117" s="11">
        <v>2</v>
      </c>
      <c r="AS117" s="11">
        <v>9</v>
      </c>
      <c r="AT117" s="11">
        <v>4</v>
      </c>
      <c r="AU117" s="11">
        <v>1</v>
      </c>
      <c r="AV117" s="11">
        <v>1</v>
      </c>
      <c r="AW117" s="11">
        <v>0</v>
      </c>
      <c r="AX117" s="11">
        <v>0</v>
      </c>
      <c r="AY117" s="11">
        <v>0</v>
      </c>
      <c r="AZ117" s="11">
        <v>0</v>
      </c>
      <c r="BA117" s="174">
        <f t="shared" si="95"/>
        <v>28</v>
      </c>
      <c r="BB117" s="11"/>
      <c r="BC117" s="11"/>
      <c r="BD117" s="88" t="s">
        <v>220</v>
      </c>
      <c r="BE117" s="11">
        <v>1</v>
      </c>
      <c r="BF117" s="11">
        <v>1</v>
      </c>
      <c r="BG117" s="11">
        <v>15</v>
      </c>
      <c r="BH117" s="11">
        <v>2</v>
      </c>
      <c r="BI117" s="11">
        <v>4</v>
      </c>
      <c r="BJ117" s="11">
        <v>1</v>
      </c>
      <c r="BK117" s="11">
        <v>12</v>
      </c>
      <c r="BL117" s="11">
        <v>3</v>
      </c>
      <c r="BM117" s="11">
        <v>6</v>
      </c>
      <c r="BN117" s="11">
        <v>0</v>
      </c>
      <c r="BO117" s="11">
        <v>0</v>
      </c>
      <c r="BP117" s="11">
        <v>2</v>
      </c>
      <c r="BQ117" s="11">
        <v>0</v>
      </c>
      <c r="BR117" s="11">
        <v>0</v>
      </c>
      <c r="BS117" s="174">
        <f t="shared" si="96"/>
        <v>47</v>
      </c>
      <c r="BT117" s="11"/>
      <c r="BU117" s="11"/>
      <c r="BV117" s="88" t="s">
        <v>220</v>
      </c>
      <c r="BW117" s="11">
        <v>1</v>
      </c>
      <c r="BX117" s="11">
        <v>0</v>
      </c>
      <c r="BY117" s="11">
        <v>8</v>
      </c>
      <c r="BZ117" s="11">
        <v>9</v>
      </c>
      <c r="CA117" s="11">
        <v>18</v>
      </c>
      <c r="CB117" s="11">
        <v>6</v>
      </c>
      <c r="CC117" s="11">
        <v>5</v>
      </c>
      <c r="CD117" s="11">
        <v>1</v>
      </c>
      <c r="CE117" s="11">
        <v>3</v>
      </c>
      <c r="CF117" s="11">
        <v>2</v>
      </c>
      <c r="CG117" s="11">
        <v>0</v>
      </c>
      <c r="CH117" s="11">
        <v>0</v>
      </c>
      <c r="CI117" s="11">
        <v>0</v>
      </c>
      <c r="CJ117" s="11">
        <v>0</v>
      </c>
      <c r="CK117" s="174">
        <f t="shared" si="97"/>
        <v>53</v>
      </c>
    </row>
    <row r="118" spans="1:107" ht="17.25" customHeight="1" x14ac:dyDescent="0.35">
      <c r="B118" s="88" t="s">
        <v>68</v>
      </c>
      <c r="C118" s="11">
        <v>0</v>
      </c>
      <c r="D118" s="11">
        <v>0</v>
      </c>
      <c r="E118" s="11">
        <v>2</v>
      </c>
      <c r="F118" s="11">
        <v>1</v>
      </c>
      <c r="G118" s="11">
        <v>1</v>
      </c>
      <c r="H118" s="11">
        <v>4</v>
      </c>
      <c r="I118" s="11">
        <v>8</v>
      </c>
      <c r="J118" s="11">
        <v>3</v>
      </c>
      <c r="K118" s="11">
        <v>2</v>
      </c>
      <c r="L118" s="11">
        <v>5</v>
      </c>
      <c r="M118" s="11">
        <v>4</v>
      </c>
      <c r="N118" s="11">
        <v>3</v>
      </c>
      <c r="O118" s="11">
        <v>1</v>
      </c>
      <c r="P118" s="11">
        <v>0</v>
      </c>
      <c r="Q118" s="174">
        <f t="shared" si="93"/>
        <v>34</v>
      </c>
      <c r="R118" s="11"/>
      <c r="S118" s="11"/>
      <c r="T118" s="88" t="s">
        <v>68</v>
      </c>
      <c r="U118" s="11">
        <v>0</v>
      </c>
      <c r="V118" s="11">
        <v>0</v>
      </c>
      <c r="W118" s="11">
        <v>1</v>
      </c>
      <c r="X118" s="11">
        <v>3</v>
      </c>
      <c r="Y118" s="11">
        <v>0</v>
      </c>
      <c r="Z118" s="11">
        <v>5</v>
      </c>
      <c r="AA118" s="11">
        <v>6</v>
      </c>
      <c r="AB118" s="11">
        <v>5</v>
      </c>
      <c r="AC118" s="11">
        <v>11</v>
      </c>
      <c r="AD118" s="11">
        <v>5</v>
      </c>
      <c r="AE118" s="11">
        <v>6</v>
      </c>
      <c r="AF118" s="11">
        <v>1</v>
      </c>
      <c r="AG118" s="11">
        <v>2</v>
      </c>
      <c r="AH118" s="11">
        <v>0</v>
      </c>
      <c r="AI118" s="174">
        <f t="shared" si="94"/>
        <v>45</v>
      </c>
      <c r="AJ118" s="11"/>
      <c r="AK118" s="11"/>
      <c r="AL118" s="88" t="s">
        <v>68</v>
      </c>
      <c r="AM118" s="11">
        <v>1</v>
      </c>
      <c r="AN118" s="11">
        <v>0</v>
      </c>
      <c r="AO118" s="11">
        <v>0</v>
      </c>
      <c r="AP118" s="11">
        <v>0</v>
      </c>
      <c r="AQ118" s="11">
        <v>1</v>
      </c>
      <c r="AR118" s="11">
        <v>0</v>
      </c>
      <c r="AS118" s="11">
        <v>7</v>
      </c>
      <c r="AT118" s="11">
        <v>4</v>
      </c>
      <c r="AU118" s="11">
        <v>0</v>
      </c>
      <c r="AV118" s="11">
        <v>4</v>
      </c>
      <c r="AW118" s="11">
        <v>2</v>
      </c>
      <c r="AX118" s="11">
        <v>3</v>
      </c>
      <c r="AY118" s="11">
        <v>1</v>
      </c>
      <c r="AZ118" s="11">
        <v>0</v>
      </c>
      <c r="BA118" s="174">
        <f t="shared" si="95"/>
        <v>23</v>
      </c>
      <c r="BB118" s="11"/>
      <c r="BC118" s="11"/>
      <c r="BD118" s="88" t="s">
        <v>68</v>
      </c>
      <c r="BE118" s="11">
        <v>0</v>
      </c>
      <c r="BF118" s="11">
        <v>1</v>
      </c>
      <c r="BG118" s="11">
        <v>0</v>
      </c>
      <c r="BH118" s="11">
        <v>0</v>
      </c>
      <c r="BI118" s="11">
        <v>2</v>
      </c>
      <c r="BJ118" s="11">
        <v>2</v>
      </c>
      <c r="BK118" s="11">
        <v>14</v>
      </c>
      <c r="BL118" s="11">
        <v>7</v>
      </c>
      <c r="BM118" s="11">
        <v>6</v>
      </c>
      <c r="BN118" s="11">
        <v>8</v>
      </c>
      <c r="BO118" s="11">
        <v>5</v>
      </c>
      <c r="BP118" s="11">
        <v>7</v>
      </c>
      <c r="BQ118" s="11">
        <v>5</v>
      </c>
      <c r="BR118" s="11">
        <v>0</v>
      </c>
      <c r="BS118" s="174">
        <f t="shared" si="96"/>
        <v>57</v>
      </c>
      <c r="BT118" s="11"/>
      <c r="BU118" s="11"/>
      <c r="BV118" s="88" t="s">
        <v>68</v>
      </c>
      <c r="BW118" s="11">
        <v>2</v>
      </c>
      <c r="BX118" s="11">
        <v>6</v>
      </c>
      <c r="BY118" s="11">
        <v>2</v>
      </c>
      <c r="BZ118" s="11">
        <v>4</v>
      </c>
      <c r="CA118" s="11">
        <v>20</v>
      </c>
      <c r="CB118" s="11">
        <v>3</v>
      </c>
      <c r="CC118" s="11">
        <v>18</v>
      </c>
      <c r="CD118" s="11">
        <v>4</v>
      </c>
      <c r="CE118" s="11">
        <v>8</v>
      </c>
      <c r="CF118" s="11">
        <v>17</v>
      </c>
      <c r="CG118" s="11">
        <v>8</v>
      </c>
      <c r="CH118" s="11">
        <v>4</v>
      </c>
      <c r="CI118" s="11">
        <v>2</v>
      </c>
      <c r="CJ118" s="11">
        <v>0</v>
      </c>
      <c r="CK118" s="174">
        <f t="shared" si="97"/>
        <v>98</v>
      </c>
    </row>
    <row r="119" spans="1:107" ht="17.25" customHeight="1" x14ac:dyDescent="0.35">
      <c r="B119" s="86" t="s">
        <v>72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1</v>
      </c>
      <c r="J119" s="11">
        <v>2</v>
      </c>
      <c r="K119" s="11">
        <v>2</v>
      </c>
      <c r="L119" s="11">
        <v>0</v>
      </c>
      <c r="M119" s="11">
        <v>1</v>
      </c>
      <c r="N119" s="11">
        <v>1</v>
      </c>
      <c r="O119" s="11">
        <v>0</v>
      </c>
      <c r="P119" s="11">
        <v>0</v>
      </c>
      <c r="Q119" s="174">
        <f t="shared" si="93"/>
        <v>7</v>
      </c>
      <c r="R119" s="11"/>
      <c r="S119" s="11"/>
      <c r="T119" s="86" t="s">
        <v>72</v>
      </c>
      <c r="U119" s="11">
        <v>0</v>
      </c>
      <c r="V119" s="11">
        <v>0</v>
      </c>
      <c r="W119" s="11">
        <v>0</v>
      </c>
      <c r="X119" s="11">
        <v>0</v>
      </c>
      <c r="Y119" s="11">
        <v>1</v>
      </c>
      <c r="Z119" s="11">
        <v>0</v>
      </c>
      <c r="AA119" s="11">
        <v>2</v>
      </c>
      <c r="AB119" s="11">
        <v>2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74">
        <f t="shared" si="94"/>
        <v>5</v>
      </c>
      <c r="AJ119" s="11"/>
      <c r="AK119" s="11"/>
      <c r="AL119" s="86" t="s">
        <v>72</v>
      </c>
      <c r="AM119" s="11">
        <v>0</v>
      </c>
      <c r="AN119" s="11">
        <v>0</v>
      </c>
      <c r="AO119" s="11">
        <v>0</v>
      </c>
      <c r="AP119" s="11">
        <v>0</v>
      </c>
      <c r="AQ119" s="11">
        <v>1</v>
      </c>
      <c r="AR119" s="11">
        <v>2</v>
      </c>
      <c r="AS119" s="11">
        <v>2</v>
      </c>
      <c r="AT119" s="11">
        <v>4</v>
      </c>
      <c r="AU119" s="11">
        <v>0</v>
      </c>
      <c r="AV119" s="11">
        <v>0</v>
      </c>
      <c r="AW119" s="11">
        <v>8</v>
      </c>
      <c r="AX119" s="11">
        <v>0</v>
      </c>
      <c r="AY119" s="11">
        <v>0</v>
      </c>
      <c r="AZ119" s="11">
        <v>0</v>
      </c>
      <c r="BA119" s="174">
        <f t="shared" si="95"/>
        <v>17</v>
      </c>
      <c r="BB119" s="11"/>
      <c r="BC119" s="11"/>
      <c r="BD119" s="86" t="s">
        <v>72</v>
      </c>
      <c r="BE119" s="11">
        <v>0</v>
      </c>
      <c r="BF119" s="11">
        <v>0</v>
      </c>
      <c r="BG119" s="11">
        <v>0</v>
      </c>
      <c r="BH119" s="11">
        <v>0</v>
      </c>
      <c r="BI119" s="11">
        <v>1</v>
      </c>
      <c r="BJ119" s="11">
        <v>1</v>
      </c>
      <c r="BK119" s="11">
        <v>9</v>
      </c>
      <c r="BL119" s="11">
        <v>6</v>
      </c>
      <c r="BM119" s="11">
        <v>2</v>
      </c>
      <c r="BN119" s="11">
        <v>5</v>
      </c>
      <c r="BO119" s="11">
        <v>3</v>
      </c>
      <c r="BP119" s="11">
        <v>4</v>
      </c>
      <c r="BQ119" s="11">
        <v>4</v>
      </c>
      <c r="BR119" s="11">
        <v>0</v>
      </c>
      <c r="BS119" s="174">
        <f t="shared" si="96"/>
        <v>35</v>
      </c>
      <c r="BT119" s="11"/>
      <c r="BU119" s="11"/>
      <c r="BV119" s="86" t="s">
        <v>72</v>
      </c>
      <c r="BW119" s="11">
        <v>2</v>
      </c>
      <c r="BX119" s="11">
        <v>9</v>
      </c>
      <c r="BY119" s="11">
        <v>0</v>
      </c>
      <c r="BZ119" s="11">
        <v>5</v>
      </c>
      <c r="CA119" s="11">
        <v>5</v>
      </c>
      <c r="CB119" s="11">
        <v>2</v>
      </c>
      <c r="CC119" s="11">
        <v>6</v>
      </c>
      <c r="CD119" s="11">
        <v>1</v>
      </c>
      <c r="CE119" s="11">
        <v>6</v>
      </c>
      <c r="CF119" s="11">
        <v>15</v>
      </c>
      <c r="CG119" s="11">
        <v>9</v>
      </c>
      <c r="CH119" s="11">
        <v>0</v>
      </c>
      <c r="CI119" s="11">
        <v>3</v>
      </c>
      <c r="CJ119" s="11">
        <v>0</v>
      </c>
      <c r="CK119" s="174">
        <f t="shared" si="97"/>
        <v>63</v>
      </c>
    </row>
    <row r="120" spans="1:107" ht="17.25" customHeight="1" x14ac:dyDescent="0.35">
      <c r="B120" s="88" t="s">
        <v>20</v>
      </c>
      <c r="C120" s="11">
        <v>0</v>
      </c>
      <c r="D120" s="11">
        <v>0</v>
      </c>
      <c r="E120" s="11">
        <v>11</v>
      </c>
      <c r="F120" s="11">
        <v>1</v>
      </c>
      <c r="G120" s="11">
        <v>0</v>
      </c>
      <c r="H120" s="11">
        <v>7</v>
      </c>
      <c r="I120" s="11">
        <v>0</v>
      </c>
      <c r="J120" s="11">
        <v>2</v>
      </c>
      <c r="K120" s="11">
        <v>2</v>
      </c>
      <c r="L120" s="11">
        <v>2</v>
      </c>
      <c r="M120" s="11">
        <v>2</v>
      </c>
      <c r="N120" s="11">
        <v>0</v>
      </c>
      <c r="O120" s="11">
        <v>2</v>
      </c>
      <c r="P120" s="11">
        <v>0</v>
      </c>
      <c r="Q120" s="174">
        <f t="shared" si="93"/>
        <v>29</v>
      </c>
      <c r="R120" s="11"/>
      <c r="S120" s="11"/>
      <c r="T120" s="88" t="s">
        <v>20</v>
      </c>
      <c r="U120" s="11">
        <v>0</v>
      </c>
      <c r="V120" s="11">
        <v>3</v>
      </c>
      <c r="W120" s="11">
        <v>0</v>
      </c>
      <c r="X120" s="11">
        <v>0</v>
      </c>
      <c r="Y120" s="11">
        <v>0</v>
      </c>
      <c r="Z120" s="11">
        <v>1</v>
      </c>
      <c r="AA120" s="11">
        <v>0</v>
      </c>
      <c r="AB120" s="11">
        <v>0</v>
      </c>
      <c r="AC120" s="11">
        <v>3</v>
      </c>
      <c r="AD120" s="11">
        <v>2</v>
      </c>
      <c r="AE120" s="11">
        <v>0</v>
      </c>
      <c r="AF120" s="11">
        <v>1</v>
      </c>
      <c r="AG120" s="11">
        <v>0</v>
      </c>
      <c r="AH120" s="11">
        <v>0</v>
      </c>
      <c r="AI120" s="174">
        <f t="shared" si="94"/>
        <v>10</v>
      </c>
      <c r="AJ120" s="11"/>
      <c r="AK120" s="11"/>
      <c r="AL120" s="88" t="s">
        <v>20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1</v>
      </c>
      <c r="AS120" s="11">
        <v>1</v>
      </c>
      <c r="AT120" s="11">
        <v>0</v>
      </c>
      <c r="AU120" s="11">
        <v>0</v>
      </c>
      <c r="AV120" s="11">
        <v>2</v>
      </c>
      <c r="AW120" s="11">
        <v>2</v>
      </c>
      <c r="AX120" s="11">
        <v>0</v>
      </c>
      <c r="AY120" s="11">
        <v>3</v>
      </c>
      <c r="AZ120" s="11">
        <v>0</v>
      </c>
      <c r="BA120" s="174">
        <f t="shared" si="95"/>
        <v>9</v>
      </c>
      <c r="BB120" s="11"/>
      <c r="BC120" s="11"/>
      <c r="BD120" s="88" t="s">
        <v>20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2</v>
      </c>
      <c r="BM120" s="11">
        <v>0</v>
      </c>
      <c r="BN120" s="11">
        <v>2</v>
      </c>
      <c r="BO120" s="11">
        <v>0</v>
      </c>
      <c r="BP120" s="11">
        <v>0</v>
      </c>
      <c r="BQ120" s="11">
        <v>0</v>
      </c>
      <c r="BR120" s="11">
        <v>0</v>
      </c>
      <c r="BS120" s="174">
        <f t="shared" si="96"/>
        <v>4</v>
      </c>
      <c r="BT120" s="11"/>
      <c r="BU120" s="11"/>
      <c r="BV120" s="88" t="s">
        <v>20</v>
      </c>
      <c r="BW120" s="11">
        <v>0</v>
      </c>
      <c r="BX120" s="11">
        <v>0</v>
      </c>
      <c r="BY120" s="11">
        <v>0</v>
      </c>
      <c r="BZ120" s="11">
        <v>0</v>
      </c>
      <c r="CA120" s="11">
        <v>2</v>
      </c>
      <c r="CB120" s="11">
        <v>1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74">
        <f t="shared" si="97"/>
        <v>3</v>
      </c>
    </row>
    <row r="121" spans="1:107" ht="17.25" customHeight="1" x14ac:dyDescent="0.35">
      <c r="B121" s="88" t="s">
        <v>217</v>
      </c>
      <c r="C121" s="11">
        <v>2</v>
      </c>
      <c r="D121" s="11">
        <v>0</v>
      </c>
      <c r="E121" s="11">
        <v>0</v>
      </c>
      <c r="F121" s="11">
        <v>0</v>
      </c>
      <c r="G121" s="11">
        <v>1</v>
      </c>
      <c r="H121" s="11">
        <v>0</v>
      </c>
      <c r="I121" s="11">
        <v>3</v>
      </c>
      <c r="J121" s="11">
        <v>2</v>
      </c>
      <c r="K121" s="11">
        <v>0</v>
      </c>
      <c r="L121" s="11">
        <v>0</v>
      </c>
      <c r="M121" s="11">
        <v>1</v>
      </c>
      <c r="N121" s="11">
        <v>1</v>
      </c>
      <c r="O121" s="11">
        <v>0</v>
      </c>
      <c r="P121" s="11">
        <v>0</v>
      </c>
      <c r="Q121" s="174">
        <f t="shared" si="93"/>
        <v>10</v>
      </c>
      <c r="R121" s="11"/>
      <c r="S121" s="11"/>
      <c r="T121" s="88" t="s">
        <v>217</v>
      </c>
      <c r="U121" s="11">
        <v>0</v>
      </c>
      <c r="V121" s="11">
        <v>1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2</v>
      </c>
      <c r="AC121" s="11">
        <v>3</v>
      </c>
      <c r="AD121" s="11">
        <v>4</v>
      </c>
      <c r="AE121" s="11">
        <v>8</v>
      </c>
      <c r="AF121" s="11">
        <v>2</v>
      </c>
      <c r="AG121" s="11">
        <v>0</v>
      </c>
      <c r="AH121" s="11">
        <v>0</v>
      </c>
      <c r="AI121" s="174">
        <f t="shared" si="94"/>
        <v>20</v>
      </c>
      <c r="AJ121" s="11"/>
      <c r="AK121" s="11"/>
      <c r="AL121" s="88" t="s">
        <v>217</v>
      </c>
      <c r="AM121" s="11">
        <v>0</v>
      </c>
      <c r="AN121" s="11">
        <v>1</v>
      </c>
      <c r="AO121" s="11">
        <v>0</v>
      </c>
      <c r="AP121" s="11">
        <v>0</v>
      </c>
      <c r="AQ121" s="11">
        <v>0</v>
      </c>
      <c r="AR121" s="11">
        <v>0</v>
      </c>
      <c r="AS121" s="11">
        <v>1</v>
      </c>
      <c r="AT121" s="11">
        <v>6</v>
      </c>
      <c r="AU121" s="11">
        <v>0</v>
      </c>
      <c r="AV121" s="11">
        <v>3</v>
      </c>
      <c r="AW121" s="11">
        <v>1</v>
      </c>
      <c r="AX121" s="11">
        <v>0</v>
      </c>
      <c r="AY121" s="11">
        <v>0</v>
      </c>
      <c r="AZ121" s="11">
        <v>0</v>
      </c>
      <c r="BA121" s="174">
        <f t="shared" si="95"/>
        <v>12</v>
      </c>
      <c r="BB121" s="11"/>
      <c r="BC121" s="11"/>
      <c r="BD121" s="88" t="s">
        <v>217</v>
      </c>
      <c r="BE121" s="11">
        <v>0</v>
      </c>
      <c r="BF121" s="11">
        <v>1</v>
      </c>
      <c r="BG121" s="11">
        <v>0</v>
      </c>
      <c r="BH121" s="11">
        <v>0</v>
      </c>
      <c r="BI121" s="11">
        <v>0</v>
      </c>
      <c r="BJ121" s="11">
        <v>0</v>
      </c>
      <c r="BK121" s="11">
        <v>1</v>
      </c>
      <c r="BL121" s="11">
        <v>4</v>
      </c>
      <c r="BM121" s="11">
        <v>3</v>
      </c>
      <c r="BN121" s="11">
        <v>3</v>
      </c>
      <c r="BO121" s="11">
        <v>0</v>
      </c>
      <c r="BP121" s="11">
        <v>0</v>
      </c>
      <c r="BQ121" s="11">
        <v>0</v>
      </c>
      <c r="BR121" s="11">
        <v>0</v>
      </c>
      <c r="BS121" s="174">
        <f t="shared" si="96"/>
        <v>12</v>
      </c>
      <c r="BT121" s="11"/>
      <c r="BU121" s="11"/>
      <c r="BV121" s="88" t="s">
        <v>217</v>
      </c>
      <c r="BW121" s="11">
        <v>0</v>
      </c>
      <c r="BX121" s="11">
        <v>0</v>
      </c>
      <c r="BY121" s="11">
        <v>1</v>
      </c>
      <c r="BZ121" s="11">
        <v>1</v>
      </c>
      <c r="CA121" s="11">
        <v>0</v>
      </c>
      <c r="CB121" s="11">
        <v>3</v>
      </c>
      <c r="CC121" s="11">
        <v>1</v>
      </c>
      <c r="CD121" s="11">
        <v>2</v>
      </c>
      <c r="CE121" s="11">
        <v>1</v>
      </c>
      <c r="CF121" s="11">
        <v>3</v>
      </c>
      <c r="CG121" s="11">
        <v>3</v>
      </c>
      <c r="CH121" s="11">
        <v>2</v>
      </c>
      <c r="CI121" s="11">
        <v>0</v>
      </c>
      <c r="CJ121" s="11">
        <v>0</v>
      </c>
      <c r="CK121" s="174">
        <f t="shared" si="97"/>
        <v>17</v>
      </c>
    </row>
    <row r="122" spans="1:107" ht="17.25" customHeight="1" thickBot="1" x14ac:dyDescent="0.4">
      <c r="B122" s="88" t="s">
        <v>70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74">
        <f>SUM(C122:P122)</f>
        <v>0</v>
      </c>
      <c r="R122" s="11"/>
      <c r="S122" s="11"/>
      <c r="T122" s="88" t="s">
        <v>70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74">
        <f>SUM(U122:AH122)</f>
        <v>0</v>
      </c>
      <c r="AJ122" s="11"/>
      <c r="AK122" s="11"/>
      <c r="AL122" s="88" t="s">
        <v>70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74">
        <f>SUM(AM122:AZ122)</f>
        <v>0</v>
      </c>
      <c r="BB122" s="11"/>
      <c r="BC122" s="11"/>
      <c r="BD122" s="88" t="s">
        <v>70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74">
        <f>SUM(BE122:BR122)</f>
        <v>0</v>
      </c>
      <c r="BT122" s="11"/>
      <c r="BU122" s="11"/>
      <c r="BV122" s="88" t="s">
        <v>70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74">
        <f>SUM(BW122:CJ122)</f>
        <v>0</v>
      </c>
    </row>
    <row r="123" spans="1:107" ht="17.25" customHeight="1" thickTop="1" thickBot="1" x14ac:dyDescent="0.4">
      <c r="B123" s="128" t="s">
        <v>2</v>
      </c>
      <c r="C123" s="23">
        <f t="shared" ref="C123:P123" si="98">SUM(C112:C122)</f>
        <v>8</v>
      </c>
      <c r="D123" s="23">
        <f t="shared" si="98"/>
        <v>13</v>
      </c>
      <c r="E123" s="104">
        <f t="shared" si="98"/>
        <v>42</v>
      </c>
      <c r="F123" s="104">
        <f t="shared" si="98"/>
        <v>28</v>
      </c>
      <c r="G123" s="104">
        <f t="shared" si="98"/>
        <v>26</v>
      </c>
      <c r="H123" s="104">
        <f t="shared" si="98"/>
        <v>21</v>
      </c>
      <c r="I123" s="104">
        <f t="shared" si="98"/>
        <v>28</v>
      </c>
      <c r="J123" s="104">
        <f t="shared" si="98"/>
        <v>21</v>
      </c>
      <c r="K123" s="104">
        <f t="shared" si="98"/>
        <v>20</v>
      </c>
      <c r="L123" s="104">
        <f t="shared" si="98"/>
        <v>9</v>
      </c>
      <c r="M123" s="104">
        <f t="shared" si="98"/>
        <v>9</v>
      </c>
      <c r="N123" s="104">
        <f t="shared" si="98"/>
        <v>7</v>
      </c>
      <c r="O123" s="104">
        <f t="shared" si="98"/>
        <v>4</v>
      </c>
      <c r="P123" s="104">
        <f t="shared" si="98"/>
        <v>0</v>
      </c>
      <c r="Q123" s="122">
        <f>SUM(C123:P123)</f>
        <v>236</v>
      </c>
      <c r="R123" s="11"/>
      <c r="S123" s="11"/>
      <c r="T123" s="128" t="s">
        <v>2</v>
      </c>
      <c r="U123" s="23">
        <f t="shared" ref="U123:AH123" si="99">SUM(U112:U122)</f>
        <v>0</v>
      </c>
      <c r="V123" s="23">
        <f t="shared" si="99"/>
        <v>18</v>
      </c>
      <c r="W123" s="104">
        <f t="shared" si="99"/>
        <v>61</v>
      </c>
      <c r="X123" s="104">
        <f t="shared" si="99"/>
        <v>27</v>
      </c>
      <c r="Y123" s="104">
        <f t="shared" si="99"/>
        <v>16</v>
      </c>
      <c r="Z123" s="104">
        <f t="shared" si="99"/>
        <v>16</v>
      </c>
      <c r="AA123" s="104">
        <f t="shared" si="99"/>
        <v>17</v>
      </c>
      <c r="AB123" s="104">
        <f t="shared" si="99"/>
        <v>18</v>
      </c>
      <c r="AC123" s="104">
        <f t="shared" si="99"/>
        <v>24</v>
      </c>
      <c r="AD123" s="104">
        <f t="shared" si="99"/>
        <v>13</v>
      </c>
      <c r="AE123" s="104">
        <f t="shared" si="99"/>
        <v>16</v>
      </c>
      <c r="AF123" s="104">
        <f t="shared" si="99"/>
        <v>5</v>
      </c>
      <c r="AG123" s="104">
        <f t="shared" si="99"/>
        <v>5</v>
      </c>
      <c r="AH123" s="104">
        <f t="shared" si="99"/>
        <v>0</v>
      </c>
      <c r="AI123" s="122">
        <f>SUM(U123:AH123)</f>
        <v>236</v>
      </c>
      <c r="AJ123" s="11"/>
      <c r="AK123" s="11"/>
      <c r="AL123" s="128" t="s">
        <v>2</v>
      </c>
      <c r="AM123" s="23">
        <f t="shared" ref="AM123:AV123" si="100">SUM(AM112:AM122)</f>
        <v>2</v>
      </c>
      <c r="AN123" s="23">
        <f t="shared" si="100"/>
        <v>16</v>
      </c>
      <c r="AO123" s="104">
        <f t="shared" si="100"/>
        <v>21</v>
      </c>
      <c r="AP123" s="104">
        <f t="shared" si="100"/>
        <v>32</v>
      </c>
      <c r="AQ123" s="104">
        <f t="shared" si="100"/>
        <v>20</v>
      </c>
      <c r="AR123" s="104">
        <f t="shared" si="100"/>
        <v>22</v>
      </c>
      <c r="AS123" s="104">
        <f t="shared" si="100"/>
        <v>24</v>
      </c>
      <c r="AT123" s="104">
        <f t="shared" si="100"/>
        <v>19</v>
      </c>
      <c r="AU123" s="104">
        <f t="shared" si="100"/>
        <v>7</v>
      </c>
      <c r="AV123" s="104">
        <f t="shared" si="100"/>
        <v>12</v>
      </c>
      <c r="AW123" s="104">
        <f t="shared" ref="AW123:AZ123" si="101">SUM(AW112:AW122)</f>
        <v>13</v>
      </c>
      <c r="AX123" s="104">
        <f t="shared" si="101"/>
        <v>4</v>
      </c>
      <c r="AY123" s="104">
        <f t="shared" si="101"/>
        <v>5</v>
      </c>
      <c r="AZ123" s="104">
        <f t="shared" si="101"/>
        <v>0</v>
      </c>
      <c r="BA123" s="122">
        <f>SUM(AM123:AZ123)</f>
        <v>197</v>
      </c>
      <c r="BB123" s="11"/>
      <c r="BC123" s="11"/>
      <c r="BD123" s="128" t="s">
        <v>2</v>
      </c>
      <c r="BE123" s="104">
        <f t="shared" ref="BE123:BR123" si="102">SUM(BE112:BE122)</f>
        <v>2</v>
      </c>
      <c r="BF123" s="104">
        <f t="shared" si="102"/>
        <v>13</v>
      </c>
      <c r="BG123" s="104">
        <f t="shared" si="102"/>
        <v>58</v>
      </c>
      <c r="BH123" s="104">
        <f t="shared" si="102"/>
        <v>22</v>
      </c>
      <c r="BI123" s="104">
        <f t="shared" si="102"/>
        <v>20</v>
      </c>
      <c r="BJ123" s="104">
        <f t="shared" si="102"/>
        <v>12</v>
      </c>
      <c r="BK123" s="104">
        <f t="shared" si="102"/>
        <v>41</v>
      </c>
      <c r="BL123" s="104">
        <f t="shared" si="102"/>
        <v>25</v>
      </c>
      <c r="BM123" s="104">
        <f t="shared" si="102"/>
        <v>19</v>
      </c>
      <c r="BN123" s="104">
        <f t="shared" si="102"/>
        <v>19</v>
      </c>
      <c r="BO123" s="104">
        <f t="shared" si="102"/>
        <v>10</v>
      </c>
      <c r="BP123" s="104">
        <f t="shared" si="102"/>
        <v>16</v>
      </c>
      <c r="BQ123" s="104">
        <f t="shared" si="102"/>
        <v>9</v>
      </c>
      <c r="BR123" s="104">
        <f t="shared" si="102"/>
        <v>0</v>
      </c>
      <c r="BS123" s="122">
        <f>SUM(BE123:BR123)</f>
        <v>266</v>
      </c>
      <c r="BT123" s="11"/>
      <c r="BU123" s="11"/>
      <c r="BV123" s="128" t="s">
        <v>2</v>
      </c>
      <c r="BW123" s="23">
        <f t="shared" ref="BW123:CF123" si="103">SUM(BW112:BW122)</f>
        <v>7</v>
      </c>
      <c r="BX123" s="23">
        <f t="shared" si="103"/>
        <v>23</v>
      </c>
      <c r="BY123" s="104">
        <f t="shared" si="103"/>
        <v>23</v>
      </c>
      <c r="BZ123" s="104">
        <f t="shared" si="103"/>
        <v>35</v>
      </c>
      <c r="CA123" s="104">
        <f t="shared" si="103"/>
        <v>56</v>
      </c>
      <c r="CB123" s="104">
        <f t="shared" si="103"/>
        <v>28</v>
      </c>
      <c r="CC123" s="104">
        <f t="shared" si="103"/>
        <v>34</v>
      </c>
      <c r="CD123" s="104">
        <f t="shared" si="103"/>
        <v>11</v>
      </c>
      <c r="CE123" s="104">
        <f t="shared" si="103"/>
        <v>24</v>
      </c>
      <c r="CF123" s="104">
        <f t="shared" si="103"/>
        <v>42</v>
      </c>
      <c r="CG123" s="104">
        <f t="shared" ref="CG123:CJ123" si="104">SUM(CG112:CG122)</f>
        <v>23</v>
      </c>
      <c r="CH123" s="104">
        <f t="shared" si="104"/>
        <v>8</v>
      </c>
      <c r="CI123" s="104">
        <f t="shared" si="104"/>
        <v>5</v>
      </c>
      <c r="CJ123" s="104">
        <f t="shared" si="104"/>
        <v>0</v>
      </c>
      <c r="CK123" s="122">
        <f>SUM(BW123:CJ123)</f>
        <v>319</v>
      </c>
    </row>
    <row r="124" spans="1:107" ht="17.25" customHeight="1" thickTop="1" x14ac:dyDescent="0.35">
      <c r="B124" s="20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45" t="s">
        <v>180</v>
      </c>
      <c r="T124" s="205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45">
        <v>0</v>
      </c>
      <c r="AL124" s="205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45"/>
      <c r="BD124" s="205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45">
        <v>0</v>
      </c>
      <c r="BV124" s="205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45"/>
    </row>
    <row r="125" spans="1:107" ht="17.25" customHeight="1" x14ac:dyDescent="0.25">
      <c r="Q125" t="s">
        <v>180</v>
      </c>
      <c r="BS125">
        <v>0</v>
      </c>
      <c r="CN125" s="454"/>
      <c r="CO125" s="454"/>
      <c r="CP125" s="454"/>
      <c r="CQ125" s="454"/>
      <c r="CR125" s="454"/>
      <c r="CS125" s="454"/>
      <c r="CT125" s="454"/>
      <c r="CU125" s="454"/>
      <c r="CV125" s="454"/>
      <c r="CW125" s="454"/>
      <c r="CX125" s="454"/>
      <c r="CY125" s="454"/>
      <c r="CZ125" s="454"/>
      <c r="DA125" s="454"/>
      <c r="DB125" s="454"/>
      <c r="DC125" s="454"/>
    </row>
    <row r="127" spans="1:107" ht="17.25" customHeight="1" thickBot="1" x14ac:dyDescent="0.35">
      <c r="A127" s="519" t="s">
        <v>7</v>
      </c>
      <c r="B127" s="519"/>
      <c r="C127" s="519"/>
      <c r="D127" s="519"/>
      <c r="E127" s="519"/>
      <c r="F127" s="519"/>
      <c r="G127" s="519"/>
      <c r="H127" s="519"/>
      <c r="I127" s="519"/>
      <c r="J127" s="519"/>
      <c r="K127" s="519"/>
      <c r="L127" s="519"/>
      <c r="M127" s="519"/>
      <c r="N127" s="519"/>
      <c r="O127" s="519"/>
      <c r="P127" s="519"/>
      <c r="Q127" s="519"/>
      <c r="R127" s="519"/>
      <c r="S127" s="519" t="s">
        <v>7</v>
      </c>
      <c r="T127" s="519"/>
      <c r="U127" s="519"/>
      <c r="V127" s="519"/>
      <c r="W127" s="519"/>
      <c r="X127" s="519"/>
      <c r="Y127" s="519"/>
      <c r="Z127" s="519"/>
      <c r="AA127" s="519"/>
      <c r="AB127" s="519"/>
      <c r="AC127" s="519"/>
      <c r="AD127" s="519"/>
      <c r="AE127" s="519"/>
      <c r="AF127" s="519"/>
      <c r="AG127" s="519"/>
      <c r="AH127" s="519"/>
      <c r="AI127" s="519"/>
      <c r="AJ127" s="519"/>
      <c r="AK127" s="519" t="s">
        <v>7</v>
      </c>
      <c r="AL127" s="519"/>
      <c r="AM127" s="519"/>
      <c r="AN127" s="519"/>
      <c r="AO127" s="519"/>
      <c r="AP127" s="519"/>
      <c r="AQ127" s="519"/>
      <c r="AR127" s="519"/>
      <c r="AS127" s="519"/>
      <c r="AT127" s="519"/>
      <c r="AU127" s="519"/>
      <c r="AV127" s="519"/>
      <c r="AW127" s="519"/>
      <c r="AX127" s="519"/>
      <c r="AY127" s="519"/>
      <c r="AZ127" s="519"/>
      <c r="BA127" s="519"/>
      <c r="BB127" s="519"/>
      <c r="BC127" s="519" t="s">
        <v>7</v>
      </c>
      <c r="BD127" s="519"/>
      <c r="BE127" s="519"/>
      <c r="BF127" s="519"/>
      <c r="BG127" s="519"/>
      <c r="BH127" s="519"/>
      <c r="BI127" s="519"/>
      <c r="BJ127" s="519"/>
      <c r="BK127" s="519"/>
      <c r="BL127" s="519"/>
      <c r="BM127" s="519"/>
      <c r="BN127" s="519"/>
      <c r="BO127" s="519"/>
      <c r="BP127" s="519"/>
      <c r="BQ127" s="519"/>
      <c r="BR127" s="519"/>
      <c r="BS127" s="519"/>
      <c r="BT127" s="519"/>
      <c r="BU127" s="519" t="s">
        <v>7</v>
      </c>
      <c r="BV127" s="519"/>
      <c r="BW127" s="519"/>
      <c r="BX127" s="519"/>
      <c r="BY127" s="519"/>
      <c r="BZ127" s="519"/>
      <c r="CA127" s="519"/>
      <c r="CB127" s="519"/>
      <c r="CC127" s="519"/>
      <c r="CD127" s="519"/>
      <c r="CE127" s="519"/>
      <c r="CF127" s="519"/>
      <c r="CG127" s="519"/>
      <c r="CH127" s="519"/>
      <c r="CI127" s="519"/>
      <c r="CJ127" s="519"/>
      <c r="CK127" s="519"/>
      <c r="CL127" s="519"/>
    </row>
    <row r="128" spans="1:107" ht="17.25" customHeight="1" thickTop="1" thickBot="1" x14ac:dyDescent="0.3">
      <c r="B128" s="5" t="s">
        <v>146</v>
      </c>
      <c r="C128" s="122">
        <v>540</v>
      </c>
      <c r="D128" s="123">
        <v>647</v>
      </c>
      <c r="E128" s="123">
        <v>814</v>
      </c>
      <c r="F128" s="123">
        <v>921</v>
      </c>
      <c r="G128" s="123">
        <v>1028</v>
      </c>
      <c r="H128" s="123">
        <v>1155</v>
      </c>
      <c r="I128" s="123">
        <v>1302</v>
      </c>
      <c r="J128" s="123">
        <v>1409</v>
      </c>
      <c r="K128" s="123">
        <v>1536</v>
      </c>
      <c r="L128" s="123">
        <v>1643</v>
      </c>
      <c r="M128" s="123">
        <v>1750</v>
      </c>
      <c r="N128" s="122">
        <v>1917</v>
      </c>
      <c r="O128" s="122">
        <v>2024</v>
      </c>
      <c r="P128" s="122" t="s">
        <v>212</v>
      </c>
      <c r="Q128" s="122" t="s">
        <v>2</v>
      </c>
      <c r="R128" s="145"/>
      <c r="S128" s="145"/>
      <c r="T128" s="5" t="s">
        <v>146</v>
      </c>
      <c r="U128" s="122">
        <v>540</v>
      </c>
      <c r="V128" s="123">
        <v>647</v>
      </c>
      <c r="W128" s="123">
        <v>814</v>
      </c>
      <c r="X128" s="123">
        <v>921</v>
      </c>
      <c r="Y128" s="123">
        <v>1028</v>
      </c>
      <c r="Z128" s="123">
        <v>1155</v>
      </c>
      <c r="AA128" s="123">
        <v>1302</v>
      </c>
      <c r="AB128" s="123">
        <v>1409</v>
      </c>
      <c r="AC128" s="123">
        <v>1536</v>
      </c>
      <c r="AD128" s="123">
        <v>1643</v>
      </c>
      <c r="AE128" s="123">
        <v>1750</v>
      </c>
      <c r="AF128" s="122">
        <v>1917</v>
      </c>
      <c r="AG128" s="122">
        <v>2024</v>
      </c>
      <c r="AH128" s="122" t="s">
        <v>212</v>
      </c>
      <c r="AI128" s="122" t="s">
        <v>2</v>
      </c>
      <c r="AJ128" s="145"/>
      <c r="AK128" s="145"/>
      <c r="AL128" s="5" t="s">
        <v>146</v>
      </c>
      <c r="AM128" s="122">
        <v>540</v>
      </c>
      <c r="AN128" s="123">
        <v>647</v>
      </c>
      <c r="AO128" s="123">
        <v>814</v>
      </c>
      <c r="AP128" s="123">
        <v>921</v>
      </c>
      <c r="AQ128" s="123">
        <v>1028</v>
      </c>
      <c r="AR128" s="123">
        <v>1155</v>
      </c>
      <c r="AS128" s="123">
        <v>1302</v>
      </c>
      <c r="AT128" s="123">
        <v>1409</v>
      </c>
      <c r="AU128" s="123">
        <v>1536</v>
      </c>
      <c r="AV128" s="123">
        <v>1643</v>
      </c>
      <c r="AW128" s="123">
        <v>1750</v>
      </c>
      <c r="AX128" s="122">
        <v>1917</v>
      </c>
      <c r="AY128" s="122">
        <v>2024</v>
      </c>
      <c r="AZ128" s="122" t="s">
        <v>212</v>
      </c>
      <c r="BA128" s="122" t="s">
        <v>2</v>
      </c>
      <c r="BB128" s="145"/>
      <c r="BC128" s="145"/>
      <c r="BD128" s="5" t="s">
        <v>146</v>
      </c>
      <c r="BE128" s="122">
        <v>540</v>
      </c>
      <c r="BF128" s="123">
        <v>647</v>
      </c>
      <c r="BG128" s="123">
        <v>814</v>
      </c>
      <c r="BH128" s="123">
        <v>921</v>
      </c>
      <c r="BI128" s="123">
        <v>1028</v>
      </c>
      <c r="BJ128" s="123">
        <v>1155</v>
      </c>
      <c r="BK128" s="123">
        <v>1302</v>
      </c>
      <c r="BL128" s="123">
        <v>1409</v>
      </c>
      <c r="BM128" s="123">
        <v>1536</v>
      </c>
      <c r="BN128" s="123">
        <v>1643</v>
      </c>
      <c r="BO128" s="123">
        <v>1750</v>
      </c>
      <c r="BP128" s="122">
        <v>1917</v>
      </c>
      <c r="BQ128" s="122">
        <v>2024</v>
      </c>
      <c r="BR128" s="122" t="s">
        <v>212</v>
      </c>
      <c r="BS128" s="122" t="s">
        <v>2</v>
      </c>
      <c r="BT128" s="145"/>
      <c r="BU128" s="145"/>
      <c r="BV128" s="5" t="s">
        <v>146</v>
      </c>
      <c r="BW128" s="122">
        <v>540</v>
      </c>
      <c r="BX128" s="123">
        <v>647</v>
      </c>
      <c r="BY128" s="123">
        <v>814</v>
      </c>
      <c r="BZ128" s="123">
        <v>921</v>
      </c>
      <c r="CA128" s="123">
        <v>1028</v>
      </c>
      <c r="CB128" s="123">
        <v>1155</v>
      </c>
      <c r="CC128" s="123">
        <v>1302</v>
      </c>
      <c r="CD128" s="123">
        <v>1409</v>
      </c>
      <c r="CE128" s="123">
        <v>1536</v>
      </c>
      <c r="CF128" s="123">
        <v>1643</v>
      </c>
      <c r="CG128" s="123">
        <v>1750</v>
      </c>
      <c r="CH128" s="122">
        <v>1917</v>
      </c>
      <c r="CI128" s="122">
        <v>2024</v>
      </c>
      <c r="CJ128" s="122" t="s">
        <v>212</v>
      </c>
      <c r="CK128" s="122" t="s">
        <v>2</v>
      </c>
    </row>
    <row r="129" spans="1:90" ht="17.25" customHeight="1" thickTop="1" x14ac:dyDescent="0.35">
      <c r="B129" s="87" t="s">
        <v>70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73">
        <f>SUM(C129:P129)</f>
        <v>0</v>
      </c>
      <c r="R129" s="11"/>
      <c r="S129" s="11"/>
      <c r="T129" s="87" t="s">
        <v>70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73">
        <f>SUM(U129:AH129)</f>
        <v>0</v>
      </c>
      <c r="AJ129" s="11"/>
      <c r="AK129" s="11"/>
      <c r="AL129" s="87" t="s">
        <v>70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73">
        <f>SUM(AM129:AZ129)</f>
        <v>0</v>
      </c>
      <c r="BB129" s="11"/>
      <c r="BC129" s="11"/>
      <c r="BD129" s="87" t="s">
        <v>70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73">
        <f>SUM(BE129:BR129)</f>
        <v>0</v>
      </c>
      <c r="BT129" s="11"/>
      <c r="BU129" s="11"/>
      <c r="BV129" s="87" t="s">
        <v>70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</v>
      </c>
      <c r="CK129" s="173">
        <f>SUM(BW129:CJ129)</f>
        <v>0</v>
      </c>
    </row>
    <row r="130" spans="1:90" ht="17.25" customHeight="1" x14ac:dyDescent="0.35">
      <c r="B130" s="88" t="s">
        <v>53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4</v>
      </c>
      <c r="K130" s="11">
        <v>3</v>
      </c>
      <c r="L130" s="11">
        <v>0</v>
      </c>
      <c r="M130" s="11">
        <v>1</v>
      </c>
      <c r="N130" s="11">
        <v>0</v>
      </c>
      <c r="O130" s="11">
        <v>0</v>
      </c>
      <c r="P130" s="11">
        <v>0</v>
      </c>
      <c r="Q130" s="174">
        <f>SUM(C130:P130)</f>
        <v>8</v>
      </c>
      <c r="R130" s="11"/>
      <c r="S130" s="11"/>
      <c r="T130" s="88" t="s">
        <v>53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1</v>
      </c>
      <c r="AC130" s="11">
        <v>0</v>
      </c>
      <c r="AD130" s="11">
        <v>0</v>
      </c>
      <c r="AE130" s="11">
        <v>0</v>
      </c>
      <c r="AF130" s="11">
        <v>0</v>
      </c>
      <c r="AG130" s="11">
        <v>2</v>
      </c>
      <c r="AH130" s="11">
        <v>1</v>
      </c>
      <c r="AI130" s="174">
        <f>SUM(U130:AH130)</f>
        <v>4</v>
      </c>
      <c r="AJ130" s="11"/>
      <c r="AK130" s="11"/>
      <c r="AL130" s="88" t="s">
        <v>53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2</v>
      </c>
      <c r="AX130" s="11">
        <v>0</v>
      </c>
      <c r="AY130" s="11">
        <v>0</v>
      </c>
      <c r="AZ130" s="11">
        <v>21</v>
      </c>
      <c r="BA130" s="174">
        <f>SUM(AM130:AZ130)</f>
        <v>23</v>
      </c>
      <c r="BB130" s="11"/>
      <c r="BC130" s="11"/>
      <c r="BD130" s="88" t="s">
        <v>53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1</v>
      </c>
      <c r="BL130" s="11">
        <v>0</v>
      </c>
      <c r="BM130" s="11">
        <v>1</v>
      </c>
      <c r="BN130" s="11">
        <v>0</v>
      </c>
      <c r="BO130" s="11">
        <v>0</v>
      </c>
      <c r="BP130" s="11">
        <v>0</v>
      </c>
      <c r="BQ130" s="11">
        <v>2</v>
      </c>
      <c r="BR130" s="11">
        <v>0</v>
      </c>
      <c r="BS130" s="174">
        <f>SUM(BE130:BR130)</f>
        <v>4</v>
      </c>
      <c r="BT130" s="11"/>
      <c r="BU130" s="11"/>
      <c r="BV130" s="88" t="s">
        <v>53</v>
      </c>
      <c r="BW130" s="11">
        <v>0</v>
      </c>
      <c r="BX130" s="11">
        <v>0</v>
      </c>
      <c r="BY130" s="11">
        <v>0</v>
      </c>
      <c r="BZ130" s="11">
        <v>0</v>
      </c>
      <c r="CA130" s="11">
        <v>1</v>
      </c>
      <c r="CB130" s="11">
        <v>1</v>
      </c>
      <c r="CC130" s="11">
        <v>1</v>
      </c>
      <c r="CD130" s="11">
        <v>0</v>
      </c>
      <c r="CE130" s="11">
        <v>0</v>
      </c>
      <c r="CF130" s="11">
        <v>0</v>
      </c>
      <c r="CG130" s="11">
        <v>1</v>
      </c>
      <c r="CH130" s="11">
        <v>2</v>
      </c>
      <c r="CI130" s="11">
        <v>0</v>
      </c>
      <c r="CJ130" s="11">
        <v>0</v>
      </c>
      <c r="CK130" s="174">
        <f>SUM(BW130:CJ130)</f>
        <v>6</v>
      </c>
    </row>
    <row r="131" spans="1:90" ht="17.25" customHeight="1" x14ac:dyDescent="0.35">
      <c r="B131" s="88" t="s">
        <v>219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1</v>
      </c>
      <c r="K131" s="11">
        <v>0</v>
      </c>
      <c r="L131" s="11">
        <v>0</v>
      </c>
      <c r="M131" s="11">
        <v>1</v>
      </c>
      <c r="N131" s="11">
        <v>0</v>
      </c>
      <c r="O131" s="11">
        <v>1</v>
      </c>
      <c r="P131" s="11">
        <v>0</v>
      </c>
      <c r="Q131" s="174">
        <f t="shared" ref="Q131:Q138" si="105">SUM(C131:P131)</f>
        <v>3</v>
      </c>
      <c r="R131" s="11"/>
      <c r="S131" s="11"/>
      <c r="T131" s="88" t="s">
        <v>219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2</v>
      </c>
      <c r="AC131" s="11">
        <v>0</v>
      </c>
      <c r="AD131" s="11">
        <v>0</v>
      </c>
      <c r="AE131" s="11">
        <v>1</v>
      </c>
      <c r="AF131" s="11">
        <v>0</v>
      </c>
      <c r="AG131" s="11">
        <v>0</v>
      </c>
      <c r="AH131" s="11">
        <v>0</v>
      </c>
      <c r="AI131" s="174">
        <f t="shared" ref="AI131:AI138" si="106">SUM(U131:AH131)</f>
        <v>3</v>
      </c>
      <c r="AJ131" s="11"/>
      <c r="AK131" s="11"/>
      <c r="AL131" s="88" t="s">
        <v>219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1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74">
        <f t="shared" ref="BA131:BA138" si="107">SUM(AM131:AZ131)</f>
        <v>1</v>
      </c>
      <c r="BB131" s="11"/>
      <c r="BC131" s="11"/>
      <c r="BD131" s="88" t="s">
        <v>219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2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74">
        <f t="shared" ref="BS131:BS138" si="108">SUM(BE131:BR131)</f>
        <v>2</v>
      </c>
      <c r="BT131" s="11"/>
      <c r="BU131" s="11"/>
      <c r="BV131" s="88" t="s">
        <v>219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0</v>
      </c>
      <c r="CF131" s="11">
        <v>0</v>
      </c>
      <c r="CG131" s="11">
        <v>0</v>
      </c>
      <c r="CH131" s="11">
        <v>0</v>
      </c>
      <c r="CI131" s="11">
        <v>0</v>
      </c>
      <c r="CJ131" s="11">
        <v>0</v>
      </c>
      <c r="CK131" s="174">
        <f t="shared" ref="CK131:CK138" si="109">SUM(BW131:CJ131)</f>
        <v>0</v>
      </c>
    </row>
    <row r="132" spans="1:90" ht="17.25" customHeight="1" x14ac:dyDescent="0.35">
      <c r="B132" s="88" t="s">
        <v>6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74">
        <f t="shared" si="105"/>
        <v>0</v>
      </c>
      <c r="R132" s="11"/>
      <c r="S132" s="11"/>
      <c r="T132" s="88" t="s">
        <v>6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74">
        <f t="shared" si="106"/>
        <v>0</v>
      </c>
      <c r="AJ132" s="11"/>
      <c r="AK132" s="11"/>
      <c r="AL132" s="88" t="s">
        <v>6</v>
      </c>
      <c r="AM132" s="11">
        <v>0</v>
      </c>
      <c r="AN132" s="11">
        <v>1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1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74">
        <f t="shared" si="107"/>
        <v>2</v>
      </c>
      <c r="BB132" s="11"/>
      <c r="BC132" s="11"/>
      <c r="BD132" s="88" t="s">
        <v>6</v>
      </c>
      <c r="BE132" s="11">
        <v>0</v>
      </c>
      <c r="BF132" s="11">
        <v>1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2</v>
      </c>
      <c r="BN132" s="11">
        <v>0</v>
      </c>
      <c r="BO132" s="11">
        <v>0</v>
      </c>
      <c r="BP132" s="11">
        <v>0</v>
      </c>
      <c r="BQ132" s="11">
        <v>0</v>
      </c>
      <c r="BR132" s="11">
        <v>0</v>
      </c>
      <c r="BS132" s="174">
        <f t="shared" si="108"/>
        <v>3</v>
      </c>
      <c r="BT132" s="11"/>
      <c r="BU132" s="11"/>
      <c r="BV132" s="88" t="s">
        <v>6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0</v>
      </c>
      <c r="CF132" s="11">
        <v>0</v>
      </c>
      <c r="CG132" s="11">
        <v>0</v>
      </c>
      <c r="CH132" s="11">
        <v>0</v>
      </c>
      <c r="CI132" s="11">
        <v>0</v>
      </c>
      <c r="CJ132" s="11">
        <v>0</v>
      </c>
      <c r="CK132" s="174">
        <f t="shared" si="109"/>
        <v>0</v>
      </c>
    </row>
    <row r="133" spans="1:90" ht="17.25" customHeight="1" x14ac:dyDescent="0.35">
      <c r="B133" s="88" t="s">
        <v>133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74">
        <f t="shared" si="105"/>
        <v>0</v>
      </c>
      <c r="R133" s="11"/>
      <c r="S133" s="11"/>
      <c r="T133" s="88" t="s">
        <v>133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1</v>
      </c>
      <c r="AE133" s="11">
        <v>0</v>
      </c>
      <c r="AF133" s="11">
        <v>0</v>
      </c>
      <c r="AG133" s="11">
        <v>0</v>
      </c>
      <c r="AH133" s="11">
        <v>1</v>
      </c>
      <c r="AI133" s="174">
        <f t="shared" si="106"/>
        <v>2</v>
      </c>
      <c r="AJ133" s="11"/>
      <c r="AK133" s="11"/>
      <c r="AL133" s="88" t="s">
        <v>133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74">
        <f t="shared" si="107"/>
        <v>0</v>
      </c>
      <c r="BB133" s="11"/>
      <c r="BC133" s="11"/>
      <c r="BD133" s="88" t="s">
        <v>133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1">
        <v>0</v>
      </c>
      <c r="BQ133" s="11">
        <v>0</v>
      </c>
      <c r="BR133" s="11">
        <v>0</v>
      </c>
      <c r="BS133" s="174">
        <f t="shared" si="108"/>
        <v>0</v>
      </c>
      <c r="BT133" s="11"/>
      <c r="BU133" s="11"/>
      <c r="BV133" s="88" t="s">
        <v>133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74">
        <f t="shared" si="109"/>
        <v>0</v>
      </c>
    </row>
    <row r="134" spans="1:90" ht="17.25" customHeight="1" x14ac:dyDescent="0.35">
      <c r="B134" s="88" t="s">
        <v>220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1</v>
      </c>
      <c r="K134" s="11">
        <v>0</v>
      </c>
      <c r="L134" s="11">
        <v>0</v>
      </c>
      <c r="M134" s="11">
        <v>0</v>
      </c>
      <c r="N134" s="11">
        <v>1</v>
      </c>
      <c r="O134" s="11">
        <v>0</v>
      </c>
      <c r="P134" s="11">
        <v>0</v>
      </c>
      <c r="Q134" s="174">
        <f t="shared" si="105"/>
        <v>2</v>
      </c>
      <c r="R134" s="11"/>
      <c r="S134" s="11"/>
      <c r="T134" s="88" t="s">
        <v>220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2</v>
      </c>
      <c r="AC134" s="11">
        <v>1</v>
      </c>
      <c r="AD134" s="11">
        <v>1</v>
      </c>
      <c r="AE134" s="11">
        <v>0</v>
      </c>
      <c r="AF134" s="11">
        <v>0</v>
      </c>
      <c r="AG134" s="11">
        <v>0</v>
      </c>
      <c r="AH134" s="11">
        <v>0</v>
      </c>
      <c r="AI134" s="174">
        <f t="shared" si="106"/>
        <v>4</v>
      </c>
      <c r="AJ134" s="11"/>
      <c r="AK134" s="11"/>
      <c r="AL134" s="88" t="s">
        <v>220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1</v>
      </c>
      <c r="AU134" s="11">
        <v>1</v>
      </c>
      <c r="AV134" s="11">
        <v>0</v>
      </c>
      <c r="AW134" s="11">
        <v>1</v>
      </c>
      <c r="AX134" s="11">
        <v>0</v>
      </c>
      <c r="AY134" s="11">
        <v>0</v>
      </c>
      <c r="AZ134" s="11">
        <v>0</v>
      </c>
      <c r="BA134" s="174">
        <f t="shared" si="107"/>
        <v>3</v>
      </c>
      <c r="BB134" s="11"/>
      <c r="BC134" s="11"/>
      <c r="BD134" s="88" t="s">
        <v>220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1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1">
        <v>1</v>
      </c>
      <c r="BQ134" s="11">
        <v>0</v>
      </c>
      <c r="BR134" s="11">
        <v>0</v>
      </c>
      <c r="BS134" s="174">
        <f t="shared" si="108"/>
        <v>2</v>
      </c>
      <c r="BT134" s="11"/>
      <c r="BU134" s="11"/>
      <c r="BV134" s="88" t="s">
        <v>220</v>
      </c>
      <c r="BW134" s="11">
        <v>0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0</v>
      </c>
      <c r="CD134" s="11">
        <v>0</v>
      </c>
      <c r="CE134" s="11">
        <v>0</v>
      </c>
      <c r="CF134" s="11">
        <v>0</v>
      </c>
      <c r="CG134" s="11">
        <v>0</v>
      </c>
      <c r="CH134" s="11">
        <v>0</v>
      </c>
      <c r="CI134" s="11">
        <v>0</v>
      </c>
      <c r="CJ134" s="11">
        <v>0</v>
      </c>
      <c r="CK134" s="174">
        <f t="shared" si="109"/>
        <v>0</v>
      </c>
    </row>
    <row r="135" spans="1:90" ht="17.25" customHeight="1" x14ac:dyDescent="0.35">
      <c r="B135" s="88" t="s">
        <v>68</v>
      </c>
      <c r="C135" s="11">
        <v>6</v>
      </c>
      <c r="D135" s="11">
        <v>13</v>
      </c>
      <c r="E135" s="11">
        <v>29</v>
      </c>
      <c r="F135" s="11">
        <v>37</v>
      </c>
      <c r="G135" s="11">
        <v>24</v>
      </c>
      <c r="H135" s="11">
        <v>10</v>
      </c>
      <c r="I135" s="11">
        <v>22</v>
      </c>
      <c r="J135" s="11">
        <v>15</v>
      </c>
      <c r="K135" s="11">
        <v>15</v>
      </c>
      <c r="L135" s="11">
        <v>5</v>
      </c>
      <c r="M135" s="11">
        <v>9</v>
      </c>
      <c r="N135" s="11">
        <v>2</v>
      </c>
      <c r="O135" s="11">
        <v>1</v>
      </c>
      <c r="P135" s="11">
        <v>0</v>
      </c>
      <c r="Q135" s="174">
        <f t="shared" si="105"/>
        <v>188</v>
      </c>
      <c r="R135" s="11"/>
      <c r="S135" s="11"/>
      <c r="T135" s="88" t="s">
        <v>68</v>
      </c>
      <c r="U135" s="11">
        <v>0</v>
      </c>
      <c r="V135" s="11">
        <v>0</v>
      </c>
      <c r="W135" s="11">
        <v>64</v>
      </c>
      <c r="X135" s="11">
        <v>24</v>
      </c>
      <c r="Y135" s="11">
        <v>15</v>
      </c>
      <c r="Z135" s="11">
        <v>10</v>
      </c>
      <c r="AA135" s="11">
        <v>9</v>
      </c>
      <c r="AB135" s="11">
        <v>9</v>
      </c>
      <c r="AC135" s="11">
        <v>8</v>
      </c>
      <c r="AD135" s="11">
        <v>8</v>
      </c>
      <c r="AE135" s="11">
        <v>0</v>
      </c>
      <c r="AF135" s="11">
        <v>1</v>
      </c>
      <c r="AG135" s="11">
        <v>4</v>
      </c>
      <c r="AH135" s="11">
        <v>0</v>
      </c>
      <c r="AI135" s="174">
        <f t="shared" si="106"/>
        <v>152</v>
      </c>
      <c r="AJ135" s="11"/>
      <c r="AK135" s="11"/>
      <c r="AL135" s="88" t="s">
        <v>68</v>
      </c>
      <c r="AM135" s="11">
        <v>1</v>
      </c>
      <c r="AN135" s="11">
        <v>14</v>
      </c>
      <c r="AO135" s="11">
        <v>20</v>
      </c>
      <c r="AP135" s="11">
        <v>30</v>
      </c>
      <c r="AQ135" s="11">
        <v>0</v>
      </c>
      <c r="AR135" s="11">
        <v>16</v>
      </c>
      <c r="AS135" s="11">
        <v>16</v>
      </c>
      <c r="AT135" s="11">
        <v>7</v>
      </c>
      <c r="AU135" s="11">
        <v>12</v>
      </c>
      <c r="AV135" s="11">
        <v>3</v>
      </c>
      <c r="AW135" s="11">
        <v>5</v>
      </c>
      <c r="AX135" s="11">
        <v>1</v>
      </c>
      <c r="AY135" s="11">
        <v>1</v>
      </c>
      <c r="AZ135" s="11">
        <v>0</v>
      </c>
      <c r="BA135" s="174">
        <f t="shared" si="107"/>
        <v>126</v>
      </c>
      <c r="BB135" s="11"/>
      <c r="BC135" s="11"/>
      <c r="BD135" s="88" t="s">
        <v>68</v>
      </c>
      <c r="BE135" s="11">
        <v>2</v>
      </c>
      <c r="BF135" s="11">
        <v>10</v>
      </c>
      <c r="BG135" s="11">
        <v>59</v>
      </c>
      <c r="BH135" s="11">
        <v>20</v>
      </c>
      <c r="BI135" s="11">
        <v>17</v>
      </c>
      <c r="BJ135" s="11">
        <v>6</v>
      </c>
      <c r="BK135" s="11">
        <v>17</v>
      </c>
      <c r="BL135" s="11">
        <v>13</v>
      </c>
      <c r="BM135" s="11">
        <v>11</v>
      </c>
      <c r="BN135" s="11">
        <v>2</v>
      </c>
      <c r="BO135" s="11">
        <v>2</v>
      </c>
      <c r="BP135" s="11">
        <v>4</v>
      </c>
      <c r="BQ135" s="11">
        <v>22</v>
      </c>
      <c r="BR135" s="11">
        <v>0</v>
      </c>
      <c r="BS135" s="174">
        <f t="shared" si="108"/>
        <v>185</v>
      </c>
      <c r="BT135" s="11"/>
      <c r="BU135" s="11"/>
      <c r="BV135" s="88" t="s">
        <v>68</v>
      </c>
      <c r="BW135" s="11">
        <v>1</v>
      </c>
      <c r="BX135" s="11">
        <v>8</v>
      </c>
      <c r="BY135" s="11">
        <v>20</v>
      </c>
      <c r="BZ135" s="11">
        <v>22</v>
      </c>
      <c r="CA135" s="11">
        <v>29</v>
      </c>
      <c r="CB135" s="11">
        <v>21</v>
      </c>
      <c r="CC135" s="11">
        <v>22</v>
      </c>
      <c r="CD135" s="11">
        <v>14</v>
      </c>
      <c r="CE135" s="11">
        <v>11</v>
      </c>
      <c r="CF135" s="11">
        <v>8</v>
      </c>
      <c r="CG135" s="11">
        <v>6</v>
      </c>
      <c r="CH135" s="11">
        <v>3</v>
      </c>
      <c r="CI135" s="11">
        <v>2</v>
      </c>
      <c r="CJ135" s="11">
        <v>0</v>
      </c>
      <c r="CK135" s="174">
        <f t="shared" si="109"/>
        <v>167</v>
      </c>
    </row>
    <row r="136" spans="1:90" ht="17.25" customHeight="1" x14ac:dyDescent="0.35">
      <c r="B136" s="86" t="s">
        <v>72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</v>
      </c>
      <c r="P136" s="11">
        <v>0</v>
      </c>
      <c r="Q136" s="174">
        <f t="shared" si="105"/>
        <v>1</v>
      </c>
      <c r="R136" s="11"/>
      <c r="S136" s="11"/>
      <c r="T136" s="86" t="s">
        <v>72</v>
      </c>
      <c r="U136" s="11">
        <v>0</v>
      </c>
      <c r="V136" s="11">
        <v>14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2</v>
      </c>
      <c r="AE136" s="11">
        <v>0</v>
      </c>
      <c r="AF136" s="11">
        <v>0</v>
      </c>
      <c r="AG136" s="11">
        <v>0</v>
      </c>
      <c r="AH136" s="11">
        <v>0</v>
      </c>
      <c r="AI136" s="174">
        <f t="shared" si="106"/>
        <v>16</v>
      </c>
      <c r="AJ136" s="11"/>
      <c r="AK136" s="11"/>
      <c r="AL136" s="86" t="s">
        <v>72</v>
      </c>
      <c r="AM136" s="11">
        <v>0</v>
      </c>
      <c r="AN136" s="11">
        <v>0</v>
      </c>
      <c r="AO136" s="11">
        <v>0</v>
      </c>
      <c r="AP136" s="11">
        <v>2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74">
        <f t="shared" si="107"/>
        <v>2</v>
      </c>
      <c r="BB136" s="11"/>
      <c r="BC136" s="11"/>
      <c r="BD136" s="86" t="s">
        <v>72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74">
        <f t="shared" si="108"/>
        <v>0</v>
      </c>
      <c r="BT136" s="11"/>
      <c r="BU136" s="11"/>
      <c r="BV136" s="86" t="s">
        <v>72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11">
        <v>0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0</v>
      </c>
      <c r="CK136" s="174">
        <f t="shared" si="109"/>
        <v>0</v>
      </c>
    </row>
    <row r="137" spans="1:90" ht="17.25" customHeight="1" x14ac:dyDescent="0.35">
      <c r="B137" s="88" t="s">
        <v>20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1</v>
      </c>
      <c r="J137" s="11">
        <v>3</v>
      </c>
      <c r="K137" s="11">
        <v>1</v>
      </c>
      <c r="L137" s="11">
        <v>1</v>
      </c>
      <c r="M137" s="11">
        <v>2</v>
      </c>
      <c r="N137" s="11">
        <v>1</v>
      </c>
      <c r="O137" s="11">
        <v>1</v>
      </c>
      <c r="P137" s="11">
        <v>0</v>
      </c>
      <c r="Q137" s="174">
        <f t="shared" si="105"/>
        <v>10</v>
      </c>
      <c r="R137" s="11"/>
      <c r="S137" s="11"/>
      <c r="T137" s="88" t="s">
        <v>20</v>
      </c>
      <c r="U137" s="11">
        <v>0</v>
      </c>
      <c r="V137" s="11">
        <v>0</v>
      </c>
      <c r="W137" s="11">
        <v>0</v>
      </c>
      <c r="X137" s="11">
        <v>3</v>
      </c>
      <c r="Y137" s="11">
        <v>1</v>
      </c>
      <c r="Z137" s="11">
        <v>1</v>
      </c>
      <c r="AA137" s="11">
        <v>0</v>
      </c>
      <c r="AB137" s="11">
        <v>2</v>
      </c>
      <c r="AC137" s="11">
        <v>0</v>
      </c>
      <c r="AD137" s="11">
        <v>3</v>
      </c>
      <c r="AE137" s="11">
        <v>3</v>
      </c>
      <c r="AF137" s="11">
        <v>1</v>
      </c>
      <c r="AG137" s="11">
        <v>0</v>
      </c>
      <c r="AH137" s="11">
        <v>0</v>
      </c>
      <c r="AI137" s="174">
        <f t="shared" si="106"/>
        <v>14</v>
      </c>
      <c r="AJ137" s="11"/>
      <c r="AK137" s="11"/>
      <c r="AL137" s="88" t="s">
        <v>20</v>
      </c>
      <c r="AM137" s="11">
        <v>0</v>
      </c>
      <c r="AN137" s="11">
        <v>1</v>
      </c>
      <c r="AO137" s="11">
        <v>0</v>
      </c>
      <c r="AP137" s="11">
        <v>0</v>
      </c>
      <c r="AQ137" s="11">
        <v>2</v>
      </c>
      <c r="AR137" s="11">
        <v>0</v>
      </c>
      <c r="AS137" s="11">
        <v>4</v>
      </c>
      <c r="AT137" s="11">
        <v>2</v>
      </c>
      <c r="AU137" s="11">
        <v>0</v>
      </c>
      <c r="AV137" s="11">
        <v>0</v>
      </c>
      <c r="AW137" s="11">
        <v>10</v>
      </c>
      <c r="AX137" s="11">
        <v>3</v>
      </c>
      <c r="AY137" s="11">
        <v>0</v>
      </c>
      <c r="AZ137" s="11">
        <v>0</v>
      </c>
      <c r="BA137" s="174">
        <f t="shared" si="107"/>
        <v>22</v>
      </c>
      <c r="BB137" s="11"/>
      <c r="BC137" s="11"/>
      <c r="BD137" s="88" t="s">
        <v>20</v>
      </c>
      <c r="BE137" s="11">
        <v>0</v>
      </c>
      <c r="BF137" s="11">
        <v>1</v>
      </c>
      <c r="BG137" s="11">
        <v>0</v>
      </c>
      <c r="BH137" s="11">
        <v>2</v>
      </c>
      <c r="BI137" s="11">
        <v>2</v>
      </c>
      <c r="BJ137" s="11">
        <v>2</v>
      </c>
      <c r="BK137" s="11">
        <v>0</v>
      </c>
      <c r="BL137" s="11">
        <v>3</v>
      </c>
      <c r="BM137" s="11">
        <v>6</v>
      </c>
      <c r="BN137" s="11">
        <v>12</v>
      </c>
      <c r="BO137" s="11">
        <v>0</v>
      </c>
      <c r="BP137" s="11">
        <v>1</v>
      </c>
      <c r="BQ137" s="11">
        <v>1</v>
      </c>
      <c r="BR137" s="11">
        <v>0</v>
      </c>
      <c r="BS137" s="174">
        <f t="shared" si="108"/>
        <v>30</v>
      </c>
      <c r="BT137" s="11"/>
      <c r="BU137" s="11"/>
      <c r="BV137" s="88" t="s">
        <v>20</v>
      </c>
      <c r="BW137" s="11">
        <v>6</v>
      </c>
      <c r="BX137" s="11">
        <v>14</v>
      </c>
      <c r="BY137" s="11">
        <v>1</v>
      </c>
      <c r="BZ137" s="11">
        <v>4</v>
      </c>
      <c r="CA137" s="11">
        <v>21</v>
      </c>
      <c r="CB137" s="11">
        <v>1</v>
      </c>
      <c r="CC137" s="11">
        <v>2</v>
      </c>
      <c r="CD137" s="11">
        <v>0</v>
      </c>
      <c r="CE137" s="11">
        <v>2</v>
      </c>
      <c r="CF137" s="11">
        <v>25</v>
      </c>
      <c r="CG137" s="11">
        <v>2</v>
      </c>
      <c r="CH137" s="11">
        <v>2</v>
      </c>
      <c r="CI137" s="11">
        <v>2</v>
      </c>
      <c r="CJ137" s="11">
        <v>0</v>
      </c>
      <c r="CK137" s="174">
        <f t="shared" si="109"/>
        <v>82</v>
      </c>
    </row>
    <row r="138" spans="1:90" ht="17.25" customHeight="1" x14ac:dyDescent="0.35">
      <c r="B138" s="88" t="s">
        <v>217</v>
      </c>
      <c r="C138" s="11">
        <v>0</v>
      </c>
      <c r="D138" s="11">
        <v>0</v>
      </c>
      <c r="E138" s="11">
        <v>2</v>
      </c>
      <c r="F138" s="11">
        <v>1</v>
      </c>
      <c r="G138" s="11">
        <v>1</v>
      </c>
      <c r="H138" s="11">
        <v>4</v>
      </c>
      <c r="I138" s="11">
        <v>1</v>
      </c>
      <c r="J138" s="11">
        <v>1</v>
      </c>
      <c r="K138" s="11">
        <v>0</v>
      </c>
      <c r="L138" s="11">
        <v>1</v>
      </c>
      <c r="M138" s="11">
        <v>3</v>
      </c>
      <c r="N138" s="11">
        <v>2</v>
      </c>
      <c r="O138" s="11">
        <v>0</v>
      </c>
      <c r="P138" s="11">
        <v>0</v>
      </c>
      <c r="Q138" s="174">
        <f t="shared" si="105"/>
        <v>16</v>
      </c>
      <c r="R138" s="11"/>
      <c r="S138" s="11"/>
      <c r="T138" s="88" t="s">
        <v>217</v>
      </c>
      <c r="U138" s="11">
        <v>0</v>
      </c>
      <c r="V138" s="11">
        <v>0</v>
      </c>
      <c r="W138" s="11">
        <v>1</v>
      </c>
      <c r="X138" s="11">
        <v>0</v>
      </c>
      <c r="Y138" s="11">
        <v>0</v>
      </c>
      <c r="Z138" s="11">
        <v>4</v>
      </c>
      <c r="AA138" s="11">
        <v>3</v>
      </c>
      <c r="AB138" s="11">
        <v>4</v>
      </c>
      <c r="AC138" s="11">
        <v>11</v>
      </c>
      <c r="AD138" s="11">
        <v>0</v>
      </c>
      <c r="AE138" s="11">
        <v>3</v>
      </c>
      <c r="AF138" s="11">
        <v>0</v>
      </c>
      <c r="AG138" s="11">
        <v>0</v>
      </c>
      <c r="AH138" s="11">
        <v>0</v>
      </c>
      <c r="AI138" s="174">
        <f t="shared" si="106"/>
        <v>26</v>
      </c>
      <c r="AJ138" s="11"/>
      <c r="AK138" s="11"/>
      <c r="AL138" s="88" t="s">
        <v>217</v>
      </c>
      <c r="AM138" s="11">
        <v>1</v>
      </c>
      <c r="AN138" s="11">
        <v>0</v>
      </c>
      <c r="AO138" s="11">
        <v>2</v>
      </c>
      <c r="AP138" s="11">
        <v>0</v>
      </c>
      <c r="AQ138" s="11">
        <v>0</v>
      </c>
      <c r="AR138" s="11">
        <v>2</v>
      </c>
      <c r="AS138" s="11">
        <v>3</v>
      </c>
      <c r="AT138" s="11">
        <v>4</v>
      </c>
      <c r="AU138" s="11">
        <v>0</v>
      </c>
      <c r="AV138" s="11">
        <v>1</v>
      </c>
      <c r="AW138" s="11">
        <v>0</v>
      </c>
      <c r="AX138" s="11">
        <v>0</v>
      </c>
      <c r="AY138" s="11">
        <v>0</v>
      </c>
      <c r="AZ138" s="11">
        <v>0</v>
      </c>
      <c r="BA138" s="174">
        <f t="shared" si="107"/>
        <v>13</v>
      </c>
      <c r="BB138" s="11"/>
      <c r="BC138" s="11"/>
      <c r="BD138" s="88" t="s">
        <v>217</v>
      </c>
      <c r="BE138" s="11">
        <v>0</v>
      </c>
      <c r="BF138" s="11">
        <v>0</v>
      </c>
      <c r="BG138" s="11">
        <v>0</v>
      </c>
      <c r="BH138" s="11">
        <v>0</v>
      </c>
      <c r="BI138" s="11">
        <v>1</v>
      </c>
      <c r="BJ138" s="11">
        <v>2</v>
      </c>
      <c r="BK138" s="11">
        <v>4</v>
      </c>
      <c r="BL138" s="11">
        <v>8</v>
      </c>
      <c r="BM138" s="11">
        <v>2</v>
      </c>
      <c r="BN138" s="11">
        <v>0</v>
      </c>
      <c r="BO138" s="11">
        <v>0</v>
      </c>
      <c r="BP138" s="11">
        <v>8</v>
      </c>
      <c r="BQ138" s="11">
        <v>8</v>
      </c>
      <c r="BR138" s="11">
        <v>0</v>
      </c>
      <c r="BS138" s="174">
        <f t="shared" si="108"/>
        <v>33</v>
      </c>
      <c r="BT138" s="11"/>
      <c r="BU138" s="11"/>
      <c r="BV138" s="88" t="s">
        <v>217</v>
      </c>
      <c r="BW138" s="11">
        <v>0</v>
      </c>
      <c r="BX138" s="11">
        <v>1</v>
      </c>
      <c r="BY138" s="11">
        <v>1</v>
      </c>
      <c r="BZ138" s="11">
        <v>5</v>
      </c>
      <c r="CA138" s="11">
        <v>3</v>
      </c>
      <c r="CB138" s="11">
        <v>4</v>
      </c>
      <c r="CC138" s="11">
        <v>4</v>
      </c>
      <c r="CD138" s="11">
        <v>5</v>
      </c>
      <c r="CE138" s="11">
        <v>11</v>
      </c>
      <c r="CF138" s="11">
        <v>6</v>
      </c>
      <c r="CG138" s="11">
        <v>15</v>
      </c>
      <c r="CH138" s="11">
        <v>2</v>
      </c>
      <c r="CI138" s="11">
        <v>3</v>
      </c>
      <c r="CJ138" s="11">
        <v>0</v>
      </c>
      <c r="CK138" s="174">
        <f t="shared" si="109"/>
        <v>60</v>
      </c>
    </row>
    <row r="139" spans="1:90" ht="17.25" customHeight="1" thickBot="1" x14ac:dyDescent="0.4">
      <c r="B139" s="88" t="s">
        <v>70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1</v>
      </c>
      <c r="I139" s="11">
        <v>1</v>
      </c>
      <c r="J139" s="11">
        <v>1</v>
      </c>
      <c r="K139" s="11">
        <v>0</v>
      </c>
      <c r="L139" s="11">
        <v>3</v>
      </c>
      <c r="M139" s="11">
        <v>2</v>
      </c>
      <c r="N139" s="11">
        <v>0</v>
      </c>
      <c r="O139" s="11">
        <v>0</v>
      </c>
      <c r="P139" s="11">
        <v>0</v>
      </c>
      <c r="Q139" s="174">
        <f>SUM(C139:P139)</f>
        <v>8</v>
      </c>
      <c r="R139" s="11"/>
      <c r="S139" s="11"/>
      <c r="T139" s="88" t="s">
        <v>70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0</v>
      </c>
      <c r="AB139" s="11">
        <v>1</v>
      </c>
      <c r="AC139" s="11">
        <v>0</v>
      </c>
      <c r="AD139" s="11">
        <v>5</v>
      </c>
      <c r="AE139" s="11">
        <v>8</v>
      </c>
      <c r="AF139" s="11">
        <v>0</v>
      </c>
      <c r="AG139" s="11">
        <v>0</v>
      </c>
      <c r="AH139" s="11">
        <v>0</v>
      </c>
      <c r="AI139" s="174">
        <f>SUM(U139:AH139)</f>
        <v>15</v>
      </c>
      <c r="AJ139" s="11"/>
      <c r="AK139" s="11"/>
      <c r="AL139" s="88" t="s">
        <v>70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1</v>
      </c>
      <c r="AT139" s="11">
        <v>0</v>
      </c>
      <c r="AU139" s="11">
        <v>0</v>
      </c>
      <c r="AV139" s="11">
        <v>0</v>
      </c>
      <c r="AW139" s="11">
        <v>3</v>
      </c>
      <c r="AX139" s="11">
        <v>0</v>
      </c>
      <c r="AY139" s="11">
        <v>1</v>
      </c>
      <c r="AZ139" s="11">
        <v>0</v>
      </c>
      <c r="BA139" s="174">
        <f>SUM(AM139:AZ139)</f>
        <v>5</v>
      </c>
      <c r="BB139" s="11"/>
      <c r="BC139" s="11"/>
      <c r="BD139" s="88" t="s">
        <v>70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1</v>
      </c>
      <c r="BM139" s="11">
        <v>2</v>
      </c>
      <c r="BN139" s="11">
        <v>4</v>
      </c>
      <c r="BO139" s="11">
        <v>0</v>
      </c>
      <c r="BP139" s="11">
        <v>0</v>
      </c>
      <c r="BQ139" s="11">
        <v>0</v>
      </c>
      <c r="BR139" s="11">
        <v>0</v>
      </c>
      <c r="BS139" s="174">
        <f>SUM(BE139:BR139)</f>
        <v>7</v>
      </c>
      <c r="BT139" s="11"/>
      <c r="BU139" s="11"/>
      <c r="BV139" s="88" t="s">
        <v>70</v>
      </c>
      <c r="BW139" s="11">
        <v>0</v>
      </c>
      <c r="BX139" s="11">
        <v>0</v>
      </c>
      <c r="BY139" s="11">
        <v>0</v>
      </c>
      <c r="BZ139" s="11">
        <v>2</v>
      </c>
      <c r="CA139" s="11">
        <v>0</v>
      </c>
      <c r="CB139" s="11">
        <v>0</v>
      </c>
      <c r="CC139" s="11">
        <v>1</v>
      </c>
      <c r="CD139" s="11">
        <v>0</v>
      </c>
      <c r="CE139" s="11">
        <v>1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74">
        <f>SUM(BW139:CJ139)</f>
        <v>4</v>
      </c>
    </row>
    <row r="140" spans="1:90" ht="17.25" customHeight="1" thickTop="1" thickBot="1" x14ac:dyDescent="0.4">
      <c r="B140" s="128" t="s">
        <v>2</v>
      </c>
      <c r="C140" s="23">
        <f t="shared" ref="C140:P140" si="110">SUM(C129:C139)</f>
        <v>6</v>
      </c>
      <c r="D140" s="23">
        <f t="shared" si="110"/>
        <v>13</v>
      </c>
      <c r="E140" s="104">
        <f t="shared" si="110"/>
        <v>31</v>
      </c>
      <c r="F140" s="104">
        <f t="shared" si="110"/>
        <v>38</v>
      </c>
      <c r="G140" s="104">
        <f t="shared" si="110"/>
        <v>25</v>
      </c>
      <c r="H140" s="104">
        <f t="shared" si="110"/>
        <v>15</v>
      </c>
      <c r="I140" s="104">
        <f t="shared" si="110"/>
        <v>25</v>
      </c>
      <c r="J140" s="104">
        <f t="shared" si="110"/>
        <v>26</v>
      </c>
      <c r="K140" s="104">
        <f t="shared" si="110"/>
        <v>19</v>
      </c>
      <c r="L140" s="104">
        <f t="shared" si="110"/>
        <v>10</v>
      </c>
      <c r="M140" s="104">
        <f t="shared" si="110"/>
        <v>18</v>
      </c>
      <c r="N140" s="104">
        <f t="shared" si="110"/>
        <v>6</v>
      </c>
      <c r="O140" s="104">
        <f t="shared" si="110"/>
        <v>4</v>
      </c>
      <c r="P140" s="104">
        <f t="shared" si="110"/>
        <v>0</v>
      </c>
      <c r="Q140" s="122">
        <f>SUM(C140:P140)</f>
        <v>236</v>
      </c>
      <c r="R140" s="11"/>
      <c r="S140" s="11"/>
      <c r="T140" s="128" t="s">
        <v>2</v>
      </c>
      <c r="U140" s="23">
        <f t="shared" ref="U140:AH140" si="111">SUM(U129:U139)</f>
        <v>0</v>
      </c>
      <c r="V140" s="23">
        <f t="shared" si="111"/>
        <v>14</v>
      </c>
      <c r="W140" s="104">
        <f t="shared" si="111"/>
        <v>65</v>
      </c>
      <c r="X140" s="104">
        <f t="shared" si="111"/>
        <v>27</v>
      </c>
      <c r="Y140" s="104">
        <f t="shared" si="111"/>
        <v>16</v>
      </c>
      <c r="Z140" s="104">
        <f t="shared" si="111"/>
        <v>16</v>
      </c>
      <c r="AA140" s="104">
        <f t="shared" si="111"/>
        <v>12</v>
      </c>
      <c r="AB140" s="104">
        <f t="shared" si="111"/>
        <v>21</v>
      </c>
      <c r="AC140" s="104">
        <f t="shared" si="111"/>
        <v>20</v>
      </c>
      <c r="AD140" s="104">
        <f t="shared" si="111"/>
        <v>20</v>
      </c>
      <c r="AE140" s="104">
        <f t="shared" si="111"/>
        <v>15</v>
      </c>
      <c r="AF140" s="104">
        <f t="shared" si="111"/>
        <v>2</v>
      </c>
      <c r="AG140" s="104">
        <f t="shared" si="111"/>
        <v>6</v>
      </c>
      <c r="AH140" s="104">
        <f t="shared" si="111"/>
        <v>2</v>
      </c>
      <c r="AI140" s="122">
        <f>SUM(U140:AH140)</f>
        <v>236</v>
      </c>
      <c r="AJ140" s="11"/>
      <c r="AK140" s="11"/>
      <c r="AL140" s="128" t="s">
        <v>2</v>
      </c>
      <c r="AM140" s="23">
        <f t="shared" ref="AM140:AV140" si="112">SUM(AM129:AM139)</f>
        <v>2</v>
      </c>
      <c r="AN140" s="23">
        <f t="shared" si="112"/>
        <v>16</v>
      </c>
      <c r="AO140" s="104">
        <f t="shared" si="112"/>
        <v>22</v>
      </c>
      <c r="AP140" s="104">
        <f t="shared" si="112"/>
        <v>32</v>
      </c>
      <c r="AQ140" s="104">
        <f t="shared" si="112"/>
        <v>2</v>
      </c>
      <c r="AR140" s="104">
        <f t="shared" si="112"/>
        <v>18</v>
      </c>
      <c r="AS140" s="104">
        <f t="shared" si="112"/>
        <v>24</v>
      </c>
      <c r="AT140" s="104">
        <f t="shared" si="112"/>
        <v>14</v>
      </c>
      <c r="AU140" s="104">
        <f t="shared" si="112"/>
        <v>15</v>
      </c>
      <c r="AV140" s="104">
        <f t="shared" si="112"/>
        <v>4</v>
      </c>
      <c r="AW140" s="104">
        <f t="shared" ref="AW140:AZ140" si="113">SUM(AW129:AW139)</f>
        <v>21</v>
      </c>
      <c r="AX140" s="104">
        <f t="shared" si="113"/>
        <v>4</v>
      </c>
      <c r="AY140" s="104">
        <f t="shared" si="113"/>
        <v>2</v>
      </c>
      <c r="AZ140" s="104">
        <f t="shared" si="113"/>
        <v>21</v>
      </c>
      <c r="BA140" s="122">
        <f>SUM(AM140:AZ140)</f>
        <v>197</v>
      </c>
      <c r="BB140" s="11"/>
      <c r="BC140" s="11"/>
      <c r="BD140" s="128" t="s">
        <v>2</v>
      </c>
      <c r="BE140" s="104">
        <f t="shared" ref="BE140:BR140" si="114">SUM(BE129:BE139)</f>
        <v>2</v>
      </c>
      <c r="BF140" s="104">
        <f t="shared" si="114"/>
        <v>12</v>
      </c>
      <c r="BG140" s="104">
        <f t="shared" si="114"/>
        <v>59</v>
      </c>
      <c r="BH140" s="104">
        <f t="shared" si="114"/>
        <v>22</v>
      </c>
      <c r="BI140" s="104">
        <f t="shared" si="114"/>
        <v>20</v>
      </c>
      <c r="BJ140" s="104">
        <f t="shared" si="114"/>
        <v>11</v>
      </c>
      <c r="BK140" s="104">
        <f t="shared" si="114"/>
        <v>22</v>
      </c>
      <c r="BL140" s="104">
        <f t="shared" si="114"/>
        <v>25</v>
      </c>
      <c r="BM140" s="104">
        <f t="shared" si="114"/>
        <v>26</v>
      </c>
      <c r="BN140" s="104">
        <f t="shared" si="114"/>
        <v>18</v>
      </c>
      <c r="BO140" s="104">
        <f t="shared" si="114"/>
        <v>2</v>
      </c>
      <c r="BP140" s="104">
        <f t="shared" si="114"/>
        <v>14</v>
      </c>
      <c r="BQ140" s="104">
        <f t="shared" si="114"/>
        <v>33</v>
      </c>
      <c r="BR140" s="104">
        <f t="shared" si="114"/>
        <v>0</v>
      </c>
      <c r="BS140" s="122">
        <f>SUM(BE140:BR140)</f>
        <v>266</v>
      </c>
      <c r="BT140" s="11"/>
      <c r="BU140" s="11"/>
      <c r="BV140" s="128" t="s">
        <v>2</v>
      </c>
      <c r="BW140" s="23">
        <f t="shared" ref="BW140:CF140" si="115">SUM(BW129:BW139)</f>
        <v>7</v>
      </c>
      <c r="BX140" s="23">
        <f t="shared" si="115"/>
        <v>23</v>
      </c>
      <c r="BY140" s="104">
        <f t="shared" si="115"/>
        <v>22</v>
      </c>
      <c r="BZ140" s="104">
        <f t="shared" si="115"/>
        <v>33</v>
      </c>
      <c r="CA140" s="104">
        <f t="shared" si="115"/>
        <v>54</v>
      </c>
      <c r="CB140" s="104">
        <f t="shared" si="115"/>
        <v>27</v>
      </c>
      <c r="CC140" s="104">
        <f t="shared" si="115"/>
        <v>30</v>
      </c>
      <c r="CD140" s="104">
        <f t="shared" si="115"/>
        <v>19</v>
      </c>
      <c r="CE140" s="104">
        <f t="shared" si="115"/>
        <v>25</v>
      </c>
      <c r="CF140" s="104">
        <f t="shared" si="115"/>
        <v>39</v>
      </c>
      <c r="CG140" s="104">
        <f t="shared" ref="CG140:CJ140" si="116">SUM(CG129:CG139)</f>
        <v>24</v>
      </c>
      <c r="CH140" s="104">
        <f t="shared" si="116"/>
        <v>9</v>
      </c>
      <c r="CI140" s="104">
        <f t="shared" si="116"/>
        <v>7</v>
      </c>
      <c r="CJ140" s="104">
        <f t="shared" si="116"/>
        <v>0</v>
      </c>
      <c r="CK140" s="122">
        <f>SUM(BW140:CJ140)</f>
        <v>319</v>
      </c>
    </row>
    <row r="141" spans="1:90" ht="17.25" customHeight="1" thickTop="1" x14ac:dyDescent="0.35">
      <c r="N141" s="11"/>
      <c r="O141" s="11"/>
      <c r="P141" s="11"/>
    </row>
    <row r="143" spans="1:90" ht="17.25" customHeight="1" x14ac:dyDescent="0.25">
      <c r="A143" s="530">
        <f>A108+7</f>
        <v>43402</v>
      </c>
      <c r="B143" s="530"/>
      <c r="C143" s="530"/>
      <c r="D143" s="530"/>
      <c r="E143" s="530"/>
      <c r="F143" s="530"/>
      <c r="G143" s="530"/>
      <c r="H143" s="530"/>
      <c r="I143" s="530"/>
      <c r="J143" s="530"/>
      <c r="K143" s="530"/>
      <c r="L143" s="530"/>
      <c r="M143" s="530"/>
      <c r="N143" s="530"/>
      <c r="O143" s="530"/>
      <c r="P143" s="530"/>
      <c r="Q143" s="530"/>
      <c r="R143" s="530"/>
      <c r="S143" s="530">
        <f>S108+7</f>
        <v>43403</v>
      </c>
      <c r="T143" s="530"/>
      <c r="U143" s="530"/>
      <c r="V143" s="530"/>
      <c r="W143" s="530"/>
      <c r="X143" s="530"/>
      <c r="Y143" s="530"/>
      <c r="Z143" s="530"/>
      <c r="AA143" s="530"/>
      <c r="AB143" s="530"/>
      <c r="AC143" s="530"/>
      <c r="AD143" s="530"/>
      <c r="AE143" s="530"/>
      <c r="AF143" s="530"/>
      <c r="AG143" s="530"/>
      <c r="AH143" s="530"/>
      <c r="AI143" s="530"/>
      <c r="AJ143" s="530"/>
      <c r="AK143" s="530">
        <f>AK108+7</f>
        <v>43404</v>
      </c>
      <c r="AL143" s="530"/>
      <c r="AM143" s="530"/>
      <c r="AN143" s="530"/>
      <c r="AO143" s="530"/>
      <c r="AP143" s="530"/>
      <c r="AQ143" s="530"/>
      <c r="AR143" s="530"/>
      <c r="AS143" s="530"/>
      <c r="AT143" s="530"/>
      <c r="AU143" s="530"/>
      <c r="AV143" s="530"/>
      <c r="AW143" s="530"/>
      <c r="AX143" s="530"/>
      <c r="AY143" s="530"/>
      <c r="AZ143" s="530"/>
      <c r="BA143" s="530"/>
      <c r="BB143" s="530"/>
      <c r="BC143" s="549">
        <f>BC108+7</f>
        <v>43405</v>
      </c>
      <c r="BD143" s="549"/>
      <c r="BE143" s="549"/>
      <c r="BF143" s="549"/>
      <c r="BG143" s="549"/>
      <c r="BH143" s="549"/>
      <c r="BI143" s="549"/>
      <c r="BJ143" s="549"/>
      <c r="BK143" s="549"/>
      <c r="BL143" s="549"/>
      <c r="BM143" s="549"/>
      <c r="BN143" s="549"/>
      <c r="BO143" s="549"/>
      <c r="BP143" s="549"/>
      <c r="BQ143" s="549"/>
      <c r="BR143" s="549"/>
      <c r="BS143" s="549"/>
      <c r="BT143" s="549"/>
      <c r="BU143" s="549">
        <f>BU108+7</f>
        <v>43406</v>
      </c>
      <c r="BV143" s="549"/>
      <c r="BW143" s="549"/>
      <c r="BX143" s="549"/>
      <c r="BY143" s="549"/>
      <c r="BZ143" s="549"/>
      <c r="CA143" s="549"/>
      <c r="CB143" s="549"/>
      <c r="CC143" s="549"/>
      <c r="CD143" s="549"/>
      <c r="CE143" s="549"/>
      <c r="CF143" s="549"/>
      <c r="CG143" s="549"/>
      <c r="CH143" s="549"/>
      <c r="CI143" s="549"/>
      <c r="CJ143" s="549"/>
      <c r="CK143" s="549"/>
      <c r="CL143" s="549"/>
    </row>
    <row r="145" spans="1:91" ht="17.25" customHeight="1" thickBot="1" x14ac:dyDescent="0.3">
      <c r="A145" s="518" t="s">
        <v>3</v>
      </c>
      <c r="B145" s="518"/>
      <c r="C145" s="518"/>
      <c r="D145" s="518"/>
      <c r="E145" s="518"/>
      <c r="F145" s="518"/>
      <c r="G145" s="518"/>
      <c r="H145" s="518"/>
      <c r="I145" s="518"/>
      <c r="J145" s="518"/>
      <c r="K145" s="518"/>
      <c r="L145" s="518"/>
      <c r="M145" s="518"/>
      <c r="N145" s="518"/>
      <c r="O145" s="518"/>
      <c r="P145" s="518"/>
      <c r="Q145" s="518"/>
      <c r="R145" s="518"/>
      <c r="S145" s="518" t="s">
        <v>3</v>
      </c>
      <c r="T145" s="518"/>
      <c r="U145" s="518"/>
      <c r="V145" s="518"/>
      <c r="W145" s="518"/>
      <c r="X145" s="518"/>
      <c r="Y145" s="518"/>
      <c r="Z145" s="518"/>
      <c r="AA145" s="518"/>
      <c r="AB145" s="518"/>
      <c r="AC145" s="518"/>
      <c r="AD145" s="518"/>
      <c r="AE145" s="518"/>
      <c r="AF145" s="518"/>
      <c r="AG145" s="518"/>
      <c r="AH145" s="518"/>
      <c r="AI145" s="518"/>
      <c r="AJ145" s="518"/>
      <c r="AK145" s="518" t="s">
        <v>3</v>
      </c>
      <c r="AL145" s="518"/>
      <c r="AM145" s="518"/>
      <c r="AN145" s="518"/>
      <c r="AO145" s="518"/>
      <c r="AP145" s="518"/>
      <c r="AQ145" s="518"/>
      <c r="AR145" s="518"/>
      <c r="AS145" s="518"/>
      <c r="AT145" s="518"/>
      <c r="AU145" s="518"/>
      <c r="AV145" s="518"/>
      <c r="AW145" s="518"/>
      <c r="AX145" s="518"/>
      <c r="AY145" s="518"/>
      <c r="AZ145" s="518"/>
      <c r="BA145" s="518"/>
      <c r="BB145" s="518"/>
      <c r="BC145" s="518" t="s">
        <v>3</v>
      </c>
      <c r="BD145" s="518"/>
      <c r="BE145" s="518"/>
      <c r="BF145" s="518"/>
      <c r="BG145" s="518"/>
      <c r="BH145" s="518"/>
      <c r="BI145" s="518"/>
      <c r="BJ145" s="518"/>
      <c r="BK145" s="518"/>
      <c r="BL145" s="518"/>
      <c r="BM145" s="518"/>
      <c r="BN145" s="518"/>
      <c r="BO145" s="518"/>
      <c r="BP145" s="518"/>
      <c r="BQ145" s="518"/>
      <c r="BR145" s="518"/>
      <c r="BS145" s="518"/>
      <c r="BT145" s="518"/>
      <c r="BU145" s="518" t="s">
        <v>3</v>
      </c>
      <c r="BV145" s="518"/>
      <c r="BW145" s="518"/>
      <c r="BX145" s="518"/>
      <c r="BY145" s="518"/>
      <c r="BZ145" s="518"/>
      <c r="CA145" s="518"/>
      <c r="CB145" s="518"/>
      <c r="CC145" s="518"/>
      <c r="CD145" s="518"/>
      <c r="CE145" s="518"/>
      <c r="CF145" s="518"/>
      <c r="CG145" s="518"/>
      <c r="CH145" s="518"/>
      <c r="CI145" s="518"/>
      <c r="CJ145" s="518"/>
      <c r="CK145" s="518"/>
      <c r="CL145" s="518"/>
      <c r="CM145" s="454"/>
    </row>
    <row r="146" spans="1:91" ht="17.25" customHeight="1" thickTop="1" thickBot="1" x14ac:dyDescent="0.3">
      <c r="B146" s="5" t="s">
        <v>146</v>
      </c>
      <c r="C146" s="122">
        <v>600</v>
      </c>
      <c r="D146" s="123">
        <v>707</v>
      </c>
      <c r="E146" s="123">
        <v>834</v>
      </c>
      <c r="F146" s="123">
        <v>941</v>
      </c>
      <c r="G146" s="123">
        <v>1048</v>
      </c>
      <c r="H146" s="123">
        <v>1215</v>
      </c>
      <c r="I146" s="123">
        <v>1322</v>
      </c>
      <c r="J146" s="123">
        <v>1429</v>
      </c>
      <c r="K146" s="123">
        <v>1556</v>
      </c>
      <c r="L146" s="123">
        <v>1703</v>
      </c>
      <c r="M146" s="123">
        <v>1810</v>
      </c>
      <c r="N146" s="122">
        <v>1917</v>
      </c>
      <c r="O146" s="122">
        <v>2024</v>
      </c>
      <c r="P146" s="122" t="s">
        <v>212</v>
      </c>
      <c r="Q146" s="122" t="s">
        <v>2</v>
      </c>
      <c r="R146" s="145"/>
      <c r="S146" s="145"/>
      <c r="T146" s="5" t="s">
        <v>146</v>
      </c>
      <c r="U146" s="122">
        <v>540</v>
      </c>
      <c r="V146" s="123">
        <v>647</v>
      </c>
      <c r="W146" s="123">
        <v>814</v>
      </c>
      <c r="X146" s="123">
        <v>921</v>
      </c>
      <c r="Y146" s="123">
        <v>1028</v>
      </c>
      <c r="Z146" s="123">
        <v>1155</v>
      </c>
      <c r="AA146" s="123">
        <v>1302</v>
      </c>
      <c r="AB146" s="123">
        <v>1409</v>
      </c>
      <c r="AC146" s="123">
        <v>1536</v>
      </c>
      <c r="AD146" s="123">
        <v>1643</v>
      </c>
      <c r="AE146" s="123">
        <v>1750</v>
      </c>
      <c r="AF146" s="122">
        <v>1917</v>
      </c>
      <c r="AG146" s="122">
        <v>2024</v>
      </c>
      <c r="AH146" s="122" t="s">
        <v>212</v>
      </c>
      <c r="AI146" s="122" t="s">
        <v>2</v>
      </c>
      <c r="AJ146" s="145"/>
      <c r="AK146" s="145"/>
      <c r="AL146" s="5" t="s">
        <v>146</v>
      </c>
      <c r="AM146" s="122">
        <v>540</v>
      </c>
      <c r="AN146" s="123">
        <v>647</v>
      </c>
      <c r="AO146" s="123">
        <v>814</v>
      </c>
      <c r="AP146" s="123">
        <v>921</v>
      </c>
      <c r="AQ146" s="123">
        <v>1028</v>
      </c>
      <c r="AR146" s="123">
        <v>1155</v>
      </c>
      <c r="AS146" s="123">
        <v>1302</v>
      </c>
      <c r="AT146" s="123">
        <v>1409</v>
      </c>
      <c r="AU146" s="123">
        <v>1536</v>
      </c>
      <c r="AV146" s="123">
        <v>1643</v>
      </c>
      <c r="AW146" s="123">
        <v>1750</v>
      </c>
      <c r="AX146" s="122">
        <v>1917</v>
      </c>
      <c r="AY146" s="122">
        <v>2024</v>
      </c>
      <c r="AZ146" s="122" t="s">
        <v>212</v>
      </c>
      <c r="BA146" s="122" t="s">
        <v>2</v>
      </c>
      <c r="BB146" s="145"/>
      <c r="BC146" s="145"/>
      <c r="BD146" s="5" t="s">
        <v>146</v>
      </c>
      <c r="BE146" s="122">
        <v>540</v>
      </c>
      <c r="BF146" s="123">
        <v>647</v>
      </c>
      <c r="BG146" s="123">
        <v>814</v>
      </c>
      <c r="BH146" s="123">
        <v>921</v>
      </c>
      <c r="BI146" s="123">
        <v>1028</v>
      </c>
      <c r="BJ146" s="123">
        <v>1155</v>
      </c>
      <c r="BK146" s="123">
        <v>1302</v>
      </c>
      <c r="BL146" s="123">
        <v>1409</v>
      </c>
      <c r="BM146" s="123">
        <v>1536</v>
      </c>
      <c r="BN146" s="123">
        <v>1643</v>
      </c>
      <c r="BO146" s="123">
        <v>1750</v>
      </c>
      <c r="BP146" s="122">
        <v>1917</v>
      </c>
      <c r="BQ146" s="122">
        <v>2024</v>
      </c>
      <c r="BR146" s="122" t="s">
        <v>212</v>
      </c>
      <c r="BS146" s="122" t="s">
        <v>2</v>
      </c>
      <c r="BT146" s="145"/>
      <c r="BU146" s="145"/>
      <c r="BV146" s="5" t="s">
        <v>146</v>
      </c>
      <c r="BW146" s="122">
        <v>540</v>
      </c>
      <c r="BX146" s="123">
        <v>647</v>
      </c>
      <c r="BY146" s="123">
        <v>814</v>
      </c>
      <c r="BZ146" s="123">
        <v>921</v>
      </c>
      <c r="CA146" s="123">
        <v>1028</v>
      </c>
      <c r="CB146" s="123">
        <v>1155</v>
      </c>
      <c r="CC146" s="123">
        <v>1302</v>
      </c>
      <c r="CD146" s="123">
        <v>1409</v>
      </c>
      <c r="CE146" s="123">
        <v>1536</v>
      </c>
      <c r="CF146" s="123">
        <v>1643</v>
      </c>
      <c r="CG146" s="123">
        <v>1750</v>
      </c>
      <c r="CH146" s="122">
        <v>1917</v>
      </c>
      <c r="CI146" s="122">
        <v>2024</v>
      </c>
      <c r="CJ146" s="122" t="s">
        <v>212</v>
      </c>
      <c r="CK146" s="122" t="s">
        <v>2</v>
      </c>
    </row>
    <row r="147" spans="1:91" ht="17.25" customHeight="1" thickTop="1" x14ac:dyDescent="0.35">
      <c r="B147" s="87" t="s">
        <v>70</v>
      </c>
      <c r="C147" s="11">
        <v>0</v>
      </c>
      <c r="D147" s="11">
        <v>1</v>
      </c>
      <c r="E147" s="11">
        <v>0</v>
      </c>
      <c r="F147" s="11">
        <v>0</v>
      </c>
      <c r="G147" s="11">
        <v>0</v>
      </c>
      <c r="H147" s="11">
        <v>2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73">
        <f>SUM(C147:P147)</f>
        <v>3</v>
      </c>
      <c r="R147" s="11"/>
      <c r="S147" s="11"/>
      <c r="T147" s="87" t="s">
        <v>70</v>
      </c>
      <c r="U147" s="11">
        <v>0</v>
      </c>
      <c r="V147" s="11">
        <v>0</v>
      </c>
      <c r="W147" s="11">
        <v>2</v>
      </c>
      <c r="X147" s="11">
        <v>5</v>
      </c>
      <c r="Y147" s="11">
        <v>0</v>
      </c>
      <c r="Z147" s="11">
        <v>2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73">
        <f>SUM(U147:AH147)</f>
        <v>9</v>
      </c>
      <c r="AJ147" s="11"/>
      <c r="AK147" s="11"/>
      <c r="AL147" s="87" t="s">
        <v>70</v>
      </c>
      <c r="AM147" s="11">
        <v>5</v>
      </c>
      <c r="AN147" s="11">
        <v>0</v>
      </c>
      <c r="AO147" s="11">
        <v>0</v>
      </c>
      <c r="AP147" s="11">
        <v>3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73">
        <f>SUM(AM147:AZ147)</f>
        <v>8</v>
      </c>
      <c r="BB147" s="11"/>
      <c r="BC147" s="11"/>
      <c r="BD147" s="87" t="s">
        <v>70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73">
        <f>SUM(BE147:BR147)</f>
        <v>0</v>
      </c>
      <c r="BT147" s="11"/>
      <c r="BU147" s="11"/>
      <c r="BV147" s="87" t="s">
        <v>70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73">
        <f>SUM(BW147:CJ147)</f>
        <v>0</v>
      </c>
    </row>
    <row r="148" spans="1:91" ht="17.25" customHeight="1" x14ac:dyDescent="0.35">
      <c r="B148" s="88" t="s">
        <v>53</v>
      </c>
      <c r="C148" s="11">
        <v>0</v>
      </c>
      <c r="D148" s="11">
        <v>5</v>
      </c>
      <c r="E148" s="11">
        <v>13</v>
      </c>
      <c r="F148" s="11">
        <v>7</v>
      </c>
      <c r="G148" s="11">
        <v>5</v>
      </c>
      <c r="H148" s="11">
        <v>2</v>
      </c>
      <c r="I148" s="11">
        <v>4</v>
      </c>
      <c r="J148" s="11">
        <v>3</v>
      </c>
      <c r="K148" s="11">
        <v>3</v>
      </c>
      <c r="L148" s="11">
        <v>2</v>
      </c>
      <c r="M148" s="11">
        <v>0</v>
      </c>
      <c r="N148" s="11">
        <v>1</v>
      </c>
      <c r="O148" s="11">
        <v>0</v>
      </c>
      <c r="P148" s="11">
        <v>0</v>
      </c>
      <c r="Q148" s="174">
        <f>SUM(C148:P148)</f>
        <v>45</v>
      </c>
      <c r="R148" s="11"/>
      <c r="S148" s="11"/>
      <c r="T148" s="88" t="s">
        <v>53</v>
      </c>
      <c r="U148" s="11">
        <v>0</v>
      </c>
      <c r="V148" s="11">
        <v>7</v>
      </c>
      <c r="W148" s="11">
        <v>17</v>
      </c>
      <c r="X148" s="11">
        <v>0</v>
      </c>
      <c r="Y148" s="11">
        <v>5</v>
      </c>
      <c r="Z148" s="11">
        <v>2</v>
      </c>
      <c r="AA148" s="11">
        <v>2</v>
      </c>
      <c r="AB148" s="11">
        <v>2</v>
      </c>
      <c r="AC148" s="11">
        <v>2</v>
      </c>
      <c r="AD148" s="11">
        <v>0</v>
      </c>
      <c r="AE148" s="11">
        <v>2</v>
      </c>
      <c r="AF148" s="11">
        <v>0</v>
      </c>
      <c r="AG148" s="11">
        <v>0</v>
      </c>
      <c r="AH148" s="11">
        <v>0</v>
      </c>
      <c r="AI148" s="174">
        <f>SUM(U148:AH148)</f>
        <v>39</v>
      </c>
      <c r="AJ148" s="11"/>
      <c r="AK148" s="11"/>
      <c r="AL148" s="88" t="s">
        <v>53</v>
      </c>
      <c r="AM148" s="11">
        <v>0</v>
      </c>
      <c r="AN148" s="11">
        <v>9</v>
      </c>
      <c r="AO148" s="11">
        <v>11</v>
      </c>
      <c r="AP148" s="11">
        <v>9</v>
      </c>
      <c r="AQ148" s="11">
        <v>4</v>
      </c>
      <c r="AR148" s="11">
        <v>4</v>
      </c>
      <c r="AS148" s="11">
        <v>4</v>
      </c>
      <c r="AT148" s="11">
        <v>3</v>
      </c>
      <c r="AU148" s="11">
        <v>1</v>
      </c>
      <c r="AV148" s="11">
        <v>2</v>
      </c>
      <c r="AW148" s="11">
        <v>2</v>
      </c>
      <c r="AX148" s="11">
        <v>1</v>
      </c>
      <c r="AY148" s="11">
        <v>0</v>
      </c>
      <c r="AZ148" s="11">
        <v>0</v>
      </c>
      <c r="BA148" s="174">
        <f>SUM(AM148:AZ148)</f>
        <v>50</v>
      </c>
      <c r="BB148" s="11"/>
      <c r="BC148" s="11"/>
      <c r="BD148" s="88" t="s">
        <v>53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74">
        <f>SUM(BE148:BR148)</f>
        <v>0</v>
      </c>
      <c r="BT148" s="11"/>
      <c r="BU148" s="11"/>
      <c r="BV148" s="88" t="s">
        <v>53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0</v>
      </c>
      <c r="CD148" s="11">
        <v>0</v>
      </c>
      <c r="CE148" s="11">
        <v>0</v>
      </c>
      <c r="CF148" s="11">
        <v>0</v>
      </c>
      <c r="CG148" s="11">
        <v>0</v>
      </c>
      <c r="CH148" s="11">
        <v>0</v>
      </c>
      <c r="CI148" s="11">
        <v>0</v>
      </c>
      <c r="CJ148" s="11">
        <v>0</v>
      </c>
      <c r="CK148" s="174">
        <f>SUM(BW148:CJ148)</f>
        <v>0</v>
      </c>
    </row>
    <row r="149" spans="1:91" ht="17.25" customHeight="1" x14ac:dyDescent="0.35">
      <c r="B149" s="88" t="s">
        <v>219</v>
      </c>
      <c r="C149" s="11">
        <v>0</v>
      </c>
      <c r="D149" s="11">
        <v>3</v>
      </c>
      <c r="E149" s="11">
        <v>6</v>
      </c>
      <c r="F149" s="11">
        <v>2</v>
      </c>
      <c r="G149" s="11">
        <v>2</v>
      </c>
      <c r="H149" s="11">
        <v>2</v>
      </c>
      <c r="I149" s="11">
        <v>1</v>
      </c>
      <c r="J149" s="11">
        <v>5</v>
      </c>
      <c r="K149" s="11">
        <v>1</v>
      </c>
      <c r="L149" s="11">
        <v>1</v>
      </c>
      <c r="M149" s="11">
        <v>0</v>
      </c>
      <c r="N149" s="11">
        <v>1</v>
      </c>
      <c r="O149" s="11">
        <v>0</v>
      </c>
      <c r="P149" s="11">
        <v>0</v>
      </c>
      <c r="Q149" s="174">
        <f t="shared" ref="Q149:Q156" si="117">SUM(C149:P149)</f>
        <v>24</v>
      </c>
      <c r="R149" s="11"/>
      <c r="S149" s="11"/>
      <c r="T149" s="88" t="s">
        <v>219</v>
      </c>
      <c r="U149" s="11">
        <v>0</v>
      </c>
      <c r="V149" s="11">
        <v>5</v>
      </c>
      <c r="W149" s="11">
        <v>11</v>
      </c>
      <c r="X149" s="11">
        <v>2</v>
      </c>
      <c r="Y149" s="11">
        <v>1</v>
      </c>
      <c r="Z149" s="11">
        <v>1</v>
      </c>
      <c r="AA149" s="11">
        <v>3</v>
      </c>
      <c r="AB149" s="11">
        <v>1</v>
      </c>
      <c r="AC149" s="11">
        <v>1</v>
      </c>
      <c r="AD149" s="11">
        <v>0</v>
      </c>
      <c r="AE149" s="11">
        <v>1</v>
      </c>
      <c r="AF149" s="11">
        <v>0</v>
      </c>
      <c r="AG149" s="11">
        <v>0</v>
      </c>
      <c r="AH149" s="11">
        <v>0</v>
      </c>
      <c r="AI149" s="174">
        <f t="shared" ref="AI149:AI156" si="118">SUM(U149:AH149)</f>
        <v>26</v>
      </c>
      <c r="AJ149" s="11"/>
      <c r="AK149" s="11"/>
      <c r="AL149" s="88" t="s">
        <v>219</v>
      </c>
      <c r="AM149" s="11">
        <v>0</v>
      </c>
      <c r="AN149" s="11">
        <v>2</v>
      </c>
      <c r="AO149" s="11">
        <v>4</v>
      </c>
      <c r="AP149" s="11">
        <v>3</v>
      </c>
      <c r="AQ149" s="11">
        <v>5</v>
      </c>
      <c r="AR149" s="11">
        <v>5</v>
      </c>
      <c r="AS149" s="11">
        <v>0</v>
      </c>
      <c r="AT149" s="11">
        <v>0</v>
      </c>
      <c r="AU149" s="11">
        <v>3</v>
      </c>
      <c r="AV149" s="11">
        <v>1</v>
      </c>
      <c r="AW149" s="11">
        <v>0</v>
      </c>
      <c r="AX149" s="11">
        <v>0</v>
      </c>
      <c r="AY149" s="11">
        <v>0</v>
      </c>
      <c r="AZ149" s="11">
        <v>0</v>
      </c>
      <c r="BA149" s="174">
        <f t="shared" ref="BA149:BA156" si="119">SUM(AM149:AZ149)</f>
        <v>23</v>
      </c>
      <c r="BB149" s="11"/>
      <c r="BC149" s="11"/>
      <c r="BD149" s="88" t="s">
        <v>219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74">
        <f t="shared" ref="BS149:BS156" si="120">SUM(BE149:BR149)</f>
        <v>0</v>
      </c>
      <c r="BT149" s="11"/>
      <c r="BU149" s="11"/>
      <c r="BV149" s="88" t="s">
        <v>219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74">
        <f t="shared" ref="CK149:CK156" si="121">SUM(BW149:CJ149)</f>
        <v>0</v>
      </c>
    </row>
    <row r="150" spans="1:91" ht="17.25" customHeight="1" x14ac:dyDescent="0.35">
      <c r="B150" s="88" t="s">
        <v>6</v>
      </c>
      <c r="C150" s="11">
        <v>1</v>
      </c>
      <c r="D150" s="11">
        <v>0</v>
      </c>
      <c r="E150" s="11">
        <v>0</v>
      </c>
      <c r="F150" s="11">
        <v>1</v>
      </c>
      <c r="G150" s="11">
        <v>1</v>
      </c>
      <c r="H150" s="11">
        <v>1</v>
      </c>
      <c r="I150" s="11">
        <v>0</v>
      </c>
      <c r="J150" s="11">
        <v>1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74">
        <f t="shared" si="117"/>
        <v>5</v>
      </c>
      <c r="R150" s="11"/>
      <c r="S150" s="11"/>
      <c r="T150" s="88" t="s">
        <v>6</v>
      </c>
      <c r="U150" s="11">
        <v>0</v>
      </c>
      <c r="V150" s="11">
        <v>0</v>
      </c>
      <c r="W150" s="11">
        <v>3</v>
      </c>
      <c r="X150" s="11">
        <v>1</v>
      </c>
      <c r="Y150" s="11">
        <v>1</v>
      </c>
      <c r="Z150" s="11">
        <v>0</v>
      </c>
      <c r="AA150" s="11">
        <v>2</v>
      </c>
      <c r="AB150" s="11">
        <v>0</v>
      </c>
      <c r="AC150" s="11">
        <v>3</v>
      </c>
      <c r="AD150" s="11">
        <v>0</v>
      </c>
      <c r="AE150" s="11">
        <v>0</v>
      </c>
      <c r="AF150" s="11">
        <v>0</v>
      </c>
      <c r="AG150" s="11">
        <v>1</v>
      </c>
      <c r="AH150" s="11">
        <v>0</v>
      </c>
      <c r="AI150" s="174">
        <f t="shared" si="118"/>
        <v>11</v>
      </c>
      <c r="AJ150" s="11"/>
      <c r="AK150" s="11"/>
      <c r="AL150" s="88" t="s">
        <v>6</v>
      </c>
      <c r="AM150" s="11">
        <v>1</v>
      </c>
      <c r="AN150" s="11">
        <v>0</v>
      </c>
      <c r="AO150" s="11">
        <v>0</v>
      </c>
      <c r="AP150" s="11">
        <v>0</v>
      </c>
      <c r="AQ150" s="11">
        <v>0</v>
      </c>
      <c r="AR150" s="11">
        <v>1</v>
      </c>
      <c r="AS150" s="11">
        <v>0</v>
      </c>
      <c r="AT150" s="11">
        <v>1</v>
      </c>
      <c r="AU150" s="11">
        <v>1</v>
      </c>
      <c r="AV150" s="11">
        <v>0</v>
      </c>
      <c r="AW150" s="11">
        <v>3</v>
      </c>
      <c r="AX150" s="11">
        <v>0</v>
      </c>
      <c r="AY150" s="11">
        <v>0</v>
      </c>
      <c r="AZ150" s="11">
        <v>0</v>
      </c>
      <c r="BA150" s="174">
        <f t="shared" si="119"/>
        <v>7</v>
      </c>
      <c r="BB150" s="11"/>
      <c r="BC150" s="11"/>
      <c r="BD150" s="88" t="s">
        <v>6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74">
        <f t="shared" si="120"/>
        <v>0</v>
      </c>
      <c r="BT150" s="11"/>
      <c r="BU150" s="11"/>
      <c r="BV150" s="88" t="s">
        <v>6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</v>
      </c>
      <c r="CK150" s="174">
        <f t="shared" si="121"/>
        <v>0</v>
      </c>
    </row>
    <row r="151" spans="1:91" ht="17.25" customHeight="1" x14ac:dyDescent="0.35">
      <c r="B151" s="88" t="s">
        <v>133</v>
      </c>
      <c r="C151" s="11">
        <v>0</v>
      </c>
      <c r="D151" s="11">
        <v>1</v>
      </c>
      <c r="E151" s="11">
        <v>4</v>
      </c>
      <c r="F151" s="11">
        <v>4</v>
      </c>
      <c r="G151" s="11">
        <v>4</v>
      </c>
      <c r="H151" s="11">
        <v>2</v>
      </c>
      <c r="I151" s="11">
        <v>2</v>
      </c>
      <c r="J151" s="11">
        <v>0</v>
      </c>
      <c r="K151" s="11">
        <v>1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74">
        <f t="shared" si="117"/>
        <v>18</v>
      </c>
      <c r="R151" s="11"/>
      <c r="S151" s="11"/>
      <c r="T151" s="88" t="s">
        <v>133</v>
      </c>
      <c r="U151" s="11">
        <v>0</v>
      </c>
      <c r="V151" s="11">
        <v>0</v>
      </c>
      <c r="W151" s="11">
        <v>5</v>
      </c>
      <c r="X151" s="11">
        <v>2</v>
      </c>
      <c r="Y151" s="11">
        <v>1</v>
      </c>
      <c r="Z151" s="11">
        <v>1</v>
      </c>
      <c r="AA151" s="11">
        <v>4</v>
      </c>
      <c r="AB151" s="11">
        <v>1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74">
        <f t="shared" si="118"/>
        <v>14</v>
      </c>
      <c r="AJ151" s="11"/>
      <c r="AK151" s="11"/>
      <c r="AL151" s="88" t="s">
        <v>133</v>
      </c>
      <c r="AM151" s="11">
        <v>1</v>
      </c>
      <c r="AN151" s="11">
        <v>1</v>
      </c>
      <c r="AO151" s="11">
        <v>0</v>
      </c>
      <c r="AP151" s="11">
        <v>3</v>
      </c>
      <c r="AQ151" s="11">
        <v>5</v>
      </c>
      <c r="AR151" s="11">
        <v>0</v>
      </c>
      <c r="AS151" s="11">
        <v>0</v>
      </c>
      <c r="AT151" s="11">
        <v>1</v>
      </c>
      <c r="AU151" s="11">
        <v>1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74">
        <f t="shared" si="119"/>
        <v>12</v>
      </c>
      <c r="BB151" s="11"/>
      <c r="BC151" s="11"/>
      <c r="BD151" s="88" t="s">
        <v>133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74">
        <f t="shared" si="120"/>
        <v>0</v>
      </c>
      <c r="BT151" s="11"/>
      <c r="BU151" s="11"/>
      <c r="BV151" s="88" t="s">
        <v>133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0</v>
      </c>
      <c r="CH151" s="11">
        <v>0</v>
      </c>
      <c r="CI151" s="11">
        <v>0</v>
      </c>
      <c r="CJ151" s="11">
        <v>0</v>
      </c>
      <c r="CK151" s="174">
        <f t="shared" si="121"/>
        <v>0</v>
      </c>
    </row>
    <row r="152" spans="1:91" ht="17.25" customHeight="1" x14ac:dyDescent="0.35">
      <c r="B152" s="88" t="s">
        <v>220</v>
      </c>
      <c r="C152" s="11">
        <v>0</v>
      </c>
      <c r="D152" s="11">
        <v>4</v>
      </c>
      <c r="E152" s="11">
        <v>5</v>
      </c>
      <c r="F152" s="11">
        <v>9</v>
      </c>
      <c r="G152" s="11">
        <v>11</v>
      </c>
      <c r="H152" s="11">
        <v>6</v>
      </c>
      <c r="I152" s="11">
        <v>10</v>
      </c>
      <c r="J152" s="11">
        <v>3</v>
      </c>
      <c r="K152" s="11">
        <v>0</v>
      </c>
      <c r="L152" s="11">
        <v>0</v>
      </c>
      <c r="M152" s="11">
        <v>1</v>
      </c>
      <c r="N152" s="11">
        <v>0</v>
      </c>
      <c r="O152" s="11">
        <v>0</v>
      </c>
      <c r="P152" s="11">
        <v>0</v>
      </c>
      <c r="Q152" s="174">
        <f t="shared" si="117"/>
        <v>49</v>
      </c>
      <c r="R152" s="11"/>
      <c r="S152" s="11"/>
      <c r="T152" s="88" t="s">
        <v>220</v>
      </c>
      <c r="U152" s="11">
        <v>2</v>
      </c>
      <c r="V152" s="11">
        <v>0</v>
      </c>
      <c r="W152" s="11">
        <v>12</v>
      </c>
      <c r="X152" s="11">
        <v>11</v>
      </c>
      <c r="Y152" s="11">
        <v>6</v>
      </c>
      <c r="Z152" s="11">
        <v>0</v>
      </c>
      <c r="AA152" s="11">
        <v>11</v>
      </c>
      <c r="AB152" s="11">
        <v>2</v>
      </c>
      <c r="AC152" s="11">
        <v>3</v>
      </c>
      <c r="AD152" s="11">
        <v>0</v>
      </c>
      <c r="AE152" s="11">
        <v>1</v>
      </c>
      <c r="AF152" s="11">
        <v>0</v>
      </c>
      <c r="AG152" s="11">
        <v>0</v>
      </c>
      <c r="AH152" s="11">
        <v>0</v>
      </c>
      <c r="AI152" s="174">
        <f t="shared" si="118"/>
        <v>48</v>
      </c>
      <c r="AJ152" s="11"/>
      <c r="AK152" s="11"/>
      <c r="AL152" s="88" t="s">
        <v>220</v>
      </c>
      <c r="AM152" s="11">
        <v>3</v>
      </c>
      <c r="AN152" s="11">
        <v>10</v>
      </c>
      <c r="AO152" s="11">
        <v>4</v>
      </c>
      <c r="AP152" s="11">
        <v>14</v>
      </c>
      <c r="AQ152" s="11">
        <v>6</v>
      </c>
      <c r="AR152" s="11">
        <v>3</v>
      </c>
      <c r="AS152" s="11">
        <v>8</v>
      </c>
      <c r="AT152" s="11">
        <v>2</v>
      </c>
      <c r="AU152" s="11">
        <v>3</v>
      </c>
      <c r="AV152" s="11">
        <v>1</v>
      </c>
      <c r="AW152" s="11">
        <v>1</v>
      </c>
      <c r="AX152" s="11">
        <v>0</v>
      </c>
      <c r="AY152" s="11">
        <v>0</v>
      </c>
      <c r="AZ152" s="11">
        <v>0</v>
      </c>
      <c r="BA152" s="174">
        <f t="shared" si="119"/>
        <v>55</v>
      </c>
      <c r="BB152" s="11"/>
      <c r="BC152" s="11"/>
      <c r="BD152" s="88" t="s">
        <v>220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74">
        <f t="shared" si="120"/>
        <v>0</v>
      </c>
      <c r="BT152" s="11"/>
      <c r="BU152" s="11"/>
      <c r="BV152" s="88" t="s">
        <v>220</v>
      </c>
      <c r="BW152" s="11">
        <v>0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0</v>
      </c>
      <c r="CG152" s="11">
        <v>0</v>
      </c>
      <c r="CH152" s="11">
        <v>0</v>
      </c>
      <c r="CI152" s="11">
        <v>0</v>
      </c>
      <c r="CJ152" s="11">
        <v>0</v>
      </c>
      <c r="CK152" s="174">
        <f t="shared" si="121"/>
        <v>0</v>
      </c>
    </row>
    <row r="153" spans="1:91" ht="17.25" customHeight="1" x14ac:dyDescent="0.35">
      <c r="B153" s="88" t="s">
        <v>68</v>
      </c>
      <c r="C153" s="11">
        <v>0</v>
      </c>
      <c r="D153" s="11">
        <v>0</v>
      </c>
      <c r="E153" s="11">
        <v>3</v>
      </c>
      <c r="F153" s="11">
        <v>1</v>
      </c>
      <c r="G153" s="11">
        <v>1</v>
      </c>
      <c r="H153" s="11">
        <v>2</v>
      </c>
      <c r="I153" s="11">
        <v>6</v>
      </c>
      <c r="J153" s="11">
        <v>5</v>
      </c>
      <c r="K153" s="11">
        <v>2</v>
      </c>
      <c r="L153" s="11">
        <v>0</v>
      </c>
      <c r="M153" s="11">
        <v>3</v>
      </c>
      <c r="N153" s="11">
        <v>4</v>
      </c>
      <c r="O153" s="11">
        <v>1</v>
      </c>
      <c r="P153" s="11">
        <v>0</v>
      </c>
      <c r="Q153" s="174">
        <f t="shared" si="117"/>
        <v>28</v>
      </c>
      <c r="R153" s="11"/>
      <c r="S153" s="11"/>
      <c r="T153" s="88" t="s">
        <v>68</v>
      </c>
      <c r="U153" s="11">
        <v>0</v>
      </c>
      <c r="V153" s="11">
        <v>0</v>
      </c>
      <c r="W153" s="11">
        <v>2</v>
      </c>
      <c r="X153" s="11">
        <v>0</v>
      </c>
      <c r="Y153" s="11">
        <v>3</v>
      </c>
      <c r="Z153" s="11">
        <v>2</v>
      </c>
      <c r="AA153" s="11">
        <v>4</v>
      </c>
      <c r="AB153" s="11">
        <v>13</v>
      </c>
      <c r="AC153" s="11">
        <v>0</v>
      </c>
      <c r="AD153" s="11">
        <v>3</v>
      </c>
      <c r="AE153" s="11">
        <v>1</v>
      </c>
      <c r="AF153" s="11">
        <v>0</v>
      </c>
      <c r="AG153" s="11">
        <v>1</v>
      </c>
      <c r="AH153" s="11">
        <v>0</v>
      </c>
      <c r="AI153" s="174">
        <f t="shared" si="118"/>
        <v>29</v>
      </c>
      <c r="AJ153" s="11"/>
      <c r="AK153" s="11"/>
      <c r="AL153" s="88" t="s">
        <v>68</v>
      </c>
      <c r="AM153" s="11">
        <v>0</v>
      </c>
      <c r="AN153" s="11">
        <v>0</v>
      </c>
      <c r="AO153" s="11">
        <v>0</v>
      </c>
      <c r="AP153" s="11">
        <v>2</v>
      </c>
      <c r="AQ153" s="11">
        <v>7</v>
      </c>
      <c r="AR153" s="11">
        <v>1</v>
      </c>
      <c r="AS153" s="11">
        <v>9</v>
      </c>
      <c r="AT153" s="11">
        <v>8</v>
      </c>
      <c r="AU153" s="11">
        <v>0</v>
      </c>
      <c r="AV153" s="11">
        <v>4</v>
      </c>
      <c r="AW153" s="11">
        <v>5</v>
      </c>
      <c r="AX153" s="11">
        <v>0</v>
      </c>
      <c r="AY153" s="11">
        <v>0</v>
      </c>
      <c r="AZ153" s="11">
        <v>0</v>
      </c>
      <c r="BA153" s="174">
        <f t="shared" si="119"/>
        <v>36</v>
      </c>
      <c r="BB153" s="11"/>
      <c r="BC153" s="11"/>
      <c r="BD153" s="88" t="s">
        <v>68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74">
        <f t="shared" si="120"/>
        <v>0</v>
      </c>
      <c r="BT153" s="11"/>
      <c r="BU153" s="11"/>
      <c r="BV153" s="88" t="s">
        <v>68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74">
        <f t="shared" si="121"/>
        <v>0</v>
      </c>
    </row>
    <row r="154" spans="1:91" ht="17.25" customHeight="1" x14ac:dyDescent="0.35">
      <c r="B154" s="86" t="s">
        <v>72</v>
      </c>
      <c r="C154" s="11">
        <v>0</v>
      </c>
      <c r="D154" s="11">
        <v>0</v>
      </c>
      <c r="E154" s="11">
        <v>0</v>
      </c>
      <c r="F154" s="11">
        <v>1</v>
      </c>
      <c r="G154" s="11">
        <v>0</v>
      </c>
      <c r="H154" s="11">
        <v>0</v>
      </c>
      <c r="I154" s="11">
        <v>3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74">
        <f t="shared" si="117"/>
        <v>4</v>
      </c>
      <c r="R154" s="11"/>
      <c r="S154" s="11"/>
      <c r="T154" s="86" t="s">
        <v>72</v>
      </c>
      <c r="U154" s="11">
        <v>0</v>
      </c>
      <c r="V154" s="11">
        <v>0</v>
      </c>
      <c r="W154" s="11">
        <v>0</v>
      </c>
      <c r="X154" s="11">
        <v>0</v>
      </c>
      <c r="Y154" s="11">
        <v>1</v>
      </c>
      <c r="Z154" s="11">
        <v>2</v>
      </c>
      <c r="AA154" s="11">
        <v>0</v>
      </c>
      <c r="AB154" s="11">
        <v>2</v>
      </c>
      <c r="AC154" s="11">
        <v>0</v>
      </c>
      <c r="AD154" s="11">
        <v>1</v>
      </c>
      <c r="AE154" s="11">
        <v>0</v>
      </c>
      <c r="AF154" s="11">
        <v>1</v>
      </c>
      <c r="AG154" s="11">
        <v>0</v>
      </c>
      <c r="AH154" s="11">
        <v>0</v>
      </c>
      <c r="AI154" s="174">
        <f t="shared" si="118"/>
        <v>7</v>
      </c>
      <c r="AJ154" s="11"/>
      <c r="AK154" s="11"/>
      <c r="AL154" s="86" t="s">
        <v>72</v>
      </c>
      <c r="AM154" s="11">
        <v>0</v>
      </c>
      <c r="AN154" s="11">
        <v>0</v>
      </c>
      <c r="AO154" s="11">
        <v>0</v>
      </c>
      <c r="AP154" s="11">
        <v>0</v>
      </c>
      <c r="AQ154" s="11">
        <v>1</v>
      </c>
      <c r="AR154" s="11">
        <v>0</v>
      </c>
      <c r="AS154" s="11">
        <v>0</v>
      </c>
      <c r="AT154" s="11">
        <v>2</v>
      </c>
      <c r="AU154" s="11">
        <v>1</v>
      </c>
      <c r="AV154" s="11">
        <v>0</v>
      </c>
      <c r="AW154" s="11">
        <v>3</v>
      </c>
      <c r="AX154" s="11">
        <v>0</v>
      </c>
      <c r="AY154" s="11">
        <v>0</v>
      </c>
      <c r="AZ154" s="11">
        <v>0</v>
      </c>
      <c r="BA154" s="174">
        <f t="shared" si="119"/>
        <v>7</v>
      </c>
      <c r="BB154" s="11"/>
      <c r="BC154" s="11"/>
      <c r="BD154" s="86" t="s">
        <v>72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74">
        <f t="shared" si="120"/>
        <v>0</v>
      </c>
      <c r="BT154" s="11"/>
      <c r="BU154" s="11"/>
      <c r="BV154" s="86" t="s">
        <v>72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0</v>
      </c>
      <c r="CI154" s="11">
        <v>0</v>
      </c>
      <c r="CJ154" s="11">
        <v>0</v>
      </c>
      <c r="CK154" s="174">
        <f t="shared" si="121"/>
        <v>0</v>
      </c>
    </row>
    <row r="155" spans="1:91" ht="17.25" customHeight="1" x14ac:dyDescent="0.35">
      <c r="B155" s="88" t="s">
        <v>20</v>
      </c>
      <c r="C155" s="11">
        <v>0</v>
      </c>
      <c r="D155" s="11">
        <v>5</v>
      </c>
      <c r="E155" s="11">
        <v>9</v>
      </c>
      <c r="F155" s="11">
        <v>2</v>
      </c>
      <c r="G155" s="11">
        <v>0</v>
      </c>
      <c r="H155" s="11">
        <v>4</v>
      </c>
      <c r="I155" s="11">
        <v>0</v>
      </c>
      <c r="J155" s="11">
        <v>5</v>
      </c>
      <c r="K155" s="11">
        <v>0</v>
      </c>
      <c r="L155" s="11">
        <v>1</v>
      </c>
      <c r="M155" s="11">
        <v>2</v>
      </c>
      <c r="N155" s="11">
        <v>1</v>
      </c>
      <c r="O155" s="11">
        <v>6</v>
      </c>
      <c r="P155" s="11">
        <v>0</v>
      </c>
      <c r="Q155" s="174">
        <f t="shared" si="117"/>
        <v>35</v>
      </c>
      <c r="R155" s="11"/>
      <c r="S155" s="11"/>
      <c r="T155" s="88" t="s">
        <v>20</v>
      </c>
      <c r="U155" s="11">
        <v>1</v>
      </c>
      <c r="V155" s="11">
        <v>0</v>
      </c>
      <c r="W155" s="11">
        <v>1</v>
      </c>
      <c r="X155" s="11">
        <v>0</v>
      </c>
      <c r="Y155" s="11">
        <v>0</v>
      </c>
      <c r="Z155" s="11">
        <v>0</v>
      </c>
      <c r="AA155" s="11">
        <v>0</v>
      </c>
      <c r="AB155" s="11">
        <v>1</v>
      </c>
      <c r="AC155" s="11">
        <v>1</v>
      </c>
      <c r="AD155" s="11">
        <v>3</v>
      </c>
      <c r="AE155" s="11">
        <v>0</v>
      </c>
      <c r="AF155" s="11">
        <v>0</v>
      </c>
      <c r="AG155" s="11">
        <v>0</v>
      </c>
      <c r="AH155" s="11">
        <v>0</v>
      </c>
      <c r="AI155" s="174">
        <f t="shared" si="118"/>
        <v>7</v>
      </c>
      <c r="AJ155" s="11"/>
      <c r="AK155" s="11"/>
      <c r="AL155" s="88" t="s">
        <v>20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1</v>
      </c>
      <c r="AU155" s="11">
        <v>0</v>
      </c>
      <c r="AV155" s="11">
        <v>0</v>
      </c>
      <c r="AW155" s="11">
        <v>0</v>
      </c>
      <c r="AX155" s="11">
        <v>1</v>
      </c>
      <c r="AY155" s="11">
        <v>0</v>
      </c>
      <c r="AZ155" s="11">
        <v>0</v>
      </c>
      <c r="BA155" s="174">
        <f t="shared" si="119"/>
        <v>2</v>
      </c>
      <c r="BB155" s="11"/>
      <c r="BC155" s="11"/>
      <c r="BD155" s="88" t="s">
        <v>20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74">
        <f t="shared" si="120"/>
        <v>0</v>
      </c>
      <c r="BT155" s="11"/>
      <c r="BU155" s="11"/>
      <c r="BV155" s="88" t="s">
        <v>20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74">
        <f t="shared" si="121"/>
        <v>0</v>
      </c>
    </row>
    <row r="156" spans="1:91" ht="17.25" customHeight="1" x14ac:dyDescent="0.35">
      <c r="B156" s="88" t="s">
        <v>217</v>
      </c>
      <c r="C156" s="11">
        <v>1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2</v>
      </c>
      <c r="J156" s="11">
        <v>2</v>
      </c>
      <c r="K156" s="11">
        <v>0</v>
      </c>
      <c r="L156" s="11">
        <v>1</v>
      </c>
      <c r="M156" s="11">
        <v>0</v>
      </c>
      <c r="N156" s="11">
        <v>3</v>
      </c>
      <c r="O156" s="11">
        <v>0</v>
      </c>
      <c r="P156" s="11">
        <v>0</v>
      </c>
      <c r="Q156" s="174">
        <f t="shared" si="117"/>
        <v>9</v>
      </c>
      <c r="R156" s="11"/>
      <c r="S156" s="11"/>
      <c r="T156" s="88" t="s">
        <v>217</v>
      </c>
      <c r="U156" s="11">
        <v>0</v>
      </c>
      <c r="V156" s="11">
        <v>1</v>
      </c>
      <c r="W156" s="11">
        <v>2</v>
      </c>
      <c r="X156" s="11">
        <v>1</v>
      </c>
      <c r="Y156" s="11">
        <v>1</v>
      </c>
      <c r="Z156" s="11">
        <v>0</v>
      </c>
      <c r="AA156" s="11">
        <v>0</v>
      </c>
      <c r="AB156" s="11">
        <v>2</v>
      </c>
      <c r="AC156" s="11">
        <v>1</v>
      </c>
      <c r="AD156" s="11">
        <v>1</v>
      </c>
      <c r="AE156" s="11">
        <v>0</v>
      </c>
      <c r="AF156" s="11">
        <v>0</v>
      </c>
      <c r="AG156" s="11">
        <v>0</v>
      </c>
      <c r="AH156" s="11">
        <v>0</v>
      </c>
      <c r="AI156" s="174">
        <f t="shared" si="118"/>
        <v>9</v>
      </c>
      <c r="AJ156" s="11"/>
      <c r="AK156" s="11"/>
      <c r="AL156" s="88" t="s">
        <v>217</v>
      </c>
      <c r="AM156" s="11">
        <v>1</v>
      </c>
      <c r="AN156" s="11">
        <v>0</v>
      </c>
      <c r="AO156" s="11">
        <v>0</v>
      </c>
      <c r="AP156" s="11">
        <v>0</v>
      </c>
      <c r="AQ156" s="11">
        <v>2</v>
      </c>
      <c r="AR156" s="11">
        <v>0</v>
      </c>
      <c r="AS156" s="11">
        <v>2</v>
      </c>
      <c r="AT156" s="11">
        <v>2</v>
      </c>
      <c r="AU156" s="11">
        <v>2</v>
      </c>
      <c r="AV156" s="11">
        <v>1</v>
      </c>
      <c r="AW156" s="11">
        <v>0</v>
      </c>
      <c r="AX156" s="11">
        <v>0</v>
      </c>
      <c r="AY156" s="11">
        <v>0</v>
      </c>
      <c r="AZ156" s="11">
        <v>0</v>
      </c>
      <c r="BA156" s="174">
        <f t="shared" si="119"/>
        <v>10</v>
      </c>
      <c r="BB156" s="11"/>
      <c r="BC156" s="11"/>
      <c r="BD156" s="88" t="s">
        <v>217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74">
        <f t="shared" si="120"/>
        <v>0</v>
      </c>
      <c r="BT156" s="11"/>
      <c r="BU156" s="11"/>
      <c r="BV156" s="88" t="s">
        <v>217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74">
        <f t="shared" si="121"/>
        <v>0</v>
      </c>
    </row>
    <row r="157" spans="1:91" ht="17.25" customHeight="1" thickBot="1" x14ac:dyDescent="0.4">
      <c r="B157" s="88" t="s">
        <v>70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74">
        <f>SUM(C157:P157)</f>
        <v>0</v>
      </c>
      <c r="R157" s="11"/>
      <c r="S157" s="11"/>
      <c r="T157" s="88" t="s">
        <v>70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74">
        <f>SUM(U157:AH157)</f>
        <v>0</v>
      </c>
      <c r="AJ157" s="11"/>
      <c r="AK157" s="11"/>
      <c r="AL157" s="88" t="s">
        <v>70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74">
        <f>SUM(AM157:AZ157)</f>
        <v>0</v>
      </c>
      <c r="BB157" s="11"/>
      <c r="BC157" s="11"/>
      <c r="BD157" s="88" t="s">
        <v>70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74">
        <f>SUM(BE157:BR157)</f>
        <v>0</v>
      </c>
      <c r="BT157" s="11"/>
      <c r="BU157" s="11"/>
      <c r="BV157" s="88" t="s">
        <v>70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74">
        <f>SUM(BW157:CJ157)</f>
        <v>0</v>
      </c>
    </row>
    <row r="158" spans="1:91" ht="17.25" customHeight="1" thickTop="1" thickBot="1" x14ac:dyDescent="0.4">
      <c r="B158" s="128" t="s">
        <v>2</v>
      </c>
      <c r="C158" s="23">
        <f t="shared" ref="C158:P158" si="122">SUM(C147:C157)</f>
        <v>2</v>
      </c>
      <c r="D158" s="23">
        <f t="shared" si="122"/>
        <v>19</v>
      </c>
      <c r="E158" s="104">
        <f t="shared" si="122"/>
        <v>40</v>
      </c>
      <c r="F158" s="104">
        <f t="shared" si="122"/>
        <v>27</v>
      </c>
      <c r="G158" s="104">
        <f t="shared" si="122"/>
        <v>24</v>
      </c>
      <c r="H158" s="104">
        <f t="shared" si="122"/>
        <v>21</v>
      </c>
      <c r="I158" s="104">
        <f t="shared" si="122"/>
        <v>28</v>
      </c>
      <c r="J158" s="104">
        <f t="shared" si="122"/>
        <v>24</v>
      </c>
      <c r="K158" s="104">
        <f t="shared" si="122"/>
        <v>7</v>
      </c>
      <c r="L158" s="104">
        <f t="shared" si="122"/>
        <v>5</v>
      </c>
      <c r="M158" s="104">
        <f t="shared" si="122"/>
        <v>6</v>
      </c>
      <c r="N158" s="104">
        <f t="shared" si="122"/>
        <v>10</v>
      </c>
      <c r="O158" s="104">
        <f t="shared" si="122"/>
        <v>7</v>
      </c>
      <c r="P158" s="104">
        <f t="shared" si="122"/>
        <v>0</v>
      </c>
      <c r="Q158" s="122">
        <f>SUM(C158:P158)</f>
        <v>220</v>
      </c>
      <c r="R158" s="11"/>
      <c r="S158" s="11"/>
      <c r="T158" s="128" t="s">
        <v>2</v>
      </c>
      <c r="U158" s="23">
        <f t="shared" ref="U158:AH158" si="123">SUM(U147:U157)</f>
        <v>3</v>
      </c>
      <c r="V158" s="23">
        <f t="shared" si="123"/>
        <v>13</v>
      </c>
      <c r="W158" s="104">
        <f t="shared" si="123"/>
        <v>55</v>
      </c>
      <c r="X158" s="104">
        <f t="shared" si="123"/>
        <v>22</v>
      </c>
      <c r="Y158" s="104">
        <f t="shared" si="123"/>
        <v>19</v>
      </c>
      <c r="Z158" s="104">
        <f t="shared" si="123"/>
        <v>10</v>
      </c>
      <c r="AA158" s="104">
        <f t="shared" si="123"/>
        <v>26</v>
      </c>
      <c r="AB158" s="104">
        <f t="shared" si="123"/>
        <v>24</v>
      </c>
      <c r="AC158" s="104">
        <f t="shared" si="123"/>
        <v>11</v>
      </c>
      <c r="AD158" s="104">
        <f t="shared" si="123"/>
        <v>8</v>
      </c>
      <c r="AE158" s="104">
        <f t="shared" si="123"/>
        <v>5</v>
      </c>
      <c r="AF158" s="104">
        <f t="shared" si="123"/>
        <v>1</v>
      </c>
      <c r="AG158" s="104">
        <f t="shared" si="123"/>
        <v>2</v>
      </c>
      <c r="AH158" s="104">
        <f t="shared" si="123"/>
        <v>0</v>
      </c>
      <c r="AI158" s="122">
        <f>SUM(U158:AH158)</f>
        <v>199</v>
      </c>
      <c r="AJ158" s="11"/>
      <c r="AK158" s="11"/>
      <c r="AL158" s="128" t="s">
        <v>2</v>
      </c>
      <c r="AM158" s="23">
        <f>SUM(AM147:AM157)</f>
        <v>11</v>
      </c>
      <c r="AN158" s="23">
        <f t="shared" ref="AN158:AV158" si="124">SUM(AN147:AN157)</f>
        <v>22</v>
      </c>
      <c r="AO158" s="104">
        <f t="shared" si="124"/>
        <v>19</v>
      </c>
      <c r="AP158" s="104">
        <f t="shared" si="124"/>
        <v>34</v>
      </c>
      <c r="AQ158" s="104">
        <f t="shared" si="124"/>
        <v>30</v>
      </c>
      <c r="AR158" s="104">
        <f t="shared" si="124"/>
        <v>14</v>
      </c>
      <c r="AS158" s="104">
        <f t="shared" si="124"/>
        <v>23</v>
      </c>
      <c r="AT158" s="104">
        <f t="shared" si="124"/>
        <v>20</v>
      </c>
      <c r="AU158" s="104">
        <f t="shared" si="124"/>
        <v>12</v>
      </c>
      <c r="AV158" s="104">
        <f t="shared" si="124"/>
        <v>9</v>
      </c>
      <c r="AW158" s="104">
        <f>SUM(AW147:AW157)</f>
        <v>14</v>
      </c>
      <c r="AX158" s="104">
        <f t="shared" ref="AX158:AZ158" si="125">SUM(AX147:AX157)</f>
        <v>2</v>
      </c>
      <c r="AY158" s="104">
        <f t="shared" si="125"/>
        <v>0</v>
      </c>
      <c r="AZ158" s="104">
        <f t="shared" si="125"/>
        <v>0</v>
      </c>
      <c r="BA158" s="122">
        <f>SUM(AM158:AZ158)</f>
        <v>210</v>
      </c>
      <c r="BB158" s="11"/>
      <c r="BC158" s="11"/>
      <c r="BD158" s="128" t="s">
        <v>2</v>
      </c>
      <c r="BE158" s="104">
        <f t="shared" ref="BE158:BN158" si="126">SUM(BE147:BE157)</f>
        <v>0</v>
      </c>
      <c r="BF158" s="104">
        <f t="shared" si="126"/>
        <v>0</v>
      </c>
      <c r="BG158" s="104">
        <f t="shared" si="126"/>
        <v>0</v>
      </c>
      <c r="BH158" s="104">
        <f t="shared" si="126"/>
        <v>0</v>
      </c>
      <c r="BI158" s="104">
        <f t="shared" si="126"/>
        <v>0</v>
      </c>
      <c r="BJ158" s="104">
        <f t="shared" si="126"/>
        <v>0</v>
      </c>
      <c r="BK158" s="104">
        <f t="shared" si="126"/>
        <v>0</v>
      </c>
      <c r="BL158" s="104">
        <f t="shared" si="126"/>
        <v>0</v>
      </c>
      <c r="BM158" s="104">
        <f t="shared" si="126"/>
        <v>0</v>
      </c>
      <c r="BN158" s="104">
        <f t="shared" si="126"/>
        <v>0</v>
      </c>
      <c r="BO158" s="104">
        <f t="shared" ref="BO158:BR158" si="127">SUM(BO147:BO157)</f>
        <v>0</v>
      </c>
      <c r="BP158" s="104">
        <f t="shared" si="127"/>
        <v>0</v>
      </c>
      <c r="BQ158" s="104">
        <f t="shared" si="127"/>
        <v>0</v>
      </c>
      <c r="BR158" s="104">
        <f t="shared" si="127"/>
        <v>0</v>
      </c>
      <c r="BS158" s="122">
        <f>SUM(BE158:BR158)</f>
        <v>0</v>
      </c>
      <c r="BT158" s="11"/>
      <c r="BU158" s="11"/>
      <c r="BV158" s="128" t="s">
        <v>2</v>
      </c>
      <c r="BW158" s="23">
        <f t="shared" ref="BW158:CF158" si="128">SUM(BW147:BW157)</f>
        <v>0</v>
      </c>
      <c r="BX158" s="23">
        <f t="shared" si="128"/>
        <v>0</v>
      </c>
      <c r="BY158" s="104">
        <f t="shared" si="128"/>
        <v>0</v>
      </c>
      <c r="BZ158" s="104">
        <f t="shared" si="128"/>
        <v>0</v>
      </c>
      <c r="CA158" s="104">
        <f t="shared" si="128"/>
        <v>0</v>
      </c>
      <c r="CB158" s="104">
        <f t="shared" si="128"/>
        <v>0</v>
      </c>
      <c r="CC158" s="104">
        <f t="shared" si="128"/>
        <v>0</v>
      </c>
      <c r="CD158" s="104">
        <f t="shared" si="128"/>
        <v>0</v>
      </c>
      <c r="CE158" s="104">
        <f t="shared" si="128"/>
        <v>0</v>
      </c>
      <c r="CF158" s="104">
        <f t="shared" si="128"/>
        <v>0</v>
      </c>
      <c r="CG158" s="104">
        <f t="shared" ref="CG158:CJ158" si="129">SUM(CG147:CG157)</f>
        <v>0</v>
      </c>
      <c r="CH158" s="104">
        <f t="shared" si="129"/>
        <v>0</v>
      </c>
      <c r="CI158" s="104">
        <f t="shared" si="129"/>
        <v>0</v>
      </c>
      <c r="CJ158" s="104">
        <f t="shared" si="129"/>
        <v>0</v>
      </c>
      <c r="CK158" s="122">
        <f>SUM(BW158:CJ158)</f>
        <v>0</v>
      </c>
    </row>
    <row r="159" spans="1:91" ht="17.25" customHeight="1" thickTop="1" x14ac:dyDescent="0.35">
      <c r="B159" s="20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45"/>
      <c r="T159" s="205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45"/>
      <c r="AL159" s="205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45"/>
      <c r="BD159" s="205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45"/>
      <c r="BV159" s="205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45"/>
    </row>
    <row r="160" spans="1:91" ht="17.25" customHeight="1" x14ac:dyDescent="0.35">
      <c r="B160" s="20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45"/>
      <c r="T160" s="205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45"/>
      <c r="AL160" s="205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45"/>
      <c r="BD160" s="205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45"/>
      <c r="BV160" s="205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45"/>
    </row>
    <row r="162" spans="1:90" ht="17.25" customHeight="1" thickBot="1" x14ac:dyDescent="0.35">
      <c r="A162" s="519" t="s">
        <v>7</v>
      </c>
      <c r="B162" s="519"/>
      <c r="C162" s="519"/>
      <c r="D162" s="519"/>
      <c r="E162" s="519"/>
      <c r="F162" s="519"/>
      <c r="G162" s="519"/>
      <c r="H162" s="519"/>
      <c r="I162" s="519"/>
      <c r="J162" s="519"/>
      <c r="K162" s="519"/>
      <c r="L162" s="519"/>
      <c r="M162" s="519"/>
      <c r="N162" s="519"/>
      <c r="O162" s="519"/>
      <c r="P162" s="519"/>
      <c r="Q162" s="519"/>
      <c r="R162" s="519"/>
      <c r="S162" s="519" t="s">
        <v>7</v>
      </c>
      <c r="T162" s="519"/>
      <c r="U162" s="519"/>
      <c r="V162" s="519"/>
      <c r="W162" s="519"/>
      <c r="X162" s="519"/>
      <c r="Y162" s="519"/>
      <c r="Z162" s="519"/>
      <c r="AA162" s="519"/>
      <c r="AB162" s="519"/>
      <c r="AC162" s="519"/>
      <c r="AD162" s="519"/>
      <c r="AE162" s="519"/>
      <c r="AF162" s="519"/>
      <c r="AG162" s="519"/>
      <c r="AH162" s="519"/>
      <c r="AI162" s="519"/>
      <c r="AJ162" s="519"/>
      <c r="AK162" s="519" t="s">
        <v>7</v>
      </c>
      <c r="AL162" s="519"/>
      <c r="AM162" s="519"/>
      <c r="AN162" s="519"/>
      <c r="AO162" s="519"/>
      <c r="AP162" s="519"/>
      <c r="AQ162" s="519"/>
      <c r="AR162" s="519"/>
      <c r="AS162" s="519"/>
      <c r="AT162" s="519"/>
      <c r="AU162" s="519"/>
      <c r="AV162" s="519"/>
      <c r="AW162" s="519"/>
      <c r="AX162" s="519"/>
      <c r="AY162" s="519"/>
      <c r="AZ162" s="519"/>
      <c r="BA162" s="519"/>
      <c r="BB162" s="519"/>
      <c r="BC162" s="519" t="s">
        <v>7</v>
      </c>
      <c r="BD162" s="519"/>
      <c r="BE162" s="519"/>
      <c r="BF162" s="519"/>
      <c r="BG162" s="519"/>
      <c r="BH162" s="519"/>
      <c r="BI162" s="519"/>
      <c r="BJ162" s="519"/>
      <c r="BK162" s="519"/>
      <c r="BL162" s="519"/>
      <c r="BM162" s="519"/>
      <c r="BN162" s="519"/>
      <c r="BO162" s="519"/>
      <c r="BP162" s="519"/>
      <c r="BQ162" s="519"/>
      <c r="BR162" s="519"/>
      <c r="BS162" s="519"/>
      <c r="BT162" s="519"/>
      <c r="BU162" s="519" t="s">
        <v>7</v>
      </c>
      <c r="BV162" s="519"/>
      <c r="BW162" s="519"/>
      <c r="BX162" s="519"/>
      <c r="BY162" s="519"/>
      <c r="BZ162" s="519"/>
      <c r="CA162" s="519"/>
      <c r="CB162" s="519"/>
      <c r="CC162" s="519"/>
      <c r="CD162" s="519"/>
      <c r="CE162" s="519"/>
      <c r="CF162" s="519"/>
      <c r="CG162" s="519"/>
      <c r="CH162" s="519"/>
      <c r="CI162" s="519"/>
      <c r="CJ162" s="519"/>
      <c r="CK162" s="519"/>
      <c r="CL162" s="519"/>
    </row>
    <row r="163" spans="1:90" ht="17.25" customHeight="1" thickTop="1" thickBot="1" x14ac:dyDescent="0.3">
      <c r="B163" s="5" t="s">
        <v>146</v>
      </c>
      <c r="C163" s="122">
        <v>600</v>
      </c>
      <c r="D163" s="123">
        <v>707</v>
      </c>
      <c r="E163" s="123">
        <v>834</v>
      </c>
      <c r="F163" s="123">
        <v>941</v>
      </c>
      <c r="G163" s="123">
        <v>1048</v>
      </c>
      <c r="H163" s="123">
        <v>1215</v>
      </c>
      <c r="I163" s="123">
        <v>1322</v>
      </c>
      <c r="J163" s="123">
        <v>1429</v>
      </c>
      <c r="K163" s="123">
        <v>1556</v>
      </c>
      <c r="L163" s="123">
        <v>1703</v>
      </c>
      <c r="M163" s="123">
        <v>1810</v>
      </c>
      <c r="N163" s="122">
        <v>1917</v>
      </c>
      <c r="O163" s="122">
        <v>2024</v>
      </c>
      <c r="P163" s="122" t="s">
        <v>212</v>
      </c>
      <c r="Q163" s="122" t="s">
        <v>2</v>
      </c>
      <c r="R163" s="145"/>
      <c r="S163" s="145"/>
      <c r="T163" s="5" t="s">
        <v>146</v>
      </c>
      <c r="U163" s="122">
        <v>540</v>
      </c>
      <c r="V163" s="123">
        <v>647</v>
      </c>
      <c r="W163" s="123">
        <v>814</v>
      </c>
      <c r="X163" s="123">
        <v>921</v>
      </c>
      <c r="Y163" s="123">
        <v>1028</v>
      </c>
      <c r="Z163" s="123">
        <v>1155</v>
      </c>
      <c r="AA163" s="123">
        <v>1302</v>
      </c>
      <c r="AB163" s="123">
        <v>1409</v>
      </c>
      <c r="AC163" s="123">
        <v>1536</v>
      </c>
      <c r="AD163" s="123">
        <v>1643</v>
      </c>
      <c r="AE163" s="123">
        <v>1750</v>
      </c>
      <c r="AF163" s="122">
        <v>1917</v>
      </c>
      <c r="AG163" s="122">
        <v>2024</v>
      </c>
      <c r="AH163" s="122" t="s">
        <v>212</v>
      </c>
      <c r="AI163" s="122" t="s">
        <v>2</v>
      </c>
      <c r="AJ163" s="145"/>
      <c r="AK163" s="145"/>
      <c r="AL163" s="5" t="s">
        <v>146</v>
      </c>
      <c r="AM163" s="122">
        <v>540</v>
      </c>
      <c r="AN163" s="123">
        <v>647</v>
      </c>
      <c r="AO163" s="123">
        <v>814</v>
      </c>
      <c r="AP163" s="123">
        <v>921</v>
      </c>
      <c r="AQ163" s="123">
        <v>1028</v>
      </c>
      <c r="AR163" s="123">
        <v>1155</v>
      </c>
      <c r="AS163" s="123">
        <v>1302</v>
      </c>
      <c r="AT163" s="123">
        <v>1409</v>
      </c>
      <c r="AU163" s="123">
        <v>1536</v>
      </c>
      <c r="AV163" s="123">
        <v>1643</v>
      </c>
      <c r="AW163" s="123">
        <v>1750</v>
      </c>
      <c r="AX163" s="122">
        <v>1917</v>
      </c>
      <c r="AY163" s="122">
        <v>2024</v>
      </c>
      <c r="AZ163" s="122" t="s">
        <v>212</v>
      </c>
      <c r="BA163" s="122" t="s">
        <v>2</v>
      </c>
      <c r="BB163" s="145"/>
      <c r="BC163" s="145"/>
      <c r="BD163" s="5" t="s">
        <v>146</v>
      </c>
      <c r="BE163" s="122">
        <v>540</v>
      </c>
      <c r="BF163" s="123">
        <v>647</v>
      </c>
      <c r="BG163" s="123">
        <v>814</v>
      </c>
      <c r="BH163" s="123">
        <v>921</v>
      </c>
      <c r="BI163" s="123">
        <v>1028</v>
      </c>
      <c r="BJ163" s="123">
        <v>1155</v>
      </c>
      <c r="BK163" s="123">
        <v>1302</v>
      </c>
      <c r="BL163" s="123">
        <v>1409</v>
      </c>
      <c r="BM163" s="123">
        <v>1536</v>
      </c>
      <c r="BN163" s="123">
        <v>1643</v>
      </c>
      <c r="BO163" s="123">
        <v>1750</v>
      </c>
      <c r="BP163" s="122">
        <v>1917</v>
      </c>
      <c r="BQ163" s="122">
        <v>2024</v>
      </c>
      <c r="BR163" s="122" t="s">
        <v>212</v>
      </c>
      <c r="BS163" s="122" t="s">
        <v>2</v>
      </c>
      <c r="BT163" s="145"/>
      <c r="BU163" s="145"/>
      <c r="BV163" s="5" t="s">
        <v>146</v>
      </c>
      <c r="BW163" s="122">
        <v>540</v>
      </c>
      <c r="BX163" s="123">
        <v>647</v>
      </c>
      <c r="BY163" s="123">
        <v>814</v>
      </c>
      <c r="BZ163" s="123">
        <v>921</v>
      </c>
      <c r="CA163" s="123">
        <v>1028</v>
      </c>
      <c r="CB163" s="123">
        <v>1155</v>
      </c>
      <c r="CC163" s="123">
        <v>1302</v>
      </c>
      <c r="CD163" s="123">
        <v>1409</v>
      </c>
      <c r="CE163" s="123">
        <v>1536</v>
      </c>
      <c r="CF163" s="123">
        <v>1643</v>
      </c>
      <c r="CG163" s="123">
        <v>1750</v>
      </c>
      <c r="CH163" s="122">
        <v>1917</v>
      </c>
      <c r="CI163" s="122">
        <v>2024</v>
      </c>
      <c r="CJ163" s="122" t="s">
        <v>212</v>
      </c>
      <c r="CK163" s="122" t="s">
        <v>2</v>
      </c>
    </row>
    <row r="164" spans="1:90" ht="17.25" customHeight="1" thickTop="1" x14ac:dyDescent="0.35">
      <c r="B164" s="87" t="s">
        <v>70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73">
        <f>SUM(C164:P164)</f>
        <v>0</v>
      </c>
      <c r="R164" s="11"/>
      <c r="S164" s="11"/>
      <c r="T164" s="87" t="s">
        <v>70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73">
        <f>SUM(U164:AH164)</f>
        <v>0</v>
      </c>
      <c r="AJ164" s="11"/>
      <c r="AK164" s="11"/>
      <c r="AL164" s="87" t="s">
        <v>70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73">
        <f>SUM(AM164:AZ164)</f>
        <v>0</v>
      </c>
      <c r="BB164" s="11"/>
      <c r="BC164" s="11"/>
      <c r="BD164" s="87" t="s">
        <v>70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73">
        <f>SUM(BE164:BR164)</f>
        <v>0</v>
      </c>
      <c r="BT164" s="11"/>
      <c r="BU164" s="11"/>
      <c r="BV164" s="87" t="s">
        <v>70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0</v>
      </c>
      <c r="CJ164" s="11">
        <v>0</v>
      </c>
      <c r="CK164" s="173">
        <f>SUM(BW164:CJ164)</f>
        <v>0</v>
      </c>
    </row>
    <row r="165" spans="1:90" ht="17.25" customHeight="1" x14ac:dyDescent="0.35">
      <c r="B165" s="88" t="s">
        <v>53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2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74">
        <f>SUM(C165:P165)</f>
        <v>3</v>
      </c>
      <c r="R165" s="11"/>
      <c r="S165" s="11"/>
      <c r="T165" s="88" t="s">
        <v>53</v>
      </c>
      <c r="U165" s="11">
        <v>0</v>
      </c>
      <c r="V165" s="11">
        <v>0</v>
      </c>
      <c r="W165" s="11">
        <v>0</v>
      </c>
      <c r="X165" s="11">
        <v>0</v>
      </c>
      <c r="Y165" s="11">
        <v>1</v>
      </c>
      <c r="Z165" s="11">
        <v>0</v>
      </c>
      <c r="AA165" s="11">
        <v>0</v>
      </c>
      <c r="AB165" s="11">
        <v>2</v>
      </c>
      <c r="AC165" s="11">
        <v>0</v>
      </c>
      <c r="AD165" s="11">
        <v>0</v>
      </c>
      <c r="AE165" s="11">
        <v>1</v>
      </c>
      <c r="AF165" s="11">
        <v>0</v>
      </c>
      <c r="AG165" s="11">
        <v>0</v>
      </c>
      <c r="AH165" s="11">
        <v>0</v>
      </c>
      <c r="AI165" s="174">
        <f>SUM(U165:AH165)</f>
        <v>4</v>
      </c>
      <c r="AJ165" s="11"/>
      <c r="AK165" s="11"/>
      <c r="AL165" s="88" t="s">
        <v>53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3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74">
        <f>SUM(AM165:AZ165)</f>
        <v>3</v>
      </c>
      <c r="BB165" s="11"/>
      <c r="BC165" s="11"/>
      <c r="BD165" s="88" t="s">
        <v>53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74">
        <f>SUM(BE165:BR165)</f>
        <v>0</v>
      </c>
      <c r="BT165" s="11"/>
      <c r="BU165" s="11"/>
      <c r="BV165" s="88" t="s">
        <v>53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0</v>
      </c>
      <c r="CF165" s="11">
        <v>0</v>
      </c>
      <c r="CG165" s="11">
        <v>0</v>
      </c>
      <c r="CH165" s="11">
        <v>0</v>
      </c>
      <c r="CI165" s="11">
        <v>0</v>
      </c>
      <c r="CJ165" s="11">
        <v>0</v>
      </c>
      <c r="CK165" s="174">
        <f>SUM(BW165:CJ165)</f>
        <v>0</v>
      </c>
    </row>
    <row r="166" spans="1:90" ht="17.25" customHeight="1" x14ac:dyDescent="0.35">
      <c r="B166" s="88" t="s">
        <v>219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1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74">
        <f t="shared" ref="Q166:Q173" si="130">SUM(C166:P166)</f>
        <v>1</v>
      </c>
      <c r="R166" s="11"/>
      <c r="S166" s="11"/>
      <c r="T166" s="88" t="s">
        <v>219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1</v>
      </c>
      <c r="AD166" s="11">
        <v>0</v>
      </c>
      <c r="AE166" s="11">
        <v>1</v>
      </c>
      <c r="AF166" s="11">
        <v>9</v>
      </c>
      <c r="AG166" s="11">
        <v>0</v>
      </c>
      <c r="AH166" s="11">
        <v>0</v>
      </c>
      <c r="AI166" s="174">
        <f t="shared" ref="AI166:AI173" si="131">SUM(U166:AH166)</f>
        <v>11</v>
      </c>
      <c r="AJ166" s="11"/>
      <c r="AK166" s="11"/>
      <c r="AL166" s="88" t="s">
        <v>219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1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74">
        <f t="shared" ref="BA166:BA173" si="132">SUM(AM166:AZ166)</f>
        <v>1</v>
      </c>
      <c r="BB166" s="11"/>
      <c r="BC166" s="11"/>
      <c r="BD166" s="88" t="s">
        <v>219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74">
        <f t="shared" ref="BS166:BS173" si="133">SUM(BE166:BR166)</f>
        <v>0</v>
      </c>
      <c r="BT166" s="11"/>
      <c r="BU166" s="11"/>
      <c r="BV166" s="88" t="s">
        <v>219</v>
      </c>
      <c r="BW166" s="11">
        <v>0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74">
        <f t="shared" ref="CK166:CK173" si="134">SUM(BW166:CJ166)</f>
        <v>0</v>
      </c>
    </row>
    <row r="167" spans="1:90" ht="17.25" customHeight="1" x14ac:dyDescent="0.35">
      <c r="B167" s="88" t="s">
        <v>6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74">
        <f t="shared" si="130"/>
        <v>0</v>
      </c>
      <c r="R167" s="11"/>
      <c r="S167" s="11"/>
      <c r="T167" s="88" t="s">
        <v>6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74">
        <f t="shared" si="131"/>
        <v>0</v>
      </c>
      <c r="AJ167" s="11"/>
      <c r="AK167" s="11"/>
      <c r="AL167" s="88" t="s">
        <v>6</v>
      </c>
      <c r="AM167" s="11">
        <v>0</v>
      </c>
      <c r="AN167" s="11">
        <v>1</v>
      </c>
      <c r="AO167" s="11">
        <v>0</v>
      </c>
      <c r="AP167" s="11">
        <v>0</v>
      </c>
      <c r="AQ167" s="11">
        <v>0</v>
      </c>
      <c r="AR167" s="11">
        <v>1</v>
      </c>
      <c r="AS167" s="11">
        <v>0</v>
      </c>
      <c r="AT167" s="11">
        <v>0</v>
      </c>
      <c r="AU167" s="11">
        <v>4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74">
        <f t="shared" si="132"/>
        <v>6</v>
      </c>
      <c r="BB167" s="11"/>
      <c r="BC167" s="11"/>
      <c r="BD167" s="88" t="s">
        <v>6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74">
        <f t="shared" si="133"/>
        <v>0</v>
      </c>
      <c r="BT167" s="11"/>
      <c r="BU167" s="11"/>
      <c r="BV167" s="88" t="s">
        <v>6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74">
        <f t="shared" si="134"/>
        <v>0</v>
      </c>
    </row>
    <row r="168" spans="1:90" ht="17.25" customHeight="1" x14ac:dyDescent="0.35">
      <c r="B168" s="88" t="s">
        <v>133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1</v>
      </c>
      <c r="K168" s="11">
        <v>1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74">
        <f t="shared" si="130"/>
        <v>2</v>
      </c>
      <c r="R168" s="11"/>
      <c r="S168" s="11"/>
      <c r="T168" s="88" t="s">
        <v>133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74">
        <f t="shared" si="131"/>
        <v>0</v>
      </c>
      <c r="AJ168" s="11"/>
      <c r="AK168" s="11"/>
      <c r="AL168" s="88" t="s">
        <v>133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74">
        <f t="shared" si="132"/>
        <v>0</v>
      </c>
      <c r="BB168" s="11"/>
      <c r="BC168" s="11"/>
      <c r="BD168" s="88" t="s">
        <v>133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74">
        <f t="shared" si="133"/>
        <v>0</v>
      </c>
      <c r="BT168" s="11"/>
      <c r="BU168" s="11"/>
      <c r="BV168" s="88" t="s">
        <v>133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  <c r="CK168" s="174">
        <f t="shared" si="134"/>
        <v>0</v>
      </c>
    </row>
    <row r="169" spans="1:90" ht="17.25" customHeight="1" x14ac:dyDescent="0.35">
      <c r="B169" s="88" t="s">
        <v>220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2</v>
      </c>
      <c r="K169" s="11">
        <v>0</v>
      </c>
      <c r="L169" s="11">
        <v>0</v>
      </c>
      <c r="M169" s="11">
        <v>0</v>
      </c>
      <c r="N169" s="11">
        <v>1</v>
      </c>
      <c r="O169" s="11">
        <v>0</v>
      </c>
      <c r="P169" s="11">
        <v>0</v>
      </c>
      <c r="Q169" s="174">
        <f t="shared" si="130"/>
        <v>3</v>
      </c>
      <c r="R169" s="11"/>
      <c r="S169" s="11"/>
      <c r="T169" s="88" t="s">
        <v>220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2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74">
        <f t="shared" si="131"/>
        <v>2</v>
      </c>
      <c r="AJ169" s="11"/>
      <c r="AK169" s="11"/>
      <c r="AL169" s="88" t="s">
        <v>220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1</v>
      </c>
      <c r="AU169" s="11">
        <v>1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74">
        <f t="shared" si="132"/>
        <v>2</v>
      </c>
      <c r="BB169" s="11"/>
      <c r="BC169" s="11"/>
      <c r="BD169" s="88" t="s">
        <v>220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74">
        <f t="shared" si="133"/>
        <v>0</v>
      </c>
      <c r="BT169" s="11"/>
      <c r="BU169" s="11"/>
      <c r="BV169" s="88" t="s">
        <v>220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0</v>
      </c>
      <c r="CJ169" s="11">
        <v>0</v>
      </c>
      <c r="CK169" s="174">
        <f t="shared" si="134"/>
        <v>0</v>
      </c>
    </row>
    <row r="170" spans="1:90" ht="17.25" customHeight="1" x14ac:dyDescent="0.35">
      <c r="B170" s="88" t="s">
        <v>68</v>
      </c>
      <c r="C170" s="11">
        <v>1</v>
      </c>
      <c r="D170" s="11">
        <v>14</v>
      </c>
      <c r="E170" s="11">
        <v>33</v>
      </c>
      <c r="F170" s="11">
        <v>26</v>
      </c>
      <c r="G170" s="11">
        <v>20</v>
      </c>
      <c r="H170" s="11">
        <v>15</v>
      </c>
      <c r="I170" s="11">
        <v>21</v>
      </c>
      <c r="J170" s="11">
        <v>12</v>
      </c>
      <c r="K170" s="11">
        <v>11</v>
      </c>
      <c r="L170" s="11">
        <v>13</v>
      </c>
      <c r="M170" s="11">
        <v>0</v>
      </c>
      <c r="N170" s="11">
        <v>6</v>
      </c>
      <c r="O170" s="11">
        <v>0</v>
      </c>
      <c r="P170" s="11">
        <v>5</v>
      </c>
      <c r="Q170" s="174">
        <f t="shared" si="130"/>
        <v>177</v>
      </c>
      <c r="R170" s="11"/>
      <c r="S170" s="11"/>
      <c r="T170" s="88" t="s">
        <v>68</v>
      </c>
      <c r="U170" s="11">
        <v>2</v>
      </c>
      <c r="V170" s="11">
        <v>12</v>
      </c>
      <c r="W170" s="11">
        <v>50</v>
      </c>
      <c r="X170" s="11">
        <v>21</v>
      </c>
      <c r="Y170" s="11">
        <v>14</v>
      </c>
      <c r="Z170" s="11">
        <v>6</v>
      </c>
      <c r="AA170" s="11">
        <v>22</v>
      </c>
      <c r="AB170" s="11">
        <v>6</v>
      </c>
      <c r="AC170" s="11">
        <v>11</v>
      </c>
      <c r="AD170" s="11">
        <v>2</v>
      </c>
      <c r="AE170" s="11">
        <v>4</v>
      </c>
      <c r="AF170" s="11">
        <v>0</v>
      </c>
      <c r="AG170" s="11">
        <v>1</v>
      </c>
      <c r="AH170" s="11">
        <v>0</v>
      </c>
      <c r="AI170" s="174">
        <f t="shared" si="131"/>
        <v>151</v>
      </c>
      <c r="AJ170" s="11"/>
      <c r="AK170" s="11"/>
      <c r="AL170" s="88" t="s">
        <v>68</v>
      </c>
      <c r="AM170" s="11">
        <v>10</v>
      </c>
      <c r="AN170" s="11">
        <v>22</v>
      </c>
      <c r="AO170" s="11">
        <v>19</v>
      </c>
      <c r="AP170" s="11">
        <v>31</v>
      </c>
      <c r="AQ170" s="11">
        <v>22</v>
      </c>
      <c r="AR170" s="11">
        <v>14</v>
      </c>
      <c r="AS170" s="11">
        <v>12</v>
      </c>
      <c r="AT170" s="11">
        <v>8</v>
      </c>
      <c r="AU170" s="11">
        <v>8</v>
      </c>
      <c r="AV170" s="11">
        <v>6</v>
      </c>
      <c r="AW170" s="11">
        <v>6</v>
      </c>
      <c r="AX170" s="11">
        <v>1</v>
      </c>
      <c r="AY170" s="11">
        <v>0</v>
      </c>
      <c r="AZ170" s="11">
        <v>0</v>
      </c>
      <c r="BA170" s="174">
        <f t="shared" si="132"/>
        <v>159</v>
      </c>
      <c r="BB170" s="11"/>
      <c r="BC170" s="11"/>
      <c r="BD170" s="88" t="s">
        <v>68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74">
        <f t="shared" si="133"/>
        <v>0</v>
      </c>
      <c r="BT170" s="11"/>
      <c r="BU170" s="11"/>
      <c r="BV170" s="88" t="s">
        <v>68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0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74">
        <f t="shared" si="134"/>
        <v>0</v>
      </c>
    </row>
    <row r="171" spans="1:90" ht="17.25" customHeight="1" x14ac:dyDescent="0.35">
      <c r="B171" s="86" t="s">
        <v>72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74">
        <f t="shared" si="130"/>
        <v>0</v>
      </c>
      <c r="R171" s="11"/>
      <c r="S171" s="11"/>
      <c r="T171" s="86" t="s">
        <v>72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74">
        <f t="shared" si="131"/>
        <v>0</v>
      </c>
      <c r="AJ171" s="11"/>
      <c r="AK171" s="11"/>
      <c r="AL171" s="86" t="s">
        <v>72</v>
      </c>
      <c r="AM171" s="11">
        <v>0</v>
      </c>
      <c r="AN171" s="11">
        <v>0</v>
      </c>
      <c r="AO171" s="11">
        <v>0</v>
      </c>
      <c r="AP171" s="11">
        <v>1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74">
        <f t="shared" si="132"/>
        <v>1</v>
      </c>
      <c r="BB171" s="11"/>
      <c r="BC171" s="11"/>
      <c r="BD171" s="86" t="s">
        <v>72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74">
        <f t="shared" si="133"/>
        <v>0</v>
      </c>
      <c r="BT171" s="11"/>
      <c r="BU171" s="11"/>
      <c r="BV171" s="86" t="s">
        <v>72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0</v>
      </c>
      <c r="CG171" s="11">
        <v>0</v>
      </c>
      <c r="CH171" s="11">
        <v>0</v>
      </c>
      <c r="CI171" s="11">
        <v>0</v>
      </c>
      <c r="CJ171" s="11">
        <v>0</v>
      </c>
      <c r="CK171" s="174">
        <f t="shared" si="134"/>
        <v>0</v>
      </c>
    </row>
    <row r="172" spans="1:90" ht="17.25" customHeight="1" x14ac:dyDescent="0.35">
      <c r="B172" s="88" t="s">
        <v>20</v>
      </c>
      <c r="C172" s="11">
        <v>0</v>
      </c>
      <c r="D172" s="11">
        <v>0</v>
      </c>
      <c r="E172" s="11">
        <v>0</v>
      </c>
      <c r="F172" s="11">
        <v>0</v>
      </c>
      <c r="G172" s="11">
        <v>1</v>
      </c>
      <c r="H172" s="11">
        <v>0</v>
      </c>
      <c r="I172" s="11">
        <v>0</v>
      </c>
      <c r="J172" s="11">
        <v>2</v>
      </c>
      <c r="K172" s="11">
        <v>0</v>
      </c>
      <c r="L172" s="11">
        <v>1</v>
      </c>
      <c r="M172" s="11">
        <v>1</v>
      </c>
      <c r="N172" s="11">
        <v>0</v>
      </c>
      <c r="O172" s="11">
        <v>1</v>
      </c>
      <c r="P172" s="11">
        <v>0</v>
      </c>
      <c r="Q172" s="174">
        <f t="shared" si="130"/>
        <v>6</v>
      </c>
      <c r="R172" s="11"/>
      <c r="S172" s="11"/>
      <c r="T172" s="88" t="s">
        <v>20</v>
      </c>
      <c r="U172" s="11">
        <v>0</v>
      </c>
      <c r="V172" s="11">
        <v>0</v>
      </c>
      <c r="W172" s="11">
        <v>0</v>
      </c>
      <c r="X172" s="11">
        <v>0</v>
      </c>
      <c r="Y172" s="11">
        <v>1</v>
      </c>
      <c r="Z172" s="11">
        <v>1</v>
      </c>
      <c r="AA172" s="11">
        <v>2</v>
      </c>
      <c r="AB172" s="11">
        <v>6</v>
      </c>
      <c r="AC172" s="11">
        <v>0</v>
      </c>
      <c r="AD172" s="11">
        <v>2</v>
      </c>
      <c r="AE172" s="11">
        <v>0</v>
      </c>
      <c r="AF172" s="11">
        <v>0</v>
      </c>
      <c r="AG172" s="11">
        <v>1</v>
      </c>
      <c r="AH172" s="11">
        <v>0</v>
      </c>
      <c r="AI172" s="174">
        <f t="shared" si="131"/>
        <v>13</v>
      </c>
      <c r="AJ172" s="11"/>
      <c r="AK172" s="11"/>
      <c r="AL172" s="88" t="s">
        <v>20</v>
      </c>
      <c r="AM172" s="11">
        <v>0</v>
      </c>
      <c r="AN172" s="11">
        <v>0</v>
      </c>
      <c r="AO172" s="11">
        <v>0</v>
      </c>
      <c r="AP172" s="11">
        <v>0</v>
      </c>
      <c r="AQ172" s="11">
        <v>4</v>
      </c>
      <c r="AR172" s="11">
        <v>0</v>
      </c>
      <c r="AS172" s="11">
        <v>2</v>
      </c>
      <c r="AT172" s="11">
        <v>2</v>
      </c>
      <c r="AU172" s="11">
        <v>1</v>
      </c>
      <c r="AV172" s="11">
        <v>2</v>
      </c>
      <c r="AW172" s="11">
        <v>2</v>
      </c>
      <c r="AX172" s="11">
        <v>0</v>
      </c>
      <c r="AY172" s="11">
        <v>0</v>
      </c>
      <c r="AZ172" s="11">
        <v>0</v>
      </c>
      <c r="BA172" s="174">
        <f t="shared" si="132"/>
        <v>13</v>
      </c>
      <c r="BB172" s="11"/>
      <c r="BC172" s="11"/>
      <c r="BD172" s="88" t="s">
        <v>20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74">
        <f t="shared" si="133"/>
        <v>0</v>
      </c>
      <c r="BT172" s="11"/>
      <c r="BU172" s="11"/>
      <c r="BV172" s="88" t="s">
        <v>20</v>
      </c>
      <c r="BW172" s="11">
        <v>0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74">
        <f t="shared" si="134"/>
        <v>0</v>
      </c>
    </row>
    <row r="173" spans="1:90" ht="17.25" customHeight="1" x14ac:dyDescent="0.35">
      <c r="B173" s="88" t="s">
        <v>217</v>
      </c>
      <c r="C173" s="11">
        <v>0</v>
      </c>
      <c r="D173" s="11">
        <v>0</v>
      </c>
      <c r="E173" s="11">
        <v>3</v>
      </c>
      <c r="F173" s="11">
        <v>2</v>
      </c>
      <c r="G173" s="11">
        <v>0</v>
      </c>
      <c r="H173" s="11">
        <v>2</v>
      </c>
      <c r="I173" s="11">
        <v>2</v>
      </c>
      <c r="J173" s="11">
        <v>2</v>
      </c>
      <c r="K173" s="11">
        <v>2</v>
      </c>
      <c r="L173" s="11">
        <v>0</v>
      </c>
      <c r="M173" s="11">
        <v>2</v>
      </c>
      <c r="N173" s="11">
        <v>0</v>
      </c>
      <c r="O173" s="11">
        <v>0</v>
      </c>
      <c r="P173" s="11">
        <v>0</v>
      </c>
      <c r="Q173" s="174">
        <f t="shared" si="130"/>
        <v>15</v>
      </c>
      <c r="R173" s="11"/>
      <c r="S173" s="11"/>
      <c r="T173" s="88" t="s">
        <v>217</v>
      </c>
      <c r="U173" s="11">
        <v>0</v>
      </c>
      <c r="V173" s="11">
        <v>0</v>
      </c>
      <c r="W173" s="11">
        <v>0</v>
      </c>
      <c r="X173" s="11">
        <v>0</v>
      </c>
      <c r="Y173" s="11">
        <v>3</v>
      </c>
      <c r="Z173" s="11">
        <v>3</v>
      </c>
      <c r="AA173" s="11">
        <v>0</v>
      </c>
      <c r="AB173" s="11">
        <v>5</v>
      </c>
      <c r="AC173" s="11">
        <v>0</v>
      </c>
      <c r="AD173" s="11">
        <v>1</v>
      </c>
      <c r="AE173" s="11">
        <v>0</v>
      </c>
      <c r="AF173" s="11">
        <v>0</v>
      </c>
      <c r="AG173" s="11">
        <v>0</v>
      </c>
      <c r="AH173" s="11">
        <v>0</v>
      </c>
      <c r="AI173" s="174">
        <f t="shared" si="131"/>
        <v>12</v>
      </c>
      <c r="AJ173" s="11"/>
      <c r="AK173" s="11"/>
      <c r="AL173" s="88" t="s">
        <v>217</v>
      </c>
      <c r="AM173" s="11">
        <v>0</v>
      </c>
      <c r="AN173" s="11">
        <v>0</v>
      </c>
      <c r="AO173" s="11">
        <v>1</v>
      </c>
      <c r="AP173" s="11">
        <v>2</v>
      </c>
      <c r="AQ173" s="11">
        <v>3</v>
      </c>
      <c r="AR173" s="11">
        <v>1</v>
      </c>
      <c r="AS173" s="11">
        <v>3</v>
      </c>
      <c r="AT173" s="11">
        <v>6</v>
      </c>
      <c r="AU173" s="11">
        <v>0</v>
      </c>
      <c r="AV173" s="11">
        <v>0</v>
      </c>
      <c r="AW173" s="11">
        <v>6</v>
      </c>
      <c r="AX173" s="11">
        <v>0</v>
      </c>
      <c r="AY173" s="11">
        <v>0</v>
      </c>
      <c r="AZ173" s="11">
        <v>0</v>
      </c>
      <c r="BA173" s="174">
        <f t="shared" si="132"/>
        <v>22</v>
      </c>
      <c r="BB173" s="11"/>
      <c r="BC173" s="11"/>
      <c r="BD173" s="88" t="s">
        <v>217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74">
        <f t="shared" si="133"/>
        <v>0</v>
      </c>
      <c r="BT173" s="11"/>
      <c r="BU173" s="11"/>
      <c r="BV173" s="88" t="s">
        <v>217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74">
        <f t="shared" si="134"/>
        <v>0</v>
      </c>
    </row>
    <row r="174" spans="1:90" ht="17.25" customHeight="1" thickBot="1" x14ac:dyDescent="0.4">
      <c r="B174" s="88" t="s">
        <v>70</v>
      </c>
      <c r="C174" s="11">
        <v>0</v>
      </c>
      <c r="D174" s="11">
        <v>0</v>
      </c>
      <c r="E174" s="11">
        <v>2</v>
      </c>
      <c r="F174" s="11">
        <v>0</v>
      </c>
      <c r="G174" s="11">
        <v>0</v>
      </c>
      <c r="H174" s="11">
        <v>0</v>
      </c>
      <c r="I174" s="11">
        <v>3</v>
      </c>
      <c r="J174" s="11">
        <v>1</v>
      </c>
      <c r="K174" s="11">
        <v>0</v>
      </c>
      <c r="L174" s="11">
        <v>2</v>
      </c>
      <c r="M174" s="11">
        <v>0</v>
      </c>
      <c r="N174" s="11">
        <v>4</v>
      </c>
      <c r="O174" s="11">
        <v>1</v>
      </c>
      <c r="P174" s="11">
        <v>0</v>
      </c>
      <c r="Q174" s="174">
        <f>SUM(C174:P174)</f>
        <v>13</v>
      </c>
      <c r="R174" s="11"/>
      <c r="S174" s="11"/>
      <c r="T174" s="88" t="s">
        <v>70</v>
      </c>
      <c r="U174" s="11">
        <v>0</v>
      </c>
      <c r="V174" s="11">
        <v>0</v>
      </c>
      <c r="W174" s="11">
        <v>1</v>
      </c>
      <c r="X174" s="11">
        <v>0</v>
      </c>
      <c r="Y174" s="11">
        <v>0</v>
      </c>
      <c r="Z174" s="11">
        <v>0</v>
      </c>
      <c r="AA174" s="11">
        <v>0</v>
      </c>
      <c r="AB174" s="11">
        <v>2</v>
      </c>
      <c r="AC174" s="11">
        <v>0</v>
      </c>
      <c r="AD174" s="11">
        <v>3</v>
      </c>
      <c r="AE174" s="11">
        <v>0</v>
      </c>
      <c r="AF174" s="11">
        <v>0</v>
      </c>
      <c r="AG174" s="11">
        <v>0</v>
      </c>
      <c r="AH174" s="11">
        <v>0</v>
      </c>
      <c r="AI174" s="174">
        <f>SUM(U174:AH174)</f>
        <v>6</v>
      </c>
      <c r="AJ174" s="11"/>
      <c r="AK174" s="11"/>
      <c r="AL174" s="88" t="s">
        <v>70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1</v>
      </c>
      <c r="AT174" s="11">
        <v>0</v>
      </c>
      <c r="AU174" s="11">
        <v>0</v>
      </c>
      <c r="AV174" s="11">
        <v>1</v>
      </c>
      <c r="AW174" s="11">
        <v>0</v>
      </c>
      <c r="AX174" s="11">
        <v>1</v>
      </c>
      <c r="AY174" s="11">
        <v>0</v>
      </c>
      <c r="AZ174" s="11">
        <v>0</v>
      </c>
      <c r="BA174" s="174">
        <f>SUM(AM174:AZ174)</f>
        <v>3</v>
      </c>
      <c r="BB174" s="11"/>
      <c r="BC174" s="11"/>
      <c r="BD174" s="88" t="s">
        <v>70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74">
        <f>SUM(BE174:BR174)</f>
        <v>0</v>
      </c>
      <c r="BT174" s="11"/>
      <c r="BU174" s="11"/>
      <c r="BV174" s="88" t="s">
        <v>70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0</v>
      </c>
      <c r="CE174" s="11">
        <v>0</v>
      </c>
      <c r="CF174" s="11">
        <v>0</v>
      </c>
      <c r="CG174" s="11">
        <v>0</v>
      </c>
      <c r="CH174" s="11">
        <v>0</v>
      </c>
      <c r="CI174" s="11">
        <v>0</v>
      </c>
      <c r="CJ174" s="11">
        <v>0</v>
      </c>
      <c r="CK174" s="174">
        <f>SUM(BW174:CJ174)</f>
        <v>0</v>
      </c>
    </row>
    <row r="175" spans="1:90" ht="17.25" customHeight="1" thickTop="1" thickBot="1" x14ac:dyDescent="0.4">
      <c r="B175" s="128" t="s">
        <v>2</v>
      </c>
      <c r="C175" s="23">
        <f t="shared" ref="C175:P175" si="135">SUM(C164:C174)</f>
        <v>1</v>
      </c>
      <c r="D175" s="23">
        <f t="shared" si="135"/>
        <v>14</v>
      </c>
      <c r="E175" s="104">
        <f t="shared" si="135"/>
        <v>38</v>
      </c>
      <c r="F175" s="104">
        <f t="shared" si="135"/>
        <v>28</v>
      </c>
      <c r="G175" s="104">
        <f t="shared" si="135"/>
        <v>21</v>
      </c>
      <c r="H175" s="104">
        <f t="shared" si="135"/>
        <v>17</v>
      </c>
      <c r="I175" s="104">
        <f t="shared" si="135"/>
        <v>26</v>
      </c>
      <c r="J175" s="104">
        <f t="shared" si="135"/>
        <v>23</v>
      </c>
      <c r="K175" s="104">
        <f t="shared" si="135"/>
        <v>14</v>
      </c>
      <c r="L175" s="104">
        <f t="shared" si="135"/>
        <v>16</v>
      </c>
      <c r="M175" s="104">
        <f t="shared" si="135"/>
        <v>4</v>
      </c>
      <c r="N175" s="104">
        <f t="shared" si="135"/>
        <v>11</v>
      </c>
      <c r="O175" s="104">
        <f t="shared" si="135"/>
        <v>2</v>
      </c>
      <c r="P175" s="104">
        <f t="shared" si="135"/>
        <v>5</v>
      </c>
      <c r="Q175" s="122">
        <f>SUM(C175:P175)</f>
        <v>220</v>
      </c>
      <c r="R175" s="11"/>
      <c r="S175" s="11"/>
      <c r="T175" s="128" t="s">
        <v>2</v>
      </c>
      <c r="U175" s="104">
        <f>SUM(U164:U174)</f>
        <v>2</v>
      </c>
      <c r="V175" s="104">
        <f t="shared" ref="V175" si="136">SUM(V164:V174)</f>
        <v>12</v>
      </c>
      <c r="W175" s="104">
        <f t="shared" ref="W175" si="137">SUM(W164:W174)</f>
        <v>51</v>
      </c>
      <c r="X175" s="104">
        <f t="shared" ref="X175" si="138">SUM(X164:X174)</f>
        <v>21</v>
      </c>
      <c r="Y175" s="104">
        <f t="shared" ref="Y175" si="139">SUM(Y164:Y174)</f>
        <v>19</v>
      </c>
      <c r="Z175" s="104">
        <f t="shared" ref="Z175" si="140">SUM(Z164:Z174)</f>
        <v>10</v>
      </c>
      <c r="AA175" s="104">
        <f t="shared" ref="AA175" si="141">SUM(AA164:AA174)</f>
        <v>24</v>
      </c>
      <c r="AB175" s="104">
        <f t="shared" ref="AB175" si="142">SUM(AB164:AB174)</f>
        <v>21</v>
      </c>
      <c r="AC175" s="104">
        <f t="shared" ref="AC175" si="143">SUM(AC164:AC174)</f>
        <v>14</v>
      </c>
      <c r="AD175" s="104">
        <f t="shared" ref="AD175" si="144">SUM(AD164:AD174)</f>
        <v>8</v>
      </c>
      <c r="AE175" s="104">
        <f t="shared" ref="AE175" si="145">SUM(AE164:AE174)</f>
        <v>6</v>
      </c>
      <c r="AF175" s="104">
        <f t="shared" ref="AF175" si="146">SUM(AF164:AF174)</f>
        <v>9</v>
      </c>
      <c r="AG175" s="104">
        <f t="shared" ref="AG175" si="147">SUM(AG164:AG174)</f>
        <v>2</v>
      </c>
      <c r="AH175" s="104">
        <f t="shared" ref="AH175" si="148">SUM(AH164:AH174)</f>
        <v>0</v>
      </c>
      <c r="AI175" s="122">
        <f>SUM(U175:AH175)</f>
        <v>199</v>
      </c>
      <c r="AJ175" s="11"/>
      <c r="AK175" s="11"/>
      <c r="AL175" s="128" t="s">
        <v>2</v>
      </c>
      <c r="AM175" s="23">
        <f t="shared" ref="AM175:AV175" si="149">SUM(AM164:AM174)</f>
        <v>10</v>
      </c>
      <c r="AN175" s="23">
        <f t="shared" si="149"/>
        <v>23</v>
      </c>
      <c r="AO175" s="104">
        <f t="shared" si="149"/>
        <v>20</v>
      </c>
      <c r="AP175" s="104">
        <f t="shared" si="149"/>
        <v>34</v>
      </c>
      <c r="AQ175" s="104">
        <f t="shared" si="149"/>
        <v>29</v>
      </c>
      <c r="AR175" s="104">
        <f t="shared" si="149"/>
        <v>16</v>
      </c>
      <c r="AS175" s="104">
        <f t="shared" si="149"/>
        <v>18</v>
      </c>
      <c r="AT175" s="104">
        <f t="shared" si="149"/>
        <v>20</v>
      </c>
      <c r="AU175" s="104">
        <f t="shared" si="149"/>
        <v>15</v>
      </c>
      <c r="AV175" s="104">
        <f t="shared" si="149"/>
        <v>9</v>
      </c>
      <c r="AW175" s="104">
        <f t="shared" ref="AW175:AZ175" si="150">SUM(AW164:AW174)</f>
        <v>14</v>
      </c>
      <c r="AX175" s="104">
        <f t="shared" si="150"/>
        <v>2</v>
      </c>
      <c r="AY175" s="104">
        <f t="shared" si="150"/>
        <v>0</v>
      </c>
      <c r="AZ175" s="104">
        <f t="shared" si="150"/>
        <v>0</v>
      </c>
      <c r="BA175" s="122">
        <f>SUM(AM175:AZ175)</f>
        <v>210</v>
      </c>
      <c r="BB175" s="11"/>
      <c r="BC175" s="11"/>
      <c r="BD175" s="128" t="s">
        <v>2</v>
      </c>
      <c r="BE175" s="104">
        <f t="shared" ref="BE175:BN175" si="151">SUM(BE164:BE174)</f>
        <v>0</v>
      </c>
      <c r="BF175" s="104">
        <f t="shared" si="151"/>
        <v>0</v>
      </c>
      <c r="BG175" s="104">
        <f t="shared" si="151"/>
        <v>0</v>
      </c>
      <c r="BH175" s="104">
        <f t="shared" si="151"/>
        <v>0</v>
      </c>
      <c r="BI175" s="104">
        <f t="shared" si="151"/>
        <v>0</v>
      </c>
      <c r="BJ175" s="104">
        <f t="shared" si="151"/>
        <v>0</v>
      </c>
      <c r="BK175" s="104">
        <f t="shared" si="151"/>
        <v>0</v>
      </c>
      <c r="BL175" s="104">
        <f t="shared" si="151"/>
        <v>0</v>
      </c>
      <c r="BM175" s="104">
        <f t="shared" si="151"/>
        <v>0</v>
      </c>
      <c r="BN175" s="104">
        <f t="shared" si="151"/>
        <v>0</v>
      </c>
      <c r="BO175" s="104">
        <f t="shared" ref="BO175:BR175" si="152">SUM(BO164:BO174)</f>
        <v>0</v>
      </c>
      <c r="BP175" s="104">
        <f t="shared" si="152"/>
        <v>0</v>
      </c>
      <c r="BQ175" s="104">
        <f t="shared" si="152"/>
        <v>0</v>
      </c>
      <c r="BR175" s="104">
        <f t="shared" si="152"/>
        <v>0</v>
      </c>
      <c r="BS175" s="122">
        <f>SUM(BE175:BR175)</f>
        <v>0</v>
      </c>
      <c r="BT175" s="11"/>
      <c r="BU175" s="11"/>
      <c r="BV175" s="128" t="s">
        <v>2</v>
      </c>
      <c r="BW175" s="23">
        <f t="shared" ref="BW175:CF175" si="153">SUM(BW164:BW174)</f>
        <v>0</v>
      </c>
      <c r="BX175" s="104">
        <f t="shared" si="153"/>
        <v>0</v>
      </c>
      <c r="BY175" s="104">
        <f t="shared" si="153"/>
        <v>0</v>
      </c>
      <c r="BZ175" s="104">
        <f t="shared" si="153"/>
        <v>0</v>
      </c>
      <c r="CA175" s="104">
        <f t="shared" si="153"/>
        <v>0</v>
      </c>
      <c r="CB175" s="104">
        <f t="shared" si="153"/>
        <v>0</v>
      </c>
      <c r="CC175" s="104">
        <f t="shared" si="153"/>
        <v>0</v>
      </c>
      <c r="CD175" s="104">
        <f t="shared" si="153"/>
        <v>0</v>
      </c>
      <c r="CE175" s="104">
        <f t="shared" si="153"/>
        <v>0</v>
      </c>
      <c r="CF175" s="104">
        <f t="shared" si="153"/>
        <v>0</v>
      </c>
      <c r="CG175" s="104">
        <f t="shared" ref="CG175:CJ175" si="154">SUM(CG164:CG174)</f>
        <v>0</v>
      </c>
      <c r="CH175" s="104">
        <f t="shared" si="154"/>
        <v>0</v>
      </c>
      <c r="CI175" s="104">
        <f t="shared" si="154"/>
        <v>0</v>
      </c>
      <c r="CJ175" s="104">
        <f t="shared" si="154"/>
        <v>0</v>
      </c>
      <c r="CK175" s="122">
        <f>SUM(BW175:CJ175)</f>
        <v>0</v>
      </c>
    </row>
    <row r="176" spans="1:90" ht="17.25" customHeight="1" thickTop="1" x14ac:dyDescent="0.25"/>
    <row r="177" spans="1:108" ht="17.25" customHeight="1" x14ac:dyDescent="0.3">
      <c r="DD177" s="453"/>
    </row>
    <row r="178" spans="1:108" ht="17.25" customHeight="1" x14ac:dyDescent="0.3">
      <c r="CN178" s="453"/>
      <c r="CO178" s="453"/>
      <c r="CP178" s="453"/>
      <c r="CQ178" s="453"/>
      <c r="CR178" s="453"/>
      <c r="CS178" s="453"/>
      <c r="CT178" s="453"/>
      <c r="CU178" s="453"/>
      <c r="CV178" s="453"/>
      <c r="CW178" s="453"/>
      <c r="CX178" s="453"/>
      <c r="CY178" s="453"/>
      <c r="CZ178" s="453"/>
      <c r="DA178" s="453"/>
      <c r="DB178" s="453"/>
      <c r="DC178" s="453"/>
    </row>
    <row r="179" spans="1:108" ht="17.25" customHeight="1" x14ac:dyDescent="0.35">
      <c r="A179" s="521" t="s">
        <v>8</v>
      </c>
      <c r="B179" s="521"/>
      <c r="C179" s="521"/>
      <c r="D179" s="521"/>
      <c r="E179" s="521"/>
      <c r="F179" s="521"/>
      <c r="G179" s="521"/>
      <c r="H179" s="521"/>
      <c r="I179" s="521"/>
      <c r="J179" s="521"/>
      <c r="K179" s="521"/>
      <c r="L179" s="521"/>
      <c r="M179" s="521"/>
      <c r="N179" s="521"/>
      <c r="O179" s="521"/>
      <c r="P179" s="521"/>
      <c r="Q179" s="521"/>
      <c r="R179" s="521"/>
      <c r="S179" s="521" t="s">
        <v>9</v>
      </c>
      <c r="T179" s="521"/>
      <c r="U179" s="521"/>
      <c r="V179" s="521"/>
      <c r="W179" s="521"/>
      <c r="X179" s="521"/>
      <c r="Y179" s="521"/>
      <c r="Z179" s="521"/>
      <c r="AA179" s="521"/>
      <c r="AB179" s="521"/>
      <c r="AC179" s="521"/>
      <c r="AD179" s="521"/>
      <c r="AE179" s="521"/>
      <c r="AF179" s="521"/>
      <c r="AG179" s="521"/>
      <c r="AH179" s="521"/>
      <c r="AI179" s="521"/>
      <c r="AJ179" s="521"/>
      <c r="AK179" s="521" t="s">
        <v>10</v>
      </c>
      <c r="AL179" s="521"/>
      <c r="AM179" s="521"/>
      <c r="AN179" s="521"/>
      <c r="AO179" s="521"/>
      <c r="AP179" s="521"/>
      <c r="AQ179" s="521"/>
      <c r="AR179" s="521"/>
      <c r="AS179" s="521"/>
      <c r="AT179" s="521"/>
      <c r="AU179" s="521"/>
      <c r="AV179" s="521"/>
      <c r="AW179" s="521"/>
      <c r="AX179" s="521"/>
      <c r="AY179" s="521"/>
      <c r="AZ179" s="521"/>
      <c r="BA179" s="521"/>
      <c r="BB179" s="521"/>
      <c r="BC179" s="521" t="s">
        <v>11</v>
      </c>
      <c r="BD179" s="521"/>
      <c r="BE179" s="521"/>
      <c r="BF179" s="521"/>
      <c r="BG179" s="521"/>
      <c r="BH179" s="521"/>
      <c r="BI179" s="521"/>
      <c r="BJ179" s="521"/>
      <c r="BK179" s="521"/>
      <c r="BL179" s="521"/>
      <c r="BM179" s="521"/>
      <c r="BN179" s="521"/>
      <c r="BO179" s="521"/>
      <c r="BP179" s="521"/>
      <c r="BQ179" s="521"/>
      <c r="BR179" s="521"/>
      <c r="BS179" s="521"/>
      <c r="BT179" s="521"/>
      <c r="BU179" s="521" t="s">
        <v>12</v>
      </c>
      <c r="BV179" s="521"/>
      <c r="BW179" s="521"/>
      <c r="BX179" s="521"/>
      <c r="BY179" s="521"/>
      <c r="BZ179" s="521"/>
      <c r="CA179" s="521"/>
      <c r="CB179" s="521"/>
      <c r="CC179" s="521"/>
      <c r="CD179" s="521"/>
      <c r="CE179" s="521"/>
      <c r="CF179" s="521"/>
      <c r="CG179" s="521"/>
      <c r="CH179" s="521"/>
      <c r="CI179" s="521"/>
      <c r="CJ179" s="521"/>
      <c r="CK179" s="521"/>
      <c r="CL179" s="521"/>
    </row>
    <row r="180" spans="1:108" ht="17.25" customHeight="1" thickBot="1" x14ac:dyDescent="0.3">
      <c r="A180" s="518" t="s">
        <v>3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18" t="s">
        <v>3</v>
      </c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18" t="s">
        <v>3</v>
      </c>
      <c r="AL180" s="518"/>
      <c r="AM180" s="518"/>
      <c r="AN180" s="518"/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18" t="s">
        <v>3</v>
      </c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18" t="s">
        <v>3</v>
      </c>
      <c r="BV180" s="518"/>
      <c r="BW180" s="518"/>
      <c r="BX180" s="518"/>
      <c r="BY180" s="518"/>
      <c r="BZ180" s="518"/>
      <c r="CA180" s="518"/>
      <c r="CB180" s="518"/>
      <c r="CC180" s="518"/>
      <c r="CD180" s="518"/>
      <c r="CE180" s="518"/>
      <c r="CF180" s="518"/>
      <c r="CG180" s="518"/>
      <c r="CH180" s="518"/>
      <c r="CI180" s="518"/>
      <c r="CJ180" s="518"/>
      <c r="CK180" s="518"/>
      <c r="CL180" s="518"/>
    </row>
    <row r="181" spans="1:108" ht="17.25" customHeight="1" thickTop="1" thickBot="1" x14ac:dyDescent="0.3">
      <c r="B181" s="5" t="s">
        <v>146</v>
      </c>
      <c r="C181" s="122">
        <v>600</v>
      </c>
      <c r="D181" s="123">
        <v>702</v>
      </c>
      <c r="E181" s="123">
        <v>824</v>
      </c>
      <c r="F181" s="123">
        <v>926</v>
      </c>
      <c r="G181" s="123">
        <v>1028</v>
      </c>
      <c r="H181" s="123">
        <v>1150</v>
      </c>
      <c r="I181" s="123">
        <v>1252</v>
      </c>
      <c r="J181" s="123">
        <v>1354</v>
      </c>
      <c r="K181" s="123">
        <v>1516</v>
      </c>
      <c r="L181" s="123">
        <v>1618</v>
      </c>
      <c r="M181" s="123">
        <v>1720</v>
      </c>
      <c r="N181" s="122">
        <v>1917</v>
      </c>
      <c r="O181" s="122">
        <v>2024</v>
      </c>
      <c r="P181" s="122" t="s">
        <v>212</v>
      </c>
      <c r="Q181" s="122" t="s">
        <v>2</v>
      </c>
      <c r="R181" s="145"/>
      <c r="S181" s="145"/>
      <c r="T181" s="5" t="s">
        <v>146</v>
      </c>
      <c r="U181" s="122">
        <v>540</v>
      </c>
      <c r="V181" s="123">
        <v>647</v>
      </c>
      <c r="W181" s="123">
        <v>814</v>
      </c>
      <c r="X181" s="123">
        <v>921</v>
      </c>
      <c r="Y181" s="123">
        <v>1028</v>
      </c>
      <c r="Z181" s="123">
        <v>1155</v>
      </c>
      <c r="AA181" s="123">
        <v>1302</v>
      </c>
      <c r="AB181" s="123">
        <v>1409</v>
      </c>
      <c r="AC181" s="123">
        <v>1536</v>
      </c>
      <c r="AD181" s="123">
        <v>1643</v>
      </c>
      <c r="AE181" s="123">
        <v>1750</v>
      </c>
      <c r="AF181" s="122">
        <v>1917</v>
      </c>
      <c r="AG181" s="122">
        <v>2024</v>
      </c>
      <c r="AH181" s="122" t="s">
        <v>212</v>
      </c>
      <c r="AI181" s="122" t="s">
        <v>2</v>
      </c>
      <c r="AJ181" s="145"/>
      <c r="AK181" s="145"/>
      <c r="AL181" s="5" t="s">
        <v>146</v>
      </c>
      <c r="AM181" s="122">
        <v>540</v>
      </c>
      <c r="AN181" s="123">
        <v>647</v>
      </c>
      <c r="AO181" s="123">
        <v>814</v>
      </c>
      <c r="AP181" s="123">
        <v>921</v>
      </c>
      <c r="AQ181" s="123">
        <v>1028</v>
      </c>
      <c r="AR181" s="123">
        <v>1155</v>
      </c>
      <c r="AS181" s="123">
        <v>1302</v>
      </c>
      <c r="AT181" s="123">
        <v>1409</v>
      </c>
      <c r="AU181" s="123">
        <v>1536</v>
      </c>
      <c r="AV181" s="123">
        <v>1643</v>
      </c>
      <c r="AW181" s="123">
        <v>1750</v>
      </c>
      <c r="AX181" s="122">
        <v>1917</v>
      </c>
      <c r="AY181" s="122">
        <v>2024</v>
      </c>
      <c r="AZ181" s="122" t="s">
        <v>212</v>
      </c>
      <c r="BA181" s="122" t="s">
        <v>2</v>
      </c>
      <c r="BB181" s="145"/>
      <c r="BC181" s="145"/>
      <c r="BD181" s="5" t="s">
        <v>146</v>
      </c>
      <c r="BE181" s="122">
        <v>540</v>
      </c>
      <c r="BF181" s="123">
        <v>647</v>
      </c>
      <c r="BG181" s="123">
        <v>814</v>
      </c>
      <c r="BH181" s="123">
        <v>921</v>
      </c>
      <c r="BI181" s="123">
        <v>1028</v>
      </c>
      <c r="BJ181" s="123">
        <v>1155</v>
      </c>
      <c r="BK181" s="123">
        <v>1302</v>
      </c>
      <c r="BL181" s="123">
        <v>1409</v>
      </c>
      <c r="BM181" s="123">
        <v>1536</v>
      </c>
      <c r="BN181" s="123">
        <v>1643</v>
      </c>
      <c r="BO181" s="123">
        <v>1750</v>
      </c>
      <c r="BP181" s="122">
        <v>1917</v>
      </c>
      <c r="BQ181" s="122">
        <v>2024</v>
      </c>
      <c r="BR181" s="122" t="s">
        <v>212</v>
      </c>
      <c r="BS181" s="122" t="s">
        <v>2</v>
      </c>
      <c r="BT181" s="145"/>
      <c r="BU181" s="145"/>
      <c r="BV181" s="5" t="s">
        <v>146</v>
      </c>
      <c r="BW181" s="122">
        <v>540</v>
      </c>
      <c r="BX181" s="123">
        <v>647</v>
      </c>
      <c r="BY181" s="123">
        <v>814</v>
      </c>
      <c r="BZ181" s="123">
        <v>921</v>
      </c>
      <c r="CA181" s="123">
        <v>1028</v>
      </c>
      <c r="CB181" s="123">
        <v>1155</v>
      </c>
      <c r="CC181" s="123">
        <v>1302</v>
      </c>
      <c r="CD181" s="123">
        <v>1409</v>
      </c>
      <c r="CE181" s="123">
        <v>1536</v>
      </c>
      <c r="CF181" s="123">
        <v>1643</v>
      </c>
      <c r="CG181" s="123">
        <v>1750</v>
      </c>
      <c r="CH181" s="122">
        <v>1917</v>
      </c>
      <c r="CI181" s="122">
        <v>2024</v>
      </c>
      <c r="CJ181" s="122" t="s">
        <v>212</v>
      </c>
      <c r="CK181" s="122" t="s">
        <v>2</v>
      </c>
    </row>
    <row r="182" spans="1:108" ht="17.25" customHeight="1" thickTop="1" x14ac:dyDescent="0.35">
      <c r="B182" s="87" t="s">
        <v>70</v>
      </c>
      <c r="C182" s="11">
        <f>C7+C42+C77+C112+C147</f>
        <v>0</v>
      </c>
      <c r="D182" s="11">
        <f t="shared" ref="D182:M182" si="155">D7+D42+D77+D112+D147</f>
        <v>2</v>
      </c>
      <c r="E182" s="11">
        <f t="shared" si="155"/>
        <v>6</v>
      </c>
      <c r="F182" s="11">
        <f t="shared" si="155"/>
        <v>0</v>
      </c>
      <c r="G182" s="11">
        <f t="shared" si="155"/>
        <v>5</v>
      </c>
      <c r="H182" s="11">
        <f t="shared" si="155"/>
        <v>10</v>
      </c>
      <c r="I182" s="11">
        <f t="shared" si="155"/>
        <v>4</v>
      </c>
      <c r="J182" s="11">
        <f t="shared" si="155"/>
        <v>0</v>
      </c>
      <c r="K182" s="11">
        <f t="shared" si="155"/>
        <v>0</v>
      </c>
      <c r="L182" s="11">
        <f t="shared" si="155"/>
        <v>0</v>
      </c>
      <c r="M182" s="11">
        <f t="shared" si="155"/>
        <v>0</v>
      </c>
      <c r="N182" s="11">
        <f t="shared" ref="N182:P182" si="156">N7+N42+N77+N112+N147</f>
        <v>0</v>
      </c>
      <c r="O182" s="11">
        <f t="shared" si="156"/>
        <v>1</v>
      </c>
      <c r="P182" s="11">
        <f t="shared" si="156"/>
        <v>0</v>
      </c>
      <c r="Q182" s="173">
        <f>SUM(C182:P182)</f>
        <v>28</v>
      </c>
      <c r="T182" s="87" t="s">
        <v>70</v>
      </c>
      <c r="U182" s="11">
        <f>U7+U42+U77+U112+U147</f>
        <v>6</v>
      </c>
      <c r="V182" s="11">
        <f t="shared" ref="V182:AH182" si="157">V7+V42+V77+V112+V147</f>
        <v>0</v>
      </c>
      <c r="W182" s="11">
        <f t="shared" si="157"/>
        <v>16</v>
      </c>
      <c r="X182" s="11">
        <f t="shared" si="157"/>
        <v>5</v>
      </c>
      <c r="Y182" s="11">
        <f t="shared" si="157"/>
        <v>0</v>
      </c>
      <c r="Z182" s="11">
        <f t="shared" si="157"/>
        <v>8</v>
      </c>
      <c r="AA182" s="11">
        <f t="shared" si="157"/>
        <v>1</v>
      </c>
      <c r="AB182" s="11">
        <f t="shared" si="157"/>
        <v>1</v>
      </c>
      <c r="AC182" s="11">
        <f t="shared" si="157"/>
        <v>0</v>
      </c>
      <c r="AD182" s="11">
        <f t="shared" si="157"/>
        <v>0</v>
      </c>
      <c r="AE182" s="11">
        <f t="shared" si="157"/>
        <v>0</v>
      </c>
      <c r="AF182" s="11">
        <f t="shared" si="157"/>
        <v>0</v>
      </c>
      <c r="AG182" s="11">
        <f t="shared" si="157"/>
        <v>3</v>
      </c>
      <c r="AH182" s="11">
        <f t="shared" si="157"/>
        <v>0</v>
      </c>
      <c r="AI182" s="173">
        <f>SUM(U182:AH182)</f>
        <v>40</v>
      </c>
      <c r="AL182" s="87" t="s">
        <v>70</v>
      </c>
      <c r="AM182" s="11">
        <f>AM7+AM42+AM77+AM112+AM147</f>
        <v>6</v>
      </c>
      <c r="AN182" s="11">
        <f t="shared" ref="AN182:AZ182" si="158">AN7+AN42+AN77+AN112+AN147</f>
        <v>6</v>
      </c>
      <c r="AO182" s="11">
        <f t="shared" si="158"/>
        <v>8</v>
      </c>
      <c r="AP182" s="11">
        <f t="shared" si="158"/>
        <v>15</v>
      </c>
      <c r="AQ182" s="11">
        <f t="shared" si="158"/>
        <v>4</v>
      </c>
      <c r="AR182" s="11">
        <f t="shared" si="158"/>
        <v>8</v>
      </c>
      <c r="AS182" s="11">
        <f t="shared" si="158"/>
        <v>0</v>
      </c>
      <c r="AT182" s="11">
        <f t="shared" si="158"/>
        <v>1</v>
      </c>
      <c r="AU182" s="11">
        <f t="shared" si="158"/>
        <v>0</v>
      </c>
      <c r="AV182" s="11">
        <f t="shared" si="158"/>
        <v>0</v>
      </c>
      <c r="AW182" s="11">
        <f t="shared" si="158"/>
        <v>0</v>
      </c>
      <c r="AX182" s="11">
        <f t="shared" si="158"/>
        <v>0</v>
      </c>
      <c r="AY182" s="11">
        <f t="shared" si="158"/>
        <v>1</v>
      </c>
      <c r="AZ182" s="11">
        <f t="shared" si="158"/>
        <v>0</v>
      </c>
      <c r="BA182" s="173">
        <f>SUM(AM182:AZ182)</f>
        <v>49</v>
      </c>
      <c r="BD182" s="87" t="s">
        <v>70</v>
      </c>
      <c r="BE182" s="11">
        <f>BE7+BE42+BE77+BE112+BE147</f>
        <v>0</v>
      </c>
      <c r="BF182" s="11">
        <f t="shared" ref="BF182:BR182" si="159">BF7+BF42+BF77+BF112+BF147</f>
        <v>0</v>
      </c>
      <c r="BG182" s="11">
        <f t="shared" si="159"/>
        <v>16</v>
      </c>
      <c r="BH182" s="11">
        <f t="shared" si="159"/>
        <v>6</v>
      </c>
      <c r="BI182" s="11">
        <f t="shared" si="159"/>
        <v>1</v>
      </c>
      <c r="BJ182" s="11">
        <f t="shared" si="159"/>
        <v>1</v>
      </c>
      <c r="BK182" s="11">
        <f t="shared" si="159"/>
        <v>1</v>
      </c>
      <c r="BL182" s="11">
        <f t="shared" si="159"/>
        <v>2</v>
      </c>
      <c r="BM182" s="11">
        <f t="shared" si="159"/>
        <v>1</v>
      </c>
      <c r="BN182" s="11">
        <f t="shared" si="159"/>
        <v>0</v>
      </c>
      <c r="BO182" s="11">
        <f t="shared" si="159"/>
        <v>0</v>
      </c>
      <c r="BP182" s="11">
        <f t="shared" si="159"/>
        <v>1</v>
      </c>
      <c r="BQ182" s="11">
        <f t="shared" si="159"/>
        <v>0</v>
      </c>
      <c r="BR182" s="11">
        <f t="shared" si="159"/>
        <v>0</v>
      </c>
      <c r="BS182" s="173">
        <f>SUM(BE182:BR182)</f>
        <v>29</v>
      </c>
      <c r="BV182" s="87" t="s">
        <v>70</v>
      </c>
      <c r="BW182" s="11">
        <f>BW7+BW42+BW77+BW112+BW147</f>
        <v>1</v>
      </c>
      <c r="BX182" s="11">
        <f t="shared" ref="BX182:CJ182" si="160">BX7+BX42+BX77+BX112+BX147</f>
        <v>0</v>
      </c>
      <c r="BY182" s="11">
        <f t="shared" si="160"/>
        <v>3</v>
      </c>
      <c r="BZ182" s="11">
        <f t="shared" si="160"/>
        <v>1</v>
      </c>
      <c r="CA182" s="11">
        <f t="shared" si="160"/>
        <v>0</v>
      </c>
      <c r="CB182" s="11">
        <f t="shared" si="160"/>
        <v>2</v>
      </c>
      <c r="CC182" s="11">
        <f t="shared" si="160"/>
        <v>3</v>
      </c>
      <c r="CD182" s="11">
        <f t="shared" si="160"/>
        <v>7</v>
      </c>
      <c r="CE182" s="11">
        <f t="shared" si="160"/>
        <v>1</v>
      </c>
      <c r="CF182" s="11">
        <f t="shared" si="160"/>
        <v>4</v>
      </c>
      <c r="CG182" s="11">
        <f t="shared" si="160"/>
        <v>0</v>
      </c>
      <c r="CH182" s="11">
        <f t="shared" si="160"/>
        <v>0</v>
      </c>
      <c r="CI182" s="11">
        <f t="shared" si="160"/>
        <v>0</v>
      </c>
      <c r="CJ182" s="11">
        <f t="shared" si="160"/>
        <v>0</v>
      </c>
      <c r="CK182" s="173">
        <f>SUM(BW182:CJ182)</f>
        <v>22</v>
      </c>
    </row>
    <row r="183" spans="1:108" ht="17.25" customHeight="1" x14ac:dyDescent="0.35">
      <c r="B183" s="88" t="s">
        <v>53</v>
      </c>
      <c r="C183" s="11">
        <f t="shared" ref="C183:M192" si="161">C8+C43+C78+C113+C148</f>
        <v>0</v>
      </c>
      <c r="D183" s="11">
        <f t="shared" si="161"/>
        <v>23</v>
      </c>
      <c r="E183" s="11">
        <f t="shared" si="161"/>
        <v>36</v>
      </c>
      <c r="F183" s="11">
        <f t="shared" si="161"/>
        <v>33</v>
      </c>
      <c r="G183" s="11">
        <f t="shared" si="161"/>
        <v>23</v>
      </c>
      <c r="H183" s="11">
        <f t="shared" si="161"/>
        <v>11</v>
      </c>
      <c r="I183" s="11">
        <f t="shared" si="161"/>
        <v>12</v>
      </c>
      <c r="J183" s="11">
        <f t="shared" si="161"/>
        <v>11</v>
      </c>
      <c r="K183" s="11">
        <f t="shared" si="161"/>
        <v>12</v>
      </c>
      <c r="L183" s="11">
        <f t="shared" si="161"/>
        <v>9</v>
      </c>
      <c r="M183" s="11">
        <f t="shared" si="161"/>
        <v>0</v>
      </c>
      <c r="N183" s="11">
        <f t="shared" ref="N183:P183" si="162">N8+N43+N78+N113+N148</f>
        <v>3</v>
      </c>
      <c r="O183" s="11">
        <f t="shared" si="162"/>
        <v>0</v>
      </c>
      <c r="P183" s="11">
        <f t="shared" si="162"/>
        <v>0</v>
      </c>
      <c r="Q183" s="174">
        <f>SUM(C183:P183)</f>
        <v>173</v>
      </c>
      <c r="T183" s="88" t="s">
        <v>53</v>
      </c>
      <c r="U183" s="11">
        <f t="shared" ref="U183:AH183" si="163">U8+U43+U78+U113+U148</f>
        <v>0</v>
      </c>
      <c r="V183" s="11">
        <f t="shared" si="163"/>
        <v>34</v>
      </c>
      <c r="W183" s="11">
        <f t="shared" si="163"/>
        <v>68</v>
      </c>
      <c r="X183" s="11">
        <f t="shared" si="163"/>
        <v>28</v>
      </c>
      <c r="Y183" s="11">
        <f t="shared" si="163"/>
        <v>18</v>
      </c>
      <c r="Z183" s="11">
        <f t="shared" si="163"/>
        <v>8</v>
      </c>
      <c r="AA183" s="11">
        <f t="shared" si="163"/>
        <v>8</v>
      </c>
      <c r="AB183" s="11">
        <f t="shared" si="163"/>
        <v>11</v>
      </c>
      <c r="AC183" s="11">
        <f t="shared" si="163"/>
        <v>7</v>
      </c>
      <c r="AD183" s="11">
        <f t="shared" si="163"/>
        <v>5</v>
      </c>
      <c r="AE183" s="11">
        <f t="shared" si="163"/>
        <v>5</v>
      </c>
      <c r="AF183" s="11">
        <f t="shared" si="163"/>
        <v>1</v>
      </c>
      <c r="AG183" s="11">
        <f t="shared" si="163"/>
        <v>0</v>
      </c>
      <c r="AH183" s="11">
        <f t="shared" si="163"/>
        <v>0</v>
      </c>
      <c r="AI183" s="174">
        <f>SUM(U183:AH183)</f>
        <v>193</v>
      </c>
      <c r="AL183" s="88" t="s">
        <v>53</v>
      </c>
      <c r="AM183" s="11">
        <f t="shared" ref="AM183:AZ183" si="164">AM8+AM43+AM78+AM113+AM148</f>
        <v>0</v>
      </c>
      <c r="AN183" s="11">
        <f t="shared" si="164"/>
        <v>29</v>
      </c>
      <c r="AO183" s="11">
        <f t="shared" si="164"/>
        <v>34</v>
      </c>
      <c r="AP183" s="11">
        <f t="shared" si="164"/>
        <v>30</v>
      </c>
      <c r="AQ183" s="11">
        <f t="shared" si="164"/>
        <v>21</v>
      </c>
      <c r="AR183" s="11">
        <f t="shared" si="164"/>
        <v>23</v>
      </c>
      <c r="AS183" s="11">
        <f t="shared" si="164"/>
        <v>7</v>
      </c>
      <c r="AT183" s="11">
        <f t="shared" si="164"/>
        <v>9</v>
      </c>
      <c r="AU183" s="11">
        <f t="shared" si="164"/>
        <v>7</v>
      </c>
      <c r="AV183" s="11">
        <f t="shared" si="164"/>
        <v>7</v>
      </c>
      <c r="AW183" s="11">
        <f t="shared" si="164"/>
        <v>2</v>
      </c>
      <c r="AX183" s="11">
        <f t="shared" si="164"/>
        <v>6</v>
      </c>
      <c r="AY183" s="11">
        <f t="shared" si="164"/>
        <v>0</v>
      </c>
      <c r="AZ183" s="11">
        <f t="shared" si="164"/>
        <v>0</v>
      </c>
      <c r="BA183" s="174">
        <f>SUM(AM183:AZ183)</f>
        <v>175</v>
      </c>
      <c r="BD183" s="88" t="s">
        <v>53</v>
      </c>
      <c r="BE183" s="11">
        <f t="shared" ref="BE183:BR183" si="165">BE8+BE43+BE78+BE113+BE148</f>
        <v>0</v>
      </c>
      <c r="BF183" s="11">
        <f t="shared" si="165"/>
        <v>25</v>
      </c>
      <c r="BG183" s="11">
        <f t="shared" si="165"/>
        <v>39</v>
      </c>
      <c r="BH183" s="11">
        <f t="shared" si="165"/>
        <v>13</v>
      </c>
      <c r="BI183" s="11">
        <f t="shared" si="165"/>
        <v>19</v>
      </c>
      <c r="BJ183" s="11">
        <f t="shared" si="165"/>
        <v>7</v>
      </c>
      <c r="BK183" s="11">
        <f t="shared" si="165"/>
        <v>3</v>
      </c>
      <c r="BL183" s="11">
        <f t="shared" si="165"/>
        <v>3</v>
      </c>
      <c r="BM183" s="11">
        <f t="shared" si="165"/>
        <v>4</v>
      </c>
      <c r="BN183" s="11">
        <f t="shared" si="165"/>
        <v>3</v>
      </c>
      <c r="BO183" s="11">
        <f t="shared" si="165"/>
        <v>4</v>
      </c>
      <c r="BP183" s="11">
        <f t="shared" si="165"/>
        <v>0</v>
      </c>
      <c r="BQ183" s="11">
        <f t="shared" si="165"/>
        <v>0</v>
      </c>
      <c r="BR183" s="11">
        <f t="shared" si="165"/>
        <v>0</v>
      </c>
      <c r="BS183" s="174">
        <f>SUM(BE183:BR183)</f>
        <v>120</v>
      </c>
      <c r="BV183" s="88" t="s">
        <v>53</v>
      </c>
      <c r="BW183" s="11">
        <f t="shared" ref="BW183:CJ183" si="166">BW8+BW43+BW78+BW113+BW148</f>
        <v>2</v>
      </c>
      <c r="BX183" s="11">
        <f t="shared" si="166"/>
        <v>16</v>
      </c>
      <c r="BY183" s="11">
        <f t="shared" si="166"/>
        <v>22</v>
      </c>
      <c r="BZ183" s="11">
        <f t="shared" si="166"/>
        <v>19</v>
      </c>
      <c r="CA183" s="11">
        <f t="shared" si="166"/>
        <v>15</v>
      </c>
      <c r="CB183" s="11">
        <f t="shared" si="166"/>
        <v>25</v>
      </c>
      <c r="CC183" s="11">
        <f t="shared" si="166"/>
        <v>7</v>
      </c>
      <c r="CD183" s="11">
        <f t="shared" si="166"/>
        <v>5</v>
      </c>
      <c r="CE183" s="11">
        <f t="shared" si="166"/>
        <v>4</v>
      </c>
      <c r="CF183" s="11">
        <f t="shared" si="166"/>
        <v>5</v>
      </c>
      <c r="CG183" s="11">
        <f t="shared" si="166"/>
        <v>3</v>
      </c>
      <c r="CH183" s="11">
        <f t="shared" si="166"/>
        <v>0</v>
      </c>
      <c r="CI183" s="11">
        <f t="shared" si="166"/>
        <v>0</v>
      </c>
      <c r="CJ183" s="11">
        <f t="shared" si="166"/>
        <v>0</v>
      </c>
      <c r="CK183" s="174">
        <f>SUM(BW183:CJ183)</f>
        <v>123</v>
      </c>
    </row>
    <row r="184" spans="1:108" ht="17.25" customHeight="1" x14ac:dyDescent="0.35">
      <c r="B184" s="88" t="s">
        <v>219</v>
      </c>
      <c r="C184" s="11">
        <f t="shared" si="161"/>
        <v>0</v>
      </c>
      <c r="D184" s="11">
        <f t="shared" si="161"/>
        <v>19</v>
      </c>
      <c r="E184" s="11">
        <f t="shared" si="161"/>
        <v>24</v>
      </c>
      <c r="F184" s="11">
        <f t="shared" si="161"/>
        <v>13</v>
      </c>
      <c r="G184" s="11">
        <f t="shared" si="161"/>
        <v>6</v>
      </c>
      <c r="H184" s="11">
        <f t="shared" si="161"/>
        <v>15</v>
      </c>
      <c r="I184" s="11">
        <f t="shared" si="161"/>
        <v>9</v>
      </c>
      <c r="J184" s="11">
        <f t="shared" si="161"/>
        <v>16</v>
      </c>
      <c r="K184" s="11">
        <f t="shared" si="161"/>
        <v>8</v>
      </c>
      <c r="L184" s="11">
        <f t="shared" si="161"/>
        <v>8</v>
      </c>
      <c r="M184" s="11">
        <f t="shared" si="161"/>
        <v>0</v>
      </c>
      <c r="N184" s="11">
        <f t="shared" ref="N184:P184" si="167">N9+N44+N79+N114+N149</f>
        <v>3</v>
      </c>
      <c r="O184" s="11">
        <f t="shared" si="167"/>
        <v>1</v>
      </c>
      <c r="P184" s="11">
        <f t="shared" si="167"/>
        <v>0</v>
      </c>
      <c r="Q184" s="174">
        <f t="shared" ref="Q184:Q191" si="168">SUM(C184:P184)</f>
        <v>122</v>
      </c>
      <c r="T184" s="88" t="s">
        <v>219</v>
      </c>
      <c r="U184" s="11">
        <f t="shared" ref="U184:AH184" si="169">U9+U44+U79+U114+U149</f>
        <v>0</v>
      </c>
      <c r="V184" s="11">
        <f t="shared" si="169"/>
        <v>23</v>
      </c>
      <c r="W184" s="11">
        <f t="shared" si="169"/>
        <v>56</v>
      </c>
      <c r="X184" s="11">
        <f t="shared" si="169"/>
        <v>17</v>
      </c>
      <c r="Y184" s="11">
        <f t="shared" si="169"/>
        <v>8</v>
      </c>
      <c r="Z184" s="11">
        <f t="shared" si="169"/>
        <v>8</v>
      </c>
      <c r="AA184" s="11">
        <f t="shared" si="169"/>
        <v>8</v>
      </c>
      <c r="AB184" s="11">
        <f t="shared" si="169"/>
        <v>8</v>
      </c>
      <c r="AC184" s="11">
        <f t="shared" si="169"/>
        <v>4</v>
      </c>
      <c r="AD184" s="11">
        <f t="shared" si="169"/>
        <v>2</v>
      </c>
      <c r="AE184" s="11">
        <f t="shared" si="169"/>
        <v>2</v>
      </c>
      <c r="AF184" s="11">
        <f t="shared" si="169"/>
        <v>0</v>
      </c>
      <c r="AG184" s="11">
        <f t="shared" si="169"/>
        <v>0</v>
      </c>
      <c r="AH184" s="11">
        <f t="shared" si="169"/>
        <v>0</v>
      </c>
      <c r="AI184" s="174">
        <f t="shared" ref="AI184:AI191" si="170">SUM(U184:AH184)</f>
        <v>136</v>
      </c>
      <c r="AL184" s="88" t="s">
        <v>219</v>
      </c>
      <c r="AM184" s="11">
        <f t="shared" ref="AM184:AZ184" si="171">AM9+AM44+AM79+AM114+AM149</f>
        <v>1</v>
      </c>
      <c r="AN184" s="11">
        <f t="shared" si="171"/>
        <v>8</v>
      </c>
      <c r="AO184" s="11">
        <f t="shared" si="171"/>
        <v>24</v>
      </c>
      <c r="AP184" s="11">
        <f t="shared" si="171"/>
        <v>16</v>
      </c>
      <c r="AQ184" s="11">
        <f t="shared" si="171"/>
        <v>22</v>
      </c>
      <c r="AR184" s="11">
        <f t="shared" si="171"/>
        <v>14</v>
      </c>
      <c r="AS184" s="11">
        <f t="shared" si="171"/>
        <v>5</v>
      </c>
      <c r="AT184" s="11">
        <f t="shared" si="171"/>
        <v>11</v>
      </c>
      <c r="AU184" s="11">
        <f t="shared" si="171"/>
        <v>14</v>
      </c>
      <c r="AV184" s="11">
        <f t="shared" si="171"/>
        <v>5</v>
      </c>
      <c r="AW184" s="11">
        <f t="shared" si="171"/>
        <v>0</v>
      </c>
      <c r="AX184" s="11">
        <f t="shared" si="171"/>
        <v>1</v>
      </c>
      <c r="AY184" s="11">
        <f t="shared" si="171"/>
        <v>0</v>
      </c>
      <c r="AZ184" s="11">
        <f t="shared" si="171"/>
        <v>0</v>
      </c>
      <c r="BA184" s="174">
        <f t="shared" ref="BA184:BA191" si="172">SUM(AM184:AZ184)</f>
        <v>121</v>
      </c>
      <c r="BD184" s="88" t="s">
        <v>219</v>
      </c>
      <c r="BE184" s="11">
        <f t="shared" ref="BE184:BR184" si="173">BE9+BE44+BE79+BE114+BE149</f>
        <v>0</v>
      </c>
      <c r="BF184" s="11">
        <f t="shared" si="173"/>
        <v>9</v>
      </c>
      <c r="BG184" s="11">
        <f t="shared" si="173"/>
        <v>46</v>
      </c>
      <c r="BH184" s="11">
        <f t="shared" si="173"/>
        <v>11</v>
      </c>
      <c r="BI184" s="11">
        <f t="shared" si="173"/>
        <v>10</v>
      </c>
      <c r="BJ184" s="11">
        <f t="shared" si="173"/>
        <v>17</v>
      </c>
      <c r="BK184" s="11">
        <f t="shared" si="173"/>
        <v>3</v>
      </c>
      <c r="BL184" s="11">
        <f t="shared" si="173"/>
        <v>1</v>
      </c>
      <c r="BM184" s="11">
        <f t="shared" si="173"/>
        <v>5</v>
      </c>
      <c r="BN184" s="11">
        <f t="shared" si="173"/>
        <v>3</v>
      </c>
      <c r="BO184" s="11">
        <f t="shared" si="173"/>
        <v>0</v>
      </c>
      <c r="BP184" s="11">
        <f t="shared" si="173"/>
        <v>0</v>
      </c>
      <c r="BQ184" s="11">
        <f t="shared" si="173"/>
        <v>0</v>
      </c>
      <c r="BR184" s="11">
        <f t="shared" si="173"/>
        <v>0</v>
      </c>
      <c r="BS184" s="174">
        <f t="shared" ref="BS184:BS191" si="174">SUM(BE184:BR184)</f>
        <v>105</v>
      </c>
      <c r="BV184" s="88" t="s">
        <v>219</v>
      </c>
      <c r="BW184" s="11">
        <f t="shared" ref="BW184:CJ184" si="175">BW9+BW44+BW79+BW114+BW149</f>
        <v>1</v>
      </c>
      <c r="BX184" s="11">
        <f t="shared" si="175"/>
        <v>7</v>
      </c>
      <c r="BY184" s="11">
        <f t="shared" si="175"/>
        <v>15</v>
      </c>
      <c r="BZ184" s="11">
        <f t="shared" si="175"/>
        <v>14</v>
      </c>
      <c r="CA184" s="11">
        <f t="shared" si="175"/>
        <v>13</v>
      </c>
      <c r="CB184" s="11">
        <f t="shared" si="175"/>
        <v>10</v>
      </c>
      <c r="CC184" s="11">
        <f t="shared" si="175"/>
        <v>1</v>
      </c>
      <c r="CD184" s="11">
        <f t="shared" si="175"/>
        <v>14</v>
      </c>
      <c r="CE184" s="11">
        <f t="shared" si="175"/>
        <v>1</v>
      </c>
      <c r="CF184" s="11">
        <f t="shared" si="175"/>
        <v>3</v>
      </c>
      <c r="CG184" s="11">
        <f t="shared" si="175"/>
        <v>0</v>
      </c>
      <c r="CH184" s="11">
        <f t="shared" si="175"/>
        <v>0</v>
      </c>
      <c r="CI184" s="11">
        <f t="shared" si="175"/>
        <v>0</v>
      </c>
      <c r="CJ184" s="11">
        <f t="shared" si="175"/>
        <v>0</v>
      </c>
      <c r="CK184" s="174">
        <f t="shared" ref="CK184:CK191" si="176">SUM(BW184:CJ184)</f>
        <v>79</v>
      </c>
    </row>
    <row r="185" spans="1:108" ht="17.25" customHeight="1" x14ac:dyDescent="0.35">
      <c r="B185" s="88" t="s">
        <v>6</v>
      </c>
      <c r="C185" s="11">
        <f t="shared" si="161"/>
        <v>4</v>
      </c>
      <c r="D185" s="11">
        <f t="shared" si="161"/>
        <v>0</v>
      </c>
      <c r="E185" s="11">
        <f t="shared" si="161"/>
        <v>7</v>
      </c>
      <c r="F185" s="11">
        <f t="shared" si="161"/>
        <v>5</v>
      </c>
      <c r="G185" s="11">
        <f t="shared" si="161"/>
        <v>8</v>
      </c>
      <c r="H185" s="11">
        <f t="shared" si="161"/>
        <v>2</v>
      </c>
      <c r="I185" s="11">
        <f t="shared" si="161"/>
        <v>1</v>
      </c>
      <c r="J185" s="11">
        <f t="shared" si="161"/>
        <v>9</v>
      </c>
      <c r="K185" s="11">
        <f t="shared" si="161"/>
        <v>4</v>
      </c>
      <c r="L185" s="11">
        <f t="shared" si="161"/>
        <v>1</v>
      </c>
      <c r="M185" s="11">
        <f t="shared" si="161"/>
        <v>0</v>
      </c>
      <c r="N185" s="11">
        <f t="shared" ref="N185:P185" si="177">N10+N45+N80+N115+N150</f>
        <v>3</v>
      </c>
      <c r="O185" s="11">
        <f t="shared" si="177"/>
        <v>0</v>
      </c>
      <c r="P185" s="11">
        <f t="shared" si="177"/>
        <v>0</v>
      </c>
      <c r="Q185" s="174">
        <f t="shared" si="168"/>
        <v>44</v>
      </c>
      <c r="T185" s="88" t="s">
        <v>6</v>
      </c>
      <c r="U185" s="11">
        <f t="shared" ref="U185:AH185" si="178">U10+U45+U80+U115+U150</f>
        <v>0</v>
      </c>
      <c r="V185" s="11">
        <f t="shared" si="178"/>
        <v>3</v>
      </c>
      <c r="W185" s="11">
        <f t="shared" si="178"/>
        <v>10</v>
      </c>
      <c r="X185" s="11">
        <f t="shared" si="178"/>
        <v>8</v>
      </c>
      <c r="Y185" s="11">
        <f t="shared" si="178"/>
        <v>2</v>
      </c>
      <c r="Z185" s="11">
        <f t="shared" si="178"/>
        <v>2</v>
      </c>
      <c r="AA185" s="11">
        <f t="shared" si="178"/>
        <v>2</v>
      </c>
      <c r="AB185" s="11">
        <f t="shared" si="178"/>
        <v>1</v>
      </c>
      <c r="AC185" s="11">
        <f t="shared" si="178"/>
        <v>5</v>
      </c>
      <c r="AD185" s="11">
        <f t="shared" si="178"/>
        <v>0</v>
      </c>
      <c r="AE185" s="11">
        <f t="shared" si="178"/>
        <v>1</v>
      </c>
      <c r="AF185" s="11">
        <f t="shared" si="178"/>
        <v>3</v>
      </c>
      <c r="AG185" s="11">
        <f t="shared" si="178"/>
        <v>2</v>
      </c>
      <c r="AH185" s="11">
        <f t="shared" si="178"/>
        <v>0</v>
      </c>
      <c r="AI185" s="174">
        <f t="shared" si="170"/>
        <v>39</v>
      </c>
      <c r="AL185" s="88" t="s">
        <v>6</v>
      </c>
      <c r="AM185" s="11">
        <f t="shared" ref="AM185:AZ185" si="179">AM10+AM45+AM80+AM115+AM150</f>
        <v>1</v>
      </c>
      <c r="AN185" s="11">
        <f t="shared" si="179"/>
        <v>1</v>
      </c>
      <c r="AO185" s="11">
        <f t="shared" si="179"/>
        <v>3</v>
      </c>
      <c r="AP185" s="11">
        <f t="shared" si="179"/>
        <v>13</v>
      </c>
      <c r="AQ185" s="11">
        <f t="shared" si="179"/>
        <v>5</v>
      </c>
      <c r="AR185" s="11">
        <f t="shared" si="179"/>
        <v>4</v>
      </c>
      <c r="AS185" s="11">
        <f t="shared" si="179"/>
        <v>1</v>
      </c>
      <c r="AT185" s="11">
        <f t="shared" si="179"/>
        <v>5</v>
      </c>
      <c r="AU185" s="11">
        <f t="shared" si="179"/>
        <v>3</v>
      </c>
      <c r="AV185" s="11">
        <f t="shared" si="179"/>
        <v>0</v>
      </c>
      <c r="AW185" s="11">
        <f t="shared" si="179"/>
        <v>3</v>
      </c>
      <c r="AX185" s="11">
        <f t="shared" si="179"/>
        <v>0</v>
      </c>
      <c r="AY185" s="11">
        <f t="shared" si="179"/>
        <v>0</v>
      </c>
      <c r="AZ185" s="11">
        <f t="shared" si="179"/>
        <v>0</v>
      </c>
      <c r="BA185" s="174">
        <f t="shared" si="172"/>
        <v>39</v>
      </c>
      <c r="BD185" s="88" t="s">
        <v>6</v>
      </c>
      <c r="BE185" s="11">
        <f t="shared" ref="BE185:BR185" si="180">BE10+BE45+BE80+BE115+BE150</f>
        <v>0</v>
      </c>
      <c r="BF185" s="11">
        <f t="shared" si="180"/>
        <v>2</v>
      </c>
      <c r="BG185" s="11">
        <f t="shared" si="180"/>
        <v>16</v>
      </c>
      <c r="BH185" s="11">
        <f t="shared" si="180"/>
        <v>6</v>
      </c>
      <c r="BI185" s="11">
        <f t="shared" si="180"/>
        <v>8</v>
      </c>
      <c r="BJ185" s="11">
        <f t="shared" si="180"/>
        <v>5</v>
      </c>
      <c r="BK185" s="11">
        <f t="shared" si="180"/>
        <v>0</v>
      </c>
      <c r="BL185" s="11">
        <f t="shared" si="180"/>
        <v>2</v>
      </c>
      <c r="BM185" s="11">
        <f t="shared" si="180"/>
        <v>11</v>
      </c>
      <c r="BN185" s="11">
        <f t="shared" si="180"/>
        <v>1</v>
      </c>
      <c r="BO185" s="11">
        <f t="shared" si="180"/>
        <v>0</v>
      </c>
      <c r="BP185" s="11">
        <f t="shared" si="180"/>
        <v>4</v>
      </c>
      <c r="BQ185" s="11">
        <f t="shared" si="180"/>
        <v>0</v>
      </c>
      <c r="BR185" s="11">
        <f t="shared" si="180"/>
        <v>0</v>
      </c>
      <c r="BS185" s="174">
        <f t="shared" si="174"/>
        <v>55</v>
      </c>
      <c r="BV185" s="88" t="s">
        <v>6</v>
      </c>
      <c r="BW185" s="11">
        <f t="shared" ref="BW185:CJ185" si="181">BW10+BW45+BW80+BW115+BW150</f>
        <v>0</v>
      </c>
      <c r="BX185" s="11">
        <f t="shared" si="181"/>
        <v>0</v>
      </c>
      <c r="BY185" s="11">
        <f t="shared" si="181"/>
        <v>2</v>
      </c>
      <c r="BZ185" s="11">
        <f t="shared" si="181"/>
        <v>5</v>
      </c>
      <c r="CA185" s="11">
        <f t="shared" si="181"/>
        <v>2</v>
      </c>
      <c r="CB185" s="11">
        <f t="shared" si="181"/>
        <v>2</v>
      </c>
      <c r="CC185" s="11">
        <f t="shared" si="181"/>
        <v>0</v>
      </c>
      <c r="CD185" s="11">
        <f t="shared" si="181"/>
        <v>2</v>
      </c>
      <c r="CE185" s="11">
        <f t="shared" si="181"/>
        <v>3</v>
      </c>
      <c r="CF185" s="11">
        <f t="shared" si="181"/>
        <v>0</v>
      </c>
      <c r="CG185" s="11">
        <f t="shared" si="181"/>
        <v>0</v>
      </c>
      <c r="CH185" s="11">
        <f t="shared" si="181"/>
        <v>2</v>
      </c>
      <c r="CI185" s="11">
        <f t="shared" si="181"/>
        <v>0</v>
      </c>
      <c r="CJ185" s="11">
        <f t="shared" si="181"/>
        <v>0</v>
      </c>
      <c r="CK185" s="174">
        <f t="shared" si="176"/>
        <v>18</v>
      </c>
    </row>
    <row r="186" spans="1:108" ht="17.25" customHeight="1" x14ac:dyDescent="0.35">
      <c r="B186" s="88" t="s">
        <v>133</v>
      </c>
      <c r="C186" s="11">
        <f t="shared" si="161"/>
        <v>4</v>
      </c>
      <c r="D186" s="11">
        <f t="shared" si="161"/>
        <v>10</v>
      </c>
      <c r="E186" s="11">
        <f t="shared" si="161"/>
        <v>18</v>
      </c>
      <c r="F186" s="11">
        <f t="shared" si="161"/>
        <v>16</v>
      </c>
      <c r="G186" s="11">
        <f t="shared" si="161"/>
        <v>15</v>
      </c>
      <c r="H186" s="11">
        <f t="shared" si="161"/>
        <v>7</v>
      </c>
      <c r="I186" s="11">
        <f t="shared" si="161"/>
        <v>6</v>
      </c>
      <c r="J186" s="11">
        <f t="shared" si="161"/>
        <v>1</v>
      </c>
      <c r="K186" s="11">
        <f t="shared" si="161"/>
        <v>5</v>
      </c>
      <c r="L186" s="11">
        <f t="shared" si="161"/>
        <v>0</v>
      </c>
      <c r="M186" s="11">
        <f t="shared" si="161"/>
        <v>1</v>
      </c>
      <c r="N186" s="11">
        <f t="shared" ref="N186:P186" si="182">N11+N46+N81+N116+N151</f>
        <v>0</v>
      </c>
      <c r="O186" s="11">
        <f t="shared" si="182"/>
        <v>0</v>
      </c>
      <c r="P186" s="11">
        <f t="shared" si="182"/>
        <v>0</v>
      </c>
      <c r="Q186" s="174">
        <f t="shared" si="168"/>
        <v>83</v>
      </c>
      <c r="T186" s="88" t="s">
        <v>133</v>
      </c>
      <c r="U186" s="11">
        <f t="shared" ref="U186:AH186" si="183">U11+U46+U81+U116+U151</f>
        <v>2</v>
      </c>
      <c r="V186" s="11">
        <f t="shared" si="183"/>
        <v>5</v>
      </c>
      <c r="W186" s="11">
        <f t="shared" si="183"/>
        <v>27</v>
      </c>
      <c r="X186" s="11">
        <f t="shared" si="183"/>
        <v>16</v>
      </c>
      <c r="Y186" s="11">
        <f t="shared" si="183"/>
        <v>3</v>
      </c>
      <c r="Z186" s="11">
        <f t="shared" si="183"/>
        <v>4</v>
      </c>
      <c r="AA186" s="11">
        <f t="shared" si="183"/>
        <v>12</v>
      </c>
      <c r="AB186" s="11">
        <f t="shared" si="183"/>
        <v>2</v>
      </c>
      <c r="AC186" s="11">
        <f t="shared" si="183"/>
        <v>0</v>
      </c>
      <c r="AD186" s="11">
        <f t="shared" si="183"/>
        <v>0</v>
      </c>
      <c r="AE186" s="11">
        <f t="shared" si="183"/>
        <v>1</v>
      </c>
      <c r="AF186" s="11">
        <f t="shared" si="183"/>
        <v>1</v>
      </c>
      <c r="AG186" s="11">
        <f t="shared" si="183"/>
        <v>0</v>
      </c>
      <c r="AH186" s="11">
        <f t="shared" si="183"/>
        <v>0</v>
      </c>
      <c r="AI186" s="174">
        <f t="shared" si="170"/>
        <v>73</v>
      </c>
      <c r="AL186" s="88" t="s">
        <v>133</v>
      </c>
      <c r="AM186" s="11">
        <f t="shared" ref="AM186:AZ186" si="184">AM11+AM46+AM81+AM116+AM151</f>
        <v>1</v>
      </c>
      <c r="AN186" s="11">
        <f t="shared" si="184"/>
        <v>14</v>
      </c>
      <c r="AO186" s="11">
        <f t="shared" si="184"/>
        <v>15</v>
      </c>
      <c r="AP186" s="11">
        <f t="shared" si="184"/>
        <v>15</v>
      </c>
      <c r="AQ186" s="11">
        <f t="shared" si="184"/>
        <v>13</v>
      </c>
      <c r="AR186" s="11">
        <f t="shared" si="184"/>
        <v>5</v>
      </c>
      <c r="AS186" s="11">
        <f t="shared" si="184"/>
        <v>4</v>
      </c>
      <c r="AT186" s="11">
        <f t="shared" si="184"/>
        <v>1</v>
      </c>
      <c r="AU186" s="11">
        <f t="shared" si="184"/>
        <v>4</v>
      </c>
      <c r="AV186" s="11">
        <f t="shared" si="184"/>
        <v>0</v>
      </c>
      <c r="AW186" s="11">
        <f t="shared" si="184"/>
        <v>0</v>
      </c>
      <c r="AX186" s="11">
        <f t="shared" si="184"/>
        <v>0</v>
      </c>
      <c r="AY186" s="11">
        <f t="shared" si="184"/>
        <v>0</v>
      </c>
      <c r="AZ186" s="11">
        <f t="shared" si="184"/>
        <v>0</v>
      </c>
      <c r="BA186" s="174">
        <f t="shared" si="172"/>
        <v>72</v>
      </c>
      <c r="BD186" s="88" t="s">
        <v>133</v>
      </c>
      <c r="BE186" s="11">
        <f t="shared" ref="BE186:BR186" si="185">BE11+BE46+BE81+BE116+BE151</f>
        <v>1</v>
      </c>
      <c r="BF186" s="11">
        <f t="shared" si="185"/>
        <v>6</v>
      </c>
      <c r="BG186" s="11">
        <f t="shared" si="185"/>
        <v>20</v>
      </c>
      <c r="BH186" s="11">
        <f t="shared" si="185"/>
        <v>17</v>
      </c>
      <c r="BI186" s="11">
        <f t="shared" si="185"/>
        <v>5</v>
      </c>
      <c r="BJ186" s="11">
        <f t="shared" si="185"/>
        <v>0</v>
      </c>
      <c r="BK186" s="11">
        <f t="shared" si="185"/>
        <v>3</v>
      </c>
      <c r="BL186" s="11">
        <f t="shared" si="185"/>
        <v>1</v>
      </c>
      <c r="BM186" s="11">
        <f t="shared" si="185"/>
        <v>0</v>
      </c>
      <c r="BN186" s="11">
        <f t="shared" si="185"/>
        <v>0</v>
      </c>
      <c r="BO186" s="11">
        <f t="shared" si="185"/>
        <v>1</v>
      </c>
      <c r="BP186" s="11">
        <f t="shared" si="185"/>
        <v>1</v>
      </c>
      <c r="BQ186" s="11">
        <f t="shared" si="185"/>
        <v>1</v>
      </c>
      <c r="BR186" s="11">
        <f t="shared" si="185"/>
        <v>0</v>
      </c>
      <c r="BS186" s="174">
        <f t="shared" si="174"/>
        <v>56</v>
      </c>
      <c r="BV186" s="88" t="s">
        <v>133</v>
      </c>
      <c r="BW186" s="11">
        <f t="shared" ref="BW186:CJ186" si="186">BW11+BW46+BW81+BW116+BW151</f>
        <v>3</v>
      </c>
      <c r="BX186" s="11">
        <f t="shared" si="186"/>
        <v>4</v>
      </c>
      <c r="BY186" s="11">
        <f t="shared" si="186"/>
        <v>8</v>
      </c>
      <c r="BZ186" s="11">
        <f t="shared" si="186"/>
        <v>8</v>
      </c>
      <c r="CA186" s="11">
        <f t="shared" si="186"/>
        <v>6</v>
      </c>
      <c r="CB186" s="11">
        <f t="shared" si="186"/>
        <v>1</v>
      </c>
      <c r="CC186" s="11">
        <f t="shared" si="186"/>
        <v>3</v>
      </c>
      <c r="CD186" s="11">
        <f t="shared" si="186"/>
        <v>1</v>
      </c>
      <c r="CE186" s="11">
        <f t="shared" si="186"/>
        <v>5</v>
      </c>
      <c r="CF186" s="11">
        <f t="shared" si="186"/>
        <v>5</v>
      </c>
      <c r="CG186" s="11">
        <f t="shared" si="186"/>
        <v>0</v>
      </c>
      <c r="CH186" s="11">
        <f t="shared" si="186"/>
        <v>0</v>
      </c>
      <c r="CI186" s="11">
        <f t="shared" si="186"/>
        <v>0</v>
      </c>
      <c r="CJ186" s="11">
        <f t="shared" si="186"/>
        <v>0</v>
      </c>
      <c r="CK186" s="174">
        <f t="shared" si="176"/>
        <v>44</v>
      </c>
    </row>
    <row r="187" spans="1:108" ht="17.25" customHeight="1" x14ac:dyDescent="0.35">
      <c r="B187" s="88" t="s">
        <v>220</v>
      </c>
      <c r="C187" s="11">
        <f t="shared" si="161"/>
        <v>5</v>
      </c>
      <c r="D187" s="11">
        <f t="shared" si="161"/>
        <v>21</v>
      </c>
      <c r="E187" s="11">
        <f t="shared" si="161"/>
        <v>31</v>
      </c>
      <c r="F187" s="11">
        <f t="shared" si="161"/>
        <v>47</v>
      </c>
      <c r="G187" s="11">
        <f t="shared" si="161"/>
        <v>52</v>
      </c>
      <c r="H187" s="11">
        <f t="shared" si="161"/>
        <v>18</v>
      </c>
      <c r="I187" s="11">
        <f t="shared" si="161"/>
        <v>44</v>
      </c>
      <c r="J187" s="11">
        <f t="shared" si="161"/>
        <v>20</v>
      </c>
      <c r="K187" s="11">
        <f t="shared" si="161"/>
        <v>15</v>
      </c>
      <c r="L187" s="11">
        <f t="shared" si="161"/>
        <v>1</v>
      </c>
      <c r="M187" s="11">
        <f t="shared" si="161"/>
        <v>6</v>
      </c>
      <c r="N187" s="11">
        <f t="shared" ref="N187:P187" si="187">N12+N47+N82+N117+N152</f>
        <v>5</v>
      </c>
      <c r="O187" s="11">
        <f t="shared" si="187"/>
        <v>2</v>
      </c>
      <c r="P187" s="11">
        <f t="shared" si="187"/>
        <v>0</v>
      </c>
      <c r="Q187" s="174">
        <f t="shared" si="168"/>
        <v>267</v>
      </c>
      <c r="T187" s="88" t="s">
        <v>220</v>
      </c>
      <c r="U187" s="11">
        <f t="shared" ref="U187:AH187" si="188">U12+U47+U82+U117+U152</f>
        <v>2</v>
      </c>
      <c r="V187" s="11">
        <f t="shared" si="188"/>
        <v>7</v>
      </c>
      <c r="W187" s="11">
        <f t="shared" si="188"/>
        <v>95</v>
      </c>
      <c r="X187" s="11">
        <f t="shared" si="188"/>
        <v>46</v>
      </c>
      <c r="Y187" s="11">
        <f t="shared" si="188"/>
        <v>29</v>
      </c>
      <c r="Z187" s="11">
        <f t="shared" si="188"/>
        <v>6</v>
      </c>
      <c r="AA187" s="11">
        <f t="shared" si="188"/>
        <v>42</v>
      </c>
      <c r="AB187" s="11">
        <f t="shared" si="188"/>
        <v>9</v>
      </c>
      <c r="AC187" s="11">
        <f t="shared" si="188"/>
        <v>21</v>
      </c>
      <c r="AD187" s="11">
        <f t="shared" si="188"/>
        <v>2</v>
      </c>
      <c r="AE187" s="11">
        <f t="shared" si="188"/>
        <v>4</v>
      </c>
      <c r="AF187" s="11">
        <f t="shared" si="188"/>
        <v>5</v>
      </c>
      <c r="AG187" s="11">
        <f t="shared" si="188"/>
        <v>0</v>
      </c>
      <c r="AH187" s="11">
        <f t="shared" si="188"/>
        <v>0</v>
      </c>
      <c r="AI187" s="174">
        <f t="shared" si="170"/>
        <v>268</v>
      </c>
      <c r="AL187" s="88" t="s">
        <v>220</v>
      </c>
      <c r="AM187" s="11">
        <f t="shared" ref="AM187:AZ187" si="189">AM12+AM47+AM82+AM117+AM152</f>
        <v>6</v>
      </c>
      <c r="AN187" s="11">
        <f t="shared" si="189"/>
        <v>34</v>
      </c>
      <c r="AO187" s="11">
        <f t="shared" si="189"/>
        <v>27</v>
      </c>
      <c r="AP187" s="11">
        <f t="shared" si="189"/>
        <v>48</v>
      </c>
      <c r="AQ187" s="11">
        <f t="shared" si="189"/>
        <v>24</v>
      </c>
      <c r="AR187" s="11">
        <f t="shared" si="189"/>
        <v>15</v>
      </c>
      <c r="AS187" s="11">
        <f t="shared" si="189"/>
        <v>36</v>
      </c>
      <c r="AT187" s="11">
        <f t="shared" si="189"/>
        <v>12</v>
      </c>
      <c r="AU187" s="11">
        <f t="shared" si="189"/>
        <v>14</v>
      </c>
      <c r="AV187" s="11">
        <f t="shared" si="189"/>
        <v>3</v>
      </c>
      <c r="AW187" s="11">
        <f t="shared" si="189"/>
        <v>5</v>
      </c>
      <c r="AX187" s="11">
        <f t="shared" si="189"/>
        <v>5</v>
      </c>
      <c r="AY187" s="11">
        <f t="shared" si="189"/>
        <v>0</v>
      </c>
      <c r="AZ187" s="11">
        <f t="shared" si="189"/>
        <v>0</v>
      </c>
      <c r="BA187" s="174">
        <f t="shared" si="172"/>
        <v>229</v>
      </c>
      <c r="BD187" s="88" t="s">
        <v>220</v>
      </c>
      <c r="BE187" s="11">
        <f t="shared" ref="BE187:BR187" si="190">BE12+BE47+BE82+BE117+BE152</f>
        <v>3</v>
      </c>
      <c r="BF187" s="11">
        <f t="shared" si="190"/>
        <v>9</v>
      </c>
      <c r="BG187" s="11">
        <f t="shared" si="190"/>
        <v>86</v>
      </c>
      <c r="BH187" s="11">
        <f t="shared" si="190"/>
        <v>28</v>
      </c>
      <c r="BI187" s="11">
        <f t="shared" si="190"/>
        <v>20</v>
      </c>
      <c r="BJ187" s="11">
        <f t="shared" si="190"/>
        <v>5</v>
      </c>
      <c r="BK187" s="11">
        <f t="shared" si="190"/>
        <v>34</v>
      </c>
      <c r="BL187" s="11">
        <f t="shared" si="190"/>
        <v>11</v>
      </c>
      <c r="BM187" s="11">
        <f t="shared" si="190"/>
        <v>14</v>
      </c>
      <c r="BN187" s="11">
        <f t="shared" si="190"/>
        <v>3</v>
      </c>
      <c r="BO187" s="11">
        <f t="shared" si="190"/>
        <v>4</v>
      </c>
      <c r="BP187" s="11">
        <f t="shared" si="190"/>
        <v>4</v>
      </c>
      <c r="BQ187" s="11">
        <f t="shared" si="190"/>
        <v>0</v>
      </c>
      <c r="BR187" s="11">
        <f t="shared" si="190"/>
        <v>0</v>
      </c>
      <c r="BS187" s="174">
        <f t="shared" si="174"/>
        <v>221</v>
      </c>
      <c r="BV187" s="88" t="s">
        <v>220</v>
      </c>
      <c r="BW187" s="11">
        <f t="shared" ref="BW187:CJ187" si="191">BW12+BW47+BW82+BW117+BW152</f>
        <v>3</v>
      </c>
      <c r="BX187" s="11">
        <f t="shared" si="191"/>
        <v>5</v>
      </c>
      <c r="BY187" s="11">
        <f t="shared" si="191"/>
        <v>30</v>
      </c>
      <c r="BZ187" s="11">
        <f t="shared" si="191"/>
        <v>32</v>
      </c>
      <c r="CA187" s="11">
        <f t="shared" si="191"/>
        <v>30</v>
      </c>
      <c r="CB187" s="11">
        <f t="shared" si="191"/>
        <v>17</v>
      </c>
      <c r="CC187" s="11">
        <f t="shared" si="191"/>
        <v>20</v>
      </c>
      <c r="CD187" s="11">
        <f t="shared" si="191"/>
        <v>4</v>
      </c>
      <c r="CE187" s="11">
        <f t="shared" si="191"/>
        <v>8</v>
      </c>
      <c r="CF187" s="11">
        <f t="shared" si="191"/>
        <v>5</v>
      </c>
      <c r="CG187" s="11">
        <f t="shared" si="191"/>
        <v>5</v>
      </c>
      <c r="CH187" s="11">
        <f t="shared" si="191"/>
        <v>1</v>
      </c>
      <c r="CI187" s="11">
        <f t="shared" si="191"/>
        <v>0</v>
      </c>
      <c r="CJ187" s="11">
        <f t="shared" si="191"/>
        <v>0</v>
      </c>
      <c r="CK187" s="174">
        <f t="shared" si="176"/>
        <v>160</v>
      </c>
    </row>
    <row r="188" spans="1:108" ht="17.25" customHeight="1" x14ac:dyDescent="0.35">
      <c r="B188" s="88" t="s">
        <v>68</v>
      </c>
      <c r="C188" s="11">
        <f t="shared" si="161"/>
        <v>1</v>
      </c>
      <c r="D188" s="11">
        <f t="shared" si="161"/>
        <v>2</v>
      </c>
      <c r="E188" s="11">
        <f t="shared" si="161"/>
        <v>13</v>
      </c>
      <c r="F188" s="11">
        <f t="shared" si="161"/>
        <v>4</v>
      </c>
      <c r="G188" s="11">
        <f t="shared" si="161"/>
        <v>5</v>
      </c>
      <c r="H188" s="11">
        <f t="shared" si="161"/>
        <v>13</v>
      </c>
      <c r="I188" s="11">
        <f t="shared" si="161"/>
        <v>37</v>
      </c>
      <c r="J188" s="11">
        <f t="shared" si="161"/>
        <v>24</v>
      </c>
      <c r="K188" s="11">
        <f t="shared" si="161"/>
        <v>16</v>
      </c>
      <c r="L188" s="11">
        <f t="shared" si="161"/>
        <v>15</v>
      </c>
      <c r="M188" s="11">
        <f t="shared" si="161"/>
        <v>17</v>
      </c>
      <c r="N188" s="11">
        <f t="shared" ref="N188:P188" si="192">N13+N48+N83+N118+N153</f>
        <v>19</v>
      </c>
      <c r="O188" s="11">
        <f t="shared" si="192"/>
        <v>12</v>
      </c>
      <c r="P188" s="11">
        <f t="shared" si="192"/>
        <v>0</v>
      </c>
      <c r="Q188" s="174">
        <f t="shared" si="168"/>
        <v>178</v>
      </c>
      <c r="T188" s="88" t="s">
        <v>68</v>
      </c>
      <c r="U188" s="11">
        <f t="shared" ref="U188:AH188" si="193">U13+U48+U83+U118+U153</f>
        <v>2</v>
      </c>
      <c r="V188" s="11">
        <f t="shared" si="193"/>
        <v>1</v>
      </c>
      <c r="W188" s="11">
        <f t="shared" si="193"/>
        <v>4</v>
      </c>
      <c r="X188" s="11">
        <f t="shared" si="193"/>
        <v>4</v>
      </c>
      <c r="Y188" s="11">
        <f t="shared" si="193"/>
        <v>8</v>
      </c>
      <c r="Z188" s="11">
        <f t="shared" si="193"/>
        <v>21</v>
      </c>
      <c r="AA188" s="11">
        <f t="shared" si="193"/>
        <v>34</v>
      </c>
      <c r="AB188" s="11">
        <f t="shared" si="193"/>
        <v>42</v>
      </c>
      <c r="AC188" s="11">
        <f t="shared" si="193"/>
        <v>14</v>
      </c>
      <c r="AD188" s="11">
        <f t="shared" si="193"/>
        <v>17</v>
      </c>
      <c r="AE188" s="11">
        <f t="shared" si="193"/>
        <v>17</v>
      </c>
      <c r="AF188" s="11">
        <f t="shared" si="193"/>
        <v>2</v>
      </c>
      <c r="AG188" s="11">
        <f t="shared" si="193"/>
        <v>7</v>
      </c>
      <c r="AH188" s="11">
        <f t="shared" si="193"/>
        <v>0</v>
      </c>
      <c r="AI188" s="174">
        <f t="shared" si="170"/>
        <v>173</v>
      </c>
      <c r="AL188" s="88" t="s">
        <v>68</v>
      </c>
      <c r="AM188" s="11">
        <f t="shared" ref="AM188:AZ188" si="194">AM13+AM48+AM83+AM118+AM153</f>
        <v>1</v>
      </c>
      <c r="AN188" s="11">
        <f t="shared" si="194"/>
        <v>3</v>
      </c>
      <c r="AO188" s="11">
        <f t="shared" si="194"/>
        <v>2</v>
      </c>
      <c r="AP188" s="11">
        <f t="shared" si="194"/>
        <v>7</v>
      </c>
      <c r="AQ188" s="11">
        <f t="shared" si="194"/>
        <v>11</v>
      </c>
      <c r="AR188" s="11">
        <f t="shared" si="194"/>
        <v>11</v>
      </c>
      <c r="AS188" s="11">
        <f t="shared" si="194"/>
        <v>22</v>
      </c>
      <c r="AT188" s="11">
        <f t="shared" si="194"/>
        <v>32</v>
      </c>
      <c r="AU188" s="11">
        <f t="shared" si="194"/>
        <v>9</v>
      </c>
      <c r="AV188" s="11">
        <f t="shared" si="194"/>
        <v>23</v>
      </c>
      <c r="AW188" s="11">
        <f t="shared" si="194"/>
        <v>19</v>
      </c>
      <c r="AX188" s="11">
        <f t="shared" si="194"/>
        <v>9</v>
      </c>
      <c r="AY188" s="11">
        <f t="shared" si="194"/>
        <v>13</v>
      </c>
      <c r="AZ188" s="11">
        <f t="shared" si="194"/>
        <v>0</v>
      </c>
      <c r="BA188" s="174">
        <f t="shared" si="172"/>
        <v>162</v>
      </c>
      <c r="BD188" s="88" t="s">
        <v>68</v>
      </c>
      <c r="BE188" s="11">
        <f t="shared" ref="BE188:BR188" si="195">BE13+BE48+BE83+BE118+BE153</f>
        <v>2</v>
      </c>
      <c r="BF188" s="11">
        <f t="shared" si="195"/>
        <v>5</v>
      </c>
      <c r="BG188" s="11">
        <f t="shared" si="195"/>
        <v>1</v>
      </c>
      <c r="BH188" s="11">
        <f t="shared" si="195"/>
        <v>8</v>
      </c>
      <c r="BI188" s="11">
        <f t="shared" si="195"/>
        <v>15</v>
      </c>
      <c r="BJ188" s="11">
        <f t="shared" si="195"/>
        <v>8</v>
      </c>
      <c r="BK188" s="11">
        <f t="shared" si="195"/>
        <v>40</v>
      </c>
      <c r="BL188" s="11">
        <f t="shared" si="195"/>
        <v>22</v>
      </c>
      <c r="BM188" s="11">
        <f t="shared" si="195"/>
        <v>21</v>
      </c>
      <c r="BN188" s="11">
        <f t="shared" si="195"/>
        <v>28</v>
      </c>
      <c r="BO188" s="11">
        <f t="shared" si="195"/>
        <v>20</v>
      </c>
      <c r="BP188" s="11">
        <f t="shared" si="195"/>
        <v>30</v>
      </c>
      <c r="BQ188" s="11">
        <f t="shared" si="195"/>
        <v>12</v>
      </c>
      <c r="BR188" s="11">
        <f t="shared" si="195"/>
        <v>0</v>
      </c>
      <c r="BS188" s="174">
        <f t="shared" si="174"/>
        <v>212</v>
      </c>
      <c r="BV188" s="88" t="s">
        <v>68</v>
      </c>
      <c r="BW188" s="11">
        <f t="shared" ref="BW188:CJ188" si="196">BW13+BW48+BW83+BW118+BW153</f>
        <v>10</v>
      </c>
      <c r="BX188" s="11">
        <f t="shared" si="196"/>
        <v>21</v>
      </c>
      <c r="BY188" s="11">
        <f t="shared" si="196"/>
        <v>3</v>
      </c>
      <c r="BZ188" s="11">
        <f t="shared" si="196"/>
        <v>20</v>
      </c>
      <c r="CA188" s="11">
        <f t="shared" si="196"/>
        <v>71</v>
      </c>
      <c r="CB188" s="11">
        <f t="shared" si="196"/>
        <v>16</v>
      </c>
      <c r="CC188" s="11">
        <f t="shared" si="196"/>
        <v>60</v>
      </c>
      <c r="CD188" s="11">
        <f t="shared" si="196"/>
        <v>37</v>
      </c>
      <c r="CE188" s="11">
        <f t="shared" si="196"/>
        <v>44</v>
      </c>
      <c r="CF188" s="11">
        <f t="shared" si="196"/>
        <v>85</v>
      </c>
      <c r="CG188" s="11">
        <f t="shared" si="196"/>
        <v>25</v>
      </c>
      <c r="CH188" s="11">
        <f t="shared" si="196"/>
        <v>14</v>
      </c>
      <c r="CI188" s="11">
        <f t="shared" si="196"/>
        <v>12</v>
      </c>
      <c r="CJ188" s="11">
        <f t="shared" si="196"/>
        <v>0</v>
      </c>
      <c r="CK188" s="174">
        <f t="shared" si="176"/>
        <v>418</v>
      </c>
    </row>
    <row r="189" spans="1:108" ht="17.25" customHeight="1" x14ac:dyDescent="0.35">
      <c r="B189" s="86" t="s">
        <v>72</v>
      </c>
      <c r="C189" s="11">
        <f t="shared" si="161"/>
        <v>2</v>
      </c>
      <c r="D189" s="11">
        <f t="shared" si="161"/>
        <v>0</v>
      </c>
      <c r="E189" s="11">
        <f t="shared" si="161"/>
        <v>0</v>
      </c>
      <c r="F189" s="11">
        <f t="shared" si="161"/>
        <v>1</v>
      </c>
      <c r="G189" s="11">
        <f t="shared" si="161"/>
        <v>0</v>
      </c>
      <c r="H189" s="11">
        <f t="shared" si="161"/>
        <v>1</v>
      </c>
      <c r="I189" s="11">
        <f t="shared" si="161"/>
        <v>7</v>
      </c>
      <c r="J189" s="11">
        <f t="shared" si="161"/>
        <v>5</v>
      </c>
      <c r="K189" s="11">
        <f t="shared" si="161"/>
        <v>3</v>
      </c>
      <c r="L189" s="11">
        <f t="shared" si="161"/>
        <v>2</v>
      </c>
      <c r="M189" s="11">
        <f t="shared" si="161"/>
        <v>2</v>
      </c>
      <c r="N189" s="11">
        <f t="shared" ref="N189:P189" si="197">N14+N49+N84+N119+N154</f>
        <v>5</v>
      </c>
      <c r="O189" s="11">
        <f t="shared" si="197"/>
        <v>0</v>
      </c>
      <c r="P189" s="11">
        <f t="shared" si="197"/>
        <v>0</v>
      </c>
      <c r="Q189" s="174">
        <f t="shared" si="168"/>
        <v>28</v>
      </c>
      <c r="T189" s="86" t="s">
        <v>72</v>
      </c>
      <c r="U189" s="11">
        <f t="shared" ref="U189:AH189" si="198">U14+U49+U84+U119+U154</f>
        <v>0</v>
      </c>
      <c r="V189" s="11">
        <f t="shared" si="198"/>
        <v>2</v>
      </c>
      <c r="W189" s="11">
        <f t="shared" si="198"/>
        <v>0</v>
      </c>
      <c r="X189" s="11">
        <f t="shared" si="198"/>
        <v>0</v>
      </c>
      <c r="Y189" s="11">
        <f t="shared" si="198"/>
        <v>5</v>
      </c>
      <c r="Z189" s="11">
        <f t="shared" si="198"/>
        <v>2</v>
      </c>
      <c r="AA189" s="11">
        <f t="shared" si="198"/>
        <v>6</v>
      </c>
      <c r="AB189" s="11">
        <f t="shared" si="198"/>
        <v>11</v>
      </c>
      <c r="AC189" s="11">
        <f t="shared" si="198"/>
        <v>1</v>
      </c>
      <c r="AD189" s="11">
        <f t="shared" si="198"/>
        <v>2</v>
      </c>
      <c r="AE189" s="11">
        <f t="shared" si="198"/>
        <v>5</v>
      </c>
      <c r="AF189" s="11">
        <f t="shared" si="198"/>
        <v>1</v>
      </c>
      <c r="AG189" s="11">
        <f t="shared" si="198"/>
        <v>1</v>
      </c>
      <c r="AH189" s="11">
        <f t="shared" si="198"/>
        <v>0</v>
      </c>
      <c r="AI189" s="174">
        <f t="shared" si="170"/>
        <v>36</v>
      </c>
      <c r="AL189" s="86" t="s">
        <v>72</v>
      </c>
      <c r="AM189" s="11">
        <f t="shared" ref="AM189:AZ189" si="199">AM14+AM49+AM84+AM119+AM154</f>
        <v>0</v>
      </c>
      <c r="AN189" s="11">
        <f t="shared" si="199"/>
        <v>2</v>
      </c>
      <c r="AO189" s="11">
        <f t="shared" si="199"/>
        <v>0</v>
      </c>
      <c r="AP189" s="11">
        <f t="shared" si="199"/>
        <v>5</v>
      </c>
      <c r="AQ189" s="11">
        <f t="shared" si="199"/>
        <v>3</v>
      </c>
      <c r="AR189" s="11">
        <f t="shared" si="199"/>
        <v>4</v>
      </c>
      <c r="AS189" s="11">
        <f t="shared" si="199"/>
        <v>5</v>
      </c>
      <c r="AT189" s="11">
        <f t="shared" si="199"/>
        <v>10</v>
      </c>
      <c r="AU189" s="11">
        <f t="shared" si="199"/>
        <v>3</v>
      </c>
      <c r="AV189" s="11">
        <f t="shared" si="199"/>
        <v>2</v>
      </c>
      <c r="AW189" s="11">
        <f t="shared" si="199"/>
        <v>17</v>
      </c>
      <c r="AX189" s="11">
        <f t="shared" si="199"/>
        <v>1</v>
      </c>
      <c r="AY189" s="11">
        <f t="shared" si="199"/>
        <v>4</v>
      </c>
      <c r="AZ189" s="11">
        <f t="shared" si="199"/>
        <v>0</v>
      </c>
      <c r="BA189" s="174">
        <f t="shared" si="172"/>
        <v>56</v>
      </c>
      <c r="BD189" s="86" t="s">
        <v>72</v>
      </c>
      <c r="BE189" s="11">
        <f t="shared" ref="BE189:BR189" si="200">BE14+BE49+BE84+BE119+BE154</f>
        <v>5</v>
      </c>
      <c r="BF189" s="11">
        <f t="shared" si="200"/>
        <v>1</v>
      </c>
      <c r="BG189" s="11">
        <f t="shared" si="200"/>
        <v>1</v>
      </c>
      <c r="BH189" s="11">
        <f t="shared" si="200"/>
        <v>3</v>
      </c>
      <c r="BI189" s="11">
        <f t="shared" si="200"/>
        <v>8</v>
      </c>
      <c r="BJ189" s="11">
        <f t="shared" si="200"/>
        <v>2</v>
      </c>
      <c r="BK189" s="11">
        <f t="shared" si="200"/>
        <v>18</v>
      </c>
      <c r="BL189" s="11">
        <f t="shared" si="200"/>
        <v>8</v>
      </c>
      <c r="BM189" s="11">
        <f t="shared" si="200"/>
        <v>14</v>
      </c>
      <c r="BN189" s="11">
        <f t="shared" si="200"/>
        <v>15</v>
      </c>
      <c r="BO189" s="11">
        <f t="shared" si="200"/>
        <v>14</v>
      </c>
      <c r="BP189" s="11">
        <f t="shared" si="200"/>
        <v>6</v>
      </c>
      <c r="BQ189" s="11">
        <f t="shared" si="200"/>
        <v>4</v>
      </c>
      <c r="BR189" s="11">
        <f t="shared" si="200"/>
        <v>0</v>
      </c>
      <c r="BS189" s="174">
        <f t="shared" si="174"/>
        <v>99</v>
      </c>
      <c r="BV189" s="86" t="s">
        <v>72</v>
      </c>
      <c r="BW189" s="11">
        <f t="shared" ref="BW189:CJ189" si="201">BW14+BW49+BW84+BW119+BW154</f>
        <v>9</v>
      </c>
      <c r="BX189" s="11">
        <f t="shared" si="201"/>
        <v>20</v>
      </c>
      <c r="BY189" s="11">
        <f t="shared" si="201"/>
        <v>0</v>
      </c>
      <c r="BZ189" s="11">
        <f t="shared" si="201"/>
        <v>17</v>
      </c>
      <c r="CA189" s="11">
        <f t="shared" si="201"/>
        <v>19</v>
      </c>
      <c r="CB189" s="11">
        <f t="shared" si="201"/>
        <v>6</v>
      </c>
      <c r="CC189" s="11">
        <f t="shared" si="201"/>
        <v>23</v>
      </c>
      <c r="CD189" s="11">
        <f t="shared" si="201"/>
        <v>10</v>
      </c>
      <c r="CE189" s="11">
        <f t="shared" si="201"/>
        <v>25</v>
      </c>
      <c r="CF189" s="11">
        <f t="shared" si="201"/>
        <v>51</v>
      </c>
      <c r="CG189" s="11">
        <f t="shared" si="201"/>
        <v>27</v>
      </c>
      <c r="CH189" s="11">
        <f t="shared" si="201"/>
        <v>0</v>
      </c>
      <c r="CI189" s="11">
        <f t="shared" si="201"/>
        <v>12</v>
      </c>
      <c r="CJ189" s="11">
        <f t="shared" si="201"/>
        <v>0</v>
      </c>
      <c r="CK189" s="174">
        <f t="shared" si="176"/>
        <v>219</v>
      </c>
    </row>
    <row r="190" spans="1:108" ht="17.25" customHeight="1" x14ac:dyDescent="0.35">
      <c r="B190" s="88" t="s">
        <v>20</v>
      </c>
      <c r="C190" s="11">
        <f t="shared" si="161"/>
        <v>0</v>
      </c>
      <c r="D190" s="11">
        <f t="shared" si="161"/>
        <v>12</v>
      </c>
      <c r="E190" s="11">
        <f t="shared" si="161"/>
        <v>25</v>
      </c>
      <c r="F190" s="11">
        <f t="shared" si="161"/>
        <v>3</v>
      </c>
      <c r="G190" s="11">
        <f t="shared" si="161"/>
        <v>2</v>
      </c>
      <c r="H190" s="11">
        <f t="shared" si="161"/>
        <v>27</v>
      </c>
      <c r="I190" s="11">
        <f t="shared" si="161"/>
        <v>0</v>
      </c>
      <c r="J190" s="11">
        <f t="shared" si="161"/>
        <v>17</v>
      </c>
      <c r="K190" s="11">
        <f t="shared" si="161"/>
        <v>4</v>
      </c>
      <c r="L190" s="11">
        <f t="shared" si="161"/>
        <v>11</v>
      </c>
      <c r="M190" s="11">
        <f t="shared" si="161"/>
        <v>6</v>
      </c>
      <c r="N190" s="11">
        <f t="shared" ref="N190:P190" si="202">N15+N50+N85+N120+N155</f>
        <v>4</v>
      </c>
      <c r="O190" s="11">
        <f t="shared" si="202"/>
        <v>8</v>
      </c>
      <c r="P190" s="11">
        <f t="shared" si="202"/>
        <v>0</v>
      </c>
      <c r="Q190" s="174">
        <f t="shared" si="168"/>
        <v>119</v>
      </c>
      <c r="T190" s="88" t="s">
        <v>20</v>
      </c>
      <c r="U190" s="11">
        <f t="shared" ref="U190:AH190" si="203">U15+U50+U85+U120+U155</f>
        <v>1</v>
      </c>
      <c r="V190" s="11">
        <f t="shared" si="203"/>
        <v>3</v>
      </c>
      <c r="W190" s="11">
        <f t="shared" si="203"/>
        <v>2</v>
      </c>
      <c r="X190" s="11">
        <f t="shared" si="203"/>
        <v>1</v>
      </c>
      <c r="Y190" s="11">
        <f t="shared" si="203"/>
        <v>0</v>
      </c>
      <c r="Z190" s="11">
        <f t="shared" si="203"/>
        <v>4</v>
      </c>
      <c r="AA190" s="11">
        <f t="shared" si="203"/>
        <v>1</v>
      </c>
      <c r="AB190" s="11">
        <f t="shared" si="203"/>
        <v>2</v>
      </c>
      <c r="AC190" s="11">
        <f t="shared" si="203"/>
        <v>9</v>
      </c>
      <c r="AD190" s="11">
        <f t="shared" si="203"/>
        <v>8</v>
      </c>
      <c r="AE190" s="11">
        <f t="shared" si="203"/>
        <v>4</v>
      </c>
      <c r="AF190" s="11">
        <f t="shared" si="203"/>
        <v>4</v>
      </c>
      <c r="AG190" s="11">
        <f t="shared" si="203"/>
        <v>0</v>
      </c>
      <c r="AH190" s="11">
        <f t="shared" si="203"/>
        <v>0</v>
      </c>
      <c r="AI190" s="174">
        <f t="shared" si="170"/>
        <v>39</v>
      </c>
      <c r="AL190" s="88" t="s">
        <v>20</v>
      </c>
      <c r="AM190" s="11">
        <f t="shared" ref="AM190:AZ190" si="204">AM15+AM50+AM85+AM120+AM155</f>
        <v>0</v>
      </c>
      <c r="AN190" s="11">
        <f t="shared" si="204"/>
        <v>1</v>
      </c>
      <c r="AO190" s="11">
        <f t="shared" si="204"/>
        <v>0</v>
      </c>
      <c r="AP190" s="11">
        <f t="shared" si="204"/>
        <v>0</v>
      </c>
      <c r="AQ190" s="11">
        <f t="shared" si="204"/>
        <v>1</v>
      </c>
      <c r="AR190" s="11">
        <f t="shared" si="204"/>
        <v>1</v>
      </c>
      <c r="AS190" s="11">
        <f t="shared" si="204"/>
        <v>2</v>
      </c>
      <c r="AT190" s="11">
        <f t="shared" si="204"/>
        <v>1</v>
      </c>
      <c r="AU190" s="11">
        <f t="shared" si="204"/>
        <v>0</v>
      </c>
      <c r="AV190" s="11">
        <f t="shared" si="204"/>
        <v>6</v>
      </c>
      <c r="AW190" s="11">
        <f t="shared" si="204"/>
        <v>10</v>
      </c>
      <c r="AX190" s="11">
        <f t="shared" si="204"/>
        <v>1</v>
      </c>
      <c r="AY190" s="11">
        <f t="shared" si="204"/>
        <v>4</v>
      </c>
      <c r="AZ190" s="11">
        <f t="shared" si="204"/>
        <v>0</v>
      </c>
      <c r="BA190" s="174">
        <f t="shared" si="172"/>
        <v>27</v>
      </c>
      <c r="BD190" s="88" t="s">
        <v>20</v>
      </c>
      <c r="BE190" s="11">
        <f t="shared" ref="BE190:BR190" si="205">BE15+BE50+BE85+BE120+BE155</f>
        <v>0</v>
      </c>
      <c r="BF190" s="11">
        <f t="shared" si="205"/>
        <v>0</v>
      </c>
      <c r="BG190" s="11">
        <f t="shared" si="205"/>
        <v>0</v>
      </c>
      <c r="BH190" s="11">
        <f t="shared" si="205"/>
        <v>1</v>
      </c>
      <c r="BI190" s="11">
        <f t="shared" si="205"/>
        <v>1</v>
      </c>
      <c r="BJ190" s="11">
        <f t="shared" si="205"/>
        <v>2</v>
      </c>
      <c r="BK190" s="11">
        <f t="shared" si="205"/>
        <v>1</v>
      </c>
      <c r="BL190" s="11">
        <f t="shared" si="205"/>
        <v>2</v>
      </c>
      <c r="BM190" s="11">
        <f t="shared" si="205"/>
        <v>0</v>
      </c>
      <c r="BN190" s="11">
        <f t="shared" si="205"/>
        <v>7</v>
      </c>
      <c r="BO190" s="11">
        <f t="shared" si="205"/>
        <v>2</v>
      </c>
      <c r="BP190" s="11">
        <f t="shared" si="205"/>
        <v>1</v>
      </c>
      <c r="BQ190" s="11">
        <f t="shared" si="205"/>
        <v>2</v>
      </c>
      <c r="BR190" s="11">
        <f t="shared" si="205"/>
        <v>0</v>
      </c>
      <c r="BS190" s="174">
        <f t="shared" si="174"/>
        <v>19</v>
      </c>
      <c r="BV190" s="88" t="s">
        <v>20</v>
      </c>
      <c r="BW190" s="11">
        <f t="shared" ref="BW190:CJ190" si="206">BW15+BW50+BW85+BW120+BW155</f>
        <v>0</v>
      </c>
      <c r="BX190" s="11">
        <f t="shared" si="206"/>
        <v>0</v>
      </c>
      <c r="BY190" s="11">
        <f t="shared" si="206"/>
        <v>2</v>
      </c>
      <c r="BZ190" s="11">
        <f t="shared" si="206"/>
        <v>1</v>
      </c>
      <c r="CA190" s="11">
        <f t="shared" si="206"/>
        <v>2</v>
      </c>
      <c r="CB190" s="11">
        <f t="shared" si="206"/>
        <v>1</v>
      </c>
      <c r="CC190" s="11">
        <f t="shared" si="206"/>
        <v>0</v>
      </c>
      <c r="CD190" s="11">
        <f t="shared" si="206"/>
        <v>7</v>
      </c>
      <c r="CE190" s="11">
        <f t="shared" si="206"/>
        <v>0</v>
      </c>
      <c r="CF190" s="11">
        <f t="shared" si="206"/>
        <v>0</v>
      </c>
      <c r="CG190" s="11">
        <f t="shared" si="206"/>
        <v>5</v>
      </c>
      <c r="CH190" s="11">
        <f t="shared" si="206"/>
        <v>3</v>
      </c>
      <c r="CI190" s="11">
        <f t="shared" si="206"/>
        <v>0</v>
      </c>
      <c r="CJ190" s="11">
        <f t="shared" si="206"/>
        <v>0</v>
      </c>
      <c r="CK190" s="174">
        <f t="shared" si="176"/>
        <v>21</v>
      </c>
    </row>
    <row r="191" spans="1:108" ht="17.25" customHeight="1" x14ac:dyDescent="0.35">
      <c r="B191" s="88" t="s">
        <v>217</v>
      </c>
      <c r="C191" s="11">
        <f t="shared" si="161"/>
        <v>6</v>
      </c>
      <c r="D191" s="11">
        <f t="shared" si="161"/>
        <v>0</v>
      </c>
      <c r="E191" s="11">
        <f t="shared" si="161"/>
        <v>2</v>
      </c>
      <c r="F191" s="11">
        <f t="shared" si="161"/>
        <v>2</v>
      </c>
      <c r="G191" s="11">
        <f t="shared" si="161"/>
        <v>2</v>
      </c>
      <c r="H191" s="11">
        <f t="shared" si="161"/>
        <v>2</v>
      </c>
      <c r="I191" s="11">
        <f t="shared" si="161"/>
        <v>9</v>
      </c>
      <c r="J191" s="11">
        <f t="shared" si="161"/>
        <v>9</v>
      </c>
      <c r="K191" s="11">
        <f t="shared" si="161"/>
        <v>1</v>
      </c>
      <c r="L191" s="11">
        <f t="shared" si="161"/>
        <v>6</v>
      </c>
      <c r="M191" s="11">
        <f t="shared" si="161"/>
        <v>4</v>
      </c>
      <c r="N191" s="11">
        <f t="shared" ref="N191:P191" si="207">N16+N51+N86+N121+N156</f>
        <v>7</v>
      </c>
      <c r="O191" s="11">
        <f t="shared" si="207"/>
        <v>0</v>
      </c>
      <c r="P191" s="11">
        <f t="shared" si="207"/>
        <v>0</v>
      </c>
      <c r="Q191" s="174">
        <f t="shared" si="168"/>
        <v>50</v>
      </c>
      <c r="T191" s="88" t="s">
        <v>217</v>
      </c>
      <c r="U191" s="11">
        <f t="shared" ref="U191:AH191" si="208">U16+U51+U86+U121+U156</f>
        <v>0</v>
      </c>
      <c r="V191" s="11">
        <f t="shared" si="208"/>
        <v>5</v>
      </c>
      <c r="W191" s="11">
        <f t="shared" si="208"/>
        <v>2</v>
      </c>
      <c r="X191" s="11">
        <f t="shared" si="208"/>
        <v>2</v>
      </c>
      <c r="Y191" s="11">
        <f t="shared" si="208"/>
        <v>1</v>
      </c>
      <c r="Z191" s="11">
        <f t="shared" si="208"/>
        <v>1</v>
      </c>
      <c r="AA191" s="11">
        <f t="shared" si="208"/>
        <v>2</v>
      </c>
      <c r="AB191" s="11">
        <f t="shared" si="208"/>
        <v>13</v>
      </c>
      <c r="AC191" s="11">
        <f t="shared" si="208"/>
        <v>12</v>
      </c>
      <c r="AD191" s="11">
        <f t="shared" si="208"/>
        <v>9</v>
      </c>
      <c r="AE191" s="11">
        <f t="shared" si="208"/>
        <v>10</v>
      </c>
      <c r="AF191" s="11">
        <f t="shared" si="208"/>
        <v>2</v>
      </c>
      <c r="AG191" s="11">
        <f t="shared" si="208"/>
        <v>0</v>
      </c>
      <c r="AH191" s="11">
        <f t="shared" si="208"/>
        <v>0</v>
      </c>
      <c r="AI191" s="174">
        <f t="shared" si="170"/>
        <v>59</v>
      </c>
      <c r="AL191" s="88" t="s">
        <v>217</v>
      </c>
      <c r="AM191" s="11">
        <f t="shared" ref="AM191:AZ191" si="209">AM16+AM51+AM86+AM121+AM156</f>
        <v>4</v>
      </c>
      <c r="AN191" s="11">
        <f t="shared" si="209"/>
        <v>1</v>
      </c>
      <c r="AO191" s="11">
        <f t="shared" si="209"/>
        <v>0</v>
      </c>
      <c r="AP191" s="11">
        <f t="shared" si="209"/>
        <v>1</v>
      </c>
      <c r="AQ191" s="11">
        <f t="shared" si="209"/>
        <v>5</v>
      </c>
      <c r="AR191" s="11">
        <f t="shared" si="209"/>
        <v>3</v>
      </c>
      <c r="AS191" s="11">
        <f t="shared" si="209"/>
        <v>9</v>
      </c>
      <c r="AT191" s="11">
        <f t="shared" si="209"/>
        <v>11</v>
      </c>
      <c r="AU191" s="11">
        <f t="shared" si="209"/>
        <v>5</v>
      </c>
      <c r="AV191" s="11">
        <f t="shared" si="209"/>
        <v>7</v>
      </c>
      <c r="AW191" s="11">
        <f t="shared" si="209"/>
        <v>3</v>
      </c>
      <c r="AX191" s="11">
        <f t="shared" si="209"/>
        <v>5</v>
      </c>
      <c r="AY191" s="11">
        <f t="shared" si="209"/>
        <v>0</v>
      </c>
      <c r="AZ191" s="11">
        <f t="shared" si="209"/>
        <v>0</v>
      </c>
      <c r="BA191" s="174">
        <f t="shared" si="172"/>
        <v>54</v>
      </c>
      <c r="BD191" s="88" t="s">
        <v>217</v>
      </c>
      <c r="BE191" s="11">
        <f t="shared" ref="BE191:BR191" si="210">BE16+BE51+BE86+BE121+BE156</f>
        <v>0</v>
      </c>
      <c r="BF191" s="11">
        <f t="shared" si="210"/>
        <v>3</v>
      </c>
      <c r="BG191" s="11">
        <f t="shared" si="210"/>
        <v>0</v>
      </c>
      <c r="BH191" s="11">
        <f t="shared" si="210"/>
        <v>0</v>
      </c>
      <c r="BI191" s="11">
        <f t="shared" si="210"/>
        <v>0</v>
      </c>
      <c r="BJ191" s="11">
        <f t="shared" si="210"/>
        <v>4</v>
      </c>
      <c r="BK191" s="11">
        <f t="shared" si="210"/>
        <v>3</v>
      </c>
      <c r="BL191" s="11">
        <f t="shared" si="210"/>
        <v>10</v>
      </c>
      <c r="BM191" s="11">
        <f t="shared" si="210"/>
        <v>5</v>
      </c>
      <c r="BN191" s="11">
        <f t="shared" si="210"/>
        <v>7</v>
      </c>
      <c r="BO191" s="11">
        <f t="shared" si="210"/>
        <v>2</v>
      </c>
      <c r="BP191" s="11">
        <f t="shared" si="210"/>
        <v>2</v>
      </c>
      <c r="BQ191" s="11">
        <f t="shared" si="210"/>
        <v>0</v>
      </c>
      <c r="BR191" s="11">
        <f t="shared" si="210"/>
        <v>0</v>
      </c>
      <c r="BS191" s="174">
        <f t="shared" si="174"/>
        <v>36</v>
      </c>
      <c r="BV191" s="88" t="s">
        <v>217</v>
      </c>
      <c r="BW191" s="11">
        <f t="shared" ref="BW191:CJ191" si="211">BW16+BW51+BW86+BW121+BW156</f>
        <v>0</v>
      </c>
      <c r="BX191" s="11">
        <f t="shared" si="211"/>
        <v>1</v>
      </c>
      <c r="BY191" s="11">
        <f t="shared" si="211"/>
        <v>2</v>
      </c>
      <c r="BZ191" s="11">
        <f t="shared" si="211"/>
        <v>3</v>
      </c>
      <c r="CA191" s="11">
        <f t="shared" si="211"/>
        <v>0</v>
      </c>
      <c r="CB191" s="11">
        <f t="shared" si="211"/>
        <v>5</v>
      </c>
      <c r="CC191" s="11">
        <f t="shared" si="211"/>
        <v>6</v>
      </c>
      <c r="CD191" s="11">
        <f t="shared" si="211"/>
        <v>15</v>
      </c>
      <c r="CE191" s="11">
        <f t="shared" si="211"/>
        <v>4</v>
      </c>
      <c r="CF191" s="11">
        <f t="shared" si="211"/>
        <v>15</v>
      </c>
      <c r="CG191" s="11">
        <f t="shared" si="211"/>
        <v>12</v>
      </c>
      <c r="CH191" s="11">
        <f t="shared" si="211"/>
        <v>7</v>
      </c>
      <c r="CI191" s="11">
        <f t="shared" si="211"/>
        <v>3</v>
      </c>
      <c r="CJ191" s="11">
        <f t="shared" si="211"/>
        <v>0</v>
      </c>
      <c r="CK191" s="174">
        <f t="shared" si="176"/>
        <v>73</v>
      </c>
    </row>
    <row r="192" spans="1:108" ht="17.25" customHeight="1" thickBot="1" x14ac:dyDescent="0.4">
      <c r="B192" s="88" t="s">
        <v>70</v>
      </c>
      <c r="C192" s="11">
        <f t="shared" si="161"/>
        <v>0</v>
      </c>
      <c r="D192" s="11">
        <f t="shared" si="161"/>
        <v>0</v>
      </c>
      <c r="E192" s="11">
        <f t="shared" si="161"/>
        <v>0</v>
      </c>
      <c r="F192" s="11">
        <f t="shared" si="161"/>
        <v>0</v>
      </c>
      <c r="G192" s="11">
        <f t="shared" si="161"/>
        <v>0</v>
      </c>
      <c r="H192" s="11">
        <f t="shared" si="161"/>
        <v>0</v>
      </c>
      <c r="I192" s="11">
        <f t="shared" si="161"/>
        <v>0</v>
      </c>
      <c r="J192" s="11">
        <f t="shared" si="161"/>
        <v>0</v>
      </c>
      <c r="K192" s="11">
        <f t="shared" si="161"/>
        <v>0</v>
      </c>
      <c r="L192" s="11">
        <f t="shared" si="161"/>
        <v>0</v>
      </c>
      <c r="M192" s="11">
        <f t="shared" si="161"/>
        <v>0</v>
      </c>
      <c r="N192" s="11">
        <f t="shared" ref="N192:P192" si="212">N17+N52+N87+N122+N157</f>
        <v>0</v>
      </c>
      <c r="O192" s="11">
        <f t="shared" si="212"/>
        <v>0</v>
      </c>
      <c r="P192" s="11">
        <f t="shared" si="212"/>
        <v>0</v>
      </c>
      <c r="Q192" s="174">
        <f>SUM(C192:P192)</f>
        <v>0</v>
      </c>
      <c r="T192" s="88" t="s">
        <v>70</v>
      </c>
      <c r="U192" s="11">
        <f t="shared" ref="U192:AH192" si="213">U17+U52+U87+U122+U157</f>
        <v>0</v>
      </c>
      <c r="V192" s="11">
        <f t="shared" si="213"/>
        <v>0</v>
      </c>
      <c r="W192" s="11">
        <f t="shared" si="213"/>
        <v>0</v>
      </c>
      <c r="X192" s="11">
        <f t="shared" si="213"/>
        <v>0</v>
      </c>
      <c r="Y192" s="11">
        <f t="shared" si="213"/>
        <v>0</v>
      </c>
      <c r="Z192" s="11">
        <f t="shared" si="213"/>
        <v>0</v>
      </c>
      <c r="AA192" s="11">
        <f t="shared" si="213"/>
        <v>0</v>
      </c>
      <c r="AB192" s="11">
        <f t="shared" si="213"/>
        <v>0</v>
      </c>
      <c r="AC192" s="11">
        <f t="shared" si="213"/>
        <v>0</v>
      </c>
      <c r="AD192" s="11">
        <f t="shared" si="213"/>
        <v>0</v>
      </c>
      <c r="AE192" s="11">
        <f t="shared" si="213"/>
        <v>0</v>
      </c>
      <c r="AF192" s="11">
        <f t="shared" si="213"/>
        <v>0</v>
      </c>
      <c r="AG192" s="11">
        <f t="shared" si="213"/>
        <v>0</v>
      </c>
      <c r="AH192" s="11">
        <f t="shared" si="213"/>
        <v>0</v>
      </c>
      <c r="AI192" s="174">
        <f>SUM(U192:AH192)</f>
        <v>0</v>
      </c>
      <c r="AL192" s="88" t="s">
        <v>70</v>
      </c>
      <c r="AM192" s="11">
        <f t="shared" ref="AM192:AZ192" si="214">AM17+AM52+AM87+AM122+AM157</f>
        <v>0</v>
      </c>
      <c r="AN192" s="11">
        <f t="shared" si="214"/>
        <v>0</v>
      </c>
      <c r="AO192" s="11">
        <f t="shared" si="214"/>
        <v>0</v>
      </c>
      <c r="AP192" s="11">
        <f t="shared" si="214"/>
        <v>0</v>
      </c>
      <c r="AQ192" s="11">
        <f t="shared" si="214"/>
        <v>0</v>
      </c>
      <c r="AR192" s="11">
        <f t="shared" si="214"/>
        <v>0</v>
      </c>
      <c r="AS192" s="11">
        <f t="shared" si="214"/>
        <v>0</v>
      </c>
      <c r="AT192" s="11">
        <f t="shared" si="214"/>
        <v>0</v>
      </c>
      <c r="AU192" s="11">
        <f t="shared" si="214"/>
        <v>0</v>
      </c>
      <c r="AV192" s="11">
        <f t="shared" si="214"/>
        <v>0</v>
      </c>
      <c r="AW192" s="11">
        <f t="shared" si="214"/>
        <v>0</v>
      </c>
      <c r="AX192" s="11">
        <f t="shared" si="214"/>
        <v>0</v>
      </c>
      <c r="AY192" s="11">
        <f t="shared" si="214"/>
        <v>0</v>
      </c>
      <c r="AZ192" s="11">
        <f t="shared" si="214"/>
        <v>0</v>
      </c>
      <c r="BA192" s="174">
        <f>SUM(AM192:AZ192)</f>
        <v>0</v>
      </c>
      <c r="BD192" s="88" t="s">
        <v>70</v>
      </c>
      <c r="BE192" s="11">
        <f t="shared" ref="BE192:BR192" si="215">BE17+BE52+BE87+BE122+BE157</f>
        <v>0</v>
      </c>
      <c r="BF192" s="11">
        <f t="shared" si="215"/>
        <v>0</v>
      </c>
      <c r="BG192" s="11">
        <f t="shared" si="215"/>
        <v>0</v>
      </c>
      <c r="BH192" s="11">
        <f t="shared" si="215"/>
        <v>0</v>
      </c>
      <c r="BI192" s="11">
        <f t="shared" si="215"/>
        <v>0</v>
      </c>
      <c r="BJ192" s="11">
        <f t="shared" si="215"/>
        <v>0</v>
      </c>
      <c r="BK192" s="11">
        <f t="shared" si="215"/>
        <v>0</v>
      </c>
      <c r="BL192" s="11">
        <f t="shared" si="215"/>
        <v>0</v>
      </c>
      <c r="BM192" s="11">
        <f t="shared" si="215"/>
        <v>0</v>
      </c>
      <c r="BN192" s="11">
        <f t="shared" si="215"/>
        <v>0</v>
      </c>
      <c r="BO192" s="11">
        <f t="shared" si="215"/>
        <v>0</v>
      </c>
      <c r="BP192" s="11">
        <f t="shared" si="215"/>
        <v>0</v>
      </c>
      <c r="BQ192" s="11">
        <f t="shared" si="215"/>
        <v>0</v>
      </c>
      <c r="BR192" s="11">
        <f t="shared" si="215"/>
        <v>0</v>
      </c>
      <c r="BS192" s="174">
        <f>SUM(BE192:BR192)</f>
        <v>0</v>
      </c>
      <c r="BV192" s="88" t="s">
        <v>70</v>
      </c>
      <c r="BW192" s="11">
        <f t="shared" ref="BW192:CJ192" si="216">BW17+BW52+BW87+BW122+BW157</f>
        <v>0</v>
      </c>
      <c r="BX192" s="11">
        <f t="shared" si="216"/>
        <v>0</v>
      </c>
      <c r="BY192" s="11">
        <f t="shared" si="216"/>
        <v>0</v>
      </c>
      <c r="BZ192" s="11">
        <f t="shared" si="216"/>
        <v>0</v>
      </c>
      <c r="CA192" s="11">
        <f t="shared" si="216"/>
        <v>0</v>
      </c>
      <c r="CB192" s="11">
        <f t="shared" si="216"/>
        <v>0</v>
      </c>
      <c r="CC192" s="11">
        <f t="shared" si="216"/>
        <v>0</v>
      </c>
      <c r="CD192" s="11">
        <f t="shared" si="216"/>
        <v>0</v>
      </c>
      <c r="CE192" s="11">
        <f t="shared" si="216"/>
        <v>0</v>
      </c>
      <c r="CF192" s="11">
        <f t="shared" si="216"/>
        <v>0</v>
      </c>
      <c r="CG192" s="11">
        <f t="shared" si="216"/>
        <v>0</v>
      </c>
      <c r="CH192" s="11">
        <f t="shared" si="216"/>
        <v>0</v>
      </c>
      <c r="CI192" s="11">
        <f t="shared" si="216"/>
        <v>0</v>
      </c>
      <c r="CJ192" s="11">
        <f t="shared" si="216"/>
        <v>0</v>
      </c>
      <c r="CK192" s="174">
        <f>SUM(BW192:CJ192)</f>
        <v>0</v>
      </c>
    </row>
    <row r="193" spans="1:91" ht="17.25" customHeight="1" thickTop="1" thickBot="1" x14ac:dyDescent="0.4">
      <c r="B193" s="128" t="s">
        <v>2</v>
      </c>
      <c r="C193" s="23">
        <f>SUM(C182:C192)</f>
        <v>22</v>
      </c>
      <c r="D193" s="23">
        <f>SUM(D182:D192)</f>
        <v>89</v>
      </c>
      <c r="E193" s="104">
        <f t="shared" ref="E193:M193" si="217">SUM(E182:E192)</f>
        <v>162</v>
      </c>
      <c r="F193" s="104">
        <f t="shared" si="217"/>
        <v>124</v>
      </c>
      <c r="G193" s="104">
        <f t="shared" si="217"/>
        <v>118</v>
      </c>
      <c r="H193" s="104">
        <f t="shared" si="217"/>
        <v>106</v>
      </c>
      <c r="I193" s="104">
        <f t="shared" si="217"/>
        <v>129</v>
      </c>
      <c r="J193" s="104">
        <f t="shared" si="217"/>
        <v>112</v>
      </c>
      <c r="K193" s="104">
        <f t="shared" si="217"/>
        <v>68</v>
      </c>
      <c r="L193" s="104">
        <f t="shared" si="217"/>
        <v>53</v>
      </c>
      <c r="M193" s="104">
        <f t="shared" si="217"/>
        <v>36</v>
      </c>
      <c r="N193" s="104">
        <f t="shared" ref="N193:P193" si="218">SUM(N182:N192)</f>
        <v>49</v>
      </c>
      <c r="O193" s="104">
        <f t="shared" si="218"/>
        <v>24</v>
      </c>
      <c r="P193" s="104">
        <f t="shared" si="218"/>
        <v>0</v>
      </c>
      <c r="Q193" s="122">
        <f>SUM(C193:P193)</f>
        <v>1092</v>
      </c>
      <c r="T193" s="128" t="s">
        <v>2</v>
      </c>
      <c r="U193" s="104">
        <f>SUM(U182:U192)</f>
        <v>13</v>
      </c>
      <c r="V193" s="104">
        <f t="shared" ref="V193:AH193" si="219">SUM(V182:V192)</f>
        <v>83</v>
      </c>
      <c r="W193" s="104">
        <f t="shared" si="219"/>
        <v>280</v>
      </c>
      <c r="X193" s="104">
        <f t="shared" si="219"/>
        <v>127</v>
      </c>
      <c r="Y193" s="104">
        <f t="shared" si="219"/>
        <v>74</v>
      </c>
      <c r="Z193" s="104">
        <f t="shared" si="219"/>
        <v>64</v>
      </c>
      <c r="AA193" s="104">
        <f t="shared" si="219"/>
        <v>116</v>
      </c>
      <c r="AB193" s="104">
        <f t="shared" si="219"/>
        <v>100</v>
      </c>
      <c r="AC193" s="104">
        <f t="shared" si="219"/>
        <v>73</v>
      </c>
      <c r="AD193" s="104">
        <f t="shared" si="219"/>
        <v>45</v>
      </c>
      <c r="AE193" s="104">
        <f t="shared" si="219"/>
        <v>49</v>
      </c>
      <c r="AF193" s="104">
        <f t="shared" si="219"/>
        <v>19</v>
      </c>
      <c r="AG193" s="104">
        <f t="shared" si="219"/>
        <v>13</v>
      </c>
      <c r="AH193" s="104">
        <f t="shared" si="219"/>
        <v>0</v>
      </c>
      <c r="AI193" s="122">
        <f>SUM(U193:AH193)</f>
        <v>1056</v>
      </c>
      <c r="AL193" s="128" t="s">
        <v>2</v>
      </c>
      <c r="AM193" s="104">
        <f>SUM(AM182:AM192)</f>
        <v>20</v>
      </c>
      <c r="AN193" s="104">
        <f t="shared" ref="AN193" si="220">SUM(AN182:AN192)</f>
        <v>99</v>
      </c>
      <c r="AO193" s="104">
        <f t="shared" ref="AO193" si="221">SUM(AO182:AO192)</f>
        <v>113</v>
      </c>
      <c r="AP193" s="104">
        <f t="shared" ref="AP193" si="222">SUM(AP182:AP192)</f>
        <v>150</v>
      </c>
      <c r="AQ193" s="104">
        <f t="shared" ref="AQ193" si="223">SUM(AQ182:AQ192)</f>
        <v>109</v>
      </c>
      <c r="AR193" s="104">
        <f t="shared" ref="AR193" si="224">SUM(AR182:AR192)</f>
        <v>88</v>
      </c>
      <c r="AS193" s="104">
        <f t="shared" ref="AS193" si="225">SUM(AS182:AS192)</f>
        <v>91</v>
      </c>
      <c r="AT193" s="104">
        <f t="shared" ref="AT193" si="226">SUM(AT182:AT192)</f>
        <v>93</v>
      </c>
      <c r="AU193" s="104">
        <f t="shared" ref="AU193" si="227">SUM(AU182:AU192)</f>
        <v>59</v>
      </c>
      <c r="AV193" s="104">
        <f t="shared" ref="AV193" si="228">SUM(AV182:AV192)</f>
        <v>53</v>
      </c>
      <c r="AW193" s="104">
        <f t="shared" ref="AW193" si="229">SUM(AW182:AW192)</f>
        <v>59</v>
      </c>
      <c r="AX193" s="104">
        <f t="shared" ref="AX193" si="230">SUM(AX182:AX192)</f>
        <v>28</v>
      </c>
      <c r="AY193" s="104">
        <f t="shared" ref="AY193" si="231">SUM(AY182:AY192)</f>
        <v>22</v>
      </c>
      <c r="AZ193" s="104">
        <f t="shared" ref="AZ193" si="232">SUM(AZ182:AZ192)</f>
        <v>0</v>
      </c>
      <c r="BA193" s="122">
        <f>SUM(AM193:AZ193)</f>
        <v>984</v>
      </c>
      <c r="BD193" s="128" t="s">
        <v>2</v>
      </c>
      <c r="BE193" s="104">
        <f>SUM(BE182:BE192)</f>
        <v>11</v>
      </c>
      <c r="BF193" s="104">
        <f t="shared" ref="BF193" si="233">SUM(BF182:BF192)</f>
        <v>60</v>
      </c>
      <c r="BG193" s="104">
        <f t="shared" ref="BG193" si="234">SUM(BG182:BG192)</f>
        <v>225</v>
      </c>
      <c r="BH193" s="104">
        <f t="shared" ref="BH193" si="235">SUM(BH182:BH192)</f>
        <v>93</v>
      </c>
      <c r="BI193" s="104">
        <f t="shared" ref="BI193" si="236">SUM(BI182:BI192)</f>
        <v>87</v>
      </c>
      <c r="BJ193" s="104">
        <f t="shared" ref="BJ193" si="237">SUM(BJ182:BJ192)</f>
        <v>51</v>
      </c>
      <c r="BK193" s="104">
        <f t="shared" ref="BK193" si="238">SUM(BK182:BK192)</f>
        <v>106</v>
      </c>
      <c r="BL193" s="104">
        <f t="shared" ref="BL193" si="239">SUM(BL182:BL192)</f>
        <v>62</v>
      </c>
      <c r="BM193" s="104">
        <f t="shared" ref="BM193" si="240">SUM(BM182:BM192)</f>
        <v>75</v>
      </c>
      <c r="BN193" s="104">
        <f t="shared" ref="BN193" si="241">SUM(BN182:BN192)</f>
        <v>67</v>
      </c>
      <c r="BO193" s="104">
        <f t="shared" ref="BO193" si="242">SUM(BO182:BO192)</f>
        <v>47</v>
      </c>
      <c r="BP193" s="104">
        <f t="shared" ref="BP193" si="243">SUM(BP182:BP192)</f>
        <v>49</v>
      </c>
      <c r="BQ193" s="104">
        <f t="shared" ref="BQ193" si="244">SUM(BQ182:BQ192)</f>
        <v>19</v>
      </c>
      <c r="BR193" s="104">
        <f t="shared" ref="BR193" si="245">SUM(BR182:BR192)</f>
        <v>0</v>
      </c>
      <c r="BS193" s="122">
        <f>SUM(BE193:BR193)</f>
        <v>952</v>
      </c>
      <c r="BV193" s="128" t="s">
        <v>2</v>
      </c>
      <c r="BW193" s="104">
        <f>SUM(BW182:BW192)</f>
        <v>29</v>
      </c>
      <c r="BX193" s="104">
        <f t="shared" ref="BX193" si="246">SUM(BX182:BX192)</f>
        <v>74</v>
      </c>
      <c r="BY193" s="104">
        <f t="shared" ref="BY193" si="247">SUM(BY182:BY192)</f>
        <v>87</v>
      </c>
      <c r="BZ193" s="104">
        <f t="shared" ref="BZ193" si="248">SUM(BZ182:BZ192)</f>
        <v>120</v>
      </c>
      <c r="CA193" s="104">
        <f t="shared" ref="CA193" si="249">SUM(CA182:CA192)</f>
        <v>158</v>
      </c>
      <c r="CB193" s="104">
        <f t="shared" ref="CB193" si="250">SUM(CB182:CB192)</f>
        <v>85</v>
      </c>
      <c r="CC193" s="104">
        <f t="shared" ref="CC193" si="251">SUM(CC182:CC192)</f>
        <v>123</v>
      </c>
      <c r="CD193" s="104">
        <f t="shared" ref="CD193" si="252">SUM(CD182:CD192)</f>
        <v>102</v>
      </c>
      <c r="CE193" s="104">
        <f t="shared" ref="CE193" si="253">SUM(CE182:CE192)</f>
        <v>95</v>
      </c>
      <c r="CF193" s="104">
        <f t="shared" ref="CF193" si="254">SUM(CF182:CF192)</f>
        <v>173</v>
      </c>
      <c r="CG193" s="104">
        <f t="shared" ref="CG193" si="255">SUM(CG182:CG192)</f>
        <v>77</v>
      </c>
      <c r="CH193" s="104">
        <f t="shared" ref="CH193" si="256">SUM(CH182:CH192)</f>
        <v>27</v>
      </c>
      <c r="CI193" s="104">
        <f t="shared" ref="CI193" si="257">SUM(CI182:CI192)</f>
        <v>27</v>
      </c>
      <c r="CJ193" s="104">
        <f t="shared" ref="CJ193" si="258">SUM(CJ182:CJ192)</f>
        <v>0</v>
      </c>
      <c r="CK193" s="122">
        <f>SUM(BW193:CJ193)</f>
        <v>1177</v>
      </c>
    </row>
    <row r="194" spans="1:91" ht="17.25" customHeight="1" thickTop="1" x14ac:dyDescent="0.35">
      <c r="B194" s="20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45"/>
      <c r="T194" s="205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45"/>
      <c r="AL194" s="205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45"/>
      <c r="BD194" s="205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45"/>
      <c r="BV194" s="205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45"/>
    </row>
    <row r="197" spans="1:91" ht="17.25" customHeight="1" thickBot="1" x14ac:dyDescent="0.35">
      <c r="A197" s="519" t="s">
        <v>7</v>
      </c>
      <c r="B197" s="519"/>
      <c r="C197" s="519"/>
      <c r="D197" s="519"/>
      <c r="E197" s="519"/>
      <c r="F197" s="519"/>
      <c r="G197" s="519"/>
      <c r="H197" s="519"/>
      <c r="I197" s="519"/>
      <c r="J197" s="519"/>
      <c r="K197" s="519"/>
      <c r="L197" s="519"/>
      <c r="M197" s="519"/>
      <c r="N197" s="519"/>
      <c r="O197" s="519"/>
      <c r="P197" s="519"/>
      <c r="Q197" s="519"/>
      <c r="R197" s="519"/>
      <c r="S197" s="519" t="s">
        <v>7</v>
      </c>
      <c r="T197" s="519"/>
      <c r="U197" s="519"/>
      <c r="V197" s="519"/>
      <c r="W197" s="519"/>
      <c r="X197" s="519"/>
      <c r="Y197" s="519"/>
      <c r="Z197" s="519"/>
      <c r="AA197" s="519"/>
      <c r="AB197" s="519"/>
      <c r="AC197" s="519"/>
      <c r="AD197" s="519"/>
      <c r="AE197" s="519"/>
      <c r="AF197" s="519"/>
      <c r="AG197" s="519"/>
      <c r="AH197" s="519"/>
      <c r="AI197" s="519"/>
      <c r="AJ197" s="519"/>
      <c r="AK197" s="519" t="s">
        <v>7</v>
      </c>
      <c r="AL197" s="519"/>
      <c r="AM197" s="519"/>
      <c r="AN197" s="519"/>
      <c r="AO197" s="519"/>
      <c r="AP197" s="519"/>
      <c r="AQ197" s="519"/>
      <c r="AR197" s="519"/>
      <c r="AS197" s="519"/>
      <c r="AT197" s="519"/>
      <c r="AU197" s="519"/>
      <c r="AV197" s="519"/>
      <c r="AW197" s="519"/>
      <c r="AX197" s="519"/>
      <c r="AY197" s="519"/>
      <c r="AZ197" s="519"/>
      <c r="BA197" s="519"/>
      <c r="BB197" s="519"/>
      <c r="BC197" s="519" t="s">
        <v>7</v>
      </c>
      <c r="BD197" s="519"/>
      <c r="BE197" s="519"/>
      <c r="BF197" s="519"/>
      <c r="BG197" s="519"/>
      <c r="BH197" s="519"/>
      <c r="BI197" s="519"/>
      <c r="BJ197" s="519"/>
      <c r="BK197" s="519"/>
      <c r="BL197" s="519"/>
      <c r="BM197" s="519"/>
      <c r="BN197" s="519"/>
      <c r="BO197" s="519"/>
      <c r="BP197" s="519"/>
      <c r="BQ197" s="519"/>
      <c r="BR197" s="519"/>
      <c r="BS197" s="519"/>
      <c r="BT197" s="519"/>
      <c r="BU197" s="519" t="s">
        <v>7</v>
      </c>
      <c r="BV197" s="519"/>
      <c r="BW197" s="519"/>
      <c r="BX197" s="519"/>
      <c r="BY197" s="519"/>
      <c r="BZ197" s="519"/>
      <c r="CA197" s="519"/>
      <c r="CB197" s="519"/>
      <c r="CC197" s="519"/>
      <c r="CD197" s="519"/>
      <c r="CE197" s="519"/>
      <c r="CF197" s="519"/>
      <c r="CG197" s="519"/>
      <c r="CH197" s="519"/>
      <c r="CI197" s="519"/>
      <c r="CJ197" s="519"/>
      <c r="CK197" s="519"/>
      <c r="CL197" s="519"/>
      <c r="CM197" s="453"/>
    </row>
    <row r="198" spans="1:91" ht="17.25" customHeight="1" thickTop="1" thickBot="1" x14ac:dyDescent="0.3">
      <c r="B198" s="5" t="s">
        <v>146</v>
      </c>
      <c r="C198" s="122">
        <v>600</v>
      </c>
      <c r="D198" s="123">
        <v>702</v>
      </c>
      <c r="E198" s="123">
        <v>824</v>
      </c>
      <c r="F198" s="123">
        <v>926</v>
      </c>
      <c r="G198" s="123">
        <v>1028</v>
      </c>
      <c r="H198" s="123">
        <v>1150</v>
      </c>
      <c r="I198" s="123">
        <v>1252</v>
      </c>
      <c r="J198" s="123">
        <v>1354</v>
      </c>
      <c r="K198" s="123">
        <v>1516</v>
      </c>
      <c r="L198" s="123">
        <v>1618</v>
      </c>
      <c r="M198" s="123">
        <v>1720</v>
      </c>
      <c r="N198" s="122">
        <v>1917</v>
      </c>
      <c r="O198" s="122">
        <v>2024</v>
      </c>
      <c r="P198" s="122" t="s">
        <v>212</v>
      </c>
      <c r="Q198" s="122" t="s">
        <v>2</v>
      </c>
      <c r="R198" s="145"/>
      <c r="S198" s="145"/>
      <c r="T198" s="5" t="s">
        <v>146</v>
      </c>
      <c r="U198" s="122">
        <v>540</v>
      </c>
      <c r="V198" s="123">
        <v>647</v>
      </c>
      <c r="W198" s="123">
        <v>814</v>
      </c>
      <c r="X198" s="123">
        <v>921</v>
      </c>
      <c r="Y198" s="123">
        <v>1028</v>
      </c>
      <c r="Z198" s="123">
        <v>1155</v>
      </c>
      <c r="AA198" s="123">
        <v>1302</v>
      </c>
      <c r="AB198" s="123">
        <v>1409</v>
      </c>
      <c r="AC198" s="123">
        <v>1536</v>
      </c>
      <c r="AD198" s="123">
        <v>1643</v>
      </c>
      <c r="AE198" s="123">
        <v>1750</v>
      </c>
      <c r="AF198" s="122">
        <v>1917</v>
      </c>
      <c r="AG198" s="122">
        <v>2024</v>
      </c>
      <c r="AH198" s="122" t="s">
        <v>212</v>
      </c>
      <c r="AI198" s="122" t="s">
        <v>2</v>
      </c>
      <c r="AJ198" s="145"/>
      <c r="AK198" s="145"/>
      <c r="AL198" s="5" t="s">
        <v>146</v>
      </c>
      <c r="AM198" s="122">
        <v>540</v>
      </c>
      <c r="AN198" s="123">
        <v>647</v>
      </c>
      <c r="AO198" s="123">
        <v>814</v>
      </c>
      <c r="AP198" s="123">
        <v>921</v>
      </c>
      <c r="AQ198" s="123">
        <v>1028</v>
      </c>
      <c r="AR198" s="123">
        <v>1155</v>
      </c>
      <c r="AS198" s="123">
        <v>1302</v>
      </c>
      <c r="AT198" s="123">
        <v>1409</v>
      </c>
      <c r="AU198" s="123">
        <v>1536</v>
      </c>
      <c r="AV198" s="123">
        <v>1643</v>
      </c>
      <c r="AW198" s="123">
        <v>1750</v>
      </c>
      <c r="AX198" s="122">
        <v>1917</v>
      </c>
      <c r="AY198" s="122">
        <v>2024</v>
      </c>
      <c r="AZ198" s="122" t="s">
        <v>212</v>
      </c>
      <c r="BA198" s="122" t="s">
        <v>2</v>
      </c>
      <c r="BB198" s="145"/>
      <c r="BC198" s="145"/>
      <c r="BD198" s="5" t="s">
        <v>146</v>
      </c>
      <c r="BE198" s="122">
        <v>540</v>
      </c>
      <c r="BF198" s="123">
        <v>647</v>
      </c>
      <c r="BG198" s="123">
        <v>814</v>
      </c>
      <c r="BH198" s="123">
        <v>921</v>
      </c>
      <c r="BI198" s="123">
        <v>1028</v>
      </c>
      <c r="BJ198" s="123">
        <v>1155</v>
      </c>
      <c r="BK198" s="123">
        <v>1302</v>
      </c>
      <c r="BL198" s="123">
        <v>1409</v>
      </c>
      <c r="BM198" s="123">
        <v>1536</v>
      </c>
      <c r="BN198" s="123">
        <v>1643</v>
      </c>
      <c r="BO198" s="123">
        <v>1750</v>
      </c>
      <c r="BP198" s="122">
        <v>1917</v>
      </c>
      <c r="BQ198" s="122">
        <v>2024</v>
      </c>
      <c r="BR198" s="122" t="s">
        <v>212</v>
      </c>
      <c r="BS198" s="122" t="s">
        <v>2</v>
      </c>
      <c r="BT198" s="145"/>
      <c r="BU198" s="145"/>
      <c r="BV198" s="5" t="s">
        <v>146</v>
      </c>
      <c r="BW198" s="122">
        <v>540</v>
      </c>
      <c r="BX198" s="123">
        <v>647</v>
      </c>
      <c r="BY198" s="123">
        <v>814</v>
      </c>
      <c r="BZ198" s="123">
        <v>921</v>
      </c>
      <c r="CA198" s="123">
        <v>1028</v>
      </c>
      <c r="CB198" s="123">
        <v>1155</v>
      </c>
      <c r="CC198" s="123">
        <v>1302</v>
      </c>
      <c r="CD198" s="123">
        <v>1409</v>
      </c>
      <c r="CE198" s="123">
        <v>1536</v>
      </c>
      <c r="CF198" s="123">
        <v>1643</v>
      </c>
      <c r="CG198" s="123">
        <v>1750</v>
      </c>
      <c r="CH198" s="122">
        <v>1917</v>
      </c>
      <c r="CI198" s="122">
        <v>2024</v>
      </c>
      <c r="CJ198" s="122" t="s">
        <v>212</v>
      </c>
      <c r="CK198" s="122" t="s">
        <v>2</v>
      </c>
    </row>
    <row r="199" spans="1:91" ht="17.25" customHeight="1" thickTop="1" x14ac:dyDescent="0.35">
      <c r="B199" s="87" t="s">
        <v>70</v>
      </c>
      <c r="C199" s="11">
        <f>C24+C59+C94+C129+C164</f>
        <v>0</v>
      </c>
      <c r="D199" s="11">
        <f t="shared" ref="D199:P199" si="259">D24+D59+D94+D129+D164</f>
        <v>0</v>
      </c>
      <c r="E199" s="11">
        <f t="shared" si="259"/>
        <v>0</v>
      </c>
      <c r="F199" s="11">
        <f t="shared" si="259"/>
        <v>0</v>
      </c>
      <c r="G199" s="11">
        <f t="shared" si="259"/>
        <v>0</v>
      </c>
      <c r="H199" s="11">
        <f t="shared" si="259"/>
        <v>0</v>
      </c>
      <c r="I199" s="11">
        <f t="shared" si="259"/>
        <v>0</v>
      </c>
      <c r="J199" s="11">
        <f t="shared" si="259"/>
        <v>0</v>
      </c>
      <c r="K199" s="11">
        <f t="shared" si="259"/>
        <v>0</v>
      </c>
      <c r="L199" s="11">
        <f t="shared" si="259"/>
        <v>0</v>
      </c>
      <c r="M199" s="11">
        <f t="shared" si="259"/>
        <v>0</v>
      </c>
      <c r="N199" s="11">
        <f t="shared" si="259"/>
        <v>0</v>
      </c>
      <c r="O199" s="11">
        <f t="shared" si="259"/>
        <v>0</v>
      </c>
      <c r="P199" s="11">
        <f t="shared" si="259"/>
        <v>0</v>
      </c>
      <c r="Q199" s="173">
        <f>SUM(C199:P199)</f>
        <v>0</v>
      </c>
      <c r="T199" s="87" t="s">
        <v>70</v>
      </c>
      <c r="U199" s="11">
        <f>U24+U59+U94+U129+U164</f>
        <v>0</v>
      </c>
      <c r="V199" s="11">
        <f t="shared" ref="V199:AH199" si="260">V24+V59+V94+V129+V164</f>
        <v>0</v>
      </c>
      <c r="W199" s="11">
        <f t="shared" si="260"/>
        <v>0</v>
      </c>
      <c r="X199" s="11">
        <f t="shared" si="260"/>
        <v>0</v>
      </c>
      <c r="Y199" s="11">
        <f t="shared" si="260"/>
        <v>0</v>
      </c>
      <c r="Z199" s="11">
        <f t="shared" si="260"/>
        <v>0</v>
      </c>
      <c r="AA199" s="11">
        <f t="shared" si="260"/>
        <v>0</v>
      </c>
      <c r="AB199" s="11">
        <f t="shared" si="260"/>
        <v>0</v>
      </c>
      <c r="AC199" s="11">
        <f t="shared" si="260"/>
        <v>0</v>
      </c>
      <c r="AD199" s="11">
        <f t="shared" si="260"/>
        <v>0</v>
      </c>
      <c r="AE199" s="11">
        <f t="shared" si="260"/>
        <v>0</v>
      </c>
      <c r="AF199" s="11">
        <f t="shared" si="260"/>
        <v>0</v>
      </c>
      <c r="AG199" s="11">
        <f t="shared" si="260"/>
        <v>0</v>
      </c>
      <c r="AH199" s="11">
        <f t="shared" si="260"/>
        <v>0</v>
      </c>
      <c r="AI199" s="173">
        <f>SUM(U199:AH199)</f>
        <v>0</v>
      </c>
      <c r="AL199" s="87" t="s">
        <v>70</v>
      </c>
      <c r="AM199" s="11">
        <f>AM24+AM59+AM94+AM129+AM164</f>
        <v>0</v>
      </c>
      <c r="AN199" s="11">
        <f t="shared" ref="AN199:AZ199" si="261">AN24+AN59+AN94+AN129+AN164</f>
        <v>0</v>
      </c>
      <c r="AO199" s="11">
        <f t="shared" si="261"/>
        <v>0</v>
      </c>
      <c r="AP199" s="11">
        <f t="shared" si="261"/>
        <v>0</v>
      </c>
      <c r="AQ199" s="11">
        <f t="shared" si="261"/>
        <v>0</v>
      </c>
      <c r="AR199" s="11">
        <f t="shared" si="261"/>
        <v>0</v>
      </c>
      <c r="AS199" s="11">
        <f t="shared" si="261"/>
        <v>0</v>
      </c>
      <c r="AT199" s="11">
        <f t="shared" si="261"/>
        <v>0</v>
      </c>
      <c r="AU199" s="11">
        <f t="shared" si="261"/>
        <v>0</v>
      </c>
      <c r="AV199" s="11">
        <f t="shared" si="261"/>
        <v>0</v>
      </c>
      <c r="AW199" s="11">
        <f t="shared" si="261"/>
        <v>0</v>
      </c>
      <c r="AX199" s="11">
        <f t="shared" si="261"/>
        <v>0</v>
      </c>
      <c r="AY199" s="11">
        <f t="shared" si="261"/>
        <v>0</v>
      </c>
      <c r="AZ199" s="11">
        <f t="shared" si="261"/>
        <v>0</v>
      </c>
      <c r="BA199" s="173">
        <f>SUM(AM199:AZ199)</f>
        <v>0</v>
      </c>
      <c r="BD199" s="87" t="s">
        <v>70</v>
      </c>
      <c r="BE199" s="11">
        <f>BE24+BE59+BE94+BE129+BE164</f>
        <v>0</v>
      </c>
      <c r="BF199" s="11">
        <f t="shared" ref="BF199:BR199" si="262">BF24+BF59+BF94+BF129+BF164</f>
        <v>0</v>
      </c>
      <c r="BG199" s="11">
        <f t="shared" si="262"/>
        <v>0</v>
      </c>
      <c r="BH199" s="11">
        <f t="shared" si="262"/>
        <v>0</v>
      </c>
      <c r="BI199" s="11">
        <f t="shared" si="262"/>
        <v>0</v>
      </c>
      <c r="BJ199" s="11">
        <f t="shared" si="262"/>
        <v>0</v>
      </c>
      <c r="BK199" s="11">
        <f t="shared" si="262"/>
        <v>0</v>
      </c>
      <c r="BL199" s="11">
        <f t="shared" si="262"/>
        <v>0</v>
      </c>
      <c r="BM199" s="11">
        <f t="shared" si="262"/>
        <v>0</v>
      </c>
      <c r="BN199" s="11">
        <f t="shared" si="262"/>
        <v>0</v>
      </c>
      <c r="BO199" s="11">
        <f t="shared" si="262"/>
        <v>0</v>
      </c>
      <c r="BP199" s="11">
        <f t="shared" si="262"/>
        <v>0</v>
      </c>
      <c r="BQ199" s="11">
        <f t="shared" si="262"/>
        <v>0</v>
      </c>
      <c r="BR199" s="11">
        <f t="shared" si="262"/>
        <v>0</v>
      </c>
      <c r="BS199" s="173">
        <f>SUM(BE199:BR199)</f>
        <v>0</v>
      </c>
      <c r="BV199" s="87" t="s">
        <v>70</v>
      </c>
      <c r="BW199" s="11">
        <f>BW24+BW59+BW94+BW129+BW164</f>
        <v>0</v>
      </c>
      <c r="BX199" s="11">
        <f t="shared" ref="BX199:CJ199" si="263">BX24+BX59+BX94+BX129+BX164</f>
        <v>0</v>
      </c>
      <c r="BY199" s="11">
        <f t="shared" si="263"/>
        <v>0</v>
      </c>
      <c r="BZ199" s="11">
        <f t="shared" si="263"/>
        <v>0</v>
      </c>
      <c r="CA199" s="11">
        <f t="shared" si="263"/>
        <v>0</v>
      </c>
      <c r="CB199" s="11">
        <f t="shared" si="263"/>
        <v>0</v>
      </c>
      <c r="CC199" s="11">
        <f t="shared" si="263"/>
        <v>0</v>
      </c>
      <c r="CD199" s="11">
        <f t="shared" si="263"/>
        <v>0</v>
      </c>
      <c r="CE199" s="11">
        <f t="shared" si="263"/>
        <v>0</v>
      </c>
      <c r="CF199" s="11">
        <f t="shared" si="263"/>
        <v>0</v>
      </c>
      <c r="CG199" s="11">
        <f t="shared" si="263"/>
        <v>0</v>
      </c>
      <c r="CH199" s="11">
        <f t="shared" si="263"/>
        <v>0</v>
      </c>
      <c r="CI199" s="11">
        <f t="shared" si="263"/>
        <v>0</v>
      </c>
      <c r="CJ199" s="11">
        <f t="shared" si="263"/>
        <v>0</v>
      </c>
      <c r="CK199" s="173">
        <f>SUM(BW199:CJ199)</f>
        <v>0</v>
      </c>
    </row>
    <row r="200" spans="1:91" ht="17.25" customHeight="1" x14ac:dyDescent="0.35">
      <c r="B200" s="88" t="s">
        <v>53</v>
      </c>
      <c r="C200" s="11">
        <f t="shared" ref="C200:P209" si="264">C25+C60+C95+C130+C165</f>
        <v>0</v>
      </c>
      <c r="D200" s="11">
        <f t="shared" si="264"/>
        <v>0</v>
      </c>
      <c r="E200" s="11">
        <f t="shared" si="264"/>
        <v>0</v>
      </c>
      <c r="F200" s="11">
        <f t="shared" si="264"/>
        <v>2</v>
      </c>
      <c r="G200" s="11">
        <f t="shared" si="264"/>
        <v>2</v>
      </c>
      <c r="H200" s="11">
        <f t="shared" si="264"/>
        <v>0</v>
      </c>
      <c r="I200" s="11">
        <f t="shared" si="264"/>
        <v>2</v>
      </c>
      <c r="J200" s="11">
        <f t="shared" si="264"/>
        <v>14</v>
      </c>
      <c r="K200" s="11">
        <f t="shared" si="264"/>
        <v>4</v>
      </c>
      <c r="L200" s="11">
        <f t="shared" si="264"/>
        <v>1</v>
      </c>
      <c r="M200" s="11">
        <f t="shared" si="264"/>
        <v>8</v>
      </c>
      <c r="N200" s="11">
        <f t="shared" si="264"/>
        <v>1</v>
      </c>
      <c r="O200" s="11">
        <f t="shared" si="264"/>
        <v>2</v>
      </c>
      <c r="P200" s="11">
        <f t="shared" si="264"/>
        <v>4</v>
      </c>
      <c r="Q200" s="174">
        <f>SUM(C200:P200)</f>
        <v>40</v>
      </c>
      <c r="T200" s="88" t="s">
        <v>53</v>
      </c>
      <c r="U200" s="11">
        <f t="shared" ref="U200:AH200" si="265">U25+U60+U95+U130+U165</f>
        <v>0</v>
      </c>
      <c r="V200" s="11">
        <f t="shared" si="265"/>
        <v>0</v>
      </c>
      <c r="W200" s="11">
        <f t="shared" si="265"/>
        <v>0</v>
      </c>
      <c r="X200" s="11">
        <f t="shared" si="265"/>
        <v>0</v>
      </c>
      <c r="Y200" s="11">
        <f t="shared" si="265"/>
        <v>2</v>
      </c>
      <c r="Z200" s="11">
        <f t="shared" si="265"/>
        <v>1</v>
      </c>
      <c r="AA200" s="11">
        <f t="shared" si="265"/>
        <v>1</v>
      </c>
      <c r="AB200" s="11">
        <f t="shared" si="265"/>
        <v>10</v>
      </c>
      <c r="AC200" s="11">
        <f t="shared" si="265"/>
        <v>2</v>
      </c>
      <c r="AD200" s="11">
        <f t="shared" si="265"/>
        <v>0</v>
      </c>
      <c r="AE200" s="11">
        <f t="shared" si="265"/>
        <v>2</v>
      </c>
      <c r="AF200" s="11">
        <f t="shared" si="265"/>
        <v>3</v>
      </c>
      <c r="AG200" s="11">
        <f t="shared" si="265"/>
        <v>2</v>
      </c>
      <c r="AH200" s="11">
        <f t="shared" si="265"/>
        <v>6</v>
      </c>
      <c r="AI200" s="174">
        <f>SUM(U200:AH200)</f>
        <v>29</v>
      </c>
      <c r="AL200" s="88" t="s">
        <v>53</v>
      </c>
      <c r="AM200" s="11">
        <f t="shared" ref="AM200:AZ200" si="266">AM25+AM60+AM95+AM130+AM165</f>
        <v>0</v>
      </c>
      <c r="AN200" s="11">
        <f t="shared" si="266"/>
        <v>0</v>
      </c>
      <c r="AO200" s="11">
        <f t="shared" si="266"/>
        <v>0</v>
      </c>
      <c r="AP200" s="11">
        <f t="shared" si="266"/>
        <v>0</v>
      </c>
      <c r="AQ200" s="11">
        <f t="shared" si="266"/>
        <v>0</v>
      </c>
      <c r="AR200" s="11">
        <f t="shared" si="266"/>
        <v>1</v>
      </c>
      <c r="AS200" s="11">
        <f t="shared" si="266"/>
        <v>1</v>
      </c>
      <c r="AT200" s="11">
        <f t="shared" si="266"/>
        <v>4</v>
      </c>
      <c r="AU200" s="11">
        <f t="shared" si="266"/>
        <v>1</v>
      </c>
      <c r="AV200" s="11">
        <f t="shared" si="266"/>
        <v>2</v>
      </c>
      <c r="AW200" s="11">
        <f t="shared" si="266"/>
        <v>9</v>
      </c>
      <c r="AX200" s="11">
        <f t="shared" si="266"/>
        <v>0</v>
      </c>
      <c r="AY200" s="11">
        <f t="shared" si="266"/>
        <v>0</v>
      </c>
      <c r="AZ200" s="11">
        <f t="shared" si="266"/>
        <v>26</v>
      </c>
      <c r="BA200" s="174">
        <f>SUM(AM200:AZ200)</f>
        <v>44</v>
      </c>
      <c r="BD200" s="88" t="s">
        <v>53</v>
      </c>
      <c r="BE200" s="11">
        <f t="shared" ref="BE200:BR200" si="267">BE25+BE60+BE95+BE130+BE165</f>
        <v>0</v>
      </c>
      <c r="BF200" s="11">
        <f t="shared" si="267"/>
        <v>0</v>
      </c>
      <c r="BG200" s="11">
        <f t="shared" si="267"/>
        <v>0</v>
      </c>
      <c r="BH200" s="11">
        <f t="shared" si="267"/>
        <v>0</v>
      </c>
      <c r="BI200" s="11">
        <f t="shared" si="267"/>
        <v>0</v>
      </c>
      <c r="BJ200" s="11">
        <f t="shared" si="267"/>
        <v>1</v>
      </c>
      <c r="BK200" s="11">
        <f t="shared" si="267"/>
        <v>1</v>
      </c>
      <c r="BL200" s="11">
        <f t="shared" si="267"/>
        <v>4</v>
      </c>
      <c r="BM200" s="11">
        <f t="shared" si="267"/>
        <v>3</v>
      </c>
      <c r="BN200" s="11">
        <f t="shared" si="267"/>
        <v>0</v>
      </c>
      <c r="BO200" s="11">
        <f t="shared" si="267"/>
        <v>2</v>
      </c>
      <c r="BP200" s="11">
        <f t="shared" si="267"/>
        <v>0</v>
      </c>
      <c r="BQ200" s="11">
        <f t="shared" si="267"/>
        <v>2</v>
      </c>
      <c r="BR200" s="11">
        <f t="shared" si="267"/>
        <v>9</v>
      </c>
      <c r="BS200" s="174">
        <f>SUM(BE200:BR200)</f>
        <v>22</v>
      </c>
      <c r="BV200" s="88" t="s">
        <v>53</v>
      </c>
      <c r="BW200" s="11">
        <f t="shared" ref="BW200:CJ200" si="268">BW25+BW60+BW95+BW130+BW165</f>
        <v>0</v>
      </c>
      <c r="BX200" s="11">
        <f t="shared" si="268"/>
        <v>0</v>
      </c>
      <c r="BY200" s="11">
        <f t="shared" si="268"/>
        <v>0</v>
      </c>
      <c r="BZ200" s="11">
        <f t="shared" si="268"/>
        <v>1</v>
      </c>
      <c r="CA200" s="11">
        <f t="shared" si="268"/>
        <v>1</v>
      </c>
      <c r="CB200" s="11">
        <f t="shared" si="268"/>
        <v>2</v>
      </c>
      <c r="CC200" s="11">
        <f t="shared" si="268"/>
        <v>1</v>
      </c>
      <c r="CD200" s="11">
        <f t="shared" si="268"/>
        <v>3</v>
      </c>
      <c r="CE200" s="11">
        <f t="shared" si="268"/>
        <v>6</v>
      </c>
      <c r="CF200" s="11">
        <f t="shared" si="268"/>
        <v>1</v>
      </c>
      <c r="CG200" s="11">
        <f t="shared" si="268"/>
        <v>1</v>
      </c>
      <c r="CH200" s="11">
        <f t="shared" si="268"/>
        <v>2</v>
      </c>
      <c r="CI200" s="11">
        <f t="shared" si="268"/>
        <v>0</v>
      </c>
      <c r="CJ200" s="11">
        <f t="shared" si="268"/>
        <v>0</v>
      </c>
      <c r="CK200" s="174">
        <f>SUM(BW200:CJ200)</f>
        <v>18</v>
      </c>
    </row>
    <row r="201" spans="1:91" ht="17.25" customHeight="1" x14ac:dyDescent="0.35">
      <c r="B201" s="88" t="s">
        <v>219</v>
      </c>
      <c r="C201" s="11">
        <f t="shared" si="264"/>
        <v>0</v>
      </c>
      <c r="D201" s="11">
        <f t="shared" si="264"/>
        <v>0</v>
      </c>
      <c r="E201" s="11">
        <f t="shared" si="264"/>
        <v>0</v>
      </c>
      <c r="F201" s="11">
        <f t="shared" si="264"/>
        <v>0</v>
      </c>
      <c r="G201" s="11">
        <f t="shared" si="264"/>
        <v>0</v>
      </c>
      <c r="H201" s="11">
        <f t="shared" si="264"/>
        <v>0</v>
      </c>
      <c r="I201" s="11">
        <f t="shared" si="264"/>
        <v>0</v>
      </c>
      <c r="J201" s="11">
        <f t="shared" si="264"/>
        <v>4</v>
      </c>
      <c r="K201" s="11">
        <f t="shared" si="264"/>
        <v>1</v>
      </c>
      <c r="L201" s="11">
        <f t="shared" si="264"/>
        <v>0</v>
      </c>
      <c r="M201" s="11">
        <f t="shared" si="264"/>
        <v>3</v>
      </c>
      <c r="N201" s="11">
        <f t="shared" si="264"/>
        <v>0</v>
      </c>
      <c r="O201" s="11">
        <f t="shared" si="264"/>
        <v>1</v>
      </c>
      <c r="P201" s="11">
        <f t="shared" si="264"/>
        <v>0</v>
      </c>
      <c r="Q201" s="174">
        <f t="shared" ref="Q201:Q208" si="269">SUM(C201:P201)</f>
        <v>9</v>
      </c>
      <c r="T201" s="88" t="s">
        <v>219</v>
      </c>
      <c r="U201" s="11">
        <f t="shared" ref="U201:AH201" si="270">U26+U61+U96+U131+U166</f>
        <v>0</v>
      </c>
      <c r="V201" s="11">
        <f t="shared" si="270"/>
        <v>0</v>
      </c>
      <c r="W201" s="11">
        <f t="shared" si="270"/>
        <v>0</v>
      </c>
      <c r="X201" s="11">
        <f t="shared" si="270"/>
        <v>0</v>
      </c>
      <c r="Y201" s="11">
        <f t="shared" si="270"/>
        <v>0</v>
      </c>
      <c r="Z201" s="11">
        <f t="shared" si="270"/>
        <v>0</v>
      </c>
      <c r="AA201" s="11">
        <f t="shared" si="270"/>
        <v>0</v>
      </c>
      <c r="AB201" s="11">
        <f t="shared" si="270"/>
        <v>3</v>
      </c>
      <c r="AC201" s="11">
        <f t="shared" si="270"/>
        <v>1</v>
      </c>
      <c r="AD201" s="11">
        <f t="shared" si="270"/>
        <v>0</v>
      </c>
      <c r="AE201" s="11">
        <f t="shared" si="270"/>
        <v>4</v>
      </c>
      <c r="AF201" s="11">
        <f t="shared" si="270"/>
        <v>9</v>
      </c>
      <c r="AG201" s="11">
        <f t="shared" si="270"/>
        <v>0</v>
      </c>
      <c r="AH201" s="11">
        <f t="shared" si="270"/>
        <v>0</v>
      </c>
      <c r="AI201" s="174">
        <f t="shared" ref="AI201:AI208" si="271">SUM(U201:AH201)</f>
        <v>17</v>
      </c>
      <c r="AL201" s="88" t="s">
        <v>219</v>
      </c>
      <c r="AM201" s="11">
        <f t="shared" ref="AM201:AZ201" si="272">AM26+AM61+AM96+AM131+AM166</f>
        <v>0</v>
      </c>
      <c r="AN201" s="11">
        <f t="shared" si="272"/>
        <v>0</v>
      </c>
      <c r="AO201" s="11">
        <f t="shared" si="272"/>
        <v>0</v>
      </c>
      <c r="AP201" s="11">
        <f t="shared" si="272"/>
        <v>0</v>
      </c>
      <c r="AQ201" s="11">
        <f t="shared" si="272"/>
        <v>0</v>
      </c>
      <c r="AR201" s="11">
        <f t="shared" si="272"/>
        <v>0</v>
      </c>
      <c r="AS201" s="11">
        <f t="shared" si="272"/>
        <v>1</v>
      </c>
      <c r="AT201" s="11">
        <f t="shared" si="272"/>
        <v>0</v>
      </c>
      <c r="AU201" s="11">
        <f t="shared" si="272"/>
        <v>6</v>
      </c>
      <c r="AV201" s="11">
        <f t="shared" si="272"/>
        <v>0</v>
      </c>
      <c r="AW201" s="11">
        <f t="shared" si="272"/>
        <v>1</v>
      </c>
      <c r="AX201" s="11">
        <f t="shared" si="272"/>
        <v>0</v>
      </c>
      <c r="AY201" s="11">
        <f t="shared" si="272"/>
        <v>1</v>
      </c>
      <c r="AZ201" s="11">
        <f t="shared" si="272"/>
        <v>2</v>
      </c>
      <c r="BA201" s="174">
        <f t="shared" ref="BA201:BA208" si="273">SUM(AM201:AZ201)</f>
        <v>11</v>
      </c>
      <c r="BD201" s="88" t="s">
        <v>219</v>
      </c>
      <c r="BE201" s="11">
        <f t="shared" ref="BE201:BR201" si="274">BE26+BE61+BE96+BE131+BE166</f>
        <v>0</v>
      </c>
      <c r="BF201" s="11">
        <f t="shared" si="274"/>
        <v>0</v>
      </c>
      <c r="BG201" s="11">
        <f t="shared" si="274"/>
        <v>0</v>
      </c>
      <c r="BH201" s="11">
        <f t="shared" si="274"/>
        <v>0</v>
      </c>
      <c r="BI201" s="11">
        <f t="shared" si="274"/>
        <v>0</v>
      </c>
      <c r="BJ201" s="11">
        <f t="shared" si="274"/>
        <v>0</v>
      </c>
      <c r="BK201" s="11">
        <f t="shared" si="274"/>
        <v>1</v>
      </c>
      <c r="BL201" s="11">
        <f t="shared" si="274"/>
        <v>2</v>
      </c>
      <c r="BM201" s="11">
        <f t="shared" si="274"/>
        <v>2</v>
      </c>
      <c r="BN201" s="11">
        <f t="shared" si="274"/>
        <v>1</v>
      </c>
      <c r="BO201" s="11">
        <f t="shared" si="274"/>
        <v>1</v>
      </c>
      <c r="BP201" s="11">
        <f t="shared" si="274"/>
        <v>0</v>
      </c>
      <c r="BQ201" s="11">
        <f t="shared" si="274"/>
        <v>0</v>
      </c>
      <c r="BR201" s="11">
        <f t="shared" si="274"/>
        <v>0</v>
      </c>
      <c r="BS201" s="174">
        <f t="shared" ref="BS201:BS208" si="275">SUM(BE201:BR201)</f>
        <v>7</v>
      </c>
      <c r="BV201" s="88" t="s">
        <v>219</v>
      </c>
      <c r="BW201" s="11">
        <f t="shared" ref="BW201:CJ201" si="276">BW26+BW61+BW96+BW131+BW166</f>
        <v>0</v>
      </c>
      <c r="BX201" s="11">
        <f t="shared" si="276"/>
        <v>0</v>
      </c>
      <c r="BY201" s="11">
        <f t="shared" si="276"/>
        <v>0</v>
      </c>
      <c r="BZ201" s="11">
        <f t="shared" si="276"/>
        <v>0</v>
      </c>
      <c r="CA201" s="11">
        <f t="shared" si="276"/>
        <v>0</v>
      </c>
      <c r="CB201" s="11">
        <f t="shared" si="276"/>
        <v>1</v>
      </c>
      <c r="CC201" s="11">
        <f t="shared" si="276"/>
        <v>0</v>
      </c>
      <c r="CD201" s="11">
        <f t="shared" si="276"/>
        <v>1</v>
      </c>
      <c r="CE201" s="11">
        <f t="shared" si="276"/>
        <v>0</v>
      </c>
      <c r="CF201" s="11">
        <f t="shared" si="276"/>
        <v>1</v>
      </c>
      <c r="CG201" s="11">
        <f t="shared" si="276"/>
        <v>3</v>
      </c>
      <c r="CH201" s="11">
        <f t="shared" si="276"/>
        <v>0</v>
      </c>
      <c r="CI201" s="11">
        <f t="shared" si="276"/>
        <v>0</v>
      </c>
      <c r="CJ201" s="11">
        <f t="shared" si="276"/>
        <v>0</v>
      </c>
      <c r="CK201" s="174">
        <f t="shared" ref="CK201:CK208" si="277">SUM(BW201:CJ201)</f>
        <v>6</v>
      </c>
    </row>
    <row r="202" spans="1:91" ht="17.25" customHeight="1" x14ac:dyDescent="0.35">
      <c r="B202" s="88" t="s">
        <v>6</v>
      </c>
      <c r="C202" s="11">
        <f t="shared" si="264"/>
        <v>0</v>
      </c>
      <c r="D202" s="11">
        <f t="shared" si="264"/>
        <v>0</v>
      </c>
      <c r="E202" s="11">
        <f t="shared" si="264"/>
        <v>0</v>
      </c>
      <c r="F202" s="11">
        <f t="shared" si="264"/>
        <v>0</v>
      </c>
      <c r="G202" s="11">
        <f t="shared" si="264"/>
        <v>0</v>
      </c>
      <c r="H202" s="11">
        <f t="shared" si="264"/>
        <v>0</v>
      </c>
      <c r="I202" s="11">
        <f t="shared" si="264"/>
        <v>0</v>
      </c>
      <c r="J202" s="11">
        <f t="shared" si="264"/>
        <v>0</v>
      </c>
      <c r="K202" s="11">
        <f t="shared" si="264"/>
        <v>0</v>
      </c>
      <c r="L202" s="11">
        <f t="shared" si="264"/>
        <v>0</v>
      </c>
      <c r="M202" s="11">
        <f t="shared" si="264"/>
        <v>1</v>
      </c>
      <c r="N202" s="11">
        <f t="shared" si="264"/>
        <v>1</v>
      </c>
      <c r="O202" s="11">
        <f t="shared" si="264"/>
        <v>1</v>
      </c>
      <c r="P202" s="11">
        <f t="shared" si="264"/>
        <v>0</v>
      </c>
      <c r="Q202" s="174">
        <f t="shared" si="269"/>
        <v>3</v>
      </c>
      <c r="T202" s="88" t="s">
        <v>6</v>
      </c>
      <c r="U202" s="11">
        <f t="shared" ref="U202:AH202" si="278">U27+U62+U97+U132+U167</f>
        <v>0</v>
      </c>
      <c r="V202" s="11">
        <f t="shared" si="278"/>
        <v>0</v>
      </c>
      <c r="W202" s="11">
        <f t="shared" si="278"/>
        <v>0</v>
      </c>
      <c r="X202" s="11">
        <f t="shared" si="278"/>
        <v>0</v>
      </c>
      <c r="Y202" s="11">
        <f t="shared" si="278"/>
        <v>0</v>
      </c>
      <c r="Z202" s="11">
        <f t="shared" si="278"/>
        <v>0</v>
      </c>
      <c r="AA202" s="11">
        <f t="shared" si="278"/>
        <v>0</v>
      </c>
      <c r="AB202" s="11">
        <f t="shared" si="278"/>
        <v>0</v>
      </c>
      <c r="AC202" s="11">
        <f t="shared" si="278"/>
        <v>2</v>
      </c>
      <c r="AD202" s="11">
        <f t="shared" si="278"/>
        <v>0</v>
      </c>
      <c r="AE202" s="11">
        <f t="shared" si="278"/>
        <v>1</v>
      </c>
      <c r="AF202" s="11">
        <f t="shared" si="278"/>
        <v>0</v>
      </c>
      <c r="AG202" s="11">
        <f t="shared" si="278"/>
        <v>0</v>
      </c>
      <c r="AH202" s="11">
        <f t="shared" si="278"/>
        <v>0</v>
      </c>
      <c r="AI202" s="174">
        <f t="shared" si="271"/>
        <v>3</v>
      </c>
      <c r="AL202" s="88" t="s">
        <v>6</v>
      </c>
      <c r="AM202" s="11">
        <f t="shared" ref="AM202:AZ202" si="279">AM27+AM62+AM97+AM132+AM167</f>
        <v>0</v>
      </c>
      <c r="AN202" s="11">
        <f t="shared" si="279"/>
        <v>3</v>
      </c>
      <c r="AO202" s="11">
        <f t="shared" si="279"/>
        <v>0</v>
      </c>
      <c r="AP202" s="11">
        <f t="shared" si="279"/>
        <v>0</v>
      </c>
      <c r="AQ202" s="11">
        <f t="shared" si="279"/>
        <v>0</v>
      </c>
      <c r="AR202" s="11">
        <f t="shared" si="279"/>
        <v>1</v>
      </c>
      <c r="AS202" s="11">
        <f t="shared" si="279"/>
        <v>0</v>
      </c>
      <c r="AT202" s="11">
        <f t="shared" si="279"/>
        <v>0</v>
      </c>
      <c r="AU202" s="11">
        <f t="shared" si="279"/>
        <v>7</v>
      </c>
      <c r="AV202" s="11">
        <f t="shared" si="279"/>
        <v>0</v>
      </c>
      <c r="AW202" s="11">
        <f t="shared" si="279"/>
        <v>1</v>
      </c>
      <c r="AX202" s="11">
        <f t="shared" si="279"/>
        <v>1</v>
      </c>
      <c r="AY202" s="11">
        <f t="shared" si="279"/>
        <v>0</v>
      </c>
      <c r="AZ202" s="11">
        <f t="shared" si="279"/>
        <v>1</v>
      </c>
      <c r="BA202" s="174">
        <f t="shared" si="273"/>
        <v>14</v>
      </c>
      <c r="BD202" s="88" t="s">
        <v>6</v>
      </c>
      <c r="BE202" s="11">
        <f t="shared" ref="BE202:BR202" si="280">BE27+BE62+BE97+BE132+BE167</f>
        <v>0</v>
      </c>
      <c r="BF202" s="11">
        <f t="shared" si="280"/>
        <v>1</v>
      </c>
      <c r="BG202" s="11">
        <f t="shared" si="280"/>
        <v>0</v>
      </c>
      <c r="BH202" s="11">
        <f t="shared" si="280"/>
        <v>0</v>
      </c>
      <c r="BI202" s="11">
        <f t="shared" si="280"/>
        <v>0</v>
      </c>
      <c r="BJ202" s="11">
        <f t="shared" si="280"/>
        <v>0</v>
      </c>
      <c r="BK202" s="11">
        <f t="shared" si="280"/>
        <v>0</v>
      </c>
      <c r="BL202" s="11">
        <f t="shared" si="280"/>
        <v>0</v>
      </c>
      <c r="BM202" s="11">
        <f t="shared" si="280"/>
        <v>9</v>
      </c>
      <c r="BN202" s="11">
        <f t="shared" si="280"/>
        <v>0</v>
      </c>
      <c r="BO202" s="11">
        <f t="shared" si="280"/>
        <v>2</v>
      </c>
      <c r="BP202" s="11">
        <f t="shared" si="280"/>
        <v>0</v>
      </c>
      <c r="BQ202" s="11">
        <f t="shared" si="280"/>
        <v>0</v>
      </c>
      <c r="BR202" s="11">
        <f t="shared" si="280"/>
        <v>0</v>
      </c>
      <c r="BS202" s="174">
        <f t="shared" si="275"/>
        <v>12</v>
      </c>
      <c r="BV202" s="88" t="s">
        <v>6</v>
      </c>
      <c r="BW202" s="11">
        <f t="shared" ref="BW202:CJ202" si="281">BW27+BW62+BW97+BW132+BW167</f>
        <v>0</v>
      </c>
      <c r="BX202" s="11">
        <f t="shared" si="281"/>
        <v>0</v>
      </c>
      <c r="BY202" s="11">
        <f t="shared" si="281"/>
        <v>0</v>
      </c>
      <c r="BZ202" s="11">
        <f t="shared" si="281"/>
        <v>0</v>
      </c>
      <c r="CA202" s="11">
        <f t="shared" si="281"/>
        <v>0</v>
      </c>
      <c r="CB202" s="11">
        <f t="shared" si="281"/>
        <v>1</v>
      </c>
      <c r="CC202" s="11">
        <f t="shared" si="281"/>
        <v>0</v>
      </c>
      <c r="CD202" s="11">
        <f t="shared" si="281"/>
        <v>2</v>
      </c>
      <c r="CE202" s="11">
        <f t="shared" si="281"/>
        <v>2</v>
      </c>
      <c r="CF202" s="11">
        <f t="shared" si="281"/>
        <v>0</v>
      </c>
      <c r="CG202" s="11">
        <f t="shared" si="281"/>
        <v>1</v>
      </c>
      <c r="CH202" s="11">
        <f t="shared" si="281"/>
        <v>0</v>
      </c>
      <c r="CI202" s="11">
        <f t="shared" si="281"/>
        <v>0</v>
      </c>
      <c r="CJ202" s="11">
        <f t="shared" si="281"/>
        <v>0</v>
      </c>
      <c r="CK202" s="174">
        <f t="shared" si="277"/>
        <v>6</v>
      </c>
    </row>
    <row r="203" spans="1:91" ht="17.25" customHeight="1" x14ac:dyDescent="0.35">
      <c r="B203" s="88" t="s">
        <v>133</v>
      </c>
      <c r="C203" s="11">
        <f t="shared" si="264"/>
        <v>0</v>
      </c>
      <c r="D203" s="11">
        <f t="shared" si="264"/>
        <v>0</v>
      </c>
      <c r="E203" s="11">
        <f t="shared" si="264"/>
        <v>0</v>
      </c>
      <c r="F203" s="11">
        <f t="shared" si="264"/>
        <v>0</v>
      </c>
      <c r="G203" s="11">
        <f t="shared" si="264"/>
        <v>0</v>
      </c>
      <c r="H203" s="11">
        <f t="shared" si="264"/>
        <v>0</v>
      </c>
      <c r="I203" s="11">
        <f t="shared" si="264"/>
        <v>0</v>
      </c>
      <c r="J203" s="11">
        <f t="shared" si="264"/>
        <v>2</v>
      </c>
      <c r="K203" s="11">
        <f t="shared" si="264"/>
        <v>1</v>
      </c>
      <c r="L203" s="11">
        <f t="shared" si="264"/>
        <v>1</v>
      </c>
      <c r="M203" s="11">
        <f t="shared" si="264"/>
        <v>0</v>
      </c>
      <c r="N203" s="11">
        <f t="shared" si="264"/>
        <v>0</v>
      </c>
      <c r="O203" s="11">
        <f t="shared" si="264"/>
        <v>1</v>
      </c>
      <c r="P203" s="11">
        <f t="shared" si="264"/>
        <v>0</v>
      </c>
      <c r="Q203" s="174">
        <f t="shared" si="269"/>
        <v>5</v>
      </c>
      <c r="T203" s="88" t="s">
        <v>133</v>
      </c>
      <c r="U203" s="11">
        <f t="shared" ref="U203:AH203" si="282">U28+U63+U98+U133+U168</f>
        <v>0</v>
      </c>
      <c r="V203" s="11">
        <f t="shared" si="282"/>
        <v>0</v>
      </c>
      <c r="W203" s="11">
        <f t="shared" si="282"/>
        <v>0</v>
      </c>
      <c r="X203" s="11">
        <f t="shared" si="282"/>
        <v>0</v>
      </c>
      <c r="Y203" s="11">
        <f t="shared" si="282"/>
        <v>0</v>
      </c>
      <c r="Z203" s="11">
        <f t="shared" si="282"/>
        <v>0</v>
      </c>
      <c r="AA203" s="11">
        <f t="shared" si="282"/>
        <v>0</v>
      </c>
      <c r="AB203" s="11">
        <f t="shared" si="282"/>
        <v>0</v>
      </c>
      <c r="AC203" s="11">
        <f t="shared" si="282"/>
        <v>0</v>
      </c>
      <c r="AD203" s="11">
        <f t="shared" si="282"/>
        <v>3</v>
      </c>
      <c r="AE203" s="11">
        <f t="shared" si="282"/>
        <v>0</v>
      </c>
      <c r="AF203" s="11">
        <f t="shared" si="282"/>
        <v>0</v>
      </c>
      <c r="AG203" s="11">
        <f t="shared" si="282"/>
        <v>0</v>
      </c>
      <c r="AH203" s="11">
        <f t="shared" si="282"/>
        <v>1</v>
      </c>
      <c r="AI203" s="174">
        <f t="shared" si="271"/>
        <v>4</v>
      </c>
      <c r="AL203" s="88" t="s">
        <v>133</v>
      </c>
      <c r="AM203" s="11">
        <f t="shared" ref="AM203:AZ203" si="283">AM28+AM63+AM98+AM133+AM168</f>
        <v>0</v>
      </c>
      <c r="AN203" s="11">
        <f t="shared" si="283"/>
        <v>0</v>
      </c>
      <c r="AO203" s="11">
        <f t="shared" si="283"/>
        <v>0</v>
      </c>
      <c r="AP203" s="11">
        <f t="shared" si="283"/>
        <v>0</v>
      </c>
      <c r="AQ203" s="11">
        <f t="shared" si="283"/>
        <v>0</v>
      </c>
      <c r="AR203" s="11">
        <f t="shared" si="283"/>
        <v>0</v>
      </c>
      <c r="AS203" s="11">
        <f t="shared" si="283"/>
        <v>0</v>
      </c>
      <c r="AT203" s="11">
        <f t="shared" si="283"/>
        <v>0</v>
      </c>
      <c r="AU203" s="11">
        <f t="shared" si="283"/>
        <v>0</v>
      </c>
      <c r="AV203" s="11">
        <f t="shared" si="283"/>
        <v>0</v>
      </c>
      <c r="AW203" s="11">
        <f t="shared" si="283"/>
        <v>0</v>
      </c>
      <c r="AX203" s="11">
        <f t="shared" si="283"/>
        <v>0</v>
      </c>
      <c r="AY203" s="11">
        <f t="shared" si="283"/>
        <v>3</v>
      </c>
      <c r="AZ203" s="11">
        <f t="shared" si="283"/>
        <v>0</v>
      </c>
      <c r="BA203" s="174">
        <f t="shared" si="273"/>
        <v>3</v>
      </c>
      <c r="BD203" s="88" t="s">
        <v>133</v>
      </c>
      <c r="BE203" s="11">
        <f t="shared" ref="BE203:BR203" si="284">BE28+BE63+BE98+BE133+BE168</f>
        <v>0</v>
      </c>
      <c r="BF203" s="11">
        <f t="shared" si="284"/>
        <v>0</v>
      </c>
      <c r="BG203" s="11">
        <f t="shared" si="284"/>
        <v>0</v>
      </c>
      <c r="BH203" s="11">
        <f t="shared" si="284"/>
        <v>0</v>
      </c>
      <c r="BI203" s="11">
        <f t="shared" si="284"/>
        <v>0</v>
      </c>
      <c r="BJ203" s="11">
        <f t="shared" si="284"/>
        <v>0</v>
      </c>
      <c r="BK203" s="11">
        <f t="shared" si="284"/>
        <v>0</v>
      </c>
      <c r="BL203" s="11">
        <f t="shared" si="284"/>
        <v>0</v>
      </c>
      <c r="BM203" s="11">
        <f t="shared" si="284"/>
        <v>0</v>
      </c>
      <c r="BN203" s="11">
        <f t="shared" si="284"/>
        <v>0</v>
      </c>
      <c r="BO203" s="11">
        <f t="shared" si="284"/>
        <v>0</v>
      </c>
      <c r="BP203" s="11">
        <f t="shared" si="284"/>
        <v>0</v>
      </c>
      <c r="BQ203" s="11">
        <f t="shared" si="284"/>
        <v>0</v>
      </c>
      <c r="BR203" s="11">
        <f t="shared" si="284"/>
        <v>0</v>
      </c>
      <c r="BS203" s="174">
        <f t="shared" si="275"/>
        <v>0</v>
      </c>
      <c r="BV203" s="88" t="s">
        <v>133</v>
      </c>
      <c r="BW203" s="11">
        <f t="shared" ref="BW203:CJ203" si="285">BW28+BW63+BW98+BW133+BW168</f>
        <v>0</v>
      </c>
      <c r="BX203" s="11">
        <f t="shared" si="285"/>
        <v>0</v>
      </c>
      <c r="BY203" s="11">
        <f t="shared" si="285"/>
        <v>0</v>
      </c>
      <c r="BZ203" s="11">
        <f t="shared" si="285"/>
        <v>0</v>
      </c>
      <c r="CA203" s="11">
        <f t="shared" si="285"/>
        <v>0</v>
      </c>
      <c r="CB203" s="11">
        <f t="shared" si="285"/>
        <v>1</v>
      </c>
      <c r="CC203" s="11">
        <f t="shared" si="285"/>
        <v>0</v>
      </c>
      <c r="CD203" s="11">
        <f t="shared" si="285"/>
        <v>1</v>
      </c>
      <c r="CE203" s="11">
        <f t="shared" si="285"/>
        <v>3</v>
      </c>
      <c r="CF203" s="11">
        <f t="shared" si="285"/>
        <v>0</v>
      </c>
      <c r="CG203" s="11">
        <f t="shared" si="285"/>
        <v>0</v>
      </c>
      <c r="CH203" s="11">
        <f t="shared" si="285"/>
        <v>0</v>
      </c>
      <c r="CI203" s="11">
        <f t="shared" si="285"/>
        <v>0</v>
      </c>
      <c r="CJ203" s="11">
        <f t="shared" si="285"/>
        <v>0</v>
      </c>
      <c r="CK203" s="174">
        <f t="shared" si="277"/>
        <v>5</v>
      </c>
    </row>
    <row r="204" spans="1:91" ht="17.25" customHeight="1" x14ac:dyDescent="0.35">
      <c r="B204" s="88" t="s">
        <v>220</v>
      </c>
      <c r="C204" s="11">
        <f t="shared" si="264"/>
        <v>0</v>
      </c>
      <c r="D204" s="11">
        <f t="shared" si="264"/>
        <v>0</v>
      </c>
      <c r="E204" s="11">
        <f t="shared" si="264"/>
        <v>0</v>
      </c>
      <c r="F204" s="11">
        <f t="shared" si="264"/>
        <v>0</v>
      </c>
      <c r="G204" s="11">
        <f t="shared" si="264"/>
        <v>0</v>
      </c>
      <c r="H204" s="11">
        <f t="shared" si="264"/>
        <v>0</v>
      </c>
      <c r="I204" s="11">
        <f t="shared" si="264"/>
        <v>0</v>
      </c>
      <c r="J204" s="11">
        <f t="shared" si="264"/>
        <v>6</v>
      </c>
      <c r="K204" s="11">
        <f t="shared" si="264"/>
        <v>0</v>
      </c>
      <c r="L204" s="11">
        <f t="shared" si="264"/>
        <v>0</v>
      </c>
      <c r="M204" s="11">
        <f t="shared" si="264"/>
        <v>0</v>
      </c>
      <c r="N204" s="11">
        <f t="shared" si="264"/>
        <v>4</v>
      </c>
      <c r="O204" s="11">
        <f t="shared" si="264"/>
        <v>0</v>
      </c>
      <c r="P204" s="11">
        <f t="shared" si="264"/>
        <v>0</v>
      </c>
      <c r="Q204" s="174">
        <f t="shared" si="269"/>
        <v>10</v>
      </c>
      <c r="T204" s="88" t="s">
        <v>220</v>
      </c>
      <c r="U204" s="11">
        <f t="shared" ref="U204:AH204" si="286">U29+U64+U99+U134+U169</f>
        <v>0</v>
      </c>
      <c r="V204" s="11">
        <f t="shared" si="286"/>
        <v>0</v>
      </c>
      <c r="W204" s="11">
        <f t="shared" si="286"/>
        <v>0</v>
      </c>
      <c r="X204" s="11">
        <f t="shared" si="286"/>
        <v>0</v>
      </c>
      <c r="Y204" s="11">
        <f t="shared" si="286"/>
        <v>0</v>
      </c>
      <c r="Z204" s="11">
        <f t="shared" si="286"/>
        <v>1</v>
      </c>
      <c r="AA204" s="11">
        <f t="shared" si="286"/>
        <v>0</v>
      </c>
      <c r="AB204" s="11">
        <f t="shared" si="286"/>
        <v>2</v>
      </c>
      <c r="AC204" s="11">
        <f t="shared" si="286"/>
        <v>6</v>
      </c>
      <c r="AD204" s="11">
        <f t="shared" si="286"/>
        <v>6</v>
      </c>
      <c r="AE204" s="11">
        <f t="shared" si="286"/>
        <v>2</v>
      </c>
      <c r="AF204" s="11">
        <f t="shared" si="286"/>
        <v>2</v>
      </c>
      <c r="AG204" s="11">
        <f t="shared" si="286"/>
        <v>0</v>
      </c>
      <c r="AH204" s="11">
        <f t="shared" si="286"/>
        <v>0</v>
      </c>
      <c r="AI204" s="174">
        <f t="shared" si="271"/>
        <v>19</v>
      </c>
      <c r="AL204" s="88" t="s">
        <v>220</v>
      </c>
      <c r="AM204" s="11">
        <f t="shared" ref="AM204:AZ204" si="287">AM29+AM64+AM99+AM134+AM169</f>
        <v>0</v>
      </c>
      <c r="AN204" s="11">
        <f t="shared" si="287"/>
        <v>0</v>
      </c>
      <c r="AO204" s="11">
        <f t="shared" si="287"/>
        <v>0</v>
      </c>
      <c r="AP204" s="11">
        <f t="shared" si="287"/>
        <v>0</v>
      </c>
      <c r="AQ204" s="11">
        <f t="shared" si="287"/>
        <v>0</v>
      </c>
      <c r="AR204" s="11">
        <f t="shared" si="287"/>
        <v>0</v>
      </c>
      <c r="AS204" s="11">
        <f t="shared" si="287"/>
        <v>1</v>
      </c>
      <c r="AT204" s="11">
        <f t="shared" si="287"/>
        <v>5</v>
      </c>
      <c r="AU204" s="11">
        <f t="shared" si="287"/>
        <v>2</v>
      </c>
      <c r="AV204" s="11">
        <f t="shared" si="287"/>
        <v>1</v>
      </c>
      <c r="AW204" s="11">
        <f t="shared" si="287"/>
        <v>1</v>
      </c>
      <c r="AX204" s="11">
        <f t="shared" si="287"/>
        <v>3</v>
      </c>
      <c r="AY204" s="11">
        <f t="shared" si="287"/>
        <v>0</v>
      </c>
      <c r="AZ204" s="11">
        <f t="shared" si="287"/>
        <v>0</v>
      </c>
      <c r="BA204" s="174">
        <f t="shared" si="273"/>
        <v>13</v>
      </c>
      <c r="BD204" s="88" t="s">
        <v>220</v>
      </c>
      <c r="BE204" s="11">
        <f t="shared" ref="BE204:BR204" si="288">BE29+BE64+BE99+BE134+BE169</f>
        <v>0</v>
      </c>
      <c r="BF204" s="11">
        <f t="shared" si="288"/>
        <v>0</v>
      </c>
      <c r="BG204" s="11">
        <f t="shared" si="288"/>
        <v>0</v>
      </c>
      <c r="BH204" s="11">
        <f t="shared" si="288"/>
        <v>0</v>
      </c>
      <c r="BI204" s="11">
        <f t="shared" si="288"/>
        <v>2</v>
      </c>
      <c r="BJ204" s="11">
        <f t="shared" si="288"/>
        <v>2</v>
      </c>
      <c r="BK204" s="11">
        <f t="shared" si="288"/>
        <v>0</v>
      </c>
      <c r="BL204" s="11">
        <f t="shared" si="288"/>
        <v>0</v>
      </c>
      <c r="BM204" s="11">
        <f t="shared" si="288"/>
        <v>1</v>
      </c>
      <c r="BN204" s="11">
        <f t="shared" si="288"/>
        <v>0</v>
      </c>
      <c r="BO204" s="11">
        <f t="shared" si="288"/>
        <v>0</v>
      </c>
      <c r="BP204" s="11">
        <f t="shared" si="288"/>
        <v>1</v>
      </c>
      <c r="BQ204" s="11">
        <f t="shared" si="288"/>
        <v>0</v>
      </c>
      <c r="BR204" s="11">
        <f t="shared" si="288"/>
        <v>0</v>
      </c>
      <c r="BS204" s="174">
        <f t="shared" si="275"/>
        <v>6</v>
      </c>
      <c r="BV204" s="88" t="s">
        <v>220</v>
      </c>
      <c r="BW204" s="11">
        <f t="shared" ref="BW204:CJ204" si="289">BW29+BW64+BW99+BW134+BW169</f>
        <v>0</v>
      </c>
      <c r="BX204" s="11">
        <f t="shared" si="289"/>
        <v>0</v>
      </c>
      <c r="BY204" s="11">
        <f t="shared" si="289"/>
        <v>0</v>
      </c>
      <c r="BZ204" s="11">
        <f t="shared" si="289"/>
        <v>0</v>
      </c>
      <c r="CA204" s="11">
        <f t="shared" si="289"/>
        <v>0</v>
      </c>
      <c r="CB204" s="11">
        <f t="shared" si="289"/>
        <v>0</v>
      </c>
      <c r="CC204" s="11">
        <f t="shared" si="289"/>
        <v>0</v>
      </c>
      <c r="CD204" s="11">
        <f t="shared" si="289"/>
        <v>15</v>
      </c>
      <c r="CE204" s="11">
        <f t="shared" si="289"/>
        <v>0</v>
      </c>
      <c r="CF204" s="11">
        <f t="shared" si="289"/>
        <v>0</v>
      </c>
      <c r="CG204" s="11">
        <f t="shared" si="289"/>
        <v>1</v>
      </c>
      <c r="CH204" s="11">
        <f t="shared" si="289"/>
        <v>1</v>
      </c>
      <c r="CI204" s="11">
        <f t="shared" si="289"/>
        <v>0</v>
      </c>
      <c r="CJ204" s="11">
        <f t="shared" si="289"/>
        <v>0</v>
      </c>
      <c r="CK204" s="174">
        <f t="shared" si="277"/>
        <v>17</v>
      </c>
    </row>
    <row r="205" spans="1:91" ht="17.25" customHeight="1" x14ac:dyDescent="0.35">
      <c r="B205" s="88" t="s">
        <v>68</v>
      </c>
      <c r="C205" s="11">
        <f t="shared" si="264"/>
        <v>13</v>
      </c>
      <c r="D205" s="11">
        <f t="shared" si="264"/>
        <v>79</v>
      </c>
      <c r="E205" s="11">
        <f t="shared" si="264"/>
        <v>129</v>
      </c>
      <c r="F205" s="11">
        <f t="shared" si="264"/>
        <v>128</v>
      </c>
      <c r="G205" s="11">
        <f t="shared" si="264"/>
        <v>105</v>
      </c>
      <c r="H205" s="11">
        <f t="shared" si="264"/>
        <v>65</v>
      </c>
      <c r="I205" s="11">
        <f t="shared" si="264"/>
        <v>100</v>
      </c>
      <c r="J205" s="11">
        <f t="shared" si="264"/>
        <v>70</v>
      </c>
      <c r="K205" s="11">
        <f t="shared" si="264"/>
        <v>62</v>
      </c>
      <c r="L205" s="11">
        <f t="shared" si="264"/>
        <v>34</v>
      </c>
      <c r="M205" s="11">
        <f t="shared" si="264"/>
        <v>19</v>
      </c>
      <c r="N205" s="11">
        <f t="shared" si="264"/>
        <v>16</v>
      </c>
      <c r="O205" s="11">
        <f t="shared" si="264"/>
        <v>10</v>
      </c>
      <c r="P205" s="11">
        <f t="shared" si="264"/>
        <v>5</v>
      </c>
      <c r="Q205" s="174">
        <f t="shared" si="269"/>
        <v>835</v>
      </c>
      <c r="T205" s="88" t="s">
        <v>68</v>
      </c>
      <c r="U205" s="11">
        <f t="shared" ref="U205:AH205" si="290">U30+U65+U100+U135+U170</f>
        <v>9</v>
      </c>
      <c r="V205" s="11">
        <f t="shared" si="290"/>
        <v>58</v>
      </c>
      <c r="W205" s="11">
        <f t="shared" si="290"/>
        <v>276</v>
      </c>
      <c r="X205" s="11">
        <f t="shared" si="290"/>
        <v>120</v>
      </c>
      <c r="Y205" s="11">
        <f t="shared" si="290"/>
        <v>60</v>
      </c>
      <c r="Z205" s="11">
        <f t="shared" si="290"/>
        <v>37</v>
      </c>
      <c r="AA205" s="11">
        <f t="shared" si="290"/>
        <v>76</v>
      </c>
      <c r="AB205" s="11">
        <f t="shared" si="290"/>
        <v>42</v>
      </c>
      <c r="AC205" s="11">
        <f t="shared" si="290"/>
        <v>53</v>
      </c>
      <c r="AD205" s="11">
        <f t="shared" si="290"/>
        <v>19</v>
      </c>
      <c r="AE205" s="11">
        <f t="shared" si="290"/>
        <v>13</v>
      </c>
      <c r="AF205" s="11">
        <f t="shared" si="290"/>
        <v>9</v>
      </c>
      <c r="AG205" s="11">
        <f t="shared" si="290"/>
        <v>9</v>
      </c>
      <c r="AH205" s="11">
        <f t="shared" si="290"/>
        <v>0</v>
      </c>
      <c r="AI205" s="174">
        <f t="shared" si="271"/>
        <v>781</v>
      </c>
      <c r="AL205" s="88" t="s">
        <v>68</v>
      </c>
      <c r="AM205" s="11">
        <f t="shared" ref="AM205:AZ205" si="291">AM30+AM65+AM100+AM135+AM170</f>
        <v>13</v>
      </c>
      <c r="AN205" s="11">
        <f t="shared" si="291"/>
        <v>93</v>
      </c>
      <c r="AO205" s="11">
        <f t="shared" si="291"/>
        <v>111</v>
      </c>
      <c r="AP205" s="11">
        <f t="shared" si="291"/>
        <v>133</v>
      </c>
      <c r="AQ205" s="11">
        <f t="shared" si="291"/>
        <v>73</v>
      </c>
      <c r="AR205" s="11">
        <f t="shared" si="291"/>
        <v>68</v>
      </c>
      <c r="AS205" s="11">
        <f t="shared" si="291"/>
        <v>55</v>
      </c>
      <c r="AT205" s="11">
        <f t="shared" si="291"/>
        <v>46</v>
      </c>
      <c r="AU205" s="11">
        <f t="shared" si="291"/>
        <v>47</v>
      </c>
      <c r="AV205" s="11">
        <f t="shared" si="291"/>
        <v>13</v>
      </c>
      <c r="AW205" s="11">
        <f t="shared" si="291"/>
        <v>17</v>
      </c>
      <c r="AX205" s="11">
        <f t="shared" si="291"/>
        <v>12</v>
      </c>
      <c r="AY205" s="11">
        <f t="shared" si="291"/>
        <v>6</v>
      </c>
      <c r="AZ205" s="11">
        <f t="shared" si="291"/>
        <v>3</v>
      </c>
      <c r="BA205" s="174">
        <f t="shared" si="273"/>
        <v>690</v>
      </c>
      <c r="BD205" s="88" t="s">
        <v>68</v>
      </c>
      <c r="BE205" s="11">
        <f t="shared" ref="BE205:BR205" si="292">BE30+BE65+BE100+BE135+BE170</f>
        <v>4</v>
      </c>
      <c r="BF205" s="11">
        <f t="shared" si="292"/>
        <v>50</v>
      </c>
      <c r="BG205" s="11">
        <f t="shared" si="292"/>
        <v>234</v>
      </c>
      <c r="BH205" s="11">
        <f t="shared" si="292"/>
        <v>79</v>
      </c>
      <c r="BI205" s="11">
        <f t="shared" si="292"/>
        <v>60</v>
      </c>
      <c r="BJ205" s="11">
        <f t="shared" si="292"/>
        <v>21</v>
      </c>
      <c r="BK205" s="11">
        <f t="shared" si="292"/>
        <v>42</v>
      </c>
      <c r="BL205" s="11">
        <f t="shared" si="292"/>
        <v>29</v>
      </c>
      <c r="BM205" s="11">
        <f t="shared" si="292"/>
        <v>38</v>
      </c>
      <c r="BN205" s="11">
        <f t="shared" si="292"/>
        <v>10</v>
      </c>
      <c r="BO205" s="11">
        <f t="shared" si="292"/>
        <v>9</v>
      </c>
      <c r="BP205" s="11">
        <f t="shared" si="292"/>
        <v>9</v>
      </c>
      <c r="BQ205" s="11">
        <f t="shared" si="292"/>
        <v>27</v>
      </c>
      <c r="BR205" s="11">
        <f t="shared" si="292"/>
        <v>2</v>
      </c>
      <c r="BS205" s="174">
        <f t="shared" si="275"/>
        <v>614</v>
      </c>
      <c r="BV205" s="88" t="s">
        <v>68</v>
      </c>
      <c r="BW205" s="11">
        <f t="shared" ref="BW205:CJ205" si="293">BW30+BW65+BW100+BW135+BW170</f>
        <v>8</v>
      </c>
      <c r="BX205" s="11">
        <f t="shared" si="293"/>
        <v>23</v>
      </c>
      <c r="BY205" s="11">
        <f t="shared" si="293"/>
        <v>78</v>
      </c>
      <c r="BZ205" s="11">
        <f t="shared" si="293"/>
        <v>78</v>
      </c>
      <c r="CA205" s="11">
        <f t="shared" si="293"/>
        <v>66</v>
      </c>
      <c r="CB205" s="11">
        <f t="shared" si="293"/>
        <v>60</v>
      </c>
      <c r="CC205" s="11">
        <f t="shared" si="293"/>
        <v>41</v>
      </c>
      <c r="CD205" s="11">
        <f t="shared" si="293"/>
        <v>31</v>
      </c>
      <c r="CE205" s="11">
        <f t="shared" si="293"/>
        <v>36</v>
      </c>
      <c r="CF205" s="11">
        <f t="shared" si="293"/>
        <v>33</v>
      </c>
      <c r="CG205" s="11">
        <f t="shared" si="293"/>
        <v>21</v>
      </c>
      <c r="CH205" s="11">
        <f t="shared" si="293"/>
        <v>4</v>
      </c>
      <c r="CI205" s="11">
        <f t="shared" si="293"/>
        <v>3</v>
      </c>
      <c r="CJ205" s="11">
        <f t="shared" si="293"/>
        <v>7</v>
      </c>
      <c r="CK205" s="174">
        <f t="shared" si="277"/>
        <v>489</v>
      </c>
    </row>
    <row r="206" spans="1:91" ht="17.25" customHeight="1" x14ac:dyDescent="0.35">
      <c r="B206" s="86" t="s">
        <v>72</v>
      </c>
      <c r="C206" s="11">
        <f t="shared" si="264"/>
        <v>0</v>
      </c>
      <c r="D206" s="11">
        <f t="shared" si="264"/>
        <v>0</v>
      </c>
      <c r="E206" s="11">
        <f t="shared" si="264"/>
        <v>0</v>
      </c>
      <c r="F206" s="11">
        <f t="shared" si="264"/>
        <v>0</v>
      </c>
      <c r="G206" s="11">
        <f t="shared" si="264"/>
        <v>0</v>
      </c>
      <c r="H206" s="11">
        <f t="shared" si="264"/>
        <v>0</v>
      </c>
      <c r="I206" s="11">
        <f t="shared" si="264"/>
        <v>3</v>
      </c>
      <c r="J206" s="11">
        <f t="shared" si="264"/>
        <v>0</v>
      </c>
      <c r="K206" s="11">
        <f t="shared" si="264"/>
        <v>2</v>
      </c>
      <c r="L206" s="11">
        <f t="shared" si="264"/>
        <v>0</v>
      </c>
      <c r="M206" s="11">
        <f t="shared" si="264"/>
        <v>0</v>
      </c>
      <c r="N206" s="11">
        <f t="shared" si="264"/>
        <v>3</v>
      </c>
      <c r="O206" s="11">
        <f t="shared" si="264"/>
        <v>1</v>
      </c>
      <c r="P206" s="11">
        <f t="shared" si="264"/>
        <v>0</v>
      </c>
      <c r="Q206" s="174">
        <f t="shared" si="269"/>
        <v>9</v>
      </c>
      <c r="T206" s="86" t="s">
        <v>72</v>
      </c>
      <c r="U206" s="11">
        <f t="shared" ref="U206:AH206" si="294">U31+U66+U101+U136+U171</f>
        <v>0</v>
      </c>
      <c r="V206" s="11">
        <f t="shared" si="294"/>
        <v>14</v>
      </c>
      <c r="W206" s="11">
        <f t="shared" si="294"/>
        <v>0</v>
      </c>
      <c r="X206" s="11">
        <f t="shared" si="294"/>
        <v>0</v>
      </c>
      <c r="Y206" s="11">
        <f t="shared" si="294"/>
        <v>0</v>
      </c>
      <c r="Z206" s="11">
        <f t="shared" si="294"/>
        <v>0</v>
      </c>
      <c r="AA206" s="11">
        <f t="shared" si="294"/>
        <v>0</v>
      </c>
      <c r="AB206" s="11">
        <f t="shared" si="294"/>
        <v>2</v>
      </c>
      <c r="AC206" s="11">
        <f t="shared" si="294"/>
        <v>0</v>
      </c>
      <c r="AD206" s="11">
        <f t="shared" si="294"/>
        <v>2</v>
      </c>
      <c r="AE206" s="11">
        <f t="shared" si="294"/>
        <v>0</v>
      </c>
      <c r="AF206" s="11">
        <f t="shared" si="294"/>
        <v>0</v>
      </c>
      <c r="AG206" s="11">
        <f t="shared" si="294"/>
        <v>0</v>
      </c>
      <c r="AH206" s="11">
        <f t="shared" si="294"/>
        <v>0</v>
      </c>
      <c r="AI206" s="174">
        <f t="shared" si="271"/>
        <v>18</v>
      </c>
      <c r="AL206" s="86" t="s">
        <v>72</v>
      </c>
      <c r="AM206" s="11">
        <f t="shared" ref="AM206:AZ206" si="295">AM31+AM66+AM101+AM136+AM171</f>
        <v>0</v>
      </c>
      <c r="AN206" s="11">
        <f t="shared" si="295"/>
        <v>0</v>
      </c>
      <c r="AO206" s="11">
        <f t="shared" si="295"/>
        <v>0</v>
      </c>
      <c r="AP206" s="11">
        <f t="shared" si="295"/>
        <v>5</v>
      </c>
      <c r="AQ206" s="11">
        <f t="shared" si="295"/>
        <v>0</v>
      </c>
      <c r="AR206" s="11">
        <f t="shared" si="295"/>
        <v>0</v>
      </c>
      <c r="AS206" s="11">
        <f t="shared" si="295"/>
        <v>1</v>
      </c>
      <c r="AT206" s="11">
        <f t="shared" si="295"/>
        <v>0</v>
      </c>
      <c r="AU206" s="11">
        <f t="shared" si="295"/>
        <v>0</v>
      </c>
      <c r="AV206" s="11">
        <f t="shared" si="295"/>
        <v>2</v>
      </c>
      <c r="AW206" s="11">
        <f t="shared" si="295"/>
        <v>0</v>
      </c>
      <c r="AX206" s="11">
        <f t="shared" si="295"/>
        <v>0</v>
      </c>
      <c r="AY206" s="11">
        <f t="shared" si="295"/>
        <v>0</v>
      </c>
      <c r="AZ206" s="11">
        <f t="shared" si="295"/>
        <v>0</v>
      </c>
      <c r="BA206" s="174">
        <f t="shared" si="273"/>
        <v>8</v>
      </c>
      <c r="BD206" s="86" t="s">
        <v>72</v>
      </c>
      <c r="BE206" s="11">
        <f t="shared" ref="BE206:BR206" si="296">BE31+BE66+BE101+BE136+BE171</f>
        <v>0</v>
      </c>
      <c r="BF206" s="11">
        <f t="shared" si="296"/>
        <v>0</v>
      </c>
      <c r="BG206" s="11">
        <f t="shared" si="296"/>
        <v>0</v>
      </c>
      <c r="BH206" s="11">
        <f t="shared" si="296"/>
        <v>0</v>
      </c>
      <c r="BI206" s="11">
        <f t="shared" si="296"/>
        <v>1</v>
      </c>
      <c r="BJ206" s="11">
        <f t="shared" si="296"/>
        <v>9</v>
      </c>
      <c r="BK206" s="11">
        <f t="shared" si="296"/>
        <v>0</v>
      </c>
      <c r="BL206" s="11">
        <f t="shared" si="296"/>
        <v>1</v>
      </c>
      <c r="BM206" s="11">
        <f t="shared" si="296"/>
        <v>0</v>
      </c>
      <c r="BN206" s="11">
        <f t="shared" si="296"/>
        <v>1</v>
      </c>
      <c r="BO206" s="11">
        <f t="shared" si="296"/>
        <v>0</v>
      </c>
      <c r="BP206" s="11">
        <f t="shared" si="296"/>
        <v>0</v>
      </c>
      <c r="BQ206" s="11">
        <f t="shared" si="296"/>
        <v>0</v>
      </c>
      <c r="BR206" s="11">
        <f t="shared" si="296"/>
        <v>0</v>
      </c>
      <c r="BS206" s="174">
        <f t="shared" si="275"/>
        <v>12</v>
      </c>
      <c r="BV206" s="86" t="s">
        <v>72</v>
      </c>
      <c r="BW206" s="11">
        <f t="shared" ref="BW206:CJ206" si="297">BW31+BW66+BW101+BW136+BW171</f>
        <v>0</v>
      </c>
      <c r="BX206" s="11">
        <f t="shared" si="297"/>
        <v>0</v>
      </c>
      <c r="BY206" s="11">
        <f t="shared" si="297"/>
        <v>3</v>
      </c>
      <c r="BZ206" s="11">
        <f t="shared" si="297"/>
        <v>0</v>
      </c>
      <c r="CA206" s="11">
        <f t="shared" si="297"/>
        <v>0</v>
      </c>
      <c r="CB206" s="11">
        <f t="shared" si="297"/>
        <v>0</v>
      </c>
      <c r="CC206" s="11">
        <f t="shared" si="297"/>
        <v>1</v>
      </c>
      <c r="CD206" s="11">
        <f t="shared" si="297"/>
        <v>1</v>
      </c>
      <c r="CE206" s="11">
        <f t="shared" si="297"/>
        <v>3</v>
      </c>
      <c r="CF206" s="11">
        <f t="shared" si="297"/>
        <v>0</v>
      </c>
      <c r="CG206" s="11">
        <f t="shared" si="297"/>
        <v>0</v>
      </c>
      <c r="CH206" s="11">
        <f t="shared" si="297"/>
        <v>0</v>
      </c>
      <c r="CI206" s="11">
        <f t="shared" si="297"/>
        <v>0</v>
      </c>
      <c r="CJ206" s="11">
        <f t="shared" si="297"/>
        <v>0</v>
      </c>
      <c r="CK206" s="174">
        <f t="shared" si="277"/>
        <v>8</v>
      </c>
    </row>
    <row r="207" spans="1:91" ht="17.25" customHeight="1" x14ac:dyDescent="0.35">
      <c r="B207" s="88" t="s">
        <v>20</v>
      </c>
      <c r="C207" s="11">
        <f t="shared" si="264"/>
        <v>3</v>
      </c>
      <c r="D207" s="11">
        <f t="shared" si="264"/>
        <v>0</v>
      </c>
      <c r="E207" s="11">
        <f t="shared" si="264"/>
        <v>2</v>
      </c>
      <c r="F207" s="11">
        <f t="shared" si="264"/>
        <v>1</v>
      </c>
      <c r="G207" s="11">
        <f t="shared" si="264"/>
        <v>1</v>
      </c>
      <c r="H207" s="11">
        <f t="shared" si="264"/>
        <v>2</v>
      </c>
      <c r="I207" s="11">
        <f t="shared" si="264"/>
        <v>4</v>
      </c>
      <c r="J207" s="11">
        <f t="shared" si="264"/>
        <v>15</v>
      </c>
      <c r="K207" s="11">
        <f t="shared" si="264"/>
        <v>6</v>
      </c>
      <c r="L207" s="11">
        <f t="shared" si="264"/>
        <v>4</v>
      </c>
      <c r="M207" s="11">
        <f t="shared" si="264"/>
        <v>4</v>
      </c>
      <c r="N207" s="11">
        <f t="shared" si="264"/>
        <v>8</v>
      </c>
      <c r="O207" s="11">
        <f t="shared" si="264"/>
        <v>4</v>
      </c>
      <c r="P207" s="11">
        <f t="shared" si="264"/>
        <v>0</v>
      </c>
      <c r="Q207" s="174">
        <f t="shared" si="269"/>
        <v>54</v>
      </c>
      <c r="T207" s="88" t="s">
        <v>20</v>
      </c>
      <c r="U207" s="11">
        <f t="shared" ref="U207:AH207" si="298">U32+U67+U102+U137+U172</f>
        <v>1</v>
      </c>
      <c r="V207" s="11">
        <f t="shared" si="298"/>
        <v>1</v>
      </c>
      <c r="W207" s="11">
        <f t="shared" si="298"/>
        <v>1</v>
      </c>
      <c r="X207" s="11">
        <f t="shared" si="298"/>
        <v>4</v>
      </c>
      <c r="Y207" s="11">
        <f t="shared" si="298"/>
        <v>3</v>
      </c>
      <c r="Z207" s="11">
        <f t="shared" si="298"/>
        <v>4</v>
      </c>
      <c r="AA207" s="11">
        <f t="shared" si="298"/>
        <v>13</v>
      </c>
      <c r="AB207" s="11">
        <f t="shared" si="298"/>
        <v>14</v>
      </c>
      <c r="AC207" s="11">
        <f t="shared" si="298"/>
        <v>0</v>
      </c>
      <c r="AD207" s="11">
        <f t="shared" si="298"/>
        <v>10</v>
      </c>
      <c r="AE207" s="11">
        <f t="shared" si="298"/>
        <v>9</v>
      </c>
      <c r="AF207" s="11">
        <f t="shared" si="298"/>
        <v>2</v>
      </c>
      <c r="AG207" s="11">
        <f t="shared" si="298"/>
        <v>1</v>
      </c>
      <c r="AH207" s="11">
        <f t="shared" si="298"/>
        <v>0</v>
      </c>
      <c r="AI207" s="174">
        <f t="shared" si="271"/>
        <v>63</v>
      </c>
      <c r="AL207" s="88" t="s">
        <v>20</v>
      </c>
      <c r="AM207" s="11">
        <f t="shared" ref="AM207:AZ207" si="299">AM32+AM67+AM102+AM137+AM172</f>
        <v>1</v>
      </c>
      <c r="AN207" s="11">
        <f t="shared" si="299"/>
        <v>4</v>
      </c>
      <c r="AO207" s="11">
        <f t="shared" si="299"/>
        <v>0</v>
      </c>
      <c r="AP207" s="11">
        <f t="shared" si="299"/>
        <v>8</v>
      </c>
      <c r="AQ207" s="11">
        <f t="shared" si="299"/>
        <v>6</v>
      </c>
      <c r="AR207" s="11">
        <f t="shared" si="299"/>
        <v>1</v>
      </c>
      <c r="AS207" s="11">
        <f t="shared" si="299"/>
        <v>12</v>
      </c>
      <c r="AT207" s="11">
        <f t="shared" si="299"/>
        <v>13</v>
      </c>
      <c r="AU207" s="11">
        <f t="shared" si="299"/>
        <v>4</v>
      </c>
      <c r="AV207" s="11">
        <f t="shared" si="299"/>
        <v>7</v>
      </c>
      <c r="AW207" s="11">
        <f t="shared" si="299"/>
        <v>21</v>
      </c>
      <c r="AX207" s="11">
        <f t="shared" si="299"/>
        <v>6</v>
      </c>
      <c r="AY207" s="11">
        <f t="shared" si="299"/>
        <v>4</v>
      </c>
      <c r="AZ207" s="11">
        <f t="shared" si="299"/>
        <v>0</v>
      </c>
      <c r="BA207" s="174">
        <f t="shared" si="273"/>
        <v>87</v>
      </c>
      <c r="BD207" s="88" t="s">
        <v>20</v>
      </c>
      <c r="BE207" s="11">
        <f t="shared" ref="BE207:BR207" si="300">BE32+BE67+BE102+BE137+BE172</f>
        <v>4</v>
      </c>
      <c r="BF207" s="11">
        <f t="shared" si="300"/>
        <v>5</v>
      </c>
      <c r="BG207" s="11">
        <f t="shared" si="300"/>
        <v>1</v>
      </c>
      <c r="BH207" s="11">
        <f t="shared" si="300"/>
        <v>13</v>
      </c>
      <c r="BI207" s="11">
        <f t="shared" si="300"/>
        <v>17</v>
      </c>
      <c r="BJ207" s="11">
        <f t="shared" si="300"/>
        <v>2</v>
      </c>
      <c r="BK207" s="11">
        <f t="shared" si="300"/>
        <v>20</v>
      </c>
      <c r="BL207" s="11">
        <f t="shared" si="300"/>
        <v>8</v>
      </c>
      <c r="BM207" s="11">
        <f t="shared" si="300"/>
        <v>20</v>
      </c>
      <c r="BN207" s="11">
        <f t="shared" si="300"/>
        <v>37</v>
      </c>
      <c r="BO207" s="11">
        <f t="shared" si="300"/>
        <v>16</v>
      </c>
      <c r="BP207" s="11">
        <f t="shared" si="300"/>
        <v>20</v>
      </c>
      <c r="BQ207" s="11">
        <f t="shared" si="300"/>
        <v>3</v>
      </c>
      <c r="BR207" s="11">
        <f t="shared" si="300"/>
        <v>0</v>
      </c>
      <c r="BS207" s="174">
        <f t="shared" si="275"/>
        <v>166</v>
      </c>
      <c r="BV207" s="88" t="s">
        <v>20</v>
      </c>
      <c r="BW207" s="11">
        <f t="shared" ref="BW207:CJ207" si="301">BW32+BW67+BW102+BW137+BW172</f>
        <v>21</v>
      </c>
      <c r="BX207" s="11">
        <f t="shared" si="301"/>
        <v>38</v>
      </c>
      <c r="BY207" s="11">
        <f t="shared" si="301"/>
        <v>1</v>
      </c>
      <c r="BZ207" s="11">
        <f t="shared" si="301"/>
        <v>29</v>
      </c>
      <c r="CA207" s="11">
        <f t="shared" si="301"/>
        <v>72</v>
      </c>
      <c r="CB207" s="11">
        <f t="shared" si="301"/>
        <v>7</v>
      </c>
      <c r="CC207" s="11">
        <f t="shared" si="301"/>
        <v>37</v>
      </c>
      <c r="CD207" s="11">
        <f t="shared" si="301"/>
        <v>5</v>
      </c>
      <c r="CE207" s="11">
        <f t="shared" si="301"/>
        <v>25</v>
      </c>
      <c r="CF207" s="11">
        <f t="shared" si="301"/>
        <v>82</v>
      </c>
      <c r="CG207" s="11">
        <f t="shared" si="301"/>
        <v>15</v>
      </c>
      <c r="CH207" s="11">
        <f t="shared" si="301"/>
        <v>6</v>
      </c>
      <c r="CI207" s="11">
        <f t="shared" si="301"/>
        <v>2</v>
      </c>
      <c r="CJ207" s="11">
        <f t="shared" si="301"/>
        <v>0</v>
      </c>
      <c r="CK207" s="174">
        <f t="shared" si="277"/>
        <v>340</v>
      </c>
    </row>
    <row r="208" spans="1:91" ht="17.25" customHeight="1" x14ac:dyDescent="0.35">
      <c r="B208" s="88" t="s">
        <v>217</v>
      </c>
      <c r="C208" s="11">
        <f t="shared" si="264"/>
        <v>0</v>
      </c>
      <c r="D208" s="11">
        <f t="shared" si="264"/>
        <v>2</v>
      </c>
      <c r="E208" s="11">
        <f t="shared" si="264"/>
        <v>11</v>
      </c>
      <c r="F208" s="11">
        <f t="shared" si="264"/>
        <v>4</v>
      </c>
      <c r="G208" s="11">
        <f t="shared" si="264"/>
        <v>4</v>
      </c>
      <c r="H208" s="11">
        <f t="shared" si="264"/>
        <v>8</v>
      </c>
      <c r="I208" s="11">
        <f t="shared" si="264"/>
        <v>13</v>
      </c>
      <c r="J208" s="11">
        <f t="shared" si="264"/>
        <v>12</v>
      </c>
      <c r="K208" s="11">
        <f t="shared" si="264"/>
        <v>5</v>
      </c>
      <c r="L208" s="11">
        <f t="shared" si="264"/>
        <v>3</v>
      </c>
      <c r="M208" s="11">
        <f t="shared" si="264"/>
        <v>12</v>
      </c>
      <c r="N208" s="11">
        <f t="shared" si="264"/>
        <v>6</v>
      </c>
      <c r="O208" s="11">
        <f t="shared" si="264"/>
        <v>3</v>
      </c>
      <c r="P208" s="11">
        <f t="shared" si="264"/>
        <v>0</v>
      </c>
      <c r="Q208" s="174">
        <f t="shared" si="269"/>
        <v>83</v>
      </c>
      <c r="T208" s="88" t="s">
        <v>217</v>
      </c>
      <c r="U208" s="11">
        <f t="shared" ref="U208:AH208" si="302">U33+U68+U103+U138+U173</f>
        <v>0</v>
      </c>
      <c r="V208" s="11">
        <f t="shared" si="302"/>
        <v>2</v>
      </c>
      <c r="W208" s="11">
        <f t="shared" si="302"/>
        <v>1</v>
      </c>
      <c r="X208" s="11">
        <f t="shared" si="302"/>
        <v>0</v>
      </c>
      <c r="Y208" s="11">
        <f t="shared" si="302"/>
        <v>8</v>
      </c>
      <c r="Z208" s="11">
        <f t="shared" si="302"/>
        <v>18</v>
      </c>
      <c r="AA208" s="11">
        <f t="shared" si="302"/>
        <v>11</v>
      </c>
      <c r="AB208" s="11">
        <f t="shared" si="302"/>
        <v>23</v>
      </c>
      <c r="AC208" s="11">
        <f t="shared" si="302"/>
        <v>14</v>
      </c>
      <c r="AD208" s="11">
        <f t="shared" si="302"/>
        <v>1</v>
      </c>
      <c r="AE208" s="11">
        <f t="shared" si="302"/>
        <v>6</v>
      </c>
      <c r="AF208" s="11">
        <f t="shared" si="302"/>
        <v>0</v>
      </c>
      <c r="AG208" s="11">
        <f t="shared" si="302"/>
        <v>2</v>
      </c>
      <c r="AH208" s="11">
        <f t="shared" si="302"/>
        <v>0</v>
      </c>
      <c r="AI208" s="174">
        <f t="shared" si="271"/>
        <v>86</v>
      </c>
      <c r="AL208" s="88" t="s">
        <v>217</v>
      </c>
      <c r="AM208" s="11">
        <f t="shared" ref="AM208:AZ208" si="303">AM33+AM68+AM103+AM138+AM173</f>
        <v>2</v>
      </c>
      <c r="AN208" s="11">
        <f t="shared" si="303"/>
        <v>2</v>
      </c>
      <c r="AO208" s="11">
        <f t="shared" si="303"/>
        <v>9</v>
      </c>
      <c r="AP208" s="11">
        <f t="shared" si="303"/>
        <v>3</v>
      </c>
      <c r="AQ208" s="11">
        <f t="shared" si="303"/>
        <v>6</v>
      </c>
      <c r="AR208" s="11">
        <f t="shared" si="303"/>
        <v>10</v>
      </c>
      <c r="AS208" s="11">
        <f t="shared" si="303"/>
        <v>9</v>
      </c>
      <c r="AT208" s="11">
        <f t="shared" si="303"/>
        <v>18</v>
      </c>
      <c r="AU208" s="11">
        <f t="shared" si="303"/>
        <v>6</v>
      </c>
      <c r="AV208" s="11">
        <f t="shared" si="303"/>
        <v>4</v>
      </c>
      <c r="AW208" s="11">
        <f t="shared" si="303"/>
        <v>15</v>
      </c>
      <c r="AX208" s="11">
        <f t="shared" si="303"/>
        <v>1</v>
      </c>
      <c r="AY208" s="11">
        <f t="shared" si="303"/>
        <v>4</v>
      </c>
      <c r="AZ208" s="11">
        <f t="shared" si="303"/>
        <v>0</v>
      </c>
      <c r="BA208" s="174">
        <f t="shared" si="273"/>
        <v>89</v>
      </c>
      <c r="BD208" s="88" t="s">
        <v>217</v>
      </c>
      <c r="BE208" s="11">
        <f t="shared" ref="BE208:BR208" si="304">BE33+BE68+BE103+BE138+BE173</f>
        <v>1</v>
      </c>
      <c r="BF208" s="11">
        <f t="shared" si="304"/>
        <v>1</v>
      </c>
      <c r="BG208" s="11">
        <f t="shared" si="304"/>
        <v>1</v>
      </c>
      <c r="BH208" s="11">
        <f t="shared" si="304"/>
        <v>0</v>
      </c>
      <c r="BI208" s="11">
        <f t="shared" si="304"/>
        <v>6</v>
      </c>
      <c r="BJ208" s="11">
        <f t="shared" si="304"/>
        <v>9</v>
      </c>
      <c r="BK208" s="11">
        <f t="shared" si="304"/>
        <v>12</v>
      </c>
      <c r="BL208" s="11">
        <f t="shared" si="304"/>
        <v>15</v>
      </c>
      <c r="BM208" s="11">
        <f t="shared" si="304"/>
        <v>14</v>
      </c>
      <c r="BN208" s="11">
        <f t="shared" si="304"/>
        <v>1</v>
      </c>
      <c r="BO208" s="11">
        <f t="shared" si="304"/>
        <v>7</v>
      </c>
      <c r="BP208" s="11">
        <f t="shared" si="304"/>
        <v>13</v>
      </c>
      <c r="BQ208" s="11">
        <f t="shared" si="304"/>
        <v>10</v>
      </c>
      <c r="BR208" s="11">
        <f t="shared" si="304"/>
        <v>0</v>
      </c>
      <c r="BS208" s="174">
        <f t="shared" si="275"/>
        <v>90</v>
      </c>
      <c r="BV208" s="88" t="s">
        <v>217</v>
      </c>
      <c r="BW208" s="11">
        <f t="shared" ref="BW208:CJ208" si="305">BW33+BW68+BW103+BW138+BW173</f>
        <v>0</v>
      </c>
      <c r="BX208" s="11">
        <f t="shared" si="305"/>
        <v>4</v>
      </c>
      <c r="BY208" s="11">
        <f t="shared" si="305"/>
        <v>1</v>
      </c>
      <c r="BZ208" s="11">
        <f t="shared" si="305"/>
        <v>8</v>
      </c>
      <c r="CA208" s="11">
        <f t="shared" si="305"/>
        <v>10</v>
      </c>
      <c r="CB208" s="11">
        <f t="shared" si="305"/>
        <v>15</v>
      </c>
      <c r="CC208" s="11">
        <f t="shared" si="305"/>
        <v>19</v>
      </c>
      <c r="CD208" s="11">
        <f t="shared" si="305"/>
        <v>35</v>
      </c>
      <c r="CE208" s="11">
        <f t="shared" si="305"/>
        <v>41</v>
      </c>
      <c r="CF208" s="11">
        <f t="shared" si="305"/>
        <v>46</v>
      </c>
      <c r="CG208" s="11">
        <f t="shared" si="305"/>
        <v>46</v>
      </c>
      <c r="CH208" s="11">
        <f t="shared" si="305"/>
        <v>4</v>
      </c>
      <c r="CI208" s="11">
        <f t="shared" si="305"/>
        <v>22</v>
      </c>
      <c r="CJ208" s="11">
        <f t="shared" si="305"/>
        <v>0</v>
      </c>
      <c r="CK208" s="174">
        <f t="shared" si="277"/>
        <v>251</v>
      </c>
    </row>
    <row r="209" spans="2:89" ht="17.25" customHeight="1" thickBot="1" x14ac:dyDescent="0.4">
      <c r="B209" s="88" t="s">
        <v>70</v>
      </c>
      <c r="C209" s="11">
        <f t="shared" si="264"/>
        <v>0</v>
      </c>
      <c r="D209" s="11">
        <f t="shared" si="264"/>
        <v>1</v>
      </c>
      <c r="E209" s="11">
        <f t="shared" si="264"/>
        <v>2</v>
      </c>
      <c r="F209" s="11">
        <f t="shared" si="264"/>
        <v>0</v>
      </c>
      <c r="G209" s="11">
        <f t="shared" si="264"/>
        <v>0</v>
      </c>
      <c r="H209" s="11">
        <f t="shared" si="264"/>
        <v>6</v>
      </c>
      <c r="I209" s="11">
        <f t="shared" si="264"/>
        <v>5</v>
      </c>
      <c r="J209" s="11">
        <f t="shared" si="264"/>
        <v>4</v>
      </c>
      <c r="K209" s="11">
        <f t="shared" si="264"/>
        <v>1</v>
      </c>
      <c r="L209" s="11">
        <f t="shared" si="264"/>
        <v>12</v>
      </c>
      <c r="M209" s="11">
        <f t="shared" si="264"/>
        <v>6</v>
      </c>
      <c r="N209" s="11">
        <f t="shared" si="264"/>
        <v>5</v>
      </c>
      <c r="O209" s="11">
        <f t="shared" si="264"/>
        <v>2</v>
      </c>
      <c r="P209" s="11">
        <f t="shared" si="264"/>
        <v>0</v>
      </c>
      <c r="Q209" s="174">
        <f>SUM(C209:P209)</f>
        <v>44</v>
      </c>
      <c r="T209" s="88" t="s">
        <v>70</v>
      </c>
      <c r="U209" s="11">
        <f t="shared" ref="U209:AH209" si="306">U34+U69+U104+U139+U174</f>
        <v>0</v>
      </c>
      <c r="V209" s="11">
        <f t="shared" si="306"/>
        <v>0</v>
      </c>
      <c r="W209" s="11">
        <f t="shared" si="306"/>
        <v>1</v>
      </c>
      <c r="X209" s="11">
        <f t="shared" si="306"/>
        <v>0</v>
      </c>
      <c r="Y209" s="11">
        <f t="shared" si="306"/>
        <v>1</v>
      </c>
      <c r="Z209" s="11">
        <f t="shared" si="306"/>
        <v>2</v>
      </c>
      <c r="AA209" s="11">
        <f t="shared" si="306"/>
        <v>0</v>
      </c>
      <c r="AB209" s="11">
        <f t="shared" si="306"/>
        <v>5</v>
      </c>
      <c r="AC209" s="11">
        <f t="shared" si="306"/>
        <v>2</v>
      </c>
      <c r="AD209" s="11">
        <f t="shared" si="306"/>
        <v>11</v>
      </c>
      <c r="AE209" s="11">
        <f t="shared" si="306"/>
        <v>14</v>
      </c>
      <c r="AF209" s="11">
        <f t="shared" si="306"/>
        <v>0</v>
      </c>
      <c r="AG209" s="11">
        <f t="shared" si="306"/>
        <v>0</v>
      </c>
      <c r="AH209" s="11">
        <f t="shared" si="306"/>
        <v>0</v>
      </c>
      <c r="AI209" s="174">
        <f>SUM(U209:AH209)</f>
        <v>36</v>
      </c>
      <c r="AL209" s="88" t="s">
        <v>70</v>
      </c>
      <c r="AM209" s="11">
        <f t="shared" ref="AM209:AZ209" si="307">AM34+AM69+AM104+AM139+AM174</f>
        <v>0</v>
      </c>
      <c r="AN209" s="11">
        <f t="shared" si="307"/>
        <v>0</v>
      </c>
      <c r="AO209" s="11">
        <f t="shared" si="307"/>
        <v>0</v>
      </c>
      <c r="AP209" s="11">
        <f t="shared" si="307"/>
        <v>0</v>
      </c>
      <c r="AQ209" s="11">
        <f t="shared" si="307"/>
        <v>1</v>
      </c>
      <c r="AR209" s="11">
        <f t="shared" si="307"/>
        <v>2</v>
      </c>
      <c r="AS209" s="11">
        <f t="shared" si="307"/>
        <v>2</v>
      </c>
      <c r="AT209" s="11">
        <f t="shared" si="307"/>
        <v>1</v>
      </c>
      <c r="AU209" s="11">
        <f t="shared" si="307"/>
        <v>0</v>
      </c>
      <c r="AV209" s="11">
        <f t="shared" si="307"/>
        <v>6</v>
      </c>
      <c r="AW209" s="11">
        <f t="shared" si="307"/>
        <v>9</v>
      </c>
      <c r="AX209" s="11">
        <f t="shared" si="307"/>
        <v>3</v>
      </c>
      <c r="AY209" s="11">
        <f t="shared" si="307"/>
        <v>1</v>
      </c>
      <c r="AZ209" s="11">
        <f t="shared" si="307"/>
        <v>0</v>
      </c>
      <c r="BA209" s="174">
        <f>SUM(AM209:AZ209)</f>
        <v>25</v>
      </c>
      <c r="BD209" s="88" t="s">
        <v>70</v>
      </c>
      <c r="BE209" s="11">
        <f t="shared" ref="BE209:BR209" si="308">BE34+BE69+BE104+BE139+BE174</f>
        <v>0</v>
      </c>
      <c r="BF209" s="11">
        <f t="shared" si="308"/>
        <v>0</v>
      </c>
      <c r="BG209" s="11">
        <f t="shared" si="308"/>
        <v>0</v>
      </c>
      <c r="BH209" s="11">
        <f t="shared" si="308"/>
        <v>1</v>
      </c>
      <c r="BI209" s="11">
        <f t="shared" si="308"/>
        <v>1</v>
      </c>
      <c r="BJ209" s="11">
        <f t="shared" si="308"/>
        <v>0</v>
      </c>
      <c r="BK209" s="11">
        <f t="shared" si="308"/>
        <v>1</v>
      </c>
      <c r="BL209" s="11">
        <f t="shared" si="308"/>
        <v>1</v>
      </c>
      <c r="BM209" s="11">
        <f t="shared" si="308"/>
        <v>2</v>
      </c>
      <c r="BN209" s="11">
        <f t="shared" si="308"/>
        <v>11</v>
      </c>
      <c r="BO209" s="11">
        <f t="shared" si="308"/>
        <v>5</v>
      </c>
      <c r="BP209" s="11">
        <f t="shared" si="308"/>
        <v>1</v>
      </c>
      <c r="BQ209" s="11">
        <f t="shared" si="308"/>
        <v>0</v>
      </c>
      <c r="BR209" s="11">
        <f t="shared" si="308"/>
        <v>0</v>
      </c>
      <c r="BS209" s="174">
        <f>SUM(BE209:BR209)</f>
        <v>23</v>
      </c>
      <c r="BV209" s="88" t="s">
        <v>70</v>
      </c>
      <c r="BW209" s="11">
        <f t="shared" ref="BW209:CJ209" si="309">BW34+BW69+BW104+BW139+BW174</f>
        <v>0</v>
      </c>
      <c r="BX209" s="11">
        <f t="shared" si="309"/>
        <v>0</v>
      </c>
      <c r="BY209" s="11">
        <f t="shared" si="309"/>
        <v>0</v>
      </c>
      <c r="BZ209" s="11">
        <f t="shared" si="309"/>
        <v>2</v>
      </c>
      <c r="CA209" s="11">
        <f t="shared" si="309"/>
        <v>6</v>
      </c>
      <c r="CB209" s="11">
        <f t="shared" si="309"/>
        <v>1</v>
      </c>
      <c r="CC209" s="11">
        <f t="shared" si="309"/>
        <v>4</v>
      </c>
      <c r="CD209" s="11">
        <f t="shared" si="309"/>
        <v>2</v>
      </c>
      <c r="CE209" s="11">
        <f t="shared" si="309"/>
        <v>3</v>
      </c>
      <c r="CF209" s="11">
        <f t="shared" si="309"/>
        <v>5</v>
      </c>
      <c r="CG209" s="11">
        <f t="shared" si="309"/>
        <v>11</v>
      </c>
      <c r="CH209" s="11">
        <f t="shared" si="309"/>
        <v>3</v>
      </c>
      <c r="CI209" s="11">
        <f t="shared" si="309"/>
        <v>0</v>
      </c>
      <c r="CJ209" s="11">
        <f t="shared" si="309"/>
        <v>0</v>
      </c>
      <c r="CK209" s="174">
        <f>SUM(BW209:CJ209)</f>
        <v>37</v>
      </c>
    </row>
    <row r="210" spans="2:89" ht="17.25" customHeight="1" thickTop="1" thickBot="1" x14ac:dyDescent="0.4">
      <c r="B210" s="128" t="s">
        <v>2</v>
      </c>
      <c r="C210" s="23">
        <f>SUM(C199:C209)</f>
        <v>16</v>
      </c>
      <c r="D210" s="23">
        <f>SUM(D199:D209)</f>
        <v>82</v>
      </c>
      <c r="E210" s="104">
        <f t="shared" ref="E210:P210" si="310">SUM(E199:E209)</f>
        <v>144</v>
      </c>
      <c r="F210" s="104">
        <f t="shared" si="310"/>
        <v>135</v>
      </c>
      <c r="G210" s="104">
        <f t="shared" si="310"/>
        <v>112</v>
      </c>
      <c r="H210" s="104">
        <f t="shared" si="310"/>
        <v>81</v>
      </c>
      <c r="I210" s="104">
        <f t="shared" si="310"/>
        <v>127</v>
      </c>
      <c r="J210" s="104">
        <f t="shared" si="310"/>
        <v>127</v>
      </c>
      <c r="K210" s="104">
        <f t="shared" si="310"/>
        <v>82</v>
      </c>
      <c r="L210" s="104">
        <f t="shared" si="310"/>
        <v>55</v>
      </c>
      <c r="M210" s="104">
        <f t="shared" si="310"/>
        <v>53</v>
      </c>
      <c r="N210" s="104">
        <f t="shared" si="310"/>
        <v>44</v>
      </c>
      <c r="O210" s="104">
        <f t="shared" si="310"/>
        <v>25</v>
      </c>
      <c r="P210" s="104">
        <f t="shared" si="310"/>
        <v>9</v>
      </c>
      <c r="Q210" s="122">
        <f>SUM(C210:P210)</f>
        <v>1092</v>
      </c>
      <c r="T210" s="128" t="s">
        <v>2</v>
      </c>
      <c r="U210" s="104">
        <f>SUM(U199:U209)</f>
        <v>10</v>
      </c>
      <c r="V210" s="104">
        <f t="shared" ref="V210" si="311">SUM(V199:V209)</f>
        <v>75</v>
      </c>
      <c r="W210" s="104">
        <f t="shared" ref="W210" si="312">SUM(W199:W209)</f>
        <v>279</v>
      </c>
      <c r="X210" s="104">
        <f t="shared" ref="X210" si="313">SUM(X199:X209)</f>
        <v>124</v>
      </c>
      <c r="Y210" s="104">
        <f t="shared" ref="Y210" si="314">SUM(Y199:Y209)</f>
        <v>74</v>
      </c>
      <c r="Z210" s="104">
        <f t="shared" ref="Z210" si="315">SUM(Z199:Z209)</f>
        <v>63</v>
      </c>
      <c r="AA210" s="104">
        <f t="shared" ref="AA210" si="316">SUM(AA199:AA209)</f>
        <v>101</v>
      </c>
      <c r="AB210" s="104">
        <f t="shared" ref="AB210" si="317">SUM(AB199:AB209)</f>
        <v>101</v>
      </c>
      <c r="AC210" s="104">
        <f t="shared" ref="AC210" si="318">SUM(AC199:AC209)</f>
        <v>80</v>
      </c>
      <c r="AD210" s="104">
        <f t="shared" ref="AD210" si="319">SUM(AD199:AD209)</f>
        <v>52</v>
      </c>
      <c r="AE210" s="104">
        <f t="shared" ref="AE210" si="320">SUM(AE199:AE209)</f>
        <v>51</v>
      </c>
      <c r="AF210" s="104">
        <f t="shared" ref="AF210" si="321">SUM(AF199:AF209)</f>
        <v>25</v>
      </c>
      <c r="AG210" s="104">
        <f t="shared" ref="AG210" si="322">SUM(AG199:AG209)</f>
        <v>14</v>
      </c>
      <c r="AH210" s="104">
        <f t="shared" ref="AH210" si="323">SUM(AH199:AH209)</f>
        <v>7</v>
      </c>
      <c r="AI210" s="122">
        <f>SUM(U210:AH210)</f>
        <v>1056</v>
      </c>
      <c r="AL210" s="128" t="s">
        <v>2</v>
      </c>
      <c r="AM210" s="104">
        <f>SUM(AM199:AM209)</f>
        <v>16</v>
      </c>
      <c r="AN210" s="104">
        <f t="shared" ref="AN210" si="324">SUM(AN199:AN209)</f>
        <v>102</v>
      </c>
      <c r="AO210" s="104">
        <f t="shared" ref="AO210" si="325">SUM(AO199:AO209)</f>
        <v>120</v>
      </c>
      <c r="AP210" s="104">
        <f t="shared" ref="AP210" si="326">SUM(AP199:AP209)</f>
        <v>149</v>
      </c>
      <c r="AQ210" s="104">
        <f t="shared" ref="AQ210" si="327">SUM(AQ199:AQ209)</f>
        <v>86</v>
      </c>
      <c r="AR210" s="104">
        <f t="shared" ref="AR210" si="328">SUM(AR199:AR209)</f>
        <v>83</v>
      </c>
      <c r="AS210" s="104">
        <f t="shared" ref="AS210" si="329">SUM(AS199:AS209)</f>
        <v>82</v>
      </c>
      <c r="AT210" s="104">
        <f t="shared" ref="AT210" si="330">SUM(AT199:AT209)</f>
        <v>87</v>
      </c>
      <c r="AU210" s="104">
        <f t="shared" ref="AU210" si="331">SUM(AU199:AU209)</f>
        <v>73</v>
      </c>
      <c r="AV210" s="104">
        <f t="shared" ref="AV210" si="332">SUM(AV199:AV209)</f>
        <v>35</v>
      </c>
      <c r="AW210" s="104">
        <f t="shared" ref="AW210" si="333">SUM(AW199:AW209)</f>
        <v>74</v>
      </c>
      <c r="AX210" s="104">
        <f t="shared" ref="AX210" si="334">SUM(AX199:AX209)</f>
        <v>26</v>
      </c>
      <c r="AY210" s="104">
        <f t="shared" ref="AY210" si="335">SUM(AY199:AY209)</f>
        <v>19</v>
      </c>
      <c r="AZ210" s="104">
        <f t="shared" ref="AZ210" si="336">SUM(AZ199:AZ209)</f>
        <v>32</v>
      </c>
      <c r="BA210" s="122">
        <f>SUM(AM210:AZ210)</f>
        <v>984</v>
      </c>
      <c r="BD210" s="128" t="s">
        <v>2</v>
      </c>
      <c r="BE210" s="104">
        <f>SUM(BE199:BE209)</f>
        <v>9</v>
      </c>
      <c r="BF210" s="104">
        <f t="shared" ref="BF210" si="337">SUM(BF199:BF209)</f>
        <v>57</v>
      </c>
      <c r="BG210" s="104">
        <f t="shared" ref="BG210" si="338">SUM(BG199:BG209)</f>
        <v>236</v>
      </c>
      <c r="BH210" s="104">
        <f t="shared" ref="BH210" si="339">SUM(BH199:BH209)</f>
        <v>93</v>
      </c>
      <c r="BI210" s="104">
        <f t="shared" ref="BI210" si="340">SUM(BI199:BI209)</f>
        <v>87</v>
      </c>
      <c r="BJ210" s="104">
        <f t="shared" ref="BJ210" si="341">SUM(BJ199:BJ209)</f>
        <v>44</v>
      </c>
      <c r="BK210" s="104">
        <f t="shared" ref="BK210" si="342">SUM(BK199:BK209)</f>
        <v>77</v>
      </c>
      <c r="BL210" s="104">
        <f t="shared" ref="BL210" si="343">SUM(BL199:BL209)</f>
        <v>60</v>
      </c>
      <c r="BM210" s="104">
        <f t="shared" ref="BM210" si="344">SUM(BM199:BM209)</f>
        <v>89</v>
      </c>
      <c r="BN210" s="104">
        <f t="shared" ref="BN210" si="345">SUM(BN199:BN209)</f>
        <v>61</v>
      </c>
      <c r="BO210" s="104">
        <f t="shared" ref="BO210" si="346">SUM(BO199:BO209)</f>
        <v>42</v>
      </c>
      <c r="BP210" s="104">
        <f t="shared" ref="BP210" si="347">SUM(BP199:BP209)</f>
        <v>44</v>
      </c>
      <c r="BQ210" s="104">
        <f t="shared" ref="BQ210" si="348">SUM(BQ199:BQ209)</f>
        <v>42</v>
      </c>
      <c r="BR210" s="104">
        <f t="shared" ref="BR210" si="349">SUM(BR199:BR209)</f>
        <v>11</v>
      </c>
      <c r="BS210" s="122">
        <f>SUM(BE210:BR210)</f>
        <v>952</v>
      </c>
      <c r="BV210" s="128" t="s">
        <v>2</v>
      </c>
      <c r="BW210" s="104">
        <f>SUM(BW199:BW209)</f>
        <v>29</v>
      </c>
      <c r="BX210" s="104">
        <f t="shared" ref="BX210" si="350">SUM(BX199:BX209)</f>
        <v>65</v>
      </c>
      <c r="BY210" s="104">
        <f t="shared" ref="BY210" si="351">SUM(BY199:BY209)</f>
        <v>83</v>
      </c>
      <c r="BZ210" s="104">
        <f t="shared" ref="BZ210" si="352">SUM(BZ199:BZ209)</f>
        <v>118</v>
      </c>
      <c r="CA210" s="104">
        <f t="shared" ref="CA210" si="353">SUM(CA199:CA209)</f>
        <v>155</v>
      </c>
      <c r="CB210" s="104">
        <f t="shared" ref="CB210" si="354">SUM(CB199:CB209)</f>
        <v>88</v>
      </c>
      <c r="CC210" s="104">
        <f t="shared" ref="CC210" si="355">SUM(CC199:CC209)</f>
        <v>103</v>
      </c>
      <c r="CD210" s="104">
        <f t="shared" ref="CD210" si="356">SUM(CD199:CD209)</f>
        <v>96</v>
      </c>
      <c r="CE210" s="104">
        <f t="shared" ref="CE210" si="357">SUM(CE199:CE209)</f>
        <v>119</v>
      </c>
      <c r="CF210" s="104">
        <f t="shared" ref="CF210" si="358">SUM(CF199:CF209)</f>
        <v>168</v>
      </c>
      <c r="CG210" s="104">
        <f t="shared" ref="CG210" si="359">SUM(CG199:CG209)</f>
        <v>99</v>
      </c>
      <c r="CH210" s="104">
        <f t="shared" ref="CH210" si="360">SUM(CH199:CH209)</f>
        <v>20</v>
      </c>
      <c r="CI210" s="104">
        <f t="shared" ref="CI210" si="361">SUM(CI199:CI209)</f>
        <v>27</v>
      </c>
      <c r="CJ210" s="104">
        <f t="shared" ref="CJ210" si="362">SUM(CJ199:CJ209)</f>
        <v>7</v>
      </c>
      <c r="CK210" s="122">
        <f>SUM(BW210:CJ210)</f>
        <v>1177</v>
      </c>
    </row>
    <row r="211" spans="2:89" ht="17.25" customHeight="1" thickTop="1" x14ac:dyDescent="0.25"/>
  </sheetData>
  <mergeCells count="104">
    <mergeCell ref="A180:R180"/>
    <mergeCell ref="S180:AJ180"/>
    <mergeCell ref="AK180:BB180"/>
    <mergeCell ref="BC180:BT180"/>
    <mergeCell ref="BU180:CL180"/>
    <mergeCell ref="A197:R197"/>
    <mergeCell ref="S197:AJ197"/>
    <mergeCell ref="AK197:BB197"/>
    <mergeCell ref="BC197:BT197"/>
    <mergeCell ref="BU197:CL197"/>
    <mergeCell ref="A162:R162"/>
    <mergeCell ref="S162:AJ162"/>
    <mergeCell ref="AK162:BB162"/>
    <mergeCell ref="BC162:BT162"/>
    <mergeCell ref="BU162:CL162"/>
    <mergeCell ref="A179:R179"/>
    <mergeCell ref="S179:AJ179"/>
    <mergeCell ref="AK179:BB179"/>
    <mergeCell ref="BC179:BT179"/>
    <mergeCell ref="BU179:CL179"/>
    <mergeCell ref="A143:R143"/>
    <mergeCell ref="S143:AJ143"/>
    <mergeCell ref="AK143:BB143"/>
    <mergeCell ref="BC143:BT143"/>
    <mergeCell ref="BU143:CL143"/>
    <mergeCell ref="A145:R145"/>
    <mergeCell ref="S145:AJ145"/>
    <mergeCell ref="AK145:BB145"/>
    <mergeCell ref="BC145:BT145"/>
    <mergeCell ref="BU145:CL145"/>
    <mergeCell ref="A110:R110"/>
    <mergeCell ref="S110:AJ110"/>
    <mergeCell ref="AK110:BB110"/>
    <mergeCell ref="BC110:BT110"/>
    <mergeCell ref="BU110:CL110"/>
    <mergeCell ref="A127:R127"/>
    <mergeCell ref="S127:AJ127"/>
    <mergeCell ref="AK127:BB127"/>
    <mergeCell ref="BC127:BT127"/>
    <mergeCell ref="BU127:CL127"/>
    <mergeCell ref="A92:R92"/>
    <mergeCell ref="S92:AJ92"/>
    <mergeCell ref="AK92:BB92"/>
    <mergeCell ref="BC92:BT92"/>
    <mergeCell ref="BU92:CL92"/>
    <mergeCell ref="A108:R108"/>
    <mergeCell ref="S108:AJ108"/>
    <mergeCell ref="AK108:BB108"/>
    <mergeCell ref="BC108:BT108"/>
    <mergeCell ref="BU108:CL108"/>
    <mergeCell ref="E74:F74"/>
    <mergeCell ref="A75:R75"/>
    <mergeCell ref="S75:AJ75"/>
    <mergeCell ref="AK75:BB75"/>
    <mergeCell ref="BC75:BT75"/>
    <mergeCell ref="BU75:CL75"/>
    <mergeCell ref="A57:R57"/>
    <mergeCell ref="S57:AJ57"/>
    <mergeCell ref="AK57:BB57"/>
    <mergeCell ref="BC57:BT57"/>
    <mergeCell ref="BU57:CL57"/>
    <mergeCell ref="A73:R73"/>
    <mergeCell ref="S73:AJ73"/>
    <mergeCell ref="AK73:BB73"/>
    <mergeCell ref="BC73:BT73"/>
    <mergeCell ref="BU73:CL73"/>
    <mergeCell ref="CA39:CB39"/>
    <mergeCell ref="A40:R40"/>
    <mergeCell ref="S40:AJ40"/>
    <mergeCell ref="AK40:BB40"/>
    <mergeCell ref="BC40:BT40"/>
    <mergeCell ref="BU40:CL40"/>
    <mergeCell ref="E39:F39"/>
    <mergeCell ref="Y39:Z39"/>
    <mergeCell ref="AL39:AM39"/>
    <mergeCell ref="AQ39:AR39"/>
    <mergeCell ref="BC39:BD39"/>
    <mergeCell ref="BI39:BJ39"/>
    <mergeCell ref="A22:R22"/>
    <mergeCell ref="S22:AJ22"/>
    <mergeCell ref="AK22:BB22"/>
    <mergeCell ref="BC22:BT22"/>
    <mergeCell ref="BU22:CL22"/>
    <mergeCell ref="A38:R38"/>
    <mergeCell ref="S38:AJ38"/>
    <mergeCell ref="AK38:BB38"/>
    <mergeCell ref="BC38:BT38"/>
    <mergeCell ref="BU38:CL38"/>
    <mergeCell ref="A5:R5"/>
    <mergeCell ref="S5:AJ5"/>
    <mergeCell ref="AK5:BB5"/>
    <mergeCell ref="BC5:BT5"/>
    <mergeCell ref="BU5:CL5"/>
    <mergeCell ref="CM5:DD5"/>
    <mergeCell ref="A1:R1"/>
    <mergeCell ref="S1:AJ1"/>
    <mergeCell ref="AK1:BB1"/>
    <mergeCell ref="BC1:BT1"/>
    <mergeCell ref="BU1:CL1"/>
    <mergeCell ref="A3:R3"/>
    <mergeCell ref="S3:AJ3"/>
    <mergeCell ref="AK3:BB3"/>
    <mergeCell ref="BC3:BT3"/>
    <mergeCell ref="BU3:CL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296"/>
  <sheetViews>
    <sheetView topLeftCell="C176" zoomScale="90" zoomScaleNormal="90" workbookViewId="0">
      <selection activeCell="V229" sqref="V229"/>
    </sheetView>
  </sheetViews>
  <sheetFormatPr defaultRowHeight="12.5" x14ac:dyDescent="0.25"/>
  <cols>
    <col min="1" max="1" width="32" bestFit="1" customWidth="1"/>
    <col min="11" max="11" width="11.1796875" bestFit="1" customWidth="1"/>
    <col min="12" max="12" width="5.7265625" style="1" customWidth="1"/>
    <col min="13" max="13" width="32" bestFit="1" customWidth="1"/>
    <col min="23" max="23" width="11.1796875" bestFit="1" customWidth="1"/>
    <col min="24" max="24" width="5.7265625" customWidth="1"/>
  </cols>
  <sheetData>
    <row r="1" spans="1:23" ht="25" x14ac:dyDescent="0.5">
      <c r="D1" s="27" t="s">
        <v>141</v>
      </c>
      <c r="E1" s="27"/>
      <c r="F1" s="27"/>
      <c r="G1" s="27"/>
      <c r="H1" s="27"/>
      <c r="I1" s="119"/>
      <c r="N1" s="27" t="s">
        <v>142</v>
      </c>
      <c r="Q1" s="27"/>
      <c r="S1" s="27"/>
      <c r="T1" s="27"/>
      <c r="U1" s="119"/>
    </row>
    <row r="5" spans="1:23" ht="20" x14ac:dyDescent="0.4">
      <c r="A5" s="120"/>
      <c r="B5" s="120"/>
      <c r="C5" s="120"/>
      <c r="D5" s="553">
        <v>43372</v>
      </c>
      <c r="E5" s="553"/>
      <c r="F5" s="553"/>
      <c r="G5" s="120"/>
      <c r="H5" s="120"/>
      <c r="I5" s="120"/>
      <c r="J5" s="120"/>
      <c r="K5" s="120"/>
      <c r="L5" s="159"/>
      <c r="M5" s="120"/>
      <c r="N5" s="120"/>
      <c r="O5" s="120"/>
      <c r="P5" s="553">
        <f>D5+1</f>
        <v>43373</v>
      </c>
      <c r="Q5" s="553"/>
      <c r="R5" s="553"/>
      <c r="S5" s="120"/>
      <c r="T5" s="120"/>
      <c r="U5" s="120"/>
      <c r="V5" s="120"/>
      <c r="W5" s="120"/>
    </row>
    <row r="7" spans="1:23" ht="16" thickBot="1" x14ac:dyDescent="0.4">
      <c r="B7" s="121"/>
      <c r="C7" s="121"/>
      <c r="D7" s="121"/>
      <c r="E7" s="121" t="s">
        <v>108</v>
      </c>
      <c r="F7" s="121"/>
      <c r="G7" s="121"/>
      <c r="H7" s="121"/>
      <c r="I7" s="121"/>
      <c r="J7" s="121"/>
      <c r="K7" s="121"/>
      <c r="L7" s="121"/>
      <c r="N7" s="121"/>
      <c r="O7" s="121"/>
      <c r="P7" s="121"/>
      <c r="Q7" s="121" t="s">
        <v>108</v>
      </c>
      <c r="R7" s="121"/>
      <c r="S7" s="121"/>
      <c r="T7" s="121"/>
      <c r="U7" s="121"/>
      <c r="V7" s="121"/>
      <c r="W7" s="121"/>
    </row>
    <row r="8" spans="1:23" ht="16.5" thickTop="1" thickBot="1" x14ac:dyDescent="0.4">
      <c r="A8" s="17" t="s">
        <v>18</v>
      </c>
      <c r="B8" s="122">
        <v>1105</v>
      </c>
      <c r="C8" s="123">
        <v>1238</v>
      </c>
      <c r="D8" s="123">
        <v>1351</v>
      </c>
      <c r="E8" s="123">
        <v>1524</v>
      </c>
      <c r="F8" s="123">
        <v>1657</v>
      </c>
      <c r="G8" s="123">
        <v>1810</v>
      </c>
      <c r="H8" s="123">
        <v>1923</v>
      </c>
      <c r="I8" s="123">
        <v>2056</v>
      </c>
      <c r="J8" s="123">
        <v>2209</v>
      </c>
      <c r="K8" s="124" t="s">
        <v>2</v>
      </c>
      <c r="L8" s="160"/>
      <c r="M8" s="17" t="s">
        <v>18</v>
      </c>
      <c r="N8" s="122">
        <v>1105</v>
      </c>
      <c r="O8" s="123">
        <v>1238</v>
      </c>
      <c r="P8" s="123">
        <v>1351</v>
      </c>
      <c r="Q8" s="123">
        <v>1524</v>
      </c>
      <c r="R8" s="123">
        <v>1657</v>
      </c>
      <c r="S8" s="123">
        <v>1810</v>
      </c>
      <c r="T8" s="123">
        <v>1923</v>
      </c>
      <c r="U8" s="123">
        <v>2056</v>
      </c>
      <c r="V8" s="123">
        <v>2209</v>
      </c>
      <c r="W8" s="124" t="s">
        <v>2</v>
      </c>
    </row>
    <row r="9" spans="1:23" ht="16" thickTop="1" x14ac:dyDescent="0.35">
      <c r="A9" s="89" t="s">
        <v>68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25">
        <f t="shared" ref="K9:K27" si="0">SUM(B9:J9)</f>
        <v>0</v>
      </c>
      <c r="L9" s="125"/>
      <c r="M9" s="89" t="s">
        <v>68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25">
        <f t="shared" ref="W9:W27" si="1">SUM(N9:V9)</f>
        <v>0</v>
      </c>
    </row>
    <row r="10" spans="1:23" ht="15.5" x14ac:dyDescent="0.35">
      <c r="A10" s="89" t="s">
        <v>83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25">
        <f t="shared" si="0"/>
        <v>0</v>
      </c>
      <c r="L10" s="125"/>
      <c r="M10" s="89" t="s">
        <v>83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25">
        <f t="shared" si="1"/>
        <v>0</v>
      </c>
    </row>
    <row r="11" spans="1:23" ht="15.5" x14ac:dyDescent="0.35">
      <c r="A11" s="89" t="s">
        <v>46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25">
        <f t="shared" si="0"/>
        <v>0</v>
      </c>
      <c r="L11" s="125"/>
      <c r="M11" s="89" t="s">
        <v>46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25">
        <f t="shared" si="1"/>
        <v>0</v>
      </c>
    </row>
    <row r="12" spans="1:23" ht="15.5" x14ac:dyDescent="0.35">
      <c r="A12" s="89" t="s">
        <v>134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25">
        <f t="shared" si="0"/>
        <v>0</v>
      </c>
      <c r="L12" s="125"/>
      <c r="M12" s="89" t="s">
        <v>134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25">
        <f t="shared" si="1"/>
        <v>0</v>
      </c>
    </row>
    <row r="13" spans="1:23" ht="15.5" x14ac:dyDescent="0.35">
      <c r="A13" s="89" t="s">
        <v>62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25">
        <f t="shared" si="0"/>
        <v>0</v>
      </c>
      <c r="L13" s="125"/>
      <c r="M13" s="89" t="s">
        <v>62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25">
        <f t="shared" si="1"/>
        <v>0</v>
      </c>
    </row>
    <row r="14" spans="1:23" ht="15.5" x14ac:dyDescent="0.35">
      <c r="A14" s="89" t="s">
        <v>6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25">
        <f t="shared" si="0"/>
        <v>0</v>
      </c>
      <c r="L14" s="125"/>
      <c r="M14" s="89" t="s">
        <v>6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25">
        <f t="shared" si="1"/>
        <v>0</v>
      </c>
    </row>
    <row r="15" spans="1:23" ht="15.5" x14ac:dyDescent="0.35">
      <c r="A15" s="89" t="s">
        <v>218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25">
        <f t="shared" si="0"/>
        <v>0</v>
      </c>
      <c r="L15" s="125"/>
      <c r="M15" s="89" t="s">
        <v>218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25">
        <f t="shared" si="1"/>
        <v>0</v>
      </c>
    </row>
    <row r="16" spans="1:23" ht="15.5" x14ac:dyDescent="0.35">
      <c r="A16" s="89" t="s">
        <v>20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25">
        <f t="shared" si="0"/>
        <v>0</v>
      </c>
      <c r="L16" s="125"/>
      <c r="M16" s="89" t="s">
        <v>20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25">
        <f t="shared" si="1"/>
        <v>0</v>
      </c>
    </row>
    <row r="17" spans="1:23" ht="15.5" x14ac:dyDescent="0.35">
      <c r="A17" s="89" t="s">
        <v>241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25">
        <f t="shared" si="0"/>
        <v>0</v>
      </c>
      <c r="L17" s="125"/>
      <c r="M17" s="89" t="s">
        <v>241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25">
        <f t="shared" si="1"/>
        <v>0</v>
      </c>
    </row>
    <row r="18" spans="1:23" ht="15.5" x14ac:dyDescent="0.35">
      <c r="A18" s="89" t="s">
        <v>4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25">
        <f t="shared" si="0"/>
        <v>0</v>
      </c>
      <c r="L18" s="125"/>
      <c r="M18" s="89" t="s">
        <v>4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25">
        <f t="shared" si="1"/>
        <v>0</v>
      </c>
    </row>
    <row r="19" spans="1:23" ht="15.5" x14ac:dyDescent="0.35">
      <c r="A19" s="89" t="s">
        <v>84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25">
        <f t="shared" si="0"/>
        <v>0</v>
      </c>
      <c r="L19" s="125"/>
      <c r="M19" s="89" t="s">
        <v>84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25">
        <f t="shared" si="1"/>
        <v>0</v>
      </c>
    </row>
    <row r="20" spans="1:23" ht="15.5" x14ac:dyDescent="0.35">
      <c r="A20" s="89" t="s">
        <v>139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25">
        <f t="shared" si="0"/>
        <v>0</v>
      </c>
      <c r="L20" s="125"/>
      <c r="M20" s="89" t="s">
        <v>139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25">
        <f t="shared" si="1"/>
        <v>0</v>
      </c>
    </row>
    <row r="21" spans="1:23" ht="15.5" x14ac:dyDescent="0.35">
      <c r="A21" s="89" t="s">
        <v>222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25">
        <f t="shared" si="0"/>
        <v>0</v>
      </c>
      <c r="L21" s="125"/>
      <c r="M21" s="89" t="s">
        <v>222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25">
        <f t="shared" si="1"/>
        <v>0</v>
      </c>
    </row>
    <row r="22" spans="1:23" ht="15.5" x14ac:dyDescent="0.35">
      <c r="A22" s="88" t="s">
        <v>242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25">
        <f t="shared" si="0"/>
        <v>0</v>
      </c>
      <c r="L22" s="125"/>
      <c r="M22" s="88" t="s">
        <v>242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25">
        <f t="shared" si="1"/>
        <v>0</v>
      </c>
    </row>
    <row r="23" spans="1:23" ht="15.5" x14ac:dyDescent="0.35">
      <c r="A23" s="89" t="s">
        <v>134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25">
        <f t="shared" si="0"/>
        <v>0</v>
      </c>
      <c r="L23" s="125"/>
      <c r="M23" s="89" t="s">
        <v>134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25">
        <f t="shared" si="1"/>
        <v>0</v>
      </c>
    </row>
    <row r="24" spans="1:23" ht="15.5" x14ac:dyDescent="0.35">
      <c r="A24" s="89" t="s">
        <v>46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25">
        <f t="shared" si="0"/>
        <v>0</v>
      </c>
      <c r="L24" s="125"/>
      <c r="M24" s="89" t="s">
        <v>46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25">
        <f t="shared" si="1"/>
        <v>0</v>
      </c>
    </row>
    <row r="25" spans="1:23" ht="15.5" x14ac:dyDescent="0.35">
      <c r="A25" s="89"/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25">
        <f t="shared" si="0"/>
        <v>0</v>
      </c>
      <c r="L25" s="125"/>
      <c r="M25" s="89"/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25">
        <f t="shared" si="1"/>
        <v>0</v>
      </c>
    </row>
    <row r="26" spans="1:23" ht="15.5" x14ac:dyDescent="0.35">
      <c r="A26" s="89"/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25">
        <f t="shared" si="0"/>
        <v>0</v>
      </c>
      <c r="L26" s="125"/>
      <c r="M26" s="89"/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25">
        <f t="shared" si="1"/>
        <v>0</v>
      </c>
    </row>
    <row r="27" spans="1:23" ht="16" thickBot="1" x14ac:dyDescent="0.4">
      <c r="A27" s="89"/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25">
        <f t="shared" si="0"/>
        <v>0</v>
      </c>
      <c r="L27" s="125"/>
      <c r="M27" s="89"/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25">
        <f t="shared" si="1"/>
        <v>0</v>
      </c>
    </row>
    <row r="28" spans="1:23" ht="16.5" thickTop="1" thickBot="1" x14ac:dyDescent="0.4">
      <c r="A28" s="127"/>
      <c r="B28" s="128">
        <f t="shared" ref="B28:J28" si="2">SUM(B9:B27)</f>
        <v>0</v>
      </c>
      <c r="C28" s="128">
        <f t="shared" si="2"/>
        <v>0</v>
      </c>
      <c r="D28" s="128">
        <f t="shared" si="2"/>
        <v>0</v>
      </c>
      <c r="E28" s="128">
        <f t="shared" si="2"/>
        <v>0</v>
      </c>
      <c r="F28" s="128">
        <f t="shared" si="2"/>
        <v>0</v>
      </c>
      <c r="G28" s="128">
        <f t="shared" si="2"/>
        <v>0</v>
      </c>
      <c r="H28" s="128">
        <f t="shared" si="2"/>
        <v>0</v>
      </c>
      <c r="I28" s="128">
        <f t="shared" si="2"/>
        <v>0</v>
      </c>
      <c r="J28" s="128">
        <f t="shared" si="2"/>
        <v>0</v>
      </c>
      <c r="K28" s="129">
        <f>SUM(B28:J28)</f>
        <v>0</v>
      </c>
      <c r="L28" s="131"/>
      <c r="M28" s="127"/>
      <c r="N28" s="128">
        <f>SUM(N9:N27)</f>
        <v>0</v>
      </c>
      <c r="O28" s="128">
        <f>SUM(O9:O27)</f>
        <v>0</v>
      </c>
      <c r="P28" s="128">
        <f>SUM(P9:P27)</f>
        <v>0</v>
      </c>
      <c r="Q28" s="128">
        <f t="shared" ref="Q28:V28" si="3">SUM(Q9:Q27)</f>
        <v>0</v>
      </c>
      <c r="R28" s="128">
        <f t="shared" si="3"/>
        <v>0</v>
      </c>
      <c r="S28" s="128">
        <f t="shared" si="3"/>
        <v>0</v>
      </c>
      <c r="T28" s="128">
        <f t="shared" si="3"/>
        <v>0</v>
      </c>
      <c r="U28" s="128">
        <f t="shared" si="3"/>
        <v>0</v>
      </c>
      <c r="V28" s="128">
        <f t="shared" si="3"/>
        <v>0</v>
      </c>
      <c r="W28" s="129">
        <f>SUM(N28:V28)</f>
        <v>0</v>
      </c>
    </row>
    <row r="29" spans="1:23" ht="13" thickTop="1" x14ac:dyDescent="0.25"/>
    <row r="30" spans="1:23" ht="16" thickBot="1" x14ac:dyDescent="0.4">
      <c r="B30" s="121"/>
      <c r="C30" s="121"/>
      <c r="D30" s="121"/>
      <c r="E30" s="121" t="s">
        <v>110</v>
      </c>
      <c r="F30" s="121"/>
      <c r="G30" s="121"/>
      <c r="H30" s="121"/>
      <c r="I30" s="121"/>
      <c r="J30" s="121"/>
      <c r="K30" s="121"/>
      <c r="L30" s="121"/>
      <c r="N30" s="121"/>
      <c r="O30" s="121"/>
      <c r="P30" s="121"/>
      <c r="Q30" s="121" t="s">
        <v>110</v>
      </c>
      <c r="R30" s="121"/>
      <c r="S30" s="121"/>
      <c r="T30" s="121"/>
      <c r="U30" s="121"/>
      <c r="V30" s="121"/>
      <c r="W30" s="121"/>
    </row>
    <row r="31" spans="1:23" ht="16.5" thickTop="1" thickBot="1" x14ac:dyDescent="0.4">
      <c r="A31" s="17" t="s">
        <v>18</v>
      </c>
      <c r="B31" s="122">
        <v>1105</v>
      </c>
      <c r="C31" s="123">
        <v>1238</v>
      </c>
      <c r="D31" s="123">
        <v>1351</v>
      </c>
      <c r="E31" s="123">
        <v>1524</v>
      </c>
      <c r="F31" s="123">
        <v>1657</v>
      </c>
      <c r="G31" s="123">
        <v>1810</v>
      </c>
      <c r="H31" s="123">
        <v>1923</v>
      </c>
      <c r="I31" s="123">
        <v>2056</v>
      </c>
      <c r="J31" s="123">
        <v>2209</v>
      </c>
      <c r="K31" s="124" t="s">
        <v>2</v>
      </c>
      <c r="L31" s="160"/>
      <c r="M31" s="17" t="s">
        <v>18</v>
      </c>
      <c r="N31" s="122">
        <v>1105</v>
      </c>
      <c r="O31" s="123">
        <v>1238</v>
      </c>
      <c r="P31" s="123">
        <v>1351</v>
      </c>
      <c r="Q31" s="123">
        <v>1524</v>
      </c>
      <c r="R31" s="123">
        <v>1657</v>
      </c>
      <c r="S31" s="123">
        <v>1810</v>
      </c>
      <c r="T31" s="123">
        <v>1923</v>
      </c>
      <c r="U31" s="123">
        <v>2056</v>
      </c>
      <c r="V31" s="123">
        <v>2209</v>
      </c>
      <c r="W31" s="124" t="s">
        <v>2</v>
      </c>
    </row>
    <row r="32" spans="1:23" ht="16" thickTop="1" x14ac:dyDescent="0.35">
      <c r="A32" s="89" t="s">
        <v>68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25">
        <f t="shared" ref="K32:K50" si="4">SUM(B32:J32)</f>
        <v>0</v>
      </c>
      <c r="L32" s="125"/>
      <c r="M32" s="89" t="s">
        <v>68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25">
        <f t="shared" ref="W32:W50" si="5">SUM(N32:V32)</f>
        <v>0</v>
      </c>
    </row>
    <row r="33" spans="1:23" ht="15.5" x14ac:dyDescent="0.35">
      <c r="A33" s="89" t="s">
        <v>83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25">
        <f t="shared" si="4"/>
        <v>0</v>
      </c>
      <c r="L33" s="125"/>
      <c r="M33" s="89" t="s">
        <v>83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25">
        <f t="shared" si="5"/>
        <v>0</v>
      </c>
    </row>
    <row r="34" spans="1:23" ht="15.5" x14ac:dyDescent="0.35">
      <c r="A34" s="89" t="s">
        <v>46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25">
        <f t="shared" si="4"/>
        <v>0</v>
      </c>
      <c r="L34" s="125"/>
      <c r="M34" s="89" t="s">
        <v>46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25">
        <f t="shared" si="5"/>
        <v>0</v>
      </c>
    </row>
    <row r="35" spans="1:23" ht="15.5" x14ac:dyDescent="0.35">
      <c r="A35" s="89" t="s">
        <v>134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25">
        <f t="shared" si="4"/>
        <v>0</v>
      </c>
      <c r="L35" s="125"/>
      <c r="M35" s="89" t="s">
        <v>134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25">
        <f t="shared" si="5"/>
        <v>0</v>
      </c>
    </row>
    <row r="36" spans="1:23" ht="15.5" x14ac:dyDescent="0.35">
      <c r="A36" s="89" t="s">
        <v>62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25">
        <f t="shared" si="4"/>
        <v>0</v>
      </c>
      <c r="L36" s="125"/>
      <c r="M36" s="89" t="s">
        <v>62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25">
        <f t="shared" si="5"/>
        <v>0</v>
      </c>
    </row>
    <row r="37" spans="1:23" ht="15.5" x14ac:dyDescent="0.35">
      <c r="A37" s="89" t="s">
        <v>6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25">
        <f t="shared" si="4"/>
        <v>0</v>
      </c>
      <c r="L37" s="125"/>
      <c r="M37" s="89" t="s">
        <v>6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25">
        <f t="shared" si="5"/>
        <v>0</v>
      </c>
    </row>
    <row r="38" spans="1:23" ht="15.5" x14ac:dyDescent="0.35">
      <c r="A38" s="89" t="s">
        <v>218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25">
        <f t="shared" si="4"/>
        <v>0</v>
      </c>
      <c r="L38" s="125"/>
      <c r="M38" s="89" t="s">
        <v>218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25">
        <f t="shared" si="5"/>
        <v>0</v>
      </c>
    </row>
    <row r="39" spans="1:23" ht="15.5" x14ac:dyDescent="0.35">
      <c r="A39" s="89" t="s">
        <v>20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25">
        <f t="shared" si="4"/>
        <v>0</v>
      </c>
      <c r="L39" s="125"/>
      <c r="M39" s="89" t="s">
        <v>20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25">
        <f t="shared" si="5"/>
        <v>0</v>
      </c>
    </row>
    <row r="40" spans="1:23" ht="15.5" x14ac:dyDescent="0.35">
      <c r="A40" s="89" t="s">
        <v>241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25">
        <f t="shared" si="4"/>
        <v>0</v>
      </c>
      <c r="L40" s="125"/>
      <c r="M40" s="89" t="s">
        <v>241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25">
        <f t="shared" si="5"/>
        <v>0</v>
      </c>
    </row>
    <row r="41" spans="1:23" ht="15.5" x14ac:dyDescent="0.35">
      <c r="A41" s="89" t="s">
        <v>4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25">
        <f t="shared" si="4"/>
        <v>0</v>
      </c>
      <c r="L41" s="125"/>
      <c r="M41" s="89" t="s">
        <v>4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25">
        <f t="shared" si="5"/>
        <v>0</v>
      </c>
    </row>
    <row r="42" spans="1:23" ht="15.5" x14ac:dyDescent="0.35">
      <c r="A42" s="89" t="s">
        <v>84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25">
        <f t="shared" si="4"/>
        <v>0</v>
      </c>
      <c r="L42" s="125"/>
      <c r="M42" s="89" t="s">
        <v>84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25">
        <f t="shared" si="5"/>
        <v>0</v>
      </c>
    </row>
    <row r="43" spans="1:23" ht="15.5" x14ac:dyDescent="0.35">
      <c r="A43" s="89" t="s">
        <v>139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25">
        <f t="shared" si="4"/>
        <v>0</v>
      </c>
      <c r="L43" s="125"/>
      <c r="M43" s="89" t="s">
        <v>139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25">
        <f t="shared" si="5"/>
        <v>0</v>
      </c>
    </row>
    <row r="44" spans="1:23" ht="15.5" x14ac:dyDescent="0.35">
      <c r="A44" s="89" t="s">
        <v>222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25">
        <f t="shared" si="4"/>
        <v>0</v>
      </c>
      <c r="L44" s="125"/>
      <c r="M44" s="89" t="s">
        <v>222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25">
        <f t="shared" si="5"/>
        <v>0</v>
      </c>
    </row>
    <row r="45" spans="1:23" ht="15.5" x14ac:dyDescent="0.35">
      <c r="A45" s="88" t="s">
        <v>242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25">
        <f t="shared" si="4"/>
        <v>0</v>
      </c>
      <c r="L45" s="125"/>
      <c r="M45" s="88" t="s">
        <v>242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25">
        <f t="shared" si="5"/>
        <v>0</v>
      </c>
    </row>
    <row r="46" spans="1:23" ht="15.5" x14ac:dyDescent="0.35">
      <c r="A46" s="89" t="s">
        <v>134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25">
        <f t="shared" si="4"/>
        <v>0</v>
      </c>
      <c r="L46" s="125"/>
      <c r="M46" s="89" t="s">
        <v>134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25">
        <f t="shared" si="5"/>
        <v>0</v>
      </c>
    </row>
    <row r="47" spans="1:23" ht="15.5" x14ac:dyDescent="0.35">
      <c r="A47" s="89" t="s">
        <v>46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25">
        <f t="shared" si="4"/>
        <v>0</v>
      </c>
      <c r="L47" s="125"/>
      <c r="M47" s="89" t="s">
        <v>46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25">
        <f t="shared" si="5"/>
        <v>0</v>
      </c>
    </row>
    <row r="48" spans="1:23" ht="15.5" x14ac:dyDescent="0.35">
      <c r="A48" s="89"/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25">
        <f t="shared" si="4"/>
        <v>0</v>
      </c>
      <c r="L48" s="125"/>
      <c r="M48" s="89"/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25">
        <f t="shared" si="5"/>
        <v>0</v>
      </c>
    </row>
    <row r="49" spans="1:23" ht="15.5" x14ac:dyDescent="0.35">
      <c r="A49" s="89"/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25">
        <f t="shared" si="4"/>
        <v>0</v>
      </c>
      <c r="L49" s="125"/>
      <c r="M49" s="89"/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25">
        <f t="shared" si="5"/>
        <v>0</v>
      </c>
    </row>
    <row r="50" spans="1:23" ht="16" thickBot="1" x14ac:dyDescent="0.4">
      <c r="A50" s="89"/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25">
        <f t="shared" si="4"/>
        <v>0</v>
      </c>
      <c r="L50" s="125"/>
      <c r="M50" s="89"/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25">
        <f t="shared" si="5"/>
        <v>0</v>
      </c>
    </row>
    <row r="51" spans="1:23" ht="16.5" thickTop="1" thickBot="1" x14ac:dyDescent="0.4">
      <c r="A51" s="127"/>
      <c r="B51" s="128">
        <f t="shared" ref="B51:J51" si="6">SUM(B32:B50)</f>
        <v>0</v>
      </c>
      <c r="C51" s="128">
        <f t="shared" si="6"/>
        <v>0</v>
      </c>
      <c r="D51" s="128">
        <f t="shared" si="6"/>
        <v>0</v>
      </c>
      <c r="E51" s="128">
        <f t="shared" si="6"/>
        <v>0</v>
      </c>
      <c r="F51" s="128">
        <f t="shared" si="6"/>
        <v>0</v>
      </c>
      <c r="G51" s="128">
        <f t="shared" si="6"/>
        <v>0</v>
      </c>
      <c r="H51" s="128">
        <f t="shared" si="6"/>
        <v>0</v>
      </c>
      <c r="I51" s="128">
        <f t="shared" si="6"/>
        <v>0</v>
      </c>
      <c r="J51" s="128">
        <f t="shared" si="6"/>
        <v>0</v>
      </c>
      <c r="K51" s="129">
        <f>SUM(B51:J51)</f>
        <v>0</v>
      </c>
      <c r="L51" s="131"/>
      <c r="M51" s="127"/>
      <c r="N51" s="128">
        <f>SUM(N32:N50)</f>
        <v>0</v>
      </c>
      <c r="O51" s="128">
        <f>SUM(O32:O50)</f>
        <v>0</v>
      </c>
      <c r="P51" s="128">
        <f>SUM(P32:P50)</f>
        <v>0</v>
      </c>
      <c r="Q51" s="128">
        <f>SUM(Q32:Q50)</f>
        <v>0</v>
      </c>
      <c r="R51" s="128">
        <f t="shared" ref="R51:V51" si="7">SUM(R32:R50)</f>
        <v>0</v>
      </c>
      <c r="S51" s="128">
        <f t="shared" si="7"/>
        <v>0</v>
      </c>
      <c r="T51" s="128">
        <f t="shared" si="7"/>
        <v>0</v>
      </c>
      <c r="U51" s="128">
        <f t="shared" si="7"/>
        <v>0</v>
      </c>
      <c r="V51" s="128">
        <f t="shared" si="7"/>
        <v>0</v>
      </c>
      <c r="W51" s="129">
        <f>SUM(N51:V51)</f>
        <v>0</v>
      </c>
    </row>
    <row r="52" spans="1:23" ht="13" thickTop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 spans="1:2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 spans="1:23" ht="20" x14ac:dyDescent="0.4">
      <c r="A54" s="120"/>
      <c r="B54" s="120"/>
      <c r="C54" s="120"/>
      <c r="D54" s="120"/>
      <c r="E54" s="551">
        <f>SUM(D5 + 7)</f>
        <v>43379</v>
      </c>
      <c r="F54" s="551"/>
      <c r="G54" s="120"/>
      <c r="H54" s="120"/>
      <c r="I54" s="120"/>
      <c r="J54" s="120"/>
      <c r="K54" s="120"/>
      <c r="L54" s="159"/>
      <c r="M54" s="120"/>
      <c r="N54" s="120"/>
      <c r="O54" s="120"/>
      <c r="P54" s="120"/>
      <c r="Q54" s="550">
        <f>SUM(P5 + 7)</f>
        <v>43380</v>
      </c>
      <c r="R54" s="550"/>
      <c r="S54" s="120"/>
      <c r="T54" s="120"/>
      <c r="U54" s="120"/>
      <c r="V54" s="120"/>
      <c r="W54" s="120"/>
    </row>
    <row r="56" spans="1:23" ht="16" thickBot="1" x14ac:dyDescent="0.4">
      <c r="B56" s="121"/>
      <c r="C56" s="121"/>
      <c r="D56" s="121"/>
      <c r="E56" s="121" t="s">
        <v>108</v>
      </c>
      <c r="F56" s="121"/>
      <c r="G56" s="121"/>
      <c r="H56" s="121"/>
      <c r="I56" s="121"/>
      <c r="J56" s="121"/>
      <c r="K56" s="121"/>
      <c r="L56" s="121"/>
      <c r="N56" s="121"/>
      <c r="O56" s="121"/>
      <c r="P56" s="121"/>
      <c r="Q56" s="121" t="s">
        <v>108</v>
      </c>
      <c r="R56" s="121"/>
      <c r="S56" s="121"/>
      <c r="T56" s="121"/>
      <c r="U56" s="121"/>
      <c r="V56" s="121"/>
      <c r="W56" s="121"/>
    </row>
    <row r="57" spans="1:23" ht="16.5" thickTop="1" thickBot="1" x14ac:dyDescent="0.4">
      <c r="A57" s="17" t="s">
        <v>18</v>
      </c>
      <c r="B57" s="122">
        <v>1105</v>
      </c>
      <c r="C57" s="123">
        <v>1238</v>
      </c>
      <c r="D57" s="123">
        <v>1351</v>
      </c>
      <c r="E57" s="123">
        <v>1524</v>
      </c>
      <c r="F57" s="123">
        <v>1657</v>
      </c>
      <c r="G57" s="123">
        <v>1810</v>
      </c>
      <c r="H57" s="123">
        <v>1923</v>
      </c>
      <c r="I57" s="123">
        <v>2056</v>
      </c>
      <c r="J57" s="123">
        <v>2209</v>
      </c>
      <c r="K57" s="124" t="s">
        <v>2</v>
      </c>
      <c r="L57" s="160"/>
      <c r="M57" s="17" t="s">
        <v>18</v>
      </c>
      <c r="N57" s="122">
        <v>1105</v>
      </c>
      <c r="O57" s="123">
        <v>1238</v>
      </c>
      <c r="P57" s="123">
        <v>1351</v>
      </c>
      <c r="Q57" s="123">
        <v>1524</v>
      </c>
      <c r="R57" s="123">
        <v>1657</v>
      </c>
      <c r="S57" s="123">
        <v>1810</v>
      </c>
      <c r="T57" s="123">
        <v>1923</v>
      </c>
      <c r="U57" s="123">
        <v>2056</v>
      </c>
      <c r="V57" s="123">
        <v>2209</v>
      </c>
      <c r="W57" s="124" t="s">
        <v>2</v>
      </c>
    </row>
    <row r="58" spans="1:23" ht="16" thickTop="1" x14ac:dyDescent="0.35">
      <c r="A58" s="89" t="s">
        <v>68</v>
      </c>
      <c r="B58" s="11">
        <v>32</v>
      </c>
      <c r="C58" s="11">
        <v>32</v>
      </c>
      <c r="D58" s="11">
        <v>14</v>
      </c>
      <c r="E58" s="11">
        <v>53</v>
      </c>
      <c r="F58" s="11">
        <v>37</v>
      </c>
      <c r="G58" s="11">
        <v>19</v>
      </c>
      <c r="H58" s="11">
        <v>14</v>
      </c>
      <c r="I58" s="11">
        <v>2</v>
      </c>
      <c r="J58" s="11">
        <v>3</v>
      </c>
      <c r="K58" s="125">
        <f t="shared" ref="K58:K76" si="8">SUM(B58:J58)</f>
        <v>206</v>
      </c>
      <c r="L58" s="125"/>
      <c r="M58" s="89" t="s">
        <v>68</v>
      </c>
      <c r="N58" s="11">
        <v>9</v>
      </c>
      <c r="O58" s="11">
        <v>19</v>
      </c>
      <c r="P58" s="11">
        <v>9</v>
      </c>
      <c r="Q58" s="11">
        <v>28</v>
      </c>
      <c r="R58" s="11">
        <v>4</v>
      </c>
      <c r="S58" s="11">
        <v>17</v>
      </c>
      <c r="T58" s="11">
        <v>10</v>
      </c>
      <c r="U58" s="11">
        <v>0</v>
      </c>
      <c r="V58" s="11">
        <v>6</v>
      </c>
      <c r="W58" s="125">
        <f t="shared" ref="W58:W76" si="9">SUM(N58:V58)</f>
        <v>102</v>
      </c>
    </row>
    <row r="59" spans="1:23" ht="15.5" x14ac:dyDescent="0.35">
      <c r="A59" s="89" t="s">
        <v>83</v>
      </c>
      <c r="B59" s="11">
        <v>7</v>
      </c>
      <c r="C59" s="11">
        <v>13</v>
      </c>
      <c r="D59" s="11">
        <v>30</v>
      </c>
      <c r="E59" s="11">
        <v>9</v>
      </c>
      <c r="F59" s="11">
        <v>9</v>
      </c>
      <c r="G59" s="11">
        <v>20</v>
      </c>
      <c r="H59" s="11">
        <v>6</v>
      </c>
      <c r="I59" s="11">
        <v>2</v>
      </c>
      <c r="J59" s="11">
        <v>0</v>
      </c>
      <c r="K59" s="125">
        <f t="shared" si="8"/>
        <v>96</v>
      </c>
      <c r="L59" s="125"/>
      <c r="M59" s="89" t="s">
        <v>83</v>
      </c>
      <c r="N59" s="11">
        <v>0</v>
      </c>
      <c r="O59" s="11">
        <v>11</v>
      </c>
      <c r="P59" s="11">
        <v>7</v>
      </c>
      <c r="Q59" s="11">
        <v>8</v>
      </c>
      <c r="R59" s="11">
        <v>8</v>
      </c>
      <c r="S59" s="11">
        <v>9</v>
      </c>
      <c r="T59" s="11">
        <v>11</v>
      </c>
      <c r="U59" s="11">
        <v>1</v>
      </c>
      <c r="V59" s="11">
        <v>1</v>
      </c>
      <c r="W59" s="125">
        <f t="shared" si="9"/>
        <v>56</v>
      </c>
    </row>
    <row r="60" spans="1:23" ht="15.5" x14ac:dyDescent="0.35">
      <c r="A60" s="89" t="s">
        <v>46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25">
        <f t="shared" si="8"/>
        <v>0</v>
      </c>
      <c r="L60" s="125"/>
      <c r="M60" s="89" t="s">
        <v>46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25">
        <f t="shared" si="9"/>
        <v>0</v>
      </c>
    </row>
    <row r="61" spans="1:23" ht="15.5" x14ac:dyDescent="0.35">
      <c r="A61" s="89" t="s">
        <v>134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25">
        <f t="shared" si="8"/>
        <v>0</v>
      </c>
      <c r="L61" s="125"/>
      <c r="M61" s="89" t="s">
        <v>134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25">
        <f t="shared" si="9"/>
        <v>0</v>
      </c>
    </row>
    <row r="62" spans="1:23" ht="15.5" x14ac:dyDescent="0.35">
      <c r="A62" s="89" t="s">
        <v>62</v>
      </c>
      <c r="B62" s="11">
        <v>1</v>
      </c>
      <c r="C62" s="11">
        <v>0</v>
      </c>
      <c r="D62" s="11">
        <v>3</v>
      </c>
      <c r="E62" s="11">
        <v>8</v>
      </c>
      <c r="F62" s="11">
        <v>5</v>
      </c>
      <c r="G62" s="11">
        <v>0</v>
      </c>
      <c r="H62" s="11">
        <v>5</v>
      </c>
      <c r="I62" s="11">
        <v>3</v>
      </c>
      <c r="J62" s="11">
        <v>5</v>
      </c>
      <c r="K62" s="125">
        <f t="shared" si="8"/>
        <v>30</v>
      </c>
      <c r="L62" s="125"/>
      <c r="M62" s="89" t="s">
        <v>62</v>
      </c>
      <c r="N62" s="11">
        <v>0</v>
      </c>
      <c r="O62" s="11">
        <v>2</v>
      </c>
      <c r="P62" s="11">
        <v>0</v>
      </c>
      <c r="Q62" s="11">
        <v>5</v>
      </c>
      <c r="R62" s="11">
        <v>0</v>
      </c>
      <c r="S62" s="11">
        <v>0</v>
      </c>
      <c r="T62" s="11">
        <v>0</v>
      </c>
      <c r="U62" s="11">
        <v>2</v>
      </c>
      <c r="V62" s="11">
        <v>6</v>
      </c>
      <c r="W62" s="125">
        <f t="shared" si="9"/>
        <v>15</v>
      </c>
    </row>
    <row r="63" spans="1:23" ht="15.5" x14ac:dyDescent="0.35">
      <c r="A63" s="89" t="s">
        <v>6</v>
      </c>
      <c r="B63" s="11">
        <v>1</v>
      </c>
      <c r="C63" s="11">
        <v>1</v>
      </c>
      <c r="D63" s="11">
        <v>2</v>
      </c>
      <c r="E63" s="11">
        <v>0</v>
      </c>
      <c r="F63" s="11">
        <v>2</v>
      </c>
      <c r="G63" s="11">
        <v>0</v>
      </c>
      <c r="H63" s="11">
        <v>0</v>
      </c>
      <c r="I63" s="11">
        <v>0</v>
      </c>
      <c r="J63" s="11">
        <v>0</v>
      </c>
      <c r="K63" s="125">
        <f t="shared" si="8"/>
        <v>6</v>
      </c>
      <c r="L63" s="125"/>
      <c r="M63" s="89" t="s">
        <v>6</v>
      </c>
      <c r="N63" s="11">
        <v>1</v>
      </c>
      <c r="O63" s="11">
        <v>1</v>
      </c>
      <c r="P63" s="11">
        <v>1</v>
      </c>
      <c r="Q63" s="11">
        <v>1</v>
      </c>
      <c r="R63" s="11">
        <v>1</v>
      </c>
      <c r="S63" s="11">
        <v>0</v>
      </c>
      <c r="T63" s="11">
        <v>0</v>
      </c>
      <c r="U63" s="11">
        <v>0</v>
      </c>
      <c r="V63" s="11">
        <v>1</v>
      </c>
      <c r="W63" s="125">
        <f t="shared" si="9"/>
        <v>6</v>
      </c>
    </row>
    <row r="64" spans="1:23" ht="15.5" x14ac:dyDescent="0.35">
      <c r="A64" s="89" t="s">
        <v>218</v>
      </c>
      <c r="B64" s="11">
        <v>2</v>
      </c>
      <c r="C64" s="11">
        <v>7</v>
      </c>
      <c r="D64" s="11">
        <v>11</v>
      </c>
      <c r="E64" s="11">
        <v>18</v>
      </c>
      <c r="F64" s="11">
        <v>27</v>
      </c>
      <c r="G64" s="11">
        <v>9</v>
      </c>
      <c r="H64" s="11">
        <v>0</v>
      </c>
      <c r="I64" s="11">
        <v>11</v>
      </c>
      <c r="J64" s="11">
        <v>12</v>
      </c>
      <c r="K64" s="125">
        <f t="shared" si="8"/>
        <v>97</v>
      </c>
      <c r="L64" s="125"/>
      <c r="M64" s="89" t="s">
        <v>218</v>
      </c>
      <c r="N64" s="11">
        <v>0</v>
      </c>
      <c r="O64" s="11">
        <v>2</v>
      </c>
      <c r="P64" s="11">
        <v>3</v>
      </c>
      <c r="Q64" s="11">
        <v>6</v>
      </c>
      <c r="R64" s="11">
        <v>16</v>
      </c>
      <c r="S64" s="11">
        <v>2</v>
      </c>
      <c r="T64" s="11">
        <v>11</v>
      </c>
      <c r="U64" s="11">
        <v>13</v>
      </c>
      <c r="V64" s="11">
        <v>0</v>
      </c>
      <c r="W64" s="125">
        <f t="shared" si="9"/>
        <v>53</v>
      </c>
    </row>
    <row r="65" spans="1:23" ht="15.5" x14ac:dyDescent="0.35">
      <c r="A65" s="89" t="s">
        <v>20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1</v>
      </c>
      <c r="H65" s="11">
        <v>2</v>
      </c>
      <c r="I65" s="11">
        <v>16</v>
      </c>
      <c r="J65" s="11">
        <v>0</v>
      </c>
      <c r="K65" s="125">
        <f t="shared" si="8"/>
        <v>19</v>
      </c>
      <c r="L65" s="125"/>
      <c r="M65" s="89" t="s">
        <v>20</v>
      </c>
      <c r="N65" s="11">
        <v>0</v>
      </c>
      <c r="O65" s="11">
        <v>1</v>
      </c>
      <c r="P65" s="11">
        <v>5</v>
      </c>
      <c r="Q65" s="11">
        <v>5</v>
      </c>
      <c r="R65" s="11">
        <v>0</v>
      </c>
      <c r="S65" s="11">
        <v>0</v>
      </c>
      <c r="T65" s="11">
        <v>2</v>
      </c>
      <c r="U65" s="11">
        <v>8</v>
      </c>
      <c r="V65" s="11">
        <v>4</v>
      </c>
      <c r="W65" s="125">
        <f t="shared" si="9"/>
        <v>25</v>
      </c>
    </row>
    <row r="66" spans="1:23" ht="15.5" x14ac:dyDescent="0.35">
      <c r="A66" s="89" t="s">
        <v>241</v>
      </c>
      <c r="B66" s="11">
        <v>0</v>
      </c>
      <c r="C66" s="11">
        <v>3</v>
      </c>
      <c r="D66" s="11">
        <v>7</v>
      </c>
      <c r="E66" s="11">
        <v>14</v>
      </c>
      <c r="F66" s="11">
        <v>16</v>
      </c>
      <c r="G66" s="11">
        <v>12</v>
      </c>
      <c r="H66" s="11">
        <v>12</v>
      </c>
      <c r="I66" s="11">
        <v>0</v>
      </c>
      <c r="J66" s="11">
        <v>6</v>
      </c>
      <c r="K66" s="125">
        <f t="shared" si="8"/>
        <v>70</v>
      </c>
      <c r="L66" s="125"/>
      <c r="M66" s="89" t="s">
        <v>241</v>
      </c>
      <c r="N66" s="11">
        <v>0</v>
      </c>
      <c r="O66" s="11">
        <v>0</v>
      </c>
      <c r="P66" s="11">
        <v>0</v>
      </c>
      <c r="Q66" s="11">
        <v>0</v>
      </c>
      <c r="R66" s="11">
        <v>3</v>
      </c>
      <c r="S66" s="11">
        <v>4</v>
      </c>
      <c r="T66" s="11">
        <v>8</v>
      </c>
      <c r="U66" s="11">
        <v>1</v>
      </c>
      <c r="V66" s="11">
        <v>1</v>
      </c>
      <c r="W66" s="125">
        <f t="shared" si="9"/>
        <v>17</v>
      </c>
    </row>
    <row r="67" spans="1:23" ht="15.5" x14ac:dyDescent="0.35">
      <c r="A67" s="89" t="s">
        <v>4</v>
      </c>
      <c r="B67" s="11">
        <v>2</v>
      </c>
      <c r="C67" s="11">
        <v>0</v>
      </c>
      <c r="D67" s="11">
        <v>0</v>
      </c>
      <c r="E67" s="11">
        <v>1</v>
      </c>
      <c r="F67" s="11">
        <v>0</v>
      </c>
      <c r="G67" s="11">
        <v>1</v>
      </c>
      <c r="H67" s="11">
        <v>0</v>
      </c>
      <c r="I67" s="11">
        <v>0</v>
      </c>
      <c r="J67" s="11">
        <v>0</v>
      </c>
      <c r="K67" s="125">
        <f t="shared" si="8"/>
        <v>4</v>
      </c>
      <c r="L67" s="125"/>
      <c r="M67" s="89" t="s">
        <v>4</v>
      </c>
      <c r="N67" s="11">
        <v>1</v>
      </c>
      <c r="O67" s="11">
        <v>1</v>
      </c>
      <c r="P67" s="11">
        <v>1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25">
        <f t="shared" si="9"/>
        <v>4</v>
      </c>
    </row>
    <row r="68" spans="1:23" ht="15.5" x14ac:dyDescent="0.35">
      <c r="A68" s="89" t="s">
        <v>84</v>
      </c>
      <c r="B68" s="11">
        <v>0</v>
      </c>
      <c r="C68" s="11">
        <v>0</v>
      </c>
      <c r="D68" s="11">
        <v>7</v>
      </c>
      <c r="E68" s="11">
        <v>0</v>
      </c>
      <c r="F68" s="11">
        <v>12</v>
      </c>
      <c r="G68" s="11">
        <v>2</v>
      </c>
      <c r="H68" s="11">
        <v>4</v>
      </c>
      <c r="I68" s="11">
        <v>0</v>
      </c>
      <c r="J68" s="11">
        <v>0</v>
      </c>
      <c r="K68" s="125">
        <f t="shared" si="8"/>
        <v>25</v>
      </c>
      <c r="L68" s="125"/>
      <c r="M68" s="89" t="s">
        <v>84</v>
      </c>
      <c r="N68" s="11">
        <v>0</v>
      </c>
      <c r="O68" s="11">
        <v>0</v>
      </c>
      <c r="P68" s="11">
        <v>0</v>
      </c>
      <c r="Q68" s="11">
        <v>0</v>
      </c>
      <c r="R68" s="11">
        <v>5</v>
      </c>
      <c r="S68" s="11">
        <v>7</v>
      </c>
      <c r="T68" s="11">
        <v>0</v>
      </c>
      <c r="U68" s="11">
        <v>0</v>
      </c>
      <c r="V68" s="11">
        <v>0</v>
      </c>
      <c r="W68" s="125">
        <f t="shared" si="9"/>
        <v>12</v>
      </c>
    </row>
    <row r="69" spans="1:23" ht="15.5" x14ac:dyDescent="0.35">
      <c r="A69" s="89" t="s">
        <v>139</v>
      </c>
      <c r="B69" s="11">
        <v>0</v>
      </c>
      <c r="C69" s="11">
        <v>2</v>
      </c>
      <c r="D69" s="11">
        <v>0</v>
      </c>
      <c r="E69" s="11">
        <v>1</v>
      </c>
      <c r="F69" s="11">
        <v>0</v>
      </c>
      <c r="G69" s="11">
        <v>0</v>
      </c>
      <c r="H69" s="11">
        <v>1</v>
      </c>
      <c r="I69" s="11">
        <v>0</v>
      </c>
      <c r="J69" s="11">
        <v>0</v>
      </c>
      <c r="K69" s="125">
        <f t="shared" si="8"/>
        <v>4</v>
      </c>
      <c r="L69" s="125"/>
      <c r="M69" s="89" t="s">
        <v>139</v>
      </c>
      <c r="N69" s="11">
        <v>0</v>
      </c>
      <c r="O69" s="11">
        <v>1</v>
      </c>
      <c r="P69" s="11">
        <v>1</v>
      </c>
      <c r="Q69" s="11">
        <v>4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25">
        <f t="shared" si="9"/>
        <v>6</v>
      </c>
    </row>
    <row r="70" spans="1:23" ht="15.5" x14ac:dyDescent="0.35">
      <c r="A70" s="89" t="s">
        <v>222</v>
      </c>
      <c r="B70" s="11">
        <v>2</v>
      </c>
      <c r="C70" s="11">
        <v>1</v>
      </c>
      <c r="D70" s="11">
        <v>0</v>
      </c>
      <c r="E70" s="11">
        <v>4</v>
      </c>
      <c r="F70" s="11">
        <v>3</v>
      </c>
      <c r="G70" s="11">
        <v>1</v>
      </c>
      <c r="H70" s="11">
        <v>0</v>
      </c>
      <c r="I70" s="11">
        <v>2</v>
      </c>
      <c r="J70" s="11">
        <v>0</v>
      </c>
      <c r="K70" s="125">
        <f t="shared" si="8"/>
        <v>13</v>
      </c>
      <c r="L70" s="125"/>
      <c r="M70" s="89" t="s">
        <v>222</v>
      </c>
      <c r="N70" s="11">
        <v>0</v>
      </c>
      <c r="O70" s="11">
        <v>3</v>
      </c>
      <c r="P70" s="11">
        <v>2</v>
      </c>
      <c r="Q70" s="11">
        <v>0</v>
      </c>
      <c r="R70" s="11">
        <v>5</v>
      </c>
      <c r="S70" s="11">
        <v>1</v>
      </c>
      <c r="T70" s="11">
        <v>2</v>
      </c>
      <c r="U70" s="11">
        <v>0</v>
      </c>
      <c r="V70" s="11">
        <v>0</v>
      </c>
      <c r="W70" s="125">
        <f t="shared" si="9"/>
        <v>13</v>
      </c>
    </row>
    <row r="71" spans="1:23" ht="15.5" x14ac:dyDescent="0.35">
      <c r="A71" s="88" t="s">
        <v>242</v>
      </c>
      <c r="B71" s="11">
        <v>1</v>
      </c>
      <c r="C71" s="11">
        <v>0</v>
      </c>
      <c r="D71" s="11">
        <v>4</v>
      </c>
      <c r="E71" s="11">
        <v>2</v>
      </c>
      <c r="F71" s="11">
        <v>2</v>
      </c>
      <c r="G71" s="11">
        <v>0</v>
      </c>
      <c r="H71" s="11">
        <v>4</v>
      </c>
      <c r="I71" s="11">
        <v>0</v>
      </c>
      <c r="J71" s="11">
        <v>0</v>
      </c>
      <c r="K71" s="125">
        <f t="shared" si="8"/>
        <v>13</v>
      </c>
      <c r="L71" s="125"/>
      <c r="M71" s="88" t="s">
        <v>242</v>
      </c>
      <c r="N71" s="11">
        <v>1</v>
      </c>
      <c r="O71" s="11">
        <v>0</v>
      </c>
      <c r="P71" s="11">
        <v>0</v>
      </c>
      <c r="Q71" s="11">
        <v>0</v>
      </c>
      <c r="R71" s="11">
        <v>5</v>
      </c>
      <c r="S71" s="11">
        <v>0</v>
      </c>
      <c r="T71" s="11">
        <v>0</v>
      </c>
      <c r="U71" s="11">
        <v>0</v>
      </c>
      <c r="V71" s="11">
        <v>0</v>
      </c>
      <c r="W71" s="125">
        <f t="shared" si="9"/>
        <v>6</v>
      </c>
    </row>
    <row r="72" spans="1:23" ht="15.5" x14ac:dyDescent="0.35">
      <c r="A72" s="89" t="s">
        <v>134</v>
      </c>
      <c r="B72" s="11">
        <v>0</v>
      </c>
      <c r="C72" s="11">
        <v>0</v>
      </c>
      <c r="D72" s="11">
        <v>2</v>
      </c>
      <c r="E72" s="11">
        <v>0</v>
      </c>
      <c r="F72" s="11">
        <v>1</v>
      </c>
      <c r="G72" s="11">
        <v>0</v>
      </c>
      <c r="H72" s="11">
        <v>0</v>
      </c>
      <c r="I72" s="11">
        <v>0</v>
      </c>
      <c r="J72" s="11">
        <v>0</v>
      </c>
      <c r="K72" s="125">
        <f t="shared" si="8"/>
        <v>3</v>
      </c>
      <c r="L72" s="125"/>
      <c r="M72" s="89" t="s">
        <v>134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25">
        <f t="shared" si="9"/>
        <v>0</v>
      </c>
    </row>
    <row r="73" spans="1:23" ht="15.5" x14ac:dyDescent="0.35">
      <c r="A73" s="89" t="s">
        <v>46</v>
      </c>
      <c r="B73" s="11">
        <v>0</v>
      </c>
      <c r="C73" s="11">
        <v>3</v>
      </c>
      <c r="D73" s="11">
        <v>0</v>
      </c>
      <c r="E73" s="11">
        <v>1</v>
      </c>
      <c r="F73" s="11">
        <v>0</v>
      </c>
      <c r="G73" s="11">
        <v>0</v>
      </c>
      <c r="H73" s="11">
        <v>2</v>
      </c>
      <c r="I73" s="11">
        <v>0</v>
      </c>
      <c r="J73" s="11">
        <v>0</v>
      </c>
      <c r="K73" s="125">
        <f t="shared" si="8"/>
        <v>6</v>
      </c>
      <c r="L73" s="125"/>
      <c r="M73" s="89" t="s">
        <v>46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2</v>
      </c>
      <c r="V73" s="11">
        <v>0</v>
      </c>
      <c r="W73" s="125">
        <f t="shared" si="9"/>
        <v>2</v>
      </c>
    </row>
    <row r="74" spans="1:23" ht="15.5" x14ac:dyDescent="0.35">
      <c r="A74" s="89"/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25">
        <f t="shared" si="8"/>
        <v>0</v>
      </c>
      <c r="L74" s="125"/>
      <c r="M74" s="89"/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25">
        <f t="shared" si="9"/>
        <v>0</v>
      </c>
    </row>
    <row r="75" spans="1:23" ht="15.5" x14ac:dyDescent="0.35">
      <c r="A75" s="89"/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25">
        <f t="shared" si="8"/>
        <v>0</v>
      </c>
      <c r="L75" s="125"/>
      <c r="M75" s="89"/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25">
        <f t="shared" si="9"/>
        <v>0</v>
      </c>
    </row>
    <row r="76" spans="1:23" ht="16" thickBot="1" x14ac:dyDescent="0.4">
      <c r="A76" s="89"/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25">
        <f t="shared" si="8"/>
        <v>0</v>
      </c>
      <c r="L76" s="125"/>
      <c r="M76" s="89"/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25">
        <f t="shared" si="9"/>
        <v>0</v>
      </c>
    </row>
    <row r="77" spans="1:23" ht="16.5" thickTop="1" thickBot="1" x14ac:dyDescent="0.4">
      <c r="A77" s="127"/>
      <c r="B77" s="128">
        <f t="shared" ref="B77:J77" si="10">SUM(B58:B76)</f>
        <v>48</v>
      </c>
      <c r="C77" s="128">
        <f t="shared" si="10"/>
        <v>62</v>
      </c>
      <c r="D77" s="128">
        <f t="shared" si="10"/>
        <v>80</v>
      </c>
      <c r="E77" s="128">
        <f t="shared" si="10"/>
        <v>111</v>
      </c>
      <c r="F77" s="128">
        <f t="shared" si="10"/>
        <v>114</v>
      </c>
      <c r="G77" s="128">
        <f t="shared" si="10"/>
        <v>65</v>
      </c>
      <c r="H77" s="128">
        <f t="shared" si="10"/>
        <v>50</v>
      </c>
      <c r="I77" s="128">
        <f t="shared" si="10"/>
        <v>36</v>
      </c>
      <c r="J77" s="128">
        <f t="shared" si="10"/>
        <v>26</v>
      </c>
      <c r="K77" s="129">
        <f>SUM(B77:J77)</f>
        <v>592</v>
      </c>
      <c r="L77" s="131"/>
      <c r="M77" s="127"/>
      <c r="N77" s="128">
        <f t="shared" ref="N77:V77" si="11">SUM(N58:N76)</f>
        <v>12</v>
      </c>
      <c r="O77" s="128">
        <f t="shared" si="11"/>
        <v>41</v>
      </c>
      <c r="P77" s="128">
        <f t="shared" si="11"/>
        <v>29</v>
      </c>
      <c r="Q77" s="128">
        <f t="shared" si="11"/>
        <v>58</v>
      </c>
      <c r="R77" s="128">
        <f t="shared" si="11"/>
        <v>47</v>
      </c>
      <c r="S77" s="128">
        <f t="shared" si="11"/>
        <v>40</v>
      </c>
      <c r="T77" s="128">
        <f t="shared" si="11"/>
        <v>44</v>
      </c>
      <c r="U77" s="128">
        <f t="shared" si="11"/>
        <v>27</v>
      </c>
      <c r="V77" s="128">
        <f t="shared" si="11"/>
        <v>19</v>
      </c>
      <c r="W77" s="129">
        <f>SUM(N77:V77)</f>
        <v>317</v>
      </c>
    </row>
    <row r="78" spans="1:23" ht="13" thickTop="1" x14ac:dyDescent="0.25"/>
    <row r="79" spans="1:23" ht="16" thickBot="1" x14ac:dyDescent="0.4">
      <c r="B79" s="121"/>
      <c r="C79" s="121"/>
      <c r="D79" s="121"/>
      <c r="E79" s="121" t="s">
        <v>110</v>
      </c>
      <c r="F79" s="121"/>
      <c r="G79" s="121"/>
      <c r="H79" s="121"/>
      <c r="I79" s="121"/>
      <c r="J79" s="121"/>
      <c r="K79" s="121"/>
      <c r="L79" s="121"/>
      <c r="N79" s="121"/>
      <c r="O79" s="121"/>
      <c r="P79" s="121"/>
      <c r="Q79" s="121" t="s">
        <v>110</v>
      </c>
      <c r="R79" s="121"/>
      <c r="S79" s="121"/>
      <c r="T79" s="121"/>
      <c r="U79" s="121"/>
      <c r="V79" s="121"/>
      <c r="W79" s="121"/>
    </row>
    <row r="80" spans="1:23" ht="16.5" thickTop="1" thickBot="1" x14ac:dyDescent="0.4">
      <c r="A80" s="17" t="s">
        <v>18</v>
      </c>
      <c r="B80" s="122">
        <v>1105</v>
      </c>
      <c r="C80" s="123">
        <v>1238</v>
      </c>
      <c r="D80" s="123">
        <v>1351</v>
      </c>
      <c r="E80" s="123">
        <v>1524</v>
      </c>
      <c r="F80" s="123">
        <v>1657</v>
      </c>
      <c r="G80" s="123">
        <v>1810</v>
      </c>
      <c r="H80" s="123">
        <v>1923</v>
      </c>
      <c r="I80" s="123">
        <v>2056</v>
      </c>
      <c r="J80" s="123">
        <v>2209</v>
      </c>
      <c r="K80" s="124" t="s">
        <v>2</v>
      </c>
      <c r="L80" s="160"/>
      <c r="M80" s="17" t="s">
        <v>18</v>
      </c>
      <c r="N80" s="122">
        <v>1105</v>
      </c>
      <c r="O80" s="123">
        <v>1238</v>
      </c>
      <c r="P80" s="123">
        <v>1351</v>
      </c>
      <c r="Q80" s="123">
        <v>1524</v>
      </c>
      <c r="R80" s="123">
        <v>1657</v>
      </c>
      <c r="S80" s="123">
        <v>1810</v>
      </c>
      <c r="T80" s="123">
        <v>1923</v>
      </c>
      <c r="U80" s="123">
        <v>2056</v>
      </c>
      <c r="V80" s="123">
        <v>2209</v>
      </c>
      <c r="W80" s="124" t="s">
        <v>2</v>
      </c>
    </row>
    <row r="81" spans="1:23" ht="16" thickTop="1" x14ac:dyDescent="0.35">
      <c r="A81" s="89" t="s">
        <v>68</v>
      </c>
      <c r="B81" s="11">
        <v>0</v>
      </c>
      <c r="C81" s="11">
        <v>5</v>
      </c>
      <c r="D81" s="11">
        <v>7</v>
      </c>
      <c r="E81" s="11">
        <v>0</v>
      </c>
      <c r="F81" s="11">
        <v>0</v>
      </c>
      <c r="G81" s="11">
        <v>37</v>
      </c>
      <c r="H81" s="11">
        <v>23</v>
      </c>
      <c r="I81" s="11">
        <v>39</v>
      </c>
      <c r="J81" s="11">
        <v>15</v>
      </c>
      <c r="K81" s="125">
        <f t="shared" ref="K81:K99" si="12">SUM(B81:J81)</f>
        <v>126</v>
      </c>
      <c r="L81" s="125"/>
      <c r="M81" s="89" t="s">
        <v>68</v>
      </c>
      <c r="N81" s="11">
        <v>0</v>
      </c>
      <c r="O81" s="11">
        <v>1</v>
      </c>
      <c r="P81" s="11">
        <v>8</v>
      </c>
      <c r="Q81" s="11">
        <v>10</v>
      </c>
      <c r="R81" s="11">
        <v>30</v>
      </c>
      <c r="S81" s="11">
        <v>31</v>
      </c>
      <c r="T81" s="11">
        <v>20</v>
      </c>
      <c r="U81" s="11">
        <v>22</v>
      </c>
      <c r="V81" s="11">
        <v>19</v>
      </c>
      <c r="W81" s="125">
        <f t="shared" ref="W81:W99" si="13">SUM(N81:V81)</f>
        <v>141</v>
      </c>
    </row>
    <row r="82" spans="1:23" ht="15.5" x14ac:dyDescent="0.35">
      <c r="A82" s="89" t="s">
        <v>83</v>
      </c>
      <c r="B82" s="11">
        <v>0</v>
      </c>
      <c r="C82" s="11">
        <v>0</v>
      </c>
      <c r="D82" s="11">
        <v>3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17</v>
      </c>
      <c r="K82" s="125">
        <f t="shared" si="12"/>
        <v>20</v>
      </c>
      <c r="L82" s="125"/>
      <c r="M82" s="89" t="s">
        <v>83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2</v>
      </c>
      <c r="U82" s="11">
        <v>0</v>
      </c>
      <c r="V82" s="11">
        <v>10</v>
      </c>
      <c r="W82" s="125">
        <f t="shared" si="13"/>
        <v>12</v>
      </c>
    </row>
    <row r="83" spans="1:23" ht="15.5" x14ac:dyDescent="0.35">
      <c r="A83" s="89" t="s">
        <v>46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2</v>
      </c>
      <c r="K83" s="125">
        <f t="shared" si="12"/>
        <v>2</v>
      </c>
      <c r="L83" s="125"/>
      <c r="M83" s="89" t="s">
        <v>46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25">
        <f t="shared" si="13"/>
        <v>0</v>
      </c>
    </row>
    <row r="84" spans="1:23" ht="15.5" x14ac:dyDescent="0.35">
      <c r="A84" s="89" t="s">
        <v>134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25">
        <f t="shared" si="12"/>
        <v>0</v>
      </c>
      <c r="L84" s="125"/>
      <c r="M84" s="89" t="s">
        <v>134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25">
        <f t="shared" si="13"/>
        <v>0</v>
      </c>
    </row>
    <row r="85" spans="1:23" ht="15.5" x14ac:dyDescent="0.35">
      <c r="A85" s="89" t="s">
        <v>62</v>
      </c>
      <c r="B85" s="11">
        <v>1</v>
      </c>
      <c r="C85" s="11">
        <v>1</v>
      </c>
      <c r="D85" s="11">
        <v>8</v>
      </c>
      <c r="E85" s="11">
        <v>15</v>
      </c>
      <c r="F85" s="11">
        <v>0</v>
      </c>
      <c r="G85" s="11">
        <v>7</v>
      </c>
      <c r="H85" s="11">
        <v>7</v>
      </c>
      <c r="I85" s="11">
        <v>4</v>
      </c>
      <c r="J85" s="11">
        <v>1</v>
      </c>
      <c r="K85" s="125">
        <f t="shared" si="12"/>
        <v>44</v>
      </c>
      <c r="L85" s="125"/>
      <c r="M85" s="89" t="s">
        <v>62</v>
      </c>
      <c r="N85" s="11">
        <v>1</v>
      </c>
      <c r="O85" s="11">
        <v>20</v>
      </c>
      <c r="P85" s="11">
        <v>0</v>
      </c>
      <c r="Q85" s="11">
        <v>1</v>
      </c>
      <c r="R85" s="11">
        <v>0</v>
      </c>
      <c r="S85" s="11">
        <v>2</v>
      </c>
      <c r="T85" s="11">
        <v>10</v>
      </c>
      <c r="U85" s="11">
        <v>0</v>
      </c>
      <c r="V85" s="11">
        <v>2</v>
      </c>
      <c r="W85" s="125">
        <f t="shared" si="13"/>
        <v>36</v>
      </c>
    </row>
    <row r="86" spans="1:23" ht="15.5" x14ac:dyDescent="0.35">
      <c r="A86" s="89" t="s">
        <v>6</v>
      </c>
      <c r="B86" s="11">
        <v>1</v>
      </c>
      <c r="C86" s="11">
        <v>0</v>
      </c>
      <c r="D86" s="11">
        <v>0</v>
      </c>
      <c r="E86" s="11">
        <v>0</v>
      </c>
      <c r="F86" s="11">
        <v>1</v>
      </c>
      <c r="G86" s="11">
        <v>1</v>
      </c>
      <c r="H86" s="11">
        <v>0</v>
      </c>
      <c r="I86" s="11">
        <v>0</v>
      </c>
      <c r="J86" s="11">
        <v>0</v>
      </c>
      <c r="K86" s="125">
        <f t="shared" si="12"/>
        <v>3</v>
      </c>
      <c r="L86" s="125"/>
      <c r="M86" s="89" t="s">
        <v>6</v>
      </c>
      <c r="N86" s="11">
        <v>0</v>
      </c>
      <c r="O86" s="11">
        <v>0</v>
      </c>
      <c r="P86" s="11">
        <v>1</v>
      </c>
      <c r="Q86" s="11">
        <v>0</v>
      </c>
      <c r="R86" s="11">
        <v>0</v>
      </c>
      <c r="S86" s="11">
        <v>0</v>
      </c>
      <c r="T86" s="11">
        <v>2</v>
      </c>
      <c r="U86" s="11">
        <v>0</v>
      </c>
      <c r="V86" s="11">
        <v>0</v>
      </c>
      <c r="W86" s="125">
        <f t="shared" si="13"/>
        <v>3</v>
      </c>
    </row>
    <row r="87" spans="1:23" ht="15.5" x14ac:dyDescent="0.35">
      <c r="A87" s="89" t="s">
        <v>218</v>
      </c>
      <c r="B87" s="11">
        <v>18</v>
      </c>
      <c r="C87" s="11">
        <v>24</v>
      </c>
      <c r="D87" s="11">
        <v>18</v>
      </c>
      <c r="E87" s="11">
        <v>22</v>
      </c>
      <c r="F87" s="11">
        <v>32</v>
      </c>
      <c r="G87" s="11">
        <v>23</v>
      </c>
      <c r="H87" s="11">
        <v>21</v>
      </c>
      <c r="I87" s="11">
        <v>0</v>
      </c>
      <c r="J87" s="11">
        <v>0</v>
      </c>
      <c r="K87" s="125">
        <f t="shared" si="12"/>
        <v>158</v>
      </c>
      <c r="L87" s="125"/>
      <c r="M87" s="89" t="s">
        <v>218</v>
      </c>
      <c r="N87" s="11">
        <v>4</v>
      </c>
      <c r="O87" s="11">
        <v>10</v>
      </c>
      <c r="P87" s="11">
        <v>8</v>
      </c>
      <c r="Q87" s="11">
        <v>24</v>
      </c>
      <c r="R87" s="11">
        <v>4</v>
      </c>
      <c r="S87" s="11">
        <v>17</v>
      </c>
      <c r="T87" s="11">
        <v>4</v>
      </c>
      <c r="U87" s="11">
        <v>0</v>
      </c>
      <c r="V87" s="11">
        <v>2</v>
      </c>
      <c r="W87" s="125">
        <f t="shared" si="13"/>
        <v>73</v>
      </c>
    </row>
    <row r="88" spans="1:23" ht="15.5" x14ac:dyDescent="0.35">
      <c r="A88" s="89" t="s">
        <v>20</v>
      </c>
      <c r="B88" s="11">
        <v>1</v>
      </c>
      <c r="C88" s="11">
        <v>1</v>
      </c>
      <c r="D88" s="11">
        <v>1</v>
      </c>
      <c r="E88" s="11">
        <v>0</v>
      </c>
      <c r="F88" s="11">
        <v>2</v>
      </c>
      <c r="G88" s="11">
        <v>0</v>
      </c>
      <c r="H88" s="11">
        <v>0</v>
      </c>
      <c r="I88" s="11">
        <v>0</v>
      </c>
      <c r="J88" s="11">
        <v>0</v>
      </c>
      <c r="K88" s="125">
        <f t="shared" si="12"/>
        <v>5</v>
      </c>
      <c r="L88" s="125"/>
      <c r="M88" s="89" t="s">
        <v>20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1</v>
      </c>
      <c r="U88" s="11">
        <v>0</v>
      </c>
      <c r="V88" s="11">
        <v>0</v>
      </c>
      <c r="W88" s="125">
        <f t="shared" si="13"/>
        <v>2</v>
      </c>
    </row>
    <row r="89" spans="1:23" ht="15.5" x14ac:dyDescent="0.35">
      <c r="A89" s="89" t="s">
        <v>241</v>
      </c>
      <c r="B89" s="11">
        <v>19</v>
      </c>
      <c r="C89" s="11">
        <v>13</v>
      </c>
      <c r="D89" s="11">
        <v>20</v>
      </c>
      <c r="E89" s="11">
        <v>53</v>
      </c>
      <c r="F89" s="11">
        <v>52</v>
      </c>
      <c r="G89" s="11">
        <v>14</v>
      </c>
      <c r="H89" s="11">
        <v>5</v>
      </c>
      <c r="I89" s="11">
        <v>0</v>
      </c>
      <c r="J89" s="11">
        <v>0</v>
      </c>
      <c r="K89" s="125">
        <f t="shared" si="12"/>
        <v>176</v>
      </c>
      <c r="L89" s="125"/>
      <c r="M89" s="89" t="s">
        <v>241</v>
      </c>
      <c r="N89" s="11">
        <v>2</v>
      </c>
      <c r="O89" s="11">
        <v>2</v>
      </c>
      <c r="P89" s="11">
        <v>8</v>
      </c>
      <c r="Q89" s="11">
        <v>0</v>
      </c>
      <c r="R89" s="11">
        <v>2</v>
      </c>
      <c r="S89" s="11">
        <v>6</v>
      </c>
      <c r="T89" s="11">
        <v>0</v>
      </c>
      <c r="U89" s="11">
        <v>0</v>
      </c>
      <c r="V89" s="11">
        <v>1</v>
      </c>
      <c r="W89" s="125">
        <f t="shared" si="13"/>
        <v>21</v>
      </c>
    </row>
    <row r="90" spans="1:23" ht="15.5" x14ac:dyDescent="0.35">
      <c r="A90" s="89" t="s">
        <v>4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25">
        <f t="shared" si="12"/>
        <v>0</v>
      </c>
      <c r="L90" s="125"/>
      <c r="M90" s="89" t="s">
        <v>4</v>
      </c>
      <c r="N90" s="11">
        <v>0</v>
      </c>
      <c r="O90" s="11">
        <v>0</v>
      </c>
      <c r="P90" s="11">
        <v>0</v>
      </c>
      <c r="Q90" s="11">
        <v>1</v>
      </c>
      <c r="R90" s="11">
        <v>0</v>
      </c>
      <c r="S90" s="11">
        <v>0</v>
      </c>
      <c r="T90" s="11">
        <v>1</v>
      </c>
      <c r="U90" s="11">
        <v>0</v>
      </c>
      <c r="V90" s="11">
        <v>2</v>
      </c>
      <c r="W90" s="125">
        <f t="shared" si="13"/>
        <v>4</v>
      </c>
    </row>
    <row r="91" spans="1:23" ht="15.5" x14ac:dyDescent="0.35">
      <c r="A91" s="89" t="s">
        <v>84</v>
      </c>
      <c r="B91" s="11">
        <v>1</v>
      </c>
      <c r="C91" s="11">
        <v>11</v>
      </c>
      <c r="D91" s="11">
        <v>2</v>
      </c>
      <c r="E91" s="11">
        <v>11</v>
      </c>
      <c r="F91" s="11">
        <v>2</v>
      </c>
      <c r="G91" s="11">
        <v>1</v>
      </c>
      <c r="H91" s="11">
        <v>2</v>
      </c>
      <c r="I91" s="11">
        <v>0</v>
      </c>
      <c r="J91" s="11">
        <v>0</v>
      </c>
      <c r="K91" s="125">
        <f t="shared" si="12"/>
        <v>30</v>
      </c>
      <c r="L91" s="125"/>
      <c r="M91" s="89" t="s">
        <v>84</v>
      </c>
      <c r="N91" s="11">
        <v>1</v>
      </c>
      <c r="O91" s="11">
        <v>0</v>
      </c>
      <c r="P91" s="11">
        <v>0</v>
      </c>
      <c r="Q91" s="11">
        <v>6</v>
      </c>
      <c r="R91" s="11">
        <v>4</v>
      </c>
      <c r="S91" s="11">
        <v>0</v>
      </c>
      <c r="T91" s="11">
        <v>1</v>
      </c>
      <c r="U91" s="11">
        <v>0</v>
      </c>
      <c r="V91" s="11">
        <v>0</v>
      </c>
      <c r="W91" s="125">
        <f t="shared" si="13"/>
        <v>12</v>
      </c>
    </row>
    <row r="92" spans="1:23" ht="15.5" x14ac:dyDescent="0.35">
      <c r="A92" s="89" t="s">
        <v>139</v>
      </c>
      <c r="B92" s="11">
        <v>2</v>
      </c>
      <c r="C92" s="11">
        <v>1</v>
      </c>
      <c r="D92" s="11">
        <v>0</v>
      </c>
      <c r="E92" s="11">
        <v>0</v>
      </c>
      <c r="F92" s="11">
        <v>1</v>
      </c>
      <c r="G92" s="11">
        <v>0</v>
      </c>
      <c r="H92" s="11">
        <v>5</v>
      </c>
      <c r="I92" s="11">
        <v>1</v>
      </c>
      <c r="J92" s="11">
        <v>0</v>
      </c>
      <c r="K92" s="125">
        <f t="shared" si="12"/>
        <v>10</v>
      </c>
      <c r="L92" s="125"/>
      <c r="M92" s="89" t="s">
        <v>139</v>
      </c>
      <c r="N92" s="11">
        <v>0</v>
      </c>
      <c r="O92" s="11">
        <v>0</v>
      </c>
      <c r="P92" s="11">
        <v>0</v>
      </c>
      <c r="Q92" s="11">
        <v>2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25">
        <f t="shared" si="13"/>
        <v>2</v>
      </c>
    </row>
    <row r="93" spans="1:23" ht="15.5" x14ac:dyDescent="0.35">
      <c r="A93" s="89" t="s">
        <v>222</v>
      </c>
      <c r="B93" s="11">
        <v>0</v>
      </c>
      <c r="C93" s="11">
        <v>0</v>
      </c>
      <c r="D93" s="11">
        <v>4</v>
      </c>
      <c r="E93" s="11">
        <v>2</v>
      </c>
      <c r="F93" s="11">
        <v>0</v>
      </c>
      <c r="G93" s="11">
        <v>1</v>
      </c>
      <c r="H93" s="11">
        <v>1</v>
      </c>
      <c r="I93" s="11">
        <v>0</v>
      </c>
      <c r="J93" s="11">
        <v>0</v>
      </c>
      <c r="K93" s="125">
        <f t="shared" si="12"/>
        <v>8</v>
      </c>
      <c r="L93" s="125"/>
      <c r="M93" s="89" t="s">
        <v>222</v>
      </c>
      <c r="N93" s="11">
        <v>3</v>
      </c>
      <c r="O93" s="11">
        <v>1</v>
      </c>
      <c r="P93" s="11">
        <v>0</v>
      </c>
      <c r="Q93" s="11">
        <v>2</v>
      </c>
      <c r="R93" s="11">
        <v>2</v>
      </c>
      <c r="S93" s="11">
        <v>0</v>
      </c>
      <c r="T93" s="11">
        <v>0</v>
      </c>
      <c r="U93" s="11">
        <v>0</v>
      </c>
      <c r="V93" s="11">
        <v>0</v>
      </c>
      <c r="W93" s="125">
        <f t="shared" si="13"/>
        <v>8</v>
      </c>
    </row>
    <row r="94" spans="1:23" ht="15.5" x14ac:dyDescent="0.35">
      <c r="A94" s="88" t="s">
        <v>242</v>
      </c>
      <c r="B94" s="11">
        <v>0</v>
      </c>
      <c r="C94" s="11">
        <v>0</v>
      </c>
      <c r="D94" s="11">
        <v>0</v>
      </c>
      <c r="E94" s="11">
        <v>1</v>
      </c>
      <c r="F94" s="11">
        <v>2</v>
      </c>
      <c r="G94" s="11">
        <v>2</v>
      </c>
      <c r="H94" s="11">
        <v>0</v>
      </c>
      <c r="I94" s="11">
        <v>0</v>
      </c>
      <c r="J94" s="11">
        <v>2</v>
      </c>
      <c r="K94" s="125">
        <f t="shared" si="12"/>
        <v>7</v>
      </c>
      <c r="L94" s="125"/>
      <c r="M94" s="88" t="s">
        <v>242</v>
      </c>
      <c r="N94" s="11">
        <v>0</v>
      </c>
      <c r="O94" s="11">
        <v>0</v>
      </c>
      <c r="P94" s="11">
        <v>0</v>
      </c>
      <c r="Q94" s="11">
        <v>0</v>
      </c>
      <c r="R94" s="11">
        <v>2</v>
      </c>
      <c r="S94" s="11">
        <v>0</v>
      </c>
      <c r="T94" s="11">
        <v>0</v>
      </c>
      <c r="U94" s="11">
        <v>1</v>
      </c>
      <c r="V94" s="11">
        <v>0</v>
      </c>
      <c r="W94" s="125">
        <f t="shared" si="13"/>
        <v>3</v>
      </c>
    </row>
    <row r="95" spans="1:23" ht="15.5" x14ac:dyDescent="0.35">
      <c r="A95" s="89" t="s">
        <v>134</v>
      </c>
      <c r="B95" s="11">
        <v>0</v>
      </c>
      <c r="C95" s="11">
        <v>0</v>
      </c>
      <c r="D95" s="11">
        <v>2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25">
        <f t="shared" si="12"/>
        <v>2</v>
      </c>
      <c r="L95" s="125"/>
      <c r="M95" s="89" t="s">
        <v>134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25">
        <f t="shared" si="13"/>
        <v>0</v>
      </c>
    </row>
    <row r="96" spans="1:23" ht="15.5" x14ac:dyDescent="0.35">
      <c r="A96" s="89" t="s">
        <v>46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1</v>
      </c>
      <c r="J96" s="11">
        <v>0</v>
      </c>
      <c r="K96" s="125">
        <f t="shared" si="12"/>
        <v>1</v>
      </c>
      <c r="L96" s="125"/>
      <c r="M96" s="89" t="s">
        <v>46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25">
        <f t="shared" si="13"/>
        <v>0</v>
      </c>
    </row>
    <row r="97" spans="1:23" ht="15.5" x14ac:dyDescent="0.35">
      <c r="A97" s="89"/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25">
        <f t="shared" si="12"/>
        <v>0</v>
      </c>
      <c r="L97" s="125"/>
      <c r="M97" s="89"/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25">
        <f t="shared" si="13"/>
        <v>0</v>
      </c>
    </row>
    <row r="98" spans="1:23" ht="15.5" x14ac:dyDescent="0.35">
      <c r="A98" s="89"/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25">
        <f t="shared" si="12"/>
        <v>0</v>
      </c>
      <c r="L98" s="125"/>
      <c r="M98" s="89"/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25">
        <f t="shared" si="13"/>
        <v>0</v>
      </c>
    </row>
    <row r="99" spans="1:23" ht="16" thickBot="1" x14ac:dyDescent="0.4">
      <c r="A99" s="89"/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25">
        <f t="shared" si="12"/>
        <v>0</v>
      </c>
      <c r="L99" s="125"/>
      <c r="M99" s="89"/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25">
        <f t="shared" si="13"/>
        <v>0</v>
      </c>
    </row>
    <row r="100" spans="1:23" ht="16.5" thickTop="1" thickBot="1" x14ac:dyDescent="0.4">
      <c r="A100" s="127"/>
      <c r="B100" s="128">
        <f t="shared" ref="B100:J100" si="14">SUM(B81:B99)</f>
        <v>43</v>
      </c>
      <c r="C100" s="128">
        <f t="shared" si="14"/>
        <v>56</v>
      </c>
      <c r="D100" s="128">
        <f t="shared" si="14"/>
        <v>65</v>
      </c>
      <c r="E100" s="128">
        <f t="shared" si="14"/>
        <v>104</v>
      </c>
      <c r="F100" s="128">
        <f t="shared" si="14"/>
        <v>92</v>
      </c>
      <c r="G100" s="128">
        <f t="shared" si="14"/>
        <v>86</v>
      </c>
      <c r="H100" s="128">
        <f t="shared" si="14"/>
        <v>64</v>
      </c>
      <c r="I100" s="128">
        <f t="shared" si="14"/>
        <v>45</v>
      </c>
      <c r="J100" s="128">
        <f t="shared" si="14"/>
        <v>37</v>
      </c>
      <c r="K100" s="129">
        <f>SUM(B100:J100)</f>
        <v>592</v>
      </c>
      <c r="L100" s="131"/>
      <c r="M100" s="127"/>
      <c r="N100" s="128">
        <f t="shared" ref="N100:V100" si="15">SUM(N81:N99)</f>
        <v>11</v>
      </c>
      <c r="O100" s="128">
        <f t="shared" si="15"/>
        <v>34</v>
      </c>
      <c r="P100" s="128">
        <f t="shared" si="15"/>
        <v>26</v>
      </c>
      <c r="Q100" s="128">
        <f t="shared" si="15"/>
        <v>46</v>
      </c>
      <c r="R100" s="128">
        <f t="shared" si="15"/>
        <v>44</v>
      </c>
      <c r="S100" s="128">
        <f t="shared" si="15"/>
        <v>56</v>
      </c>
      <c r="T100" s="128">
        <f t="shared" si="15"/>
        <v>41</v>
      </c>
      <c r="U100" s="128">
        <f t="shared" si="15"/>
        <v>23</v>
      </c>
      <c r="V100" s="128">
        <f t="shared" si="15"/>
        <v>36</v>
      </c>
      <c r="W100" s="129">
        <f>SUM(N100:V100)</f>
        <v>317</v>
      </c>
    </row>
    <row r="101" spans="1:23" ht="13" thickTop="1" x14ac:dyDescent="0.25"/>
    <row r="102" spans="1:23" ht="20" x14ac:dyDescent="0.4">
      <c r="A102" s="120"/>
      <c r="B102" s="120"/>
      <c r="C102" s="120"/>
      <c r="D102" s="120"/>
      <c r="E102" s="550">
        <f>SUM(E54 + 7)</f>
        <v>43386</v>
      </c>
      <c r="F102" s="550"/>
      <c r="G102" s="120"/>
      <c r="H102" s="120"/>
      <c r="I102" s="120"/>
      <c r="J102" s="120"/>
      <c r="K102" s="120"/>
      <c r="L102" s="159"/>
      <c r="M102" s="120"/>
      <c r="N102" s="120"/>
      <c r="O102" s="120"/>
      <c r="P102" s="120"/>
      <c r="Q102" s="551">
        <f>SUM(Q54 + 7)</f>
        <v>43387</v>
      </c>
      <c r="R102" s="551"/>
      <c r="S102" s="120"/>
      <c r="T102" s="120"/>
      <c r="U102" s="120"/>
      <c r="V102" s="120"/>
      <c r="W102" s="120"/>
    </row>
    <row r="104" spans="1:23" ht="16" thickBot="1" x14ac:dyDescent="0.4">
      <c r="B104" s="121"/>
      <c r="C104" s="121"/>
      <c r="D104" s="121"/>
      <c r="E104" s="121" t="s">
        <v>108</v>
      </c>
      <c r="F104" s="121"/>
      <c r="G104" s="121"/>
      <c r="H104" s="121"/>
      <c r="I104" s="121"/>
      <c r="J104" s="121"/>
      <c r="K104" s="121"/>
      <c r="L104" s="121"/>
      <c r="N104" s="121"/>
      <c r="O104" s="121"/>
      <c r="P104" s="121"/>
      <c r="Q104" s="121" t="s">
        <v>108</v>
      </c>
      <c r="R104" s="121"/>
      <c r="S104" s="121"/>
      <c r="T104" s="121"/>
      <c r="U104" s="121"/>
      <c r="V104" s="121"/>
      <c r="W104" s="121"/>
    </row>
    <row r="105" spans="1:23" ht="16.5" thickTop="1" thickBot="1" x14ac:dyDescent="0.4">
      <c r="A105" s="17" t="s">
        <v>18</v>
      </c>
      <c r="B105" s="122">
        <v>1105</v>
      </c>
      <c r="C105" s="123">
        <v>1238</v>
      </c>
      <c r="D105" s="123">
        <v>1351</v>
      </c>
      <c r="E105" s="123">
        <v>1524</v>
      </c>
      <c r="F105" s="123">
        <v>1657</v>
      </c>
      <c r="G105" s="123">
        <v>1810</v>
      </c>
      <c r="H105" s="123">
        <v>1923</v>
      </c>
      <c r="I105" s="123">
        <v>2056</v>
      </c>
      <c r="J105" s="123">
        <v>2209</v>
      </c>
      <c r="K105" s="124" t="s">
        <v>2</v>
      </c>
      <c r="L105" s="160"/>
      <c r="M105" s="17" t="s">
        <v>18</v>
      </c>
      <c r="N105" s="122">
        <v>1105</v>
      </c>
      <c r="O105" s="123">
        <v>1238</v>
      </c>
      <c r="P105" s="123">
        <v>1351</v>
      </c>
      <c r="Q105" s="123">
        <v>1524</v>
      </c>
      <c r="R105" s="123">
        <v>1657</v>
      </c>
      <c r="S105" s="123">
        <v>1810</v>
      </c>
      <c r="T105" s="123">
        <v>1923</v>
      </c>
      <c r="U105" s="123">
        <v>2056</v>
      </c>
      <c r="V105" s="123">
        <v>2209</v>
      </c>
      <c r="W105" s="124" t="s">
        <v>2</v>
      </c>
    </row>
    <row r="106" spans="1:23" ht="16" thickTop="1" x14ac:dyDescent="0.35">
      <c r="A106" s="89" t="s">
        <v>68</v>
      </c>
      <c r="B106" s="11">
        <v>21</v>
      </c>
      <c r="C106" s="11">
        <v>20</v>
      </c>
      <c r="D106" s="11">
        <v>20</v>
      </c>
      <c r="E106" s="11">
        <v>41</v>
      </c>
      <c r="F106" s="11">
        <v>36</v>
      </c>
      <c r="G106" s="11">
        <v>29</v>
      </c>
      <c r="H106" s="11">
        <v>8</v>
      </c>
      <c r="I106" s="11">
        <v>0</v>
      </c>
      <c r="J106" s="11">
        <v>0</v>
      </c>
      <c r="K106" s="125">
        <f t="shared" ref="K106:K124" si="16">SUM(B106:J106)</f>
        <v>175</v>
      </c>
      <c r="L106" s="125"/>
      <c r="M106" s="89" t="s">
        <v>68</v>
      </c>
      <c r="N106" s="11">
        <v>10</v>
      </c>
      <c r="O106" s="11">
        <v>21</v>
      </c>
      <c r="P106" s="11">
        <v>19</v>
      </c>
      <c r="Q106" s="11">
        <v>41</v>
      </c>
      <c r="R106" s="11">
        <v>10</v>
      </c>
      <c r="S106" s="11">
        <v>12</v>
      </c>
      <c r="T106" s="11">
        <v>10</v>
      </c>
      <c r="U106" s="11">
        <v>2</v>
      </c>
      <c r="V106" s="11">
        <v>3</v>
      </c>
      <c r="W106" s="125">
        <f t="shared" ref="W106:W124" si="17">SUM(N106:V106)</f>
        <v>128</v>
      </c>
    </row>
    <row r="107" spans="1:23" ht="15.5" x14ac:dyDescent="0.35">
      <c r="A107" s="89" t="s">
        <v>83</v>
      </c>
      <c r="B107" s="11">
        <v>13</v>
      </c>
      <c r="C107" s="11">
        <v>21</v>
      </c>
      <c r="D107" s="11">
        <v>18</v>
      </c>
      <c r="E107" s="11">
        <v>16</v>
      </c>
      <c r="F107" s="11">
        <v>18</v>
      </c>
      <c r="G107" s="11">
        <v>13</v>
      </c>
      <c r="H107" s="11">
        <v>7</v>
      </c>
      <c r="I107" s="11">
        <v>0</v>
      </c>
      <c r="J107" s="11">
        <v>0</v>
      </c>
      <c r="K107" s="125">
        <f t="shared" si="16"/>
        <v>106</v>
      </c>
      <c r="L107" s="125"/>
      <c r="M107" s="89" t="s">
        <v>83</v>
      </c>
      <c r="N107" s="11">
        <v>10</v>
      </c>
      <c r="O107" s="11">
        <v>9</v>
      </c>
      <c r="P107" s="11">
        <v>3</v>
      </c>
      <c r="Q107" s="11">
        <v>8</v>
      </c>
      <c r="R107" s="11">
        <v>4</v>
      </c>
      <c r="S107" s="11">
        <v>3</v>
      </c>
      <c r="T107" s="11">
        <v>5</v>
      </c>
      <c r="U107" s="11">
        <v>1</v>
      </c>
      <c r="V107" s="11">
        <v>0</v>
      </c>
      <c r="W107" s="125">
        <f t="shared" si="17"/>
        <v>43</v>
      </c>
    </row>
    <row r="108" spans="1:23" ht="15.5" x14ac:dyDescent="0.35">
      <c r="A108" s="89" t="s">
        <v>46</v>
      </c>
      <c r="B108" s="11">
        <v>0</v>
      </c>
      <c r="C108" s="11">
        <v>1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25">
        <f t="shared" si="16"/>
        <v>1</v>
      </c>
      <c r="L108" s="125"/>
      <c r="M108" s="89" t="s">
        <v>46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25">
        <f t="shared" si="17"/>
        <v>0</v>
      </c>
    </row>
    <row r="109" spans="1:23" ht="15.5" x14ac:dyDescent="0.35">
      <c r="A109" s="89" t="s">
        <v>134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25">
        <f t="shared" si="16"/>
        <v>0</v>
      </c>
      <c r="L109" s="125"/>
      <c r="M109" s="89" t="s">
        <v>134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25">
        <f t="shared" si="17"/>
        <v>0</v>
      </c>
    </row>
    <row r="110" spans="1:23" ht="15.5" x14ac:dyDescent="0.35">
      <c r="A110" s="89" t="s">
        <v>62</v>
      </c>
      <c r="B110" s="11">
        <v>0</v>
      </c>
      <c r="C110" s="11">
        <v>0</v>
      </c>
      <c r="D110" s="11">
        <v>0</v>
      </c>
      <c r="E110" s="11">
        <v>6</v>
      </c>
      <c r="F110" s="11">
        <v>3</v>
      </c>
      <c r="G110" s="11">
        <v>2</v>
      </c>
      <c r="H110" s="11">
        <v>0</v>
      </c>
      <c r="I110" s="11">
        <v>0</v>
      </c>
      <c r="J110" s="11">
        <v>2</v>
      </c>
      <c r="K110" s="125">
        <f t="shared" si="16"/>
        <v>13</v>
      </c>
      <c r="L110" s="125"/>
      <c r="M110" s="89" t="s">
        <v>62</v>
      </c>
      <c r="N110" s="11">
        <v>0</v>
      </c>
      <c r="O110" s="11">
        <v>3</v>
      </c>
      <c r="P110" s="11">
        <v>3</v>
      </c>
      <c r="Q110" s="11">
        <v>6</v>
      </c>
      <c r="R110" s="11">
        <v>0</v>
      </c>
      <c r="S110" s="11">
        <v>4</v>
      </c>
      <c r="T110" s="11">
        <v>8</v>
      </c>
      <c r="U110" s="11">
        <v>7</v>
      </c>
      <c r="V110" s="11">
        <v>0</v>
      </c>
      <c r="W110" s="125">
        <f t="shared" si="17"/>
        <v>31</v>
      </c>
    </row>
    <row r="111" spans="1:23" ht="15.5" x14ac:dyDescent="0.35">
      <c r="A111" s="89" t="s">
        <v>6</v>
      </c>
      <c r="B111" s="11">
        <v>4</v>
      </c>
      <c r="C111" s="11">
        <v>1</v>
      </c>
      <c r="D111" s="11">
        <v>0</v>
      </c>
      <c r="E111" s="11">
        <v>1</v>
      </c>
      <c r="F111" s="11">
        <v>0</v>
      </c>
      <c r="G111" s="11">
        <v>3</v>
      </c>
      <c r="H111" s="11">
        <v>0</v>
      </c>
      <c r="I111" s="11">
        <v>0</v>
      </c>
      <c r="J111" s="11">
        <v>0</v>
      </c>
      <c r="K111" s="125">
        <f t="shared" si="16"/>
        <v>9</v>
      </c>
      <c r="L111" s="125"/>
      <c r="M111" s="89" t="s">
        <v>6</v>
      </c>
      <c r="N111" s="11">
        <v>1</v>
      </c>
      <c r="O111" s="11">
        <v>0</v>
      </c>
      <c r="P111" s="11">
        <v>0</v>
      </c>
      <c r="Q111" s="11">
        <v>0</v>
      </c>
      <c r="R111" s="11">
        <v>0</v>
      </c>
      <c r="S111" s="11">
        <v>3</v>
      </c>
      <c r="T111" s="11">
        <v>0</v>
      </c>
      <c r="U111" s="11">
        <v>1</v>
      </c>
      <c r="V111" s="11">
        <v>0</v>
      </c>
      <c r="W111" s="125">
        <f t="shared" si="17"/>
        <v>5</v>
      </c>
    </row>
    <row r="112" spans="1:23" ht="15.5" x14ac:dyDescent="0.35">
      <c r="A112" s="89" t="s">
        <v>218</v>
      </c>
      <c r="B112" s="11">
        <v>2</v>
      </c>
      <c r="C112" s="11">
        <v>5</v>
      </c>
      <c r="D112" s="11">
        <v>3</v>
      </c>
      <c r="E112" s="11">
        <v>12</v>
      </c>
      <c r="F112" s="11">
        <v>25</v>
      </c>
      <c r="G112" s="11">
        <v>8</v>
      </c>
      <c r="H112" s="11">
        <v>28</v>
      </c>
      <c r="I112" s="11">
        <v>8</v>
      </c>
      <c r="J112" s="11">
        <v>2</v>
      </c>
      <c r="K112" s="125">
        <f t="shared" si="16"/>
        <v>93</v>
      </c>
      <c r="L112" s="125"/>
      <c r="M112" s="89" t="s">
        <v>218</v>
      </c>
      <c r="N112" s="11">
        <v>0</v>
      </c>
      <c r="O112" s="11">
        <v>1</v>
      </c>
      <c r="P112" s="11">
        <v>8</v>
      </c>
      <c r="Q112" s="11">
        <v>9</v>
      </c>
      <c r="R112" s="11">
        <v>18</v>
      </c>
      <c r="S112" s="11">
        <v>1</v>
      </c>
      <c r="T112" s="11">
        <v>1</v>
      </c>
      <c r="U112" s="11">
        <v>11</v>
      </c>
      <c r="V112" s="11">
        <v>0</v>
      </c>
      <c r="W112" s="125">
        <f t="shared" si="17"/>
        <v>49</v>
      </c>
    </row>
    <row r="113" spans="1:23" ht="15.5" x14ac:dyDescent="0.35">
      <c r="A113" s="89" t="s">
        <v>20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1</v>
      </c>
      <c r="J113" s="11">
        <v>0</v>
      </c>
      <c r="K113" s="125">
        <f t="shared" si="16"/>
        <v>1</v>
      </c>
      <c r="L113" s="125"/>
      <c r="M113" s="89" t="s">
        <v>20</v>
      </c>
      <c r="N113" s="11">
        <v>0</v>
      </c>
      <c r="O113" s="11">
        <v>1</v>
      </c>
      <c r="P113" s="11">
        <v>0</v>
      </c>
      <c r="Q113" s="11">
        <v>6</v>
      </c>
      <c r="R113" s="11">
        <v>2</v>
      </c>
      <c r="S113" s="11">
        <v>13</v>
      </c>
      <c r="T113" s="11">
        <v>11</v>
      </c>
      <c r="U113" s="11">
        <v>10</v>
      </c>
      <c r="V113" s="11">
        <v>0</v>
      </c>
      <c r="W113" s="125">
        <f t="shared" si="17"/>
        <v>43</v>
      </c>
    </row>
    <row r="114" spans="1:23" ht="15.5" x14ac:dyDescent="0.35">
      <c r="A114" s="89" t="s">
        <v>241</v>
      </c>
      <c r="B114" s="11">
        <v>1</v>
      </c>
      <c r="C114" s="11">
        <v>5</v>
      </c>
      <c r="D114" s="11">
        <v>5</v>
      </c>
      <c r="E114" s="11">
        <v>11</v>
      </c>
      <c r="F114" s="11">
        <v>16</v>
      </c>
      <c r="G114" s="11">
        <v>22</v>
      </c>
      <c r="H114" s="11">
        <v>7</v>
      </c>
      <c r="I114" s="11">
        <v>5</v>
      </c>
      <c r="J114" s="11">
        <v>2</v>
      </c>
      <c r="K114" s="125">
        <f t="shared" si="16"/>
        <v>74</v>
      </c>
      <c r="L114" s="125"/>
      <c r="M114" s="89" t="s">
        <v>241</v>
      </c>
      <c r="N114" s="11">
        <v>0</v>
      </c>
      <c r="O114" s="11">
        <v>0</v>
      </c>
      <c r="P114" s="11">
        <v>1</v>
      </c>
      <c r="Q114" s="11">
        <v>2</v>
      </c>
      <c r="R114" s="11">
        <v>14</v>
      </c>
      <c r="S114" s="11">
        <v>10</v>
      </c>
      <c r="T114" s="11">
        <v>0</v>
      </c>
      <c r="U114" s="11">
        <v>0</v>
      </c>
      <c r="V114" s="11">
        <v>0</v>
      </c>
      <c r="W114" s="125">
        <f t="shared" si="17"/>
        <v>27</v>
      </c>
    </row>
    <row r="115" spans="1:23" ht="15.5" x14ac:dyDescent="0.35">
      <c r="A115" s="89" t="s">
        <v>4</v>
      </c>
      <c r="B115" s="11">
        <v>0</v>
      </c>
      <c r="C115" s="11">
        <v>2</v>
      </c>
      <c r="D115" s="11">
        <v>1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25">
        <f t="shared" si="16"/>
        <v>3</v>
      </c>
      <c r="L115" s="125"/>
      <c r="M115" s="89" t="s">
        <v>4</v>
      </c>
      <c r="N115" s="11">
        <v>1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25">
        <f t="shared" si="17"/>
        <v>1</v>
      </c>
    </row>
    <row r="116" spans="1:23" ht="15.5" x14ac:dyDescent="0.35">
      <c r="A116" s="89" t="s">
        <v>84</v>
      </c>
      <c r="B116" s="11">
        <v>0</v>
      </c>
      <c r="C116" s="11">
        <v>1</v>
      </c>
      <c r="D116" s="11">
        <v>1</v>
      </c>
      <c r="E116" s="11">
        <v>0</v>
      </c>
      <c r="F116" s="11">
        <v>1</v>
      </c>
      <c r="G116" s="11">
        <v>8</v>
      </c>
      <c r="H116" s="11">
        <v>12</v>
      </c>
      <c r="I116" s="11">
        <v>6</v>
      </c>
      <c r="J116" s="11">
        <v>0</v>
      </c>
      <c r="K116" s="125">
        <f t="shared" si="16"/>
        <v>29</v>
      </c>
      <c r="L116" s="125"/>
      <c r="M116" s="89" t="s">
        <v>84</v>
      </c>
      <c r="N116" s="11">
        <v>0</v>
      </c>
      <c r="O116" s="11">
        <v>0</v>
      </c>
      <c r="P116" s="11">
        <v>1</v>
      </c>
      <c r="Q116" s="11">
        <v>0</v>
      </c>
      <c r="R116" s="11">
        <v>8</v>
      </c>
      <c r="S116" s="11">
        <v>2</v>
      </c>
      <c r="T116" s="11">
        <v>0</v>
      </c>
      <c r="U116" s="11">
        <v>1</v>
      </c>
      <c r="V116" s="11">
        <v>0</v>
      </c>
      <c r="W116" s="125">
        <f t="shared" si="17"/>
        <v>12</v>
      </c>
    </row>
    <row r="117" spans="1:23" ht="15.5" x14ac:dyDescent="0.35">
      <c r="A117" s="89" t="s">
        <v>139</v>
      </c>
      <c r="B117" s="11">
        <v>1</v>
      </c>
      <c r="C117" s="11">
        <v>1</v>
      </c>
      <c r="D117" s="11">
        <v>1</v>
      </c>
      <c r="E117" s="11">
        <v>3</v>
      </c>
      <c r="F117" s="11">
        <v>2</v>
      </c>
      <c r="G117" s="11">
        <v>1</v>
      </c>
      <c r="H117" s="11">
        <v>0</v>
      </c>
      <c r="I117" s="11">
        <v>3</v>
      </c>
      <c r="J117" s="11">
        <v>0</v>
      </c>
      <c r="K117" s="125">
        <f t="shared" si="16"/>
        <v>12</v>
      </c>
      <c r="L117" s="125"/>
      <c r="M117" s="89" t="s">
        <v>139</v>
      </c>
      <c r="N117" s="11">
        <v>0</v>
      </c>
      <c r="O117" s="11">
        <v>2</v>
      </c>
      <c r="P117" s="11">
        <v>0</v>
      </c>
      <c r="Q117" s="11">
        <v>1</v>
      </c>
      <c r="R117" s="11">
        <v>0</v>
      </c>
      <c r="S117" s="11">
        <v>2</v>
      </c>
      <c r="T117" s="11">
        <v>0</v>
      </c>
      <c r="U117" s="11">
        <v>0</v>
      </c>
      <c r="V117" s="11">
        <v>0</v>
      </c>
      <c r="W117" s="125">
        <f t="shared" si="17"/>
        <v>5</v>
      </c>
    </row>
    <row r="118" spans="1:23" ht="15.5" x14ac:dyDescent="0.35">
      <c r="A118" s="89" t="s">
        <v>222</v>
      </c>
      <c r="B118" s="11">
        <v>0</v>
      </c>
      <c r="C118" s="11">
        <v>0</v>
      </c>
      <c r="D118" s="11">
        <v>0</v>
      </c>
      <c r="E118" s="11">
        <v>0</v>
      </c>
      <c r="F118" s="11">
        <v>3</v>
      </c>
      <c r="G118" s="11">
        <v>1</v>
      </c>
      <c r="H118" s="11">
        <v>1</v>
      </c>
      <c r="I118" s="11">
        <v>0</v>
      </c>
      <c r="J118" s="11">
        <v>0</v>
      </c>
      <c r="K118" s="125">
        <f t="shared" si="16"/>
        <v>5</v>
      </c>
      <c r="L118" s="125"/>
      <c r="M118" s="89" t="s">
        <v>222</v>
      </c>
      <c r="N118" s="11">
        <v>0</v>
      </c>
      <c r="O118" s="11">
        <v>2</v>
      </c>
      <c r="P118" s="11">
        <v>1</v>
      </c>
      <c r="Q118" s="11">
        <v>9</v>
      </c>
      <c r="R118" s="11">
        <v>0</v>
      </c>
      <c r="S118" s="11">
        <v>2</v>
      </c>
      <c r="T118" s="11">
        <v>0</v>
      </c>
      <c r="U118" s="11">
        <v>0</v>
      </c>
      <c r="V118" s="11">
        <v>0</v>
      </c>
      <c r="W118" s="125">
        <f t="shared" si="17"/>
        <v>14</v>
      </c>
    </row>
    <row r="119" spans="1:23" ht="15.5" x14ac:dyDescent="0.35">
      <c r="A119" s="88" t="s">
        <v>242</v>
      </c>
      <c r="B119" s="11">
        <v>3</v>
      </c>
      <c r="C119" s="11">
        <v>0</v>
      </c>
      <c r="D119" s="11">
        <v>0</v>
      </c>
      <c r="E119" s="11">
        <v>2</v>
      </c>
      <c r="F119" s="11">
        <v>4</v>
      </c>
      <c r="G119" s="11">
        <v>7</v>
      </c>
      <c r="H119" s="11">
        <v>0</v>
      </c>
      <c r="I119" s="11">
        <v>2</v>
      </c>
      <c r="J119" s="11">
        <v>0</v>
      </c>
      <c r="K119" s="125">
        <f t="shared" si="16"/>
        <v>18</v>
      </c>
      <c r="L119" s="125"/>
      <c r="M119" s="88" t="s">
        <v>242</v>
      </c>
      <c r="N119" s="11">
        <v>2</v>
      </c>
      <c r="O119" s="11">
        <v>0</v>
      </c>
      <c r="P119" s="11">
        <v>0</v>
      </c>
      <c r="Q119" s="11">
        <v>6</v>
      </c>
      <c r="R119" s="11">
        <v>0</v>
      </c>
      <c r="S119" s="11">
        <v>1</v>
      </c>
      <c r="T119" s="11">
        <v>0</v>
      </c>
      <c r="U119" s="11">
        <v>0</v>
      </c>
      <c r="V119" s="11">
        <v>0</v>
      </c>
      <c r="W119" s="125">
        <f t="shared" si="17"/>
        <v>9</v>
      </c>
    </row>
    <row r="120" spans="1:23" ht="15.5" x14ac:dyDescent="0.35">
      <c r="A120" s="89" t="s">
        <v>134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25">
        <f t="shared" si="16"/>
        <v>0</v>
      </c>
      <c r="L120" s="125"/>
      <c r="M120" s="89" t="s">
        <v>134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25">
        <f t="shared" si="17"/>
        <v>0</v>
      </c>
    </row>
    <row r="121" spans="1:23" ht="15.5" x14ac:dyDescent="0.35">
      <c r="A121" s="89" t="s">
        <v>46</v>
      </c>
      <c r="B121" s="11">
        <v>1</v>
      </c>
      <c r="C121" s="11">
        <v>0</v>
      </c>
      <c r="D121" s="11">
        <v>0</v>
      </c>
      <c r="E121" s="11">
        <v>1</v>
      </c>
      <c r="F121" s="11">
        <v>0</v>
      </c>
      <c r="G121" s="11">
        <v>1</v>
      </c>
      <c r="H121" s="11">
        <v>0</v>
      </c>
      <c r="I121" s="11">
        <v>0</v>
      </c>
      <c r="J121" s="11">
        <v>0</v>
      </c>
      <c r="K121" s="125">
        <f t="shared" si="16"/>
        <v>3</v>
      </c>
      <c r="L121" s="125"/>
      <c r="M121" s="89" t="s">
        <v>46</v>
      </c>
      <c r="N121" s="11">
        <v>0</v>
      </c>
      <c r="O121" s="11">
        <v>1</v>
      </c>
      <c r="P121" s="11">
        <v>0</v>
      </c>
      <c r="Q121" s="11">
        <v>1</v>
      </c>
      <c r="R121" s="11">
        <v>1</v>
      </c>
      <c r="S121" s="11">
        <v>0</v>
      </c>
      <c r="T121" s="11">
        <v>0</v>
      </c>
      <c r="U121" s="11">
        <v>0</v>
      </c>
      <c r="V121" s="11">
        <v>0</v>
      </c>
      <c r="W121" s="125">
        <f t="shared" si="17"/>
        <v>3</v>
      </c>
    </row>
    <row r="122" spans="1:23" ht="15.5" x14ac:dyDescent="0.35">
      <c r="A122" s="89"/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25">
        <f t="shared" si="16"/>
        <v>0</v>
      </c>
      <c r="L122" s="125"/>
      <c r="M122" s="89"/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2</v>
      </c>
      <c r="V122" s="11">
        <v>0</v>
      </c>
      <c r="W122" s="125">
        <f t="shared" si="17"/>
        <v>2</v>
      </c>
    </row>
    <row r="123" spans="1:23" ht="15.5" x14ac:dyDescent="0.35">
      <c r="A123" s="89"/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25">
        <f t="shared" si="16"/>
        <v>0</v>
      </c>
      <c r="L123" s="125"/>
      <c r="M123" s="89"/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25">
        <f t="shared" si="17"/>
        <v>0</v>
      </c>
    </row>
    <row r="124" spans="1:23" ht="16" thickBot="1" x14ac:dyDescent="0.4">
      <c r="A124" s="89"/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25">
        <f t="shared" si="16"/>
        <v>0</v>
      </c>
      <c r="L124" s="125"/>
      <c r="M124" s="89"/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25">
        <f t="shared" si="17"/>
        <v>0</v>
      </c>
    </row>
    <row r="125" spans="1:23" ht="16.5" thickTop="1" thickBot="1" x14ac:dyDescent="0.4">
      <c r="A125" s="127"/>
      <c r="B125" s="128">
        <f t="shared" ref="B125:J125" si="18">SUM(B106:B124)</f>
        <v>46</v>
      </c>
      <c r="C125" s="128">
        <f t="shared" si="18"/>
        <v>57</v>
      </c>
      <c r="D125" s="128">
        <f t="shared" si="18"/>
        <v>49</v>
      </c>
      <c r="E125" s="128">
        <f t="shared" si="18"/>
        <v>93</v>
      </c>
      <c r="F125" s="128">
        <f t="shared" si="18"/>
        <v>108</v>
      </c>
      <c r="G125" s="128">
        <f t="shared" si="18"/>
        <v>95</v>
      </c>
      <c r="H125" s="128">
        <f t="shared" si="18"/>
        <v>63</v>
      </c>
      <c r="I125" s="128">
        <f t="shared" si="18"/>
        <v>25</v>
      </c>
      <c r="J125" s="128">
        <f t="shared" si="18"/>
        <v>6</v>
      </c>
      <c r="K125" s="129">
        <f>SUM(B125:J125)</f>
        <v>542</v>
      </c>
      <c r="L125" s="131"/>
      <c r="M125" s="127"/>
      <c r="N125" s="128">
        <f t="shared" ref="N125:V125" si="19">SUM(N106:N124)</f>
        <v>24</v>
      </c>
      <c r="O125" s="128">
        <f t="shared" si="19"/>
        <v>40</v>
      </c>
      <c r="P125" s="128">
        <f t="shared" si="19"/>
        <v>36</v>
      </c>
      <c r="Q125" s="128">
        <f t="shared" si="19"/>
        <v>89</v>
      </c>
      <c r="R125" s="128">
        <f t="shared" si="19"/>
        <v>57</v>
      </c>
      <c r="S125" s="128">
        <f t="shared" si="19"/>
        <v>53</v>
      </c>
      <c r="T125" s="128">
        <f t="shared" si="19"/>
        <v>35</v>
      </c>
      <c r="U125" s="128">
        <f t="shared" si="19"/>
        <v>35</v>
      </c>
      <c r="V125" s="128">
        <f t="shared" si="19"/>
        <v>3</v>
      </c>
      <c r="W125" s="129">
        <f>SUM(N125:V125)</f>
        <v>372</v>
      </c>
    </row>
    <row r="126" spans="1:23" ht="16" thickTop="1" x14ac:dyDescent="0.35">
      <c r="A126" s="130"/>
      <c r="B126" s="126"/>
      <c r="C126" s="126"/>
      <c r="D126" s="126"/>
      <c r="E126" s="126"/>
      <c r="F126" s="126"/>
      <c r="G126" s="126"/>
      <c r="H126" s="126"/>
      <c r="I126" s="126"/>
      <c r="J126" s="126"/>
      <c r="K126" s="131"/>
      <c r="L126" s="131"/>
      <c r="M126" s="130"/>
      <c r="N126" s="126"/>
      <c r="O126" s="126"/>
      <c r="P126" s="126"/>
      <c r="Q126" s="126"/>
      <c r="R126" s="126"/>
      <c r="S126" s="126"/>
      <c r="T126" s="126"/>
      <c r="U126" s="126"/>
      <c r="V126" s="126"/>
      <c r="W126" s="131"/>
    </row>
    <row r="127" spans="1:23" ht="15.5" x14ac:dyDescent="0.35">
      <c r="A127" s="130"/>
      <c r="B127" s="126"/>
      <c r="C127" s="126"/>
      <c r="D127" s="126"/>
      <c r="E127" s="126"/>
      <c r="F127" s="126"/>
      <c r="G127" s="126"/>
      <c r="H127" s="126"/>
      <c r="I127" s="126"/>
      <c r="J127" s="126"/>
      <c r="K127" s="131"/>
      <c r="L127" s="131"/>
      <c r="M127" s="130"/>
      <c r="N127" s="126"/>
      <c r="O127" s="126"/>
      <c r="P127" s="126"/>
      <c r="Q127" s="126"/>
      <c r="R127" s="126"/>
      <c r="S127" s="126"/>
      <c r="T127" s="126"/>
      <c r="U127" s="126"/>
      <c r="V127" s="126"/>
      <c r="W127" s="131"/>
    </row>
    <row r="128" spans="1:23" ht="16" thickBot="1" x14ac:dyDescent="0.4">
      <c r="B128" s="121"/>
      <c r="C128" s="121"/>
      <c r="D128" s="121"/>
      <c r="E128" s="121" t="s">
        <v>110</v>
      </c>
      <c r="F128" s="121"/>
      <c r="G128" s="121"/>
      <c r="H128" s="121"/>
      <c r="I128" s="121"/>
      <c r="J128" s="121"/>
      <c r="K128" s="121"/>
      <c r="L128" s="121"/>
      <c r="N128" s="121"/>
      <c r="O128" s="121"/>
      <c r="P128" s="121"/>
      <c r="Q128" s="121" t="s">
        <v>110</v>
      </c>
      <c r="R128" s="121"/>
      <c r="S128" s="121"/>
      <c r="T128" s="121"/>
      <c r="U128" s="121"/>
      <c r="V128" s="121"/>
      <c r="W128" s="121"/>
    </row>
    <row r="129" spans="1:23" ht="16.5" thickTop="1" thickBot="1" x14ac:dyDescent="0.4">
      <c r="A129" s="17" t="s">
        <v>18</v>
      </c>
      <c r="B129" s="122">
        <v>1105</v>
      </c>
      <c r="C129" s="123">
        <v>1238</v>
      </c>
      <c r="D129" s="123">
        <v>1351</v>
      </c>
      <c r="E129" s="123">
        <v>1524</v>
      </c>
      <c r="F129" s="123">
        <v>1657</v>
      </c>
      <c r="G129" s="123">
        <v>1810</v>
      </c>
      <c r="H129" s="123">
        <v>1923</v>
      </c>
      <c r="I129" s="123">
        <v>2056</v>
      </c>
      <c r="J129" s="123">
        <v>2209</v>
      </c>
      <c r="K129" s="124" t="s">
        <v>2</v>
      </c>
      <c r="L129" s="160"/>
      <c r="M129" s="17" t="s">
        <v>18</v>
      </c>
      <c r="N129" s="122">
        <v>1105</v>
      </c>
      <c r="O129" s="123">
        <v>1238</v>
      </c>
      <c r="P129" s="123">
        <v>1351</v>
      </c>
      <c r="Q129" s="123">
        <v>1524</v>
      </c>
      <c r="R129" s="123">
        <v>1657</v>
      </c>
      <c r="S129" s="123">
        <v>1810</v>
      </c>
      <c r="T129" s="123">
        <v>1923</v>
      </c>
      <c r="U129" s="123">
        <v>2056</v>
      </c>
      <c r="V129" s="123">
        <v>2209</v>
      </c>
      <c r="W129" s="124" t="s">
        <v>2</v>
      </c>
    </row>
    <row r="130" spans="1:23" ht="16" thickTop="1" x14ac:dyDescent="0.35">
      <c r="A130" s="89" t="s">
        <v>68</v>
      </c>
      <c r="B130" s="11">
        <v>0</v>
      </c>
      <c r="C130" s="11">
        <v>6</v>
      </c>
      <c r="D130" s="11">
        <v>6</v>
      </c>
      <c r="E130" s="11">
        <v>9</v>
      </c>
      <c r="F130" s="11">
        <v>32</v>
      </c>
      <c r="G130" s="11">
        <v>36</v>
      </c>
      <c r="H130" s="11">
        <v>34</v>
      </c>
      <c r="I130" s="11">
        <v>11</v>
      </c>
      <c r="J130" s="11">
        <v>24</v>
      </c>
      <c r="K130" s="125">
        <f t="shared" ref="K130:K148" si="20">SUM(B130:J130)</f>
        <v>158</v>
      </c>
      <c r="L130" s="125"/>
      <c r="M130" s="89" t="s">
        <v>68</v>
      </c>
      <c r="N130" s="11">
        <v>0</v>
      </c>
      <c r="O130" s="11">
        <v>3</v>
      </c>
      <c r="P130" s="11">
        <v>9</v>
      </c>
      <c r="Q130" s="11">
        <v>14</v>
      </c>
      <c r="R130" s="11">
        <v>37</v>
      </c>
      <c r="S130" s="11">
        <v>46</v>
      </c>
      <c r="T130" s="11">
        <v>20</v>
      </c>
      <c r="U130" s="11">
        <v>19</v>
      </c>
      <c r="V130" s="11">
        <v>8</v>
      </c>
      <c r="W130" s="125">
        <f t="shared" ref="W130:W148" si="21">SUM(N130:V130)</f>
        <v>156</v>
      </c>
    </row>
    <row r="131" spans="1:23" ht="15.5" x14ac:dyDescent="0.35">
      <c r="A131" s="89" t="s">
        <v>83</v>
      </c>
      <c r="B131" s="11">
        <v>0</v>
      </c>
      <c r="C131" s="11">
        <v>3</v>
      </c>
      <c r="D131" s="11">
        <v>0</v>
      </c>
      <c r="E131" s="11">
        <v>0</v>
      </c>
      <c r="F131" s="11">
        <v>0</v>
      </c>
      <c r="G131" s="11">
        <v>18</v>
      </c>
      <c r="H131" s="11">
        <v>5</v>
      </c>
      <c r="I131" s="11">
        <v>15</v>
      </c>
      <c r="J131" s="11">
        <v>0</v>
      </c>
      <c r="K131" s="125">
        <f t="shared" si="20"/>
        <v>41</v>
      </c>
      <c r="L131" s="125"/>
      <c r="M131" s="89" t="s">
        <v>83</v>
      </c>
      <c r="N131" s="11">
        <v>0</v>
      </c>
      <c r="O131" s="11">
        <v>0</v>
      </c>
      <c r="P131" s="11">
        <v>1</v>
      </c>
      <c r="Q131" s="11">
        <v>0</v>
      </c>
      <c r="R131" s="11">
        <v>0</v>
      </c>
      <c r="S131" s="11">
        <v>1</v>
      </c>
      <c r="T131" s="11">
        <v>6</v>
      </c>
      <c r="U131" s="11">
        <v>9</v>
      </c>
      <c r="V131" s="11">
        <v>6</v>
      </c>
      <c r="W131" s="125">
        <f t="shared" si="21"/>
        <v>23</v>
      </c>
    </row>
    <row r="132" spans="1:23" ht="15.5" x14ac:dyDescent="0.35">
      <c r="A132" s="89" t="s">
        <v>46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25">
        <f t="shared" si="20"/>
        <v>0</v>
      </c>
      <c r="L132" s="125"/>
      <c r="M132" s="89" t="s">
        <v>46</v>
      </c>
      <c r="N132" s="11">
        <v>0</v>
      </c>
      <c r="O132" s="11">
        <v>0</v>
      </c>
      <c r="P132" s="11">
        <v>0</v>
      </c>
      <c r="Q132" s="11">
        <v>1</v>
      </c>
      <c r="R132" s="11">
        <v>0</v>
      </c>
      <c r="S132" s="11">
        <v>0</v>
      </c>
      <c r="T132" s="11">
        <v>0</v>
      </c>
      <c r="U132" s="11">
        <v>0</v>
      </c>
      <c r="V132" s="11">
        <v>1</v>
      </c>
      <c r="W132" s="125">
        <f t="shared" si="21"/>
        <v>2</v>
      </c>
    </row>
    <row r="133" spans="1:23" ht="15.5" x14ac:dyDescent="0.35">
      <c r="A133" s="89" t="s">
        <v>134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25">
        <f t="shared" si="20"/>
        <v>0</v>
      </c>
      <c r="L133" s="125"/>
      <c r="M133" s="89" t="s">
        <v>134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25">
        <f t="shared" si="21"/>
        <v>0</v>
      </c>
    </row>
    <row r="134" spans="1:23" ht="15.5" x14ac:dyDescent="0.35">
      <c r="A134" s="89" t="s">
        <v>62</v>
      </c>
      <c r="B134" s="11">
        <v>3</v>
      </c>
      <c r="C134" s="11">
        <v>0</v>
      </c>
      <c r="D134" s="11">
        <v>1</v>
      </c>
      <c r="E134" s="11">
        <v>10</v>
      </c>
      <c r="F134" s="11">
        <v>6</v>
      </c>
      <c r="G134" s="11">
        <v>9</v>
      </c>
      <c r="H134" s="11">
        <v>1</v>
      </c>
      <c r="I134" s="11">
        <v>0</v>
      </c>
      <c r="J134" s="11">
        <v>0</v>
      </c>
      <c r="K134" s="125">
        <f t="shared" si="20"/>
        <v>30</v>
      </c>
      <c r="L134" s="125"/>
      <c r="M134" s="89" t="s">
        <v>62</v>
      </c>
      <c r="N134" s="11">
        <v>2</v>
      </c>
      <c r="O134" s="11">
        <v>9</v>
      </c>
      <c r="P134" s="11">
        <v>1</v>
      </c>
      <c r="Q134" s="11">
        <v>3</v>
      </c>
      <c r="R134" s="11">
        <v>3</v>
      </c>
      <c r="S134" s="11">
        <v>7</v>
      </c>
      <c r="T134" s="11">
        <v>0</v>
      </c>
      <c r="U134" s="11">
        <v>0</v>
      </c>
      <c r="V134" s="11">
        <v>0</v>
      </c>
      <c r="W134" s="125">
        <f t="shared" si="21"/>
        <v>25</v>
      </c>
    </row>
    <row r="135" spans="1:23" ht="15.5" x14ac:dyDescent="0.35">
      <c r="A135" s="89" t="s">
        <v>6</v>
      </c>
      <c r="B135" s="11">
        <v>1</v>
      </c>
      <c r="C135" s="11">
        <v>1</v>
      </c>
      <c r="D135" s="11">
        <v>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25">
        <f t="shared" si="20"/>
        <v>4</v>
      </c>
      <c r="L135" s="125"/>
      <c r="M135" s="89" t="s">
        <v>6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25">
        <f t="shared" si="21"/>
        <v>0</v>
      </c>
    </row>
    <row r="136" spans="1:23" ht="15.5" x14ac:dyDescent="0.35">
      <c r="A136" s="89" t="s">
        <v>218</v>
      </c>
      <c r="B136" s="11">
        <v>14</v>
      </c>
      <c r="C136" s="11">
        <v>17</v>
      </c>
      <c r="D136" s="11">
        <v>15</v>
      </c>
      <c r="E136" s="11">
        <v>26</v>
      </c>
      <c r="F136" s="11">
        <v>18</v>
      </c>
      <c r="G136" s="11">
        <v>20</v>
      </c>
      <c r="H136" s="11">
        <v>4</v>
      </c>
      <c r="I136" s="11">
        <v>0</v>
      </c>
      <c r="J136" s="11">
        <v>0</v>
      </c>
      <c r="K136" s="125">
        <f t="shared" si="20"/>
        <v>114</v>
      </c>
      <c r="L136" s="125"/>
      <c r="M136" s="89" t="s">
        <v>218</v>
      </c>
      <c r="N136" s="11">
        <v>11</v>
      </c>
      <c r="O136" s="11">
        <v>12</v>
      </c>
      <c r="P136" s="11">
        <v>9</v>
      </c>
      <c r="Q136" s="11">
        <v>26</v>
      </c>
      <c r="R136" s="11">
        <v>4</v>
      </c>
      <c r="S136" s="11">
        <v>13</v>
      </c>
      <c r="T136" s="11">
        <v>13</v>
      </c>
      <c r="U136" s="11">
        <v>2</v>
      </c>
      <c r="V136" s="11">
        <v>0</v>
      </c>
      <c r="W136" s="125">
        <f t="shared" si="21"/>
        <v>90</v>
      </c>
    </row>
    <row r="137" spans="1:23" ht="15.5" x14ac:dyDescent="0.35">
      <c r="A137" s="89" t="s">
        <v>20</v>
      </c>
      <c r="B137" s="11">
        <v>6</v>
      </c>
      <c r="C137" s="11">
        <v>1</v>
      </c>
      <c r="D137" s="11">
        <v>4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25">
        <f t="shared" si="20"/>
        <v>11</v>
      </c>
      <c r="L137" s="125"/>
      <c r="M137" s="89" t="s">
        <v>20</v>
      </c>
      <c r="N137" s="11">
        <v>0</v>
      </c>
      <c r="O137" s="11">
        <v>1</v>
      </c>
      <c r="P137" s="11">
        <v>7</v>
      </c>
      <c r="Q137" s="11">
        <v>0</v>
      </c>
      <c r="R137" s="11">
        <v>1</v>
      </c>
      <c r="S137" s="11">
        <v>0</v>
      </c>
      <c r="T137" s="11">
        <v>0</v>
      </c>
      <c r="U137" s="11">
        <v>0</v>
      </c>
      <c r="V137" s="11">
        <v>0</v>
      </c>
      <c r="W137" s="125">
        <f t="shared" si="21"/>
        <v>9</v>
      </c>
    </row>
    <row r="138" spans="1:23" ht="15.5" x14ac:dyDescent="0.35">
      <c r="A138" s="89" t="s">
        <v>241</v>
      </c>
      <c r="B138" s="11">
        <v>13</v>
      </c>
      <c r="C138" s="11">
        <v>24</v>
      </c>
      <c r="D138" s="11">
        <v>11</v>
      </c>
      <c r="E138" s="11">
        <v>13</v>
      </c>
      <c r="F138" s="11">
        <v>32</v>
      </c>
      <c r="G138" s="11">
        <v>21</v>
      </c>
      <c r="H138" s="11">
        <v>2</v>
      </c>
      <c r="I138" s="11">
        <v>2</v>
      </c>
      <c r="J138" s="11">
        <v>0</v>
      </c>
      <c r="K138" s="125">
        <f t="shared" si="20"/>
        <v>118</v>
      </c>
      <c r="L138" s="125"/>
      <c r="M138" s="89" t="s">
        <v>241</v>
      </c>
      <c r="N138" s="11">
        <v>4</v>
      </c>
      <c r="O138" s="11">
        <v>2</v>
      </c>
      <c r="P138" s="11">
        <v>4</v>
      </c>
      <c r="Q138" s="11">
        <v>16</v>
      </c>
      <c r="R138" s="11">
        <v>0</v>
      </c>
      <c r="S138" s="11">
        <v>1</v>
      </c>
      <c r="T138" s="11">
        <v>0</v>
      </c>
      <c r="U138" s="11">
        <v>1</v>
      </c>
      <c r="V138" s="11">
        <v>1</v>
      </c>
      <c r="W138" s="125">
        <f t="shared" si="21"/>
        <v>29</v>
      </c>
    </row>
    <row r="139" spans="1:23" ht="15.5" x14ac:dyDescent="0.35">
      <c r="A139" s="89" t="s">
        <v>4</v>
      </c>
      <c r="B139" s="11">
        <v>0</v>
      </c>
      <c r="C139" s="11">
        <v>0</v>
      </c>
      <c r="D139" s="11">
        <v>0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25">
        <f t="shared" si="20"/>
        <v>1</v>
      </c>
      <c r="L139" s="125"/>
      <c r="M139" s="89" t="s">
        <v>4</v>
      </c>
      <c r="N139" s="11">
        <v>0</v>
      </c>
      <c r="O139" s="11">
        <v>3</v>
      </c>
      <c r="P139" s="11">
        <v>0</v>
      </c>
      <c r="Q139" s="11">
        <v>0</v>
      </c>
      <c r="R139" s="11">
        <v>1</v>
      </c>
      <c r="S139" s="11">
        <v>1</v>
      </c>
      <c r="T139" s="11">
        <v>0</v>
      </c>
      <c r="U139" s="11">
        <v>0</v>
      </c>
      <c r="V139" s="11">
        <v>1</v>
      </c>
      <c r="W139" s="125">
        <f t="shared" si="21"/>
        <v>6</v>
      </c>
    </row>
    <row r="140" spans="1:23" ht="15.5" x14ac:dyDescent="0.35">
      <c r="A140" s="89" t="s">
        <v>84</v>
      </c>
      <c r="B140" s="11">
        <v>0</v>
      </c>
      <c r="C140" s="11">
        <v>9</v>
      </c>
      <c r="D140" s="11">
        <v>1</v>
      </c>
      <c r="E140" s="11">
        <v>10</v>
      </c>
      <c r="F140" s="11">
        <v>4</v>
      </c>
      <c r="G140" s="11">
        <v>4</v>
      </c>
      <c r="H140" s="11">
        <v>7</v>
      </c>
      <c r="I140" s="11">
        <v>0</v>
      </c>
      <c r="J140" s="11">
        <v>0</v>
      </c>
      <c r="K140" s="125">
        <f t="shared" si="20"/>
        <v>35</v>
      </c>
      <c r="L140" s="125"/>
      <c r="M140" s="89" t="s">
        <v>84</v>
      </c>
      <c r="N140" s="11">
        <v>0</v>
      </c>
      <c r="O140" s="11">
        <v>1</v>
      </c>
      <c r="P140" s="11">
        <v>0</v>
      </c>
      <c r="Q140" s="11">
        <v>2</v>
      </c>
      <c r="R140" s="11">
        <v>5</v>
      </c>
      <c r="S140" s="11">
        <v>0</v>
      </c>
      <c r="T140" s="11">
        <v>1</v>
      </c>
      <c r="U140" s="11">
        <v>0</v>
      </c>
      <c r="V140" s="11">
        <v>0</v>
      </c>
      <c r="W140" s="125">
        <f t="shared" si="21"/>
        <v>9</v>
      </c>
    </row>
    <row r="141" spans="1:23" ht="15.5" x14ac:dyDescent="0.35">
      <c r="A141" s="89" t="s">
        <v>139</v>
      </c>
      <c r="B141" s="11">
        <v>2</v>
      </c>
      <c r="C141" s="11">
        <v>6</v>
      </c>
      <c r="D141" s="11">
        <v>3</v>
      </c>
      <c r="E141" s="11">
        <v>0</v>
      </c>
      <c r="F141" s="11">
        <v>0</v>
      </c>
      <c r="G141" s="11">
        <v>5</v>
      </c>
      <c r="H141" s="11">
        <v>0</v>
      </c>
      <c r="I141" s="11">
        <v>0</v>
      </c>
      <c r="J141" s="11">
        <v>0</v>
      </c>
      <c r="K141" s="125">
        <f t="shared" si="20"/>
        <v>16</v>
      </c>
      <c r="L141" s="125"/>
      <c r="M141" s="89" t="s">
        <v>139</v>
      </c>
      <c r="N141" s="11">
        <v>1</v>
      </c>
      <c r="O141" s="11">
        <v>0</v>
      </c>
      <c r="P141" s="11">
        <v>0</v>
      </c>
      <c r="Q141" s="11">
        <v>0</v>
      </c>
      <c r="R141" s="11">
        <v>1</v>
      </c>
      <c r="S141" s="11">
        <v>0</v>
      </c>
      <c r="T141" s="11">
        <v>1</v>
      </c>
      <c r="U141" s="11">
        <v>0</v>
      </c>
      <c r="V141" s="11">
        <v>0</v>
      </c>
      <c r="W141" s="125">
        <f t="shared" si="21"/>
        <v>3</v>
      </c>
    </row>
    <row r="142" spans="1:23" ht="15.5" x14ac:dyDescent="0.35">
      <c r="A142" s="89" t="s">
        <v>222</v>
      </c>
      <c r="B142" s="11">
        <v>1</v>
      </c>
      <c r="C142" s="11">
        <v>0</v>
      </c>
      <c r="D142" s="11">
        <v>3</v>
      </c>
      <c r="E142" s="11">
        <v>0</v>
      </c>
      <c r="F142" s="11">
        <v>2</v>
      </c>
      <c r="G142" s="11">
        <v>0</v>
      </c>
      <c r="H142" s="11">
        <v>0</v>
      </c>
      <c r="I142" s="11">
        <v>0</v>
      </c>
      <c r="J142" s="11">
        <v>0</v>
      </c>
      <c r="K142" s="125">
        <f t="shared" si="20"/>
        <v>6</v>
      </c>
      <c r="L142" s="125"/>
      <c r="M142" s="89" t="s">
        <v>222</v>
      </c>
      <c r="N142" s="11">
        <v>3</v>
      </c>
      <c r="O142" s="11">
        <v>2</v>
      </c>
      <c r="P142" s="11">
        <v>2</v>
      </c>
      <c r="Q142" s="11">
        <v>3</v>
      </c>
      <c r="R142" s="11">
        <v>4</v>
      </c>
      <c r="S142" s="11">
        <v>0</v>
      </c>
      <c r="T142" s="11">
        <v>0</v>
      </c>
      <c r="U142" s="11">
        <v>0</v>
      </c>
      <c r="V142" s="11">
        <v>0</v>
      </c>
      <c r="W142" s="125">
        <f t="shared" si="21"/>
        <v>14</v>
      </c>
    </row>
    <row r="143" spans="1:23" ht="15.5" x14ac:dyDescent="0.35">
      <c r="A143" s="88" t="s">
        <v>242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3</v>
      </c>
      <c r="I143" s="11">
        <v>1</v>
      </c>
      <c r="J143" s="11">
        <v>2</v>
      </c>
      <c r="K143" s="125">
        <f t="shared" si="20"/>
        <v>6</v>
      </c>
      <c r="L143" s="125"/>
      <c r="M143" s="88" t="s">
        <v>242</v>
      </c>
      <c r="N143" s="11">
        <v>0</v>
      </c>
      <c r="O143" s="11">
        <v>0</v>
      </c>
      <c r="P143" s="11">
        <v>0</v>
      </c>
      <c r="Q143" s="11">
        <v>1</v>
      </c>
      <c r="R143" s="11">
        <v>0</v>
      </c>
      <c r="S143" s="11">
        <v>1</v>
      </c>
      <c r="T143" s="11">
        <v>0</v>
      </c>
      <c r="U143" s="11">
        <v>0</v>
      </c>
      <c r="V143" s="11">
        <v>0</v>
      </c>
      <c r="W143" s="125">
        <f t="shared" si="21"/>
        <v>2</v>
      </c>
    </row>
    <row r="144" spans="1:23" ht="15.5" x14ac:dyDescent="0.35">
      <c r="A144" s="89" t="s">
        <v>134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25">
        <f t="shared" si="20"/>
        <v>0</v>
      </c>
      <c r="L144" s="125"/>
      <c r="M144" s="89" t="s">
        <v>134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25">
        <f t="shared" si="21"/>
        <v>0</v>
      </c>
    </row>
    <row r="145" spans="1:23" ht="15.5" x14ac:dyDescent="0.35">
      <c r="A145" s="89" t="s">
        <v>46</v>
      </c>
      <c r="B145" s="11">
        <v>0</v>
      </c>
      <c r="C145" s="11">
        <v>0</v>
      </c>
      <c r="D145" s="11">
        <v>1</v>
      </c>
      <c r="E145" s="11">
        <v>1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25">
        <f t="shared" si="20"/>
        <v>2</v>
      </c>
      <c r="L145" s="125"/>
      <c r="M145" s="89" t="s">
        <v>46</v>
      </c>
      <c r="N145" s="11">
        <v>0</v>
      </c>
      <c r="O145" s="11">
        <v>0</v>
      </c>
      <c r="P145" s="11">
        <v>0</v>
      </c>
      <c r="Q145" s="11">
        <v>4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25">
        <f t="shared" si="21"/>
        <v>4</v>
      </c>
    </row>
    <row r="146" spans="1:23" ht="15.5" x14ac:dyDescent="0.35">
      <c r="A146" s="89"/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25">
        <f t="shared" si="20"/>
        <v>0</v>
      </c>
      <c r="L146" s="125"/>
      <c r="M146" s="89"/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25">
        <f t="shared" si="21"/>
        <v>0</v>
      </c>
    </row>
    <row r="147" spans="1:23" ht="15.5" x14ac:dyDescent="0.35">
      <c r="A147" s="89"/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25">
        <f t="shared" si="20"/>
        <v>0</v>
      </c>
      <c r="L147" s="125"/>
      <c r="M147" s="89"/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25">
        <f t="shared" si="21"/>
        <v>0</v>
      </c>
    </row>
    <row r="148" spans="1:23" ht="16" thickBot="1" x14ac:dyDescent="0.4">
      <c r="A148" s="89"/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25">
        <f t="shared" si="20"/>
        <v>0</v>
      </c>
      <c r="L148" s="125"/>
      <c r="M148" s="89"/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25">
        <f t="shared" si="21"/>
        <v>0</v>
      </c>
    </row>
    <row r="149" spans="1:23" ht="16.5" thickTop="1" thickBot="1" x14ac:dyDescent="0.4">
      <c r="A149" s="127"/>
      <c r="B149" s="128">
        <f t="shared" ref="B149:J149" si="22">SUM(B130:B148)</f>
        <v>40</v>
      </c>
      <c r="C149" s="128">
        <f t="shared" si="22"/>
        <v>67</v>
      </c>
      <c r="D149" s="128">
        <f t="shared" si="22"/>
        <v>47</v>
      </c>
      <c r="E149" s="128">
        <f t="shared" si="22"/>
        <v>69</v>
      </c>
      <c r="F149" s="128">
        <f t="shared" si="22"/>
        <v>95</v>
      </c>
      <c r="G149" s="128">
        <f t="shared" si="22"/>
        <v>113</v>
      </c>
      <c r="H149" s="128">
        <f t="shared" si="22"/>
        <v>56</v>
      </c>
      <c r="I149" s="128">
        <f t="shared" si="22"/>
        <v>29</v>
      </c>
      <c r="J149" s="128">
        <f t="shared" si="22"/>
        <v>26</v>
      </c>
      <c r="K149" s="129">
        <f>SUM(B149:J149)</f>
        <v>542</v>
      </c>
      <c r="L149" s="131"/>
      <c r="M149" s="127"/>
      <c r="N149" s="128">
        <f t="shared" ref="N149:V149" si="23">SUM(N130:N148)</f>
        <v>21</v>
      </c>
      <c r="O149" s="128">
        <f t="shared" si="23"/>
        <v>33</v>
      </c>
      <c r="P149" s="128">
        <f t="shared" si="23"/>
        <v>33</v>
      </c>
      <c r="Q149" s="128">
        <f t="shared" si="23"/>
        <v>70</v>
      </c>
      <c r="R149" s="128">
        <f t="shared" si="23"/>
        <v>56</v>
      </c>
      <c r="S149" s="128">
        <f t="shared" si="23"/>
        <v>70</v>
      </c>
      <c r="T149" s="128">
        <f t="shared" si="23"/>
        <v>41</v>
      </c>
      <c r="U149" s="128">
        <f t="shared" si="23"/>
        <v>31</v>
      </c>
      <c r="V149" s="128">
        <f t="shared" si="23"/>
        <v>17</v>
      </c>
      <c r="W149" s="129">
        <f>SUM(N149:V149)</f>
        <v>372</v>
      </c>
    </row>
    <row r="150" spans="1:23" ht="13" thickTop="1" x14ac:dyDescent="0.25"/>
    <row r="151" spans="1:23" ht="20" x14ac:dyDescent="0.4">
      <c r="E151" s="550">
        <f>SUM(E102 + 7)</f>
        <v>43393</v>
      </c>
      <c r="F151" s="550"/>
      <c r="Q151" s="551">
        <f>SUM(Q102 + 7)</f>
        <v>43394</v>
      </c>
      <c r="R151" s="551"/>
    </row>
    <row r="153" spans="1:23" ht="16" thickBot="1" x14ac:dyDescent="0.4">
      <c r="B153" s="121"/>
      <c r="C153" s="121"/>
      <c r="D153" s="121"/>
      <c r="E153" s="121" t="s">
        <v>108</v>
      </c>
      <c r="F153" s="121"/>
      <c r="G153" s="121"/>
      <c r="H153" s="121"/>
      <c r="I153" s="121"/>
      <c r="J153" s="121"/>
      <c r="K153" s="121"/>
      <c r="L153" s="121"/>
      <c r="N153" s="121"/>
      <c r="O153" s="121"/>
      <c r="P153" s="121"/>
      <c r="Q153" s="121" t="s">
        <v>108</v>
      </c>
      <c r="R153" s="121"/>
      <c r="S153" s="121"/>
      <c r="T153" s="121"/>
      <c r="U153" s="121"/>
      <c r="V153" s="121"/>
      <c r="W153" s="121"/>
    </row>
    <row r="154" spans="1:23" ht="16.5" thickTop="1" thickBot="1" x14ac:dyDescent="0.4">
      <c r="A154" s="17" t="s">
        <v>18</v>
      </c>
      <c r="B154" s="122">
        <v>1105</v>
      </c>
      <c r="C154" s="123">
        <v>1238</v>
      </c>
      <c r="D154" s="123">
        <v>1351</v>
      </c>
      <c r="E154" s="123">
        <v>1524</v>
      </c>
      <c r="F154" s="123">
        <v>1657</v>
      </c>
      <c r="G154" s="123">
        <v>1810</v>
      </c>
      <c r="H154" s="123">
        <v>1923</v>
      </c>
      <c r="I154" s="123">
        <v>2056</v>
      </c>
      <c r="J154" s="123">
        <v>2209</v>
      </c>
      <c r="K154" s="124" t="s">
        <v>2</v>
      </c>
      <c r="L154" s="160"/>
      <c r="M154" s="17" t="s">
        <v>18</v>
      </c>
      <c r="N154" s="122">
        <v>1105</v>
      </c>
      <c r="O154" s="123">
        <v>1238</v>
      </c>
      <c r="P154" s="123">
        <v>1351</v>
      </c>
      <c r="Q154" s="123">
        <v>1524</v>
      </c>
      <c r="R154" s="123">
        <v>1657</v>
      </c>
      <c r="S154" s="123">
        <v>1810</v>
      </c>
      <c r="T154" s="123">
        <v>1923</v>
      </c>
      <c r="U154" s="123">
        <v>2056</v>
      </c>
      <c r="V154" s="123">
        <v>2209</v>
      </c>
      <c r="W154" s="124" t="s">
        <v>2</v>
      </c>
    </row>
    <row r="155" spans="1:23" ht="16" thickTop="1" x14ac:dyDescent="0.35">
      <c r="A155" s="89" t="s">
        <v>68</v>
      </c>
      <c r="B155" s="11">
        <v>25</v>
      </c>
      <c r="C155" s="11">
        <v>20</v>
      </c>
      <c r="D155" s="11">
        <v>14</v>
      </c>
      <c r="E155" s="11">
        <v>43</v>
      </c>
      <c r="F155" s="11">
        <v>16</v>
      </c>
      <c r="G155" s="11">
        <v>7</v>
      </c>
      <c r="H155" s="11">
        <v>1</v>
      </c>
      <c r="I155" s="11">
        <v>5</v>
      </c>
      <c r="J155" s="11">
        <v>4</v>
      </c>
      <c r="K155" s="125">
        <f t="shared" ref="K155:K173" si="24">SUM(B155:J155)</f>
        <v>135</v>
      </c>
      <c r="L155" s="125"/>
      <c r="M155" s="89" t="s">
        <v>68</v>
      </c>
      <c r="N155" s="11">
        <v>14</v>
      </c>
      <c r="O155" s="11">
        <v>19</v>
      </c>
      <c r="P155" s="11">
        <v>18</v>
      </c>
      <c r="Q155" s="11">
        <v>21</v>
      </c>
      <c r="R155" s="11">
        <v>18</v>
      </c>
      <c r="S155" s="11">
        <v>8</v>
      </c>
      <c r="T155" s="11">
        <v>13</v>
      </c>
      <c r="U155" s="11">
        <v>4</v>
      </c>
      <c r="V155" s="11">
        <v>4</v>
      </c>
      <c r="W155" s="125">
        <f t="shared" ref="W155:W173" si="25">SUM(N155:V155)</f>
        <v>119</v>
      </c>
    </row>
    <row r="156" spans="1:23" ht="15.5" x14ac:dyDescent="0.35">
      <c r="A156" s="89" t="s">
        <v>83</v>
      </c>
      <c r="B156" s="11">
        <v>4</v>
      </c>
      <c r="C156" s="11">
        <v>6</v>
      </c>
      <c r="D156" s="11">
        <v>10</v>
      </c>
      <c r="E156" s="11">
        <v>0</v>
      </c>
      <c r="F156" s="11">
        <v>31</v>
      </c>
      <c r="G156" s="11">
        <v>14</v>
      </c>
      <c r="H156" s="11">
        <v>12</v>
      </c>
      <c r="I156" s="11">
        <v>0</v>
      </c>
      <c r="J156" s="11">
        <v>2</v>
      </c>
      <c r="K156" s="125">
        <f t="shared" si="24"/>
        <v>79</v>
      </c>
      <c r="L156" s="125"/>
      <c r="M156" s="89" t="s">
        <v>83</v>
      </c>
      <c r="N156" s="11">
        <v>7</v>
      </c>
      <c r="O156" s="11">
        <v>15</v>
      </c>
      <c r="P156" s="11">
        <v>21</v>
      </c>
      <c r="Q156" s="11">
        <v>8</v>
      </c>
      <c r="R156" s="11">
        <v>15</v>
      </c>
      <c r="S156" s="11">
        <v>2</v>
      </c>
      <c r="T156" s="11">
        <v>2</v>
      </c>
      <c r="U156" s="11">
        <v>0</v>
      </c>
      <c r="V156" s="11">
        <v>0</v>
      </c>
      <c r="W156" s="125">
        <f t="shared" si="25"/>
        <v>70</v>
      </c>
    </row>
    <row r="157" spans="1:23" ht="15.5" x14ac:dyDescent="0.35">
      <c r="A157" s="89" t="s">
        <v>46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1</v>
      </c>
      <c r="K157" s="125">
        <f t="shared" si="24"/>
        <v>1</v>
      </c>
      <c r="L157" s="125"/>
      <c r="M157" s="89" t="s">
        <v>46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25">
        <f t="shared" si="25"/>
        <v>0</v>
      </c>
    </row>
    <row r="158" spans="1:23" ht="15.5" x14ac:dyDescent="0.35">
      <c r="A158" s="89" t="s">
        <v>134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25">
        <f t="shared" si="24"/>
        <v>0</v>
      </c>
      <c r="L158" s="125"/>
      <c r="M158" s="89" t="s">
        <v>134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25">
        <f t="shared" si="25"/>
        <v>0</v>
      </c>
    </row>
    <row r="159" spans="1:23" ht="15.5" x14ac:dyDescent="0.35">
      <c r="A159" s="89" t="s">
        <v>62</v>
      </c>
      <c r="B159" s="11">
        <v>0</v>
      </c>
      <c r="C159" s="11">
        <v>0</v>
      </c>
      <c r="D159" s="11">
        <v>1</v>
      </c>
      <c r="E159" s="11">
        <v>11</v>
      </c>
      <c r="F159" s="11">
        <v>2</v>
      </c>
      <c r="G159" s="11">
        <v>0</v>
      </c>
      <c r="H159" s="11">
        <v>1</v>
      </c>
      <c r="I159" s="11">
        <v>2</v>
      </c>
      <c r="J159" s="11">
        <v>0</v>
      </c>
      <c r="K159" s="125">
        <f t="shared" si="24"/>
        <v>17</v>
      </c>
      <c r="L159" s="125"/>
      <c r="M159" s="89" t="s">
        <v>62</v>
      </c>
      <c r="N159" s="11">
        <v>0</v>
      </c>
      <c r="O159" s="11">
        <v>0</v>
      </c>
      <c r="P159" s="11">
        <v>1</v>
      </c>
      <c r="Q159" s="11">
        <v>4</v>
      </c>
      <c r="R159" s="11">
        <v>4</v>
      </c>
      <c r="S159" s="11">
        <v>2</v>
      </c>
      <c r="T159" s="11">
        <v>0</v>
      </c>
      <c r="U159" s="11">
        <v>0</v>
      </c>
      <c r="V159" s="11">
        <v>0</v>
      </c>
      <c r="W159" s="125">
        <f t="shared" si="25"/>
        <v>11</v>
      </c>
    </row>
    <row r="160" spans="1:23" ht="15.5" x14ac:dyDescent="0.35">
      <c r="A160" s="89" t="s">
        <v>6</v>
      </c>
      <c r="B160" s="11">
        <v>0</v>
      </c>
      <c r="C160" s="11">
        <v>0</v>
      </c>
      <c r="D160" s="11">
        <v>0</v>
      </c>
      <c r="E160" s="11">
        <v>3</v>
      </c>
      <c r="F160" s="11">
        <v>0</v>
      </c>
      <c r="G160" s="11">
        <v>4</v>
      </c>
      <c r="H160" s="11">
        <v>0</v>
      </c>
      <c r="I160" s="11">
        <v>5</v>
      </c>
      <c r="J160" s="11">
        <v>0</v>
      </c>
      <c r="K160" s="125">
        <f t="shared" si="24"/>
        <v>12</v>
      </c>
      <c r="L160" s="125"/>
      <c r="M160" s="89" t="s">
        <v>6</v>
      </c>
      <c r="N160" s="11">
        <v>0</v>
      </c>
      <c r="O160" s="11">
        <v>0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25">
        <f t="shared" si="25"/>
        <v>1</v>
      </c>
    </row>
    <row r="161" spans="1:23" ht="15.5" x14ac:dyDescent="0.35">
      <c r="A161" s="89" t="s">
        <v>218</v>
      </c>
      <c r="B161" s="11">
        <v>1</v>
      </c>
      <c r="C161" s="11">
        <v>0</v>
      </c>
      <c r="D161" s="11">
        <v>3</v>
      </c>
      <c r="E161" s="11">
        <v>11</v>
      </c>
      <c r="F161" s="11">
        <v>20</v>
      </c>
      <c r="G161" s="11">
        <v>9</v>
      </c>
      <c r="H161" s="11">
        <v>7</v>
      </c>
      <c r="I161" s="11">
        <v>5</v>
      </c>
      <c r="J161" s="11">
        <v>8</v>
      </c>
      <c r="K161" s="125">
        <f t="shared" si="24"/>
        <v>64</v>
      </c>
      <c r="L161" s="125"/>
      <c r="M161" s="89" t="s">
        <v>218</v>
      </c>
      <c r="N161" s="11">
        <v>1</v>
      </c>
      <c r="O161" s="11">
        <v>0</v>
      </c>
      <c r="P161" s="11">
        <v>7</v>
      </c>
      <c r="Q161" s="11">
        <v>12</v>
      </c>
      <c r="R161" s="11">
        <v>20</v>
      </c>
      <c r="S161" s="11">
        <v>9</v>
      </c>
      <c r="T161" s="11">
        <v>3</v>
      </c>
      <c r="U161" s="11">
        <v>2</v>
      </c>
      <c r="V161" s="11">
        <v>0</v>
      </c>
      <c r="W161" s="125">
        <f t="shared" si="25"/>
        <v>54</v>
      </c>
    </row>
    <row r="162" spans="1:23" ht="15.5" x14ac:dyDescent="0.35">
      <c r="A162" s="89" t="s">
        <v>20</v>
      </c>
      <c r="B162" s="11">
        <v>1</v>
      </c>
      <c r="C162" s="11">
        <v>1</v>
      </c>
      <c r="D162" s="11">
        <v>0</v>
      </c>
      <c r="E162" s="11">
        <v>0</v>
      </c>
      <c r="F162" s="11">
        <v>1</v>
      </c>
      <c r="G162" s="11">
        <v>0</v>
      </c>
      <c r="H162" s="11">
        <v>0</v>
      </c>
      <c r="I162" s="11">
        <v>1</v>
      </c>
      <c r="J162" s="11">
        <v>0</v>
      </c>
      <c r="K162" s="125">
        <f t="shared" si="24"/>
        <v>4</v>
      </c>
      <c r="L162" s="125"/>
      <c r="M162" s="89" t="s">
        <v>20</v>
      </c>
      <c r="N162" s="11">
        <v>0</v>
      </c>
      <c r="O162" s="11">
        <v>3</v>
      </c>
      <c r="P162" s="11">
        <v>0</v>
      </c>
      <c r="Q162" s="11">
        <v>4</v>
      </c>
      <c r="R162" s="11">
        <v>0</v>
      </c>
      <c r="S162" s="11">
        <v>14</v>
      </c>
      <c r="T162" s="11">
        <v>0</v>
      </c>
      <c r="U162" s="11">
        <v>19</v>
      </c>
      <c r="V162" s="11">
        <v>0</v>
      </c>
      <c r="W162" s="125">
        <f t="shared" si="25"/>
        <v>40</v>
      </c>
    </row>
    <row r="163" spans="1:23" ht="15.5" x14ac:dyDescent="0.35">
      <c r="A163" s="89" t="s">
        <v>241</v>
      </c>
      <c r="B163" s="11">
        <v>0</v>
      </c>
      <c r="C163" s="11">
        <v>3</v>
      </c>
      <c r="D163" s="11">
        <v>7</v>
      </c>
      <c r="E163" s="11">
        <v>9</v>
      </c>
      <c r="F163" s="11">
        <v>4</v>
      </c>
      <c r="G163" s="11">
        <v>2</v>
      </c>
      <c r="H163" s="11">
        <v>5</v>
      </c>
      <c r="I163" s="11">
        <v>4</v>
      </c>
      <c r="J163" s="11">
        <v>7</v>
      </c>
      <c r="K163" s="125">
        <f t="shared" si="24"/>
        <v>41</v>
      </c>
      <c r="L163" s="125"/>
      <c r="M163" s="89" t="s">
        <v>241</v>
      </c>
      <c r="N163" s="11">
        <v>0</v>
      </c>
      <c r="O163" s="11">
        <v>0</v>
      </c>
      <c r="P163" s="11">
        <v>4</v>
      </c>
      <c r="Q163" s="11">
        <v>6</v>
      </c>
      <c r="R163" s="11">
        <v>5</v>
      </c>
      <c r="S163" s="11">
        <v>2</v>
      </c>
      <c r="T163" s="11">
        <v>0</v>
      </c>
      <c r="U163" s="11">
        <v>14</v>
      </c>
      <c r="V163" s="11">
        <v>9</v>
      </c>
      <c r="W163" s="125">
        <f t="shared" si="25"/>
        <v>40</v>
      </c>
    </row>
    <row r="164" spans="1:23" ht="15.5" x14ac:dyDescent="0.35">
      <c r="A164" s="89" t="s">
        <v>4</v>
      </c>
      <c r="B164" s="11">
        <v>1</v>
      </c>
      <c r="C164" s="11">
        <v>0</v>
      </c>
      <c r="D164" s="11">
        <v>1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25">
        <f t="shared" si="24"/>
        <v>2</v>
      </c>
      <c r="L164" s="125"/>
      <c r="M164" s="89" t="s">
        <v>4</v>
      </c>
      <c r="N164" s="11">
        <v>2</v>
      </c>
      <c r="O164" s="11">
        <v>1</v>
      </c>
      <c r="P164" s="11">
        <v>1</v>
      </c>
      <c r="Q164" s="11">
        <v>0</v>
      </c>
      <c r="R164" s="11">
        <v>1</v>
      </c>
      <c r="S164" s="11">
        <v>0</v>
      </c>
      <c r="T164" s="11">
        <v>0</v>
      </c>
      <c r="U164" s="11">
        <v>0</v>
      </c>
      <c r="V164" s="11">
        <v>0</v>
      </c>
      <c r="W164" s="125">
        <f t="shared" si="25"/>
        <v>5</v>
      </c>
    </row>
    <row r="165" spans="1:23" ht="15.5" x14ac:dyDescent="0.35">
      <c r="A165" s="89" t="s">
        <v>84</v>
      </c>
      <c r="B165" s="11">
        <v>1</v>
      </c>
      <c r="C165" s="11">
        <v>1</v>
      </c>
      <c r="D165" s="11">
        <v>0</v>
      </c>
      <c r="E165" s="11">
        <v>1</v>
      </c>
      <c r="F165" s="11">
        <v>1</v>
      </c>
      <c r="G165" s="11">
        <v>7</v>
      </c>
      <c r="H165" s="11">
        <v>2</v>
      </c>
      <c r="I165" s="11">
        <v>0</v>
      </c>
      <c r="J165" s="11">
        <v>0</v>
      </c>
      <c r="K165" s="125">
        <f t="shared" si="24"/>
        <v>13</v>
      </c>
      <c r="L165" s="125"/>
      <c r="M165" s="89" t="s">
        <v>84</v>
      </c>
      <c r="N165" s="11">
        <v>0</v>
      </c>
      <c r="O165" s="11">
        <v>0</v>
      </c>
      <c r="P165" s="11">
        <v>2</v>
      </c>
      <c r="Q165" s="11">
        <v>0</v>
      </c>
      <c r="R165" s="11">
        <v>0</v>
      </c>
      <c r="S165" s="11">
        <v>2</v>
      </c>
      <c r="T165" s="11">
        <v>0</v>
      </c>
      <c r="U165" s="11">
        <v>0</v>
      </c>
      <c r="V165" s="11">
        <v>0</v>
      </c>
      <c r="W165" s="125">
        <f t="shared" si="25"/>
        <v>4</v>
      </c>
    </row>
    <row r="166" spans="1:23" ht="15.5" x14ac:dyDescent="0.35">
      <c r="A166" s="89" t="s">
        <v>139</v>
      </c>
      <c r="B166" s="11">
        <v>1</v>
      </c>
      <c r="C166" s="11">
        <v>1</v>
      </c>
      <c r="D166" s="11">
        <v>0</v>
      </c>
      <c r="E166" s="11">
        <v>3</v>
      </c>
      <c r="F166" s="11">
        <v>0</v>
      </c>
      <c r="G166" s="11">
        <v>4</v>
      </c>
      <c r="H166" s="11">
        <v>1</v>
      </c>
      <c r="I166" s="11">
        <v>0</v>
      </c>
      <c r="J166" s="11">
        <v>0</v>
      </c>
      <c r="K166" s="125">
        <f t="shared" si="24"/>
        <v>10</v>
      </c>
      <c r="L166" s="125"/>
      <c r="M166" s="89" t="s">
        <v>139</v>
      </c>
      <c r="N166" s="11">
        <v>1</v>
      </c>
      <c r="O166" s="11">
        <v>2</v>
      </c>
      <c r="P166" s="11">
        <v>2</v>
      </c>
      <c r="Q166" s="11">
        <v>3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25">
        <f t="shared" si="25"/>
        <v>8</v>
      </c>
    </row>
    <row r="167" spans="1:23" ht="15.5" x14ac:dyDescent="0.35">
      <c r="A167" s="89" t="s">
        <v>222</v>
      </c>
      <c r="B167" s="11">
        <v>1</v>
      </c>
      <c r="C167" s="11">
        <v>0</v>
      </c>
      <c r="D167" s="11">
        <v>0</v>
      </c>
      <c r="E167" s="11">
        <v>2</v>
      </c>
      <c r="F167" s="11">
        <v>0</v>
      </c>
      <c r="G167" s="11">
        <v>0</v>
      </c>
      <c r="H167" s="11">
        <v>4</v>
      </c>
      <c r="I167" s="11">
        <v>0</v>
      </c>
      <c r="J167" s="11">
        <v>0</v>
      </c>
      <c r="K167" s="125">
        <f t="shared" si="24"/>
        <v>7</v>
      </c>
      <c r="L167" s="125"/>
      <c r="M167" s="89" t="s">
        <v>222</v>
      </c>
      <c r="N167" s="11">
        <v>0</v>
      </c>
      <c r="O167" s="11">
        <v>0</v>
      </c>
      <c r="P167" s="11">
        <v>6</v>
      </c>
      <c r="Q167" s="11">
        <v>1</v>
      </c>
      <c r="R167" s="11">
        <v>3</v>
      </c>
      <c r="S167" s="11">
        <v>1</v>
      </c>
      <c r="T167" s="11">
        <v>0</v>
      </c>
      <c r="U167" s="11">
        <v>0</v>
      </c>
      <c r="V167" s="11">
        <v>0</v>
      </c>
      <c r="W167" s="125">
        <f t="shared" si="25"/>
        <v>11</v>
      </c>
    </row>
    <row r="168" spans="1:23" ht="15.5" x14ac:dyDescent="0.35">
      <c r="A168" s="88" t="s">
        <v>242</v>
      </c>
      <c r="B168" s="11">
        <v>0</v>
      </c>
      <c r="C168" s="11">
        <v>1</v>
      </c>
      <c r="D168" s="11">
        <v>0</v>
      </c>
      <c r="E168" s="11">
        <v>2</v>
      </c>
      <c r="F168" s="11">
        <v>2</v>
      </c>
      <c r="G168" s="11">
        <v>0</v>
      </c>
      <c r="H168" s="11">
        <v>0</v>
      </c>
      <c r="I168" s="11">
        <v>0</v>
      </c>
      <c r="J168" s="11">
        <v>0</v>
      </c>
      <c r="K168" s="125">
        <f t="shared" si="24"/>
        <v>5</v>
      </c>
      <c r="L168" s="125"/>
      <c r="M168" s="88" t="s">
        <v>242</v>
      </c>
      <c r="N168" s="11">
        <v>1</v>
      </c>
      <c r="O168" s="11">
        <v>0</v>
      </c>
      <c r="P168" s="11">
        <v>0</v>
      </c>
      <c r="Q168" s="11">
        <v>1</v>
      </c>
      <c r="R168" s="11">
        <v>2</v>
      </c>
      <c r="S168" s="11">
        <v>4</v>
      </c>
      <c r="T168" s="11">
        <v>4</v>
      </c>
      <c r="U168" s="11">
        <v>0</v>
      </c>
      <c r="V168" s="11">
        <v>0</v>
      </c>
      <c r="W168" s="125">
        <f t="shared" si="25"/>
        <v>12</v>
      </c>
    </row>
    <row r="169" spans="1:23" ht="15.5" x14ac:dyDescent="0.35">
      <c r="A169" s="89" t="s">
        <v>134</v>
      </c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25">
        <f t="shared" si="24"/>
        <v>0</v>
      </c>
      <c r="L169" s="125"/>
      <c r="M169" s="89" t="s">
        <v>134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2</v>
      </c>
      <c r="V169" s="11">
        <v>0</v>
      </c>
      <c r="W169" s="125">
        <f t="shared" si="25"/>
        <v>2</v>
      </c>
    </row>
    <row r="170" spans="1:23" ht="15.5" x14ac:dyDescent="0.35">
      <c r="A170" s="89" t="s">
        <v>46</v>
      </c>
      <c r="B170" s="11">
        <v>1</v>
      </c>
      <c r="C170" s="11">
        <v>0</v>
      </c>
      <c r="D170" s="11">
        <v>1</v>
      </c>
      <c r="E170" s="11">
        <v>1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25">
        <f t="shared" si="24"/>
        <v>3</v>
      </c>
      <c r="L170" s="125"/>
      <c r="M170" s="89" t="s">
        <v>46</v>
      </c>
      <c r="N170" s="11">
        <v>0</v>
      </c>
      <c r="O170" s="11">
        <v>0</v>
      </c>
      <c r="P170" s="11">
        <v>1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25">
        <f t="shared" si="25"/>
        <v>1</v>
      </c>
    </row>
    <row r="171" spans="1:23" ht="15.5" x14ac:dyDescent="0.35">
      <c r="A171" s="89"/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25">
        <f t="shared" si="24"/>
        <v>0</v>
      </c>
      <c r="L171" s="125"/>
      <c r="M171" s="89"/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25">
        <f t="shared" si="25"/>
        <v>0</v>
      </c>
    </row>
    <row r="172" spans="1:23" ht="15.5" x14ac:dyDescent="0.35">
      <c r="A172" s="89"/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25">
        <f t="shared" si="24"/>
        <v>0</v>
      </c>
      <c r="L172" s="125"/>
      <c r="M172" s="89"/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25">
        <f t="shared" si="25"/>
        <v>0</v>
      </c>
    </row>
    <row r="173" spans="1:23" ht="16" thickBot="1" x14ac:dyDescent="0.4">
      <c r="A173" s="89"/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25">
        <f t="shared" si="24"/>
        <v>0</v>
      </c>
      <c r="L173" s="125"/>
      <c r="M173" s="89"/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25">
        <f t="shared" si="25"/>
        <v>0</v>
      </c>
    </row>
    <row r="174" spans="1:23" ht="16.5" thickTop="1" thickBot="1" x14ac:dyDescent="0.4">
      <c r="A174" s="127"/>
      <c r="B174" s="128">
        <f t="shared" ref="B174:J174" si="26">SUM(B155:B173)</f>
        <v>36</v>
      </c>
      <c r="C174" s="128">
        <f t="shared" si="26"/>
        <v>33</v>
      </c>
      <c r="D174" s="128">
        <f t="shared" si="26"/>
        <v>37</v>
      </c>
      <c r="E174" s="128">
        <f t="shared" si="26"/>
        <v>86</v>
      </c>
      <c r="F174" s="128">
        <f t="shared" si="26"/>
        <v>77</v>
      </c>
      <c r="G174" s="128">
        <f t="shared" si="26"/>
        <v>47</v>
      </c>
      <c r="H174" s="128">
        <f t="shared" si="26"/>
        <v>33</v>
      </c>
      <c r="I174" s="128">
        <f t="shared" si="26"/>
        <v>22</v>
      </c>
      <c r="J174" s="128">
        <f t="shared" si="26"/>
        <v>22</v>
      </c>
      <c r="K174" s="129">
        <f>SUM(B174:J174)</f>
        <v>393</v>
      </c>
      <c r="L174" s="131"/>
      <c r="M174" s="127"/>
      <c r="N174" s="128">
        <f t="shared" ref="N174:V174" si="27">SUM(N155:N173)</f>
        <v>26</v>
      </c>
      <c r="O174" s="128">
        <f t="shared" si="27"/>
        <v>40</v>
      </c>
      <c r="P174" s="128">
        <f t="shared" si="27"/>
        <v>63</v>
      </c>
      <c r="Q174" s="128">
        <f t="shared" si="27"/>
        <v>61</v>
      </c>
      <c r="R174" s="128">
        <f t="shared" si="27"/>
        <v>68</v>
      </c>
      <c r="S174" s="128">
        <f t="shared" si="27"/>
        <v>44</v>
      </c>
      <c r="T174" s="128">
        <f t="shared" si="27"/>
        <v>22</v>
      </c>
      <c r="U174" s="128">
        <f t="shared" si="27"/>
        <v>41</v>
      </c>
      <c r="V174" s="128">
        <f t="shared" si="27"/>
        <v>13</v>
      </c>
      <c r="W174" s="129">
        <f>SUM(N174:V174)</f>
        <v>378</v>
      </c>
    </row>
    <row r="175" spans="1:23" ht="16" thickTop="1" x14ac:dyDescent="0.35">
      <c r="A175" s="127"/>
      <c r="B175" s="132"/>
      <c r="C175" s="132"/>
      <c r="D175" s="132"/>
      <c r="E175" s="132"/>
      <c r="F175" s="132"/>
      <c r="G175" s="132"/>
      <c r="H175" s="132"/>
      <c r="I175" s="132"/>
      <c r="J175" s="132"/>
      <c r="K175" s="133"/>
      <c r="L175" s="131"/>
      <c r="M175" s="127"/>
      <c r="N175" s="132"/>
      <c r="O175" s="132"/>
      <c r="P175" s="132"/>
      <c r="Q175" s="132"/>
      <c r="R175" s="132"/>
      <c r="S175" s="132"/>
      <c r="T175" s="132"/>
      <c r="U175" s="132"/>
      <c r="V175" s="132"/>
      <c r="W175" s="133"/>
    </row>
    <row r="176" spans="1:23" ht="15.5" x14ac:dyDescent="0.35">
      <c r="A176" s="130"/>
      <c r="B176" s="126"/>
      <c r="C176" s="126"/>
      <c r="D176" s="126"/>
      <c r="E176" s="126"/>
      <c r="F176" s="126"/>
      <c r="G176" s="126"/>
      <c r="H176" s="126"/>
      <c r="I176" s="126"/>
      <c r="J176" s="126"/>
      <c r="K176" s="131"/>
      <c r="L176" s="131"/>
      <c r="M176" s="130"/>
      <c r="N176" s="126"/>
      <c r="O176" s="126"/>
      <c r="P176" s="126"/>
      <c r="Q176" s="126"/>
      <c r="R176" s="126"/>
      <c r="S176" s="126"/>
      <c r="T176" s="126"/>
      <c r="U176" s="126"/>
      <c r="V176" s="126"/>
      <c r="W176" s="131"/>
    </row>
    <row r="177" spans="1:23" ht="16" thickBot="1" x14ac:dyDescent="0.4">
      <c r="A177" s="134"/>
      <c r="B177" s="135"/>
      <c r="C177" s="135"/>
      <c r="D177" s="135"/>
      <c r="E177" s="121" t="s">
        <v>111</v>
      </c>
      <c r="F177" s="135"/>
      <c r="G177" s="135"/>
      <c r="H177" s="135"/>
      <c r="I177" s="135"/>
      <c r="J177" s="135"/>
      <c r="K177" s="136"/>
      <c r="L177" s="131"/>
      <c r="M177" s="134"/>
      <c r="N177" s="135"/>
      <c r="O177" s="135"/>
      <c r="P177" s="135"/>
      <c r="Q177" s="121" t="s">
        <v>111</v>
      </c>
      <c r="R177" s="135"/>
      <c r="S177" s="135"/>
      <c r="T177" s="135"/>
      <c r="U177" s="135"/>
      <c r="V177" s="135"/>
      <c r="W177" s="136"/>
    </row>
    <row r="178" spans="1:23" ht="16.5" thickTop="1" thickBot="1" x14ac:dyDescent="0.4">
      <c r="A178" s="17" t="s">
        <v>18</v>
      </c>
      <c r="B178" s="122">
        <v>1105</v>
      </c>
      <c r="C178" s="123">
        <v>1238</v>
      </c>
      <c r="D178" s="123">
        <v>1351</v>
      </c>
      <c r="E178" s="123">
        <v>1524</v>
      </c>
      <c r="F178" s="123">
        <v>1657</v>
      </c>
      <c r="G178" s="123">
        <v>1810</v>
      </c>
      <c r="H178" s="123">
        <v>1923</v>
      </c>
      <c r="I178" s="123">
        <v>2056</v>
      </c>
      <c r="J178" s="123">
        <v>2209</v>
      </c>
      <c r="K178" s="124" t="s">
        <v>2</v>
      </c>
      <c r="L178" s="160"/>
      <c r="M178" s="17" t="s">
        <v>18</v>
      </c>
      <c r="N178" s="122">
        <v>1105</v>
      </c>
      <c r="O178" s="123">
        <v>1238</v>
      </c>
      <c r="P178" s="123">
        <v>1351</v>
      </c>
      <c r="Q178" s="123">
        <v>1524</v>
      </c>
      <c r="R178" s="123">
        <v>1657</v>
      </c>
      <c r="S178" s="123">
        <v>1810</v>
      </c>
      <c r="T178" s="123">
        <v>1923</v>
      </c>
      <c r="U178" s="123">
        <v>2056</v>
      </c>
      <c r="V178" s="123">
        <v>2209</v>
      </c>
      <c r="W178" s="124" t="s">
        <v>2</v>
      </c>
    </row>
    <row r="179" spans="1:23" ht="16" thickTop="1" x14ac:dyDescent="0.35">
      <c r="A179" s="89" t="s">
        <v>68</v>
      </c>
      <c r="B179" s="11">
        <v>0</v>
      </c>
      <c r="C179" s="11">
        <v>0</v>
      </c>
      <c r="D179" s="11">
        <v>4</v>
      </c>
      <c r="E179" s="11">
        <v>7</v>
      </c>
      <c r="F179" s="11">
        <v>23</v>
      </c>
      <c r="G179" s="11">
        <v>21</v>
      </c>
      <c r="H179" s="11">
        <v>20</v>
      </c>
      <c r="I179" s="11">
        <v>5</v>
      </c>
      <c r="J179" s="11">
        <v>3</v>
      </c>
      <c r="K179" s="125">
        <f t="shared" ref="K179:K197" si="28">SUM(B179:J179)</f>
        <v>83</v>
      </c>
      <c r="L179" s="125"/>
      <c r="M179" s="89" t="s">
        <v>68</v>
      </c>
      <c r="N179" s="11">
        <v>0</v>
      </c>
      <c r="O179" s="11">
        <v>4</v>
      </c>
      <c r="P179" s="11">
        <v>5</v>
      </c>
      <c r="Q179" s="11">
        <v>0</v>
      </c>
      <c r="R179" s="11">
        <v>27</v>
      </c>
      <c r="S179" s="11">
        <v>12</v>
      </c>
      <c r="T179" s="11">
        <v>16</v>
      </c>
      <c r="U179" s="11">
        <v>4</v>
      </c>
      <c r="V179" s="11">
        <v>23</v>
      </c>
      <c r="W179" s="125">
        <f t="shared" ref="W179:W197" si="29">SUM(N179:V179)</f>
        <v>91</v>
      </c>
    </row>
    <row r="180" spans="1:23" ht="15.5" x14ac:dyDescent="0.35">
      <c r="A180" s="89" t="s">
        <v>83</v>
      </c>
      <c r="B180" s="11">
        <v>0</v>
      </c>
      <c r="C180" s="11">
        <v>0</v>
      </c>
      <c r="D180" s="11">
        <v>1</v>
      </c>
      <c r="E180" s="11">
        <v>2</v>
      </c>
      <c r="F180" s="11">
        <v>0</v>
      </c>
      <c r="G180" s="11">
        <v>0</v>
      </c>
      <c r="H180" s="11">
        <v>4</v>
      </c>
      <c r="I180" s="11">
        <v>16</v>
      </c>
      <c r="J180" s="11">
        <v>12</v>
      </c>
      <c r="K180" s="125">
        <f t="shared" si="28"/>
        <v>35</v>
      </c>
      <c r="L180" s="125"/>
      <c r="M180" s="89" t="s">
        <v>83</v>
      </c>
      <c r="N180" s="11">
        <v>0</v>
      </c>
      <c r="O180" s="11">
        <v>0</v>
      </c>
      <c r="P180" s="11">
        <v>1</v>
      </c>
      <c r="Q180" s="11">
        <v>2</v>
      </c>
      <c r="R180" s="11">
        <v>0</v>
      </c>
      <c r="S180" s="11">
        <v>12</v>
      </c>
      <c r="T180" s="11">
        <v>10</v>
      </c>
      <c r="U180" s="11">
        <v>2</v>
      </c>
      <c r="V180" s="11">
        <v>12</v>
      </c>
      <c r="W180" s="125">
        <f t="shared" si="29"/>
        <v>39</v>
      </c>
    </row>
    <row r="181" spans="1:23" ht="15.5" x14ac:dyDescent="0.35">
      <c r="A181" s="89" t="s">
        <v>46</v>
      </c>
      <c r="B181" s="11">
        <v>0</v>
      </c>
      <c r="C181" s="11">
        <v>0</v>
      </c>
      <c r="D181" s="11">
        <v>0</v>
      </c>
      <c r="E181" s="11">
        <v>1</v>
      </c>
      <c r="F181" s="11">
        <v>0</v>
      </c>
      <c r="G181" s="11">
        <v>0</v>
      </c>
      <c r="H181" s="11">
        <v>2</v>
      </c>
      <c r="I181" s="11">
        <v>0</v>
      </c>
      <c r="J181" s="11">
        <v>1</v>
      </c>
      <c r="K181" s="125">
        <f t="shared" si="28"/>
        <v>4</v>
      </c>
      <c r="L181" s="125"/>
      <c r="M181" s="89" t="s">
        <v>46</v>
      </c>
      <c r="N181" s="11">
        <v>1</v>
      </c>
      <c r="O181" s="11">
        <v>0</v>
      </c>
      <c r="P181" s="11">
        <v>1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1</v>
      </c>
      <c r="W181" s="125">
        <f t="shared" si="29"/>
        <v>3</v>
      </c>
    </row>
    <row r="182" spans="1:23" ht="15.5" x14ac:dyDescent="0.35">
      <c r="A182" s="89" t="s">
        <v>134</v>
      </c>
      <c r="B182" s="11">
        <v>0</v>
      </c>
      <c r="C182" s="11">
        <v>0</v>
      </c>
      <c r="D182" s="11">
        <v>0</v>
      </c>
      <c r="E182" s="11">
        <v>2</v>
      </c>
      <c r="F182" s="11">
        <v>0</v>
      </c>
      <c r="G182" s="11">
        <v>0</v>
      </c>
      <c r="H182" s="11">
        <v>0</v>
      </c>
      <c r="I182" s="11">
        <v>0</v>
      </c>
      <c r="J182" s="11">
        <v>1</v>
      </c>
      <c r="K182" s="125">
        <f t="shared" si="28"/>
        <v>3</v>
      </c>
      <c r="L182" s="125"/>
      <c r="M182" s="89" t="s">
        <v>134</v>
      </c>
      <c r="N182" s="11">
        <v>2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25">
        <f t="shared" si="29"/>
        <v>2</v>
      </c>
    </row>
    <row r="183" spans="1:23" ht="15.5" x14ac:dyDescent="0.35">
      <c r="A183" s="89" t="s">
        <v>62</v>
      </c>
      <c r="B183" s="11">
        <v>3</v>
      </c>
      <c r="C183" s="11">
        <v>0</v>
      </c>
      <c r="D183" s="11">
        <v>3</v>
      </c>
      <c r="E183" s="11">
        <v>6</v>
      </c>
      <c r="F183" s="11">
        <v>8</v>
      </c>
      <c r="G183" s="11">
        <v>3</v>
      </c>
      <c r="H183" s="11">
        <v>0</v>
      </c>
      <c r="I183" s="11">
        <v>1</v>
      </c>
      <c r="J183" s="11">
        <v>4</v>
      </c>
      <c r="K183" s="125">
        <f t="shared" si="28"/>
        <v>28</v>
      </c>
      <c r="L183" s="125"/>
      <c r="M183" s="89" t="s">
        <v>62</v>
      </c>
      <c r="N183" s="11">
        <v>6</v>
      </c>
      <c r="O183" s="11">
        <v>10</v>
      </c>
      <c r="P183" s="11">
        <v>5</v>
      </c>
      <c r="Q183" s="11">
        <v>14</v>
      </c>
      <c r="R183" s="11">
        <v>8</v>
      </c>
      <c r="S183" s="11">
        <v>6</v>
      </c>
      <c r="T183" s="11">
        <v>3</v>
      </c>
      <c r="U183" s="11">
        <v>2</v>
      </c>
      <c r="V183" s="11">
        <v>2</v>
      </c>
      <c r="W183" s="125">
        <f t="shared" si="29"/>
        <v>56</v>
      </c>
    </row>
    <row r="184" spans="1:23" ht="15.5" x14ac:dyDescent="0.35">
      <c r="A184" s="89" t="s">
        <v>6</v>
      </c>
      <c r="B184" s="11">
        <v>1</v>
      </c>
      <c r="C184" s="11">
        <v>0</v>
      </c>
      <c r="D184" s="11">
        <v>0</v>
      </c>
      <c r="E184" s="11">
        <v>7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25">
        <f t="shared" si="28"/>
        <v>8</v>
      </c>
      <c r="L184" s="125"/>
      <c r="M184" s="89" t="s">
        <v>6</v>
      </c>
      <c r="N184" s="11">
        <v>0</v>
      </c>
      <c r="O184" s="11">
        <v>0</v>
      </c>
      <c r="P184" s="11">
        <v>0</v>
      </c>
      <c r="Q184" s="11">
        <v>0</v>
      </c>
      <c r="R184" s="11">
        <v>2</v>
      </c>
      <c r="S184" s="11">
        <v>0</v>
      </c>
      <c r="T184" s="11">
        <v>0</v>
      </c>
      <c r="U184" s="11">
        <v>0</v>
      </c>
      <c r="V184" s="11">
        <v>0</v>
      </c>
      <c r="W184" s="125">
        <f t="shared" si="29"/>
        <v>2</v>
      </c>
    </row>
    <row r="185" spans="1:23" ht="15.5" x14ac:dyDescent="0.35">
      <c r="A185" s="89" t="s">
        <v>218</v>
      </c>
      <c r="B185" s="11">
        <v>16</v>
      </c>
      <c r="C185" s="11">
        <v>16</v>
      </c>
      <c r="D185" s="11">
        <v>11</v>
      </c>
      <c r="E185" s="11">
        <v>23</v>
      </c>
      <c r="F185" s="11">
        <v>23</v>
      </c>
      <c r="G185" s="11">
        <v>10</v>
      </c>
      <c r="H185" s="11">
        <v>18</v>
      </c>
      <c r="I185" s="11">
        <v>1</v>
      </c>
      <c r="J185" s="11">
        <v>0</v>
      </c>
      <c r="K185" s="125">
        <f t="shared" si="28"/>
        <v>118</v>
      </c>
      <c r="L185" s="125"/>
      <c r="M185" s="89" t="s">
        <v>218</v>
      </c>
      <c r="N185" s="11">
        <v>4</v>
      </c>
      <c r="O185" s="11">
        <v>13</v>
      </c>
      <c r="P185" s="11">
        <v>19</v>
      </c>
      <c r="Q185" s="11">
        <v>26</v>
      </c>
      <c r="R185" s="11">
        <v>25</v>
      </c>
      <c r="S185" s="11">
        <v>2</v>
      </c>
      <c r="T185" s="11">
        <v>2</v>
      </c>
      <c r="U185" s="11">
        <v>0</v>
      </c>
      <c r="V185" s="11">
        <v>0</v>
      </c>
      <c r="W185" s="125">
        <f t="shared" si="29"/>
        <v>91</v>
      </c>
    </row>
    <row r="186" spans="1:23" ht="15.5" x14ac:dyDescent="0.35">
      <c r="A186" s="89" t="s">
        <v>20</v>
      </c>
      <c r="B186" s="11">
        <v>2</v>
      </c>
      <c r="C186" s="11">
        <v>0</v>
      </c>
      <c r="D186" s="11">
        <v>1</v>
      </c>
      <c r="E186" s="11">
        <v>0</v>
      </c>
      <c r="F186" s="11">
        <v>0</v>
      </c>
      <c r="G186" s="11">
        <v>0</v>
      </c>
      <c r="H186" s="11">
        <v>1</v>
      </c>
      <c r="I186" s="11">
        <v>0</v>
      </c>
      <c r="J186" s="11">
        <v>0</v>
      </c>
      <c r="K186" s="125">
        <f t="shared" si="28"/>
        <v>4</v>
      </c>
      <c r="L186" s="125"/>
      <c r="M186" s="89" t="s">
        <v>20</v>
      </c>
      <c r="N186" s="11">
        <v>2</v>
      </c>
      <c r="O186" s="11">
        <v>0</v>
      </c>
      <c r="P186" s="11">
        <v>0</v>
      </c>
      <c r="Q186" s="11">
        <v>0</v>
      </c>
      <c r="R186" s="11">
        <v>0</v>
      </c>
      <c r="S186" s="11">
        <v>1</v>
      </c>
      <c r="T186" s="11">
        <v>0</v>
      </c>
      <c r="U186" s="11">
        <v>0</v>
      </c>
      <c r="V186" s="11">
        <v>0</v>
      </c>
      <c r="W186" s="125">
        <f t="shared" si="29"/>
        <v>3</v>
      </c>
    </row>
    <row r="187" spans="1:23" ht="15.5" x14ac:dyDescent="0.35">
      <c r="A187" s="89" t="s">
        <v>241</v>
      </c>
      <c r="B187" s="11">
        <v>6</v>
      </c>
      <c r="C187" s="11">
        <v>6</v>
      </c>
      <c r="D187" s="11">
        <v>8</v>
      </c>
      <c r="E187" s="11">
        <v>4</v>
      </c>
      <c r="F187" s="11">
        <v>10</v>
      </c>
      <c r="G187" s="11">
        <v>4</v>
      </c>
      <c r="H187" s="11">
        <v>9</v>
      </c>
      <c r="I187" s="11">
        <v>5</v>
      </c>
      <c r="J187" s="11">
        <v>0</v>
      </c>
      <c r="K187" s="125">
        <f t="shared" si="28"/>
        <v>52</v>
      </c>
      <c r="L187" s="125"/>
      <c r="M187" s="89" t="s">
        <v>241</v>
      </c>
      <c r="N187" s="11">
        <v>5</v>
      </c>
      <c r="O187" s="11">
        <v>1</v>
      </c>
      <c r="P187" s="11">
        <v>9</v>
      </c>
      <c r="Q187" s="11">
        <v>11</v>
      </c>
      <c r="R187" s="11">
        <v>5</v>
      </c>
      <c r="S187" s="11">
        <v>1</v>
      </c>
      <c r="T187" s="11">
        <v>10</v>
      </c>
      <c r="U187" s="11">
        <v>0</v>
      </c>
      <c r="V187" s="11">
        <v>0</v>
      </c>
      <c r="W187" s="125">
        <f t="shared" si="29"/>
        <v>42</v>
      </c>
    </row>
    <row r="188" spans="1:23" ht="15.5" x14ac:dyDescent="0.35">
      <c r="A188" s="89" t="s">
        <v>4</v>
      </c>
      <c r="B188" s="11">
        <v>0</v>
      </c>
      <c r="C188" s="11">
        <v>1</v>
      </c>
      <c r="D188" s="11">
        <v>0</v>
      </c>
      <c r="E188" s="11">
        <v>1</v>
      </c>
      <c r="F188" s="11">
        <v>0</v>
      </c>
      <c r="G188" s="11">
        <v>0</v>
      </c>
      <c r="H188" s="11">
        <v>0</v>
      </c>
      <c r="I188" s="11">
        <v>1</v>
      </c>
      <c r="J188" s="11">
        <v>0</v>
      </c>
      <c r="K188" s="125">
        <f t="shared" si="28"/>
        <v>3</v>
      </c>
      <c r="L188" s="125"/>
      <c r="M188" s="89" t="s">
        <v>4</v>
      </c>
      <c r="N188" s="11">
        <v>0</v>
      </c>
      <c r="O188" s="11">
        <v>0</v>
      </c>
      <c r="P188" s="11">
        <v>1</v>
      </c>
      <c r="Q188" s="11">
        <v>0</v>
      </c>
      <c r="R188" s="11">
        <v>1</v>
      </c>
      <c r="S188" s="11">
        <v>1</v>
      </c>
      <c r="T188" s="11">
        <v>1</v>
      </c>
      <c r="U188" s="11">
        <v>1</v>
      </c>
      <c r="V188" s="11">
        <v>0</v>
      </c>
      <c r="W188" s="125">
        <f t="shared" si="29"/>
        <v>5</v>
      </c>
    </row>
    <row r="189" spans="1:23" ht="15.5" x14ac:dyDescent="0.35">
      <c r="A189" s="89" t="s">
        <v>84</v>
      </c>
      <c r="B189" s="11">
        <v>1</v>
      </c>
      <c r="C189" s="11">
        <v>1</v>
      </c>
      <c r="D189" s="11">
        <v>1</v>
      </c>
      <c r="E189" s="11">
        <v>1</v>
      </c>
      <c r="F189" s="11">
        <v>8</v>
      </c>
      <c r="G189" s="11">
        <v>4</v>
      </c>
      <c r="H189" s="11">
        <v>0</v>
      </c>
      <c r="I189" s="11">
        <v>0</v>
      </c>
      <c r="J189" s="11">
        <v>0</v>
      </c>
      <c r="K189" s="125">
        <f t="shared" si="28"/>
        <v>16</v>
      </c>
      <c r="L189" s="125"/>
      <c r="M189" s="89" t="s">
        <v>84</v>
      </c>
      <c r="N189" s="11">
        <v>0</v>
      </c>
      <c r="O189" s="11">
        <v>3</v>
      </c>
      <c r="P189" s="11">
        <v>5</v>
      </c>
      <c r="Q189" s="11">
        <v>0</v>
      </c>
      <c r="R189" s="11">
        <v>2</v>
      </c>
      <c r="S189" s="11">
        <v>0</v>
      </c>
      <c r="T189" s="11">
        <v>0</v>
      </c>
      <c r="U189" s="11">
        <v>0</v>
      </c>
      <c r="V189" s="11">
        <v>0</v>
      </c>
      <c r="W189" s="125">
        <f t="shared" si="29"/>
        <v>10</v>
      </c>
    </row>
    <row r="190" spans="1:23" ht="15.5" x14ac:dyDescent="0.35">
      <c r="A190" s="89" t="s">
        <v>139</v>
      </c>
      <c r="B190" s="11">
        <v>0</v>
      </c>
      <c r="C190" s="11">
        <v>4</v>
      </c>
      <c r="D190" s="11">
        <v>1</v>
      </c>
      <c r="E190" s="11">
        <v>4</v>
      </c>
      <c r="F190" s="11">
        <v>1</v>
      </c>
      <c r="G190" s="11">
        <v>0</v>
      </c>
      <c r="H190" s="11">
        <v>0</v>
      </c>
      <c r="I190" s="11">
        <v>1</v>
      </c>
      <c r="J190" s="11">
        <v>0</v>
      </c>
      <c r="K190" s="125">
        <f t="shared" si="28"/>
        <v>11</v>
      </c>
      <c r="L190" s="125"/>
      <c r="M190" s="89" t="s">
        <v>139</v>
      </c>
      <c r="N190" s="11">
        <v>2</v>
      </c>
      <c r="O190" s="11">
        <v>1</v>
      </c>
      <c r="P190" s="11">
        <v>7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1</v>
      </c>
      <c r="W190" s="125">
        <f t="shared" si="29"/>
        <v>11</v>
      </c>
    </row>
    <row r="191" spans="1:23" ht="15.5" x14ac:dyDescent="0.35">
      <c r="A191" s="89" t="s">
        <v>222</v>
      </c>
      <c r="B191" s="11">
        <v>0</v>
      </c>
      <c r="C191" s="11">
        <v>0</v>
      </c>
      <c r="D191" s="11">
        <v>2</v>
      </c>
      <c r="E191" s="11">
        <v>2</v>
      </c>
      <c r="F191" s="11">
        <v>0</v>
      </c>
      <c r="G191" s="11">
        <v>4</v>
      </c>
      <c r="H191" s="11">
        <v>1</v>
      </c>
      <c r="I191" s="11">
        <v>0</v>
      </c>
      <c r="J191" s="11">
        <v>0</v>
      </c>
      <c r="K191" s="125">
        <f t="shared" si="28"/>
        <v>9</v>
      </c>
      <c r="L191" s="125"/>
      <c r="M191" s="89" t="s">
        <v>222</v>
      </c>
      <c r="N191" s="11">
        <v>0</v>
      </c>
      <c r="O191" s="11">
        <v>6</v>
      </c>
      <c r="P191" s="11">
        <v>0</v>
      </c>
      <c r="Q191" s="11">
        <v>0</v>
      </c>
      <c r="R191" s="11">
        <v>2</v>
      </c>
      <c r="S191" s="11">
        <v>0</v>
      </c>
      <c r="T191" s="11">
        <v>0</v>
      </c>
      <c r="U191" s="11">
        <v>2</v>
      </c>
      <c r="V191" s="11">
        <v>0</v>
      </c>
      <c r="W191" s="125">
        <f t="shared" si="29"/>
        <v>10</v>
      </c>
    </row>
    <row r="192" spans="1:23" ht="15.5" x14ac:dyDescent="0.35">
      <c r="A192" s="88" t="s">
        <v>242</v>
      </c>
      <c r="B192" s="11">
        <v>0</v>
      </c>
      <c r="C192" s="11">
        <v>1</v>
      </c>
      <c r="D192" s="11">
        <v>0</v>
      </c>
      <c r="E192" s="11">
        <v>0</v>
      </c>
      <c r="F192" s="11">
        <v>2</v>
      </c>
      <c r="G192" s="11">
        <v>0</v>
      </c>
      <c r="H192" s="11">
        <v>0</v>
      </c>
      <c r="I192" s="11">
        <v>0</v>
      </c>
      <c r="J192" s="11">
        <v>0</v>
      </c>
      <c r="K192" s="125">
        <f t="shared" si="28"/>
        <v>3</v>
      </c>
      <c r="L192" s="125"/>
      <c r="M192" s="88" t="s">
        <v>242</v>
      </c>
      <c r="N192" s="11">
        <v>0</v>
      </c>
      <c r="O192" s="11">
        <v>0</v>
      </c>
      <c r="P192" s="11">
        <v>2</v>
      </c>
      <c r="Q192" s="11">
        <v>1</v>
      </c>
      <c r="R192" s="11">
        <v>2</v>
      </c>
      <c r="S192" s="11">
        <v>2</v>
      </c>
      <c r="T192" s="11">
        <v>0</v>
      </c>
      <c r="U192" s="11">
        <v>0</v>
      </c>
      <c r="V192" s="11">
        <v>6</v>
      </c>
      <c r="W192" s="125">
        <f t="shared" si="29"/>
        <v>13</v>
      </c>
    </row>
    <row r="193" spans="1:23" ht="15.5" x14ac:dyDescent="0.35">
      <c r="A193" s="89" t="s">
        <v>134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25">
        <f t="shared" si="28"/>
        <v>0</v>
      </c>
      <c r="L193" s="125"/>
      <c r="M193" s="89" t="s">
        <v>134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25">
        <f t="shared" si="29"/>
        <v>0</v>
      </c>
    </row>
    <row r="194" spans="1:23" ht="15.5" x14ac:dyDescent="0.35">
      <c r="A194" s="89" t="s">
        <v>46</v>
      </c>
      <c r="B194" s="11">
        <v>0</v>
      </c>
      <c r="C194" s="11">
        <v>0</v>
      </c>
      <c r="D194" s="11">
        <v>1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15</v>
      </c>
      <c r="K194" s="125">
        <f t="shared" si="28"/>
        <v>16</v>
      </c>
      <c r="L194" s="125"/>
      <c r="M194" s="89" t="s">
        <v>46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25">
        <f t="shared" si="29"/>
        <v>0</v>
      </c>
    </row>
    <row r="195" spans="1:23" ht="15.5" x14ac:dyDescent="0.35">
      <c r="A195" s="89"/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25">
        <f t="shared" si="28"/>
        <v>0</v>
      </c>
      <c r="L195" s="125"/>
      <c r="M195" s="89"/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25">
        <f t="shared" si="29"/>
        <v>0</v>
      </c>
    </row>
    <row r="196" spans="1:23" ht="15.5" x14ac:dyDescent="0.35">
      <c r="A196" s="89"/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25">
        <f t="shared" si="28"/>
        <v>0</v>
      </c>
      <c r="L196" s="125"/>
      <c r="M196" s="89"/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25">
        <f t="shared" si="29"/>
        <v>0</v>
      </c>
    </row>
    <row r="197" spans="1:23" ht="16" thickBot="1" x14ac:dyDescent="0.4">
      <c r="A197" s="89"/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25">
        <f t="shared" si="28"/>
        <v>0</v>
      </c>
      <c r="L197" s="125"/>
      <c r="M197" s="89"/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25">
        <f t="shared" si="29"/>
        <v>0</v>
      </c>
    </row>
    <row r="198" spans="1:23" ht="16.5" thickTop="1" thickBot="1" x14ac:dyDescent="0.4">
      <c r="A198" s="127"/>
      <c r="B198" s="128">
        <f t="shared" ref="B198:J198" si="30">SUM(B179:B197)</f>
        <v>29</v>
      </c>
      <c r="C198" s="128">
        <f t="shared" si="30"/>
        <v>29</v>
      </c>
      <c r="D198" s="128">
        <f t="shared" si="30"/>
        <v>33</v>
      </c>
      <c r="E198" s="128">
        <f t="shared" si="30"/>
        <v>60</v>
      </c>
      <c r="F198" s="128">
        <f t="shared" si="30"/>
        <v>75</v>
      </c>
      <c r="G198" s="128">
        <f t="shared" si="30"/>
        <v>46</v>
      </c>
      <c r="H198" s="128">
        <f t="shared" si="30"/>
        <v>55</v>
      </c>
      <c r="I198" s="128">
        <f t="shared" si="30"/>
        <v>30</v>
      </c>
      <c r="J198" s="128">
        <f t="shared" si="30"/>
        <v>36</v>
      </c>
      <c r="K198" s="129">
        <f>SUM(B198:J198)</f>
        <v>393</v>
      </c>
      <c r="L198" s="131"/>
      <c r="M198" s="127"/>
      <c r="N198" s="128">
        <f t="shared" ref="N198:V198" si="31">SUM(N179:N197)</f>
        <v>22</v>
      </c>
      <c r="O198" s="128">
        <f t="shared" si="31"/>
        <v>38</v>
      </c>
      <c r="P198" s="128">
        <f t="shared" si="31"/>
        <v>55</v>
      </c>
      <c r="Q198" s="128">
        <f t="shared" si="31"/>
        <v>54</v>
      </c>
      <c r="R198" s="128">
        <f t="shared" si="31"/>
        <v>74</v>
      </c>
      <c r="S198" s="128">
        <f t="shared" si="31"/>
        <v>37</v>
      </c>
      <c r="T198" s="128">
        <f t="shared" si="31"/>
        <v>42</v>
      </c>
      <c r="U198" s="128">
        <f t="shared" si="31"/>
        <v>11</v>
      </c>
      <c r="V198" s="128">
        <f t="shared" si="31"/>
        <v>45</v>
      </c>
      <c r="W198" s="129">
        <f>SUM(N198:V198)</f>
        <v>378</v>
      </c>
    </row>
    <row r="199" spans="1:23" ht="13" thickTop="1" x14ac:dyDescent="0.25">
      <c r="D199" s="552"/>
      <c r="E199" s="552"/>
      <c r="F199" s="552"/>
      <c r="P199" s="552"/>
      <c r="Q199" s="552"/>
      <c r="R199" s="552"/>
    </row>
    <row r="200" spans="1:23" ht="20" x14ac:dyDescent="0.4">
      <c r="E200" s="550">
        <f>SUM(E151 + 7)</f>
        <v>43400</v>
      </c>
      <c r="F200" s="550"/>
      <c r="G200" s="354"/>
      <c r="H200" s="354"/>
      <c r="I200" s="354"/>
      <c r="J200" s="354"/>
      <c r="K200" s="354"/>
      <c r="L200" s="429"/>
      <c r="M200" s="354"/>
      <c r="N200" s="354"/>
      <c r="O200" s="354"/>
      <c r="P200" s="354"/>
      <c r="Q200" s="551">
        <f>SUM(Q151 + 7)</f>
        <v>43401</v>
      </c>
      <c r="R200" s="551"/>
      <c r="S200" s="354"/>
    </row>
    <row r="202" spans="1:23" ht="16" thickBot="1" x14ac:dyDescent="0.4">
      <c r="B202" s="121"/>
      <c r="C202" s="121"/>
      <c r="D202" s="121"/>
      <c r="E202" s="121" t="s">
        <v>108</v>
      </c>
      <c r="F202" s="121"/>
      <c r="G202" s="121"/>
      <c r="H202" s="121"/>
      <c r="I202" s="121"/>
      <c r="J202" s="121"/>
      <c r="K202" s="121"/>
      <c r="L202" s="121"/>
      <c r="N202" s="121"/>
      <c r="O202" s="121"/>
      <c r="P202" s="121"/>
      <c r="Q202" s="121" t="s">
        <v>108</v>
      </c>
      <c r="R202" s="121"/>
      <c r="S202" s="121"/>
      <c r="T202" s="121"/>
      <c r="U202" s="121"/>
      <c r="V202" s="121"/>
      <c r="W202" s="121"/>
    </row>
    <row r="203" spans="1:23" ht="16.5" thickTop="1" thickBot="1" x14ac:dyDescent="0.4">
      <c r="A203" s="17" t="s">
        <v>18</v>
      </c>
      <c r="B203" s="122">
        <v>1105</v>
      </c>
      <c r="C203" s="123">
        <v>1238</v>
      </c>
      <c r="D203" s="123">
        <v>1351</v>
      </c>
      <c r="E203" s="123">
        <v>1524</v>
      </c>
      <c r="F203" s="123">
        <v>1657</v>
      </c>
      <c r="G203" s="123">
        <v>1810</v>
      </c>
      <c r="H203" s="123">
        <v>1923</v>
      </c>
      <c r="I203" s="123">
        <v>2056</v>
      </c>
      <c r="J203" s="123">
        <v>2209</v>
      </c>
      <c r="K203" s="124" t="s">
        <v>2</v>
      </c>
      <c r="L203" s="160"/>
      <c r="M203" s="17" t="s">
        <v>18</v>
      </c>
      <c r="N203" s="122">
        <v>1105</v>
      </c>
      <c r="O203" s="123">
        <v>1238</v>
      </c>
      <c r="P203" s="123">
        <v>1351</v>
      </c>
      <c r="Q203" s="123">
        <v>1524</v>
      </c>
      <c r="R203" s="123">
        <v>1657</v>
      </c>
      <c r="S203" s="123">
        <v>1810</v>
      </c>
      <c r="T203" s="123">
        <v>1923</v>
      </c>
      <c r="U203" s="123">
        <v>2056</v>
      </c>
      <c r="V203" s="123">
        <v>2209</v>
      </c>
      <c r="W203" s="124" t="s">
        <v>2</v>
      </c>
    </row>
    <row r="204" spans="1:23" ht="16" thickTop="1" x14ac:dyDescent="0.35">
      <c r="A204" s="89" t="s">
        <v>68</v>
      </c>
      <c r="B204" s="11">
        <v>25</v>
      </c>
      <c r="C204" s="11">
        <v>27</v>
      </c>
      <c r="D204" s="11">
        <v>17</v>
      </c>
      <c r="E204" s="11">
        <v>19</v>
      </c>
      <c r="F204" s="11">
        <v>20</v>
      </c>
      <c r="G204" s="11">
        <v>10</v>
      </c>
      <c r="H204" s="11">
        <v>1</v>
      </c>
      <c r="I204" s="11">
        <v>4</v>
      </c>
      <c r="J204" s="11">
        <v>7</v>
      </c>
      <c r="K204" s="125">
        <f t="shared" ref="K204:K222" si="32">SUM(B204:J204)</f>
        <v>130</v>
      </c>
      <c r="L204" s="125"/>
      <c r="M204" s="89" t="s">
        <v>68</v>
      </c>
      <c r="N204" s="11">
        <v>19</v>
      </c>
      <c r="O204" s="11">
        <v>14</v>
      </c>
      <c r="P204" s="11">
        <v>12</v>
      </c>
      <c r="Q204" s="11">
        <v>15</v>
      </c>
      <c r="R204" s="11">
        <v>7</v>
      </c>
      <c r="S204" s="11">
        <v>7</v>
      </c>
      <c r="T204" s="11">
        <v>8</v>
      </c>
      <c r="U204" s="11">
        <v>0</v>
      </c>
      <c r="V204" s="11">
        <v>2</v>
      </c>
      <c r="W204" s="125">
        <f t="shared" ref="W204:W222" si="33">SUM(N204:V204)</f>
        <v>84</v>
      </c>
    </row>
    <row r="205" spans="1:23" ht="15.5" x14ac:dyDescent="0.35">
      <c r="A205" s="89" t="s">
        <v>83</v>
      </c>
      <c r="B205" s="11">
        <v>25</v>
      </c>
      <c r="C205" s="11">
        <v>15</v>
      </c>
      <c r="D205" s="11">
        <v>19</v>
      </c>
      <c r="E205" s="11">
        <v>10</v>
      </c>
      <c r="F205" s="11">
        <v>4</v>
      </c>
      <c r="G205" s="11">
        <v>7</v>
      </c>
      <c r="H205" s="11">
        <v>0</v>
      </c>
      <c r="I205" s="11">
        <v>1</v>
      </c>
      <c r="J205" s="11">
        <v>1</v>
      </c>
      <c r="K205" s="125">
        <f t="shared" si="32"/>
        <v>82</v>
      </c>
      <c r="L205" s="125"/>
      <c r="M205" s="89" t="s">
        <v>83</v>
      </c>
      <c r="N205" s="11">
        <v>2</v>
      </c>
      <c r="O205" s="11">
        <v>12</v>
      </c>
      <c r="P205" s="11">
        <v>12</v>
      </c>
      <c r="Q205" s="11">
        <v>8</v>
      </c>
      <c r="R205" s="11">
        <v>4</v>
      </c>
      <c r="S205" s="11">
        <v>9</v>
      </c>
      <c r="T205" s="11">
        <v>4</v>
      </c>
      <c r="U205" s="11">
        <v>0</v>
      </c>
      <c r="V205" s="11">
        <v>0</v>
      </c>
      <c r="W205" s="125">
        <f t="shared" si="33"/>
        <v>51</v>
      </c>
    </row>
    <row r="206" spans="1:23" ht="15.5" x14ac:dyDescent="0.35">
      <c r="A206" s="89" t="s">
        <v>46</v>
      </c>
      <c r="B206" s="11">
        <v>0</v>
      </c>
      <c r="C206" s="11">
        <v>1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25">
        <f t="shared" si="32"/>
        <v>1</v>
      </c>
      <c r="L206" s="125"/>
      <c r="M206" s="89" t="s">
        <v>46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25">
        <f t="shared" si="33"/>
        <v>0</v>
      </c>
    </row>
    <row r="207" spans="1:23" ht="15.5" x14ac:dyDescent="0.35">
      <c r="A207" s="89" t="s">
        <v>134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25">
        <f t="shared" si="32"/>
        <v>0</v>
      </c>
      <c r="L207" s="125"/>
      <c r="M207" s="89" t="s">
        <v>134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25">
        <f t="shared" si="33"/>
        <v>0</v>
      </c>
    </row>
    <row r="208" spans="1:23" ht="15.5" x14ac:dyDescent="0.35">
      <c r="A208" s="89" t="s">
        <v>62</v>
      </c>
      <c r="B208" s="11">
        <v>4</v>
      </c>
      <c r="C208" s="11">
        <v>1</v>
      </c>
      <c r="D208" s="11">
        <v>1</v>
      </c>
      <c r="E208" s="11">
        <v>5</v>
      </c>
      <c r="F208" s="11">
        <v>0</v>
      </c>
      <c r="G208" s="11">
        <v>8</v>
      </c>
      <c r="H208" s="11">
        <v>0</v>
      </c>
      <c r="I208" s="11">
        <v>0</v>
      </c>
      <c r="J208" s="11">
        <v>2</v>
      </c>
      <c r="K208" s="125">
        <f t="shared" si="32"/>
        <v>21</v>
      </c>
      <c r="L208" s="125"/>
      <c r="M208" s="89" t="s">
        <v>62</v>
      </c>
      <c r="N208" s="11">
        <v>0</v>
      </c>
      <c r="O208" s="11">
        <v>0</v>
      </c>
      <c r="P208" s="11">
        <v>4</v>
      </c>
      <c r="Q208" s="11">
        <v>0</v>
      </c>
      <c r="R208" s="11">
        <v>0</v>
      </c>
      <c r="S208" s="11">
        <v>0</v>
      </c>
      <c r="T208" s="11">
        <v>0</v>
      </c>
      <c r="U208" s="11">
        <v>6</v>
      </c>
      <c r="V208" s="11">
        <v>0</v>
      </c>
      <c r="W208" s="125">
        <f t="shared" si="33"/>
        <v>10</v>
      </c>
    </row>
    <row r="209" spans="1:23" ht="15.5" x14ac:dyDescent="0.35">
      <c r="A209" s="89" t="s">
        <v>6</v>
      </c>
      <c r="B209" s="11">
        <v>0</v>
      </c>
      <c r="C209" s="11">
        <v>2</v>
      </c>
      <c r="D209" s="11">
        <v>0</v>
      </c>
      <c r="E209" s="11">
        <v>1</v>
      </c>
      <c r="F209" s="11">
        <v>0</v>
      </c>
      <c r="G209" s="11">
        <v>1</v>
      </c>
      <c r="H209" s="11">
        <v>0</v>
      </c>
      <c r="I209" s="11">
        <v>0</v>
      </c>
      <c r="J209" s="11">
        <v>0</v>
      </c>
      <c r="K209" s="125">
        <f t="shared" si="32"/>
        <v>4</v>
      </c>
      <c r="L209" s="125"/>
      <c r="M209" s="89" t="s">
        <v>6</v>
      </c>
      <c r="N209" s="11">
        <v>0</v>
      </c>
      <c r="O209" s="11">
        <v>0</v>
      </c>
      <c r="P209" s="11">
        <v>0</v>
      </c>
      <c r="Q209" s="11">
        <v>1</v>
      </c>
      <c r="R209" s="11">
        <v>3</v>
      </c>
      <c r="S209" s="11">
        <v>1</v>
      </c>
      <c r="T209" s="11">
        <v>0</v>
      </c>
      <c r="U209" s="11">
        <v>2</v>
      </c>
      <c r="V209" s="11">
        <v>0</v>
      </c>
      <c r="W209" s="125">
        <f t="shared" si="33"/>
        <v>7</v>
      </c>
    </row>
    <row r="210" spans="1:23" ht="15.5" x14ac:dyDescent="0.35">
      <c r="A210" s="89" t="s">
        <v>218</v>
      </c>
      <c r="B210" s="11">
        <v>0</v>
      </c>
      <c r="C210" s="11">
        <v>2</v>
      </c>
      <c r="D210" s="11">
        <v>10</v>
      </c>
      <c r="E210" s="11">
        <v>12</v>
      </c>
      <c r="F210" s="11">
        <v>8</v>
      </c>
      <c r="G210" s="11">
        <v>4</v>
      </c>
      <c r="H210" s="11">
        <v>4</v>
      </c>
      <c r="I210" s="11">
        <v>5</v>
      </c>
      <c r="J210" s="11">
        <v>0</v>
      </c>
      <c r="K210" s="125">
        <f t="shared" si="32"/>
        <v>45</v>
      </c>
      <c r="L210" s="125"/>
      <c r="M210" s="89" t="s">
        <v>218</v>
      </c>
      <c r="N210" s="11">
        <v>2</v>
      </c>
      <c r="O210" s="11">
        <v>0</v>
      </c>
      <c r="P210" s="11">
        <v>1</v>
      </c>
      <c r="Q210" s="11">
        <v>14</v>
      </c>
      <c r="R210" s="11">
        <v>12</v>
      </c>
      <c r="S210" s="11">
        <v>2</v>
      </c>
      <c r="T210" s="11">
        <v>6</v>
      </c>
      <c r="U210" s="11">
        <v>4</v>
      </c>
      <c r="V210" s="11">
        <v>0</v>
      </c>
      <c r="W210" s="125">
        <f t="shared" si="33"/>
        <v>41</v>
      </c>
    </row>
    <row r="211" spans="1:23" ht="15.5" x14ac:dyDescent="0.35">
      <c r="A211" s="89" t="s">
        <v>20</v>
      </c>
      <c r="B211" s="11">
        <v>0</v>
      </c>
      <c r="C211" s="11">
        <v>1</v>
      </c>
      <c r="D211" s="11">
        <v>0</v>
      </c>
      <c r="E211" s="11">
        <v>1</v>
      </c>
      <c r="F211" s="11">
        <v>0</v>
      </c>
      <c r="G211" s="11">
        <v>3</v>
      </c>
      <c r="H211" s="11">
        <v>2</v>
      </c>
      <c r="I211" s="11">
        <v>0</v>
      </c>
      <c r="J211" s="11">
        <v>0</v>
      </c>
      <c r="K211" s="125">
        <f t="shared" si="32"/>
        <v>7</v>
      </c>
      <c r="L211" s="125"/>
      <c r="M211" s="89" t="s">
        <v>20</v>
      </c>
      <c r="N211" s="11">
        <v>1</v>
      </c>
      <c r="O211" s="11">
        <v>4</v>
      </c>
      <c r="P211" s="11">
        <v>0</v>
      </c>
      <c r="Q211" s="11">
        <v>7</v>
      </c>
      <c r="R211" s="11">
        <v>0</v>
      </c>
      <c r="S211" s="11">
        <v>18</v>
      </c>
      <c r="T211" s="11">
        <v>5</v>
      </c>
      <c r="U211" s="11">
        <v>7</v>
      </c>
      <c r="V211" s="11">
        <v>1</v>
      </c>
      <c r="W211" s="125">
        <f t="shared" si="33"/>
        <v>43</v>
      </c>
    </row>
    <row r="212" spans="1:23" ht="15.5" x14ac:dyDescent="0.35">
      <c r="A212" s="89" t="s">
        <v>241</v>
      </c>
      <c r="B212" s="11">
        <v>0</v>
      </c>
      <c r="C212" s="11">
        <v>5</v>
      </c>
      <c r="D212" s="11">
        <v>11</v>
      </c>
      <c r="E212" s="11">
        <v>8</v>
      </c>
      <c r="F212" s="11">
        <v>3</v>
      </c>
      <c r="G212" s="11">
        <v>3</v>
      </c>
      <c r="H212" s="11">
        <v>5</v>
      </c>
      <c r="I212" s="11">
        <v>1</v>
      </c>
      <c r="J212" s="11">
        <v>0</v>
      </c>
      <c r="K212" s="125">
        <f t="shared" si="32"/>
        <v>36</v>
      </c>
      <c r="L212" s="125"/>
      <c r="M212" s="89" t="s">
        <v>241</v>
      </c>
      <c r="N212" s="11">
        <v>0</v>
      </c>
      <c r="O212" s="11">
        <v>2</v>
      </c>
      <c r="P212" s="11">
        <v>0</v>
      </c>
      <c r="Q212" s="11">
        <v>12</v>
      </c>
      <c r="R212" s="11">
        <v>5</v>
      </c>
      <c r="S212" s="11">
        <v>6</v>
      </c>
      <c r="T212" s="11">
        <v>3</v>
      </c>
      <c r="U212" s="11">
        <v>3</v>
      </c>
      <c r="V212" s="11">
        <v>0</v>
      </c>
      <c r="W212" s="125">
        <f t="shared" si="33"/>
        <v>31</v>
      </c>
    </row>
    <row r="213" spans="1:23" ht="15.5" x14ac:dyDescent="0.35">
      <c r="A213" s="89" t="s">
        <v>4</v>
      </c>
      <c r="B213" s="11">
        <v>1</v>
      </c>
      <c r="C213" s="11">
        <v>0</v>
      </c>
      <c r="D213" s="11">
        <v>1</v>
      </c>
      <c r="E213" s="11">
        <v>2</v>
      </c>
      <c r="F213" s="11">
        <v>0</v>
      </c>
      <c r="G213" s="11">
        <v>1</v>
      </c>
      <c r="H213" s="11">
        <v>1</v>
      </c>
      <c r="I213" s="11">
        <v>0</v>
      </c>
      <c r="J213" s="11">
        <v>0</v>
      </c>
      <c r="K213" s="125">
        <f t="shared" si="32"/>
        <v>6</v>
      </c>
      <c r="L213" s="125"/>
      <c r="M213" s="89" t="s">
        <v>4</v>
      </c>
      <c r="N213" s="11">
        <v>1</v>
      </c>
      <c r="O213" s="11">
        <v>0</v>
      </c>
      <c r="P213" s="11">
        <v>1</v>
      </c>
      <c r="Q213" s="11">
        <v>1</v>
      </c>
      <c r="R213" s="11">
        <v>0</v>
      </c>
      <c r="S213" s="11">
        <v>0</v>
      </c>
      <c r="T213" s="11">
        <v>1</v>
      </c>
      <c r="U213" s="11">
        <v>0</v>
      </c>
      <c r="V213" s="11">
        <v>0</v>
      </c>
      <c r="W213" s="125">
        <f t="shared" si="33"/>
        <v>4</v>
      </c>
    </row>
    <row r="214" spans="1:23" ht="15.5" x14ac:dyDescent="0.35">
      <c r="A214" s="89" t="s">
        <v>84</v>
      </c>
      <c r="B214" s="11">
        <v>0</v>
      </c>
      <c r="C214" s="11">
        <v>0</v>
      </c>
      <c r="D214" s="11">
        <v>1</v>
      </c>
      <c r="E214" s="11">
        <v>2</v>
      </c>
      <c r="F214" s="11">
        <v>4</v>
      </c>
      <c r="G214" s="11">
        <v>1</v>
      </c>
      <c r="H214" s="11">
        <v>0</v>
      </c>
      <c r="I214" s="11">
        <v>0</v>
      </c>
      <c r="J214" s="11">
        <v>0</v>
      </c>
      <c r="K214" s="125">
        <f t="shared" si="32"/>
        <v>8</v>
      </c>
      <c r="L214" s="125"/>
      <c r="M214" s="89" t="s">
        <v>84</v>
      </c>
      <c r="N214" s="11">
        <v>0</v>
      </c>
      <c r="O214" s="11">
        <v>1</v>
      </c>
      <c r="P214" s="11">
        <v>0</v>
      </c>
      <c r="Q214" s="11">
        <v>2</v>
      </c>
      <c r="R214" s="11">
        <v>7</v>
      </c>
      <c r="S214" s="11">
        <v>2</v>
      </c>
      <c r="T214" s="11">
        <v>0</v>
      </c>
      <c r="U214" s="11">
        <v>0</v>
      </c>
      <c r="V214" s="11">
        <v>0</v>
      </c>
      <c r="W214" s="125">
        <f t="shared" si="33"/>
        <v>12</v>
      </c>
    </row>
    <row r="215" spans="1:23" ht="15.5" x14ac:dyDescent="0.35">
      <c r="A215" s="89" t="s">
        <v>139</v>
      </c>
      <c r="B215" s="11">
        <v>0</v>
      </c>
      <c r="C215" s="11">
        <v>1</v>
      </c>
      <c r="D215" s="11">
        <v>2</v>
      </c>
      <c r="E215" s="11">
        <v>1</v>
      </c>
      <c r="F215" s="11">
        <v>0</v>
      </c>
      <c r="G215" s="11">
        <v>0</v>
      </c>
      <c r="H215" s="11">
        <v>2</v>
      </c>
      <c r="I215" s="11">
        <v>1</v>
      </c>
      <c r="J215" s="11">
        <v>0</v>
      </c>
      <c r="K215" s="125">
        <f t="shared" si="32"/>
        <v>7</v>
      </c>
      <c r="L215" s="125"/>
      <c r="M215" s="89" t="s">
        <v>139</v>
      </c>
      <c r="N215" s="11">
        <v>0</v>
      </c>
      <c r="O215" s="11">
        <v>0</v>
      </c>
      <c r="P215" s="11">
        <v>0</v>
      </c>
      <c r="Q215" s="11">
        <v>1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25">
        <f t="shared" si="33"/>
        <v>1</v>
      </c>
    </row>
    <row r="216" spans="1:23" ht="15.5" x14ac:dyDescent="0.35">
      <c r="A216" s="89" t="s">
        <v>222</v>
      </c>
      <c r="B216" s="11">
        <v>0</v>
      </c>
      <c r="C216" s="11">
        <v>0</v>
      </c>
      <c r="D216" s="11">
        <v>2</v>
      </c>
      <c r="E216" s="11">
        <v>4</v>
      </c>
      <c r="F216" s="11">
        <v>4</v>
      </c>
      <c r="G216" s="11">
        <v>2</v>
      </c>
      <c r="H216" s="11">
        <v>1</v>
      </c>
      <c r="I216" s="11">
        <v>0</v>
      </c>
      <c r="J216" s="11">
        <v>0</v>
      </c>
      <c r="K216" s="125">
        <f t="shared" si="32"/>
        <v>13</v>
      </c>
      <c r="L216" s="125"/>
      <c r="M216" s="89" t="s">
        <v>222</v>
      </c>
      <c r="N216" s="11">
        <v>0</v>
      </c>
      <c r="O216" s="11">
        <v>6</v>
      </c>
      <c r="P216" s="11">
        <v>0</v>
      </c>
      <c r="Q216" s="11">
        <v>0</v>
      </c>
      <c r="R216" s="11">
        <v>0</v>
      </c>
      <c r="S216" s="11">
        <v>2</v>
      </c>
      <c r="T216" s="11">
        <v>1</v>
      </c>
      <c r="U216" s="11">
        <v>0</v>
      </c>
      <c r="V216" s="11">
        <v>0</v>
      </c>
      <c r="W216" s="125">
        <f t="shared" si="33"/>
        <v>9</v>
      </c>
    </row>
    <row r="217" spans="1:23" ht="15.5" x14ac:dyDescent="0.35">
      <c r="A217" s="88" t="s">
        <v>242</v>
      </c>
      <c r="B217" s="11">
        <v>5</v>
      </c>
      <c r="C217" s="11">
        <v>1</v>
      </c>
      <c r="D217" s="11">
        <v>2</v>
      </c>
      <c r="E217" s="11">
        <v>8</v>
      </c>
      <c r="F217" s="11">
        <v>0</v>
      </c>
      <c r="G217" s="11">
        <v>2</v>
      </c>
      <c r="H217" s="11">
        <v>3</v>
      </c>
      <c r="I217" s="11">
        <v>0</v>
      </c>
      <c r="J217" s="11">
        <v>0</v>
      </c>
      <c r="K217" s="125">
        <f t="shared" si="32"/>
        <v>21</v>
      </c>
      <c r="L217" s="125"/>
      <c r="M217" s="88" t="s">
        <v>242</v>
      </c>
      <c r="N217" s="11">
        <v>3</v>
      </c>
      <c r="O217" s="11">
        <v>0</v>
      </c>
      <c r="P217" s="11">
        <v>0</v>
      </c>
      <c r="Q217" s="11">
        <v>3</v>
      </c>
      <c r="R217" s="11">
        <v>6</v>
      </c>
      <c r="S217" s="11">
        <v>4</v>
      </c>
      <c r="T217" s="11">
        <v>5</v>
      </c>
      <c r="U217" s="11">
        <v>0</v>
      </c>
      <c r="V217" s="11">
        <v>0</v>
      </c>
      <c r="W217" s="125">
        <f t="shared" si="33"/>
        <v>21</v>
      </c>
    </row>
    <row r="218" spans="1:23" ht="15.5" x14ac:dyDescent="0.35">
      <c r="A218" s="89" t="s">
        <v>134</v>
      </c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25">
        <f t="shared" si="32"/>
        <v>0</v>
      </c>
      <c r="L218" s="125"/>
      <c r="M218" s="89" t="s">
        <v>134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25">
        <f t="shared" si="33"/>
        <v>0</v>
      </c>
    </row>
    <row r="219" spans="1:23" ht="15.5" x14ac:dyDescent="0.35">
      <c r="A219" s="89" t="s">
        <v>46</v>
      </c>
      <c r="B219" s="11">
        <v>0</v>
      </c>
      <c r="C219" s="11">
        <v>0</v>
      </c>
      <c r="D219" s="11">
        <v>0</v>
      </c>
      <c r="E219" s="11">
        <v>1</v>
      </c>
      <c r="F219" s="11">
        <v>1</v>
      </c>
      <c r="G219" s="11">
        <v>0</v>
      </c>
      <c r="H219" s="11">
        <v>3</v>
      </c>
      <c r="I219" s="11">
        <v>0</v>
      </c>
      <c r="J219" s="11">
        <v>0</v>
      </c>
      <c r="K219" s="125">
        <f t="shared" si="32"/>
        <v>5</v>
      </c>
      <c r="L219" s="125"/>
      <c r="M219" s="89" t="s">
        <v>46</v>
      </c>
      <c r="N219" s="11">
        <v>2</v>
      </c>
      <c r="O219" s="11">
        <v>0</v>
      </c>
      <c r="P219" s="11">
        <v>0</v>
      </c>
      <c r="Q219" s="11">
        <v>1</v>
      </c>
      <c r="R219" s="11">
        <v>3</v>
      </c>
      <c r="S219" s="11">
        <v>0</v>
      </c>
      <c r="T219" s="11">
        <v>0</v>
      </c>
      <c r="U219" s="11">
        <v>0</v>
      </c>
      <c r="V219" s="11">
        <v>0</v>
      </c>
      <c r="W219" s="125">
        <f t="shared" si="33"/>
        <v>6</v>
      </c>
    </row>
    <row r="220" spans="1:23" ht="15.5" x14ac:dyDescent="0.35">
      <c r="A220" s="89"/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25">
        <f t="shared" si="32"/>
        <v>0</v>
      </c>
      <c r="L220" s="125"/>
      <c r="M220" s="89"/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25">
        <f t="shared" si="33"/>
        <v>0</v>
      </c>
    </row>
    <row r="221" spans="1:23" ht="15.5" x14ac:dyDescent="0.35">
      <c r="A221" s="89"/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25">
        <f t="shared" si="32"/>
        <v>0</v>
      </c>
      <c r="L221" s="125"/>
      <c r="M221" s="89"/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25">
        <f t="shared" si="33"/>
        <v>0</v>
      </c>
    </row>
    <row r="222" spans="1:23" ht="16" thickBot="1" x14ac:dyDescent="0.4">
      <c r="A222" s="89"/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25">
        <f t="shared" si="32"/>
        <v>0</v>
      </c>
      <c r="L222" s="125"/>
      <c r="M222" s="89"/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25">
        <f t="shared" si="33"/>
        <v>0</v>
      </c>
    </row>
    <row r="223" spans="1:23" ht="16.5" thickTop="1" thickBot="1" x14ac:dyDescent="0.4">
      <c r="A223" s="127"/>
      <c r="B223" s="128">
        <f t="shared" ref="B223:J223" si="34">SUM(B204:B222)</f>
        <v>60</v>
      </c>
      <c r="C223" s="128">
        <f t="shared" si="34"/>
        <v>56</v>
      </c>
      <c r="D223" s="128">
        <f t="shared" si="34"/>
        <v>66</v>
      </c>
      <c r="E223" s="128">
        <f t="shared" si="34"/>
        <v>74</v>
      </c>
      <c r="F223" s="128">
        <f t="shared" si="34"/>
        <v>44</v>
      </c>
      <c r="G223" s="128">
        <f t="shared" si="34"/>
        <v>42</v>
      </c>
      <c r="H223" s="128">
        <f t="shared" si="34"/>
        <v>22</v>
      </c>
      <c r="I223" s="128">
        <f t="shared" si="34"/>
        <v>12</v>
      </c>
      <c r="J223" s="128">
        <f t="shared" si="34"/>
        <v>10</v>
      </c>
      <c r="K223" s="129">
        <f>SUM(B223:J223)</f>
        <v>386</v>
      </c>
      <c r="L223" s="131"/>
      <c r="M223" s="127"/>
      <c r="N223" s="128">
        <f t="shared" ref="N223:V223" si="35">SUM(N204:N222)</f>
        <v>30</v>
      </c>
      <c r="O223" s="128">
        <f t="shared" si="35"/>
        <v>39</v>
      </c>
      <c r="P223" s="128">
        <f t="shared" si="35"/>
        <v>30</v>
      </c>
      <c r="Q223" s="128">
        <f t="shared" si="35"/>
        <v>65</v>
      </c>
      <c r="R223" s="128">
        <f t="shared" si="35"/>
        <v>47</v>
      </c>
      <c r="S223" s="128">
        <f t="shared" si="35"/>
        <v>51</v>
      </c>
      <c r="T223" s="128">
        <f t="shared" si="35"/>
        <v>33</v>
      </c>
      <c r="U223" s="128">
        <f t="shared" si="35"/>
        <v>22</v>
      </c>
      <c r="V223" s="128">
        <f t="shared" si="35"/>
        <v>3</v>
      </c>
      <c r="W223" s="129">
        <f>SUM(N223:V223)</f>
        <v>320</v>
      </c>
    </row>
    <row r="224" spans="1:23" ht="16" thickTop="1" x14ac:dyDescent="0.35">
      <c r="A224" s="127"/>
      <c r="B224" s="132"/>
      <c r="C224" s="132"/>
      <c r="D224" s="132"/>
      <c r="E224" s="132"/>
      <c r="F224" s="132"/>
      <c r="G224" s="132"/>
      <c r="H224" s="132"/>
      <c r="I224" s="132"/>
      <c r="J224" s="132"/>
      <c r="K224" s="133"/>
      <c r="L224" s="131"/>
      <c r="M224" s="127"/>
      <c r="N224" s="132"/>
      <c r="O224" s="132"/>
      <c r="P224" s="132"/>
      <c r="Q224" s="132"/>
      <c r="R224" s="132"/>
      <c r="S224" s="132"/>
      <c r="T224" s="132"/>
      <c r="U224" s="132"/>
      <c r="V224" s="132"/>
      <c r="W224" s="133"/>
    </row>
    <row r="225" spans="1:23" ht="15.5" x14ac:dyDescent="0.35">
      <c r="A225" s="130"/>
      <c r="B225" s="126"/>
      <c r="C225" s="126"/>
      <c r="D225" s="126"/>
      <c r="E225" s="126"/>
      <c r="F225" s="126"/>
      <c r="G225" s="126"/>
      <c r="H225" s="126"/>
      <c r="I225" s="126"/>
      <c r="J225" s="126"/>
      <c r="K225" s="131"/>
      <c r="L225" s="131"/>
      <c r="M225" s="130"/>
      <c r="N225" s="126"/>
      <c r="O225" s="126"/>
      <c r="P225" s="126"/>
      <c r="Q225" s="126"/>
      <c r="R225" s="126"/>
      <c r="S225" s="126"/>
      <c r="T225" s="126"/>
      <c r="U225" s="126"/>
      <c r="V225" s="126"/>
      <c r="W225" s="131"/>
    </row>
    <row r="226" spans="1:23" ht="16" thickBot="1" x14ac:dyDescent="0.4">
      <c r="A226" s="134"/>
      <c r="B226" s="135"/>
      <c r="C226" s="135"/>
      <c r="D226" s="135"/>
      <c r="E226" s="121" t="s">
        <v>111</v>
      </c>
      <c r="F226" s="135"/>
      <c r="G226" s="135"/>
      <c r="H226" s="135"/>
      <c r="I226" s="135"/>
      <c r="J226" s="135"/>
      <c r="K226" s="136"/>
      <c r="L226" s="131"/>
      <c r="M226" s="134"/>
      <c r="N226" s="135"/>
      <c r="O226" s="135"/>
      <c r="P226" s="135"/>
      <c r="Q226" s="121" t="s">
        <v>111</v>
      </c>
      <c r="R226" s="135"/>
      <c r="S226" s="135"/>
      <c r="T226" s="135"/>
      <c r="U226" s="135"/>
      <c r="V226" s="135"/>
      <c r="W226" s="136"/>
    </row>
    <row r="227" spans="1:23" ht="16.5" thickTop="1" thickBot="1" x14ac:dyDescent="0.4">
      <c r="A227" s="17" t="s">
        <v>18</v>
      </c>
      <c r="B227" s="122">
        <v>1105</v>
      </c>
      <c r="C227" s="123">
        <v>1238</v>
      </c>
      <c r="D227" s="123">
        <v>1351</v>
      </c>
      <c r="E227" s="123">
        <v>1524</v>
      </c>
      <c r="F227" s="123">
        <v>1657</v>
      </c>
      <c r="G227" s="123">
        <v>1810</v>
      </c>
      <c r="H227" s="123">
        <v>1923</v>
      </c>
      <c r="I227" s="123">
        <v>2056</v>
      </c>
      <c r="J227" s="123">
        <v>2209</v>
      </c>
      <c r="K227" s="124" t="s">
        <v>2</v>
      </c>
      <c r="L227" s="160"/>
      <c r="M227" s="17" t="s">
        <v>18</v>
      </c>
      <c r="N227" s="122">
        <v>1105</v>
      </c>
      <c r="O227" s="123">
        <v>1238</v>
      </c>
      <c r="P227" s="123">
        <v>1351</v>
      </c>
      <c r="Q227" s="123">
        <v>1524</v>
      </c>
      <c r="R227" s="123">
        <v>1657</v>
      </c>
      <c r="S227" s="123">
        <v>1810</v>
      </c>
      <c r="T227" s="123">
        <v>1923</v>
      </c>
      <c r="U227" s="123">
        <v>2056</v>
      </c>
      <c r="V227" s="123">
        <v>2209</v>
      </c>
      <c r="W227" s="124" t="s">
        <v>2</v>
      </c>
    </row>
    <row r="228" spans="1:23" ht="16" thickTop="1" x14ac:dyDescent="0.35">
      <c r="A228" s="89" t="s">
        <v>68</v>
      </c>
      <c r="B228" s="11">
        <v>0</v>
      </c>
      <c r="C228" s="11">
        <v>5</v>
      </c>
      <c r="D228" s="11">
        <v>5</v>
      </c>
      <c r="E228" s="11">
        <v>21</v>
      </c>
      <c r="F228" s="11">
        <v>45</v>
      </c>
      <c r="G228" s="11">
        <v>11</v>
      </c>
      <c r="H228" s="11">
        <v>13</v>
      </c>
      <c r="I228" s="11">
        <v>16</v>
      </c>
      <c r="J228" s="11">
        <v>8</v>
      </c>
      <c r="K228" s="125">
        <f t="shared" ref="K228:K246" si="36">SUM(B228:J228)</f>
        <v>124</v>
      </c>
      <c r="L228" s="125"/>
      <c r="M228" s="89" t="s">
        <v>68</v>
      </c>
      <c r="N228" s="11">
        <v>0</v>
      </c>
      <c r="O228" s="11">
        <v>9</v>
      </c>
      <c r="P228" s="11">
        <v>10</v>
      </c>
      <c r="Q228" s="11">
        <v>3</v>
      </c>
      <c r="R228" s="11">
        <v>32</v>
      </c>
      <c r="S228" s="11">
        <v>17</v>
      </c>
      <c r="T228" s="11">
        <v>16</v>
      </c>
      <c r="U228" s="11">
        <v>18</v>
      </c>
      <c r="V228" s="11">
        <v>16</v>
      </c>
      <c r="W228" s="125">
        <f t="shared" ref="W228:W246" si="37">SUM(N228:V228)</f>
        <v>121</v>
      </c>
    </row>
    <row r="229" spans="1:23" ht="15.5" x14ac:dyDescent="0.35">
      <c r="A229" s="89" t="s">
        <v>83</v>
      </c>
      <c r="B229" s="11">
        <v>0</v>
      </c>
      <c r="C229" s="11">
        <v>2</v>
      </c>
      <c r="D229" s="11">
        <v>4</v>
      </c>
      <c r="E229" s="11">
        <v>0</v>
      </c>
      <c r="F229" s="11">
        <v>0</v>
      </c>
      <c r="G229" s="11">
        <v>1</v>
      </c>
      <c r="H229" s="11">
        <v>0</v>
      </c>
      <c r="I229" s="11">
        <v>8</v>
      </c>
      <c r="J229" s="11">
        <v>2</v>
      </c>
      <c r="K229" s="125">
        <f t="shared" si="36"/>
        <v>17</v>
      </c>
      <c r="L229" s="125"/>
      <c r="M229" s="89" t="s">
        <v>83</v>
      </c>
      <c r="N229" s="11">
        <v>0</v>
      </c>
      <c r="O229" s="11">
        <v>0</v>
      </c>
      <c r="P229" s="11">
        <v>2</v>
      </c>
      <c r="Q229" s="11">
        <v>0</v>
      </c>
      <c r="R229" s="11">
        <v>0</v>
      </c>
      <c r="S229" s="11">
        <v>14</v>
      </c>
      <c r="T229" s="11">
        <v>9</v>
      </c>
      <c r="U229" s="11">
        <v>15</v>
      </c>
      <c r="V229" s="11">
        <v>2</v>
      </c>
      <c r="W229" s="125">
        <f t="shared" si="37"/>
        <v>42</v>
      </c>
    </row>
    <row r="230" spans="1:23" ht="15.5" x14ac:dyDescent="0.35">
      <c r="A230" s="89" t="s">
        <v>46</v>
      </c>
      <c r="B230" s="11">
        <v>0</v>
      </c>
      <c r="C230" s="11">
        <v>0</v>
      </c>
      <c r="D230" s="11">
        <v>0</v>
      </c>
      <c r="E230" s="11">
        <v>1</v>
      </c>
      <c r="F230" s="11">
        <v>0</v>
      </c>
      <c r="G230" s="11">
        <v>0</v>
      </c>
      <c r="H230" s="11">
        <v>0</v>
      </c>
      <c r="I230" s="11">
        <v>4</v>
      </c>
      <c r="J230" s="11">
        <v>1</v>
      </c>
      <c r="K230" s="125">
        <f t="shared" si="36"/>
        <v>6</v>
      </c>
      <c r="L230" s="125"/>
      <c r="M230" s="89" t="s">
        <v>46</v>
      </c>
      <c r="N230" s="11">
        <v>0</v>
      </c>
      <c r="O230" s="11">
        <v>0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1">
        <v>1</v>
      </c>
      <c r="W230" s="125">
        <f t="shared" si="37"/>
        <v>2</v>
      </c>
    </row>
    <row r="231" spans="1:23" ht="15.5" x14ac:dyDescent="0.35">
      <c r="A231" s="89" t="s">
        <v>134</v>
      </c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25">
        <f t="shared" si="36"/>
        <v>0</v>
      </c>
      <c r="L231" s="125"/>
      <c r="M231" s="89" t="s">
        <v>134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25">
        <f t="shared" si="37"/>
        <v>0</v>
      </c>
    </row>
    <row r="232" spans="1:23" ht="15.5" x14ac:dyDescent="0.35">
      <c r="A232" s="89" t="s">
        <v>62</v>
      </c>
      <c r="B232" s="11">
        <v>1</v>
      </c>
      <c r="C232" s="11">
        <v>1</v>
      </c>
      <c r="D232" s="11">
        <v>6</v>
      </c>
      <c r="E232" s="11">
        <v>4</v>
      </c>
      <c r="F232" s="11">
        <v>9</v>
      </c>
      <c r="G232" s="11">
        <v>2</v>
      </c>
      <c r="H232" s="11">
        <v>0</v>
      </c>
      <c r="I232" s="11">
        <v>0</v>
      </c>
      <c r="J232" s="11">
        <v>3</v>
      </c>
      <c r="K232" s="125">
        <f t="shared" si="36"/>
        <v>26</v>
      </c>
      <c r="L232" s="125"/>
      <c r="M232" s="89" t="s">
        <v>62</v>
      </c>
      <c r="N232" s="11">
        <v>5</v>
      </c>
      <c r="O232" s="11">
        <v>13</v>
      </c>
      <c r="P232" s="11">
        <v>1</v>
      </c>
      <c r="Q232" s="11">
        <v>1</v>
      </c>
      <c r="R232" s="11">
        <v>3</v>
      </c>
      <c r="S232" s="11">
        <v>4</v>
      </c>
      <c r="T232" s="11">
        <v>5</v>
      </c>
      <c r="U232" s="11">
        <v>0</v>
      </c>
      <c r="V232" s="11">
        <v>0</v>
      </c>
      <c r="W232" s="125">
        <f t="shared" si="37"/>
        <v>32</v>
      </c>
    </row>
    <row r="233" spans="1:23" ht="15.5" x14ac:dyDescent="0.35">
      <c r="A233" s="89" t="s">
        <v>6</v>
      </c>
      <c r="B233" s="11">
        <v>0</v>
      </c>
      <c r="C233" s="11">
        <v>1</v>
      </c>
      <c r="D233" s="11">
        <v>0</v>
      </c>
      <c r="E233" s="11">
        <v>0</v>
      </c>
      <c r="F233" s="11">
        <v>1</v>
      </c>
      <c r="G233" s="11">
        <v>8</v>
      </c>
      <c r="H233" s="11">
        <v>0</v>
      </c>
      <c r="I233" s="11">
        <v>0</v>
      </c>
      <c r="J233" s="11">
        <v>2</v>
      </c>
      <c r="K233" s="125">
        <f t="shared" si="36"/>
        <v>12</v>
      </c>
      <c r="L233" s="125"/>
      <c r="M233" s="89" t="s">
        <v>6</v>
      </c>
      <c r="N233" s="11">
        <v>0</v>
      </c>
      <c r="O233" s="11">
        <v>0</v>
      </c>
      <c r="P233" s="11">
        <v>0</v>
      </c>
      <c r="Q233" s="11">
        <v>2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25">
        <f t="shared" si="37"/>
        <v>2</v>
      </c>
    </row>
    <row r="234" spans="1:23" ht="15.5" x14ac:dyDescent="0.35">
      <c r="A234" s="89" t="s">
        <v>218</v>
      </c>
      <c r="B234" s="11">
        <v>48</v>
      </c>
      <c r="C234" s="11">
        <v>20</v>
      </c>
      <c r="D234" s="11">
        <v>22</v>
      </c>
      <c r="E234" s="11">
        <v>13</v>
      </c>
      <c r="F234" s="11">
        <v>10</v>
      </c>
      <c r="G234" s="11">
        <v>9</v>
      </c>
      <c r="H234" s="11">
        <v>2</v>
      </c>
      <c r="I234" s="11">
        <v>0</v>
      </c>
      <c r="J234" s="11">
        <v>0</v>
      </c>
      <c r="K234" s="125">
        <f t="shared" si="36"/>
        <v>124</v>
      </c>
      <c r="L234" s="125"/>
      <c r="M234" s="89" t="s">
        <v>218</v>
      </c>
      <c r="N234" s="11">
        <v>10</v>
      </c>
      <c r="O234" s="11">
        <v>11</v>
      </c>
      <c r="P234" s="11">
        <v>7</v>
      </c>
      <c r="Q234" s="11">
        <v>18</v>
      </c>
      <c r="R234" s="11">
        <v>4</v>
      </c>
      <c r="S234" s="11">
        <v>10</v>
      </c>
      <c r="T234" s="11">
        <v>6</v>
      </c>
      <c r="U234" s="11">
        <v>0</v>
      </c>
      <c r="V234" s="11">
        <v>0</v>
      </c>
      <c r="W234" s="125">
        <f t="shared" si="37"/>
        <v>66</v>
      </c>
    </row>
    <row r="235" spans="1:23" ht="15.5" x14ac:dyDescent="0.35">
      <c r="A235" s="89" t="s">
        <v>20</v>
      </c>
      <c r="B235" s="11">
        <v>0</v>
      </c>
      <c r="C235" s="11">
        <v>0</v>
      </c>
      <c r="D235" s="11">
        <v>4</v>
      </c>
      <c r="E235" s="11">
        <v>0</v>
      </c>
      <c r="F235" s="11">
        <v>1</v>
      </c>
      <c r="G235" s="11">
        <v>0</v>
      </c>
      <c r="H235" s="11">
        <v>0</v>
      </c>
      <c r="I235" s="11">
        <v>1</v>
      </c>
      <c r="J235" s="11">
        <v>0</v>
      </c>
      <c r="K235" s="125">
        <f t="shared" si="36"/>
        <v>6</v>
      </c>
      <c r="L235" s="125"/>
      <c r="M235" s="89" t="s">
        <v>20</v>
      </c>
      <c r="N235" s="11">
        <v>1</v>
      </c>
      <c r="O235" s="11">
        <v>0</v>
      </c>
      <c r="P235" s="11">
        <v>4</v>
      </c>
      <c r="Q235" s="11">
        <v>0</v>
      </c>
      <c r="R235" s="11">
        <v>0</v>
      </c>
      <c r="S235" s="11">
        <v>0</v>
      </c>
      <c r="T235" s="11">
        <v>1</v>
      </c>
      <c r="U235" s="11">
        <v>0</v>
      </c>
      <c r="V235" s="11">
        <v>0</v>
      </c>
      <c r="W235" s="125">
        <f t="shared" si="37"/>
        <v>6</v>
      </c>
    </row>
    <row r="236" spans="1:23" ht="15.5" x14ac:dyDescent="0.35">
      <c r="A236" s="89" t="s">
        <v>241</v>
      </c>
      <c r="B236" s="11">
        <v>7</v>
      </c>
      <c r="C236" s="11">
        <v>11</v>
      </c>
      <c r="D236" s="11">
        <v>5</v>
      </c>
      <c r="E236" s="11">
        <v>4</v>
      </c>
      <c r="F236" s="11">
        <v>3</v>
      </c>
      <c r="G236" s="11">
        <v>1</v>
      </c>
      <c r="H236" s="11">
        <v>1</v>
      </c>
      <c r="I236" s="11">
        <v>0</v>
      </c>
      <c r="J236" s="11">
        <v>0</v>
      </c>
      <c r="K236" s="125">
        <f t="shared" si="36"/>
        <v>32</v>
      </c>
      <c r="L236" s="125"/>
      <c r="M236" s="89" t="s">
        <v>241</v>
      </c>
      <c r="N236" s="11">
        <v>1</v>
      </c>
      <c r="O236" s="11">
        <v>0</v>
      </c>
      <c r="P236" s="11">
        <v>11</v>
      </c>
      <c r="Q236" s="11">
        <v>2</v>
      </c>
      <c r="R236" s="11">
        <v>5</v>
      </c>
      <c r="S236" s="11">
        <v>2</v>
      </c>
      <c r="T236" s="11">
        <v>0</v>
      </c>
      <c r="U236" s="11">
        <v>2</v>
      </c>
      <c r="V236" s="11">
        <v>1</v>
      </c>
      <c r="W236" s="125">
        <f t="shared" si="37"/>
        <v>24</v>
      </c>
    </row>
    <row r="237" spans="1:23" ht="15.5" x14ac:dyDescent="0.35">
      <c r="A237" s="89" t="s">
        <v>4</v>
      </c>
      <c r="B237" s="11">
        <v>0</v>
      </c>
      <c r="C237" s="11">
        <v>0</v>
      </c>
      <c r="D237" s="11">
        <v>1</v>
      </c>
      <c r="E237" s="11">
        <v>1</v>
      </c>
      <c r="F237" s="11">
        <v>0</v>
      </c>
      <c r="G237" s="11">
        <v>0</v>
      </c>
      <c r="H237" s="11">
        <v>0</v>
      </c>
      <c r="I237" s="11">
        <v>0</v>
      </c>
      <c r="J237" s="11">
        <v>2</v>
      </c>
      <c r="K237" s="125">
        <f t="shared" si="36"/>
        <v>4</v>
      </c>
      <c r="L237" s="125"/>
      <c r="M237" s="89" t="s">
        <v>4</v>
      </c>
      <c r="N237" s="11">
        <v>0</v>
      </c>
      <c r="O237" s="11">
        <v>1</v>
      </c>
      <c r="P237" s="11">
        <v>1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25">
        <f t="shared" si="37"/>
        <v>2</v>
      </c>
    </row>
    <row r="238" spans="1:23" ht="15.5" x14ac:dyDescent="0.35">
      <c r="A238" s="89" t="s">
        <v>84</v>
      </c>
      <c r="B238" s="11">
        <v>1</v>
      </c>
      <c r="C238" s="11">
        <v>2</v>
      </c>
      <c r="D238" s="11">
        <v>3</v>
      </c>
      <c r="E238" s="11">
        <v>6</v>
      </c>
      <c r="F238" s="11">
        <v>1</v>
      </c>
      <c r="G238" s="11">
        <v>0</v>
      </c>
      <c r="H238" s="11">
        <v>0</v>
      </c>
      <c r="I238" s="11">
        <v>0</v>
      </c>
      <c r="J238" s="11">
        <v>0</v>
      </c>
      <c r="K238" s="125">
        <f t="shared" si="36"/>
        <v>13</v>
      </c>
      <c r="L238" s="125"/>
      <c r="M238" s="89" t="s">
        <v>84</v>
      </c>
      <c r="N238" s="11">
        <v>1</v>
      </c>
      <c r="O238" s="11">
        <v>1</v>
      </c>
      <c r="P238" s="11">
        <v>2</v>
      </c>
      <c r="Q238" s="11">
        <v>8</v>
      </c>
      <c r="R238" s="11">
        <v>2</v>
      </c>
      <c r="S238" s="11">
        <v>0</v>
      </c>
      <c r="T238" s="11">
        <v>0</v>
      </c>
      <c r="U238" s="11">
        <v>0</v>
      </c>
      <c r="V238" s="11">
        <v>0</v>
      </c>
      <c r="W238" s="125">
        <f t="shared" si="37"/>
        <v>14</v>
      </c>
    </row>
    <row r="239" spans="1:23" ht="15.5" x14ac:dyDescent="0.35">
      <c r="A239" s="89" t="s">
        <v>139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1</v>
      </c>
      <c r="H239" s="11">
        <v>0</v>
      </c>
      <c r="I239" s="11">
        <v>0</v>
      </c>
      <c r="J239" s="11">
        <v>0</v>
      </c>
      <c r="K239" s="125">
        <f t="shared" si="36"/>
        <v>1</v>
      </c>
      <c r="L239" s="125"/>
      <c r="M239" s="89" t="s">
        <v>139</v>
      </c>
      <c r="N239" s="11">
        <v>1</v>
      </c>
      <c r="O239" s="11">
        <v>0</v>
      </c>
      <c r="P239" s="11">
        <v>0</v>
      </c>
      <c r="Q239" s="11">
        <v>3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25">
        <f t="shared" si="37"/>
        <v>4</v>
      </c>
    </row>
    <row r="240" spans="1:23" ht="15.5" x14ac:dyDescent="0.35">
      <c r="A240" s="89" t="s">
        <v>222</v>
      </c>
      <c r="B240" s="11">
        <v>1</v>
      </c>
      <c r="C240" s="11">
        <v>4</v>
      </c>
      <c r="D240" s="11">
        <v>4</v>
      </c>
      <c r="E240" s="11">
        <v>0</v>
      </c>
      <c r="F240" s="11">
        <v>2</v>
      </c>
      <c r="G240" s="11">
        <v>1</v>
      </c>
      <c r="H240" s="11">
        <v>0</v>
      </c>
      <c r="I240" s="11">
        <v>0</v>
      </c>
      <c r="J240" s="11">
        <v>1</v>
      </c>
      <c r="K240" s="125">
        <f t="shared" si="36"/>
        <v>13</v>
      </c>
      <c r="L240" s="125"/>
      <c r="M240" s="89" t="s">
        <v>222</v>
      </c>
      <c r="N240" s="11">
        <v>1</v>
      </c>
      <c r="O240" s="11">
        <v>0</v>
      </c>
      <c r="P240" s="11">
        <v>1</v>
      </c>
      <c r="Q240" s="11">
        <v>0</v>
      </c>
      <c r="R240" s="11">
        <v>0</v>
      </c>
      <c r="S240" s="11">
        <v>1</v>
      </c>
      <c r="T240" s="11">
        <v>0</v>
      </c>
      <c r="U240" s="11">
        <v>0</v>
      </c>
      <c r="V240" s="11">
        <v>0</v>
      </c>
      <c r="W240" s="125">
        <f t="shared" si="37"/>
        <v>3</v>
      </c>
    </row>
    <row r="241" spans="1:23" ht="15.5" x14ac:dyDescent="0.35">
      <c r="A241" s="88" t="s">
        <v>242</v>
      </c>
      <c r="B241" s="11">
        <v>0</v>
      </c>
      <c r="C241" s="11">
        <v>1</v>
      </c>
      <c r="D241" s="11">
        <v>0</v>
      </c>
      <c r="E241" s="11">
        <v>1</v>
      </c>
      <c r="F241" s="11">
        <v>2</v>
      </c>
      <c r="G241" s="11">
        <v>0</v>
      </c>
      <c r="H241" s="11">
        <v>2</v>
      </c>
      <c r="I241" s="11">
        <v>1</v>
      </c>
      <c r="J241" s="11">
        <v>1</v>
      </c>
      <c r="K241" s="125">
        <f t="shared" si="36"/>
        <v>8</v>
      </c>
      <c r="L241" s="125"/>
      <c r="M241" s="88" t="s">
        <v>242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1</v>
      </c>
      <c r="W241" s="125">
        <f t="shared" si="37"/>
        <v>1</v>
      </c>
    </row>
    <row r="242" spans="1:23" ht="15.5" x14ac:dyDescent="0.35">
      <c r="A242" s="89" t="s">
        <v>134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25">
        <f t="shared" si="36"/>
        <v>0</v>
      </c>
      <c r="L242" s="125"/>
      <c r="M242" s="89" t="s">
        <v>134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25">
        <f t="shared" si="37"/>
        <v>0</v>
      </c>
    </row>
    <row r="243" spans="1:23" ht="15.5" x14ac:dyDescent="0.35">
      <c r="A243" s="89" t="s">
        <v>46</v>
      </c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25">
        <f t="shared" si="36"/>
        <v>0</v>
      </c>
      <c r="L243" s="125"/>
      <c r="M243" s="89" t="s">
        <v>46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1</v>
      </c>
      <c r="U243" s="11">
        <v>0</v>
      </c>
      <c r="V243" s="11">
        <v>0</v>
      </c>
      <c r="W243" s="125">
        <f t="shared" si="37"/>
        <v>1</v>
      </c>
    </row>
    <row r="244" spans="1:23" ht="15.5" x14ac:dyDescent="0.35">
      <c r="A244" s="89"/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25">
        <f t="shared" si="36"/>
        <v>0</v>
      </c>
      <c r="L244" s="125"/>
      <c r="M244" s="89"/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25">
        <f t="shared" si="37"/>
        <v>0</v>
      </c>
    </row>
    <row r="245" spans="1:23" ht="15.5" x14ac:dyDescent="0.35">
      <c r="A245" s="89"/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25">
        <f t="shared" si="36"/>
        <v>0</v>
      </c>
      <c r="L245" s="125"/>
      <c r="M245" s="89"/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25">
        <f t="shared" si="37"/>
        <v>0</v>
      </c>
    </row>
    <row r="246" spans="1:23" ht="16" thickBot="1" x14ac:dyDescent="0.4">
      <c r="A246" s="89"/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25">
        <f t="shared" si="36"/>
        <v>0</v>
      </c>
      <c r="L246" s="125"/>
      <c r="M246" s="89"/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25">
        <f t="shared" si="37"/>
        <v>0</v>
      </c>
    </row>
    <row r="247" spans="1:23" ht="16.5" thickTop="1" thickBot="1" x14ac:dyDescent="0.4">
      <c r="A247" s="127"/>
      <c r="B247" s="128">
        <f t="shared" ref="B247:J247" si="38">SUM(B228:B246)</f>
        <v>58</v>
      </c>
      <c r="C247" s="128">
        <f t="shared" si="38"/>
        <v>47</v>
      </c>
      <c r="D247" s="128">
        <f t="shared" si="38"/>
        <v>54</v>
      </c>
      <c r="E247" s="128">
        <f t="shared" si="38"/>
        <v>51</v>
      </c>
      <c r="F247" s="128">
        <f t="shared" si="38"/>
        <v>74</v>
      </c>
      <c r="G247" s="128">
        <f t="shared" si="38"/>
        <v>34</v>
      </c>
      <c r="H247" s="128">
        <f t="shared" si="38"/>
        <v>18</v>
      </c>
      <c r="I247" s="128">
        <f t="shared" si="38"/>
        <v>30</v>
      </c>
      <c r="J247" s="128">
        <f t="shared" si="38"/>
        <v>20</v>
      </c>
      <c r="K247" s="129">
        <f>SUM(B247:J247)</f>
        <v>386</v>
      </c>
      <c r="L247" s="131"/>
      <c r="M247" s="127"/>
      <c r="N247" s="128">
        <f t="shared" ref="N247:V247" si="39">SUM(N228:N246)</f>
        <v>20</v>
      </c>
      <c r="O247" s="128">
        <f t="shared" si="39"/>
        <v>35</v>
      </c>
      <c r="P247" s="128">
        <f t="shared" si="39"/>
        <v>39</v>
      </c>
      <c r="Q247" s="128">
        <f t="shared" si="39"/>
        <v>38</v>
      </c>
      <c r="R247" s="128">
        <f t="shared" si="39"/>
        <v>46</v>
      </c>
      <c r="S247" s="128">
        <f t="shared" si="39"/>
        <v>48</v>
      </c>
      <c r="T247" s="128">
        <f t="shared" si="39"/>
        <v>38</v>
      </c>
      <c r="U247" s="128">
        <f t="shared" si="39"/>
        <v>35</v>
      </c>
      <c r="V247" s="128">
        <f t="shared" si="39"/>
        <v>21</v>
      </c>
      <c r="W247" s="129">
        <f>SUM(N247:V247)</f>
        <v>320</v>
      </c>
    </row>
    <row r="248" spans="1:23" ht="16" thickTop="1" x14ac:dyDescent="0.35">
      <c r="A248" s="130"/>
      <c r="B248" s="126"/>
      <c r="C248" s="126"/>
      <c r="D248" s="126"/>
      <c r="E248" s="126"/>
      <c r="F248" s="126"/>
      <c r="G248" s="126"/>
      <c r="H248" s="126"/>
      <c r="I248" s="126"/>
      <c r="J248" s="126"/>
      <c r="K248" s="131"/>
      <c r="L248" s="131"/>
      <c r="M248" s="130"/>
      <c r="N248" s="126"/>
      <c r="O248" s="126"/>
      <c r="P248" s="126"/>
      <c r="Q248" s="126"/>
      <c r="R248" s="126"/>
      <c r="S248" s="126"/>
      <c r="T248" s="126"/>
      <c r="U248" s="126"/>
      <c r="V248" s="126"/>
      <c r="W248" s="131"/>
    </row>
    <row r="249" spans="1:23" ht="17.5" x14ac:dyDescent="0.35">
      <c r="D249" s="137" t="s">
        <v>112</v>
      </c>
      <c r="E249" s="137"/>
      <c r="F249" s="137"/>
      <c r="P249" s="137" t="s">
        <v>195</v>
      </c>
      <c r="Q249" s="137"/>
      <c r="R249" s="137"/>
    </row>
    <row r="251" spans="1:23" ht="16" thickBot="1" x14ac:dyDescent="0.4">
      <c r="B251" s="121"/>
      <c r="C251" s="121"/>
      <c r="D251" s="121"/>
      <c r="E251" s="121" t="s">
        <v>108</v>
      </c>
      <c r="F251" s="121"/>
      <c r="G251" s="121"/>
      <c r="H251" s="121"/>
      <c r="I251" s="121"/>
      <c r="J251" s="121"/>
      <c r="K251" s="121"/>
      <c r="L251" s="121"/>
      <c r="N251" s="121"/>
      <c r="O251" s="121"/>
      <c r="P251" s="121"/>
      <c r="Q251" s="121" t="s">
        <v>108</v>
      </c>
      <c r="R251" s="121"/>
      <c r="S251" s="121"/>
      <c r="T251" s="121"/>
      <c r="U251" s="121"/>
      <c r="V251" s="121"/>
      <c r="W251" s="121"/>
    </row>
    <row r="252" spans="1:23" ht="16.5" thickTop="1" thickBot="1" x14ac:dyDescent="0.4">
      <c r="A252" s="17" t="s">
        <v>18</v>
      </c>
      <c r="B252" s="122">
        <v>1105</v>
      </c>
      <c r="C252" s="123">
        <v>1238</v>
      </c>
      <c r="D252" s="123">
        <v>1351</v>
      </c>
      <c r="E252" s="123">
        <v>1524</v>
      </c>
      <c r="F252" s="123">
        <v>1657</v>
      </c>
      <c r="G252" s="123">
        <v>1810</v>
      </c>
      <c r="H252" s="123">
        <v>1923</v>
      </c>
      <c r="I252" s="123">
        <v>2056</v>
      </c>
      <c r="J252" s="123">
        <v>2209</v>
      </c>
      <c r="K252" s="124" t="s">
        <v>2</v>
      </c>
      <c r="L252" s="160"/>
      <c r="M252" s="17" t="s">
        <v>18</v>
      </c>
      <c r="N252" s="122">
        <v>1105</v>
      </c>
      <c r="O252" s="123">
        <v>1238</v>
      </c>
      <c r="P252" s="123">
        <v>1351</v>
      </c>
      <c r="Q252" s="123">
        <v>1524</v>
      </c>
      <c r="R252" s="123">
        <v>1657</v>
      </c>
      <c r="S252" s="123">
        <v>1810</v>
      </c>
      <c r="T252" s="123">
        <v>1923</v>
      </c>
      <c r="U252" s="123">
        <v>2056</v>
      </c>
      <c r="V252" s="123">
        <v>2209</v>
      </c>
      <c r="W252" s="124" t="s">
        <v>2</v>
      </c>
    </row>
    <row r="253" spans="1:23" ht="16" thickTop="1" x14ac:dyDescent="0.35">
      <c r="A253" s="89" t="s">
        <v>68</v>
      </c>
      <c r="B253" s="11">
        <f>SUM(B9+B58+B106+B155+B204)</f>
        <v>103</v>
      </c>
      <c r="C253" s="11">
        <f t="shared" ref="C253:J253" si="40">SUM(C9+C58+C106+C155+C204)</f>
        <v>99</v>
      </c>
      <c r="D253" s="11">
        <f t="shared" si="40"/>
        <v>65</v>
      </c>
      <c r="E253" s="11">
        <f t="shared" si="40"/>
        <v>156</v>
      </c>
      <c r="F253" s="11">
        <f t="shared" si="40"/>
        <v>109</v>
      </c>
      <c r="G253" s="11">
        <f t="shared" si="40"/>
        <v>65</v>
      </c>
      <c r="H253" s="11">
        <f t="shared" si="40"/>
        <v>24</v>
      </c>
      <c r="I253" s="11">
        <f t="shared" si="40"/>
        <v>11</v>
      </c>
      <c r="J253" s="11">
        <f t="shared" si="40"/>
        <v>14</v>
      </c>
      <c r="K253" s="138">
        <f t="shared" ref="K253:K269" si="41">SUM(B253:J253)</f>
        <v>646</v>
      </c>
      <c r="L253" s="125"/>
      <c r="M253" s="89" t="s">
        <v>68</v>
      </c>
      <c r="N253" s="11">
        <f>SUM(N9+N58+N106+N155+N204)</f>
        <v>52</v>
      </c>
      <c r="O253" s="11">
        <f t="shared" ref="O253:V253" si="42">SUM(O9+O58+O106+O155+O204)</f>
        <v>73</v>
      </c>
      <c r="P253" s="11">
        <f t="shared" si="42"/>
        <v>58</v>
      </c>
      <c r="Q253" s="11">
        <f t="shared" si="42"/>
        <v>105</v>
      </c>
      <c r="R253" s="11">
        <f t="shared" si="42"/>
        <v>39</v>
      </c>
      <c r="S253" s="11">
        <f t="shared" si="42"/>
        <v>44</v>
      </c>
      <c r="T253" s="11">
        <f t="shared" si="42"/>
        <v>41</v>
      </c>
      <c r="U253" s="11">
        <f t="shared" si="42"/>
        <v>6</v>
      </c>
      <c r="V253" s="11">
        <f t="shared" si="42"/>
        <v>15</v>
      </c>
      <c r="W253" s="138">
        <f t="shared" ref="W253:W269" si="43">SUM(N253:V253)</f>
        <v>433</v>
      </c>
    </row>
    <row r="254" spans="1:23" ht="15.5" x14ac:dyDescent="0.35">
      <c r="A254" s="89" t="s">
        <v>83</v>
      </c>
      <c r="B254" s="11">
        <f t="shared" ref="B254:J254" si="44">SUM(B10+B59+B107+B156+B205)</f>
        <v>49</v>
      </c>
      <c r="C254" s="11">
        <f t="shared" si="44"/>
        <v>55</v>
      </c>
      <c r="D254" s="11">
        <f t="shared" si="44"/>
        <v>77</v>
      </c>
      <c r="E254" s="11">
        <f t="shared" si="44"/>
        <v>35</v>
      </c>
      <c r="F254" s="11">
        <f t="shared" si="44"/>
        <v>62</v>
      </c>
      <c r="G254" s="11">
        <f t="shared" si="44"/>
        <v>54</v>
      </c>
      <c r="H254" s="11">
        <f t="shared" si="44"/>
        <v>25</v>
      </c>
      <c r="I254" s="11">
        <f t="shared" si="44"/>
        <v>3</v>
      </c>
      <c r="J254" s="11">
        <f t="shared" si="44"/>
        <v>3</v>
      </c>
      <c r="K254" s="125">
        <f t="shared" si="41"/>
        <v>363</v>
      </c>
      <c r="L254" s="125"/>
      <c r="M254" s="89" t="s">
        <v>83</v>
      </c>
      <c r="N254" s="11">
        <f t="shared" ref="N254:V254" si="45">SUM(N10+N59+N107+N156+N205)</f>
        <v>19</v>
      </c>
      <c r="O254" s="11">
        <f t="shared" si="45"/>
        <v>47</v>
      </c>
      <c r="P254" s="11">
        <f t="shared" si="45"/>
        <v>43</v>
      </c>
      <c r="Q254" s="11">
        <f t="shared" si="45"/>
        <v>32</v>
      </c>
      <c r="R254" s="11">
        <f t="shared" si="45"/>
        <v>31</v>
      </c>
      <c r="S254" s="11">
        <f t="shared" si="45"/>
        <v>23</v>
      </c>
      <c r="T254" s="11">
        <f t="shared" si="45"/>
        <v>22</v>
      </c>
      <c r="U254" s="11">
        <f t="shared" si="45"/>
        <v>2</v>
      </c>
      <c r="V254" s="11">
        <f t="shared" si="45"/>
        <v>1</v>
      </c>
      <c r="W254" s="125">
        <f t="shared" si="43"/>
        <v>220</v>
      </c>
    </row>
    <row r="255" spans="1:23" ht="15.5" x14ac:dyDescent="0.35">
      <c r="A255" s="89" t="s">
        <v>46</v>
      </c>
      <c r="B255" s="11">
        <f t="shared" ref="B255:J255" si="46">SUM(B11+B60+B108+B157+B206)</f>
        <v>0</v>
      </c>
      <c r="C255" s="11">
        <f t="shared" si="46"/>
        <v>2</v>
      </c>
      <c r="D255" s="11">
        <f t="shared" si="46"/>
        <v>0</v>
      </c>
      <c r="E255" s="11">
        <f t="shared" si="46"/>
        <v>0</v>
      </c>
      <c r="F255" s="11">
        <f t="shared" si="46"/>
        <v>0</v>
      </c>
      <c r="G255" s="11">
        <f t="shared" si="46"/>
        <v>0</v>
      </c>
      <c r="H255" s="11">
        <f t="shared" si="46"/>
        <v>0</v>
      </c>
      <c r="I255" s="11">
        <f t="shared" si="46"/>
        <v>0</v>
      </c>
      <c r="J255" s="11">
        <f t="shared" si="46"/>
        <v>1</v>
      </c>
      <c r="K255" s="125">
        <f t="shared" si="41"/>
        <v>3</v>
      </c>
      <c r="L255" s="125"/>
      <c r="M255" s="89" t="s">
        <v>46</v>
      </c>
      <c r="N255" s="11">
        <f t="shared" ref="N255:V255" si="47">SUM(N11+N60+N108+N157+N206)</f>
        <v>0</v>
      </c>
      <c r="O255" s="11">
        <f t="shared" si="47"/>
        <v>0</v>
      </c>
      <c r="P255" s="11">
        <f t="shared" si="47"/>
        <v>0</v>
      </c>
      <c r="Q255" s="11">
        <f t="shared" si="47"/>
        <v>0</v>
      </c>
      <c r="R255" s="11">
        <f t="shared" si="47"/>
        <v>0</v>
      </c>
      <c r="S255" s="11">
        <f t="shared" si="47"/>
        <v>0</v>
      </c>
      <c r="T255" s="11">
        <f t="shared" si="47"/>
        <v>0</v>
      </c>
      <c r="U255" s="11">
        <f t="shared" si="47"/>
        <v>0</v>
      </c>
      <c r="V255" s="11">
        <f t="shared" si="47"/>
        <v>0</v>
      </c>
      <c r="W255" s="125">
        <f t="shared" si="43"/>
        <v>0</v>
      </c>
    </row>
    <row r="256" spans="1:23" ht="15.5" x14ac:dyDescent="0.35">
      <c r="A256" s="89" t="s">
        <v>134</v>
      </c>
      <c r="B256" s="11">
        <f t="shared" ref="B256:J256" si="48">SUM(B12+B61+B109+B158+B207)</f>
        <v>0</v>
      </c>
      <c r="C256" s="11">
        <f t="shared" si="48"/>
        <v>0</v>
      </c>
      <c r="D256" s="11">
        <f t="shared" si="48"/>
        <v>0</v>
      </c>
      <c r="E256" s="11">
        <f t="shared" si="48"/>
        <v>0</v>
      </c>
      <c r="F256" s="11">
        <f t="shared" si="48"/>
        <v>0</v>
      </c>
      <c r="G256" s="11">
        <f t="shared" si="48"/>
        <v>0</v>
      </c>
      <c r="H256" s="11">
        <f t="shared" si="48"/>
        <v>0</v>
      </c>
      <c r="I256" s="11">
        <f t="shared" si="48"/>
        <v>0</v>
      </c>
      <c r="J256" s="11">
        <f t="shared" si="48"/>
        <v>0</v>
      </c>
      <c r="K256" s="125">
        <f t="shared" si="41"/>
        <v>0</v>
      </c>
      <c r="L256" s="125"/>
      <c r="M256" s="89" t="s">
        <v>134</v>
      </c>
      <c r="N256" s="11">
        <f t="shared" ref="N256:V256" si="49">SUM(N12+N61+N109+N158+N207)</f>
        <v>0</v>
      </c>
      <c r="O256" s="11">
        <f t="shared" si="49"/>
        <v>0</v>
      </c>
      <c r="P256" s="11">
        <f t="shared" si="49"/>
        <v>0</v>
      </c>
      <c r="Q256" s="11">
        <f t="shared" si="49"/>
        <v>0</v>
      </c>
      <c r="R256" s="11">
        <f t="shared" si="49"/>
        <v>0</v>
      </c>
      <c r="S256" s="11">
        <f t="shared" si="49"/>
        <v>0</v>
      </c>
      <c r="T256" s="11">
        <f t="shared" si="49"/>
        <v>0</v>
      </c>
      <c r="U256" s="11">
        <f t="shared" si="49"/>
        <v>0</v>
      </c>
      <c r="V256" s="11">
        <f t="shared" si="49"/>
        <v>0</v>
      </c>
      <c r="W256" s="125">
        <f t="shared" si="43"/>
        <v>0</v>
      </c>
    </row>
    <row r="257" spans="1:23" ht="15.5" x14ac:dyDescent="0.35">
      <c r="A257" s="89" t="s">
        <v>62</v>
      </c>
      <c r="B257" s="11">
        <f t="shared" ref="B257:J257" si="50">SUM(B13+B62+B110+B159+B208)</f>
        <v>5</v>
      </c>
      <c r="C257" s="11">
        <f t="shared" si="50"/>
        <v>1</v>
      </c>
      <c r="D257" s="11">
        <f t="shared" si="50"/>
        <v>5</v>
      </c>
      <c r="E257" s="11">
        <f t="shared" si="50"/>
        <v>30</v>
      </c>
      <c r="F257" s="11">
        <f t="shared" si="50"/>
        <v>10</v>
      </c>
      <c r="G257" s="11">
        <f t="shared" si="50"/>
        <v>10</v>
      </c>
      <c r="H257" s="11">
        <f t="shared" si="50"/>
        <v>6</v>
      </c>
      <c r="I257" s="11">
        <f t="shared" si="50"/>
        <v>5</v>
      </c>
      <c r="J257" s="11">
        <f t="shared" si="50"/>
        <v>9</v>
      </c>
      <c r="K257" s="125">
        <f t="shared" si="41"/>
        <v>81</v>
      </c>
      <c r="L257" s="125"/>
      <c r="M257" s="89" t="s">
        <v>62</v>
      </c>
      <c r="N257" s="11">
        <f t="shared" ref="N257:V257" si="51">SUM(N13+N62+N110+N159+N208)</f>
        <v>0</v>
      </c>
      <c r="O257" s="11">
        <f t="shared" si="51"/>
        <v>5</v>
      </c>
      <c r="P257" s="11">
        <f t="shared" si="51"/>
        <v>8</v>
      </c>
      <c r="Q257" s="11">
        <f t="shared" si="51"/>
        <v>15</v>
      </c>
      <c r="R257" s="11">
        <f t="shared" si="51"/>
        <v>4</v>
      </c>
      <c r="S257" s="11">
        <f t="shared" si="51"/>
        <v>6</v>
      </c>
      <c r="T257" s="11">
        <f t="shared" si="51"/>
        <v>8</v>
      </c>
      <c r="U257" s="11">
        <f t="shared" si="51"/>
        <v>15</v>
      </c>
      <c r="V257" s="11">
        <f t="shared" si="51"/>
        <v>6</v>
      </c>
      <c r="W257" s="125">
        <f t="shared" si="43"/>
        <v>67</v>
      </c>
    </row>
    <row r="258" spans="1:23" ht="15.5" x14ac:dyDescent="0.35">
      <c r="A258" s="89" t="s">
        <v>6</v>
      </c>
      <c r="B258" s="11">
        <f t="shared" ref="B258:J258" si="52">SUM(B14+B63+B111+B160+B209)</f>
        <v>5</v>
      </c>
      <c r="C258" s="11">
        <f t="shared" si="52"/>
        <v>4</v>
      </c>
      <c r="D258" s="11">
        <f t="shared" si="52"/>
        <v>2</v>
      </c>
      <c r="E258" s="11">
        <f t="shared" si="52"/>
        <v>5</v>
      </c>
      <c r="F258" s="11">
        <f t="shared" si="52"/>
        <v>2</v>
      </c>
      <c r="G258" s="11">
        <f t="shared" si="52"/>
        <v>8</v>
      </c>
      <c r="H258" s="11">
        <f t="shared" si="52"/>
        <v>0</v>
      </c>
      <c r="I258" s="11">
        <f t="shared" si="52"/>
        <v>5</v>
      </c>
      <c r="J258" s="11">
        <f t="shared" si="52"/>
        <v>0</v>
      </c>
      <c r="K258" s="125">
        <f t="shared" si="41"/>
        <v>31</v>
      </c>
      <c r="L258" s="125"/>
      <c r="M258" s="89" t="s">
        <v>6</v>
      </c>
      <c r="N258" s="11">
        <f t="shared" ref="N258:V258" si="53">SUM(N14+N63+N111+N160+N209)</f>
        <v>2</v>
      </c>
      <c r="O258" s="11">
        <f t="shared" si="53"/>
        <v>1</v>
      </c>
      <c r="P258" s="11">
        <f t="shared" si="53"/>
        <v>1</v>
      </c>
      <c r="Q258" s="11">
        <f t="shared" si="53"/>
        <v>3</v>
      </c>
      <c r="R258" s="11">
        <f t="shared" si="53"/>
        <v>4</v>
      </c>
      <c r="S258" s="11">
        <f t="shared" si="53"/>
        <v>4</v>
      </c>
      <c r="T258" s="11">
        <f t="shared" si="53"/>
        <v>0</v>
      </c>
      <c r="U258" s="11">
        <f t="shared" si="53"/>
        <v>3</v>
      </c>
      <c r="V258" s="11">
        <f t="shared" si="53"/>
        <v>1</v>
      </c>
      <c r="W258" s="125">
        <f t="shared" si="43"/>
        <v>19</v>
      </c>
    </row>
    <row r="259" spans="1:23" ht="15.5" x14ac:dyDescent="0.35">
      <c r="A259" s="89" t="s">
        <v>218</v>
      </c>
      <c r="B259" s="11">
        <f t="shared" ref="B259:J259" si="54">SUM(B15+B64+B112+B161+B210)</f>
        <v>5</v>
      </c>
      <c r="C259" s="11">
        <f t="shared" si="54"/>
        <v>14</v>
      </c>
      <c r="D259" s="11">
        <f t="shared" si="54"/>
        <v>27</v>
      </c>
      <c r="E259" s="11">
        <f t="shared" si="54"/>
        <v>53</v>
      </c>
      <c r="F259" s="11">
        <f t="shared" si="54"/>
        <v>80</v>
      </c>
      <c r="G259" s="11">
        <f t="shared" si="54"/>
        <v>30</v>
      </c>
      <c r="H259" s="11">
        <f t="shared" si="54"/>
        <v>39</v>
      </c>
      <c r="I259" s="11">
        <f t="shared" si="54"/>
        <v>29</v>
      </c>
      <c r="J259" s="11">
        <f t="shared" si="54"/>
        <v>22</v>
      </c>
      <c r="K259" s="125">
        <f t="shared" si="41"/>
        <v>299</v>
      </c>
      <c r="L259" s="125"/>
      <c r="M259" s="89" t="s">
        <v>218</v>
      </c>
      <c r="N259" s="11">
        <f t="shared" ref="N259:V259" si="55">SUM(N15+N64+N112+N161+N210)</f>
        <v>3</v>
      </c>
      <c r="O259" s="11">
        <f t="shared" si="55"/>
        <v>3</v>
      </c>
      <c r="P259" s="11">
        <f t="shared" si="55"/>
        <v>19</v>
      </c>
      <c r="Q259" s="11">
        <f t="shared" si="55"/>
        <v>41</v>
      </c>
      <c r="R259" s="11">
        <f t="shared" si="55"/>
        <v>66</v>
      </c>
      <c r="S259" s="11">
        <f t="shared" si="55"/>
        <v>14</v>
      </c>
      <c r="T259" s="11">
        <f t="shared" si="55"/>
        <v>21</v>
      </c>
      <c r="U259" s="11">
        <f t="shared" si="55"/>
        <v>30</v>
      </c>
      <c r="V259" s="11">
        <f t="shared" si="55"/>
        <v>0</v>
      </c>
      <c r="W259" s="125">
        <f t="shared" si="43"/>
        <v>197</v>
      </c>
    </row>
    <row r="260" spans="1:23" ht="15.5" x14ac:dyDescent="0.35">
      <c r="A260" s="89" t="s">
        <v>20</v>
      </c>
      <c r="B260" s="11">
        <f t="shared" ref="B260:J260" si="56">SUM(B16+B65+B113+B162+B211)</f>
        <v>1</v>
      </c>
      <c r="C260" s="11">
        <f t="shared" si="56"/>
        <v>2</v>
      </c>
      <c r="D260" s="11">
        <f t="shared" si="56"/>
        <v>0</v>
      </c>
      <c r="E260" s="11">
        <f t="shared" si="56"/>
        <v>1</v>
      </c>
      <c r="F260" s="11">
        <f t="shared" si="56"/>
        <v>1</v>
      </c>
      <c r="G260" s="11">
        <f t="shared" si="56"/>
        <v>4</v>
      </c>
      <c r="H260" s="11">
        <f t="shared" si="56"/>
        <v>4</v>
      </c>
      <c r="I260" s="11">
        <f t="shared" si="56"/>
        <v>18</v>
      </c>
      <c r="J260" s="11">
        <f t="shared" si="56"/>
        <v>0</v>
      </c>
      <c r="K260" s="125">
        <f t="shared" si="41"/>
        <v>31</v>
      </c>
      <c r="L260" s="125"/>
      <c r="M260" s="89" t="s">
        <v>20</v>
      </c>
      <c r="N260" s="11">
        <f t="shared" ref="N260:V260" si="57">SUM(N16+N65+N113+N162+N211)</f>
        <v>1</v>
      </c>
      <c r="O260" s="11">
        <f t="shared" si="57"/>
        <v>9</v>
      </c>
      <c r="P260" s="11">
        <f t="shared" si="57"/>
        <v>5</v>
      </c>
      <c r="Q260" s="11">
        <f t="shared" si="57"/>
        <v>22</v>
      </c>
      <c r="R260" s="11">
        <f t="shared" si="57"/>
        <v>2</v>
      </c>
      <c r="S260" s="11">
        <f t="shared" si="57"/>
        <v>45</v>
      </c>
      <c r="T260" s="11">
        <f t="shared" si="57"/>
        <v>18</v>
      </c>
      <c r="U260" s="11">
        <f t="shared" si="57"/>
        <v>44</v>
      </c>
      <c r="V260" s="11">
        <f t="shared" si="57"/>
        <v>5</v>
      </c>
      <c r="W260" s="125">
        <f t="shared" si="43"/>
        <v>151</v>
      </c>
    </row>
    <row r="261" spans="1:23" ht="15.5" x14ac:dyDescent="0.35">
      <c r="A261" s="89" t="s">
        <v>241</v>
      </c>
      <c r="B261" s="11">
        <f t="shared" ref="B261:J261" si="58">SUM(B17+B66+B114+B163+B212)</f>
        <v>1</v>
      </c>
      <c r="C261" s="11">
        <f t="shared" si="58"/>
        <v>16</v>
      </c>
      <c r="D261" s="11">
        <f t="shared" si="58"/>
        <v>30</v>
      </c>
      <c r="E261" s="11">
        <f t="shared" si="58"/>
        <v>42</v>
      </c>
      <c r="F261" s="11">
        <f t="shared" si="58"/>
        <v>39</v>
      </c>
      <c r="G261" s="11">
        <f t="shared" si="58"/>
        <v>39</v>
      </c>
      <c r="H261" s="11">
        <f t="shared" si="58"/>
        <v>29</v>
      </c>
      <c r="I261" s="11">
        <f t="shared" si="58"/>
        <v>10</v>
      </c>
      <c r="J261" s="11">
        <f t="shared" si="58"/>
        <v>15</v>
      </c>
      <c r="K261" s="125">
        <f t="shared" si="41"/>
        <v>221</v>
      </c>
      <c r="L261" s="125"/>
      <c r="M261" s="89" t="s">
        <v>241</v>
      </c>
      <c r="N261" s="11">
        <f t="shared" ref="N261:V261" si="59">SUM(N17+N66+N114+N163+N212)</f>
        <v>0</v>
      </c>
      <c r="O261" s="11">
        <f t="shared" si="59"/>
        <v>2</v>
      </c>
      <c r="P261" s="11">
        <f t="shared" si="59"/>
        <v>5</v>
      </c>
      <c r="Q261" s="11">
        <f t="shared" si="59"/>
        <v>20</v>
      </c>
      <c r="R261" s="11">
        <f t="shared" si="59"/>
        <v>27</v>
      </c>
      <c r="S261" s="11">
        <f t="shared" si="59"/>
        <v>22</v>
      </c>
      <c r="T261" s="11">
        <f t="shared" si="59"/>
        <v>11</v>
      </c>
      <c r="U261" s="11">
        <f t="shared" si="59"/>
        <v>18</v>
      </c>
      <c r="V261" s="11">
        <f t="shared" si="59"/>
        <v>10</v>
      </c>
      <c r="W261" s="125">
        <f t="shared" si="43"/>
        <v>115</v>
      </c>
    </row>
    <row r="262" spans="1:23" ht="15.5" x14ac:dyDescent="0.35">
      <c r="A262" s="89" t="s">
        <v>4</v>
      </c>
      <c r="B262" s="11">
        <f t="shared" ref="B262:J262" si="60">SUM(B18+B67+B115+B164+B213)</f>
        <v>4</v>
      </c>
      <c r="C262" s="11">
        <f t="shared" si="60"/>
        <v>2</v>
      </c>
      <c r="D262" s="11">
        <f t="shared" si="60"/>
        <v>3</v>
      </c>
      <c r="E262" s="11">
        <f t="shared" si="60"/>
        <v>3</v>
      </c>
      <c r="F262" s="11">
        <f t="shared" si="60"/>
        <v>0</v>
      </c>
      <c r="G262" s="11">
        <f t="shared" si="60"/>
        <v>2</v>
      </c>
      <c r="H262" s="11">
        <f t="shared" si="60"/>
        <v>1</v>
      </c>
      <c r="I262" s="11">
        <f t="shared" si="60"/>
        <v>0</v>
      </c>
      <c r="J262" s="11">
        <f t="shared" si="60"/>
        <v>0</v>
      </c>
      <c r="K262" s="125">
        <f t="shared" si="41"/>
        <v>15</v>
      </c>
      <c r="L262" s="125"/>
      <c r="M262" s="89" t="s">
        <v>4</v>
      </c>
      <c r="N262" s="11">
        <f t="shared" ref="N262:V262" si="61">SUM(N18+N67+N115+N164+N213)</f>
        <v>5</v>
      </c>
      <c r="O262" s="11">
        <f t="shared" si="61"/>
        <v>2</v>
      </c>
      <c r="P262" s="11">
        <f t="shared" si="61"/>
        <v>3</v>
      </c>
      <c r="Q262" s="11">
        <f t="shared" si="61"/>
        <v>2</v>
      </c>
      <c r="R262" s="11">
        <f t="shared" si="61"/>
        <v>1</v>
      </c>
      <c r="S262" s="11">
        <f t="shared" si="61"/>
        <v>0</v>
      </c>
      <c r="T262" s="11">
        <f t="shared" si="61"/>
        <v>1</v>
      </c>
      <c r="U262" s="11">
        <f t="shared" si="61"/>
        <v>0</v>
      </c>
      <c r="V262" s="11">
        <f t="shared" si="61"/>
        <v>0</v>
      </c>
      <c r="W262" s="125">
        <f t="shared" si="43"/>
        <v>14</v>
      </c>
    </row>
    <row r="263" spans="1:23" ht="15.5" x14ac:dyDescent="0.35">
      <c r="A263" s="89" t="s">
        <v>84</v>
      </c>
      <c r="B263" s="11">
        <f t="shared" ref="B263:J263" si="62">SUM(B19+B68+B116+B165+B214)</f>
        <v>1</v>
      </c>
      <c r="C263" s="11">
        <f t="shared" si="62"/>
        <v>2</v>
      </c>
      <c r="D263" s="11">
        <f t="shared" si="62"/>
        <v>9</v>
      </c>
      <c r="E263" s="11">
        <f t="shared" si="62"/>
        <v>3</v>
      </c>
      <c r="F263" s="11">
        <f t="shared" si="62"/>
        <v>18</v>
      </c>
      <c r="G263" s="11">
        <f t="shared" si="62"/>
        <v>18</v>
      </c>
      <c r="H263" s="11">
        <f t="shared" si="62"/>
        <v>18</v>
      </c>
      <c r="I263" s="11">
        <f t="shared" si="62"/>
        <v>6</v>
      </c>
      <c r="J263" s="11">
        <f t="shared" si="62"/>
        <v>0</v>
      </c>
      <c r="K263" s="125">
        <f t="shared" si="41"/>
        <v>75</v>
      </c>
      <c r="L263" s="125"/>
      <c r="M263" s="89" t="s">
        <v>84</v>
      </c>
      <c r="N263" s="11">
        <f t="shared" ref="N263:V263" si="63">SUM(N19+N68+N116+N165+N214)</f>
        <v>0</v>
      </c>
      <c r="O263" s="11">
        <f t="shared" si="63"/>
        <v>1</v>
      </c>
      <c r="P263" s="11">
        <f t="shared" si="63"/>
        <v>3</v>
      </c>
      <c r="Q263" s="11">
        <f t="shared" si="63"/>
        <v>2</v>
      </c>
      <c r="R263" s="11">
        <f t="shared" si="63"/>
        <v>20</v>
      </c>
      <c r="S263" s="11">
        <f t="shared" si="63"/>
        <v>13</v>
      </c>
      <c r="T263" s="11">
        <f t="shared" si="63"/>
        <v>0</v>
      </c>
      <c r="U263" s="11">
        <f t="shared" si="63"/>
        <v>1</v>
      </c>
      <c r="V263" s="11">
        <f t="shared" si="63"/>
        <v>0</v>
      </c>
      <c r="W263" s="125">
        <f t="shared" si="43"/>
        <v>40</v>
      </c>
    </row>
    <row r="264" spans="1:23" ht="15.5" x14ac:dyDescent="0.35">
      <c r="A264" s="89" t="s">
        <v>139</v>
      </c>
      <c r="B264" s="11">
        <f t="shared" ref="B264:J264" si="64">SUM(B20+B69+B117+B166+B215)</f>
        <v>2</v>
      </c>
      <c r="C264" s="11">
        <f t="shared" si="64"/>
        <v>5</v>
      </c>
      <c r="D264" s="11">
        <f t="shared" si="64"/>
        <v>3</v>
      </c>
      <c r="E264" s="11">
        <f t="shared" si="64"/>
        <v>8</v>
      </c>
      <c r="F264" s="11">
        <f t="shared" si="64"/>
        <v>2</v>
      </c>
      <c r="G264" s="11">
        <f t="shared" si="64"/>
        <v>5</v>
      </c>
      <c r="H264" s="11">
        <f t="shared" si="64"/>
        <v>4</v>
      </c>
      <c r="I264" s="11">
        <f t="shared" si="64"/>
        <v>4</v>
      </c>
      <c r="J264" s="11">
        <f t="shared" si="64"/>
        <v>0</v>
      </c>
      <c r="K264" s="125">
        <f t="shared" si="41"/>
        <v>33</v>
      </c>
      <c r="L264" s="125"/>
      <c r="M264" s="89" t="s">
        <v>139</v>
      </c>
      <c r="N264" s="11">
        <f t="shared" ref="N264:V264" si="65">SUM(N20+N69+N117+N166+N215)</f>
        <v>1</v>
      </c>
      <c r="O264" s="11">
        <f t="shared" si="65"/>
        <v>5</v>
      </c>
      <c r="P264" s="11">
        <f t="shared" si="65"/>
        <v>3</v>
      </c>
      <c r="Q264" s="11">
        <f t="shared" si="65"/>
        <v>9</v>
      </c>
      <c r="R264" s="11">
        <f t="shared" si="65"/>
        <v>0</v>
      </c>
      <c r="S264" s="11">
        <f t="shared" si="65"/>
        <v>2</v>
      </c>
      <c r="T264" s="11">
        <f t="shared" si="65"/>
        <v>0</v>
      </c>
      <c r="U264" s="11">
        <f t="shared" si="65"/>
        <v>0</v>
      </c>
      <c r="V264" s="11">
        <f t="shared" si="65"/>
        <v>0</v>
      </c>
      <c r="W264" s="125">
        <f t="shared" si="43"/>
        <v>20</v>
      </c>
    </row>
    <row r="265" spans="1:23" ht="15.5" x14ac:dyDescent="0.35">
      <c r="A265" s="89" t="s">
        <v>222</v>
      </c>
      <c r="B265" s="11">
        <f t="shared" ref="B265:J265" si="66">SUM(B21+B70+B118+B167+B216)</f>
        <v>3</v>
      </c>
      <c r="C265" s="11">
        <f t="shared" si="66"/>
        <v>1</v>
      </c>
      <c r="D265" s="11">
        <f t="shared" si="66"/>
        <v>2</v>
      </c>
      <c r="E265" s="11">
        <f t="shared" si="66"/>
        <v>10</v>
      </c>
      <c r="F265" s="11">
        <f t="shared" si="66"/>
        <v>10</v>
      </c>
      <c r="G265" s="11">
        <f t="shared" si="66"/>
        <v>4</v>
      </c>
      <c r="H265" s="11">
        <f t="shared" si="66"/>
        <v>6</v>
      </c>
      <c r="I265" s="11">
        <f t="shared" si="66"/>
        <v>2</v>
      </c>
      <c r="J265" s="11">
        <f t="shared" si="66"/>
        <v>0</v>
      </c>
      <c r="K265" s="125">
        <f t="shared" si="41"/>
        <v>38</v>
      </c>
      <c r="L265" s="125"/>
      <c r="M265" s="89" t="s">
        <v>222</v>
      </c>
      <c r="N265" s="11">
        <f t="shared" ref="N265:V265" si="67">SUM(N21+N70+N118+N167+N216)</f>
        <v>0</v>
      </c>
      <c r="O265" s="11">
        <f t="shared" si="67"/>
        <v>11</v>
      </c>
      <c r="P265" s="11">
        <f t="shared" si="67"/>
        <v>9</v>
      </c>
      <c r="Q265" s="11">
        <f t="shared" si="67"/>
        <v>10</v>
      </c>
      <c r="R265" s="11">
        <f t="shared" si="67"/>
        <v>8</v>
      </c>
      <c r="S265" s="11">
        <f t="shared" si="67"/>
        <v>6</v>
      </c>
      <c r="T265" s="11">
        <f t="shared" si="67"/>
        <v>3</v>
      </c>
      <c r="U265" s="11">
        <f t="shared" si="67"/>
        <v>0</v>
      </c>
      <c r="V265" s="11">
        <f t="shared" si="67"/>
        <v>0</v>
      </c>
      <c r="W265" s="125">
        <f t="shared" si="43"/>
        <v>47</v>
      </c>
    </row>
    <row r="266" spans="1:23" ht="15.5" x14ac:dyDescent="0.35">
      <c r="A266" s="88" t="s">
        <v>242</v>
      </c>
      <c r="B266" s="11">
        <f t="shared" ref="B266:J266" si="68">SUM(B22+B71+B119+B168+B217)</f>
        <v>9</v>
      </c>
      <c r="C266" s="11">
        <f t="shared" si="68"/>
        <v>2</v>
      </c>
      <c r="D266" s="11">
        <f t="shared" si="68"/>
        <v>6</v>
      </c>
      <c r="E266" s="11">
        <f t="shared" si="68"/>
        <v>14</v>
      </c>
      <c r="F266" s="11">
        <f t="shared" si="68"/>
        <v>8</v>
      </c>
      <c r="G266" s="11">
        <f t="shared" si="68"/>
        <v>9</v>
      </c>
      <c r="H266" s="11">
        <f t="shared" si="68"/>
        <v>7</v>
      </c>
      <c r="I266" s="11">
        <f t="shared" si="68"/>
        <v>2</v>
      </c>
      <c r="J266" s="11">
        <f t="shared" si="68"/>
        <v>0</v>
      </c>
      <c r="K266" s="125">
        <f t="shared" si="41"/>
        <v>57</v>
      </c>
      <c r="L266" s="125"/>
      <c r="M266" s="88" t="s">
        <v>242</v>
      </c>
      <c r="N266" s="11">
        <f t="shared" ref="N266:V266" si="69">SUM(N22+N71+N119+N168+N217)</f>
        <v>7</v>
      </c>
      <c r="O266" s="11">
        <f t="shared" si="69"/>
        <v>0</v>
      </c>
      <c r="P266" s="11">
        <f t="shared" si="69"/>
        <v>0</v>
      </c>
      <c r="Q266" s="11">
        <f t="shared" si="69"/>
        <v>10</v>
      </c>
      <c r="R266" s="11">
        <f t="shared" si="69"/>
        <v>13</v>
      </c>
      <c r="S266" s="11">
        <f t="shared" si="69"/>
        <v>9</v>
      </c>
      <c r="T266" s="11">
        <f t="shared" si="69"/>
        <v>9</v>
      </c>
      <c r="U266" s="11">
        <f t="shared" si="69"/>
        <v>0</v>
      </c>
      <c r="V266" s="11">
        <f t="shared" si="69"/>
        <v>0</v>
      </c>
      <c r="W266" s="125">
        <f t="shared" si="43"/>
        <v>48</v>
      </c>
    </row>
    <row r="267" spans="1:23" ht="15.5" x14ac:dyDescent="0.35">
      <c r="A267" s="89" t="s">
        <v>134</v>
      </c>
      <c r="B267" s="11">
        <f t="shared" ref="B267:J267" si="70">SUM(B23+B72+B120+B169+B218)</f>
        <v>0</v>
      </c>
      <c r="C267" s="11">
        <f t="shared" si="70"/>
        <v>0</v>
      </c>
      <c r="D267" s="11">
        <f t="shared" si="70"/>
        <v>2</v>
      </c>
      <c r="E267" s="11">
        <f t="shared" si="70"/>
        <v>0</v>
      </c>
      <c r="F267" s="11">
        <f t="shared" si="70"/>
        <v>1</v>
      </c>
      <c r="G267" s="11">
        <f t="shared" si="70"/>
        <v>0</v>
      </c>
      <c r="H267" s="11">
        <f t="shared" si="70"/>
        <v>0</v>
      </c>
      <c r="I267" s="11">
        <f t="shared" si="70"/>
        <v>0</v>
      </c>
      <c r="J267" s="11">
        <f t="shared" si="70"/>
        <v>0</v>
      </c>
      <c r="K267" s="125">
        <f t="shared" si="41"/>
        <v>3</v>
      </c>
      <c r="L267" s="125"/>
      <c r="M267" s="89" t="s">
        <v>134</v>
      </c>
      <c r="N267" s="11">
        <f t="shared" ref="N267:V267" si="71">SUM(N23+N72+N120+N169+N218)</f>
        <v>0</v>
      </c>
      <c r="O267" s="11">
        <f t="shared" si="71"/>
        <v>0</v>
      </c>
      <c r="P267" s="11">
        <f t="shared" si="71"/>
        <v>0</v>
      </c>
      <c r="Q267" s="11">
        <f t="shared" si="71"/>
        <v>0</v>
      </c>
      <c r="R267" s="11">
        <f t="shared" si="71"/>
        <v>0</v>
      </c>
      <c r="S267" s="11">
        <f t="shared" si="71"/>
        <v>0</v>
      </c>
      <c r="T267" s="11">
        <f t="shared" si="71"/>
        <v>0</v>
      </c>
      <c r="U267" s="11">
        <f t="shared" si="71"/>
        <v>2</v>
      </c>
      <c r="V267" s="11">
        <f t="shared" si="71"/>
        <v>0</v>
      </c>
      <c r="W267" s="125">
        <f t="shared" si="43"/>
        <v>2</v>
      </c>
    </row>
    <row r="268" spans="1:23" ht="15.5" x14ac:dyDescent="0.35">
      <c r="A268" s="89" t="s">
        <v>46</v>
      </c>
      <c r="B268" s="11">
        <f t="shared" ref="B268:J268" si="72">SUM(B24+B73+B121+B170+B219)</f>
        <v>2</v>
      </c>
      <c r="C268" s="11">
        <f t="shared" si="72"/>
        <v>3</v>
      </c>
      <c r="D268" s="11">
        <f t="shared" si="72"/>
        <v>1</v>
      </c>
      <c r="E268" s="11">
        <f t="shared" si="72"/>
        <v>4</v>
      </c>
      <c r="F268" s="11">
        <f t="shared" si="72"/>
        <v>1</v>
      </c>
      <c r="G268" s="11">
        <f t="shared" si="72"/>
        <v>1</v>
      </c>
      <c r="H268" s="11">
        <f t="shared" si="72"/>
        <v>5</v>
      </c>
      <c r="I268" s="11">
        <f t="shared" si="72"/>
        <v>0</v>
      </c>
      <c r="J268" s="11">
        <f t="shared" si="72"/>
        <v>0</v>
      </c>
      <c r="K268" s="125">
        <f t="shared" si="41"/>
        <v>17</v>
      </c>
      <c r="L268" s="125"/>
      <c r="M268" s="89" t="s">
        <v>46</v>
      </c>
      <c r="N268" s="11">
        <f t="shared" ref="N268:V268" si="73">SUM(N24+N73+N121+N170+N219)</f>
        <v>2</v>
      </c>
      <c r="O268" s="11">
        <f t="shared" si="73"/>
        <v>1</v>
      </c>
      <c r="P268" s="11">
        <f t="shared" si="73"/>
        <v>1</v>
      </c>
      <c r="Q268" s="11">
        <f t="shared" si="73"/>
        <v>2</v>
      </c>
      <c r="R268" s="11">
        <f t="shared" si="73"/>
        <v>4</v>
      </c>
      <c r="S268" s="11">
        <f t="shared" si="73"/>
        <v>0</v>
      </c>
      <c r="T268" s="11">
        <f t="shared" si="73"/>
        <v>0</v>
      </c>
      <c r="U268" s="11">
        <f t="shared" si="73"/>
        <v>2</v>
      </c>
      <c r="V268" s="11">
        <f t="shared" si="73"/>
        <v>0</v>
      </c>
      <c r="W268" s="125">
        <f t="shared" si="43"/>
        <v>12</v>
      </c>
    </row>
    <row r="269" spans="1:23" ht="15.5" x14ac:dyDescent="0.35">
      <c r="A269" s="89"/>
      <c r="B269" s="11">
        <f t="shared" ref="B269:J269" si="74">SUM(B25+B74+B122+B171+B220)</f>
        <v>0</v>
      </c>
      <c r="C269" s="11">
        <f t="shared" si="74"/>
        <v>0</v>
      </c>
      <c r="D269" s="11">
        <f t="shared" si="74"/>
        <v>0</v>
      </c>
      <c r="E269" s="11">
        <f t="shared" si="74"/>
        <v>0</v>
      </c>
      <c r="F269" s="11">
        <f t="shared" si="74"/>
        <v>0</v>
      </c>
      <c r="G269" s="11">
        <f t="shared" si="74"/>
        <v>0</v>
      </c>
      <c r="H269" s="11">
        <f t="shared" si="74"/>
        <v>0</v>
      </c>
      <c r="I269" s="11">
        <f t="shared" si="74"/>
        <v>0</v>
      </c>
      <c r="J269" s="11">
        <f t="shared" si="74"/>
        <v>0</v>
      </c>
      <c r="K269" s="125">
        <f t="shared" si="41"/>
        <v>0</v>
      </c>
      <c r="L269" s="125"/>
      <c r="M269" s="89"/>
      <c r="N269" s="11">
        <f t="shared" ref="N269:V269" si="75">SUM(N25+N74+N122+N171+N220)</f>
        <v>0</v>
      </c>
      <c r="O269" s="11">
        <f t="shared" si="75"/>
        <v>0</v>
      </c>
      <c r="P269" s="11">
        <f t="shared" si="75"/>
        <v>0</v>
      </c>
      <c r="Q269" s="11">
        <f t="shared" si="75"/>
        <v>0</v>
      </c>
      <c r="R269" s="11">
        <f t="shared" si="75"/>
        <v>0</v>
      </c>
      <c r="S269" s="11">
        <f t="shared" si="75"/>
        <v>0</v>
      </c>
      <c r="T269" s="11">
        <f t="shared" si="75"/>
        <v>0</v>
      </c>
      <c r="U269" s="11">
        <f t="shared" si="75"/>
        <v>2</v>
      </c>
      <c r="V269" s="11">
        <f t="shared" si="75"/>
        <v>0</v>
      </c>
      <c r="W269" s="125">
        <f t="shared" si="43"/>
        <v>2</v>
      </c>
    </row>
    <row r="270" spans="1:23" ht="15.5" x14ac:dyDescent="0.35">
      <c r="A270" s="89"/>
      <c r="B270" s="11">
        <f t="shared" ref="B270:J270" si="76">SUM(B26+B75+B123+B172+B221)</f>
        <v>0</v>
      </c>
      <c r="C270" s="11">
        <f t="shared" si="76"/>
        <v>0</v>
      </c>
      <c r="D270" s="11">
        <f t="shared" si="76"/>
        <v>0</v>
      </c>
      <c r="E270" s="11">
        <f t="shared" si="76"/>
        <v>0</v>
      </c>
      <c r="F270" s="11">
        <f t="shared" si="76"/>
        <v>0</v>
      </c>
      <c r="G270" s="11">
        <f t="shared" si="76"/>
        <v>0</v>
      </c>
      <c r="H270" s="11">
        <f t="shared" si="76"/>
        <v>0</v>
      </c>
      <c r="I270" s="11">
        <f t="shared" si="76"/>
        <v>0</v>
      </c>
      <c r="J270" s="11">
        <f t="shared" si="76"/>
        <v>0</v>
      </c>
      <c r="K270" s="125">
        <f>SUM(B270:J270)</f>
        <v>0</v>
      </c>
      <c r="L270" s="125"/>
      <c r="M270" s="89"/>
      <c r="N270" s="11">
        <f t="shared" ref="N270:V270" si="77">SUM(N26+N75+N123+N172+N221)</f>
        <v>0</v>
      </c>
      <c r="O270" s="11">
        <f t="shared" si="77"/>
        <v>0</v>
      </c>
      <c r="P270" s="11">
        <f t="shared" si="77"/>
        <v>0</v>
      </c>
      <c r="Q270" s="11">
        <f t="shared" si="77"/>
        <v>0</v>
      </c>
      <c r="R270" s="11">
        <f t="shared" si="77"/>
        <v>0</v>
      </c>
      <c r="S270" s="11">
        <f t="shared" si="77"/>
        <v>0</v>
      </c>
      <c r="T270" s="11">
        <f t="shared" si="77"/>
        <v>0</v>
      </c>
      <c r="U270" s="11">
        <f t="shared" si="77"/>
        <v>0</v>
      </c>
      <c r="V270" s="11">
        <f t="shared" si="77"/>
        <v>0</v>
      </c>
      <c r="W270" s="125">
        <f>SUM(N270:V270)</f>
        <v>0</v>
      </c>
    </row>
    <row r="271" spans="1:23" ht="16" thickBot="1" x14ac:dyDescent="0.4">
      <c r="A271" s="89"/>
      <c r="B271" s="11">
        <f t="shared" ref="B271:J271" si="78">SUM(B27+B76+B124+B173+B222)</f>
        <v>0</v>
      </c>
      <c r="C271" s="11">
        <f t="shared" si="78"/>
        <v>0</v>
      </c>
      <c r="D271" s="11">
        <f t="shared" si="78"/>
        <v>0</v>
      </c>
      <c r="E271" s="11">
        <f t="shared" si="78"/>
        <v>0</v>
      </c>
      <c r="F271" s="11">
        <f t="shared" si="78"/>
        <v>0</v>
      </c>
      <c r="G271" s="11">
        <f t="shared" si="78"/>
        <v>0</v>
      </c>
      <c r="H271" s="11">
        <f t="shared" si="78"/>
        <v>0</v>
      </c>
      <c r="I271" s="11">
        <f t="shared" si="78"/>
        <v>0</v>
      </c>
      <c r="J271" s="11">
        <f t="shared" si="78"/>
        <v>0</v>
      </c>
      <c r="K271" s="125">
        <f>SUM(B271:J271)</f>
        <v>0</v>
      </c>
      <c r="L271" s="125"/>
      <c r="M271" s="89"/>
      <c r="N271" s="11">
        <f t="shared" ref="N271:V271" si="79">SUM(N27+N76+N124+N173+N222)</f>
        <v>0</v>
      </c>
      <c r="O271" s="11">
        <f t="shared" si="79"/>
        <v>0</v>
      </c>
      <c r="P271" s="11">
        <f t="shared" si="79"/>
        <v>0</v>
      </c>
      <c r="Q271" s="11">
        <f t="shared" si="79"/>
        <v>0</v>
      </c>
      <c r="R271" s="11">
        <f t="shared" si="79"/>
        <v>0</v>
      </c>
      <c r="S271" s="11">
        <f t="shared" si="79"/>
        <v>0</v>
      </c>
      <c r="T271" s="11">
        <f t="shared" si="79"/>
        <v>0</v>
      </c>
      <c r="U271" s="11">
        <f t="shared" si="79"/>
        <v>0</v>
      </c>
      <c r="V271" s="11">
        <f t="shared" si="79"/>
        <v>0</v>
      </c>
      <c r="W271" s="125">
        <f>SUM(N271:V271)</f>
        <v>0</v>
      </c>
    </row>
    <row r="272" spans="1:23" ht="16.5" thickTop="1" thickBot="1" x14ac:dyDescent="0.4">
      <c r="A272" s="139"/>
      <c r="B272" s="128">
        <f t="shared" ref="B272:J272" si="80">SUM(B253:B271)</f>
        <v>190</v>
      </c>
      <c r="C272" s="128">
        <f t="shared" si="80"/>
        <v>208</v>
      </c>
      <c r="D272" s="128">
        <f t="shared" si="80"/>
        <v>232</v>
      </c>
      <c r="E272" s="128">
        <f t="shared" si="80"/>
        <v>364</v>
      </c>
      <c r="F272" s="128">
        <f t="shared" si="80"/>
        <v>343</v>
      </c>
      <c r="G272" s="128">
        <f t="shared" si="80"/>
        <v>249</v>
      </c>
      <c r="H272" s="128">
        <f t="shared" si="80"/>
        <v>168</v>
      </c>
      <c r="I272" s="128">
        <f t="shared" si="80"/>
        <v>95</v>
      </c>
      <c r="J272" s="128">
        <f t="shared" si="80"/>
        <v>64</v>
      </c>
      <c r="K272" s="140">
        <f>SUM(B272:J272)</f>
        <v>1913</v>
      </c>
      <c r="L272" s="131"/>
      <c r="M272" s="139"/>
      <c r="N272" s="128">
        <f t="shared" ref="N272:V272" si="81">SUM(N253:N271)</f>
        <v>92</v>
      </c>
      <c r="O272" s="128">
        <f t="shared" si="81"/>
        <v>160</v>
      </c>
      <c r="P272" s="128">
        <f t="shared" si="81"/>
        <v>158</v>
      </c>
      <c r="Q272" s="128">
        <f t="shared" si="81"/>
        <v>273</v>
      </c>
      <c r="R272" s="128">
        <f t="shared" si="81"/>
        <v>219</v>
      </c>
      <c r="S272" s="128">
        <f t="shared" si="81"/>
        <v>188</v>
      </c>
      <c r="T272" s="128">
        <f t="shared" si="81"/>
        <v>134</v>
      </c>
      <c r="U272" s="128">
        <f t="shared" si="81"/>
        <v>125</v>
      </c>
      <c r="V272" s="128">
        <f t="shared" si="81"/>
        <v>38</v>
      </c>
      <c r="W272" s="140">
        <f>SUM(N272:V272)</f>
        <v>1387</v>
      </c>
    </row>
    <row r="273" spans="1:23" ht="16" thickTop="1" x14ac:dyDescent="0.35">
      <c r="A273" s="130"/>
      <c r="B273" s="126"/>
      <c r="C273" s="126"/>
      <c r="D273" s="126"/>
      <c r="E273" s="126"/>
      <c r="F273" s="126"/>
      <c r="G273" s="126"/>
      <c r="H273" s="126"/>
      <c r="I273" s="126"/>
      <c r="J273" s="126"/>
      <c r="K273" s="131"/>
      <c r="L273" s="131"/>
      <c r="M273" s="130"/>
      <c r="N273" s="126"/>
      <c r="O273" s="126"/>
      <c r="P273" s="126"/>
      <c r="Q273" s="126"/>
      <c r="R273" s="126"/>
      <c r="S273" s="126"/>
      <c r="T273" s="126"/>
      <c r="U273" s="126"/>
      <c r="V273" s="126"/>
      <c r="W273" s="131"/>
    </row>
    <row r="274" spans="1:23" ht="16" thickBot="1" x14ac:dyDescent="0.4">
      <c r="B274" s="121"/>
      <c r="C274" s="121"/>
      <c r="D274" s="121"/>
      <c r="E274" s="121" t="s">
        <v>110</v>
      </c>
      <c r="F274" s="121"/>
      <c r="G274" s="121"/>
      <c r="H274" s="121"/>
      <c r="I274" s="121"/>
      <c r="J274" s="121"/>
      <c r="K274" s="121"/>
      <c r="L274" s="121"/>
      <c r="N274" s="121"/>
      <c r="O274" s="121"/>
      <c r="P274" s="121"/>
      <c r="Q274" s="121" t="s">
        <v>110</v>
      </c>
      <c r="R274" s="121"/>
      <c r="S274" s="121"/>
      <c r="T274" s="121"/>
      <c r="U274" s="121"/>
      <c r="V274" s="121"/>
      <c r="W274" s="121"/>
    </row>
    <row r="275" spans="1:23" ht="16.5" thickTop="1" thickBot="1" x14ac:dyDescent="0.4">
      <c r="A275" s="17" t="s">
        <v>18</v>
      </c>
      <c r="B275" s="122">
        <v>1105</v>
      </c>
      <c r="C275" s="123">
        <v>1238</v>
      </c>
      <c r="D275" s="123">
        <v>1351</v>
      </c>
      <c r="E275" s="123">
        <v>1524</v>
      </c>
      <c r="F275" s="123">
        <v>1657</v>
      </c>
      <c r="G275" s="123">
        <v>1810</v>
      </c>
      <c r="H275" s="123">
        <v>1923</v>
      </c>
      <c r="I275" s="123">
        <v>2056</v>
      </c>
      <c r="J275" s="123">
        <v>2209</v>
      </c>
      <c r="K275" s="124" t="s">
        <v>2</v>
      </c>
      <c r="L275" s="160"/>
      <c r="M275" s="17" t="s">
        <v>18</v>
      </c>
      <c r="N275" s="122">
        <v>1105</v>
      </c>
      <c r="O275" s="123">
        <v>1238</v>
      </c>
      <c r="P275" s="123">
        <v>1351</v>
      </c>
      <c r="Q275" s="123">
        <v>1524</v>
      </c>
      <c r="R275" s="123">
        <v>1657</v>
      </c>
      <c r="S275" s="123">
        <v>1810</v>
      </c>
      <c r="T275" s="123">
        <v>1923</v>
      </c>
      <c r="U275" s="123">
        <v>2056</v>
      </c>
      <c r="V275" s="123">
        <v>2209</v>
      </c>
      <c r="W275" s="124" t="s">
        <v>2</v>
      </c>
    </row>
    <row r="276" spans="1:23" ht="16" thickTop="1" x14ac:dyDescent="0.35">
      <c r="A276" s="89" t="s">
        <v>68</v>
      </c>
      <c r="B276" s="11">
        <f>SUM(B32+B81+B130+B179+B228)</f>
        <v>0</v>
      </c>
      <c r="C276" s="11">
        <f t="shared" ref="C276:J276" si="82">SUM(C32+C81+C130+C179+C228)</f>
        <v>16</v>
      </c>
      <c r="D276" s="11">
        <f t="shared" si="82"/>
        <v>22</v>
      </c>
      <c r="E276" s="11">
        <f t="shared" si="82"/>
        <v>37</v>
      </c>
      <c r="F276" s="11">
        <f t="shared" si="82"/>
        <v>100</v>
      </c>
      <c r="G276" s="11">
        <f t="shared" si="82"/>
        <v>105</v>
      </c>
      <c r="H276" s="11">
        <f t="shared" si="82"/>
        <v>90</v>
      </c>
      <c r="I276" s="11">
        <f t="shared" si="82"/>
        <v>71</v>
      </c>
      <c r="J276" s="11">
        <f t="shared" si="82"/>
        <v>50</v>
      </c>
      <c r="K276" s="138">
        <f t="shared" ref="K276:K294" si="83">SUM(B276:J276)</f>
        <v>491</v>
      </c>
      <c r="L276" s="125"/>
      <c r="M276" s="89" t="s">
        <v>68</v>
      </c>
      <c r="N276" s="11">
        <f>SUM(N32+N81+N130+N179+N228)</f>
        <v>0</v>
      </c>
      <c r="O276" s="11">
        <f t="shared" ref="O276:V276" si="84">SUM(O32+O81+O130+O179+O228)</f>
        <v>17</v>
      </c>
      <c r="P276" s="11">
        <f t="shared" si="84"/>
        <v>32</v>
      </c>
      <c r="Q276" s="11">
        <f t="shared" si="84"/>
        <v>27</v>
      </c>
      <c r="R276" s="11">
        <f t="shared" si="84"/>
        <v>126</v>
      </c>
      <c r="S276" s="11">
        <f t="shared" si="84"/>
        <v>106</v>
      </c>
      <c r="T276" s="11">
        <f t="shared" si="84"/>
        <v>72</v>
      </c>
      <c r="U276" s="11">
        <f t="shared" si="84"/>
        <v>63</v>
      </c>
      <c r="V276" s="11">
        <f t="shared" si="84"/>
        <v>66</v>
      </c>
      <c r="W276" s="138">
        <f t="shared" ref="W276:W294" si="85">SUM(N276:V276)</f>
        <v>509</v>
      </c>
    </row>
    <row r="277" spans="1:23" ht="15.5" x14ac:dyDescent="0.35">
      <c r="A277" s="89" t="s">
        <v>83</v>
      </c>
      <c r="B277" s="11">
        <f t="shared" ref="B277:J277" si="86">SUM(B33+B82+B131+B180+B229)</f>
        <v>0</v>
      </c>
      <c r="C277" s="11">
        <f t="shared" si="86"/>
        <v>5</v>
      </c>
      <c r="D277" s="11">
        <f t="shared" si="86"/>
        <v>8</v>
      </c>
      <c r="E277" s="11">
        <f t="shared" si="86"/>
        <v>2</v>
      </c>
      <c r="F277" s="11">
        <f t="shared" si="86"/>
        <v>0</v>
      </c>
      <c r="G277" s="11">
        <f t="shared" si="86"/>
        <v>19</v>
      </c>
      <c r="H277" s="11">
        <f t="shared" si="86"/>
        <v>9</v>
      </c>
      <c r="I277" s="11">
        <f t="shared" si="86"/>
        <v>39</v>
      </c>
      <c r="J277" s="11">
        <f t="shared" si="86"/>
        <v>31</v>
      </c>
      <c r="K277" s="125">
        <f t="shared" si="83"/>
        <v>113</v>
      </c>
      <c r="L277" s="125"/>
      <c r="M277" s="89" t="s">
        <v>83</v>
      </c>
      <c r="N277" s="11">
        <f t="shared" ref="N277:V277" si="87">SUM(N33+N82+N131+N180+N229)</f>
        <v>0</v>
      </c>
      <c r="O277" s="11">
        <f t="shared" si="87"/>
        <v>0</v>
      </c>
      <c r="P277" s="11">
        <f t="shared" si="87"/>
        <v>4</v>
      </c>
      <c r="Q277" s="11">
        <f t="shared" si="87"/>
        <v>2</v>
      </c>
      <c r="R277" s="11">
        <f t="shared" si="87"/>
        <v>0</v>
      </c>
      <c r="S277" s="11">
        <f t="shared" si="87"/>
        <v>27</v>
      </c>
      <c r="T277" s="11">
        <f t="shared" si="87"/>
        <v>27</v>
      </c>
      <c r="U277" s="11">
        <f t="shared" si="87"/>
        <v>26</v>
      </c>
      <c r="V277" s="11">
        <f t="shared" si="87"/>
        <v>30</v>
      </c>
      <c r="W277" s="125">
        <f t="shared" si="85"/>
        <v>116</v>
      </c>
    </row>
    <row r="278" spans="1:23" ht="15.5" x14ac:dyDescent="0.35">
      <c r="A278" s="89" t="s">
        <v>46</v>
      </c>
      <c r="B278" s="11">
        <f t="shared" ref="B278:J278" si="88">SUM(B34+B83+B132+B181+B230)</f>
        <v>0</v>
      </c>
      <c r="C278" s="11">
        <f t="shared" si="88"/>
        <v>0</v>
      </c>
      <c r="D278" s="11">
        <f t="shared" si="88"/>
        <v>0</v>
      </c>
      <c r="E278" s="11">
        <f t="shared" si="88"/>
        <v>2</v>
      </c>
      <c r="F278" s="11">
        <f t="shared" si="88"/>
        <v>0</v>
      </c>
      <c r="G278" s="11">
        <f t="shared" si="88"/>
        <v>0</v>
      </c>
      <c r="H278" s="11">
        <f t="shared" si="88"/>
        <v>2</v>
      </c>
      <c r="I278" s="11">
        <f t="shared" si="88"/>
        <v>4</v>
      </c>
      <c r="J278" s="11">
        <f t="shared" si="88"/>
        <v>4</v>
      </c>
      <c r="K278" s="125">
        <f t="shared" si="83"/>
        <v>12</v>
      </c>
      <c r="L278" s="125"/>
      <c r="M278" s="89" t="s">
        <v>46</v>
      </c>
      <c r="N278" s="11">
        <f t="shared" ref="N278:V278" si="89">SUM(N34+N83+N132+N181+N230)</f>
        <v>1</v>
      </c>
      <c r="O278" s="11">
        <f t="shared" si="89"/>
        <v>0</v>
      </c>
      <c r="P278" s="11">
        <f t="shared" si="89"/>
        <v>1</v>
      </c>
      <c r="Q278" s="11">
        <f t="shared" si="89"/>
        <v>2</v>
      </c>
      <c r="R278" s="11">
        <f t="shared" si="89"/>
        <v>0</v>
      </c>
      <c r="S278" s="11">
        <f t="shared" si="89"/>
        <v>0</v>
      </c>
      <c r="T278" s="11">
        <f t="shared" si="89"/>
        <v>0</v>
      </c>
      <c r="U278" s="11">
        <f t="shared" si="89"/>
        <v>0</v>
      </c>
      <c r="V278" s="11">
        <f t="shared" si="89"/>
        <v>3</v>
      </c>
      <c r="W278" s="125">
        <f t="shared" si="85"/>
        <v>7</v>
      </c>
    </row>
    <row r="279" spans="1:23" ht="15.5" x14ac:dyDescent="0.35">
      <c r="A279" s="89" t="s">
        <v>134</v>
      </c>
      <c r="B279" s="11">
        <f t="shared" ref="B279:J279" si="90">SUM(B35+B84+B133+B182+B231)</f>
        <v>0</v>
      </c>
      <c r="C279" s="11">
        <f t="shared" si="90"/>
        <v>0</v>
      </c>
      <c r="D279" s="11">
        <f t="shared" si="90"/>
        <v>0</v>
      </c>
      <c r="E279" s="11">
        <f t="shared" si="90"/>
        <v>2</v>
      </c>
      <c r="F279" s="11">
        <f t="shared" si="90"/>
        <v>0</v>
      </c>
      <c r="G279" s="11">
        <f t="shared" si="90"/>
        <v>0</v>
      </c>
      <c r="H279" s="11">
        <f t="shared" si="90"/>
        <v>0</v>
      </c>
      <c r="I279" s="11">
        <f t="shared" si="90"/>
        <v>0</v>
      </c>
      <c r="J279" s="11">
        <f t="shared" si="90"/>
        <v>1</v>
      </c>
      <c r="K279" s="125">
        <f t="shared" si="83"/>
        <v>3</v>
      </c>
      <c r="L279" s="125"/>
      <c r="M279" s="89" t="s">
        <v>134</v>
      </c>
      <c r="N279" s="11">
        <f t="shared" ref="N279:V279" si="91">SUM(N35+N84+N133+N182+N231)</f>
        <v>2</v>
      </c>
      <c r="O279" s="11">
        <f t="shared" si="91"/>
        <v>0</v>
      </c>
      <c r="P279" s="11">
        <f t="shared" si="91"/>
        <v>0</v>
      </c>
      <c r="Q279" s="11">
        <f t="shared" si="91"/>
        <v>0</v>
      </c>
      <c r="R279" s="11">
        <f t="shared" si="91"/>
        <v>0</v>
      </c>
      <c r="S279" s="11">
        <f t="shared" si="91"/>
        <v>0</v>
      </c>
      <c r="T279" s="11">
        <f t="shared" si="91"/>
        <v>0</v>
      </c>
      <c r="U279" s="11">
        <f t="shared" si="91"/>
        <v>0</v>
      </c>
      <c r="V279" s="11">
        <f t="shared" si="91"/>
        <v>0</v>
      </c>
      <c r="W279" s="125">
        <f t="shared" si="85"/>
        <v>2</v>
      </c>
    </row>
    <row r="280" spans="1:23" ht="15.5" x14ac:dyDescent="0.35">
      <c r="A280" s="89" t="s">
        <v>62</v>
      </c>
      <c r="B280" s="11">
        <f t="shared" ref="B280:J280" si="92">SUM(B36+B85+B134+B183+B232)</f>
        <v>8</v>
      </c>
      <c r="C280" s="11">
        <f t="shared" si="92"/>
        <v>2</v>
      </c>
      <c r="D280" s="11">
        <f t="shared" si="92"/>
        <v>18</v>
      </c>
      <c r="E280" s="11">
        <f t="shared" si="92"/>
        <v>35</v>
      </c>
      <c r="F280" s="11">
        <f t="shared" si="92"/>
        <v>23</v>
      </c>
      <c r="G280" s="11">
        <f t="shared" si="92"/>
        <v>21</v>
      </c>
      <c r="H280" s="11">
        <f t="shared" si="92"/>
        <v>8</v>
      </c>
      <c r="I280" s="11">
        <f t="shared" si="92"/>
        <v>5</v>
      </c>
      <c r="J280" s="11">
        <f t="shared" si="92"/>
        <v>8</v>
      </c>
      <c r="K280" s="125">
        <f t="shared" si="83"/>
        <v>128</v>
      </c>
      <c r="L280" s="125"/>
      <c r="M280" s="89" t="s">
        <v>62</v>
      </c>
      <c r="N280" s="11">
        <f t="shared" ref="N280:V280" si="93">SUM(N36+N85+N134+N183+N232)</f>
        <v>14</v>
      </c>
      <c r="O280" s="11">
        <f t="shared" si="93"/>
        <v>52</v>
      </c>
      <c r="P280" s="11">
        <f t="shared" si="93"/>
        <v>7</v>
      </c>
      <c r="Q280" s="11">
        <f t="shared" si="93"/>
        <v>19</v>
      </c>
      <c r="R280" s="11">
        <f t="shared" si="93"/>
        <v>14</v>
      </c>
      <c r="S280" s="11">
        <f t="shared" si="93"/>
        <v>19</v>
      </c>
      <c r="T280" s="11">
        <f t="shared" si="93"/>
        <v>18</v>
      </c>
      <c r="U280" s="11">
        <f t="shared" si="93"/>
        <v>2</v>
      </c>
      <c r="V280" s="11">
        <f t="shared" si="93"/>
        <v>4</v>
      </c>
      <c r="W280" s="125">
        <f t="shared" si="85"/>
        <v>149</v>
      </c>
    </row>
    <row r="281" spans="1:23" ht="15.5" x14ac:dyDescent="0.35">
      <c r="A281" s="89" t="s">
        <v>6</v>
      </c>
      <c r="B281" s="11">
        <f t="shared" ref="B281:J281" si="94">SUM(B37+B86+B135+B184+B233)</f>
        <v>3</v>
      </c>
      <c r="C281" s="11">
        <f t="shared" si="94"/>
        <v>2</v>
      </c>
      <c r="D281" s="11">
        <f t="shared" si="94"/>
        <v>2</v>
      </c>
      <c r="E281" s="11">
        <f t="shared" si="94"/>
        <v>7</v>
      </c>
      <c r="F281" s="11">
        <f t="shared" si="94"/>
        <v>2</v>
      </c>
      <c r="G281" s="11">
        <f t="shared" si="94"/>
        <v>9</v>
      </c>
      <c r="H281" s="11">
        <f t="shared" si="94"/>
        <v>0</v>
      </c>
      <c r="I281" s="11">
        <f t="shared" si="94"/>
        <v>0</v>
      </c>
      <c r="J281" s="11">
        <f t="shared" si="94"/>
        <v>2</v>
      </c>
      <c r="K281" s="125">
        <f t="shared" si="83"/>
        <v>27</v>
      </c>
      <c r="L281" s="125"/>
      <c r="M281" s="89" t="s">
        <v>6</v>
      </c>
      <c r="N281" s="11">
        <f t="shared" ref="N281:V281" si="95">SUM(N37+N86+N135+N184+N233)</f>
        <v>0</v>
      </c>
      <c r="O281" s="11">
        <f t="shared" si="95"/>
        <v>0</v>
      </c>
      <c r="P281" s="11">
        <f t="shared" si="95"/>
        <v>1</v>
      </c>
      <c r="Q281" s="11">
        <f t="shared" si="95"/>
        <v>2</v>
      </c>
      <c r="R281" s="11">
        <f t="shared" si="95"/>
        <v>2</v>
      </c>
      <c r="S281" s="11">
        <f t="shared" si="95"/>
        <v>0</v>
      </c>
      <c r="T281" s="11">
        <f t="shared" si="95"/>
        <v>2</v>
      </c>
      <c r="U281" s="11">
        <f t="shared" si="95"/>
        <v>0</v>
      </c>
      <c r="V281" s="11">
        <f t="shared" si="95"/>
        <v>0</v>
      </c>
      <c r="W281" s="125">
        <f t="shared" si="85"/>
        <v>7</v>
      </c>
    </row>
    <row r="282" spans="1:23" ht="15.5" x14ac:dyDescent="0.35">
      <c r="A282" s="89" t="s">
        <v>218</v>
      </c>
      <c r="B282" s="11">
        <f t="shared" ref="B282:J282" si="96">SUM(B38+B87+B136+B185+B234)</f>
        <v>96</v>
      </c>
      <c r="C282" s="11">
        <f t="shared" si="96"/>
        <v>77</v>
      </c>
      <c r="D282" s="11">
        <f t="shared" si="96"/>
        <v>66</v>
      </c>
      <c r="E282" s="11">
        <f t="shared" si="96"/>
        <v>84</v>
      </c>
      <c r="F282" s="11">
        <f t="shared" si="96"/>
        <v>83</v>
      </c>
      <c r="G282" s="11">
        <f t="shared" si="96"/>
        <v>62</v>
      </c>
      <c r="H282" s="11">
        <f t="shared" si="96"/>
        <v>45</v>
      </c>
      <c r="I282" s="11">
        <f t="shared" si="96"/>
        <v>1</v>
      </c>
      <c r="J282" s="11">
        <f t="shared" si="96"/>
        <v>0</v>
      </c>
      <c r="K282" s="125">
        <f t="shared" si="83"/>
        <v>514</v>
      </c>
      <c r="L282" s="125"/>
      <c r="M282" s="89" t="s">
        <v>218</v>
      </c>
      <c r="N282" s="11">
        <f t="shared" ref="N282:V282" si="97">SUM(N38+N87+N136+N185+N234)</f>
        <v>29</v>
      </c>
      <c r="O282" s="11">
        <f t="shared" si="97"/>
        <v>46</v>
      </c>
      <c r="P282" s="11">
        <f t="shared" si="97"/>
        <v>43</v>
      </c>
      <c r="Q282" s="11">
        <f t="shared" si="97"/>
        <v>94</v>
      </c>
      <c r="R282" s="11">
        <f t="shared" si="97"/>
        <v>37</v>
      </c>
      <c r="S282" s="11">
        <f t="shared" si="97"/>
        <v>42</v>
      </c>
      <c r="T282" s="11">
        <f t="shared" si="97"/>
        <v>25</v>
      </c>
      <c r="U282" s="11">
        <f t="shared" si="97"/>
        <v>2</v>
      </c>
      <c r="V282" s="11">
        <f t="shared" si="97"/>
        <v>2</v>
      </c>
      <c r="W282" s="125">
        <f t="shared" si="85"/>
        <v>320</v>
      </c>
    </row>
    <row r="283" spans="1:23" ht="15.5" x14ac:dyDescent="0.35">
      <c r="A283" s="89" t="s">
        <v>20</v>
      </c>
      <c r="B283" s="11">
        <f t="shared" ref="B283:J283" si="98">SUM(B39+B88+B137+B186+B235)</f>
        <v>9</v>
      </c>
      <c r="C283" s="11">
        <f t="shared" si="98"/>
        <v>2</v>
      </c>
      <c r="D283" s="11">
        <f t="shared" si="98"/>
        <v>10</v>
      </c>
      <c r="E283" s="11">
        <f t="shared" si="98"/>
        <v>0</v>
      </c>
      <c r="F283" s="11">
        <f t="shared" si="98"/>
        <v>3</v>
      </c>
      <c r="G283" s="11">
        <f t="shared" si="98"/>
        <v>0</v>
      </c>
      <c r="H283" s="11">
        <f t="shared" si="98"/>
        <v>1</v>
      </c>
      <c r="I283" s="11">
        <f t="shared" si="98"/>
        <v>1</v>
      </c>
      <c r="J283" s="11">
        <f t="shared" si="98"/>
        <v>0</v>
      </c>
      <c r="K283" s="125">
        <f t="shared" si="83"/>
        <v>26</v>
      </c>
      <c r="L283" s="125"/>
      <c r="M283" s="89" t="s">
        <v>20</v>
      </c>
      <c r="N283" s="11">
        <f t="shared" ref="N283:V283" si="99">SUM(N39+N88+N137+N186+N235)</f>
        <v>3</v>
      </c>
      <c r="O283" s="11">
        <f t="shared" si="99"/>
        <v>1</v>
      </c>
      <c r="P283" s="11">
        <f t="shared" si="99"/>
        <v>12</v>
      </c>
      <c r="Q283" s="11">
        <f t="shared" si="99"/>
        <v>0</v>
      </c>
      <c r="R283" s="11">
        <f t="shared" si="99"/>
        <v>1</v>
      </c>
      <c r="S283" s="11">
        <f t="shared" si="99"/>
        <v>1</v>
      </c>
      <c r="T283" s="11">
        <f t="shared" si="99"/>
        <v>2</v>
      </c>
      <c r="U283" s="11">
        <f t="shared" si="99"/>
        <v>0</v>
      </c>
      <c r="V283" s="11">
        <f t="shared" si="99"/>
        <v>0</v>
      </c>
      <c r="W283" s="125">
        <f t="shared" si="85"/>
        <v>20</v>
      </c>
    </row>
    <row r="284" spans="1:23" ht="15.5" x14ac:dyDescent="0.35">
      <c r="A284" s="89" t="s">
        <v>241</v>
      </c>
      <c r="B284" s="11">
        <f t="shared" ref="B284:J284" si="100">SUM(B40+B89+B138+B187+B236)</f>
        <v>45</v>
      </c>
      <c r="C284" s="11">
        <f t="shared" si="100"/>
        <v>54</v>
      </c>
      <c r="D284" s="11">
        <f t="shared" si="100"/>
        <v>44</v>
      </c>
      <c r="E284" s="11">
        <f t="shared" si="100"/>
        <v>74</v>
      </c>
      <c r="F284" s="11">
        <f t="shared" si="100"/>
        <v>97</v>
      </c>
      <c r="G284" s="11">
        <f t="shared" si="100"/>
        <v>40</v>
      </c>
      <c r="H284" s="11">
        <f t="shared" si="100"/>
        <v>17</v>
      </c>
      <c r="I284" s="11">
        <f t="shared" si="100"/>
        <v>7</v>
      </c>
      <c r="J284" s="11">
        <f t="shared" si="100"/>
        <v>0</v>
      </c>
      <c r="K284" s="125">
        <f t="shared" si="83"/>
        <v>378</v>
      </c>
      <c r="L284" s="125"/>
      <c r="M284" s="89" t="s">
        <v>241</v>
      </c>
      <c r="N284" s="11">
        <f t="shared" ref="N284:V284" si="101">SUM(N40+N89+N138+N187+N236)</f>
        <v>12</v>
      </c>
      <c r="O284" s="11">
        <f t="shared" si="101"/>
        <v>5</v>
      </c>
      <c r="P284" s="11">
        <f t="shared" si="101"/>
        <v>32</v>
      </c>
      <c r="Q284" s="11">
        <f t="shared" si="101"/>
        <v>29</v>
      </c>
      <c r="R284" s="11">
        <f t="shared" si="101"/>
        <v>12</v>
      </c>
      <c r="S284" s="11">
        <f t="shared" si="101"/>
        <v>10</v>
      </c>
      <c r="T284" s="11">
        <f t="shared" si="101"/>
        <v>10</v>
      </c>
      <c r="U284" s="11">
        <f t="shared" si="101"/>
        <v>3</v>
      </c>
      <c r="V284" s="11">
        <f t="shared" si="101"/>
        <v>3</v>
      </c>
      <c r="W284" s="125">
        <f t="shared" si="85"/>
        <v>116</v>
      </c>
    </row>
    <row r="285" spans="1:23" ht="15.5" x14ac:dyDescent="0.35">
      <c r="A285" s="89" t="s">
        <v>4</v>
      </c>
      <c r="B285" s="11">
        <f t="shared" ref="B285:J285" si="102">SUM(B41+B90+B139+B188+B237)</f>
        <v>0</v>
      </c>
      <c r="C285" s="11">
        <f t="shared" si="102"/>
        <v>1</v>
      </c>
      <c r="D285" s="11">
        <f t="shared" si="102"/>
        <v>1</v>
      </c>
      <c r="E285" s="11">
        <f t="shared" si="102"/>
        <v>2</v>
      </c>
      <c r="F285" s="11">
        <f t="shared" si="102"/>
        <v>1</v>
      </c>
      <c r="G285" s="11">
        <f t="shared" si="102"/>
        <v>0</v>
      </c>
      <c r="H285" s="11">
        <f t="shared" si="102"/>
        <v>0</v>
      </c>
      <c r="I285" s="11">
        <f t="shared" si="102"/>
        <v>1</v>
      </c>
      <c r="J285" s="11">
        <f t="shared" si="102"/>
        <v>2</v>
      </c>
      <c r="K285" s="125">
        <f t="shared" si="83"/>
        <v>8</v>
      </c>
      <c r="L285" s="125"/>
      <c r="M285" s="89" t="s">
        <v>4</v>
      </c>
      <c r="N285" s="11">
        <f t="shared" ref="N285:V285" si="103">SUM(N41+N90+N139+N188+N237)</f>
        <v>0</v>
      </c>
      <c r="O285" s="11">
        <f t="shared" si="103"/>
        <v>4</v>
      </c>
      <c r="P285" s="11">
        <f t="shared" si="103"/>
        <v>2</v>
      </c>
      <c r="Q285" s="11">
        <f t="shared" si="103"/>
        <v>1</v>
      </c>
      <c r="R285" s="11">
        <f t="shared" si="103"/>
        <v>2</v>
      </c>
      <c r="S285" s="11">
        <f t="shared" si="103"/>
        <v>2</v>
      </c>
      <c r="T285" s="11">
        <f t="shared" si="103"/>
        <v>2</v>
      </c>
      <c r="U285" s="11">
        <f t="shared" si="103"/>
        <v>1</v>
      </c>
      <c r="V285" s="11">
        <f t="shared" si="103"/>
        <v>3</v>
      </c>
      <c r="W285" s="125">
        <f t="shared" si="85"/>
        <v>17</v>
      </c>
    </row>
    <row r="286" spans="1:23" ht="15.5" x14ac:dyDescent="0.35">
      <c r="A286" s="89" t="s">
        <v>84</v>
      </c>
      <c r="B286" s="11">
        <f t="shared" ref="B286:J286" si="104">SUM(B42+B91+B140+B189+B238)</f>
        <v>3</v>
      </c>
      <c r="C286" s="11">
        <f t="shared" si="104"/>
        <v>23</v>
      </c>
      <c r="D286" s="11">
        <f t="shared" si="104"/>
        <v>7</v>
      </c>
      <c r="E286" s="11">
        <f t="shared" si="104"/>
        <v>28</v>
      </c>
      <c r="F286" s="11">
        <f t="shared" si="104"/>
        <v>15</v>
      </c>
      <c r="G286" s="11">
        <f t="shared" si="104"/>
        <v>9</v>
      </c>
      <c r="H286" s="11">
        <f t="shared" si="104"/>
        <v>9</v>
      </c>
      <c r="I286" s="11">
        <f t="shared" si="104"/>
        <v>0</v>
      </c>
      <c r="J286" s="11">
        <f t="shared" si="104"/>
        <v>0</v>
      </c>
      <c r="K286" s="125">
        <f t="shared" si="83"/>
        <v>94</v>
      </c>
      <c r="L286" s="125"/>
      <c r="M286" s="89" t="s">
        <v>84</v>
      </c>
      <c r="N286" s="11">
        <f t="shared" ref="N286:V286" si="105">SUM(N42+N91+N140+N189+N238)</f>
        <v>2</v>
      </c>
      <c r="O286" s="11">
        <f t="shared" si="105"/>
        <v>5</v>
      </c>
      <c r="P286" s="11">
        <f t="shared" si="105"/>
        <v>7</v>
      </c>
      <c r="Q286" s="11">
        <f t="shared" si="105"/>
        <v>16</v>
      </c>
      <c r="R286" s="11">
        <f t="shared" si="105"/>
        <v>13</v>
      </c>
      <c r="S286" s="11">
        <f t="shared" si="105"/>
        <v>0</v>
      </c>
      <c r="T286" s="11">
        <f t="shared" si="105"/>
        <v>2</v>
      </c>
      <c r="U286" s="11">
        <f t="shared" si="105"/>
        <v>0</v>
      </c>
      <c r="V286" s="11">
        <f t="shared" si="105"/>
        <v>0</v>
      </c>
      <c r="W286" s="125">
        <f t="shared" si="85"/>
        <v>45</v>
      </c>
    </row>
    <row r="287" spans="1:23" ht="15.5" x14ac:dyDescent="0.35">
      <c r="A287" s="89" t="s">
        <v>139</v>
      </c>
      <c r="B287" s="11">
        <f t="shared" ref="B287:J287" si="106">SUM(B43+B92+B141+B190+B239)</f>
        <v>4</v>
      </c>
      <c r="C287" s="11">
        <f t="shared" si="106"/>
        <v>11</v>
      </c>
      <c r="D287" s="11">
        <f t="shared" si="106"/>
        <v>4</v>
      </c>
      <c r="E287" s="11">
        <f t="shared" si="106"/>
        <v>4</v>
      </c>
      <c r="F287" s="11">
        <f t="shared" si="106"/>
        <v>2</v>
      </c>
      <c r="G287" s="11">
        <f t="shared" si="106"/>
        <v>6</v>
      </c>
      <c r="H287" s="11">
        <f t="shared" si="106"/>
        <v>5</v>
      </c>
      <c r="I287" s="11">
        <f t="shared" si="106"/>
        <v>2</v>
      </c>
      <c r="J287" s="11">
        <f t="shared" si="106"/>
        <v>0</v>
      </c>
      <c r="K287" s="125">
        <f t="shared" si="83"/>
        <v>38</v>
      </c>
      <c r="L287" s="125"/>
      <c r="M287" s="89" t="s">
        <v>139</v>
      </c>
      <c r="N287" s="11">
        <f t="shared" ref="N287:V287" si="107">SUM(N43+N92+N141+N190+N239)</f>
        <v>4</v>
      </c>
      <c r="O287" s="11">
        <f t="shared" si="107"/>
        <v>1</v>
      </c>
      <c r="P287" s="11">
        <f t="shared" si="107"/>
        <v>7</v>
      </c>
      <c r="Q287" s="11">
        <f t="shared" si="107"/>
        <v>5</v>
      </c>
      <c r="R287" s="11">
        <f t="shared" si="107"/>
        <v>1</v>
      </c>
      <c r="S287" s="11">
        <f t="shared" si="107"/>
        <v>0</v>
      </c>
      <c r="T287" s="11">
        <f t="shared" si="107"/>
        <v>1</v>
      </c>
      <c r="U287" s="11">
        <f t="shared" si="107"/>
        <v>0</v>
      </c>
      <c r="V287" s="11">
        <f t="shared" si="107"/>
        <v>1</v>
      </c>
      <c r="W287" s="125">
        <f t="shared" si="85"/>
        <v>20</v>
      </c>
    </row>
    <row r="288" spans="1:23" ht="15.5" x14ac:dyDescent="0.35">
      <c r="A288" s="89" t="s">
        <v>222</v>
      </c>
      <c r="B288" s="11">
        <f t="shared" ref="B288:J288" si="108">SUM(B44+B93+B142+B191+B240)</f>
        <v>2</v>
      </c>
      <c r="C288" s="11">
        <f t="shared" si="108"/>
        <v>4</v>
      </c>
      <c r="D288" s="11">
        <f t="shared" si="108"/>
        <v>13</v>
      </c>
      <c r="E288" s="11">
        <f t="shared" si="108"/>
        <v>4</v>
      </c>
      <c r="F288" s="11">
        <f t="shared" si="108"/>
        <v>4</v>
      </c>
      <c r="G288" s="11">
        <f t="shared" si="108"/>
        <v>6</v>
      </c>
      <c r="H288" s="11">
        <f t="shared" si="108"/>
        <v>2</v>
      </c>
      <c r="I288" s="11">
        <f t="shared" si="108"/>
        <v>0</v>
      </c>
      <c r="J288" s="11">
        <f t="shared" si="108"/>
        <v>1</v>
      </c>
      <c r="K288" s="125">
        <f t="shared" si="83"/>
        <v>36</v>
      </c>
      <c r="L288" s="125"/>
      <c r="M288" s="89" t="s">
        <v>222</v>
      </c>
      <c r="N288" s="11">
        <f t="shared" ref="N288:V288" si="109">SUM(N44+N93+N142+N191+N240)</f>
        <v>7</v>
      </c>
      <c r="O288" s="11">
        <f t="shared" si="109"/>
        <v>9</v>
      </c>
      <c r="P288" s="11">
        <f t="shared" si="109"/>
        <v>3</v>
      </c>
      <c r="Q288" s="11">
        <f t="shared" si="109"/>
        <v>5</v>
      </c>
      <c r="R288" s="11">
        <f t="shared" si="109"/>
        <v>8</v>
      </c>
      <c r="S288" s="11">
        <f t="shared" si="109"/>
        <v>1</v>
      </c>
      <c r="T288" s="11">
        <f t="shared" si="109"/>
        <v>0</v>
      </c>
      <c r="U288" s="11">
        <f t="shared" si="109"/>
        <v>2</v>
      </c>
      <c r="V288" s="11">
        <f t="shared" si="109"/>
        <v>0</v>
      </c>
      <c r="W288" s="125">
        <f t="shared" si="85"/>
        <v>35</v>
      </c>
    </row>
    <row r="289" spans="1:23" ht="15.5" x14ac:dyDescent="0.35">
      <c r="A289" s="88" t="s">
        <v>242</v>
      </c>
      <c r="B289" s="11">
        <f t="shared" ref="B289:J289" si="110">SUM(B45+B94+B143+B192+B241)</f>
        <v>0</v>
      </c>
      <c r="C289" s="11">
        <f t="shared" si="110"/>
        <v>2</v>
      </c>
      <c r="D289" s="11">
        <f t="shared" si="110"/>
        <v>0</v>
      </c>
      <c r="E289" s="11">
        <f t="shared" si="110"/>
        <v>2</v>
      </c>
      <c r="F289" s="11">
        <f t="shared" si="110"/>
        <v>6</v>
      </c>
      <c r="G289" s="11">
        <f t="shared" si="110"/>
        <v>2</v>
      </c>
      <c r="H289" s="11">
        <f t="shared" si="110"/>
        <v>5</v>
      </c>
      <c r="I289" s="11">
        <f t="shared" si="110"/>
        <v>2</v>
      </c>
      <c r="J289" s="11">
        <f t="shared" si="110"/>
        <v>5</v>
      </c>
      <c r="K289" s="125">
        <f t="shared" si="83"/>
        <v>24</v>
      </c>
      <c r="L289" s="125"/>
      <c r="M289" s="88" t="s">
        <v>242</v>
      </c>
      <c r="N289" s="11">
        <f t="shared" ref="N289:V289" si="111">SUM(N45+N94+N143+N192+N241)</f>
        <v>0</v>
      </c>
      <c r="O289" s="11">
        <f t="shared" si="111"/>
        <v>0</v>
      </c>
      <c r="P289" s="11">
        <f t="shared" si="111"/>
        <v>2</v>
      </c>
      <c r="Q289" s="11">
        <f t="shared" si="111"/>
        <v>2</v>
      </c>
      <c r="R289" s="11">
        <f t="shared" si="111"/>
        <v>4</v>
      </c>
      <c r="S289" s="11">
        <f t="shared" si="111"/>
        <v>3</v>
      </c>
      <c r="T289" s="11">
        <f t="shared" si="111"/>
        <v>0</v>
      </c>
      <c r="U289" s="11">
        <f t="shared" si="111"/>
        <v>1</v>
      </c>
      <c r="V289" s="11">
        <f t="shared" si="111"/>
        <v>7</v>
      </c>
      <c r="W289" s="125">
        <f t="shared" si="85"/>
        <v>19</v>
      </c>
    </row>
    <row r="290" spans="1:23" ht="15.5" x14ac:dyDescent="0.35">
      <c r="A290" s="89" t="s">
        <v>134</v>
      </c>
      <c r="B290" s="11">
        <f t="shared" ref="B290:J290" si="112">SUM(B46+B95+B144+B193+B242)</f>
        <v>0</v>
      </c>
      <c r="C290" s="11">
        <f t="shared" si="112"/>
        <v>0</v>
      </c>
      <c r="D290" s="11">
        <f t="shared" si="112"/>
        <v>2</v>
      </c>
      <c r="E290" s="11">
        <f t="shared" si="112"/>
        <v>0</v>
      </c>
      <c r="F290" s="11">
        <f t="shared" si="112"/>
        <v>0</v>
      </c>
      <c r="G290" s="11">
        <f t="shared" si="112"/>
        <v>0</v>
      </c>
      <c r="H290" s="11">
        <f t="shared" si="112"/>
        <v>0</v>
      </c>
      <c r="I290" s="11">
        <f t="shared" si="112"/>
        <v>0</v>
      </c>
      <c r="J290" s="11">
        <f t="shared" si="112"/>
        <v>0</v>
      </c>
      <c r="K290" s="125">
        <f t="shared" si="83"/>
        <v>2</v>
      </c>
      <c r="L290" s="125"/>
      <c r="M290" s="89" t="s">
        <v>134</v>
      </c>
      <c r="N290" s="11">
        <f t="shared" ref="N290:V290" si="113">SUM(N46+N95+N144+N193+N242)</f>
        <v>0</v>
      </c>
      <c r="O290" s="11">
        <f t="shared" si="113"/>
        <v>0</v>
      </c>
      <c r="P290" s="11">
        <f t="shared" si="113"/>
        <v>0</v>
      </c>
      <c r="Q290" s="11">
        <f t="shared" si="113"/>
        <v>0</v>
      </c>
      <c r="R290" s="11">
        <f t="shared" si="113"/>
        <v>0</v>
      </c>
      <c r="S290" s="11">
        <f t="shared" si="113"/>
        <v>0</v>
      </c>
      <c r="T290" s="11">
        <f t="shared" si="113"/>
        <v>0</v>
      </c>
      <c r="U290" s="11">
        <f t="shared" si="113"/>
        <v>0</v>
      </c>
      <c r="V290" s="11">
        <f t="shared" si="113"/>
        <v>0</v>
      </c>
      <c r="W290" s="125">
        <f t="shared" si="85"/>
        <v>0</v>
      </c>
    </row>
    <row r="291" spans="1:23" ht="15.5" x14ac:dyDescent="0.35">
      <c r="A291" s="89" t="s">
        <v>46</v>
      </c>
      <c r="B291" s="11">
        <f t="shared" ref="B291:J291" si="114">SUM(B47+B96+B145+B194+B243)</f>
        <v>0</v>
      </c>
      <c r="C291" s="11">
        <f t="shared" si="114"/>
        <v>0</v>
      </c>
      <c r="D291" s="11">
        <f t="shared" si="114"/>
        <v>2</v>
      </c>
      <c r="E291" s="11">
        <f t="shared" si="114"/>
        <v>1</v>
      </c>
      <c r="F291" s="11">
        <f t="shared" si="114"/>
        <v>0</v>
      </c>
      <c r="G291" s="11">
        <f t="shared" si="114"/>
        <v>0</v>
      </c>
      <c r="H291" s="11">
        <f t="shared" si="114"/>
        <v>0</v>
      </c>
      <c r="I291" s="11">
        <f t="shared" si="114"/>
        <v>1</v>
      </c>
      <c r="J291" s="11">
        <f t="shared" si="114"/>
        <v>15</v>
      </c>
      <c r="K291" s="125">
        <f t="shared" si="83"/>
        <v>19</v>
      </c>
      <c r="L291" s="125"/>
      <c r="M291" s="89" t="s">
        <v>46</v>
      </c>
      <c r="N291" s="11">
        <f t="shared" ref="N291:V291" si="115">SUM(N47+N96+N145+N194+N243)</f>
        <v>0</v>
      </c>
      <c r="O291" s="11">
        <f t="shared" si="115"/>
        <v>0</v>
      </c>
      <c r="P291" s="11">
        <f t="shared" si="115"/>
        <v>0</v>
      </c>
      <c r="Q291" s="11">
        <f t="shared" si="115"/>
        <v>4</v>
      </c>
      <c r="R291" s="11">
        <f t="shared" si="115"/>
        <v>0</v>
      </c>
      <c r="S291" s="11">
        <f t="shared" si="115"/>
        <v>0</v>
      </c>
      <c r="T291" s="11">
        <f t="shared" si="115"/>
        <v>1</v>
      </c>
      <c r="U291" s="11">
        <f t="shared" si="115"/>
        <v>0</v>
      </c>
      <c r="V291" s="11">
        <f t="shared" si="115"/>
        <v>0</v>
      </c>
      <c r="W291" s="125">
        <f t="shared" si="85"/>
        <v>5</v>
      </c>
    </row>
    <row r="292" spans="1:23" ht="15.5" x14ac:dyDescent="0.35">
      <c r="A292" s="89"/>
      <c r="B292" s="11">
        <f t="shared" ref="B292:J292" si="116">SUM(B48+B97+B146+B195+B244)</f>
        <v>0</v>
      </c>
      <c r="C292" s="11">
        <f t="shared" si="116"/>
        <v>0</v>
      </c>
      <c r="D292" s="11">
        <f t="shared" si="116"/>
        <v>0</v>
      </c>
      <c r="E292" s="11">
        <f t="shared" si="116"/>
        <v>0</v>
      </c>
      <c r="F292" s="11">
        <f t="shared" si="116"/>
        <v>0</v>
      </c>
      <c r="G292" s="11">
        <f t="shared" si="116"/>
        <v>0</v>
      </c>
      <c r="H292" s="11">
        <f t="shared" si="116"/>
        <v>0</v>
      </c>
      <c r="I292" s="11">
        <f t="shared" si="116"/>
        <v>0</v>
      </c>
      <c r="J292" s="11">
        <f t="shared" si="116"/>
        <v>0</v>
      </c>
      <c r="K292" s="125">
        <f t="shared" si="83"/>
        <v>0</v>
      </c>
      <c r="L292" s="125"/>
      <c r="M292" s="89"/>
      <c r="N292" s="11">
        <f t="shared" ref="N292:V292" si="117">SUM(N48+N97+N146+N195+N244)</f>
        <v>0</v>
      </c>
      <c r="O292" s="11">
        <f t="shared" si="117"/>
        <v>0</v>
      </c>
      <c r="P292" s="11">
        <f t="shared" si="117"/>
        <v>0</v>
      </c>
      <c r="Q292" s="11">
        <f t="shared" si="117"/>
        <v>0</v>
      </c>
      <c r="R292" s="11">
        <f t="shared" si="117"/>
        <v>0</v>
      </c>
      <c r="S292" s="11">
        <f t="shared" si="117"/>
        <v>0</v>
      </c>
      <c r="T292" s="11">
        <f t="shared" si="117"/>
        <v>0</v>
      </c>
      <c r="U292" s="11">
        <f t="shared" si="117"/>
        <v>0</v>
      </c>
      <c r="V292" s="11">
        <f t="shared" si="117"/>
        <v>0</v>
      </c>
      <c r="W292" s="125">
        <f t="shared" si="85"/>
        <v>0</v>
      </c>
    </row>
    <row r="293" spans="1:23" ht="15.5" x14ac:dyDescent="0.35">
      <c r="A293" s="89"/>
      <c r="B293" s="11">
        <f t="shared" ref="B293:J293" si="118">SUM(B49+B98+B147+B196+B245)</f>
        <v>0</v>
      </c>
      <c r="C293" s="11">
        <f t="shared" si="118"/>
        <v>0</v>
      </c>
      <c r="D293" s="11">
        <f t="shared" si="118"/>
        <v>0</v>
      </c>
      <c r="E293" s="11">
        <f t="shared" si="118"/>
        <v>0</v>
      </c>
      <c r="F293" s="11">
        <f t="shared" si="118"/>
        <v>0</v>
      </c>
      <c r="G293" s="11">
        <f t="shared" si="118"/>
        <v>0</v>
      </c>
      <c r="H293" s="11">
        <f t="shared" si="118"/>
        <v>0</v>
      </c>
      <c r="I293" s="11">
        <f t="shared" si="118"/>
        <v>0</v>
      </c>
      <c r="J293" s="11">
        <f t="shared" si="118"/>
        <v>0</v>
      </c>
      <c r="K293" s="125">
        <f t="shared" si="83"/>
        <v>0</v>
      </c>
      <c r="L293" s="125"/>
      <c r="M293" s="89"/>
      <c r="N293" s="11">
        <f t="shared" ref="N293:V293" si="119">SUM(N49+N98+N147+N196+N245)</f>
        <v>0</v>
      </c>
      <c r="O293" s="11">
        <f t="shared" si="119"/>
        <v>0</v>
      </c>
      <c r="P293" s="11">
        <f t="shared" si="119"/>
        <v>0</v>
      </c>
      <c r="Q293" s="11">
        <f t="shared" si="119"/>
        <v>0</v>
      </c>
      <c r="R293" s="11">
        <f t="shared" si="119"/>
        <v>0</v>
      </c>
      <c r="S293" s="11">
        <f t="shared" si="119"/>
        <v>0</v>
      </c>
      <c r="T293" s="11">
        <f t="shared" si="119"/>
        <v>0</v>
      </c>
      <c r="U293" s="11">
        <f t="shared" si="119"/>
        <v>0</v>
      </c>
      <c r="V293" s="11">
        <f t="shared" si="119"/>
        <v>0</v>
      </c>
      <c r="W293" s="125">
        <f t="shared" si="85"/>
        <v>0</v>
      </c>
    </row>
    <row r="294" spans="1:23" ht="16" thickBot="1" x14ac:dyDescent="0.4">
      <c r="A294" s="89"/>
      <c r="B294" s="11">
        <f t="shared" ref="B294:J294" si="120">SUM(B50+B99+B148+B197+B246)</f>
        <v>0</v>
      </c>
      <c r="C294" s="11">
        <f t="shared" si="120"/>
        <v>0</v>
      </c>
      <c r="D294" s="11">
        <f t="shared" si="120"/>
        <v>0</v>
      </c>
      <c r="E294" s="11">
        <f t="shared" si="120"/>
        <v>0</v>
      </c>
      <c r="F294" s="11">
        <f t="shared" si="120"/>
        <v>0</v>
      </c>
      <c r="G294" s="11">
        <f t="shared" si="120"/>
        <v>0</v>
      </c>
      <c r="H294" s="11">
        <f t="shared" si="120"/>
        <v>0</v>
      </c>
      <c r="I294" s="11">
        <f t="shared" si="120"/>
        <v>0</v>
      </c>
      <c r="J294" s="11">
        <f t="shared" si="120"/>
        <v>0</v>
      </c>
      <c r="K294" s="125">
        <f t="shared" si="83"/>
        <v>0</v>
      </c>
      <c r="L294" s="125"/>
      <c r="M294" s="89"/>
      <c r="N294" s="11">
        <f t="shared" ref="N294:V294" si="121">SUM(N50+N99+N148+N197+N246)</f>
        <v>0</v>
      </c>
      <c r="O294" s="11">
        <f t="shared" si="121"/>
        <v>0</v>
      </c>
      <c r="P294" s="11">
        <f t="shared" si="121"/>
        <v>0</v>
      </c>
      <c r="Q294" s="11">
        <f t="shared" si="121"/>
        <v>0</v>
      </c>
      <c r="R294" s="11">
        <f t="shared" si="121"/>
        <v>0</v>
      </c>
      <c r="S294" s="11">
        <f t="shared" si="121"/>
        <v>0</v>
      </c>
      <c r="T294" s="11">
        <f t="shared" si="121"/>
        <v>0</v>
      </c>
      <c r="U294" s="11">
        <f t="shared" si="121"/>
        <v>0</v>
      </c>
      <c r="V294" s="11">
        <f t="shared" si="121"/>
        <v>0</v>
      </c>
      <c r="W294" s="125">
        <f t="shared" si="85"/>
        <v>0</v>
      </c>
    </row>
    <row r="295" spans="1:23" ht="16.5" thickTop="1" thickBot="1" x14ac:dyDescent="0.3">
      <c r="A295" s="141"/>
      <c r="B295" s="128">
        <f t="shared" ref="B295:J295" si="122">SUM(B276:B294)</f>
        <v>170</v>
      </c>
      <c r="C295" s="128">
        <f t="shared" si="122"/>
        <v>199</v>
      </c>
      <c r="D295" s="128">
        <f t="shared" si="122"/>
        <v>199</v>
      </c>
      <c r="E295" s="128">
        <f t="shared" si="122"/>
        <v>284</v>
      </c>
      <c r="F295" s="128">
        <f t="shared" si="122"/>
        <v>336</v>
      </c>
      <c r="G295" s="128">
        <f t="shared" si="122"/>
        <v>279</v>
      </c>
      <c r="H295" s="128">
        <f t="shared" si="122"/>
        <v>193</v>
      </c>
      <c r="I295" s="128">
        <f t="shared" si="122"/>
        <v>134</v>
      </c>
      <c r="J295" s="128">
        <f t="shared" si="122"/>
        <v>119</v>
      </c>
      <c r="K295" s="140">
        <f>SUM(B295:J295)</f>
        <v>1913</v>
      </c>
      <c r="L295" s="161"/>
      <c r="M295" s="141"/>
      <c r="N295" s="128">
        <f t="shared" ref="N295:V295" si="123">SUM(N276:N294)</f>
        <v>74</v>
      </c>
      <c r="O295" s="128">
        <f t="shared" si="123"/>
        <v>140</v>
      </c>
      <c r="P295" s="128">
        <f t="shared" si="123"/>
        <v>153</v>
      </c>
      <c r="Q295" s="128">
        <f t="shared" si="123"/>
        <v>208</v>
      </c>
      <c r="R295" s="128">
        <f t="shared" si="123"/>
        <v>220</v>
      </c>
      <c r="S295" s="128">
        <f t="shared" si="123"/>
        <v>211</v>
      </c>
      <c r="T295" s="128">
        <f t="shared" si="123"/>
        <v>162</v>
      </c>
      <c r="U295" s="128">
        <f t="shared" si="123"/>
        <v>100</v>
      </c>
      <c r="V295" s="128">
        <f t="shared" si="123"/>
        <v>119</v>
      </c>
      <c r="W295" s="140">
        <f>SUM(N295:V295)</f>
        <v>1387</v>
      </c>
    </row>
    <row r="296" spans="1:23" ht="16" thickTop="1" x14ac:dyDescent="0.25">
      <c r="A296" s="1"/>
      <c r="B296" s="126"/>
      <c r="C296" s="126"/>
      <c r="D296" s="126"/>
      <c r="E296" s="126"/>
      <c r="F296" s="126"/>
      <c r="G296" s="126"/>
      <c r="H296" s="126"/>
      <c r="I296" s="126"/>
      <c r="J296" s="126"/>
      <c r="M296" s="1"/>
      <c r="N296" s="126"/>
      <c r="O296" s="126"/>
      <c r="P296" s="126"/>
      <c r="Q296" s="126"/>
      <c r="R296" s="126"/>
      <c r="S296" s="126"/>
      <c r="T296" s="126"/>
      <c r="U296" s="126"/>
      <c r="V296" s="126"/>
    </row>
  </sheetData>
  <customSheetViews>
    <customSheetView guid="{6AC61866-78F1-41C5-8B4F-937BF8377097}" scale="70" topLeftCell="C7">
      <selection activeCell="I25" sqref="I25"/>
      <rowBreaks count="4" manualBreakCount="4">
        <brk id="51" max="16383" man="1"/>
        <brk id="100" max="16383" man="1"/>
        <brk id="149" max="16383" man="1"/>
        <brk id="198" max="16383" man="1"/>
      </rowBreaks>
      <pageMargins left="0.7" right="0.7" top="0.75" bottom="0.75" header="0.3" footer="0.3"/>
      <pageSetup scale="70" orientation="portrait" r:id="rId1"/>
    </customSheetView>
    <customSheetView guid="{C5B75287-B195-4DA5-9F35-2FE10EB0521E}" scale="70" topLeftCell="C46">
      <selection activeCell="AD5" sqref="AD5:AF5"/>
      <rowBreaks count="4" manualBreakCount="4">
        <brk id="51" max="16383" man="1"/>
        <brk id="100" max="16383" man="1"/>
        <brk id="149" max="16383" man="1"/>
        <brk id="198" max="16383" man="1"/>
      </rowBreaks>
      <pageMargins left="0.7" right="0.7" top="0.75" bottom="0.75" header="0.3" footer="0.3"/>
      <pageSetup scale="70" orientation="portrait" r:id="rId2"/>
    </customSheetView>
    <customSheetView guid="{725C9295-46E8-409D-894E-BFC305C25E3E}" scale="70" showPageBreaks="1" topLeftCell="C7">
      <selection activeCell="I25" sqref="I25"/>
      <rowBreaks count="4" manualBreakCount="4">
        <brk id="51" max="16383" man="1"/>
        <brk id="100" max="16383" man="1"/>
        <brk id="149" max="16383" man="1"/>
        <brk id="198" max="16383" man="1"/>
      </rowBreaks>
      <pageMargins left="0.7" right="0.7" top="0.75" bottom="0.75" header="0.3" footer="0.3"/>
      <pageSetup scale="70" orientation="portrait" r:id="rId3"/>
    </customSheetView>
  </customSheetViews>
  <mergeCells count="12">
    <mergeCell ref="E200:F200"/>
    <mergeCell ref="Q200:R200"/>
    <mergeCell ref="D199:F199"/>
    <mergeCell ref="P5:R5"/>
    <mergeCell ref="Q54:R54"/>
    <mergeCell ref="Q102:R102"/>
    <mergeCell ref="Q151:R151"/>
    <mergeCell ref="P199:R199"/>
    <mergeCell ref="D5:F5"/>
    <mergeCell ref="E54:F54"/>
    <mergeCell ref="E102:F102"/>
    <mergeCell ref="E151:F151"/>
  </mergeCells>
  <pageMargins left="0.7" right="0.7" top="0.75" bottom="0.75" header="0.3" footer="0.3"/>
  <pageSetup scale="70" orientation="portrait" r:id="rId4"/>
  <rowBreaks count="4" manualBreakCount="4">
    <brk id="51" max="16383" man="1"/>
    <brk id="100" max="16383" man="1"/>
    <brk id="149" max="16383" man="1"/>
    <brk id="19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248"/>
  <sheetViews>
    <sheetView topLeftCell="C213" zoomScale="80" zoomScaleNormal="80" workbookViewId="0">
      <selection activeCell="Z190" sqref="Z190"/>
    </sheetView>
  </sheetViews>
  <sheetFormatPr defaultRowHeight="12.5" x14ac:dyDescent="0.25"/>
  <cols>
    <col min="1" max="1" width="25.453125" bestFit="1" customWidth="1"/>
    <col min="13" max="13" width="5.7265625" style="1" customWidth="1"/>
    <col min="14" max="14" width="25.453125" bestFit="1" customWidth="1"/>
  </cols>
  <sheetData>
    <row r="1" spans="1:25" ht="25" x14ac:dyDescent="0.5">
      <c r="D1" s="27" t="s">
        <v>143</v>
      </c>
      <c r="E1" s="27"/>
      <c r="F1" s="27"/>
      <c r="G1" s="27"/>
      <c r="H1" s="27"/>
      <c r="I1" s="27"/>
      <c r="J1" s="119"/>
      <c r="O1" s="27" t="s">
        <v>144</v>
      </c>
      <c r="R1" s="27"/>
      <c r="S1" s="27"/>
      <c r="T1" s="27"/>
      <c r="U1" s="27"/>
      <c r="V1" s="27"/>
      <c r="W1" s="119"/>
    </row>
    <row r="5" spans="1:25" ht="20" x14ac:dyDescent="0.4">
      <c r="A5" s="120"/>
      <c r="B5" s="120"/>
      <c r="C5" s="120"/>
      <c r="D5" s="553">
        <v>43372</v>
      </c>
      <c r="E5" s="553"/>
      <c r="F5" s="553"/>
      <c r="G5" s="120"/>
      <c r="H5" s="120"/>
      <c r="I5" s="120"/>
      <c r="J5" s="120"/>
      <c r="K5" s="120"/>
      <c r="L5" s="120"/>
      <c r="M5" s="159"/>
      <c r="N5" s="120"/>
      <c r="O5" s="120"/>
      <c r="P5" s="120"/>
      <c r="Q5" s="553">
        <f>D5+1</f>
        <v>43373</v>
      </c>
      <c r="R5" s="553"/>
      <c r="S5" s="553"/>
      <c r="T5" s="120"/>
      <c r="U5" s="120"/>
      <c r="V5" s="120"/>
      <c r="W5" s="120"/>
      <c r="X5" s="120"/>
      <c r="Y5" s="120"/>
    </row>
    <row r="6" spans="1:25" x14ac:dyDescent="0.25">
      <c r="D6" s="221" t="s">
        <v>201</v>
      </c>
    </row>
    <row r="7" spans="1:25" ht="16" thickBot="1" x14ac:dyDescent="0.4">
      <c r="B7" s="121"/>
      <c r="C7" s="121"/>
      <c r="D7" s="121"/>
      <c r="E7" s="121" t="s">
        <v>108</v>
      </c>
      <c r="F7" s="121"/>
      <c r="G7" s="121"/>
      <c r="H7" s="121"/>
      <c r="I7" s="121"/>
      <c r="J7" s="121"/>
      <c r="K7" s="121"/>
      <c r="L7" s="121"/>
      <c r="M7" s="121"/>
      <c r="O7" s="121"/>
      <c r="P7" s="121"/>
      <c r="Q7" s="121"/>
      <c r="R7" s="121" t="s">
        <v>108</v>
      </c>
      <c r="S7" s="121"/>
      <c r="T7" s="121"/>
      <c r="U7" s="121"/>
      <c r="V7" s="121"/>
      <c r="W7" s="121"/>
      <c r="X7" s="121"/>
      <c r="Y7" s="121"/>
    </row>
    <row r="8" spans="1:25" ht="16.5" thickTop="1" thickBot="1" x14ac:dyDescent="0.4">
      <c r="A8" s="17" t="s">
        <v>18</v>
      </c>
      <c r="B8" s="122">
        <v>1105</v>
      </c>
      <c r="C8" s="123">
        <v>1222</v>
      </c>
      <c r="D8" s="123">
        <v>1319</v>
      </c>
      <c r="E8" s="123">
        <v>1416</v>
      </c>
      <c r="F8" s="123">
        <v>1533</v>
      </c>
      <c r="G8" s="123">
        <v>1650</v>
      </c>
      <c r="H8" s="123">
        <v>1747</v>
      </c>
      <c r="I8" s="123">
        <v>1844</v>
      </c>
      <c r="J8" s="123">
        <v>2001</v>
      </c>
      <c r="K8" s="123">
        <v>2058</v>
      </c>
      <c r="L8" s="124" t="s">
        <v>2</v>
      </c>
      <c r="M8" s="160"/>
      <c r="N8" s="17" t="s">
        <v>18</v>
      </c>
      <c r="O8" s="122">
        <v>1105</v>
      </c>
      <c r="P8" s="123">
        <v>1222</v>
      </c>
      <c r="Q8" s="123">
        <v>1319</v>
      </c>
      <c r="R8" s="123">
        <v>1416</v>
      </c>
      <c r="S8" s="123">
        <v>1533</v>
      </c>
      <c r="T8" s="123">
        <v>1650</v>
      </c>
      <c r="U8" s="123">
        <v>1747</v>
      </c>
      <c r="V8" s="123">
        <v>1844</v>
      </c>
      <c r="W8" s="123">
        <v>2001</v>
      </c>
      <c r="X8" s="123">
        <v>2058</v>
      </c>
      <c r="Y8" s="124" t="s">
        <v>2</v>
      </c>
    </row>
    <row r="9" spans="1:25" ht="16" thickTop="1" x14ac:dyDescent="0.35">
      <c r="A9" s="89" t="s">
        <v>68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25">
        <f t="shared" ref="L9:L23" si="0">SUM(B9:K9)</f>
        <v>0</v>
      </c>
      <c r="M9" s="125"/>
      <c r="N9" s="89" t="s">
        <v>68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25">
        <f t="shared" ref="Y9:Y23" si="1">SUM(O9:X9)</f>
        <v>0</v>
      </c>
    </row>
    <row r="10" spans="1:25" ht="15.5" x14ac:dyDescent="0.35">
      <c r="A10" s="89" t="s">
        <v>83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25">
        <f t="shared" si="0"/>
        <v>0</v>
      </c>
      <c r="M10" s="125"/>
      <c r="N10" s="89" t="s">
        <v>83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25">
        <f t="shared" si="1"/>
        <v>0</v>
      </c>
    </row>
    <row r="11" spans="1:25" ht="15.5" x14ac:dyDescent="0.35">
      <c r="A11" s="89" t="s">
        <v>46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25">
        <f t="shared" si="0"/>
        <v>0</v>
      </c>
      <c r="M11" s="125"/>
      <c r="N11" s="89" t="s">
        <v>46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25">
        <f t="shared" si="1"/>
        <v>0</v>
      </c>
    </row>
    <row r="12" spans="1:25" ht="15.5" x14ac:dyDescent="0.35">
      <c r="A12" s="89" t="s">
        <v>214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25">
        <f t="shared" si="0"/>
        <v>0</v>
      </c>
      <c r="M12" s="125"/>
      <c r="N12" s="89" t="s">
        <v>214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25">
        <f t="shared" si="1"/>
        <v>0</v>
      </c>
    </row>
    <row r="13" spans="1:25" ht="15.5" x14ac:dyDescent="0.35">
      <c r="A13" s="89" t="s">
        <v>62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25">
        <f t="shared" si="0"/>
        <v>0</v>
      </c>
      <c r="M13" s="125"/>
      <c r="N13" s="89" t="s">
        <v>62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25">
        <f t="shared" si="1"/>
        <v>0</v>
      </c>
    </row>
    <row r="14" spans="1:25" ht="15.5" x14ac:dyDescent="0.35">
      <c r="A14" s="89" t="s">
        <v>70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25">
        <f t="shared" si="0"/>
        <v>0</v>
      </c>
      <c r="M14" s="125"/>
      <c r="N14" s="89" t="s">
        <v>70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25">
        <f t="shared" si="1"/>
        <v>0</v>
      </c>
    </row>
    <row r="15" spans="1:25" ht="15.5" x14ac:dyDescent="0.35">
      <c r="A15" s="89" t="s">
        <v>243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25">
        <f t="shared" si="0"/>
        <v>0</v>
      </c>
      <c r="M15" s="125"/>
      <c r="N15" s="89" t="s">
        <v>243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25">
        <f t="shared" si="1"/>
        <v>0</v>
      </c>
    </row>
    <row r="16" spans="1:25" ht="15.5" x14ac:dyDescent="0.35">
      <c r="A16" s="89" t="s">
        <v>215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25">
        <f t="shared" si="0"/>
        <v>0</v>
      </c>
      <c r="M16" s="125"/>
      <c r="N16" s="89" t="s">
        <v>215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25">
        <f t="shared" si="1"/>
        <v>0</v>
      </c>
    </row>
    <row r="17" spans="1:25" ht="15.5" x14ac:dyDescent="0.35">
      <c r="A17" s="89" t="s">
        <v>132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25">
        <f t="shared" si="0"/>
        <v>0</v>
      </c>
      <c r="M17" s="125"/>
      <c r="N17" s="89" t="s">
        <v>132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25">
        <f t="shared" si="1"/>
        <v>0</v>
      </c>
    </row>
    <row r="18" spans="1:25" ht="15.5" x14ac:dyDescent="0.35">
      <c r="A18" s="89" t="s">
        <v>5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25">
        <f t="shared" si="0"/>
        <v>0</v>
      </c>
      <c r="M18" s="125"/>
      <c r="N18" s="89" t="s">
        <v>5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25">
        <f t="shared" si="1"/>
        <v>0</v>
      </c>
    </row>
    <row r="19" spans="1:25" ht="15.5" x14ac:dyDescent="0.35">
      <c r="A19" s="89" t="s">
        <v>54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25">
        <f t="shared" si="0"/>
        <v>0</v>
      </c>
      <c r="M19" s="125"/>
      <c r="N19" s="89" t="s">
        <v>54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25">
        <f t="shared" si="1"/>
        <v>0</v>
      </c>
    </row>
    <row r="20" spans="1:25" ht="15.5" x14ac:dyDescent="0.35">
      <c r="A20" s="89" t="s">
        <v>6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25">
        <f t="shared" si="0"/>
        <v>0</v>
      </c>
      <c r="M20" s="125"/>
      <c r="N20" s="89" t="s">
        <v>6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25">
        <f t="shared" si="1"/>
        <v>0</v>
      </c>
    </row>
    <row r="21" spans="1:25" ht="15.5" x14ac:dyDescent="0.35">
      <c r="A21" s="89" t="s">
        <v>133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25">
        <f t="shared" si="0"/>
        <v>0</v>
      </c>
      <c r="M21" s="125"/>
      <c r="N21" s="89" t="s">
        <v>133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25">
        <f t="shared" si="1"/>
        <v>0</v>
      </c>
    </row>
    <row r="22" spans="1:25" ht="15.5" x14ac:dyDescent="0.35">
      <c r="A22" s="88" t="s">
        <v>244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25">
        <f t="shared" si="0"/>
        <v>0</v>
      </c>
      <c r="M22" s="125"/>
      <c r="N22" s="88" t="s">
        <v>244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25">
        <f t="shared" si="1"/>
        <v>0</v>
      </c>
    </row>
    <row r="23" spans="1:25" ht="16" thickBot="1" x14ac:dyDescent="0.4">
      <c r="A23" s="89" t="s">
        <v>220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25">
        <f t="shared" si="0"/>
        <v>0</v>
      </c>
      <c r="M23" s="125"/>
      <c r="N23" s="89" t="s">
        <v>220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25">
        <f t="shared" si="1"/>
        <v>0</v>
      </c>
    </row>
    <row r="24" spans="1:25" ht="16.5" thickTop="1" thickBot="1" x14ac:dyDescent="0.4">
      <c r="A24" s="127"/>
      <c r="B24" s="128">
        <f t="shared" ref="B24:K24" si="2">SUM(B9:B23)</f>
        <v>0</v>
      </c>
      <c r="C24" s="128">
        <f t="shared" si="2"/>
        <v>0</v>
      </c>
      <c r="D24" s="128">
        <f t="shared" si="2"/>
        <v>0</v>
      </c>
      <c r="E24" s="128">
        <f t="shared" si="2"/>
        <v>0</v>
      </c>
      <c r="F24" s="128">
        <f t="shared" si="2"/>
        <v>0</v>
      </c>
      <c r="G24" s="128">
        <f t="shared" si="2"/>
        <v>0</v>
      </c>
      <c r="H24" s="128">
        <f t="shared" si="2"/>
        <v>0</v>
      </c>
      <c r="I24" s="128">
        <f t="shared" si="2"/>
        <v>0</v>
      </c>
      <c r="J24" s="128">
        <f t="shared" si="2"/>
        <v>0</v>
      </c>
      <c r="K24" s="128">
        <f t="shared" si="2"/>
        <v>0</v>
      </c>
      <c r="L24" s="129">
        <f>SUM(B24:K24)</f>
        <v>0</v>
      </c>
      <c r="M24" s="131"/>
      <c r="N24" s="127"/>
      <c r="O24" s="128">
        <f t="shared" ref="O24:X24" si="3">SUM(O9:O23)</f>
        <v>0</v>
      </c>
      <c r="P24" s="128">
        <f t="shared" si="3"/>
        <v>0</v>
      </c>
      <c r="Q24" s="128">
        <f t="shared" si="3"/>
        <v>0</v>
      </c>
      <c r="R24" s="128">
        <f t="shared" si="3"/>
        <v>0</v>
      </c>
      <c r="S24" s="128">
        <f>SUM(S9:S23)</f>
        <v>0</v>
      </c>
      <c r="T24" s="128">
        <f t="shared" si="3"/>
        <v>0</v>
      </c>
      <c r="U24" s="128">
        <f t="shared" si="3"/>
        <v>0</v>
      </c>
      <c r="V24" s="128">
        <f t="shared" si="3"/>
        <v>0</v>
      </c>
      <c r="W24" s="128">
        <f t="shared" si="3"/>
        <v>0</v>
      </c>
      <c r="X24" s="128">
        <f t="shared" si="3"/>
        <v>0</v>
      </c>
      <c r="Y24" s="129">
        <f>SUM(O24:X24)</f>
        <v>0</v>
      </c>
    </row>
    <row r="25" spans="1:25" ht="13" thickTop="1" x14ac:dyDescent="0.25"/>
    <row r="26" spans="1:25" ht="16" thickBot="1" x14ac:dyDescent="0.4">
      <c r="B26" s="121"/>
      <c r="C26" s="121"/>
      <c r="D26" s="121"/>
      <c r="E26" s="121" t="s">
        <v>110</v>
      </c>
      <c r="F26" s="121"/>
      <c r="G26" s="121"/>
      <c r="H26" s="121"/>
      <c r="I26" s="121"/>
      <c r="J26" s="121"/>
      <c r="K26" s="121"/>
      <c r="L26" s="121"/>
      <c r="M26" s="121"/>
      <c r="O26" s="121"/>
      <c r="P26" s="121"/>
      <c r="Q26" s="121"/>
      <c r="R26" s="121" t="s">
        <v>110</v>
      </c>
      <c r="S26" s="121"/>
      <c r="T26" s="121"/>
      <c r="U26" s="121"/>
      <c r="V26" s="121"/>
      <c r="W26" s="121"/>
      <c r="X26" s="121"/>
      <c r="Y26" s="121"/>
    </row>
    <row r="27" spans="1:25" ht="16.5" thickTop="1" thickBot="1" x14ac:dyDescent="0.4">
      <c r="A27" s="17" t="s">
        <v>18</v>
      </c>
      <c r="B27" s="122">
        <v>1105</v>
      </c>
      <c r="C27" s="123">
        <v>1222</v>
      </c>
      <c r="D27" s="123">
        <v>1319</v>
      </c>
      <c r="E27" s="123">
        <v>1416</v>
      </c>
      <c r="F27" s="123">
        <v>1533</v>
      </c>
      <c r="G27" s="123">
        <v>1650</v>
      </c>
      <c r="H27" s="123">
        <v>1747</v>
      </c>
      <c r="I27" s="123">
        <v>1844</v>
      </c>
      <c r="J27" s="123">
        <v>2001</v>
      </c>
      <c r="K27" s="123">
        <v>2058</v>
      </c>
      <c r="L27" s="124" t="s">
        <v>2</v>
      </c>
      <c r="M27" s="160"/>
      <c r="N27" s="17" t="s">
        <v>18</v>
      </c>
      <c r="O27" s="122">
        <v>1105</v>
      </c>
      <c r="P27" s="123">
        <v>1222</v>
      </c>
      <c r="Q27" s="123">
        <v>1319</v>
      </c>
      <c r="R27" s="123">
        <v>1416</v>
      </c>
      <c r="S27" s="123">
        <v>1533</v>
      </c>
      <c r="T27" s="123">
        <v>1650</v>
      </c>
      <c r="U27" s="123">
        <v>1747</v>
      </c>
      <c r="V27" s="123">
        <v>1844</v>
      </c>
      <c r="W27" s="123">
        <v>2001</v>
      </c>
      <c r="X27" s="123">
        <v>2058</v>
      </c>
      <c r="Y27" s="124" t="s">
        <v>2</v>
      </c>
    </row>
    <row r="28" spans="1:25" ht="16" thickTop="1" x14ac:dyDescent="0.35">
      <c r="A28" s="89" t="s">
        <v>68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25">
        <f t="shared" ref="L28:L42" si="4">SUM(B28:K28)</f>
        <v>0</v>
      </c>
      <c r="M28" s="125"/>
      <c r="N28" s="89" t="s">
        <v>68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25">
        <f t="shared" ref="Y28:Y42" si="5">SUM(O28:X28)</f>
        <v>0</v>
      </c>
    </row>
    <row r="29" spans="1:25" ht="15.5" x14ac:dyDescent="0.35">
      <c r="A29" s="89" t="s">
        <v>83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25">
        <f t="shared" si="4"/>
        <v>0</v>
      </c>
      <c r="M29" s="125"/>
      <c r="N29" s="89" t="s">
        <v>83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25">
        <f t="shared" si="5"/>
        <v>0</v>
      </c>
    </row>
    <row r="30" spans="1:25" ht="15.5" x14ac:dyDescent="0.35">
      <c r="A30" s="89" t="s">
        <v>46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25">
        <f t="shared" si="4"/>
        <v>0</v>
      </c>
      <c r="M30" s="125"/>
      <c r="N30" s="89" t="s">
        <v>46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25">
        <f t="shared" si="5"/>
        <v>0</v>
      </c>
    </row>
    <row r="31" spans="1:25" ht="15.5" x14ac:dyDescent="0.35">
      <c r="A31" s="89" t="s">
        <v>214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25">
        <f t="shared" si="4"/>
        <v>0</v>
      </c>
      <c r="M31" s="125"/>
      <c r="N31" s="89" t="s">
        <v>214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25">
        <f t="shared" si="5"/>
        <v>0</v>
      </c>
    </row>
    <row r="32" spans="1:25" ht="15.5" x14ac:dyDescent="0.35">
      <c r="A32" s="89" t="s">
        <v>62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25">
        <f t="shared" si="4"/>
        <v>0</v>
      </c>
      <c r="M32" s="125"/>
      <c r="N32" s="89" t="s">
        <v>62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25">
        <f t="shared" si="5"/>
        <v>0</v>
      </c>
    </row>
    <row r="33" spans="1:25" ht="15.5" x14ac:dyDescent="0.35">
      <c r="A33" s="89" t="s">
        <v>70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25">
        <f t="shared" si="4"/>
        <v>0</v>
      </c>
      <c r="M33" s="125"/>
      <c r="N33" s="89" t="s">
        <v>70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25">
        <f t="shared" si="5"/>
        <v>0</v>
      </c>
    </row>
    <row r="34" spans="1:25" ht="15.5" x14ac:dyDescent="0.35">
      <c r="A34" s="89" t="s">
        <v>243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25">
        <f t="shared" si="4"/>
        <v>0</v>
      </c>
      <c r="M34" s="125"/>
      <c r="N34" s="89" t="s">
        <v>243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25">
        <f t="shared" si="5"/>
        <v>0</v>
      </c>
    </row>
    <row r="35" spans="1:25" ht="15.5" x14ac:dyDescent="0.35">
      <c r="A35" s="89" t="s">
        <v>215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25">
        <f t="shared" si="4"/>
        <v>0</v>
      </c>
      <c r="M35" s="125"/>
      <c r="N35" s="89" t="s">
        <v>215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25">
        <f t="shared" si="5"/>
        <v>0</v>
      </c>
    </row>
    <row r="36" spans="1:25" ht="15.5" x14ac:dyDescent="0.35">
      <c r="A36" s="89" t="s">
        <v>132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25">
        <f t="shared" si="4"/>
        <v>0</v>
      </c>
      <c r="M36" s="125"/>
      <c r="N36" s="89" t="s">
        <v>132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25">
        <f t="shared" si="5"/>
        <v>0</v>
      </c>
    </row>
    <row r="37" spans="1:25" ht="15.5" x14ac:dyDescent="0.35">
      <c r="A37" s="89" t="s">
        <v>5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25">
        <f t="shared" si="4"/>
        <v>0</v>
      </c>
      <c r="M37" s="125"/>
      <c r="N37" s="89" t="s">
        <v>5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25">
        <f t="shared" si="5"/>
        <v>0</v>
      </c>
    </row>
    <row r="38" spans="1:25" ht="15.5" x14ac:dyDescent="0.35">
      <c r="A38" s="89" t="s">
        <v>54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25">
        <f t="shared" si="4"/>
        <v>0</v>
      </c>
      <c r="M38" s="125"/>
      <c r="N38" s="89" t="s">
        <v>54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25">
        <f t="shared" si="5"/>
        <v>0</v>
      </c>
    </row>
    <row r="39" spans="1:25" ht="15.5" x14ac:dyDescent="0.35">
      <c r="A39" s="89" t="s">
        <v>6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25">
        <f t="shared" si="4"/>
        <v>0</v>
      </c>
      <c r="M39" s="125"/>
      <c r="N39" s="89" t="s">
        <v>6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25">
        <f t="shared" si="5"/>
        <v>0</v>
      </c>
    </row>
    <row r="40" spans="1:25" ht="15.5" x14ac:dyDescent="0.35">
      <c r="A40" s="89" t="s">
        <v>133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25">
        <f t="shared" si="4"/>
        <v>0</v>
      </c>
      <c r="M40" s="125"/>
      <c r="N40" s="89" t="s">
        <v>133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25">
        <f t="shared" si="5"/>
        <v>0</v>
      </c>
    </row>
    <row r="41" spans="1:25" ht="15.5" x14ac:dyDescent="0.35">
      <c r="A41" s="88" t="s">
        <v>244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25">
        <f t="shared" si="4"/>
        <v>0</v>
      </c>
      <c r="M41" s="125"/>
      <c r="N41" s="88" t="s">
        <v>244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25">
        <f t="shared" si="5"/>
        <v>0</v>
      </c>
    </row>
    <row r="42" spans="1:25" ht="16" thickBot="1" x14ac:dyDescent="0.4">
      <c r="A42" s="89" t="s">
        <v>220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25">
        <f t="shared" si="4"/>
        <v>0</v>
      </c>
      <c r="M42" s="125"/>
      <c r="N42" s="89" t="s">
        <v>220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25">
        <f t="shared" si="5"/>
        <v>0</v>
      </c>
    </row>
    <row r="43" spans="1:25" ht="16.5" thickTop="1" thickBot="1" x14ac:dyDescent="0.4">
      <c r="A43" s="127"/>
      <c r="B43" s="128">
        <f t="shared" ref="B43:K43" si="6">SUM(B28:B42)</f>
        <v>0</v>
      </c>
      <c r="C43" s="128">
        <f t="shared" si="6"/>
        <v>0</v>
      </c>
      <c r="D43" s="128">
        <f t="shared" si="6"/>
        <v>0</v>
      </c>
      <c r="E43" s="128">
        <f t="shared" si="6"/>
        <v>0</v>
      </c>
      <c r="F43" s="128">
        <f t="shared" si="6"/>
        <v>0</v>
      </c>
      <c r="G43" s="128">
        <f t="shared" si="6"/>
        <v>0</v>
      </c>
      <c r="H43" s="128">
        <f t="shared" si="6"/>
        <v>0</v>
      </c>
      <c r="I43" s="128">
        <f t="shared" si="6"/>
        <v>0</v>
      </c>
      <c r="J43" s="128">
        <f t="shared" si="6"/>
        <v>0</v>
      </c>
      <c r="K43" s="128">
        <f t="shared" si="6"/>
        <v>0</v>
      </c>
      <c r="L43" s="129">
        <f>SUM(B43:K43)</f>
        <v>0</v>
      </c>
      <c r="M43" s="131"/>
      <c r="N43" s="127"/>
      <c r="O43" s="128">
        <f t="shared" ref="O43:X43" si="7">SUM(O28:O42)</f>
        <v>0</v>
      </c>
      <c r="P43" s="128">
        <f t="shared" si="7"/>
        <v>0</v>
      </c>
      <c r="Q43" s="128">
        <f t="shared" si="7"/>
        <v>0</v>
      </c>
      <c r="R43" s="128">
        <f t="shared" si="7"/>
        <v>0</v>
      </c>
      <c r="S43" s="128">
        <f t="shared" si="7"/>
        <v>0</v>
      </c>
      <c r="T43" s="128">
        <f t="shared" si="7"/>
        <v>0</v>
      </c>
      <c r="U43" s="128">
        <f>SUM(U28:U42)</f>
        <v>0</v>
      </c>
      <c r="V43" s="128">
        <f t="shared" si="7"/>
        <v>0</v>
      </c>
      <c r="W43" s="128">
        <f t="shared" si="7"/>
        <v>0</v>
      </c>
      <c r="X43" s="128">
        <f t="shared" si="7"/>
        <v>0</v>
      </c>
      <c r="Y43" s="129">
        <f>SUM(O43:X43)</f>
        <v>0</v>
      </c>
    </row>
    <row r="44" spans="1:25" ht="13" thickTop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1"/>
      <c r="V45" s="1"/>
      <c r="W45" s="1"/>
      <c r="X45" s="1"/>
      <c r="Y45" s="1"/>
    </row>
    <row r="46" spans="1:25" ht="20" x14ac:dyDescent="0.4">
      <c r="A46" s="120"/>
      <c r="B46" s="120"/>
      <c r="C46" s="120"/>
      <c r="D46" s="120"/>
      <c r="E46" s="554">
        <f>SUM(D5 + 7)</f>
        <v>43379</v>
      </c>
      <c r="F46" s="554"/>
      <c r="G46" s="120"/>
      <c r="H46" s="120"/>
      <c r="I46" s="120"/>
      <c r="J46" s="120"/>
      <c r="K46" s="120"/>
      <c r="L46" s="120"/>
      <c r="M46" s="159"/>
      <c r="N46" s="120"/>
      <c r="O46" s="120"/>
      <c r="P46" s="120"/>
      <c r="Q46" s="120"/>
      <c r="R46" s="554">
        <f>SUM(Q5 + 7)</f>
        <v>43380</v>
      </c>
      <c r="S46" s="554"/>
      <c r="T46" s="120"/>
      <c r="U46" s="120"/>
      <c r="V46" s="120"/>
      <c r="W46" s="120"/>
      <c r="X46" s="120"/>
      <c r="Y46" s="120"/>
    </row>
    <row r="48" spans="1:25" ht="16" thickBot="1" x14ac:dyDescent="0.4">
      <c r="B48" s="121"/>
      <c r="C48" s="121"/>
      <c r="D48" s="121"/>
      <c r="E48" s="121" t="s">
        <v>108</v>
      </c>
      <c r="F48" s="121"/>
      <c r="G48" s="121"/>
      <c r="H48" s="121"/>
      <c r="I48" s="121"/>
      <c r="J48" s="121"/>
      <c r="K48" s="121"/>
      <c r="L48" s="121"/>
      <c r="M48" s="121"/>
      <c r="O48" s="121"/>
      <c r="P48" s="121"/>
      <c r="Q48" s="121"/>
      <c r="R48" s="121" t="s">
        <v>108</v>
      </c>
      <c r="S48" s="121"/>
      <c r="T48" s="121"/>
      <c r="U48" s="121"/>
      <c r="V48" s="121"/>
      <c r="W48" s="121"/>
      <c r="X48" s="121"/>
      <c r="Y48" s="121"/>
    </row>
    <row r="49" spans="1:25" ht="16.5" thickTop="1" thickBot="1" x14ac:dyDescent="0.4">
      <c r="A49" s="17" t="s">
        <v>18</v>
      </c>
      <c r="B49" s="122">
        <v>1105</v>
      </c>
      <c r="C49" s="123">
        <v>1222</v>
      </c>
      <c r="D49" s="123">
        <v>1319</v>
      </c>
      <c r="E49" s="123">
        <v>1416</v>
      </c>
      <c r="F49" s="123">
        <v>1533</v>
      </c>
      <c r="G49" s="123">
        <v>1650</v>
      </c>
      <c r="H49" s="123">
        <v>1747</v>
      </c>
      <c r="I49" s="123">
        <v>1844</v>
      </c>
      <c r="J49" s="123">
        <v>2001</v>
      </c>
      <c r="K49" s="123">
        <v>2058</v>
      </c>
      <c r="L49" s="124" t="s">
        <v>2</v>
      </c>
      <c r="M49" s="160"/>
      <c r="N49" s="17" t="s">
        <v>18</v>
      </c>
      <c r="O49" s="122">
        <v>1105</v>
      </c>
      <c r="P49" s="123">
        <v>1222</v>
      </c>
      <c r="Q49" s="123">
        <v>1319</v>
      </c>
      <c r="R49" s="123">
        <v>1416</v>
      </c>
      <c r="S49" s="123">
        <v>1533</v>
      </c>
      <c r="T49" s="123">
        <v>1650</v>
      </c>
      <c r="U49" s="123">
        <v>1747</v>
      </c>
      <c r="V49" s="123">
        <v>1844</v>
      </c>
      <c r="W49" s="123">
        <v>2001</v>
      </c>
      <c r="X49" s="123">
        <v>2058</v>
      </c>
      <c r="Y49" s="124" t="s">
        <v>2</v>
      </c>
    </row>
    <row r="50" spans="1:25" ht="16" thickTop="1" x14ac:dyDescent="0.35">
      <c r="A50" s="89" t="s">
        <v>68</v>
      </c>
      <c r="B50" s="11">
        <v>10</v>
      </c>
      <c r="C50" s="11">
        <v>15</v>
      </c>
      <c r="D50" s="11">
        <v>12</v>
      </c>
      <c r="E50" s="11">
        <v>24</v>
      </c>
      <c r="F50" s="11">
        <v>21</v>
      </c>
      <c r="G50" s="11">
        <v>19</v>
      </c>
      <c r="H50" s="11">
        <v>5</v>
      </c>
      <c r="I50" s="11">
        <v>14</v>
      </c>
      <c r="J50" s="11">
        <v>4</v>
      </c>
      <c r="K50" s="11">
        <v>8</v>
      </c>
      <c r="L50" s="125">
        <f t="shared" ref="L50:L64" si="8">SUM(B50:K50)</f>
        <v>132</v>
      </c>
      <c r="M50" s="125"/>
      <c r="N50" s="89" t="s">
        <v>68</v>
      </c>
      <c r="O50" s="11">
        <v>10</v>
      </c>
      <c r="P50" s="11">
        <v>14</v>
      </c>
      <c r="Q50" s="11">
        <v>2</v>
      </c>
      <c r="R50" s="11">
        <v>2</v>
      </c>
      <c r="S50" s="11">
        <v>10</v>
      </c>
      <c r="T50" s="11">
        <v>11</v>
      </c>
      <c r="U50" s="11">
        <v>12</v>
      </c>
      <c r="V50" s="11">
        <v>4</v>
      </c>
      <c r="W50" s="11">
        <v>3</v>
      </c>
      <c r="X50" s="11">
        <v>7</v>
      </c>
      <c r="Y50" s="125">
        <f t="shared" ref="Y50:Y64" si="9">SUM(O50:X50)</f>
        <v>75</v>
      </c>
    </row>
    <row r="51" spans="1:25" ht="15.5" x14ac:dyDescent="0.35">
      <c r="A51" s="89" t="s">
        <v>83</v>
      </c>
      <c r="B51" s="11">
        <v>7</v>
      </c>
      <c r="C51" s="11">
        <v>8</v>
      </c>
      <c r="D51" s="11">
        <v>3</v>
      </c>
      <c r="E51" s="11">
        <v>2</v>
      </c>
      <c r="F51" s="11">
        <v>10</v>
      </c>
      <c r="G51" s="11">
        <v>10</v>
      </c>
      <c r="H51" s="11">
        <v>25</v>
      </c>
      <c r="I51" s="11">
        <v>5</v>
      </c>
      <c r="J51" s="11">
        <v>6</v>
      </c>
      <c r="K51" s="11">
        <v>0</v>
      </c>
      <c r="L51" s="125">
        <f t="shared" si="8"/>
        <v>76</v>
      </c>
      <c r="M51" s="125"/>
      <c r="N51" s="89" t="s">
        <v>83</v>
      </c>
      <c r="O51" s="11">
        <v>4</v>
      </c>
      <c r="P51" s="11">
        <v>9</v>
      </c>
      <c r="Q51" s="11">
        <v>0</v>
      </c>
      <c r="R51" s="11">
        <v>2</v>
      </c>
      <c r="S51" s="11">
        <v>5</v>
      </c>
      <c r="T51" s="11">
        <v>2</v>
      </c>
      <c r="U51" s="11">
        <v>5</v>
      </c>
      <c r="V51" s="11">
        <v>1</v>
      </c>
      <c r="W51" s="11">
        <v>5</v>
      </c>
      <c r="X51" s="11">
        <v>1</v>
      </c>
      <c r="Y51" s="125">
        <f t="shared" si="9"/>
        <v>34</v>
      </c>
    </row>
    <row r="52" spans="1:25" ht="15.5" x14ac:dyDescent="0.35">
      <c r="A52" s="89" t="s">
        <v>46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2</v>
      </c>
      <c r="I52" s="11">
        <v>0</v>
      </c>
      <c r="J52" s="11">
        <v>0</v>
      </c>
      <c r="K52" s="11">
        <v>0</v>
      </c>
      <c r="L52" s="125">
        <f t="shared" si="8"/>
        <v>2</v>
      </c>
      <c r="M52" s="125"/>
      <c r="N52" s="89" t="s">
        <v>46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25">
        <f t="shared" si="9"/>
        <v>0</v>
      </c>
    </row>
    <row r="53" spans="1:25" ht="15.5" x14ac:dyDescent="0.35">
      <c r="A53" s="89" t="s">
        <v>214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25">
        <f t="shared" si="8"/>
        <v>0</v>
      </c>
      <c r="M53" s="125"/>
      <c r="N53" s="89" t="s">
        <v>214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25">
        <f t="shared" si="9"/>
        <v>0</v>
      </c>
    </row>
    <row r="54" spans="1:25" ht="15.5" x14ac:dyDescent="0.35">
      <c r="A54" s="89" t="s">
        <v>62</v>
      </c>
      <c r="B54" s="11">
        <v>0</v>
      </c>
      <c r="C54" s="11">
        <v>2</v>
      </c>
      <c r="D54" s="11">
        <v>1</v>
      </c>
      <c r="E54" s="11">
        <v>2</v>
      </c>
      <c r="F54" s="11">
        <v>4</v>
      </c>
      <c r="G54" s="11">
        <v>9</v>
      </c>
      <c r="H54" s="11">
        <v>1</v>
      </c>
      <c r="I54" s="11">
        <v>0</v>
      </c>
      <c r="J54" s="11">
        <v>6</v>
      </c>
      <c r="K54" s="11">
        <v>0</v>
      </c>
      <c r="L54" s="125">
        <f t="shared" si="8"/>
        <v>25</v>
      </c>
      <c r="M54" s="125"/>
      <c r="N54" s="89" t="s">
        <v>62</v>
      </c>
      <c r="O54" s="11">
        <v>0</v>
      </c>
      <c r="P54" s="11">
        <v>7</v>
      </c>
      <c r="Q54" s="11">
        <v>1</v>
      </c>
      <c r="R54" s="11">
        <v>9</v>
      </c>
      <c r="S54" s="11">
        <v>0</v>
      </c>
      <c r="T54" s="11">
        <v>6</v>
      </c>
      <c r="U54" s="11">
        <v>0</v>
      </c>
      <c r="V54" s="11">
        <v>3</v>
      </c>
      <c r="W54" s="11">
        <v>6</v>
      </c>
      <c r="X54" s="11">
        <v>0</v>
      </c>
      <c r="Y54" s="125">
        <f t="shared" si="9"/>
        <v>32</v>
      </c>
    </row>
    <row r="55" spans="1:25" ht="15.5" x14ac:dyDescent="0.35">
      <c r="A55" s="89" t="s">
        <v>70</v>
      </c>
      <c r="B55" s="11">
        <v>3</v>
      </c>
      <c r="C55" s="11">
        <v>4</v>
      </c>
      <c r="D55" s="11">
        <v>2</v>
      </c>
      <c r="E55" s="11">
        <v>2</v>
      </c>
      <c r="F55" s="11">
        <v>3</v>
      </c>
      <c r="G55" s="11">
        <v>0</v>
      </c>
      <c r="H55" s="11">
        <v>4</v>
      </c>
      <c r="I55" s="11">
        <v>0</v>
      </c>
      <c r="J55" s="11">
        <v>1</v>
      </c>
      <c r="K55" s="11">
        <v>0</v>
      </c>
      <c r="L55" s="125">
        <f t="shared" si="8"/>
        <v>19</v>
      </c>
      <c r="M55" s="125"/>
      <c r="N55" s="89" t="s">
        <v>70</v>
      </c>
      <c r="O55" s="11">
        <v>2</v>
      </c>
      <c r="P55" s="11">
        <v>0</v>
      </c>
      <c r="Q55" s="11">
        <v>2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25">
        <f t="shared" si="9"/>
        <v>4</v>
      </c>
    </row>
    <row r="56" spans="1:25" ht="15.5" x14ac:dyDescent="0.35">
      <c r="A56" s="89" t="s">
        <v>243</v>
      </c>
      <c r="B56" s="11">
        <v>2</v>
      </c>
      <c r="C56" s="11">
        <v>1</v>
      </c>
      <c r="D56" s="11">
        <v>0</v>
      </c>
      <c r="E56" s="11">
        <v>0</v>
      </c>
      <c r="F56" s="11">
        <v>2</v>
      </c>
      <c r="G56" s="11">
        <v>0</v>
      </c>
      <c r="H56" s="11">
        <v>1</v>
      </c>
      <c r="I56" s="11">
        <v>0</v>
      </c>
      <c r="J56" s="11">
        <v>0</v>
      </c>
      <c r="K56" s="11">
        <v>0</v>
      </c>
      <c r="L56" s="125">
        <f t="shared" si="8"/>
        <v>6</v>
      </c>
      <c r="M56" s="125"/>
      <c r="N56" s="89" t="s">
        <v>243</v>
      </c>
      <c r="O56" s="11">
        <v>4</v>
      </c>
      <c r="P56" s="11">
        <v>3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25">
        <f t="shared" si="9"/>
        <v>8</v>
      </c>
    </row>
    <row r="57" spans="1:25" ht="15.5" x14ac:dyDescent="0.35">
      <c r="A57" s="89" t="s">
        <v>215</v>
      </c>
      <c r="B57" s="11">
        <v>2</v>
      </c>
      <c r="C57" s="11">
        <v>1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25">
        <f t="shared" si="8"/>
        <v>3</v>
      </c>
      <c r="M57" s="125"/>
      <c r="N57" s="89" t="s">
        <v>215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2</v>
      </c>
      <c r="X57" s="11">
        <v>1</v>
      </c>
      <c r="Y57" s="125">
        <f t="shared" si="9"/>
        <v>3</v>
      </c>
    </row>
    <row r="58" spans="1:25" ht="15.5" x14ac:dyDescent="0.35">
      <c r="A58" s="89" t="s">
        <v>132</v>
      </c>
      <c r="B58" s="11">
        <v>0</v>
      </c>
      <c r="C58" s="11">
        <v>1</v>
      </c>
      <c r="D58" s="11">
        <v>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2</v>
      </c>
      <c r="K58" s="11">
        <v>0</v>
      </c>
      <c r="L58" s="125">
        <f t="shared" si="8"/>
        <v>4</v>
      </c>
      <c r="M58" s="125"/>
      <c r="N58" s="89" t="s">
        <v>132</v>
      </c>
      <c r="O58" s="11">
        <v>0</v>
      </c>
      <c r="P58" s="11">
        <v>0</v>
      </c>
      <c r="Q58" s="11">
        <v>0</v>
      </c>
      <c r="R58" s="11">
        <v>0</v>
      </c>
      <c r="S58" s="11">
        <v>1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25">
        <f t="shared" si="9"/>
        <v>1</v>
      </c>
    </row>
    <row r="59" spans="1:25" ht="15.5" x14ac:dyDescent="0.35">
      <c r="A59" s="89" t="s">
        <v>5</v>
      </c>
      <c r="B59" s="11">
        <v>1</v>
      </c>
      <c r="C59" s="11">
        <v>13</v>
      </c>
      <c r="D59" s="11">
        <v>17</v>
      </c>
      <c r="E59" s="11">
        <v>11</v>
      </c>
      <c r="F59" s="11">
        <v>13</v>
      </c>
      <c r="G59" s="11">
        <v>16</v>
      </c>
      <c r="H59" s="11">
        <v>30</v>
      </c>
      <c r="I59" s="11">
        <v>16</v>
      </c>
      <c r="J59" s="11">
        <v>8</v>
      </c>
      <c r="K59" s="11">
        <v>7</v>
      </c>
      <c r="L59" s="125">
        <f t="shared" si="8"/>
        <v>132</v>
      </c>
      <c r="M59" s="125"/>
      <c r="N59" s="89" t="s">
        <v>5</v>
      </c>
      <c r="O59" s="11">
        <v>0</v>
      </c>
      <c r="P59" s="11">
        <v>7</v>
      </c>
      <c r="Q59" s="11">
        <v>8</v>
      </c>
      <c r="R59" s="11">
        <v>7</v>
      </c>
      <c r="S59" s="11">
        <v>10</v>
      </c>
      <c r="T59" s="11">
        <v>1</v>
      </c>
      <c r="U59" s="11">
        <v>12</v>
      </c>
      <c r="V59" s="11">
        <v>17</v>
      </c>
      <c r="W59" s="11">
        <v>7</v>
      </c>
      <c r="X59" s="11">
        <v>0</v>
      </c>
      <c r="Y59" s="125">
        <f t="shared" si="9"/>
        <v>69</v>
      </c>
    </row>
    <row r="60" spans="1:25" ht="15.5" x14ac:dyDescent="0.35">
      <c r="A60" s="89" t="s">
        <v>54</v>
      </c>
      <c r="B60" s="11">
        <v>0</v>
      </c>
      <c r="C60" s="11">
        <v>4</v>
      </c>
      <c r="D60" s="11">
        <v>0</v>
      </c>
      <c r="E60" s="11">
        <v>1</v>
      </c>
      <c r="F60" s="11">
        <v>0</v>
      </c>
      <c r="G60" s="11">
        <v>0</v>
      </c>
      <c r="H60" s="11">
        <v>1</v>
      </c>
      <c r="I60" s="11">
        <v>0</v>
      </c>
      <c r="J60" s="11">
        <v>0</v>
      </c>
      <c r="K60" s="11">
        <v>0</v>
      </c>
      <c r="L60" s="125">
        <f t="shared" si="8"/>
        <v>6</v>
      </c>
      <c r="M60" s="125"/>
      <c r="N60" s="89" t="s">
        <v>54</v>
      </c>
      <c r="O60" s="11">
        <v>2</v>
      </c>
      <c r="P60" s="11">
        <v>3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25">
        <f t="shared" si="9"/>
        <v>5</v>
      </c>
    </row>
    <row r="61" spans="1:25" ht="15.5" x14ac:dyDescent="0.35">
      <c r="A61" s="89" t="s">
        <v>6</v>
      </c>
      <c r="B61" s="11">
        <v>0</v>
      </c>
      <c r="C61" s="11">
        <v>1</v>
      </c>
      <c r="D61" s="11">
        <v>1</v>
      </c>
      <c r="E61" s="11">
        <v>1</v>
      </c>
      <c r="F61" s="11">
        <v>0</v>
      </c>
      <c r="G61" s="11">
        <v>0</v>
      </c>
      <c r="H61" s="11">
        <v>0</v>
      </c>
      <c r="I61" s="11">
        <v>0</v>
      </c>
      <c r="J61" s="11">
        <v>1</v>
      </c>
      <c r="K61" s="11">
        <v>0</v>
      </c>
      <c r="L61" s="125">
        <f t="shared" si="8"/>
        <v>4</v>
      </c>
      <c r="M61" s="125"/>
      <c r="N61" s="89" t="s">
        <v>6</v>
      </c>
      <c r="O61" s="11">
        <v>1</v>
      </c>
      <c r="P61" s="11">
        <v>0</v>
      </c>
      <c r="Q61" s="11">
        <v>0</v>
      </c>
      <c r="R61" s="11">
        <v>1</v>
      </c>
      <c r="S61" s="11">
        <v>0</v>
      </c>
      <c r="T61" s="11">
        <v>2</v>
      </c>
      <c r="U61" s="11">
        <v>0</v>
      </c>
      <c r="V61" s="11">
        <v>5</v>
      </c>
      <c r="W61" s="11">
        <v>0</v>
      </c>
      <c r="X61" s="11">
        <v>0</v>
      </c>
      <c r="Y61" s="125">
        <f t="shared" si="9"/>
        <v>9</v>
      </c>
    </row>
    <row r="62" spans="1:25" ht="15.5" x14ac:dyDescent="0.35">
      <c r="A62" s="89" t="s">
        <v>133</v>
      </c>
      <c r="B62" s="11">
        <v>0</v>
      </c>
      <c r="C62" s="11">
        <v>1</v>
      </c>
      <c r="D62" s="11">
        <v>0</v>
      </c>
      <c r="E62" s="11">
        <v>1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25">
        <f t="shared" si="8"/>
        <v>2</v>
      </c>
      <c r="M62" s="125"/>
      <c r="N62" s="89" t="s">
        <v>133</v>
      </c>
      <c r="O62" s="11">
        <v>1</v>
      </c>
      <c r="P62" s="11">
        <v>1</v>
      </c>
      <c r="Q62" s="11">
        <v>0</v>
      </c>
      <c r="R62" s="11">
        <v>0</v>
      </c>
      <c r="S62" s="11">
        <v>1</v>
      </c>
      <c r="T62" s="11">
        <v>0</v>
      </c>
      <c r="U62" s="11">
        <v>0</v>
      </c>
      <c r="V62" s="11">
        <v>0</v>
      </c>
      <c r="W62" s="11">
        <v>2</v>
      </c>
      <c r="X62" s="11">
        <v>0</v>
      </c>
      <c r="Y62" s="125">
        <f t="shared" si="9"/>
        <v>5</v>
      </c>
    </row>
    <row r="63" spans="1:25" ht="15.5" x14ac:dyDescent="0.35">
      <c r="A63" s="88" t="s">
        <v>244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25">
        <f t="shared" si="8"/>
        <v>0</v>
      </c>
      <c r="M63" s="125"/>
      <c r="N63" s="88" t="s">
        <v>244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8</v>
      </c>
      <c r="Y63" s="125">
        <f t="shared" si="9"/>
        <v>8</v>
      </c>
    </row>
    <row r="64" spans="1:25" ht="16" thickBot="1" x14ac:dyDescent="0.4">
      <c r="A64" s="89" t="s">
        <v>220</v>
      </c>
      <c r="B64" s="11">
        <v>3</v>
      </c>
      <c r="C64" s="11">
        <v>4</v>
      </c>
      <c r="D64" s="11">
        <v>0</v>
      </c>
      <c r="E64" s="11">
        <v>6</v>
      </c>
      <c r="F64" s="11">
        <v>3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25">
        <f t="shared" si="8"/>
        <v>16</v>
      </c>
      <c r="M64" s="125"/>
      <c r="N64" s="89" t="s">
        <v>220</v>
      </c>
      <c r="O64" s="11">
        <v>5</v>
      </c>
      <c r="P64" s="11">
        <v>9</v>
      </c>
      <c r="Q64" s="11">
        <v>0</v>
      </c>
      <c r="R64" s="11">
        <v>1</v>
      </c>
      <c r="S64" s="11">
        <v>8</v>
      </c>
      <c r="T64" s="11">
        <v>0</v>
      </c>
      <c r="U64" s="11">
        <v>4</v>
      </c>
      <c r="V64" s="11">
        <v>0</v>
      </c>
      <c r="W64" s="11">
        <v>1</v>
      </c>
      <c r="X64" s="11">
        <v>0</v>
      </c>
      <c r="Y64" s="125">
        <f t="shared" si="9"/>
        <v>28</v>
      </c>
    </row>
    <row r="65" spans="1:25" ht="16.5" thickTop="1" thickBot="1" x14ac:dyDescent="0.4">
      <c r="A65" s="127"/>
      <c r="B65" s="128">
        <f t="shared" ref="B65:K65" si="10">SUM(B50:B64)</f>
        <v>28</v>
      </c>
      <c r="C65" s="128">
        <f t="shared" si="10"/>
        <v>55</v>
      </c>
      <c r="D65" s="128">
        <f t="shared" si="10"/>
        <v>37</v>
      </c>
      <c r="E65" s="128">
        <f t="shared" si="10"/>
        <v>50</v>
      </c>
      <c r="F65" s="128">
        <f t="shared" si="10"/>
        <v>56</v>
      </c>
      <c r="G65" s="128">
        <f t="shared" si="10"/>
        <v>54</v>
      </c>
      <c r="H65" s="128">
        <f t="shared" si="10"/>
        <v>69</v>
      </c>
      <c r="I65" s="128">
        <f t="shared" si="10"/>
        <v>35</v>
      </c>
      <c r="J65" s="128">
        <f t="shared" si="10"/>
        <v>28</v>
      </c>
      <c r="K65" s="128">
        <f t="shared" si="10"/>
        <v>15</v>
      </c>
      <c r="L65" s="129">
        <f>SUM(B65:K65)</f>
        <v>427</v>
      </c>
      <c r="M65" s="131"/>
      <c r="N65" s="127"/>
      <c r="O65" s="128">
        <f t="shared" ref="O65:X65" si="11">SUM(O50:O64)</f>
        <v>29</v>
      </c>
      <c r="P65" s="128">
        <f t="shared" si="11"/>
        <v>53</v>
      </c>
      <c r="Q65" s="128">
        <f t="shared" si="11"/>
        <v>14</v>
      </c>
      <c r="R65" s="128">
        <f t="shared" si="11"/>
        <v>22</v>
      </c>
      <c r="S65" s="128">
        <f t="shared" si="11"/>
        <v>35</v>
      </c>
      <c r="T65" s="128">
        <f t="shared" si="11"/>
        <v>22</v>
      </c>
      <c r="U65" s="128">
        <f t="shared" si="11"/>
        <v>33</v>
      </c>
      <c r="V65" s="128">
        <f t="shared" si="11"/>
        <v>30</v>
      </c>
      <c r="W65" s="128">
        <f t="shared" si="11"/>
        <v>26</v>
      </c>
      <c r="X65" s="128">
        <f t="shared" si="11"/>
        <v>17</v>
      </c>
      <c r="Y65" s="129">
        <f>SUM(O65:X65)</f>
        <v>281</v>
      </c>
    </row>
    <row r="66" spans="1:25" ht="13" thickTop="1" x14ac:dyDescent="0.25"/>
    <row r="67" spans="1:25" ht="16" thickBot="1" x14ac:dyDescent="0.4">
      <c r="B67" s="121"/>
      <c r="C67" s="121"/>
      <c r="D67" s="121"/>
      <c r="E67" s="121" t="s">
        <v>110</v>
      </c>
      <c r="F67" s="121"/>
      <c r="G67" s="121"/>
      <c r="H67" s="121"/>
      <c r="I67" s="121"/>
      <c r="J67" s="121"/>
      <c r="K67" s="121"/>
      <c r="L67" s="121"/>
      <c r="M67" s="121"/>
      <c r="O67" s="121"/>
      <c r="P67" s="121"/>
      <c r="Q67" s="121"/>
      <c r="R67" s="121" t="s">
        <v>110</v>
      </c>
      <c r="S67" s="121"/>
      <c r="T67" s="121"/>
      <c r="U67" s="121"/>
      <c r="V67" s="121"/>
      <c r="W67" s="121"/>
      <c r="X67" s="121"/>
      <c r="Y67" s="121"/>
    </row>
    <row r="68" spans="1:25" ht="16.5" thickTop="1" thickBot="1" x14ac:dyDescent="0.4">
      <c r="A68" s="17" t="s">
        <v>18</v>
      </c>
      <c r="B68" s="122">
        <v>1105</v>
      </c>
      <c r="C68" s="123">
        <v>1222</v>
      </c>
      <c r="D68" s="123">
        <v>1319</v>
      </c>
      <c r="E68" s="123">
        <v>1416</v>
      </c>
      <c r="F68" s="123">
        <v>1533</v>
      </c>
      <c r="G68" s="123">
        <v>1650</v>
      </c>
      <c r="H68" s="123">
        <v>1747</v>
      </c>
      <c r="I68" s="123">
        <v>1844</v>
      </c>
      <c r="J68" s="123">
        <v>2001</v>
      </c>
      <c r="K68" s="123">
        <v>2058</v>
      </c>
      <c r="L68" s="124" t="s">
        <v>2</v>
      </c>
      <c r="M68" s="160"/>
      <c r="N68" s="17" t="s">
        <v>18</v>
      </c>
      <c r="O68" s="122">
        <v>1105</v>
      </c>
      <c r="P68" s="123">
        <v>1222</v>
      </c>
      <c r="Q68" s="123">
        <v>1319</v>
      </c>
      <c r="R68" s="123">
        <v>1416</v>
      </c>
      <c r="S68" s="123">
        <v>1533</v>
      </c>
      <c r="T68" s="123">
        <v>1650</v>
      </c>
      <c r="U68" s="123">
        <v>1747</v>
      </c>
      <c r="V68" s="123">
        <v>1844</v>
      </c>
      <c r="W68" s="123">
        <v>2001</v>
      </c>
      <c r="X68" s="123">
        <v>2058</v>
      </c>
      <c r="Y68" s="124" t="s">
        <v>2</v>
      </c>
    </row>
    <row r="69" spans="1:25" ht="16" thickTop="1" x14ac:dyDescent="0.35">
      <c r="A69" s="89" t="s">
        <v>68</v>
      </c>
      <c r="B69" s="11">
        <v>0</v>
      </c>
      <c r="C69" s="11">
        <v>5</v>
      </c>
      <c r="D69" s="11">
        <v>11</v>
      </c>
      <c r="E69" s="11">
        <v>16</v>
      </c>
      <c r="F69" s="11">
        <v>22</v>
      </c>
      <c r="G69" s="11">
        <v>18</v>
      </c>
      <c r="H69" s="11">
        <v>20</v>
      </c>
      <c r="I69" s="11">
        <v>25</v>
      </c>
      <c r="J69" s="11">
        <v>16</v>
      </c>
      <c r="K69" s="11">
        <v>1</v>
      </c>
      <c r="L69" s="125">
        <f t="shared" ref="L69:L83" si="12">SUM(B69:K69)</f>
        <v>134</v>
      </c>
      <c r="M69" s="125"/>
      <c r="N69" s="89" t="s">
        <v>68</v>
      </c>
      <c r="O69" s="11">
        <v>0</v>
      </c>
      <c r="P69" s="11">
        <v>18</v>
      </c>
      <c r="Q69" s="11">
        <v>17</v>
      </c>
      <c r="R69" s="11">
        <v>8</v>
      </c>
      <c r="S69" s="11">
        <v>9</v>
      </c>
      <c r="T69" s="11">
        <v>20</v>
      </c>
      <c r="U69" s="11">
        <v>3</v>
      </c>
      <c r="V69" s="11">
        <v>14</v>
      </c>
      <c r="W69" s="11">
        <v>20</v>
      </c>
      <c r="X69" s="11">
        <v>0</v>
      </c>
      <c r="Y69" s="125">
        <f t="shared" ref="Y69:Y83" si="13">SUM(O69:X69)</f>
        <v>109</v>
      </c>
    </row>
    <row r="70" spans="1:25" ht="15.5" x14ac:dyDescent="0.35">
      <c r="A70" s="89" t="s">
        <v>83</v>
      </c>
      <c r="B70" s="11">
        <v>0</v>
      </c>
      <c r="C70" s="11">
        <v>0</v>
      </c>
      <c r="D70" s="11">
        <v>6</v>
      </c>
      <c r="E70" s="11">
        <v>0</v>
      </c>
      <c r="F70" s="11">
        <v>0</v>
      </c>
      <c r="G70" s="11">
        <v>0</v>
      </c>
      <c r="H70" s="11">
        <v>7</v>
      </c>
      <c r="I70" s="11">
        <v>5</v>
      </c>
      <c r="J70" s="11">
        <v>0</v>
      </c>
      <c r="K70" s="11">
        <v>4</v>
      </c>
      <c r="L70" s="125">
        <f t="shared" si="12"/>
        <v>22</v>
      </c>
      <c r="M70" s="125"/>
      <c r="N70" s="89" t="s">
        <v>83</v>
      </c>
      <c r="O70" s="11">
        <v>0</v>
      </c>
      <c r="P70" s="11">
        <v>0</v>
      </c>
      <c r="Q70" s="11">
        <v>2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25">
        <f t="shared" si="13"/>
        <v>2</v>
      </c>
    </row>
    <row r="71" spans="1:25" ht="15.5" x14ac:dyDescent="0.35">
      <c r="A71" s="89" t="s">
        <v>46</v>
      </c>
      <c r="B71" s="11">
        <v>0</v>
      </c>
      <c r="C71" s="11">
        <v>0</v>
      </c>
      <c r="D71" s="11">
        <v>0</v>
      </c>
      <c r="E71" s="11">
        <v>1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25">
        <f t="shared" si="12"/>
        <v>1</v>
      </c>
      <c r="M71" s="125"/>
      <c r="N71" s="89" t="s">
        <v>46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25">
        <f t="shared" si="13"/>
        <v>0</v>
      </c>
    </row>
    <row r="72" spans="1:25" ht="15.5" x14ac:dyDescent="0.35">
      <c r="A72" s="89" t="s">
        <v>214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25">
        <f t="shared" si="12"/>
        <v>0</v>
      </c>
      <c r="M72" s="125"/>
      <c r="N72" s="89" t="s">
        <v>214</v>
      </c>
      <c r="O72" s="11">
        <v>0</v>
      </c>
      <c r="P72" s="11">
        <v>1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25">
        <f t="shared" si="13"/>
        <v>1</v>
      </c>
    </row>
    <row r="73" spans="1:25" ht="15.5" x14ac:dyDescent="0.35">
      <c r="A73" s="89" t="s">
        <v>62</v>
      </c>
      <c r="B73" s="11">
        <v>2</v>
      </c>
      <c r="C73" s="11">
        <v>5</v>
      </c>
      <c r="D73" s="11">
        <v>7</v>
      </c>
      <c r="E73" s="11">
        <v>3</v>
      </c>
      <c r="F73" s="11">
        <v>2</v>
      </c>
      <c r="G73" s="11">
        <v>3</v>
      </c>
      <c r="H73" s="11">
        <v>3</v>
      </c>
      <c r="I73" s="11">
        <v>6</v>
      </c>
      <c r="J73" s="11">
        <v>7</v>
      </c>
      <c r="K73" s="11">
        <v>0</v>
      </c>
      <c r="L73" s="125">
        <f t="shared" si="12"/>
        <v>38</v>
      </c>
      <c r="M73" s="125"/>
      <c r="N73" s="89" t="s">
        <v>62</v>
      </c>
      <c r="O73" s="11">
        <v>3</v>
      </c>
      <c r="P73" s="11">
        <v>10</v>
      </c>
      <c r="Q73" s="11">
        <v>0</v>
      </c>
      <c r="R73" s="11">
        <v>1</v>
      </c>
      <c r="S73" s="11">
        <v>0</v>
      </c>
      <c r="T73" s="11">
        <v>5</v>
      </c>
      <c r="U73" s="11">
        <v>0</v>
      </c>
      <c r="V73" s="11">
        <v>0</v>
      </c>
      <c r="W73" s="11">
        <v>1</v>
      </c>
      <c r="X73" s="11">
        <v>2</v>
      </c>
      <c r="Y73" s="125">
        <f t="shared" si="13"/>
        <v>22</v>
      </c>
    </row>
    <row r="74" spans="1:25" ht="15.5" x14ac:dyDescent="0.35">
      <c r="A74" s="89" t="s">
        <v>70</v>
      </c>
      <c r="B74" s="11">
        <v>0</v>
      </c>
      <c r="C74" s="11">
        <v>2</v>
      </c>
      <c r="D74" s="11">
        <v>0</v>
      </c>
      <c r="E74" s="11">
        <v>4</v>
      </c>
      <c r="F74" s="11">
        <v>0</v>
      </c>
      <c r="G74" s="11">
        <v>0</v>
      </c>
      <c r="H74" s="11">
        <v>6</v>
      </c>
      <c r="I74" s="11">
        <v>0</v>
      </c>
      <c r="J74" s="11">
        <v>1</v>
      </c>
      <c r="K74" s="11">
        <v>1</v>
      </c>
      <c r="L74" s="125">
        <f t="shared" si="12"/>
        <v>14</v>
      </c>
      <c r="M74" s="125"/>
      <c r="N74" s="89" t="s">
        <v>70</v>
      </c>
      <c r="O74" s="11">
        <v>0</v>
      </c>
      <c r="P74" s="11">
        <v>2</v>
      </c>
      <c r="Q74" s="11">
        <v>0</v>
      </c>
      <c r="R74" s="11">
        <v>3</v>
      </c>
      <c r="S74" s="11">
        <v>0</v>
      </c>
      <c r="T74" s="11">
        <v>2</v>
      </c>
      <c r="U74" s="11">
        <v>1</v>
      </c>
      <c r="V74" s="11">
        <v>2</v>
      </c>
      <c r="W74" s="11">
        <v>1</v>
      </c>
      <c r="X74" s="11">
        <v>2</v>
      </c>
      <c r="Y74" s="125">
        <f t="shared" si="13"/>
        <v>13</v>
      </c>
    </row>
    <row r="75" spans="1:25" ht="15.5" x14ac:dyDescent="0.35">
      <c r="A75" s="89" t="s">
        <v>243</v>
      </c>
      <c r="B75" s="11">
        <v>0</v>
      </c>
      <c r="C75" s="11">
        <v>0</v>
      </c>
      <c r="D75" s="11">
        <v>0</v>
      </c>
      <c r="E75" s="11">
        <v>5</v>
      </c>
      <c r="F75" s="11">
        <v>3</v>
      </c>
      <c r="G75" s="11">
        <v>0</v>
      </c>
      <c r="H75" s="11">
        <v>2</v>
      </c>
      <c r="I75" s="11">
        <v>1</v>
      </c>
      <c r="J75" s="11">
        <v>0</v>
      </c>
      <c r="K75" s="11">
        <v>1</v>
      </c>
      <c r="L75" s="125">
        <f t="shared" si="12"/>
        <v>12</v>
      </c>
      <c r="M75" s="125"/>
      <c r="N75" s="89" t="s">
        <v>243</v>
      </c>
      <c r="O75" s="11">
        <v>0</v>
      </c>
      <c r="P75" s="11">
        <v>0</v>
      </c>
      <c r="Q75" s="11">
        <v>0</v>
      </c>
      <c r="R75" s="11">
        <v>0</v>
      </c>
      <c r="S75" s="11">
        <v>5</v>
      </c>
      <c r="T75" s="11">
        <v>2</v>
      </c>
      <c r="U75" s="11">
        <v>0</v>
      </c>
      <c r="V75" s="11">
        <v>1</v>
      </c>
      <c r="W75" s="11">
        <v>0</v>
      </c>
      <c r="X75" s="11">
        <v>1</v>
      </c>
      <c r="Y75" s="125">
        <f t="shared" si="13"/>
        <v>9</v>
      </c>
    </row>
    <row r="76" spans="1:25" ht="15.5" x14ac:dyDescent="0.35">
      <c r="A76" s="89" t="s">
        <v>215</v>
      </c>
      <c r="B76" s="11">
        <v>0</v>
      </c>
      <c r="C76" s="11">
        <v>1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25">
        <f t="shared" si="12"/>
        <v>1</v>
      </c>
      <c r="M76" s="125"/>
      <c r="N76" s="89" t="s">
        <v>215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25">
        <f t="shared" si="13"/>
        <v>0</v>
      </c>
    </row>
    <row r="77" spans="1:25" ht="15.5" x14ac:dyDescent="0.35">
      <c r="A77" s="89" t="s">
        <v>132</v>
      </c>
      <c r="B77" s="11">
        <v>1</v>
      </c>
      <c r="C77" s="11">
        <v>0</v>
      </c>
      <c r="D77" s="11">
        <v>1</v>
      </c>
      <c r="E77" s="11">
        <v>0</v>
      </c>
      <c r="F77" s="11">
        <v>0</v>
      </c>
      <c r="G77" s="11">
        <v>0</v>
      </c>
      <c r="H77" s="11">
        <v>0</v>
      </c>
      <c r="I77" s="11">
        <v>3</v>
      </c>
      <c r="J77" s="11">
        <v>0</v>
      </c>
      <c r="K77" s="11">
        <v>0</v>
      </c>
      <c r="L77" s="125">
        <f t="shared" si="12"/>
        <v>5</v>
      </c>
      <c r="M77" s="125"/>
      <c r="N77" s="89" t="s">
        <v>132</v>
      </c>
      <c r="O77" s="11">
        <v>1</v>
      </c>
      <c r="P77" s="11">
        <v>1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1</v>
      </c>
      <c r="Y77" s="125">
        <f t="shared" si="13"/>
        <v>3</v>
      </c>
    </row>
    <row r="78" spans="1:25" ht="15.5" x14ac:dyDescent="0.35">
      <c r="A78" s="89" t="s">
        <v>5</v>
      </c>
      <c r="B78" s="11">
        <v>19</v>
      </c>
      <c r="C78" s="11">
        <v>16</v>
      </c>
      <c r="D78" s="11">
        <v>9</v>
      </c>
      <c r="E78" s="11">
        <v>16</v>
      </c>
      <c r="F78" s="11">
        <v>26</v>
      </c>
      <c r="G78" s="11">
        <v>26</v>
      </c>
      <c r="H78" s="11">
        <v>34</v>
      </c>
      <c r="I78" s="11">
        <v>8</v>
      </c>
      <c r="J78" s="11">
        <v>2</v>
      </c>
      <c r="K78" s="11">
        <v>1</v>
      </c>
      <c r="L78" s="125">
        <f t="shared" si="12"/>
        <v>157</v>
      </c>
      <c r="M78" s="125"/>
      <c r="N78" s="89" t="s">
        <v>5</v>
      </c>
      <c r="O78" s="11">
        <v>10</v>
      </c>
      <c r="P78" s="11">
        <v>22</v>
      </c>
      <c r="Q78" s="11">
        <v>3</v>
      </c>
      <c r="R78" s="11">
        <v>7</v>
      </c>
      <c r="S78" s="11">
        <v>12</v>
      </c>
      <c r="T78" s="11">
        <v>11</v>
      </c>
      <c r="U78" s="11">
        <v>21</v>
      </c>
      <c r="V78" s="11">
        <v>3</v>
      </c>
      <c r="W78" s="11">
        <v>4</v>
      </c>
      <c r="X78" s="11">
        <v>0</v>
      </c>
      <c r="Y78" s="125">
        <f t="shared" si="13"/>
        <v>93</v>
      </c>
    </row>
    <row r="79" spans="1:25" ht="15.5" x14ac:dyDescent="0.35">
      <c r="A79" s="89" t="s">
        <v>54</v>
      </c>
      <c r="B79" s="11">
        <v>0</v>
      </c>
      <c r="C79" s="11">
        <v>3</v>
      </c>
      <c r="D79" s="11">
        <v>0</v>
      </c>
      <c r="E79" s="11">
        <v>0</v>
      </c>
      <c r="F79" s="11">
        <v>3</v>
      </c>
      <c r="G79" s="11">
        <v>0</v>
      </c>
      <c r="H79" s="11">
        <v>1</v>
      </c>
      <c r="I79" s="11">
        <v>0</v>
      </c>
      <c r="J79" s="11">
        <v>0</v>
      </c>
      <c r="K79" s="11">
        <v>0</v>
      </c>
      <c r="L79" s="125">
        <f t="shared" si="12"/>
        <v>7</v>
      </c>
      <c r="M79" s="125"/>
      <c r="N79" s="89" t="s">
        <v>54</v>
      </c>
      <c r="O79" s="11">
        <v>1</v>
      </c>
      <c r="P79" s="11">
        <v>0</v>
      </c>
      <c r="Q79" s="11">
        <v>0</v>
      </c>
      <c r="R79" s="11">
        <v>3</v>
      </c>
      <c r="S79" s="11">
        <v>0</v>
      </c>
      <c r="T79" s="11">
        <v>1</v>
      </c>
      <c r="U79" s="11">
        <v>1</v>
      </c>
      <c r="V79" s="11">
        <v>0</v>
      </c>
      <c r="W79" s="11">
        <v>0</v>
      </c>
      <c r="X79" s="11">
        <v>1</v>
      </c>
      <c r="Y79" s="125">
        <f t="shared" si="13"/>
        <v>7</v>
      </c>
    </row>
    <row r="80" spans="1:25" ht="15.5" x14ac:dyDescent="0.35">
      <c r="A80" s="89" t="s">
        <v>6</v>
      </c>
      <c r="B80" s="11">
        <v>0</v>
      </c>
      <c r="C80" s="11">
        <v>1</v>
      </c>
      <c r="D80" s="11">
        <v>4</v>
      </c>
      <c r="E80" s="11">
        <v>0</v>
      </c>
      <c r="F80" s="11">
        <v>0</v>
      </c>
      <c r="G80" s="11">
        <v>1</v>
      </c>
      <c r="H80" s="11">
        <v>3</v>
      </c>
      <c r="I80" s="11">
        <v>0</v>
      </c>
      <c r="J80" s="11">
        <v>0</v>
      </c>
      <c r="K80" s="11">
        <v>0</v>
      </c>
      <c r="L80" s="125">
        <f t="shared" si="12"/>
        <v>9</v>
      </c>
      <c r="M80" s="125"/>
      <c r="N80" s="89" t="s">
        <v>6</v>
      </c>
      <c r="O80" s="11">
        <v>0</v>
      </c>
      <c r="P80" s="11">
        <v>0</v>
      </c>
      <c r="Q80" s="11">
        <v>2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25">
        <f t="shared" si="13"/>
        <v>2</v>
      </c>
    </row>
    <row r="81" spans="1:25" ht="15.5" x14ac:dyDescent="0.35">
      <c r="A81" s="89" t="s">
        <v>133</v>
      </c>
      <c r="B81" s="11">
        <v>0</v>
      </c>
      <c r="C81" s="11">
        <v>1</v>
      </c>
      <c r="D81" s="11">
        <v>0</v>
      </c>
      <c r="E81" s="11">
        <v>0</v>
      </c>
      <c r="F81" s="11">
        <v>0</v>
      </c>
      <c r="G81" s="11">
        <v>1</v>
      </c>
      <c r="H81" s="11">
        <v>2</v>
      </c>
      <c r="I81" s="11">
        <v>1</v>
      </c>
      <c r="J81" s="11">
        <v>0</v>
      </c>
      <c r="K81" s="11">
        <v>0</v>
      </c>
      <c r="L81" s="125">
        <f t="shared" si="12"/>
        <v>5</v>
      </c>
      <c r="M81" s="125"/>
      <c r="N81" s="89" t="s">
        <v>133</v>
      </c>
      <c r="O81" s="11">
        <v>0</v>
      </c>
      <c r="P81" s="11">
        <v>1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1</v>
      </c>
      <c r="X81" s="11">
        <v>0</v>
      </c>
      <c r="Y81" s="125">
        <f t="shared" si="13"/>
        <v>2</v>
      </c>
    </row>
    <row r="82" spans="1:25" ht="15.5" x14ac:dyDescent="0.35">
      <c r="A82" s="88" t="s">
        <v>244</v>
      </c>
      <c r="B82" s="11">
        <v>0</v>
      </c>
      <c r="C82" s="11">
        <v>0</v>
      </c>
      <c r="D82" s="11">
        <v>0</v>
      </c>
      <c r="E82" s="11">
        <v>0</v>
      </c>
      <c r="F82" s="11">
        <v>3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25">
        <f t="shared" si="12"/>
        <v>3</v>
      </c>
      <c r="M82" s="125"/>
      <c r="N82" s="88" t="s">
        <v>244</v>
      </c>
      <c r="O82" s="11">
        <v>0</v>
      </c>
      <c r="P82" s="11">
        <v>0</v>
      </c>
      <c r="Q82" s="11">
        <v>0</v>
      </c>
      <c r="R82" s="11">
        <v>2</v>
      </c>
      <c r="S82" s="11">
        <v>0</v>
      </c>
      <c r="T82" s="11">
        <v>0</v>
      </c>
      <c r="U82" s="11">
        <v>0</v>
      </c>
      <c r="V82" s="11">
        <v>0</v>
      </c>
      <c r="W82" s="11">
        <v>6</v>
      </c>
      <c r="X82" s="11">
        <v>0</v>
      </c>
      <c r="Y82" s="125">
        <f t="shared" si="13"/>
        <v>8</v>
      </c>
    </row>
    <row r="83" spans="1:25" ht="16" thickBot="1" x14ac:dyDescent="0.4">
      <c r="A83" s="89" t="s">
        <v>220</v>
      </c>
      <c r="B83" s="11">
        <v>1</v>
      </c>
      <c r="C83" s="11">
        <v>0</v>
      </c>
      <c r="D83" s="11">
        <v>1</v>
      </c>
      <c r="E83" s="11">
        <v>0</v>
      </c>
      <c r="F83" s="11">
        <v>1</v>
      </c>
      <c r="G83" s="11">
        <v>6</v>
      </c>
      <c r="H83" s="11">
        <v>3</v>
      </c>
      <c r="I83" s="11">
        <v>0</v>
      </c>
      <c r="J83" s="11">
        <v>2</v>
      </c>
      <c r="K83" s="11">
        <v>5</v>
      </c>
      <c r="L83" s="125">
        <f t="shared" si="12"/>
        <v>19</v>
      </c>
      <c r="M83" s="125"/>
      <c r="N83" s="89" t="s">
        <v>220</v>
      </c>
      <c r="O83" s="11">
        <v>1</v>
      </c>
      <c r="P83" s="11">
        <v>0</v>
      </c>
      <c r="Q83" s="11">
        <v>1</v>
      </c>
      <c r="R83" s="11">
        <v>0</v>
      </c>
      <c r="S83" s="11">
        <v>1</v>
      </c>
      <c r="T83" s="11">
        <v>2</v>
      </c>
      <c r="U83" s="11">
        <v>1</v>
      </c>
      <c r="V83" s="11">
        <v>2</v>
      </c>
      <c r="W83" s="11">
        <v>0</v>
      </c>
      <c r="X83" s="11">
        <v>2</v>
      </c>
      <c r="Y83" s="125">
        <f t="shared" si="13"/>
        <v>10</v>
      </c>
    </row>
    <row r="84" spans="1:25" ht="16.5" thickTop="1" thickBot="1" x14ac:dyDescent="0.4">
      <c r="A84" s="127"/>
      <c r="B84" s="128">
        <f t="shared" ref="B84:K84" si="14">SUM(B69:B83)</f>
        <v>23</v>
      </c>
      <c r="C84" s="128">
        <f t="shared" si="14"/>
        <v>34</v>
      </c>
      <c r="D84" s="128">
        <f>SUM(D69:D83)</f>
        <v>39</v>
      </c>
      <c r="E84" s="128">
        <f t="shared" si="14"/>
        <v>45</v>
      </c>
      <c r="F84" s="128">
        <f t="shared" si="14"/>
        <v>60</v>
      </c>
      <c r="G84" s="128">
        <f t="shared" si="14"/>
        <v>55</v>
      </c>
      <c r="H84" s="128">
        <f t="shared" si="14"/>
        <v>81</v>
      </c>
      <c r="I84" s="128">
        <f t="shared" si="14"/>
        <v>49</v>
      </c>
      <c r="J84" s="128">
        <f t="shared" si="14"/>
        <v>28</v>
      </c>
      <c r="K84" s="128">
        <f t="shared" si="14"/>
        <v>13</v>
      </c>
      <c r="L84" s="129">
        <f>SUM(B84:K84)</f>
        <v>427</v>
      </c>
      <c r="M84" s="131"/>
      <c r="N84" s="127"/>
      <c r="O84" s="128">
        <f t="shared" ref="O84:X84" si="15">SUM(O69:O83)</f>
        <v>16</v>
      </c>
      <c r="P84" s="128">
        <f t="shared" si="15"/>
        <v>55</v>
      </c>
      <c r="Q84" s="128">
        <f t="shared" si="15"/>
        <v>25</v>
      </c>
      <c r="R84" s="128">
        <f t="shared" si="15"/>
        <v>24</v>
      </c>
      <c r="S84" s="128">
        <f t="shared" si="15"/>
        <v>27</v>
      </c>
      <c r="T84" s="128">
        <f t="shared" si="15"/>
        <v>43</v>
      </c>
      <c r="U84" s="128">
        <f t="shared" si="15"/>
        <v>27</v>
      </c>
      <c r="V84" s="128">
        <f t="shared" si="15"/>
        <v>22</v>
      </c>
      <c r="W84" s="128">
        <f t="shared" si="15"/>
        <v>33</v>
      </c>
      <c r="X84" s="128">
        <f t="shared" si="15"/>
        <v>9</v>
      </c>
      <c r="Y84" s="129">
        <f>SUM(O84:X84)</f>
        <v>281</v>
      </c>
    </row>
    <row r="85" spans="1:25" ht="13" thickTop="1" x14ac:dyDescent="0.25"/>
    <row r="86" spans="1:25" ht="20" x14ac:dyDescent="0.4">
      <c r="A86" s="120"/>
      <c r="B86" s="120"/>
      <c r="C86" s="120"/>
      <c r="D86" s="120"/>
      <c r="E86" s="554">
        <f>SUM(E46 + 7)</f>
        <v>43386</v>
      </c>
      <c r="F86" s="554"/>
      <c r="G86" s="120"/>
      <c r="H86" s="120"/>
      <c r="I86" s="120"/>
      <c r="J86" s="120"/>
      <c r="K86" s="120"/>
      <c r="L86" s="120"/>
      <c r="M86" s="159"/>
      <c r="N86" s="120"/>
      <c r="O86" s="120"/>
      <c r="P86" s="120"/>
      <c r="Q86" s="120"/>
      <c r="R86" s="554">
        <f>SUM(R46 + 7)</f>
        <v>43387</v>
      </c>
      <c r="S86" s="554"/>
      <c r="T86" s="120"/>
      <c r="U86" s="120"/>
      <c r="V86" s="120"/>
      <c r="W86" s="120"/>
      <c r="X86" s="120"/>
      <c r="Y86" s="120"/>
    </row>
    <row r="88" spans="1:25" ht="16" thickBot="1" x14ac:dyDescent="0.4">
      <c r="B88" s="121"/>
      <c r="C88" s="121"/>
      <c r="D88" s="121"/>
      <c r="E88" s="121" t="s">
        <v>108</v>
      </c>
      <c r="F88" s="121"/>
      <c r="G88" s="121"/>
      <c r="H88" s="121"/>
      <c r="I88" s="121"/>
      <c r="J88" s="121"/>
      <c r="K88" s="121"/>
      <c r="L88" s="121"/>
      <c r="M88" s="121"/>
      <c r="O88" s="121"/>
      <c r="P88" s="121"/>
      <c r="Q88" s="121"/>
      <c r="R88" s="121" t="s">
        <v>108</v>
      </c>
      <c r="S88" s="121"/>
      <c r="T88" s="121"/>
      <c r="U88" s="121"/>
      <c r="V88" s="121"/>
      <c r="W88" s="121"/>
      <c r="X88" s="121"/>
      <c r="Y88" s="121"/>
    </row>
    <row r="89" spans="1:25" ht="16.5" thickTop="1" thickBot="1" x14ac:dyDescent="0.4">
      <c r="A89" s="17" t="s">
        <v>18</v>
      </c>
      <c r="B89" s="122">
        <v>1105</v>
      </c>
      <c r="C89" s="123">
        <v>1222</v>
      </c>
      <c r="D89" s="123">
        <v>1319</v>
      </c>
      <c r="E89" s="123">
        <v>1416</v>
      </c>
      <c r="F89" s="123">
        <v>1533</v>
      </c>
      <c r="G89" s="123">
        <v>1650</v>
      </c>
      <c r="H89" s="123">
        <v>1747</v>
      </c>
      <c r="I89" s="123">
        <v>1844</v>
      </c>
      <c r="J89" s="123">
        <v>2001</v>
      </c>
      <c r="K89" s="123">
        <v>2058</v>
      </c>
      <c r="L89" s="124" t="s">
        <v>2</v>
      </c>
      <c r="M89" s="160"/>
      <c r="N89" s="17" t="s">
        <v>18</v>
      </c>
      <c r="O89" s="122">
        <v>1105</v>
      </c>
      <c r="P89" s="123">
        <v>1222</v>
      </c>
      <c r="Q89" s="123">
        <v>1319</v>
      </c>
      <c r="R89" s="123">
        <v>1416</v>
      </c>
      <c r="S89" s="123">
        <v>1533</v>
      </c>
      <c r="T89" s="123">
        <v>1650</v>
      </c>
      <c r="U89" s="123">
        <v>1747</v>
      </c>
      <c r="V89" s="123">
        <v>1844</v>
      </c>
      <c r="W89" s="123">
        <v>2001</v>
      </c>
      <c r="X89" s="123">
        <v>2058</v>
      </c>
      <c r="Y89" s="124" t="s">
        <v>2</v>
      </c>
    </row>
    <row r="90" spans="1:25" ht="16" thickTop="1" x14ac:dyDescent="0.35">
      <c r="A90" s="89" t="s">
        <v>68</v>
      </c>
      <c r="B90" s="11">
        <v>0</v>
      </c>
      <c r="C90" s="11">
        <v>4</v>
      </c>
      <c r="D90" s="11">
        <v>25</v>
      </c>
      <c r="E90" s="11">
        <v>11</v>
      </c>
      <c r="F90" s="11">
        <v>13</v>
      </c>
      <c r="G90" s="11">
        <v>27</v>
      </c>
      <c r="H90" s="11">
        <v>5</v>
      </c>
      <c r="I90" s="11">
        <v>18</v>
      </c>
      <c r="J90" s="11">
        <v>10</v>
      </c>
      <c r="K90" s="11">
        <v>13</v>
      </c>
      <c r="L90" s="125">
        <f t="shared" ref="L90:L104" si="16">SUM(B90:K90)</f>
        <v>126</v>
      </c>
      <c r="M90" s="125"/>
      <c r="N90" s="89" t="s">
        <v>68</v>
      </c>
      <c r="O90" s="11">
        <v>2</v>
      </c>
      <c r="P90" s="11">
        <v>5</v>
      </c>
      <c r="Q90" s="11">
        <v>7</v>
      </c>
      <c r="R90" s="11">
        <v>8</v>
      </c>
      <c r="S90" s="11">
        <v>7</v>
      </c>
      <c r="T90" s="11">
        <v>28</v>
      </c>
      <c r="U90" s="11">
        <v>18</v>
      </c>
      <c r="V90" s="11">
        <v>12</v>
      </c>
      <c r="W90" s="11">
        <v>5</v>
      </c>
      <c r="X90" s="11">
        <v>4</v>
      </c>
      <c r="Y90" s="125">
        <f t="shared" ref="Y90:Y104" si="17">SUM(O90:X90)</f>
        <v>96</v>
      </c>
    </row>
    <row r="91" spans="1:25" ht="15.5" x14ac:dyDescent="0.35">
      <c r="A91" s="89" t="s">
        <v>83</v>
      </c>
      <c r="B91" s="11">
        <v>0</v>
      </c>
      <c r="C91" s="11">
        <v>12</v>
      </c>
      <c r="D91" s="11">
        <v>10</v>
      </c>
      <c r="E91" s="11">
        <v>2</v>
      </c>
      <c r="F91" s="11">
        <v>15</v>
      </c>
      <c r="G91" s="11">
        <v>4</v>
      </c>
      <c r="H91" s="11">
        <v>3</v>
      </c>
      <c r="I91" s="11">
        <v>8</v>
      </c>
      <c r="J91" s="11">
        <v>2</v>
      </c>
      <c r="K91" s="11">
        <v>7</v>
      </c>
      <c r="L91" s="125">
        <f t="shared" si="16"/>
        <v>63</v>
      </c>
      <c r="M91" s="125"/>
      <c r="N91" s="89" t="s">
        <v>83</v>
      </c>
      <c r="O91" s="11">
        <v>2</v>
      </c>
      <c r="P91" s="11">
        <v>9</v>
      </c>
      <c r="Q91" s="11">
        <v>6</v>
      </c>
      <c r="R91" s="11">
        <v>6</v>
      </c>
      <c r="S91" s="11">
        <v>5</v>
      </c>
      <c r="T91" s="11">
        <v>10</v>
      </c>
      <c r="U91" s="11">
        <v>9</v>
      </c>
      <c r="V91" s="11">
        <v>2</v>
      </c>
      <c r="W91" s="11">
        <v>5</v>
      </c>
      <c r="X91" s="11">
        <v>0</v>
      </c>
      <c r="Y91" s="125">
        <f t="shared" si="17"/>
        <v>54</v>
      </c>
    </row>
    <row r="92" spans="1:25" ht="15.5" x14ac:dyDescent="0.35">
      <c r="A92" s="89" t="s">
        <v>46</v>
      </c>
      <c r="B92" s="11">
        <v>0</v>
      </c>
      <c r="C92" s="11">
        <v>0</v>
      </c>
      <c r="D92" s="11">
        <v>1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25">
        <f t="shared" si="16"/>
        <v>1</v>
      </c>
      <c r="M92" s="125"/>
      <c r="N92" s="89" t="s">
        <v>46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25">
        <f t="shared" si="17"/>
        <v>0</v>
      </c>
    </row>
    <row r="93" spans="1:25" ht="15.5" x14ac:dyDescent="0.35">
      <c r="A93" s="89" t="s">
        <v>214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25">
        <f t="shared" si="16"/>
        <v>0</v>
      </c>
      <c r="M93" s="125"/>
      <c r="N93" s="89" t="s">
        <v>214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25">
        <f t="shared" si="17"/>
        <v>0</v>
      </c>
    </row>
    <row r="94" spans="1:25" ht="15.5" x14ac:dyDescent="0.35">
      <c r="A94" s="89" t="s">
        <v>62</v>
      </c>
      <c r="B94" s="11">
        <v>0</v>
      </c>
      <c r="C94" s="11">
        <v>1</v>
      </c>
      <c r="D94" s="11">
        <v>0</v>
      </c>
      <c r="E94" s="11">
        <v>3</v>
      </c>
      <c r="F94" s="11">
        <v>3</v>
      </c>
      <c r="G94" s="11">
        <v>5</v>
      </c>
      <c r="H94" s="11">
        <v>3</v>
      </c>
      <c r="I94" s="11">
        <v>0</v>
      </c>
      <c r="J94" s="11">
        <v>0</v>
      </c>
      <c r="K94" s="11">
        <v>0</v>
      </c>
      <c r="L94" s="125">
        <f t="shared" si="16"/>
        <v>15</v>
      </c>
      <c r="M94" s="125"/>
      <c r="N94" s="89" t="s">
        <v>62</v>
      </c>
      <c r="O94" s="11">
        <v>0</v>
      </c>
      <c r="P94" s="11">
        <v>7</v>
      </c>
      <c r="Q94" s="11">
        <v>1</v>
      </c>
      <c r="R94" s="11">
        <v>2</v>
      </c>
      <c r="S94" s="11">
        <v>0</v>
      </c>
      <c r="T94" s="11">
        <v>2</v>
      </c>
      <c r="U94" s="11">
        <v>13</v>
      </c>
      <c r="V94" s="11">
        <v>0</v>
      </c>
      <c r="W94" s="11">
        <v>8</v>
      </c>
      <c r="X94" s="11">
        <v>1</v>
      </c>
      <c r="Y94" s="125">
        <f t="shared" si="17"/>
        <v>34</v>
      </c>
    </row>
    <row r="95" spans="1:25" ht="15.5" x14ac:dyDescent="0.35">
      <c r="A95" s="89" t="s">
        <v>70</v>
      </c>
      <c r="B95" s="11">
        <v>7</v>
      </c>
      <c r="C95" s="11">
        <v>1</v>
      </c>
      <c r="D95" s="11">
        <v>4</v>
      </c>
      <c r="E95" s="11">
        <v>1</v>
      </c>
      <c r="F95" s="11">
        <v>4</v>
      </c>
      <c r="G95" s="11">
        <v>1</v>
      </c>
      <c r="H95" s="11">
        <v>2</v>
      </c>
      <c r="I95" s="11">
        <v>4</v>
      </c>
      <c r="J95" s="11">
        <v>0</v>
      </c>
      <c r="K95" s="11">
        <v>0</v>
      </c>
      <c r="L95" s="125">
        <f t="shared" si="16"/>
        <v>24</v>
      </c>
      <c r="M95" s="125"/>
      <c r="N95" s="89" t="s">
        <v>70</v>
      </c>
      <c r="O95" s="11">
        <v>2</v>
      </c>
      <c r="P95" s="11">
        <v>0</v>
      </c>
      <c r="Q95" s="11">
        <v>1</v>
      </c>
      <c r="R95" s="11">
        <v>1</v>
      </c>
      <c r="S95" s="11">
        <v>1</v>
      </c>
      <c r="T95" s="11">
        <v>0</v>
      </c>
      <c r="U95" s="11">
        <v>6</v>
      </c>
      <c r="V95" s="11">
        <v>0</v>
      </c>
      <c r="W95" s="11">
        <v>0</v>
      </c>
      <c r="X95" s="11">
        <v>2</v>
      </c>
      <c r="Y95" s="125">
        <f t="shared" si="17"/>
        <v>13</v>
      </c>
    </row>
    <row r="96" spans="1:25" ht="15.5" x14ac:dyDescent="0.35">
      <c r="A96" s="89" t="s">
        <v>243</v>
      </c>
      <c r="B96" s="11">
        <v>4</v>
      </c>
      <c r="C96" s="11">
        <v>1</v>
      </c>
      <c r="D96" s="11">
        <v>1</v>
      </c>
      <c r="E96" s="11">
        <v>1</v>
      </c>
      <c r="F96" s="11">
        <v>1</v>
      </c>
      <c r="G96" s="11">
        <v>0</v>
      </c>
      <c r="H96" s="11">
        <v>0</v>
      </c>
      <c r="I96" s="11">
        <v>2</v>
      </c>
      <c r="J96" s="11">
        <v>1</v>
      </c>
      <c r="K96" s="11">
        <v>0</v>
      </c>
      <c r="L96" s="125">
        <f t="shared" si="16"/>
        <v>11</v>
      </c>
      <c r="M96" s="125"/>
      <c r="N96" s="89" t="s">
        <v>243</v>
      </c>
      <c r="O96" s="11">
        <v>2</v>
      </c>
      <c r="P96" s="11">
        <v>2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25">
        <f t="shared" si="17"/>
        <v>4</v>
      </c>
    </row>
    <row r="97" spans="1:25" ht="15.5" x14ac:dyDescent="0.35">
      <c r="A97" s="89" t="s">
        <v>215</v>
      </c>
      <c r="B97" s="11">
        <v>2</v>
      </c>
      <c r="C97" s="11">
        <v>0</v>
      </c>
      <c r="D97" s="11">
        <v>1</v>
      </c>
      <c r="E97" s="11">
        <v>1</v>
      </c>
      <c r="F97" s="11">
        <v>0</v>
      </c>
      <c r="G97" s="11">
        <v>0</v>
      </c>
      <c r="H97" s="11">
        <v>0</v>
      </c>
      <c r="I97" s="11">
        <v>6</v>
      </c>
      <c r="J97" s="11">
        <v>0</v>
      </c>
      <c r="K97" s="11">
        <v>0</v>
      </c>
      <c r="L97" s="125">
        <f t="shared" si="16"/>
        <v>10</v>
      </c>
      <c r="M97" s="125"/>
      <c r="N97" s="89" t="s">
        <v>215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1</v>
      </c>
      <c r="Y97" s="125">
        <f t="shared" si="17"/>
        <v>1</v>
      </c>
    </row>
    <row r="98" spans="1:25" ht="15.5" x14ac:dyDescent="0.35">
      <c r="A98" s="89" t="s">
        <v>132</v>
      </c>
      <c r="B98" s="11">
        <v>2</v>
      </c>
      <c r="C98" s="11">
        <v>4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2</v>
      </c>
      <c r="J98" s="11">
        <v>2</v>
      </c>
      <c r="K98" s="11">
        <v>0</v>
      </c>
      <c r="L98" s="125">
        <f t="shared" si="16"/>
        <v>10</v>
      </c>
      <c r="M98" s="125"/>
      <c r="N98" s="89" t="s">
        <v>132</v>
      </c>
      <c r="O98" s="11">
        <v>1</v>
      </c>
      <c r="P98" s="11">
        <v>2</v>
      </c>
      <c r="Q98" s="11">
        <v>1</v>
      </c>
      <c r="R98" s="11">
        <v>0</v>
      </c>
      <c r="S98" s="11">
        <v>2</v>
      </c>
      <c r="T98" s="11">
        <v>0</v>
      </c>
      <c r="U98" s="11">
        <v>2</v>
      </c>
      <c r="V98" s="11">
        <v>0</v>
      </c>
      <c r="W98" s="11">
        <v>0</v>
      </c>
      <c r="X98" s="11">
        <v>0</v>
      </c>
      <c r="Y98" s="125">
        <f t="shared" si="17"/>
        <v>8</v>
      </c>
    </row>
    <row r="99" spans="1:25" ht="15.5" x14ac:dyDescent="0.35">
      <c r="A99" s="89" t="s">
        <v>5</v>
      </c>
      <c r="B99" s="11">
        <v>5</v>
      </c>
      <c r="C99" s="11">
        <v>7</v>
      </c>
      <c r="D99" s="11">
        <v>17</v>
      </c>
      <c r="E99" s="11">
        <v>19</v>
      </c>
      <c r="F99" s="11">
        <v>14</v>
      </c>
      <c r="G99" s="11">
        <v>18</v>
      </c>
      <c r="H99" s="11">
        <v>8</v>
      </c>
      <c r="I99" s="11">
        <v>21</v>
      </c>
      <c r="J99" s="11">
        <v>12</v>
      </c>
      <c r="K99" s="11">
        <v>10</v>
      </c>
      <c r="L99" s="125">
        <f t="shared" si="16"/>
        <v>131</v>
      </c>
      <c r="M99" s="125"/>
      <c r="N99" s="89" t="s">
        <v>5</v>
      </c>
      <c r="O99" s="11">
        <v>2</v>
      </c>
      <c r="P99" s="11">
        <v>6</v>
      </c>
      <c r="Q99" s="11">
        <v>6</v>
      </c>
      <c r="R99" s="11">
        <v>13</v>
      </c>
      <c r="S99" s="11">
        <v>12</v>
      </c>
      <c r="T99" s="11">
        <v>3</v>
      </c>
      <c r="U99" s="11">
        <v>27</v>
      </c>
      <c r="V99" s="11">
        <v>1</v>
      </c>
      <c r="W99" s="11">
        <v>11</v>
      </c>
      <c r="X99" s="11">
        <v>0</v>
      </c>
      <c r="Y99" s="125">
        <f t="shared" si="17"/>
        <v>81</v>
      </c>
    </row>
    <row r="100" spans="1:25" ht="15.5" x14ac:dyDescent="0.35">
      <c r="A100" s="89" t="s">
        <v>54</v>
      </c>
      <c r="B100" s="11">
        <v>2</v>
      </c>
      <c r="C100" s="11">
        <v>0</v>
      </c>
      <c r="D100" s="11">
        <v>3</v>
      </c>
      <c r="E100" s="11">
        <v>1</v>
      </c>
      <c r="F100" s="11">
        <v>0</v>
      </c>
      <c r="G100" s="11">
        <v>0</v>
      </c>
      <c r="H100" s="11">
        <v>0</v>
      </c>
      <c r="I100" s="11">
        <v>1</v>
      </c>
      <c r="J100" s="11">
        <v>0</v>
      </c>
      <c r="K100" s="11">
        <v>0</v>
      </c>
      <c r="L100" s="125">
        <f t="shared" si="16"/>
        <v>7</v>
      </c>
      <c r="M100" s="125"/>
      <c r="N100" s="89" t="s">
        <v>54</v>
      </c>
      <c r="O100" s="11">
        <v>1</v>
      </c>
      <c r="P100" s="11">
        <v>1</v>
      </c>
      <c r="Q100" s="11">
        <v>2</v>
      </c>
      <c r="R100" s="11">
        <v>3</v>
      </c>
      <c r="S100" s="11">
        <v>1</v>
      </c>
      <c r="T100" s="11">
        <v>0</v>
      </c>
      <c r="U100" s="11">
        <v>0</v>
      </c>
      <c r="V100" s="11">
        <v>1</v>
      </c>
      <c r="W100" s="11">
        <v>0</v>
      </c>
      <c r="X100" s="11">
        <v>0</v>
      </c>
      <c r="Y100" s="125">
        <f t="shared" si="17"/>
        <v>9</v>
      </c>
    </row>
    <row r="101" spans="1:25" ht="15.5" x14ac:dyDescent="0.35">
      <c r="A101" s="89" t="s">
        <v>6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2</v>
      </c>
      <c r="H101" s="11">
        <v>0</v>
      </c>
      <c r="I101" s="11">
        <v>0</v>
      </c>
      <c r="J101" s="11">
        <v>0</v>
      </c>
      <c r="K101" s="11">
        <v>1</v>
      </c>
      <c r="L101" s="125">
        <f t="shared" si="16"/>
        <v>3</v>
      </c>
      <c r="M101" s="125"/>
      <c r="N101" s="89" t="s">
        <v>6</v>
      </c>
      <c r="O101" s="11">
        <v>0</v>
      </c>
      <c r="P101" s="11">
        <v>1</v>
      </c>
      <c r="Q101" s="11">
        <v>1</v>
      </c>
      <c r="R101" s="11">
        <v>0</v>
      </c>
      <c r="S101" s="11">
        <v>5</v>
      </c>
      <c r="T101" s="11">
        <v>2</v>
      </c>
      <c r="U101" s="11">
        <v>5</v>
      </c>
      <c r="V101" s="11">
        <v>0</v>
      </c>
      <c r="W101" s="11">
        <v>5</v>
      </c>
      <c r="X101" s="11">
        <v>0</v>
      </c>
      <c r="Y101" s="125">
        <f t="shared" si="17"/>
        <v>19</v>
      </c>
    </row>
    <row r="102" spans="1:25" ht="15.5" x14ac:dyDescent="0.35">
      <c r="A102" s="89" t="s">
        <v>133</v>
      </c>
      <c r="B102" s="11">
        <v>0</v>
      </c>
      <c r="C102" s="11">
        <v>0</v>
      </c>
      <c r="D102" s="11">
        <v>0</v>
      </c>
      <c r="E102" s="11">
        <v>0</v>
      </c>
      <c r="F102" s="11">
        <v>1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25">
        <f t="shared" si="16"/>
        <v>1</v>
      </c>
      <c r="M102" s="125"/>
      <c r="N102" s="89" t="s">
        <v>133</v>
      </c>
      <c r="O102" s="11">
        <v>1</v>
      </c>
      <c r="P102" s="11">
        <v>0</v>
      </c>
      <c r="Q102" s="11">
        <v>2</v>
      </c>
      <c r="R102" s="11">
        <v>1</v>
      </c>
      <c r="S102" s="11">
        <v>0</v>
      </c>
      <c r="T102" s="11">
        <v>0</v>
      </c>
      <c r="U102" s="11">
        <v>2</v>
      </c>
      <c r="V102" s="11">
        <v>0</v>
      </c>
      <c r="W102" s="11">
        <v>0</v>
      </c>
      <c r="X102" s="11">
        <v>0</v>
      </c>
      <c r="Y102" s="125">
        <f t="shared" si="17"/>
        <v>6</v>
      </c>
    </row>
    <row r="103" spans="1:25" ht="15.5" x14ac:dyDescent="0.35">
      <c r="A103" s="88" t="s">
        <v>244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4</v>
      </c>
      <c r="H103" s="11">
        <v>0</v>
      </c>
      <c r="I103" s="11">
        <v>0</v>
      </c>
      <c r="J103" s="11">
        <v>0</v>
      </c>
      <c r="K103" s="11">
        <v>0</v>
      </c>
      <c r="L103" s="125">
        <f t="shared" si="16"/>
        <v>4</v>
      </c>
      <c r="M103" s="125"/>
      <c r="N103" s="88" t="s">
        <v>244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25">
        <f t="shared" si="17"/>
        <v>0</v>
      </c>
    </row>
    <row r="104" spans="1:25" ht="16" thickBot="1" x14ac:dyDescent="0.4">
      <c r="A104" s="89" t="s">
        <v>220</v>
      </c>
      <c r="B104" s="11">
        <v>9</v>
      </c>
      <c r="C104" s="11">
        <v>8</v>
      </c>
      <c r="D104" s="11">
        <v>0</v>
      </c>
      <c r="E104" s="11">
        <v>5</v>
      </c>
      <c r="F104" s="11">
        <v>2</v>
      </c>
      <c r="G104" s="11">
        <v>2</v>
      </c>
      <c r="H104" s="11">
        <v>0</v>
      </c>
      <c r="I104" s="11">
        <v>0</v>
      </c>
      <c r="J104" s="11">
        <v>0</v>
      </c>
      <c r="K104" s="11">
        <v>0</v>
      </c>
      <c r="L104" s="125">
        <f t="shared" si="16"/>
        <v>26</v>
      </c>
      <c r="M104" s="125"/>
      <c r="N104" s="89" t="s">
        <v>220</v>
      </c>
      <c r="O104" s="11">
        <v>7</v>
      </c>
      <c r="P104" s="11">
        <v>5</v>
      </c>
      <c r="Q104" s="11">
        <v>3</v>
      </c>
      <c r="R104" s="11">
        <v>1</v>
      </c>
      <c r="S104" s="11">
        <v>3</v>
      </c>
      <c r="T104" s="11">
        <v>3</v>
      </c>
      <c r="U104" s="11">
        <v>6</v>
      </c>
      <c r="V104" s="11">
        <v>0</v>
      </c>
      <c r="W104" s="11">
        <v>0</v>
      </c>
      <c r="X104" s="11">
        <v>0</v>
      </c>
      <c r="Y104" s="125">
        <f t="shared" si="17"/>
        <v>28</v>
      </c>
    </row>
    <row r="105" spans="1:25" ht="16.5" thickTop="1" thickBot="1" x14ac:dyDescent="0.4">
      <c r="A105" s="127"/>
      <c r="B105" s="128">
        <f t="shared" ref="B105:K105" si="18">SUM(B90:B104)</f>
        <v>31</v>
      </c>
      <c r="C105" s="128">
        <f t="shared" si="18"/>
        <v>38</v>
      </c>
      <c r="D105" s="128">
        <f t="shared" si="18"/>
        <v>62</v>
      </c>
      <c r="E105" s="128">
        <f t="shared" si="18"/>
        <v>44</v>
      </c>
      <c r="F105" s="128">
        <f t="shared" si="18"/>
        <v>53</v>
      </c>
      <c r="G105" s="128">
        <f t="shared" si="18"/>
        <v>63</v>
      </c>
      <c r="H105" s="128">
        <f t="shared" si="18"/>
        <v>21</v>
      </c>
      <c r="I105" s="128">
        <f t="shared" si="18"/>
        <v>62</v>
      </c>
      <c r="J105" s="128">
        <f t="shared" si="18"/>
        <v>27</v>
      </c>
      <c r="K105" s="128">
        <f t="shared" si="18"/>
        <v>31</v>
      </c>
      <c r="L105" s="129">
        <f>SUM(B105:K105)</f>
        <v>432</v>
      </c>
      <c r="M105" s="131"/>
      <c r="N105" s="127"/>
      <c r="O105" s="128">
        <f t="shared" ref="O105:X105" si="19">SUM(O90:O104)</f>
        <v>20</v>
      </c>
      <c r="P105" s="128">
        <f t="shared" si="19"/>
        <v>38</v>
      </c>
      <c r="Q105" s="128">
        <f t="shared" si="19"/>
        <v>30</v>
      </c>
      <c r="R105" s="128">
        <f t="shared" si="19"/>
        <v>35</v>
      </c>
      <c r="S105" s="128">
        <f t="shared" si="19"/>
        <v>36</v>
      </c>
      <c r="T105" s="128">
        <f t="shared" si="19"/>
        <v>48</v>
      </c>
      <c r="U105" s="128">
        <f t="shared" si="19"/>
        <v>88</v>
      </c>
      <c r="V105" s="128">
        <f t="shared" si="19"/>
        <v>16</v>
      </c>
      <c r="W105" s="128">
        <f t="shared" si="19"/>
        <v>34</v>
      </c>
      <c r="X105" s="128">
        <f t="shared" si="19"/>
        <v>8</v>
      </c>
      <c r="Y105" s="129">
        <f>SUM(O105:X105)</f>
        <v>353</v>
      </c>
    </row>
    <row r="106" spans="1:25" ht="16" thickTop="1" x14ac:dyDescent="0.35">
      <c r="A106" s="130"/>
      <c r="B106" s="126"/>
      <c r="C106" s="126"/>
      <c r="D106" s="126"/>
      <c r="E106" s="126"/>
      <c r="F106" s="126"/>
      <c r="G106" s="126"/>
      <c r="H106" s="126"/>
      <c r="I106" s="126"/>
      <c r="J106" s="126"/>
      <c r="K106" s="126"/>
      <c r="L106" s="131"/>
      <c r="M106" s="131"/>
      <c r="N106" s="130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31"/>
    </row>
    <row r="107" spans="1:25" ht="15.5" x14ac:dyDescent="0.35">
      <c r="A107" s="130"/>
      <c r="B107" s="126"/>
      <c r="C107" s="126"/>
      <c r="D107" s="126"/>
      <c r="E107" s="126"/>
      <c r="F107" s="126"/>
      <c r="G107" s="126"/>
      <c r="H107" s="126"/>
      <c r="I107" s="126"/>
      <c r="J107" s="126"/>
      <c r="K107" s="126"/>
      <c r="L107" s="131"/>
      <c r="M107" s="131"/>
      <c r="N107" s="130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31"/>
    </row>
    <row r="108" spans="1:25" ht="16" thickBot="1" x14ac:dyDescent="0.4">
      <c r="B108" s="121"/>
      <c r="C108" s="121"/>
      <c r="D108" s="121"/>
      <c r="E108" s="121" t="s">
        <v>110</v>
      </c>
      <c r="F108" s="121"/>
      <c r="G108" s="121"/>
      <c r="H108" s="121"/>
      <c r="I108" s="121"/>
      <c r="J108" s="121"/>
      <c r="K108" s="121"/>
      <c r="L108" s="121"/>
      <c r="M108" s="121"/>
      <c r="O108" s="121"/>
      <c r="P108" s="121"/>
      <c r="Q108" s="121"/>
      <c r="R108" s="121" t="s">
        <v>110</v>
      </c>
      <c r="S108" s="121"/>
      <c r="T108" s="121"/>
      <c r="U108" s="121"/>
      <c r="V108" s="121"/>
      <c r="W108" s="121"/>
      <c r="X108" s="121"/>
      <c r="Y108" s="121"/>
    </row>
    <row r="109" spans="1:25" ht="16.5" thickTop="1" thickBot="1" x14ac:dyDescent="0.4">
      <c r="A109" s="17" t="s">
        <v>18</v>
      </c>
      <c r="B109" s="122">
        <v>1105</v>
      </c>
      <c r="C109" s="123">
        <v>1222</v>
      </c>
      <c r="D109" s="123">
        <v>1319</v>
      </c>
      <c r="E109" s="123">
        <v>1416</v>
      </c>
      <c r="F109" s="123">
        <v>1533</v>
      </c>
      <c r="G109" s="123">
        <v>1650</v>
      </c>
      <c r="H109" s="123">
        <v>1747</v>
      </c>
      <c r="I109" s="123">
        <v>1844</v>
      </c>
      <c r="J109" s="123">
        <v>2001</v>
      </c>
      <c r="K109" s="123">
        <v>2058</v>
      </c>
      <c r="L109" s="124" t="s">
        <v>2</v>
      </c>
      <c r="M109" s="160"/>
      <c r="N109" s="17" t="s">
        <v>18</v>
      </c>
      <c r="O109" s="122">
        <v>1105</v>
      </c>
      <c r="P109" s="123">
        <v>1222</v>
      </c>
      <c r="Q109" s="123">
        <v>1319</v>
      </c>
      <c r="R109" s="123">
        <v>1416</v>
      </c>
      <c r="S109" s="123">
        <v>1533</v>
      </c>
      <c r="T109" s="123">
        <v>1650</v>
      </c>
      <c r="U109" s="123">
        <v>1747</v>
      </c>
      <c r="V109" s="123">
        <v>1844</v>
      </c>
      <c r="W109" s="123">
        <v>2001</v>
      </c>
      <c r="X109" s="123">
        <v>2058</v>
      </c>
      <c r="Y109" s="124" t="s">
        <v>2</v>
      </c>
    </row>
    <row r="110" spans="1:25" ht="16" thickTop="1" x14ac:dyDescent="0.35">
      <c r="A110" s="89" t="s">
        <v>68</v>
      </c>
      <c r="B110" s="11">
        <v>0</v>
      </c>
      <c r="C110" s="11">
        <v>22</v>
      </c>
      <c r="D110" s="11">
        <v>6</v>
      </c>
      <c r="E110" s="11">
        <v>12</v>
      </c>
      <c r="F110" s="11">
        <v>28</v>
      </c>
      <c r="G110" s="11">
        <v>17</v>
      </c>
      <c r="H110" s="11">
        <v>22</v>
      </c>
      <c r="I110" s="11">
        <v>5</v>
      </c>
      <c r="J110" s="11">
        <v>10</v>
      </c>
      <c r="K110" s="11">
        <v>8</v>
      </c>
      <c r="L110" s="125">
        <f t="shared" ref="L110:L124" si="20">SUM(B110:K110)</f>
        <v>130</v>
      </c>
      <c r="M110" s="125"/>
      <c r="N110" s="89" t="s">
        <v>68</v>
      </c>
      <c r="O110" s="11">
        <v>0</v>
      </c>
      <c r="P110" s="11">
        <v>12</v>
      </c>
      <c r="Q110" s="11">
        <v>15</v>
      </c>
      <c r="R110" s="11">
        <v>9</v>
      </c>
      <c r="S110" s="11">
        <v>14</v>
      </c>
      <c r="T110" s="11">
        <v>17</v>
      </c>
      <c r="U110" s="11">
        <v>0</v>
      </c>
      <c r="V110" s="11">
        <v>31</v>
      </c>
      <c r="W110" s="11">
        <v>2</v>
      </c>
      <c r="X110" s="11">
        <v>15</v>
      </c>
      <c r="Y110" s="125">
        <f t="shared" ref="Y110:Y124" si="21">SUM(O110:X110)</f>
        <v>115</v>
      </c>
    </row>
    <row r="111" spans="1:25" ht="15.5" x14ac:dyDescent="0.35">
      <c r="A111" s="89" t="s">
        <v>83</v>
      </c>
      <c r="B111" s="11">
        <v>0</v>
      </c>
      <c r="C111" s="11">
        <v>0</v>
      </c>
      <c r="D111" s="11">
        <v>5</v>
      </c>
      <c r="E111" s="11">
        <v>4</v>
      </c>
      <c r="F111" s="11">
        <v>0</v>
      </c>
      <c r="G111" s="11">
        <v>2</v>
      </c>
      <c r="H111" s="11">
        <v>5</v>
      </c>
      <c r="I111" s="11">
        <v>0</v>
      </c>
      <c r="J111" s="11">
        <v>5</v>
      </c>
      <c r="K111" s="11">
        <v>0</v>
      </c>
      <c r="L111" s="125">
        <f t="shared" si="20"/>
        <v>21</v>
      </c>
      <c r="M111" s="125"/>
      <c r="N111" s="89" t="s">
        <v>83</v>
      </c>
      <c r="O111" s="11">
        <v>0</v>
      </c>
      <c r="P111" s="11">
        <v>1</v>
      </c>
      <c r="Q111" s="11">
        <v>0</v>
      </c>
      <c r="R111" s="11">
        <v>3</v>
      </c>
      <c r="S111" s="11">
        <v>4</v>
      </c>
      <c r="T111" s="11">
        <v>6</v>
      </c>
      <c r="U111" s="11">
        <v>2</v>
      </c>
      <c r="V111" s="11">
        <v>10</v>
      </c>
      <c r="W111" s="11">
        <v>0</v>
      </c>
      <c r="X111" s="11">
        <v>4</v>
      </c>
      <c r="Y111" s="125">
        <f t="shared" si="21"/>
        <v>30</v>
      </c>
    </row>
    <row r="112" spans="1:25" ht="15.5" x14ac:dyDescent="0.35">
      <c r="A112" s="89" t="s">
        <v>46</v>
      </c>
      <c r="B112" s="11">
        <v>0</v>
      </c>
      <c r="C112" s="11">
        <v>0</v>
      </c>
      <c r="D112" s="11">
        <v>0</v>
      </c>
      <c r="E112" s="11">
        <v>1</v>
      </c>
      <c r="F112" s="11">
        <v>1</v>
      </c>
      <c r="G112" s="11">
        <v>1</v>
      </c>
      <c r="H112" s="11">
        <v>0</v>
      </c>
      <c r="I112" s="11">
        <v>0</v>
      </c>
      <c r="J112" s="11">
        <v>1</v>
      </c>
      <c r="K112" s="11">
        <v>0</v>
      </c>
      <c r="L112" s="125">
        <f t="shared" si="20"/>
        <v>4</v>
      </c>
      <c r="M112" s="125"/>
      <c r="N112" s="89" t="s">
        <v>46</v>
      </c>
      <c r="O112" s="11">
        <v>0</v>
      </c>
      <c r="P112" s="11">
        <v>0</v>
      </c>
      <c r="Q112" s="11">
        <v>0</v>
      </c>
      <c r="R112" s="11">
        <v>2</v>
      </c>
      <c r="S112" s="11">
        <v>0</v>
      </c>
      <c r="T112" s="11">
        <v>0</v>
      </c>
      <c r="U112" s="11">
        <v>0</v>
      </c>
      <c r="V112" s="11">
        <v>1</v>
      </c>
      <c r="W112" s="11">
        <v>1</v>
      </c>
      <c r="X112" s="11">
        <v>0</v>
      </c>
      <c r="Y112" s="125">
        <f t="shared" si="21"/>
        <v>4</v>
      </c>
    </row>
    <row r="113" spans="1:25" ht="15.5" x14ac:dyDescent="0.35">
      <c r="A113" s="89" t="s">
        <v>214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25">
        <f t="shared" si="20"/>
        <v>0</v>
      </c>
      <c r="M113" s="125"/>
      <c r="N113" s="89" t="s">
        <v>214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25">
        <f t="shared" si="21"/>
        <v>0</v>
      </c>
    </row>
    <row r="114" spans="1:25" ht="15.5" x14ac:dyDescent="0.35">
      <c r="A114" s="89" t="s">
        <v>62</v>
      </c>
      <c r="B114" s="11">
        <v>0</v>
      </c>
      <c r="C114" s="11">
        <v>0</v>
      </c>
      <c r="D114" s="11">
        <v>7</v>
      </c>
      <c r="E114" s="11">
        <v>6</v>
      </c>
      <c r="F114" s="11">
        <v>5</v>
      </c>
      <c r="G114" s="11">
        <v>11</v>
      </c>
      <c r="H114" s="11">
        <v>0</v>
      </c>
      <c r="I114" s="11">
        <v>0</v>
      </c>
      <c r="J114" s="11">
        <v>1</v>
      </c>
      <c r="K114" s="11">
        <v>7</v>
      </c>
      <c r="L114" s="125">
        <f t="shared" si="20"/>
        <v>37</v>
      </c>
      <c r="M114" s="125"/>
      <c r="N114" s="89" t="s">
        <v>62</v>
      </c>
      <c r="O114" s="11">
        <v>1</v>
      </c>
      <c r="P114" s="11">
        <v>6</v>
      </c>
      <c r="Q114" s="11">
        <v>3</v>
      </c>
      <c r="R114" s="11">
        <v>1</v>
      </c>
      <c r="S114" s="11">
        <v>3</v>
      </c>
      <c r="T114" s="11">
        <v>8</v>
      </c>
      <c r="U114" s="11">
        <v>3</v>
      </c>
      <c r="V114" s="11">
        <v>3</v>
      </c>
      <c r="W114" s="11">
        <v>6</v>
      </c>
      <c r="X114" s="11">
        <v>1</v>
      </c>
      <c r="Y114" s="125">
        <f t="shared" si="21"/>
        <v>35</v>
      </c>
    </row>
    <row r="115" spans="1:25" ht="15.5" x14ac:dyDescent="0.35">
      <c r="A115" s="89" t="s">
        <v>70</v>
      </c>
      <c r="B115" s="11">
        <v>0</v>
      </c>
      <c r="C115" s="11">
        <v>1</v>
      </c>
      <c r="D115" s="11">
        <v>0</v>
      </c>
      <c r="E115" s="11">
        <v>0</v>
      </c>
      <c r="F115" s="11">
        <v>0</v>
      </c>
      <c r="G115" s="11">
        <v>2</v>
      </c>
      <c r="H115" s="11">
        <v>3</v>
      </c>
      <c r="I115" s="11">
        <v>10</v>
      </c>
      <c r="J115" s="11">
        <v>4</v>
      </c>
      <c r="K115" s="11">
        <v>6</v>
      </c>
      <c r="L115" s="125">
        <f t="shared" si="20"/>
        <v>26</v>
      </c>
      <c r="M115" s="125"/>
      <c r="N115" s="89" t="s">
        <v>70</v>
      </c>
      <c r="O115" s="11">
        <v>0</v>
      </c>
      <c r="P115" s="11">
        <v>4</v>
      </c>
      <c r="Q115" s="11">
        <v>0</v>
      </c>
      <c r="R115" s="11">
        <v>0</v>
      </c>
      <c r="S115" s="11">
        <v>0</v>
      </c>
      <c r="T115" s="11">
        <v>2</v>
      </c>
      <c r="U115" s="11">
        <v>2</v>
      </c>
      <c r="V115" s="11">
        <v>1</v>
      </c>
      <c r="W115" s="11">
        <v>1</v>
      </c>
      <c r="X115" s="11">
        <v>2</v>
      </c>
      <c r="Y115" s="125">
        <f t="shared" si="21"/>
        <v>12</v>
      </c>
    </row>
    <row r="116" spans="1:25" ht="15.5" x14ac:dyDescent="0.35">
      <c r="A116" s="89" t="s">
        <v>243</v>
      </c>
      <c r="B116" s="11">
        <v>0</v>
      </c>
      <c r="C116" s="11">
        <v>1</v>
      </c>
      <c r="D116" s="11">
        <v>0</v>
      </c>
      <c r="E116" s="11">
        <v>1</v>
      </c>
      <c r="F116" s="11">
        <v>2</v>
      </c>
      <c r="G116" s="11">
        <v>2</v>
      </c>
      <c r="H116" s="11">
        <v>0</v>
      </c>
      <c r="I116" s="11">
        <v>4</v>
      </c>
      <c r="J116" s="11">
        <v>2</v>
      </c>
      <c r="K116" s="11">
        <v>1</v>
      </c>
      <c r="L116" s="125">
        <f t="shared" si="20"/>
        <v>13</v>
      </c>
      <c r="M116" s="125"/>
      <c r="N116" s="89" t="s">
        <v>243</v>
      </c>
      <c r="O116" s="11">
        <v>0</v>
      </c>
      <c r="P116" s="11">
        <v>0</v>
      </c>
      <c r="Q116" s="11">
        <v>0</v>
      </c>
      <c r="R116" s="11">
        <v>1</v>
      </c>
      <c r="S116" s="11">
        <v>1</v>
      </c>
      <c r="T116" s="11">
        <v>5</v>
      </c>
      <c r="U116" s="11">
        <v>2</v>
      </c>
      <c r="V116" s="11">
        <v>0</v>
      </c>
      <c r="W116" s="11">
        <v>1</v>
      </c>
      <c r="X116" s="11">
        <v>2</v>
      </c>
      <c r="Y116" s="125">
        <f t="shared" si="21"/>
        <v>12</v>
      </c>
    </row>
    <row r="117" spans="1:25" ht="15.5" x14ac:dyDescent="0.35">
      <c r="A117" s="89" t="s">
        <v>215</v>
      </c>
      <c r="B117" s="11">
        <v>0</v>
      </c>
      <c r="C117" s="11">
        <v>1</v>
      </c>
      <c r="D117" s="11">
        <v>2</v>
      </c>
      <c r="E117" s="11">
        <v>0</v>
      </c>
      <c r="F117" s="11">
        <v>0</v>
      </c>
      <c r="G117" s="11">
        <v>0</v>
      </c>
      <c r="H117" s="11">
        <v>1</v>
      </c>
      <c r="I117" s="11">
        <v>1</v>
      </c>
      <c r="J117" s="11">
        <v>0</v>
      </c>
      <c r="K117" s="11">
        <v>0</v>
      </c>
      <c r="L117" s="125">
        <f t="shared" si="20"/>
        <v>5</v>
      </c>
      <c r="M117" s="125"/>
      <c r="N117" s="89" t="s">
        <v>215</v>
      </c>
      <c r="O117" s="11">
        <v>0</v>
      </c>
      <c r="P117" s="11">
        <v>1</v>
      </c>
      <c r="Q117" s="11">
        <v>0</v>
      </c>
      <c r="R117" s="11">
        <v>0</v>
      </c>
      <c r="S117" s="11">
        <v>0</v>
      </c>
      <c r="T117" s="11">
        <v>0</v>
      </c>
      <c r="U117" s="11">
        <v>1</v>
      </c>
      <c r="V117" s="11">
        <v>2</v>
      </c>
      <c r="W117" s="11">
        <v>0</v>
      </c>
      <c r="X117" s="11">
        <v>0</v>
      </c>
      <c r="Y117" s="125">
        <f t="shared" si="21"/>
        <v>4</v>
      </c>
    </row>
    <row r="118" spans="1:25" ht="15.5" x14ac:dyDescent="0.35">
      <c r="A118" s="89" t="s">
        <v>132</v>
      </c>
      <c r="B118" s="11">
        <v>0</v>
      </c>
      <c r="C118" s="11">
        <v>0</v>
      </c>
      <c r="D118" s="11">
        <v>1</v>
      </c>
      <c r="E118" s="11">
        <v>1</v>
      </c>
      <c r="F118" s="11">
        <v>4</v>
      </c>
      <c r="G118" s="11">
        <v>0</v>
      </c>
      <c r="H118" s="11">
        <v>0</v>
      </c>
      <c r="I118" s="11">
        <v>0</v>
      </c>
      <c r="J118" s="11">
        <v>0</v>
      </c>
      <c r="K118" s="11">
        <v>1</v>
      </c>
      <c r="L118" s="125">
        <f t="shared" si="20"/>
        <v>7</v>
      </c>
      <c r="M118" s="125"/>
      <c r="N118" s="89" t="s">
        <v>132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3</v>
      </c>
      <c r="U118" s="11">
        <v>0</v>
      </c>
      <c r="V118" s="11">
        <v>0</v>
      </c>
      <c r="W118" s="11">
        <v>0</v>
      </c>
      <c r="X118" s="11">
        <v>1</v>
      </c>
      <c r="Y118" s="125">
        <f t="shared" si="21"/>
        <v>4</v>
      </c>
    </row>
    <row r="119" spans="1:25" ht="15.5" x14ac:dyDescent="0.35">
      <c r="A119" s="89" t="s">
        <v>5</v>
      </c>
      <c r="B119" s="11">
        <v>7</v>
      </c>
      <c r="C119" s="11">
        <v>17</v>
      </c>
      <c r="D119" s="11">
        <v>36</v>
      </c>
      <c r="E119" s="11">
        <v>6</v>
      </c>
      <c r="F119" s="11">
        <v>21</v>
      </c>
      <c r="G119" s="11">
        <v>21</v>
      </c>
      <c r="H119" s="11">
        <v>5</v>
      </c>
      <c r="I119" s="11">
        <v>19</v>
      </c>
      <c r="J119" s="11">
        <v>14</v>
      </c>
      <c r="K119" s="11">
        <v>1</v>
      </c>
      <c r="L119" s="125">
        <f t="shared" si="20"/>
        <v>147</v>
      </c>
      <c r="M119" s="125"/>
      <c r="N119" s="89" t="s">
        <v>5</v>
      </c>
      <c r="O119" s="11">
        <v>5</v>
      </c>
      <c r="P119" s="11">
        <v>7</v>
      </c>
      <c r="Q119" s="11">
        <v>12</v>
      </c>
      <c r="R119" s="11">
        <v>15</v>
      </c>
      <c r="S119" s="11">
        <v>7</v>
      </c>
      <c r="T119" s="11">
        <v>20</v>
      </c>
      <c r="U119" s="11">
        <v>37</v>
      </c>
      <c r="V119" s="11">
        <v>1</v>
      </c>
      <c r="W119" s="11">
        <v>3</v>
      </c>
      <c r="X119" s="11">
        <v>2</v>
      </c>
      <c r="Y119" s="125">
        <f t="shared" si="21"/>
        <v>109</v>
      </c>
    </row>
    <row r="120" spans="1:25" ht="15.5" x14ac:dyDescent="0.35">
      <c r="A120" s="89" t="s">
        <v>54</v>
      </c>
      <c r="B120" s="11">
        <v>0</v>
      </c>
      <c r="C120" s="11">
        <v>0</v>
      </c>
      <c r="D120" s="11">
        <v>0</v>
      </c>
      <c r="E120" s="11">
        <v>1</v>
      </c>
      <c r="F120" s="11">
        <v>0</v>
      </c>
      <c r="G120" s="11">
        <v>3</v>
      </c>
      <c r="H120" s="11">
        <v>3</v>
      </c>
      <c r="I120" s="11">
        <v>0</v>
      </c>
      <c r="J120" s="11">
        <v>0</v>
      </c>
      <c r="K120" s="11">
        <v>0</v>
      </c>
      <c r="L120" s="125">
        <f t="shared" si="20"/>
        <v>7</v>
      </c>
      <c r="M120" s="125"/>
      <c r="N120" s="89" t="s">
        <v>54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1</v>
      </c>
      <c r="V120" s="11">
        <v>2</v>
      </c>
      <c r="W120" s="11">
        <v>3</v>
      </c>
      <c r="X120" s="11">
        <v>0</v>
      </c>
      <c r="Y120" s="125">
        <f t="shared" si="21"/>
        <v>6</v>
      </c>
    </row>
    <row r="121" spans="1:25" ht="15.5" x14ac:dyDescent="0.35">
      <c r="A121" s="89" t="s">
        <v>6</v>
      </c>
      <c r="B121" s="11">
        <v>0</v>
      </c>
      <c r="C121" s="11">
        <v>0</v>
      </c>
      <c r="D121" s="11">
        <v>1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1</v>
      </c>
      <c r="K121" s="11">
        <v>0</v>
      </c>
      <c r="L121" s="125">
        <f t="shared" si="20"/>
        <v>2</v>
      </c>
      <c r="M121" s="125"/>
      <c r="N121" s="89" t="s">
        <v>6</v>
      </c>
      <c r="O121" s="11">
        <v>0</v>
      </c>
      <c r="P121" s="11">
        <v>0</v>
      </c>
      <c r="Q121" s="11">
        <v>0</v>
      </c>
      <c r="R121" s="11">
        <v>0</v>
      </c>
      <c r="S121" s="11">
        <v>1</v>
      </c>
      <c r="T121" s="11">
        <v>0</v>
      </c>
      <c r="U121" s="11">
        <v>2</v>
      </c>
      <c r="V121" s="11">
        <v>0</v>
      </c>
      <c r="W121" s="11">
        <v>0</v>
      </c>
      <c r="X121" s="11">
        <v>0</v>
      </c>
      <c r="Y121" s="125">
        <f t="shared" si="21"/>
        <v>3</v>
      </c>
    </row>
    <row r="122" spans="1:25" ht="15.5" x14ac:dyDescent="0.35">
      <c r="A122" s="89" t="s">
        <v>133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25">
        <f t="shared" si="20"/>
        <v>0</v>
      </c>
      <c r="M122" s="125"/>
      <c r="N122" s="89" t="s">
        <v>133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1</v>
      </c>
      <c r="U122" s="11">
        <v>1</v>
      </c>
      <c r="V122" s="11">
        <v>0</v>
      </c>
      <c r="W122" s="11">
        <v>0</v>
      </c>
      <c r="X122" s="11">
        <v>0</v>
      </c>
      <c r="Y122" s="125">
        <f t="shared" si="21"/>
        <v>2</v>
      </c>
    </row>
    <row r="123" spans="1:25" ht="15.5" x14ac:dyDescent="0.35">
      <c r="A123" s="88" t="s">
        <v>244</v>
      </c>
      <c r="B123" s="11">
        <v>0</v>
      </c>
      <c r="C123" s="11">
        <v>0</v>
      </c>
      <c r="D123" s="11">
        <v>0</v>
      </c>
      <c r="E123" s="11">
        <v>2</v>
      </c>
      <c r="F123" s="11">
        <v>1</v>
      </c>
      <c r="G123" s="11">
        <v>0</v>
      </c>
      <c r="H123" s="11">
        <v>2</v>
      </c>
      <c r="I123" s="11">
        <v>0</v>
      </c>
      <c r="J123" s="11">
        <v>8</v>
      </c>
      <c r="K123" s="11">
        <v>0</v>
      </c>
      <c r="L123" s="125">
        <f t="shared" si="20"/>
        <v>13</v>
      </c>
      <c r="M123" s="125"/>
      <c r="N123" s="88" t="s">
        <v>244</v>
      </c>
      <c r="O123" s="11">
        <v>0</v>
      </c>
      <c r="P123" s="11">
        <v>0</v>
      </c>
      <c r="Q123" s="11">
        <v>1</v>
      </c>
      <c r="R123" s="11">
        <v>0</v>
      </c>
      <c r="S123" s="11">
        <v>0</v>
      </c>
      <c r="T123" s="11">
        <v>0</v>
      </c>
      <c r="U123" s="11">
        <v>0</v>
      </c>
      <c r="V123" s="11">
        <v>1</v>
      </c>
      <c r="W123" s="11">
        <v>0</v>
      </c>
      <c r="X123" s="11">
        <v>0</v>
      </c>
      <c r="Y123" s="125">
        <f t="shared" si="21"/>
        <v>2</v>
      </c>
    </row>
    <row r="124" spans="1:25" ht="16" thickBot="1" x14ac:dyDescent="0.4">
      <c r="A124" s="89" t="s">
        <v>220</v>
      </c>
      <c r="B124" s="11">
        <v>2</v>
      </c>
      <c r="C124" s="11">
        <v>1</v>
      </c>
      <c r="D124" s="11">
        <v>1</v>
      </c>
      <c r="E124" s="11">
        <v>0</v>
      </c>
      <c r="F124" s="11">
        <v>2</v>
      </c>
      <c r="G124" s="11">
        <v>1</v>
      </c>
      <c r="H124" s="11">
        <v>2</v>
      </c>
      <c r="I124" s="11">
        <v>7</v>
      </c>
      <c r="J124" s="11">
        <v>0</v>
      </c>
      <c r="K124" s="11">
        <v>4</v>
      </c>
      <c r="L124" s="125">
        <f t="shared" si="20"/>
        <v>20</v>
      </c>
      <c r="M124" s="125"/>
      <c r="N124" s="89" t="s">
        <v>220</v>
      </c>
      <c r="O124" s="11">
        <v>1</v>
      </c>
      <c r="P124" s="11">
        <v>0</v>
      </c>
      <c r="Q124" s="11">
        <v>1</v>
      </c>
      <c r="R124" s="11">
        <v>0</v>
      </c>
      <c r="S124" s="11">
        <v>2</v>
      </c>
      <c r="T124" s="11">
        <v>2</v>
      </c>
      <c r="U124" s="11">
        <v>0</v>
      </c>
      <c r="V124" s="11">
        <v>3</v>
      </c>
      <c r="W124" s="11">
        <v>5</v>
      </c>
      <c r="X124" s="11">
        <v>1</v>
      </c>
      <c r="Y124" s="125">
        <f t="shared" si="21"/>
        <v>15</v>
      </c>
    </row>
    <row r="125" spans="1:25" ht="16.5" thickTop="1" thickBot="1" x14ac:dyDescent="0.4">
      <c r="A125" s="127"/>
      <c r="B125" s="128">
        <f t="shared" ref="B125:K125" si="22">SUM(B110:B124)</f>
        <v>9</v>
      </c>
      <c r="C125" s="128">
        <f t="shared" si="22"/>
        <v>43</v>
      </c>
      <c r="D125" s="128">
        <f t="shared" si="22"/>
        <v>59</v>
      </c>
      <c r="E125" s="128">
        <f t="shared" si="22"/>
        <v>34</v>
      </c>
      <c r="F125" s="128">
        <f t="shared" si="22"/>
        <v>64</v>
      </c>
      <c r="G125" s="128">
        <f t="shared" si="22"/>
        <v>60</v>
      </c>
      <c r="H125" s="128">
        <f t="shared" si="22"/>
        <v>43</v>
      </c>
      <c r="I125" s="128">
        <f t="shared" si="22"/>
        <v>46</v>
      </c>
      <c r="J125" s="128">
        <f t="shared" si="22"/>
        <v>46</v>
      </c>
      <c r="K125" s="128">
        <f t="shared" si="22"/>
        <v>28</v>
      </c>
      <c r="L125" s="129">
        <f>SUM(B125:K125)</f>
        <v>432</v>
      </c>
      <c r="M125" s="131"/>
      <c r="N125" s="127"/>
      <c r="O125" s="128">
        <f t="shared" ref="O125:X125" si="23">SUM(O110:O124)</f>
        <v>7</v>
      </c>
      <c r="P125" s="128">
        <f t="shared" si="23"/>
        <v>31</v>
      </c>
      <c r="Q125" s="128">
        <f t="shared" si="23"/>
        <v>32</v>
      </c>
      <c r="R125" s="128">
        <f t="shared" si="23"/>
        <v>31</v>
      </c>
      <c r="S125" s="128">
        <f t="shared" si="23"/>
        <v>32</v>
      </c>
      <c r="T125" s="128">
        <f t="shared" si="23"/>
        <v>64</v>
      </c>
      <c r="U125" s="128">
        <f t="shared" si="23"/>
        <v>51</v>
      </c>
      <c r="V125" s="128">
        <f t="shared" si="23"/>
        <v>55</v>
      </c>
      <c r="W125" s="128">
        <f t="shared" si="23"/>
        <v>22</v>
      </c>
      <c r="X125" s="128">
        <f t="shared" si="23"/>
        <v>28</v>
      </c>
      <c r="Y125" s="129">
        <f>SUM(O125:X125)</f>
        <v>353</v>
      </c>
    </row>
    <row r="126" spans="1:25" ht="13" thickTop="1" x14ac:dyDescent="0.25"/>
    <row r="127" spans="1:25" ht="20" x14ac:dyDescent="0.4">
      <c r="E127" s="554">
        <f>E86+7</f>
        <v>43393</v>
      </c>
      <c r="F127" s="554"/>
      <c r="R127" s="554">
        <f>R86+7</f>
        <v>43394</v>
      </c>
      <c r="S127" s="554"/>
    </row>
    <row r="129" spans="1:25" ht="16" thickBot="1" x14ac:dyDescent="0.4">
      <c r="B129" s="121"/>
      <c r="C129" s="121"/>
      <c r="D129" s="121"/>
      <c r="E129" s="121" t="s">
        <v>108</v>
      </c>
      <c r="F129" s="121"/>
      <c r="G129" s="121"/>
      <c r="H129" s="121"/>
      <c r="I129" s="121"/>
      <c r="J129" s="121"/>
      <c r="K129" s="121"/>
      <c r="L129" s="121"/>
      <c r="M129" s="121"/>
      <c r="O129" s="121"/>
      <c r="P129" s="121"/>
      <c r="Q129" s="121"/>
      <c r="R129" s="121" t="s">
        <v>108</v>
      </c>
      <c r="S129" s="121"/>
      <c r="T129" s="121"/>
      <c r="U129" s="121"/>
      <c r="V129" s="121"/>
      <c r="W129" s="121"/>
      <c r="X129" s="121"/>
      <c r="Y129" s="121"/>
    </row>
    <row r="130" spans="1:25" ht="16.5" thickTop="1" thickBot="1" x14ac:dyDescent="0.4">
      <c r="A130" s="17" t="s">
        <v>18</v>
      </c>
      <c r="B130" s="122">
        <v>1105</v>
      </c>
      <c r="C130" s="123">
        <v>1222</v>
      </c>
      <c r="D130" s="123">
        <v>1319</v>
      </c>
      <c r="E130" s="123">
        <v>1416</v>
      </c>
      <c r="F130" s="123">
        <v>1533</v>
      </c>
      <c r="G130" s="123">
        <v>1650</v>
      </c>
      <c r="H130" s="123">
        <v>1747</v>
      </c>
      <c r="I130" s="123">
        <v>1844</v>
      </c>
      <c r="J130" s="123">
        <v>2001</v>
      </c>
      <c r="K130" s="123">
        <v>2058</v>
      </c>
      <c r="L130" s="197" t="s">
        <v>2</v>
      </c>
      <c r="M130" s="160"/>
      <c r="N130" s="17" t="s">
        <v>18</v>
      </c>
      <c r="O130" s="122">
        <v>1105</v>
      </c>
      <c r="P130" s="123">
        <v>1222</v>
      </c>
      <c r="Q130" s="123">
        <v>1319</v>
      </c>
      <c r="R130" s="123">
        <v>1416</v>
      </c>
      <c r="S130" s="123">
        <v>1533</v>
      </c>
      <c r="T130" s="123">
        <v>1650</v>
      </c>
      <c r="U130" s="123">
        <v>1747</v>
      </c>
      <c r="V130" s="123">
        <v>1844</v>
      </c>
      <c r="W130" s="123">
        <v>2001</v>
      </c>
      <c r="X130" s="123">
        <v>2058</v>
      </c>
      <c r="Y130" s="124" t="s">
        <v>2</v>
      </c>
    </row>
    <row r="131" spans="1:25" ht="16" thickTop="1" x14ac:dyDescent="0.35">
      <c r="A131" s="89" t="s">
        <v>68</v>
      </c>
      <c r="B131" s="11">
        <v>2</v>
      </c>
      <c r="C131" s="11">
        <v>10</v>
      </c>
      <c r="D131" s="11">
        <v>8</v>
      </c>
      <c r="E131" s="11">
        <v>6</v>
      </c>
      <c r="F131" s="11">
        <v>9</v>
      </c>
      <c r="G131" s="11">
        <v>9</v>
      </c>
      <c r="H131" s="11">
        <v>12</v>
      </c>
      <c r="I131" s="11">
        <v>22</v>
      </c>
      <c r="J131" s="11">
        <v>6</v>
      </c>
      <c r="K131" s="11">
        <v>5</v>
      </c>
      <c r="L131" s="125">
        <f t="shared" ref="L131:L145" si="24">SUM(B131:K131)</f>
        <v>89</v>
      </c>
      <c r="M131" s="125"/>
      <c r="N131" s="89" t="s">
        <v>68</v>
      </c>
      <c r="O131" s="11">
        <v>0</v>
      </c>
      <c r="P131" s="11">
        <v>10</v>
      </c>
      <c r="Q131" s="11">
        <v>4</v>
      </c>
      <c r="R131" s="11">
        <v>5</v>
      </c>
      <c r="S131" s="11">
        <v>0</v>
      </c>
      <c r="T131" s="11">
        <v>21</v>
      </c>
      <c r="U131" s="11">
        <v>12</v>
      </c>
      <c r="V131" s="11">
        <v>9</v>
      </c>
      <c r="W131" s="11">
        <v>3</v>
      </c>
      <c r="X131" s="11">
        <v>2</v>
      </c>
      <c r="Y131" s="125">
        <f t="shared" ref="Y131:Y145" si="25">SUM(O131:X131)</f>
        <v>66</v>
      </c>
    </row>
    <row r="132" spans="1:25" ht="15.5" x14ac:dyDescent="0.35">
      <c r="A132" s="89" t="s">
        <v>83</v>
      </c>
      <c r="B132" s="11">
        <v>0</v>
      </c>
      <c r="C132" s="11">
        <v>6</v>
      </c>
      <c r="D132" s="11">
        <v>0</v>
      </c>
      <c r="E132" s="11">
        <v>11</v>
      </c>
      <c r="F132" s="11">
        <v>10</v>
      </c>
      <c r="G132" s="11">
        <v>7</v>
      </c>
      <c r="H132" s="11">
        <v>10</v>
      </c>
      <c r="I132" s="11">
        <v>7</v>
      </c>
      <c r="J132" s="11">
        <v>4</v>
      </c>
      <c r="K132" s="11">
        <v>7</v>
      </c>
      <c r="L132" s="125">
        <f t="shared" si="24"/>
        <v>62</v>
      </c>
      <c r="M132" s="125"/>
      <c r="N132" s="89" t="s">
        <v>83</v>
      </c>
      <c r="O132" s="11">
        <v>0</v>
      </c>
      <c r="P132" s="11">
        <v>2</v>
      </c>
      <c r="Q132" s="11">
        <v>0</v>
      </c>
      <c r="R132" s="11">
        <v>3</v>
      </c>
      <c r="S132" s="11">
        <v>0</v>
      </c>
      <c r="T132" s="11">
        <v>0</v>
      </c>
      <c r="U132" s="11">
        <v>3</v>
      </c>
      <c r="V132" s="11">
        <v>0</v>
      </c>
      <c r="W132" s="11">
        <v>0</v>
      </c>
      <c r="X132" s="11">
        <v>2</v>
      </c>
      <c r="Y132" s="125">
        <f t="shared" si="25"/>
        <v>10</v>
      </c>
    </row>
    <row r="133" spans="1:25" ht="15.5" x14ac:dyDescent="0.35">
      <c r="A133" s="89" t="s">
        <v>46</v>
      </c>
      <c r="B133" s="11">
        <v>0</v>
      </c>
      <c r="C133" s="11">
        <v>1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25">
        <f t="shared" si="24"/>
        <v>1</v>
      </c>
      <c r="M133" s="125"/>
      <c r="N133" s="89" t="s">
        <v>46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25">
        <f t="shared" si="25"/>
        <v>0</v>
      </c>
    </row>
    <row r="134" spans="1:25" ht="15.5" x14ac:dyDescent="0.35">
      <c r="A134" s="89" t="s">
        <v>214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25">
        <f t="shared" si="24"/>
        <v>0</v>
      </c>
      <c r="M134" s="125"/>
      <c r="N134" s="89" t="s">
        <v>214</v>
      </c>
      <c r="O134" s="11">
        <v>0</v>
      </c>
      <c r="P134" s="11">
        <v>1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25">
        <f t="shared" si="25"/>
        <v>1</v>
      </c>
    </row>
    <row r="135" spans="1:25" ht="15.5" x14ac:dyDescent="0.35">
      <c r="A135" s="89" t="s">
        <v>62</v>
      </c>
      <c r="B135" s="11">
        <v>0</v>
      </c>
      <c r="C135" s="11">
        <v>0</v>
      </c>
      <c r="D135" s="11">
        <v>0</v>
      </c>
      <c r="E135" s="11">
        <v>1</v>
      </c>
      <c r="F135" s="11">
        <v>0</v>
      </c>
      <c r="G135" s="11">
        <v>1</v>
      </c>
      <c r="H135" s="11">
        <v>7</v>
      </c>
      <c r="I135" s="11">
        <v>2</v>
      </c>
      <c r="J135" s="11">
        <v>6</v>
      </c>
      <c r="K135" s="11">
        <v>4</v>
      </c>
      <c r="L135" s="125">
        <f t="shared" si="24"/>
        <v>21</v>
      </c>
      <c r="M135" s="125"/>
      <c r="N135" s="89" t="s">
        <v>62</v>
      </c>
      <c r="O135" s="11">
        <v>0</v>
      </c>
      <c r="P135" s="11">
        <v>12</v>
      </c>
      <c r="Q135" s="11">
        <v>2</v>
      </c>
      <c r="R135" s="11">
        <v>9</v>
      </c>
      <c r="S135" s="11">
        <v>0</v>
      </c>
      <c r="T135" s="11">
        <v>6</v>
      </c>
      <c r="U135" s="11">
        <v>0</v>
      </c>
      <c r="V135" s="11">
        <v>2</v>
      </c>
      <c r="W135" s="11">
        <v>12</v>
      </c>
      <c r="X135" s="11">
        <v>0</v>
      </c>
      <c r="Y135" s="125">
        <f t="shared" si="25"/>
        <v>43</v>
      </c>
    </row>
    <row r="136" spans="1:25" ht="15.5" x14ac:dyDescent="0.35">
      <c r="A136" s="89" t="s">
        <v>70</v>
      </c>
      <c r="B136" s="11">
        <v>1</v>
      </c>
      <c r="C136" s="11">
        <v>1</v>
      </c>
      <c r="D136" s="11">
        <v>4</v>
      </c>
      <c r="E136" s="11">
        <v>0</v>
      </c>
      <c r="F136" s="11">
        <v>3</v>
      </c>
      <c r="G136" s="11">
        <v>1</v>
      </c>
      <c r="H136" s="11">
        <v>2</v>
      </c>
      <c r="I136" s="11">
        <v>6</v>
      </c>
      <c r="J136" s="11">
        <v>0</v>
      </c>
      <c r="K136" s="11">
        <v>0</v>
      </c>
      <c r="L136" s="125">
        <f t="shared" si="24"/>
        <v>18</v>
      </c>
      <c r="M136" s="125"/>
      <c r="N136" s="89" t="s">
        <v>70</v>
      </c>
      <c r="O136" s="11">
        <v>3</v>
      </c>
      <c r="P136" s="11">
        <v>10</v>
      </c>
      <c r="Q136" s="11">
        <v>0</v>
      </c>
      <c r="R136" s="11">
        <v>0</v>
      </c>
      <c r="S136" s="11">
        <v>0</v>
      </c>
      <c r="T136" s="11">
        <v>24</v>
      </c>
      <c r="U136" s="11">
        <v>2</v>
      </c>
      <c r="V136" s="11">
        <v>0</v>
      </c>
      <c r="W136" s="11">
        <v>0</v>
      </c>
      <c r="X136" s="11">
        <v>0</v>
      </c>
      <c r="Y136" s="125">
        <f t="shared" si="25"/>
        <v>39</v>
      </c>
    </row>
    <row r="137" spans="1:25" ht="15.5" x14ac:dyDescent="0.35">
      <c r="A137" s="89" t="s">
        <v>243</v>
      </c>
      <c r="B137" s="11">
        <v>2</v>
      </c>
      <c r="C137" s="11">
        <v>2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25">
        <f t="shared" si="24"/>
        <v>4</v>
      </c>
      <c r="M137" s="125"/>
      <c r="N137" s="89" t="s">
        <v>243</v>
      </c>
      <c r="O137" s="11">
        <v>3</v>
      </c>
      <c r="P137" s="11">
        <v>1</v>
      </c>
      <c r="Q137" s="11">
        <v>0</v>
      </c>
      <c r="R137" s="11">
        <v>1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25">
        <f t="shared" si="25"/>
        <v>5</v>
      </c>
    </row>
    <row r="138" spans="1:25" ht="15.5" x14ac:dyDescent="0.35">
      <c r="A138" s="89" t="s">
        <v>215</v>
      </c>
      <c r="B138" s="11">
        <v>0</v>
      </c>
      <c r="C138" s="11">
        <v>0</v>
      </c>
      <c r="D138" s="11">
        <v>1</v>
      </c>
      <c r="E138" s="11">
        <v>0</v>
      </c>
      <c r="F138" s="11">
        <v>0</v>
      </c>
      <c r="G138" s="11">
        <v>0</v>
      </c>
      <c r="H138" s="11">
        <v>0</v>
      </c>
      <c r="I138" s="11">
        <v>1</v>
      </c>
      <c r="J138" s="11">
        <v>0</v>
      </c>
      <c r="K138" s="11">
        <v>0</v>
      </c>
      <c r="L138" s="125">
        <f t="shared" si="24"/>
        <v>2</v>
      </c>
      <c r="M138" s="125"/>
      <c r="N138" s="89" t="s">
        <v>215</v>
      </c>
      <c r="O138" s="11">
        <v>1</v>
      </c>
      <c r="P138" s="11">
        <v>0</v>
      </c>
      <c r="Q138" s="11">
        <v>1</v>
      </c>
      <c r="R138" s="11">
        <v>1</v>
      </c>
      <c r="S138" s="11">
        <v>0</v>
      </c>
      <c r="T138" s="11">
        <v>0</v>
      </c>
      <c r="U138" s="11">
        <v>0</v>
      </c>
      <c r="V138" s="11">
        <v>0</v>
      </c>
      <c r="W138" s="11">
        <v>1</v>
      </c>
      <c r="X138" s="11">
        <v>2</v>
      </c>
      <c r="Y138" s="125">
        <f t="shared" si="25"/>
        <v>6</v>
      </c>
    </row>
    <row r="139" spans="1:25" ht="15.5" x14ac:dyDescent="0.35">
      <c r="A139" s="89" t="s">
        <v>132</v>
      </c>
      <c r="B139" s="11">
        <v>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25">
        <f t="shared" si="24"/>
        <v>2</v>
      </c>
      <c r="M139" s="125"/>
      <c r="N139" s="89" t="s">
        <v>132</v>
      </c>
      <c r="O139" s="11">
        <v>0</v>
      </c>
      <c r="P139" s="11">
        <v>3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1</v>
      </c>
      <c r="W139" s="11">
        <v>0</v>
      </c>
      <c r="X139" s="11">
        <v>0</v>
      </c>
      <c r="Y139" s="125">
        <f t="shared" si="25"/>
        <v>4</v>
      </c>
    </row>
    <row r="140" spans="1:25" ht="15.5" x14ac:dyDescent="0.35">
      <c r="A140" s="89" t="s">
        <v>5</v>
      </c>
      <c r="B140" s="11">
        <v>1</v>
      </c>
      <c r="C140" s="11">
        <v>11</v>
      </c>
      <c r="D140" s="11">
        <v>9</v>
      </c>
      <c r="E140" s="11">
        <v>4</v>
      </c>
      <c r="F140" s="11">
        <v>7</v>
      </c>
      <c r="G140" s="11">
        <v>30</v>
      </c>
      <c r="H140" s="11">
        <v>25</v>
      </c>
      <c r="I140" s="11">
        <v>15</v>
      </c>
      <c r="J140" s="11">
        <v>15</v>
      </c>
      <c r="K140" s="11">
        <v>1</v>
      </c>
      <c r="L140" s="125">
        <f t="shared" si="24"/>
        <v>118</v>
      </c>
      <c r="M140" s="125"/>
      <c r="N140" s="89" t="s">
        <v>5</v>
      </c>
      <c r="O140" s="11">
        <v>0</v>
      </c>
      <c r="P140" s="11">
        <v>12</v>
      </c>
      <c r="Q140" s="11">
        <v>2</v>
      </c>
      <c r="R140" s="11">
        <v>15</v>
      </c>
      <c r="S140" s="11">
        <v>0</v>
      </c>
      <c r="T140" s="11">
        <v>0</v>
      </c>
      <c r="U140" s="11">
        <v>18</v>
      </c>
      <c r="V140" s="11">
        <v>13</v>
      </c>
      <c r="W140" s="11">
        <v>2</v>
      </c>
      <c r="X140" s="11">
        <v>0</v>
      </c>
      <c r="Y140" s="125">
        <f t="shared" si="25"/>
        <v>62</v>
      </c>
    </row>
    <row r="141" spans="1:25" ht="15.5" x14ac:dyDescent="0.35">
      <c r="A141" s="89" t="s">
        <v>54</v>
      </c>
      <c r="B141" s="11">
        <v>2</v>
      </c>
      <c r="C141" s="11">
        <v>1</v>
      </c>
      <c r="D141" s="11">
        <v>2</v>
      </c>
      <c r="E141" s="11">
        <v>0</v>
      </c>
      <c r="F141" s="11">
        <v>1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25">
        <f t="shared" si="24"/>
        <v>6</v>
      </c>
      <c r="M141" s="125"/>
      <c r="N141" s="89" t="s">
        <v>54</v>
      </c>
      <c r="O141" s="11">
        <v>3</v>
      </c>
      <c r="P141" s="11">
        <v>1</v>
      </c>
      <c r="Q141" s="11">
        <v>1</v>
      </c>
      <c r="R141" s="11">
        <v>2</v>
      </c>
      <c r="S141" s="11">
        <v>0</v>
      </c>
      <c r="T141" s="11">
        <v>4</v>
      </c>
      <c r="U141" s="11">
        <v>1</v>
      </c>
      <c r="V141" s="11">
        <v>1</v>
      </c>
      <c r="W141" s="11">
        <v>0</v>
      </c>
      <c r="X141" s="11">
        <v>0</v>
      </c>
      <c r="Y141" s="125">
        <f t="shared" si="25"/>
        <v>13</v>
      </c>
    </row>
    <row r="142" spans="1:25" ht="15.5" x14ac:dyDescent="0.35">
      <c r="A142" s="89" t="s">
        <v>6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1</v>
      </c>
      <c r="J142" s="11">
        <v>0</v>
      </c>
      <c r="K142" s="11">
        <v>0</v>
      </c>
      <c r="L142" s="125">
        <f t="shared" si="24"/>
        <v>1</v>
      </c>
      <c r="M142" s="125"/>
      <c r="N142" s="89" t="s">
        <v>6</v>
      </c>
      <c r="O142" s="11">
        <v>1</v>
      </c>
      <c r="P142" s="11">
        <v>0</v>
      </c>
      <c r="Q142" s="11">
        <v>1</v>
      </c>
      <c r="R142" s="11">
        <v>1</v>
      </c>
      <c r="S142" s="11">
        <v>0</v>
      </c>
      <c r="T142" s="11">
        <v>6</v>
      </c>
      <c r="U142" s="11">
        <v>1</v>
      </c>
      <c r="V142" s="11">
        <v>6</v>
      </c>
      <c r="W142" s="11">
        <v>0</v>
      </c>
      <c r="X142" s="11">
        <v>0</v>
      </c>
      <c r="Y142" s="125">
        <f t="shared" si="25"/>
        <v>16</v>
      </c>
    </row>
    <row r="143" spans="1:25" ht="15.5" x14ac:dyDescent="0.35">
      <c r="A143" s="89" t="s">
        <v>133</v>
      </c>
      <c r="B143" s="11">
        <v>1</v>
      </c>
      <c r="C143" s="11">
        <v>1</v>
      </c>
      <c r="D143" s="11">
        <v>0</v>
      </c>
      <c r="E143" s="11">
        <v>0</v>
      </c>
      <c r="F143" s="11">
        <v>0</v>
      </c>
      <c r="G143" s="11">
        <v>4</v>
      </c>
      <c r="H143" s="11">
        <v>0</v>
      </c>
      <c r="I143" s="11">
        <v>0</v>
      </c>
      <c r="J143" s="11">
        <v>0</v>
      </c>
      <c r="K143" s="11">
        <v>0</v>
      </c>
      <c r="L143" s="125">
        <f t="shared" si="24"/>
        <v>6</v>
      </c>
      <c r="M143" s="125"/>
      <c r="N143" s="89" t="s">
        <v>133</v>
      </c>
      <c r="O143" s="11">
        <v>1</v>
      </c>
      <c r="P143" s="11">
        <v>1</v>
      </c>
      <c r="Q143" s="11">
        <v>1</v>
      </c>
      <c r="R143" s="11">
        <v>1</v>
      </c>
      <c r="S143" s="11">
        <v>0</v>
      </c>
      <c r="T143" s="11">
        <v>0</v>
      </c>
      <c r="U143" s="11">
        <v>1</v>
      </c>
      <c r="V143" s="11">
        <v>0</v>
      </c>
      <c r="W143" s="11">
        <v>2</v>
      </c>
      <c r="X143" s="11">
        <v>0</v>
      </c>
      <c r="Y143" s="125">
        <f t="shared" si="25"/>
        <v>7</v>
      </c>
    </row>
    <row r="144" spans="1:25" ht="15.5" x14ac:dyDescent="0.35">
      <c r="A144" s="88" t="s">
        <v>244</v>
      </c>
      <c r="B144" s="11">
        <v>2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25">
        <f t="shared" si="24"/>
        <v>2</v>
      </c>
      <c r="M144" s="125"/>
      <c r="N144" s="88" t="s">
        <v>244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25">
        <f t="shared" si="25"/>
        <v>0</v>
      </c>
    </row>
    <row r="145" spans="1:25" ht="16" thickBot="1" x14ac:dyDescent="0.4">
      <c r="A145" s="89" t="s">
        <v>220</v>
      </c>
      <c r="B145" s="11">
        <v>10</v>
      </c>
      <c r="C145" s="11">
        <v>2</v>
      </c>
      <c r="D145" s="11">
        <v>4</v>
      </c>
      <c r="E145" s="11">
        <v>0</v>
      </c>
      <c r="F145" s="11">
        <v>3</v>
      </c>
      <c r="G145" s="11">
        <v>5</v>
      </c>
      <c r="H145" s="11">
        <v>1</v>
      </c>
      <c r="I145" s="11">
        <v>0</v>
      </c>
      <c r="J145" s="11">
        <v>0</v>
      </c>
      <c r="K145" s="11">
        <v>0</v>
      </c>
      <c r="L145" s="125">
        <f t="shared" si="24"/>
        <v>25</v>
      </c>
      <c r="M145" s="125"/>
      <c r="N145" s="89" t="s">
        <v>220</v>
      </c>
      <c r="O145" s="11">
        <v>10</v>
      </c>
      <c r="P145" s="11">
        <v>6</v>
      </c>
      <c r="Q145" s="11">
        <v>2</v>
      </c>
      <c r="R145" s="11">
        <v>2</v>
      </c>
      <c r="S145" s="11">
        <v>0</v>
      </c>
      <c r="T145" s="11">
        <v>3</v>
      </c>
      <c r="U145" s="11">
        <v>2</v>
      </c>
      <c r="V145" s="11">
        <v>3</v>
      </c>
      <c r="W145" s="11">
        <v>5</v>
      </c>
      <c r="X145" s="11">
        <v>0</v>
      </c>
      <c r="Y145" s="125">
        <f t="shared" si="25"/>
        <v>33</v>
      </c>
    </row>
    <row r="146" spans="1:25" ht="16.5" thickTop="1" thickBot="1" x14ac:dyDescent="0.4">
      <c r="A146" s="127"/>
      <c r="B146" s="128">
        <f t="shared" ref="B146:K146" si="26">SUM(B131:B145)</f>
        <v>23</v>
      </c>
      <c r="C146" s="128">
        <f t="shared" si="26"/>
        <v>35</v>
      </c>
      <c r="D146" s="128">
        <f t="shared" si="26"/>
        <v>28</v>
      </c>
      <c r="E146" s="128">
        <f t="shared" si="26"/>
        <v>22</v>
      </c>
      <c r="F146" s="128">
        <f>SUM(F131:F145)</f>
        <v>33</v>
      </c>
      <c r="G146" s="128">
        <f>SUM(G131:G145)</f>
        <v>57</v>
      </c>
      <c r="H146" s="128">
        <f>SUM(H131:H145)</f>
        <v>57</v>
      </c>
      <c r="I146" s="128">
        <f>SUM(I131:I145)</f>
        <v>54</v>
      </c>
      <c r="J146" s="128">
        <f>SUM(J131:J145)</f>
        <v>31</v>
      </c>
      <c r="K146" s="128">
        <f t="shared" si="26"/>
        <v>17</v>
      </c>
      <c r="L146" s="193">
        <f>SUM(B146:K146)</f>
        <v>357</v>
      </c>
      <c r="M146" s="131"/>
      <c r="N146" s="127"/>
      <c r="O146" s="128">
        <f t="shared" ref="O146:X146" si="27">SUM(O131:O145)</f>
        <v>22</v>
      </c>
      <c r="P146" s="128">
        <f t="shared" si="27"/>
        <v>59</v>
      </c>
      <c r="Q146" s="128">
        <f t="shared" si="27"/>
        <v>14</v>
      </c>
      <c r="R146" s="128">
        <f t="shared" si="27"/>
        <v>40</v>
      </c>
      <c r="S146" s="128">
        <f t="shared" si="27"/>
        <v>0</v>
      </c>
      <c r="T146" s="128">
        <f t="shared" si="27"/>
        <v>64</v>
      </c>
      <c r="U146" s="128">
        <f t="shared" si="27"/>
        <v>40</v>
      </c>
      <c r="V146" s="128">
        <f t="shared" si="27"/>
        <v>35</v>
      </c>
      <c r="W146" s="128">
        <f t="shared" si="27"/>
        <v>25</v>
      </c>
      <c r="X146" s="128">
        <f t="shared" si="27"/>
        <v>6</v>
      </c>
      <c r="Y146" s="129">
        <f>SUM(O146:X146)</f>
        <v>305</v>
      </c>
    </row>
    <row r="147" spans="1:25" ht="16" thickTop="1" x14ac:dyDescent="0.35">
      <c r="A147" s="127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3"/>
      <c r="M147" s="131"/>
      <c r="N147" s="127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3"/>
    </row>
    <row r="148" spans="1:25" ht="15.5" x14ac:dyDescent="0.35">
      <c r="A148" s="130"/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31"/>
      <c r="M148" s="131"/>
      <c r="N148" s="130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31"/>
    </row>
    <row r="149" spans="1:25" ht="16" thickBot="1" x14ac:dyDescent="0.4">
      <c r="A149" s="134"/>
      <c r="B149" s="135"/>
      <c r="C149" s="135"/>
      <c r="D149" s="135"/>
      <c r="E149" s="121" t="s">
        <v>111</v>
      </c>
      <c r="F149" s="135"/>
      <c r="G149" s="135"/>
      <c r="H149" s="135"/>
      <c r="I149" s="135"/>
      <c r="J149" s="135"/>
      <c r="K149" s="135"/>
      <c r="L149" s="136"/>
      <c r="M149" s="131"/>
      <c r="N149" s="134"/>
      <c r="O149" s="135"/>
      <c r="P149" s="135"/>
      <c r="Q149" s="135"/>
      <c r="R149" s="121" t="s">
        <v>111</v>
      </c>
      <c r="S149" s="135"/>
      <c r="T149" s="135"/>
      <c r="U149" s="135"/>
      <c r="V149" s="135"/>
      <c r="W149" s="135"/>
      <c r="X149" s="135"/>
      <c r="Y149" s="136"/>
    </row>
    <row r="150" spans="1:25" ht="16.5" thickTop="1" thickBot="1" x14ac:dyDescent="0.4">
      <c r="A150" s="17" t="s">
        <v>18</v>
      </c>
      <c r="B150" s="122">
        <v>1105</v>
      </c>
      <c r="C150" s="123">
        <v>1222</v>
      </c>
      <c r="D150" s="123">
        <v>1319</v>
      </c>
      <c r="E150" s="123">
        <v>1416</v>
      </c>
      <c r="F150" s="123">
        <v>1533</v>
      </c>
      <c r="G150" s="123">
        <v>1650</v>
      </c>
      <c r="H150" s="123">
        <v>1747</v>
      </c>
      <c r="I150" s="123">
        <v>1844</v>
      </c>
      <c r="J150" s="123">
        <v>2001</v>
      </c>
      <c r="K150" s="123">
        <v>2058</v>
      </c>
      <c r="L150" s="124" t="s">
        <v>2</v>
      </c>
      <c r="M150" s="160"/>
      <c r="N150" s="17" t="s">
        <v>18</v>
      </c>
      <c r="O150" s="122">
        <v>1105</v>
      </c>
      <c r="P150" s="123">
        <v>1222</v>
      </c>
      <c r="Q150" s="123">
        <v>1319</v>
      </c>
      <c r="R150" s="123">
        <v>1416</v>
      </c>
      <c r="S150" s="123">
        <v>1533</v>
      </c>
      <c r="T150" s="123">
        <v>1650</v>
      </c>
      <c r="U150" s="123">
        <v>1747</v>
      </c>
      <c r="V150" s="123">
        <v>1844</v>
      </c>
      <c r="W150" s="123">
        <v>2001</v>
      </c>
      <c r="X150" s="123">
        <v>2058</v>
      </c>
      <c r="Y150" s="192" t="s">
        <v>2</v>
      </c>
    </row>
    <row r="151" spans="1:25" ht="16" thickTop="1" x14ac:dyDescent="0.35">
      <c r="A151" s="89" t="s">
        <v>68</v>
      </c>
      <c r="B151" s="11">
        <v>0</v>
      </c>
      <c r="C151" s="11">
        <v>17</v>
      </c>
      <c r="D151" s="11">
        <v>15</v>
      </c>
      <c r="E151" s="11">
        <v>12</v>
      </c>
      <c r="F151" s="11">
        <v>3</v>
      </c>
      <c r="G151" s="11">
        <v>11</v>
      </c>
      <c r="H151" s="11">
        <v>30</v>
      </c>
      <c r="I151" s="11">
        <v>15</v>
      </c>
      <c r="J151" s="11">
        <v>7</v>
      </c>
      <c r="K151" s="11">
        <v>9</v>
      </c>
      <c r="L151" s="125">
        <f t="shared" ref="L151:L165" si="28">SUM(B151:K151)</f>
        <v>119</v>
      </c>
      <c r="M151" s="125"/>
      <c r="N151" s="89" t="s">
        <v>68</v>
      </c>
      <c r="O151" s="11">
        <v>0</v>
      </c>
      <c r="P151" s="11">
        <v>19</v>
      </c>
      <c r="Q151" s="11">
        <v>15</v>
      </c>
      <c r="R151" s="11">
        <v>5</v>
      </c>
      <c r="S151" s="11">
        <v>23</v>
      </c>
      <c r="T151" s="11">
        <v>0</v>
      </c>
      <c r="U151" s="11">
        <v>11</v>
      </c>
      <c r="V151" s="11">
        <v>18</v>
      </c>
      <c r="W151" s="11">
        <v>0</v>
      </c>
      <c r="X151" s="11">
        <v>19</v>
      </c>
      <c r="Y151" s="194">
        <v>0</v>
      </c>
    </row>
    <row r="152" spans="1:25" ht="15.5" x14ac:dyDescent="0.35">
      <c r="A152" s="89" t="s">
        <v>83</v>
      </c>
      <c r="B152" s="11">
        <v>0</v>
      </c>
      <c r="C152" s="11">
        <v>0</v>
      </c>
      <c r="D152" s="11">
        <v>1</v>
      </c>
      <c r="E152" s="11">
        <v>0</v>
      </c>
      <c r="F152" s="11">
        <v>0</v>
      </c>
      <c r="G152" s="11">
        <v>0</v>
      </c>
      <c r="H152" s="11">
        <v>9</v>
      </c>
      <c r="I152" s="11">
        <v>10</v>
      </c>
      <c r="J152" s="11">
        <v>6</v>
      </c>
      <c r="K152" s="11">
        <v>11</v>
      </c>
      <c r="L152" s="125">
        <f t="shared" si="28"/>
        <v>37</v>
      </c>
      <c r="M152" s="125"/>
      <c r="N152" s="89" t="s">
        <v>83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4</v>
      </c>
      <c r="V152" s="11">
        <v>0</v>
      </c>
      <c r="W152" s="11">
        <v>0</v>
      </c>
      <c r="X152" s="11">
        <v>2</v>
      </c>
      <c r="Y152" s="195">
        <v>0</v>
      </c>
    </row>
    <row r="153" spans="1:25" ht="15.5" x14ac:dyDescent="0.35">
      <c r="A153" s="89" t="s">
        <v>46</v>
      </c>
      <c r="B153" s="11">
        <v>0</v>
      </c>
      <c r="C153" s="11">
        <v>2</v>
      </c>
      <c r="D153" s="11">
        <v>0</v>
      </c>
      <c r="E153" s="11">
        <v>0</v>
      </c>
      <c r="F153" s="11">
        <v>0</v>
      </c>
      <c r="G153" s="11">
        <v>1</v>
      </c>
      <c r="H153" s="11">
        <v>0</v>
      </c>
      <c r="I153" s="11">
        <v>1</v>
      </c>
      <c r="J153" s="11">
        <v>0</v>
      </c>
      <c r="K153" s="11">
        <v>0</v>
      </c>
      <c r="L153" s="125">
        <f t="shared" si="28"/>
        <v>4</v>
      </c>
      <c r="M153" s="125"/>
      <c r="N153" s="89" t="s">
        <v>46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1</v>
      </c>
      <c r="X153" s="11">
        <v>0</v>
      </c>
      <c r="Y153" s="195">
        <v>0</v>
      </c>
    </row>
    <row r="154" spans="1:25" ht="15.5" x14ac:dyDescent="0.35">
      <c r="A154" s="89" t="s">
        <v>214</v>
      </c>
      <c r="B154" s="11">
        <v>0</v>
      </c>
      <c r="C154" s="11">
        <v>0</v>
      </c>
      <c r="D154" s="11">
        <v>0</v>
      </c>
      <c r="E154" s="11">
        <v>3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25">
        <f t="shared" si="28"/>
        <v>3</v>
      </c>
      <c r="M154" s="125"/>
      <c r="N154" s="89" t="s">
        <v>214</v>
      </c>
      <c r="O154" s="11">
        <v>0</v>
      </c>
      <c r="P154" s="11">
        <v>1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95">
        <v>0</v>
      </c>
    </row>
    <row r="155" spans="1:25" ht="15.5" x14ac:dyDescent="0.35">
      <c r="A155" s="89" t="s">
        <v>62</v>
      </c>
      <c r="B155" s="11">
        <v>2</v>
      </c>
      <c r="C155" s="11">
        <v>0</v>
      </c>
      <c r="D155" s="11">
        <v>2</v>
      </c>
      <c r="E155" s="11">
        <v>0</v>
      </c>
      <c r="F155" s="11">
        <v>0</v>
      </c>
      <c r="G155" s="11">
        <v>5</v>
      </c>
      <c r="H155" s="11">
        <v>2</v>
      </c>
      <c r="I155" s="11">
        <v>15</v>
      </c>
      <c r="J155" s="11">
        <v>4</v>
      </c>
      <c r="K155" s="11">
        <v>1</v>
      </c>
      <c r="L155" s="125">
        <f t="shared" si="28"/>
        <v>31</v>
      </c>
      <c r="M155" s="125"/>
      <c r="N155" s="89" t="s">
        <v>62</v>
      </c>
      <c r="O155" s="11">
        <v>0</v>
      </c>
      <c r="P155" s="11">
        <v>5</v>
      </c>
      <c r="Q155" s="11">
        <v>0</v>
      </c>
      <c r="R155" s="11">
        <v>6</v>
      </c>
      <c r="S155" s="11">
        <v>0</v>
      </c>
      <c r="T155" s="11">
        <v>6</v>
      </c>
      <c r="U155" s="11">
        <v>4</v>
      </c>
      <c r="V155" s="11">
        <v>2</v>
      </c>
      <c r="W155" s="11">
        <v>0</v>
      </c>
      <c r="X155" s="11">
        <v>0</v>
      </c>
      <c r="Y155" s="195">
        <v>0</v>
      </c>
    </row>
    <row r="156" spans="1:25" ht="15.5" x14ac:dyDescent="0.35">
      <c r="A156" s="89" t="s">
        <v>70</v>
      </c>
      <c r="B156" s="11">
        <v>0</v>
      </c>
      <c r="C156" s="11">
        <v>1</v>
      </c>
      <c r="D156" s="11">
        <v>0</v>
      </c>
      <c r="E156" s="11">
        <v>3</v>
      </c>
      <c r="F156" s="11">
        <v>0</v>
      </c>
      <c r="G156" s="11">
        <v>1</v>
      </c>
      <c r="H156" s="11">
        <v>3</v>
      </c>
      <c r="I156" s="11">
        <v>2</v>
      </c>
      <c r="J156" s="11">
        <v>1</v>
      </c>
      <c r="K156" s="11">
        <v>0</v>
      </c>
      <c r="L156" s="125">
        <f t="shared" si="28"/>
        <v>11</v>
      </c>
      <c r="M156" s="125"/>
      <c r="N156" s="89" t="s">
        <v>70</v>
      </c>
      <c r="O156" s="11">
        <v>0</v>
      </c>
      <c r="P156" s="11">
        <v>4</v>
      </c>
      <c r="Q156" s="11">
        <v>1</v>
      </c>
      <c r="R156" s="11">
        <v>0</v>
      </c>
      <c r="S156" s="11">
        <v>0</v>
      </c>
      <c r="T156" s="11">
        <v>2</v>
      </c>
      <c r="U156" s="11">
        <v>0</v>
      </c>
      <c r="V156" s="11">
        <v>4</v>
      </c>
      <c r="W156" s="11">
        <v>1</v>
      </c>
      <c r="X156" s="11">
        <v>0</v>
      </c>
      <c r="Y156" s="195">
        <v>0</v>
      </c>
    </row>
    <row r="157" spans="1:25" ht="15.5" x14ac:dyDescent="0.35">
      <c r="A157" s="89" t="s">
        <v>243</v>
      </c>
      <c r="B157" s="11">
        <v>0</v>
      </c>
      <c r="C157" s="11">
        <v>1</v>
      </c>
      <c r="D157" s="11">
        <v>0</v>
      </c>
      <c r="E157" s="11">
        <v>0</v>
      </c>
      <c r="F157" s="11">
        <v>2</v>
      </c>
      <c r="G157" s="11">
        <v>1</v>
      </c>
      <c r="H157" s="11">
        <v>2</v>
      </c>
      <c r="I157" s="11">
        <v>0</v>
      </c>
      <c r="J157" s="11">
        <v>0</v>
      </c>
      <c r="K157" s="11">
        <v>0</v>
      </c>
      <c r="L157" s="125">
        <f t="shared" si="28"/>
        <v>6</v>
      </c>
      <c r="M157" s="125"/>
      <c r="N157" s="89" t="s">
        <v>243</v>
      </c>
      <c r="O157" s="11">
        <v>0</v>
      </c>
      <c r="P157" s="11">
        <v>1</v>
      </c>
      <c r="Q157" s="11">
        <v>0</v>
      </c>
      <c r="R157" s="11">
        <v>2</v>
      </c>
      <c r="S157" s="11">
        <v>0</v>
      </c>
      <c r="T157" s="11">
        <v>1</v>
      </c>
      <c r="U157" s="11">
        <v>1</v>
      </c>
      <c r="V157" s="11">
        <v>1</v>
      </c>
      <c r="W157" s="11">
        <v>0</v>
      </c>
      <c r="X157" s="11">
        <v>0</v>
      </c>
      <c r="Y157" s="195">
        <v>0</v>
      </c>
    </row>
    <row r="158" spans="1:25" ht="15.5" x14ac:dyDescent="0.35">
      <c r="A158" s="89" t="s">
        <v>215</v>
      </c>
      <c r="B158" s="11">
        <v>0</v>
      </c>
      <c r="C158" s="11">
        <v>1</v>
      </c>
      <c r="D158" s="11">
        <v>1</v>
      </c>
      <c r="E158" s="11">
        <v>0</v>
      </c>
      <c r="F158" s="11">
        <v>0</v>
      </c>
      <c r="G158" s="11">
        <v>0</v>
      </c>
      <c r="H158" s="11">
        <v>1</v>
      </c>
      <c r="I158" s="11">
        <v>0</v>
      </c>
      <c r="J158" s="11">
        <v>0</v>
      </c>
      <c r="K158" s="11">
        <v>0</v>
      </c>
      <c r="L158" s="125">
        <f t="shared" si="28"/>
        <v>3</v>
      </c>
      <c r="M158" s="125"/>
      <c r="N158" s="89" t="s">
        <v>215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95">
        <v>0</v>
      </c>
    </row>
    <row r="159" spans="1:25" ht="15.5" x14ac:dyDescent="0.35">
      <c r="A159" s="89" t="s">
        <v>132</v>
      </c>
      <c r="B159" s="11">
        <v>0</v>
      </c>
      <c r="C159" s="11">
        <v>3</v>
      </c>
      <c r="D159" s="11">
        <v>0</v>
      </c>
      <c r="E159" s="11">
        <v>0</v>
      </c>
      <c r="F159" s="11">
        <v>0</v>
      </c>
      <c r="G159" s="11">
        <v>0</v>
      </c>
      <c r="H159" s="11">
        <v>1</v>
      </c>
      <c r="I159" s="11">
        <v>0</v>
      </c>
      <c r="J159" s="11">
        <v>0</v>
      </c>
      <c r="K159" s="11">
        <v>1</v>
      </c>
      <c r="L159" s="125">
        <f t="shared" si="28"/>
        <v>5</v>
      </c>
      <c r="M159" s="125"/>
      <c r="N159" s="89" t="s">
        <v>132</v>
      </c>
      <c r="O159" s="11">
        <v>0</v>
      </c>
      <c r="P159" s="11">
        <v>0</v>
      </c>
      <c r="Q159" s="11">
        <v>0</v>
      </c>
      <c r="R159" s="11">
        <v>2</v>
      </c>
      <c r="S159" s="11">
        <v>0</v>
      </c>
      <c r="T159" s="11">
        <v>1</v>
      </c>
      <c r="U159" s="11">
        <v>0</v>
      </c>
      <c r="V159" s="11">
        <v>0</v>
      </c>
      <c r="W159" s="11">
        <v>0</v>
      </c>
      <c r="X159" s="11">
        <v>1</v>
      </c>
      <c r="Y159" s="195">
        <v>0</v>
      </c>
    </row>
    <row r="160" spans="1:25" ht="15.5" x14ac:dyDescent="0.35">
      <c r="A160" s="89" t="s">
        <v>5</v>
      </c>
      <c r="B160" s="11">
        <v>3</v>
      </c>
      <c r="C160" s="11">
        <v>9</v>
      </c>
      <c r="D160" s="11">
        <v>8</v>
      </c>
      <c r="E160" s="11">
        <v>16</v>
      </c>
      <c r="F160" s="11">
        <v>15</v>
      </c>
      <c r="G160" s="11">
        <v>0</v>
      </c>
      <c r="H160" s="11">
        <v>15</v>
      </c>
      <c r="I160" s="11">
        <v>15</v>
      </c>
      <c r="J160" s="11">
        <v>1</v>
      </c>
      <c r="K160" s="11">
        <v>10</v>
      </c>
      <c r="L160" s="125">
        <f t="shared" si="28"/>
        <v>92</v>
      </c>
      <c r="M160" s="125"/>
      <c r="N160" s="89" t="s">
        <v>5</v>
      </c>
      <c r="O160" s="11">
        <v>3</v>
      </c>
      <c r="P160" s="11">
        <v>21</v>
      </c>
      <c r="Q160" s="11">
        <v>6</v>
      </c>
      <c r="R160" s="11">
        <v>13</v>
      </c>
      <c r="S160" s="11">
        <v>0</v>
      </c>
      <c r="T160" s="11">
        <v>23</v>
      </c>
      <c r="U160" s="11">
        <v>16</v>
      </c>
      <c r="V160" s="11">
        <v>7</v>
      </c>
      <c r="W160" s="11">
        <v>21</v>
      </c>
      <c r="X160" s="11">
        <v>0</v>
      </c>
      <c r="Y160" s="195">
        <v>0</v>
      </c>
    </row>
    <row r="161" spans="1:25" ht="15.5" x14ac:dyDescent="0.35">
      <c r="A161" s="89" t="s">
        <v>54</v>
      </c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2</v>
      </c>
      <c r="H161" s="11">
        <v>1</v>
      </c>
      <c r="I161" s="11">
        <v>3</v>
      </c>
      <c r="J161" s="11">
        <v>3</v>
      </c>
      <c r="K161" s="11">
        <v>0</v>
      </c>
      <c r="L161" s="125">
        <f t="shared" si="28"/>
        <v>9</v>
      </c>
      <c r="M161" s="125"/>
      <c r="N161" s="89" t="s">
        <v>54</v>
      </c>
      <c r="O161" s="11">
        <v>0</v>
      </c>
      <c r="P161" s="11">
        <v>3</v>
      </c>
      <c r="Q161" s="11">
        <v>0</v>
      </c>
      <c r="R161" s="11">
        <v>1</v>
      </c>
      <c r="S161" s="11">
        <v>0</v>
      </c>
      <c r="T161" s="11">
        <v>1</v>
      </c>
      <c r="U161" s="11">
        <v>0</v>
      </c>
      <c r="V161" s="11">
        <v>2</v>
      </c>
      <c r="W161" s="11">
        <v>1</v>
      </c>
      <c r="X161" s="11">
        <v>0</v>
      </c>
      <c r="Y161" s="195">
        <v>0</v>
      </c>
    </row>
    <row r="162" spans="1:25" ht="15.5" x14ac:dyDescent="0.35">
      <c r="A162" s="89" t="s">
        <v>6</v>
      </c>
      <c r="B162" s="11">
        <v>0</v>
      </c>
      <c r="C162" s="11">
        <v>0</v>
      </c>
      <c r="D162" s="11">
        <v>1</v>
      </c>
      <c r="E162" s="11">
        <v>0</v>
      </c>
      <c r="F162" s="11">
        <v>0</v>
      </c>
      <c r="G162" s="11">
        <v>0</v>
      </c>
      <c r="H162" s="11">
        <v>1</v>
      </c>
      <c r="I162" s="11">
        <v>0</v>
      </c>
      <c r="J162" s="11">
        <v>0</v>
      </c>
      <c r="K162" s="11">
        <v>0</v>
      </c>
      <c r="L162" s="125">
        <f t="shared" si="28"/>
        <v>2</v>
      </c>
      <c r="M162" s="125"/>
      <c r="N162" s="89" t="s">
        <v>6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1</v>
      </c>
      <c r="U162" s="11">
        <v>0</v>
      </c>
      <c r="V162" s="11">
        <v>0</v>
      </c>
      <c r="W162" s="11">
        <v>0</v>
      </c>
      <c r="X162" s="11">
        <v>0</v>
      </c>
      <c r="Y162" s="195">
        <v>0</v>
      </c>
    </row>
    <row r="163" spans="1:25" ht="15.5" x14ac:dyDescent="0.35">
      <c r="A163" s="89" t="s">
        <v>133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4</v>
      </c>
      <c r="H163" s="11">
        <v>1</v>
      </c>
      <c r="I163" s="11">
        <v>1</v>
      </c>
      <c r="J163" s="11">
        <v>0</v>
      </c>
      <c r="K163" s="11">
        <v>0</v>
      </c>
      <c r="L163" s="125">
        <f t="shared" si="28"/>
        <v>6</v>
      </c>
      <c r="M163" s="125"/>
      <c r="N163" s="89" t="s">
        <v>133</v>
      </c>
      <c r="O163" s="11">
        <v>0</v>
      </c>
      <c r="P163" s="11">
        <v>0</v>
      </c>
      <c r="Q163" s="11">
        <v>1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95">
        <v>0</v>
      </c>
    </row>
    <row r="164" spans="1:25" ht="15.5" x14ac:dyDescent="0.35">
      <c r="A164" s="88" t="s">
        <v>244</v>
      </c>
      <c r="B164" s="11">
        <v>1</v>
      </c>
      <c r="C164" s="11">
        <v>0</v>
      </c>
      <c r="D164" s="11">
        <v>0</v>
      </c>
      <c r="E164" s="11">
        <v>0</v>
      </c>
      <c r="F164" s="11">
        <v>3</v>
      </c>
      <c r="G164" s="11">
        <v>1</v>
      </c>
      <c r="H164" s="11">
        <v>0</v>
      </c>
      <c r="I164" s="11">
        <v>3</v>
      </c>
      <c r="J164" s="11">
        <v>0</v>
      </c>
      <c r="K164" s="11">
        <v>1</v>
      </c>
      <c r="L164" s="125">
        <f t="shared" si="28"/>
        <v>9</v>
      </c>
      <c r="M164" s="125"/>
      <c r="N164" s="88" t="s">
        <v>244</v>
      </c>
      <c r="O164" s="11">
        <v>0</v>
      </c>
      <c r="P164" s="11">
        <v>0</v>
      </c>
      <c r="Q164" s="11">
        <v>0</v>
      </c>
      <c r="R164" s="11">
        <v>1</v>
      </c>
      <c r="S164" s="11">
        <v>0</v>
      </c>
      <c r="T164" s="11">
        <v>3</v>
      </c>
      <c r="U164" s="11">
        <v>0</v>
      </c>
      <c r="V164" s="11">
        <v>0</v>
      </c>
      <c r="W164" s="11">
        <v>0</v>
      </c>
      <c r="X164" s="11">
        <v>4</v>
      </c>
      <c r="Y164" s="195">
        <v>0</v>
      </c>
    </row>
    <row r="165" spans="1:25" ht="16" thickBot="1" x14ac:dyDescent="0.4">
      <c r="A165" s="89" t="s">
        <v>220</v>
      </c>
      <c r="B165" s="11">
        <v>0</v>
      </c>
      <c r="C165" s="11">
        <v>1</v>
      </c>
      <c r="D165" s="11">
        <v>2</v>
      </c>
      <c r="E165" s="11">
        <v>1</v>
      </c>
      <c r="F165" s="11">
        <v>2</v>
      </c>
      <c r="G165" s="11">
        <v>3</v>
      </c>
      <c r="H165" s="11">
        <v>5</v>
      </c>
      <c r="I165" s="11">
        <v>1</v>
      </c>
      <c r="J165" s="11">
        <v>2</v>
      </c>
      <c r="K165" s="11">
        <v>3</v>
      </c>
      <c r="L165" s="125">
        <f t="shared" si="28"/>
        <v>20</v>
      </c>
      <c r="M165" s="125"/>
      <c r="N165" s="89" t="s">
        <v>220</v>
      </c>
      <c r="O165" s="11">
        <v>0</v>
      </c>
      <c r="P165" s="11">
        <v>1</v>
      </c>
      <c r="Q165" s="11">
        <v>0</v>
      </c>
      <c r="R165" s="11">
        <v>3</v>
      </c>
      <c r="S165" s="11">
        <v>0</v>
      </c>
      <c r="T165" s="11">
        <v>3</v>
      </c>
      <c r="U165" s="11">
        <v>5</v>
      </c>
      <c r="V165" s="11">
        <v>1</v>
      </c>
      <c r="W165" s="11">
        <v>0</v>
      </c>
      <c r="X165" s="11">
        <v>1</v>
      </c>
      <c r="Y165" s="196">
        <v>0</v>
      </c>
    </row>
    <row r="166" spans="1:25" ht="16.5" thickTop="1" thickBot="1" x14ac:dyDescent="0.4">
      <c r="A166" s="127"/>
      <c r="B166" s="128">
        <f t="shared" ref="B166:K166" si="29">SUM(B151:B165)</f>
        <v>6</v>
      </c>
      <c r="C166" s="128">
        <f t="shared" si="29"/>
        <v>35</v>
      </c>
      <c r="D166" s="128">
        <f t="shared" si="29"/>
        <v>30</v>
      </c>
      <c r="E166" s="128">
        <f t="shared" si="29"/>
        <v>35</v>
      </c>
      <c r="F166" s="128">
        <f t="shared" si="29"/>
        <v>25</v>
      </c>
      <c r="G166" s="128">
        <f t="shared" si="29"/>
        <v>29</v>
      </c>
      <c r="H166" s="128">
        <f t="shared" si="29"/>
        <v>71</v>
      </c>
      <c r="I166" s="128">
        <f t="shared" si="29"/>
        <v>66</v>
      </c>
      <c r="J166" s="128">
        <f t="shared" si="29"/>
        <v>24</v>
      </c>
      <c r="K166" s="128">
        <f t="shared" si="29"/>
        <v>36</v>
      </c>
      <c r="L166" s="129">
        <f>SUM(B166:K166)</f>
        <v>357</v>
      </c>
      <c r="M166" s="131"/>
      <c r="N166" s="127"/>
      <c r="O166" s="128">
        <f t="shared" ref="O166:X166" si="30">SUM(O151:O165)</f>
        <v>3</v>
      </c>
      <c r="P166" s="128">
        <f t="shared" si="30"/>
        <v>55</v>
      </c>
      <c r="Q166" s="128">
        <f>SUM(Q151:Q165)</f>
        <v>23</v>
      </c>
      <c r="R166" s="128">
        <f t="shared" si="30"/>
        <v>33</v>
      </c>
      <c r="S166" s="128">
        <f t="shared" si="30"/>
        <v>23</v>
      </c>
      <c r="T166" s="128">
        <f t="shared" si="30"/>
        <v>41</v>
      </c>
      <c r="U166" s="128">
        <f t="shared" si="30"/>
        <v>41</v>
      </c>
      <c r="V166" s="128">
        <f t="shared" si="30"/>
        <v>35</v>
      </c>
      <c r="W166" s="128">
        <f t="shared" si="30"/>
        <v>24</v>
      </c>
      <c r="X166" s="128">
        <f t="shared" si="30"/>
        <v>27</v>
      </c>
      <c r="Y166" s="193">
        <f>SUM(O166:X166)</f>
        <v>305</v>
      </c>
    </row>
    <row r="167" spans="1:25" ht="13" thickTop="1" x14ac:dyDescent="0.25">
      <c r="D167" s="552"/>
      <c r="E167" s="552"/>
      <c r="F167" s="552"/>
      <c r="Q167" s="552"/>
      <c r="R167" s="552"/>
      <c r="S167" s="552"/>
    </row>
    <row r="168" spans="1:25" ht="20" x14ac:dyDescent="0.4">
      <c r="E168" s="551">
        <f>E127+7</f>
        <v>43400</v>
      </c>
      <c r="F168" s="551"/>
      <c r="R168" s="551">
        <f>R127+7</f>
        <v>43401</v>
      </c>
      <c r="S168" s="551"/>
    </row>
    <row r="170" spans="1:25" ht="16" thickBot="1" x14ac:dyDescent="0.4">
      <c r="B170" s="121"/>
      <c r="C170" s="121"/>
      <c r="D170" s="121"/>
      <c r="E170" s="121" t="s">
        <v>108</v>
      </c>
      <c r="F170" s="121"/>
      <c r="G170" s="121"/>
      <c r="H170" s="121"/>
      <c r="I170" s="121"/>
      <c r="J170" s="121"/>
      <c r="K170" s="121"/>
      <c r="L170" s="121"/>
      <c r="M170" s="121"/>
      <c r="O170" s="121"/>
      <c r="P170" s="121"/>
      <c r="Q170" s="121"/>
      <c r="R170" s="121" t="s">
        <v>108</v>
      </c>
      <c r="S170" s="121"/>
      <c r="T170" s="121"/>
      <c r="U170" s="121"/>
      <c r="V170" s="121"/>
      <c r="W170" s="121"/>
      <c r="X170" s="121"/>
      <c r="Y170" s="121"/>
    </row>
    <row r="171" spans="1:25" ht="16.5" thickTop="1" thickBot="1" x14ac:dyDescent="0.4">
      <c r="A171" s="17" t="s">
        <v>18</v>
      </c>
      <c r="B171" s="122">
        <v>1105</v>
      </c>
      <c r="C171" s="123">
        <v>1222</v>
      </c>
      <c r="D171" s="123">
        <v>1319</v>
      </c>
      <c r="E171" s="123">
        <v>1416</v>
      </c>
      <c r="F171" s="123">
        <v>1533</v>
      </c>
      <c r="G171" s="123">
        <v>1650</v>
      </c>
      <c r="H171" s="123">
        <v>1747</v>
      </c>
      <c r="I171" s="123">
        <v>1844</v>
      </c>
      <c r="J171" s="123">
        <v>2001</v>
      </c>
      <c r="K171" s="123">
        <v>2058</v>
      </c>
      <c r="L171" s="124" t="s">
        <v>2</v>
      </c>
      <c r="M171" s="160"/>
      <c r="N171" s="17" t="s">
        <v>18</v>
      </c>
      <c r="O171" s="122">
        <v>1105</v>
      </c>
      <c r="P171" s="123">
        <v>1222</v>
      </c>
      <c r="Q171" s="123">
        <v>1319</v>
      </c>
      <c r="R171" s="123">
        <v>1416</v>
      </c>
      <c r="S171" s="123">
        <v>1533</v>
      </c>
      <c r="T171" s="123">
        <v>1650</v>
      </c>
      <c r="U171" s="123">
        <v>1747</v>
      </c>
      <c r="V171" s="123">
        <v>1844</v>
      </c>
      <c r="W171" s="123">
        <v>2001</v>
      </c>
      <c r="X171" s="123">
        <v>2058</v>
      </c>
      <c r="Y171" s="124" t="s">
        <v>2</v>
      </c>
    </row>
    <row r="172" spans="1:25" ht="16" thickTop="1" x14ac:dyDescent="0.35">
      <c r="A172" s="89" t="s">
        <v>68</v>
      </c>
      <c r="B172" s="11">
        <v>1</v>
      </c>
      <c r="C172" s="11">
        <v>2</v>
      </c>
      <c r="D172" s="11">
        <v>14</v>
      </c>
      <c r="E172" s="11">
        <v>12</v>
      </c>
      <c r="F172" s="11">
        <v>10</v>
      </c>
      <c r="G172" s="11">
        <v>11</v>
      </c>
      <c r="H172" s="11">
        <v>18</v>
      </c>
      <c r="I172" s="11">
        <v>5</v>
      </c>
      <c r="J172" s="11">
        <v>0</v>
      </c>
      <c r="K172" s="11">
        <v>8</v>
      </c>
      <c r="L172" s="125">
        <f t="shared" ref="L172:L186" si="31">SUM(B172:K172)</f>
        <v>81</v>
      </c>
      <c r="M172" s="125"/>
      <c r="N172" s="89" t="s">
        <v>68</v>
      </c>
      <c r="O172" s="11">
        <v>0</v>
      </c>
      <c r="P172" s="11">
        <v>8</v>
      </c>
      <c r="Q172" s="11">
        <v>8</v>
      </c>
      <c r="R172" s="11">
        <v>12</v>
      </c>
      <c r="S172" s="11">
        <v>9</v>
      </c>
      <c r="T172" s="11">
        <v>14</v>
      </c>
      <c r="U172" s="11">
        <v>7</v>
      </c>
      <c r="V172" s="11">
        <v>9</v>
      </c>
      <c r="W172" s="11">
        <v>13</v>
      </c>
      <c r="X172" s="11">
        <v>5</v>
      </c>
      <c r="Y172" s="125">
        <f t="shared" ref="Y172:Y186" si="32">SUM(O172:X172)</f>
        <v>85</v>
      </c>
    </row>
    <row r="173" spans="1:25" ht="15.5" x14ac:dyDescent="0.35">
      <c r="A173" s="89" t="s">
        <v>83</v>
      </c>
      <c r="B173" s="11">
        <v>4</v>
      </c>
      <c r="C173" s="11">
        <v>2</v>
      </c>
      <c r="D173" s="11">
        <v>7</v>
      </c>
      <c r="E173" s="11">
        <v>2</v>
      </c>
      <c r="F173" s="11">
        <v>13</v>
      </c>
      <c r="G173" s="11">
        <v>4</v>
      </c>
      <c r="H173" s="11">
        <v>2</v>
      </c>
      <c r="I173" s="11">
        <v>5</v>
      </c>
      <c r="J173" s="11">
        <v>7</v>
      </c>
      <c r="K173" s="11">
        <v>0</v>
      </c>
      <c r="L173" s="125">
        <f t="shared" si="31"/>
        <v>46</v>
      </c>
      <c r="M173" s="125"/>
      <c r="N173" s="89" t="s">
        <v>83</v>
      </c>
      <c r="O173" s="11">
        <v>1</v>
      </c>
      <c r="P173" s="11">
        <v>9</v>
      </c>
      <c r="Q173" s="11">
        <v>5</v>
      </c>
      <c r="R173" s="11">
        <v>9</v>
      </c>
      <c r="S173" s="11">
        <v>5</v>
      </c>
      <c r="T173" s="11">
        <v>5</v>
      </c>
      <c r="U173" s="11">
        <v>3</v>
      </c>
      <c r="V173" s="11">
        <v>5</v>
      </c>
      <c r="W173" s="11">
        <v>2</v>
      </c>
      <c r="X173" s="11">
        <v>1</v>
      </c>
      <c r="Y173" s="125">
        <f t="shared" si="32"/>
        <v>45</v>
      </c>
    </row>
    <row r="174" spans="1:25" ht="15.5" x14ac:dyDescent="0.35">
      <c r="A174" s="89" t="s">
        <v>46</v>
      </c>
      <c r="B174" s="11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25">
        <f t="shared" si="31"/>
        <v>0</v>
      </c>
      <c r="M174" s="125"/>
      <c r="N174" s="89" t="s">
        <v>46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25">
        <f t="shared" si="32"/>
        <v>0</v>
      </c>
    </row>
    <row r="175" spans="1:25" ht="15.5" x14ac:dyDescent="0.35">
      <c r="A175" s="89" t="s">
        <v>214</v>
      </c>
      <c r="B175" s="11">
        <v>0</v>
      </c>
      <c r="C175" s="11">
        <v>0</v>
      </c>
      <c r="D175" s="11">
        <v>0</v>
      </c>
      <c r="E175" s="11">
        <v>0</v>
      </c>
      <c r="F175" s="11">
        <v>1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25">
        <f t="shared" si="31"/>
        <v>1</v>
      </c>
      <c r="M175" s="125"/>
      <c r="N175" s="89" t="s">
        <v>214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25">
        <f t="shared" si="32"/>
        <v>0</v>
      </c>
    </row>
    <row r="176" spans="1:25" ht="15.5" x14ac:dyDescent="0.35">
      <c r="A176" s="89" t="s">
        <v>62</v>
      </c>
      <c r="B176" s="11">
        <v>0</v>
      </c>
      <c r="C176" s="11">
        <v>1</v>
      </c>
      <c r="D176" s="11">
        <v>0</v>
      </c>
      <c r="E176" s="11">
        <v>0</v>
      </c>
      <c r="F176" s="11">
        <v>2</v>
      </c>
      <c r="G176" s="11">
        <v>2</v>
      </c>
      <c r="H176" s="11">
        <v>0</v>
      </c>
      <c r="I176" s="11">
        <v>0</v>
      </c>
      <c r="J176" s="11">
        <v>0</v>
      </c>
      <c r="K176" s="11">
        <v>0</v>
      </c>
      <c r="L176" s="125">
        <f t="shared" si="31"/>
        <v>5</v>
      </c>
      <c r="M176" s="125"/>
      <c r="N176" s="89" t="s">
        <v>62</v>
      </c>
      <c r="O176" s="11">
        <v>0</v>
      </c>
      <c r="P176" s="11">
        <v>5</v>
      </c>
      <c r="Q176" s="11">
        <v>2</v>
      </c>
      <c r="R176" s="11">
        <v>7</v>
      </c>
      <c r="S176" s="11">
        <v>0</v>
      </c>
      <c r="T176" s="11">
        <v>0</v>
      </c>
      <c r="U176" s="11">
        <v>1</v>
      </c>
      <c r="V176" s="11">
        <v>2</v>
      </c>
      <c r="W176" s="11">
        <v>0</v>
      </c>
      <c r="X176" s="11">
        <v>1</v>
      </c>
      <c r="Y176" s="125">
        <f t="shared" si="32"/>
        <v>18</v>
      </c>
    </row>
    <row r="177" spans="1:25" ht="15.5" x14ac:dyDescent="0.35">
      <c r="A177" s="89" t="s">
        <v>70</v>
      </c>
      <c r="B177" s="11">
        <v>2</v>
      </c>
      <c r="C177" s="11">
        <v>2</v>
      </c>
      <c r="D177" s="11">
        <v>1</v>
      </c>
      <c r="E177" s="11">
        <v>0</v>
      </c>
      <c r="F177" s="11">
        <v>1</v>
      </c>
      <c r="G177" s="11">
        <v>0</v>
      </c>
      <c r="H177" s="11">
        <v>1</v>
      </c>
      <c r="I177" s="11">
        <v>5</v>
      </c>
      <c r="J177" s="11">
        <v>2</v>
      </c>
      <c r="K177" s="11">
        <v>0</v>
      </c>
      <c r="L177" s="125">
        <f t="shared" si="31"/>
        <v>14</v>
      </c>
      <c r="M177" s="125"/>
      <c r="N177" s="89" t="s">
        <v>70</v>
      </c>
      <c r="O177" s="11">
        <v>1</v>
      </c>
      <c r="P177" s="11">
        <v>4</v>
      </c>
      <c r="Q177" s="11">
        <v>4</v>
      </c>
      <c r="R177" s="11">
        <v>3</v>
      </c>
      <c r="S177" s="11">
        <v>0</v>
      </c>
      <c r="T177" s="11">
        <v>0</v>
      </c>
      <c r="U177" s="11">
        <v>3</v>
      </c>
      <c r="V177" s="11">
        <v>0</v>
      </c>
      <c r="W177" s="11">
        <v>0</v>
      </c>
      <c r="X177" s="11">
        <v>0</v>
      </c>
      <c r="Y177" s="125">
        <f t="shared" si="32"/>
        <v>15</v>
      </c>
    </row>
    <row r="178" spans="1:25" ht="15.5" x14ac:dyDescent="0.35">
      <c r="A178" s="89" t="s">
        <v>243</v>
      </c>
      <c r="B178" s="11">
        <v>2</v>
      </c>
      <c r="C178" s="11">
        <v>1</v>
      </c>
      <c r="D178" s="11">
        <v>2</v>
      </c>
      <c r="E178" s="11">
        <v>0</v>
      </c>
      <c r="F178" s="11">
        <v>0</v>
      </c>
      <c r="G178" s="11">
        <v>1</v>
      </c>
      <c r="H178" s="11">
        <v>1</v>
      </c>
      <c r="I178" s="11">
        <v>0</v>
      </c>
      <c r="J178" s="11">
        <v>0</v>
      </c>
      <c r="K178" s="11">
        <v>0</v>
      </c>
      <c r="L178" s="125">
        <f t="shared" si="31"/>
        <v>7</v>
      </c>
      <c r="M178" s="125"/>
      <c r="N178" s="89" t="s">
        <v>243</v>
      </c>
      <c r="O178" s="11">
        <v>1</v>
      </c>
      <c r="P178" s="11">
        <v>0</v>
      </c>
      <c r="Q178" s="11">
        <v>2</v>
      </c>
      <c r="R178" s="11">
        <v>2</v>
      </c>
      <c r="S178" s="11">
        <v>0</v>
      </c>
      <c r="T178" s="11">
        <v>2</v>
      </c>
      <c r="U178" s="11">
        <v>0</v>
      </c>
      <c r="V178" s="11">
        <v>1</v>
      </c>
      <c r="W178" s="11">
        <v>2</v>
      </c>
      <c r="X178" s="11">
        <v>1</v>
      </c>
      <c r="Y178" s="125">
        <f t="shared" si="32"/>
        <v>11</v>
      </c>
    </row>
    <row r="179" spans="1:25" ht="15.5" x14ac:dyDescent="0.35">
      <c r="A179" s="89" t="s">
        <v>215</v>
      </c>
      <c r="B179" s="11">
        <v>0</v>
      </c>
      <c r="C179" s="11">
        <v>0</v>
      </c>
      <c r="D179" s="11">
        <v>0</v>
      </c>
      <c r="E179" s="11">
        <v>0</v>
      </c>
      <c r="F179" s="11">
        <v>1</v>
      </c>
      <c r="G179" s="11">
        <v>0</v>
      </c>
      <c r="H179" s="11">
        <v>0</v>
      </c>
      <c r="I179" s="11">
        <v>2</v>
      </c>
      <c r="J179" s="11">
        <v>0</v>
      </c>
      <c r="K179" s="11">
        <v>0</v>
      </c>
      <c r="L179" s="125">
        <f t="shared" si="31"/>
        <v>3</v>
      </c>
      <c r="M179" s="125"/>
      <c r="N179" s="89" t="s">
        <v>215</v>
      </c>
      <c r="O179" s="11">
        <v>0</v>
      </c>
      <c r="P179" s="11">
        <v>1</v>
      </c>
      <c r="Q179" s="11">
        <v>0</v>
      </c>
      <c r="R179" s="11">
        <v>1</v>
      </c>
      <c r="S179" s="11">
        <v>0</v>
      </c>
      <c r="T179" s="11">
        <v>0</v>
      </c>
      <c r="U179" s="11">
        <v>0</v>
      </c>
      <c r="V179" s="11">
        <v>0</v>
      </c>
      <c r="W179" s="11">
        <v>1</v>
      </c>
      <c r="X179" s="11">
        <v>0</v>
      </c>
      <c r="Y179" s="125">
        <f t="shared" si="32"/>
        <v>3</v>
      </c>
    </row>
    <row r="180" spans="1:25" ht="15.5" x14ac:dyDescent="0.35">
      <c r="A180" s="89" t="s">
        <v>132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25">
        <f t="shared" si="31"/>
        <v>0</v>
      </c>
      <c r="M180" s="125"/>
      <c r="N180" s="89" t="s">
        <v>132</v>
      </c>
      <c r="O180" s="11">
        <v>0</v>
      </c>
      <c r="P180" s="11">
        <v>2</v>
      </c>
      <c r="Q180" s="11">
        <v>2</v>
      </c>
      <c r="R180" s="11">
        <v>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25">
        <f t="shared" si="32"/>
        <v>5</v>
      </c>
    </row>
    <row r="181" spans="1:25" ht="15.5" x14ac:dyDescent="0.35">
      <c r="A181" s="89" t="s">
        <v>5</v>
      </c>
      <c r="B181" s="11">
        <v>0</v>
      </c>
      <c r="C181" s="11">
        <v>15</v>
      </c>
      <c r="D181" s="11">
        <v>13</v>
      </c>
      <c r="E181" s="11">
        <v>7</v>
      </c>
      <c r="F181" s="11">
        <v>13</v>
      </c>
      <c r="G181" s="11">
        <v>40</v>
      </c>
      <c r="H181" s="11">
        <v>13</v>
      </c>
      <c r="I181" s="11">
        <v>17</v>
      </c>
      <c r="J181" s="11">
        <v>7</v>
      </c>
      <c r="K181" s="11">
        <v>0</v>
      </c>
      <c r="L181" s="125">
        <f t="shared" si="31"/>
        <v>125</v>
      </c>
      <c r="M181" s="125"/>
      <c r="N181" s="89" t="s">
        <v>5</v>
      </c>
      <c r="O181" s="11">
        <v>0</v>
      </c>
      <c r="P181" s="11">
        <v>5</v>
      </c>
      <c r="Q181" s="11">
        <v>10</v>
      </c>
      <c r="R181" s="11">
        <v>16</v>
      </c>
      <c r="S181" s="11">
        <v>3</v>
      </c>
      <c r="T181" s="11">
        <v>6</v>
      </c>
      <c r="U181" s="11">
        <v>13</v>
      </c>
      <c r="V181" s="11">
        <v>14</v>
      </c>
      <c r="W181" s="11">
        <v>5</v>
      </c>
      <c r="X181" s="11">
        <v>1</v>
      </c>
      <c r="Y181" s="125">
        <f t="shared" si="32"/>
        <v>73</v>
      </c>
    </row>
    <row r="182" spans="1:25" ht="15.5" x14ac:dyDescent="0.35">
      <c r="A182" s="89" t="s">
        <v>54</v>
      </c>
      <c r="B182" s="11">
        <v>0</v>
      </c>
      <c r="C182" s="11">
        <v>2</v>
      </c>
      <c r="D182" s="11">
        <v>1</v>
      </c>
      <c r="E182" s="11">
        <v>0</v>
      </c>
      <c r="F182" s="11">
        <v>0</v>
      </c>
      <c r="G182" s="11">
        <v>0</v>
      </c>
      <c r="H182" s="11">
        <v>17</v>
      </c>
      <c r="I182" s="11">
        <v>0</v>
      </c>
      <c r="J182" s="11">
        <v>0</v>
      </c>
      <c r="K182" s="11">
        <v>0</v>
      </c>
      <c r="L182" s="125">
        <f t="shared" si="31"/>
        <v>20</v>
      </c>
      <c r="M182" s="125"/>
      <c r="N182" s="89" t="s">
        <v>54</v>
      </c>
      <c r="O182" s="11">
        <v>2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25">
        <f t="shared" si="32"/>
        <v>4</v>
      </c>
    </row>
    <row r="183" spans="1:25" ht="15.5" x14ac:dyDescent="0.35">
      <c r="A183" s="89" t="s">
        <v>6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9</v>
      </c>
      <c r="I183" s="11">
        <v>2</v>
      </c>
      <c r="J183" s="11">
        <v>0</v>
      </c>
      <c r="K183" s="11">
        <v>0</v>
      </c>
      <c r="L183" s="125">
        <f t="shared" si="31"/>
        <v>11</v>
      </c>
      <c r="M183" s="125"/>
      <c r="N183" s="89" t="s">
        <v>6</v>
      </c>
      <c r="O183" s="11">
        <v>1</v>
      </c>
      <c r="P183" s="11">
        <v>0</v>
      </c>
      <c r="Q183" s="11">
        <v>0</v>
      </c>
      <c r="R183" s="11">
        <v>1</v>
      </c>
      <c r="S183" s="11">
        <v>2</v>
      </c>
      <c r="T183" s="11">
        <v>1</v>
      </c>
      <c r="U183" s="11">
        <v>2</v>
      </c>
      <c r="V183" s="11">
        <v>2</v>
      </c>
      <c r="W183" s="11">
        <v>2</v>
      </c>
      <c r="X183" s="11">
        <v>0</v>
      </c>
      <c r="Y183" s="125">
        <f t="shared" si="32"/>
        <v>11</v>
      </c>
    </row>
    <row r="184" spans="1:25" ht="15.5" x14ac:dyDescent="0.35">
      <c r="A184" s="89" t="s">
        <v>133</v>
      </c>
      <c r="B184" s="11">
        <v>1</v>
      </c>
      <c r="C184" s="11">
        <v>2</v>
      </c>
      <c r="D184" s="11">
        <v>1</v>
      </c>
      <c r="E184" s="11">
        <v>1</v>
      </c>
      <c r="F184" s="11">
        <v>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25">
        <f t="shared" si="31"/>
        <v>6</v>
      </c>
      <c r="M184" s="125"/>
      <c r="N184" s="89" t="s">
        <v>133</v>
      </c>
      <c r="O184" s="11">
        <v>1</v>
      </c>
      <c r="P184" s="11">
        <v>2</v>
      </c>
      <c r="Q184" s="11">
        <v>1</v>
      </c>
      <c r="R184" s="11">
        <v>1</v>
      </c>
      <c r="S184" s="11">
        <v>3</v>
      </c>
      <c r="T184" s="11">
        <v>0</v>
      </c>
      <c r="U184" s="11">
        <v>1</v>
      </c>
      <c r="V184" s="11">
        <v>0</v>
      </c>
      <c r="W184" s="11">
        <v>0</v>
      </c>
      <c r="X184" s="11">
        <v>0</v>
      </c>
      <c r="Y184" s="125">
        <f t="shared" si="32"/>
        <v>9</v>
      </c>
    </row>
    <row r="185" spans="1:25" ht="15.5" x14ac:dyDescent="0.35">
      <c r="A185" s="88" t="s">
        <v>244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25">
        <f t="shared" si="31"/>
        <v>0</v>
      </c>
      <c r="M185" s="125"/>
      <c r="N185" s="88" t="s">
        <v>244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25">
        <f t="shared" si="32"/>
        <v>0</v>
      </c>
    </row>
    <row r="186" spans="1:25" ht="16" thickBot="1" x14ac:dyDescent="0.4">
      <c r="A186" s="89" t="s">
        <v>220</v>
      </c>
      <c r="B186" s="11">
        <v>10</v>
      </c>
      <c r="C186" s="11">
        <v>1</v>
      </c>
      <c r="D186" s="11">
        <v>3</v>
      </c>
      <c r="E186" s="11">
        <v>2</v>
      </c>
      <c r="F186" s="11">
        <v>1</v>
      </c>
      <c r="G186" s="11">
        <v>1</v>
      </c>
      <c r="H186" s="11">
        <v>4</v>
      </c>
      <c r="I186" s="11">
        <v>1</v>
      </c>
      <c r="J186" s="11">
        <v>4</v>
      </c>
      <c r="K186" s="11">
        <v>0</v>
      </c>
      <c r="L186" s="125">
        <f t="shared" si="31"/>
        <v>27</v>
      </c>
      <c r="M186" s="125"/>
      <c r="N186" s="89" t="s">
        <v>220</v>
      </c>
      <c r="O186" s="11">
        <v>12</v>
      </c>
      <c r="P186" s="11">
        <v>3</v>
      </c>
      <c r="Q186" s="11">
        <v>2</v>
      </c>
      <c r="R186" s="11">
        <v>4</v>
      </c>
      <c r="S186" s="11">
        <v>2</v>
      </c>
      <c r="T186" s="11">
        <v>2</v>
      </c>
      <c r="U186" s="11">
        <v>2</v>
      </c>
      <c r="V186" s="11">
        <v>3</v>
      </c>
      <c r="W186" s="11">
        <v>0</v>
      </c>
      <c r="X186" s="11">
        <v>0</v>
      </c>
      <c r="Y186" s="125">
        <f t="shared" si="32"/>
        <v>30</v>
      </c>
    </row>
    <row r="187" spans="1:25" ht="16.5" thickTop="1" thickBot="1" x14ac:dyDescent="0.4">
      <c r="A187" s="127"/>
      <c r="B187" s="128">
        <f t="shared" ref="B187:K187" si="33">SUM(B172:B186)</f>
        <v>20</v>
      </c>
      <c r="C187" s="128">
        <f t="shared" si="33"/>
        <v>28</v>
      </c>
      <c r="D187" s="128">
        <f t="shared" si="33"/>
        <v>42</v>
      </c>
      <c r="E187" s="128">
        <f t="shared" si="33"/>
        <v>24</v>
      </c>
      <c r="F187" s="128">
        <f t="shared" si="33"/>
        <v>43</v>
      </c>
      <c r="G187" s="128">
        <f t="shared" si="33"/>
        <v>59</v>
      </c>
      <c r="H187" s="128">
        <f t="shared" si="33"/>
        <v>65</v>
      </c>
      <c r="I187" s="128">
        <f t="shared" si="33"/>
        <v>37</v>
      </c>
      <c r="J187" s="128">
        <f t="shared" si="33"/>
        <v>20</v>
      </c>
      <c r="K187" s="128">
        <f t="shared" si="33"/>
        <v>8</v>
      </c>
      <c r="L187" s="129">
        <f>SUM(B187:K187)</f>
        <v>346</v>
      </c>
      <c r="M187" s="131"/>
      <c r="N187" s="127"/>
      <c r="O187" s="128">
        <f t="shared" ref="O187:X187" si="34">SUM(O172:O186)</f>
        <v>19</v>
      </c>
      <c r="P187" s="128">
        <f t="shared" si="34"/>
        <v>39</v>
      </c>
      <c r="Q187" s="128">
        <f t="shared" si="34"/>
        <v>37</v>
      </c>
      <c r="R187" s="128">
        <f t="shared" si="34"/>
        <v>58</v>
      </c>
      <c r="S187" s="128">
        <f t="shared" si="34"/>
        <v>24</v>
      </c>
      <c r="T187" s="128">
        <f t="shared" si="34"/>
        <v>30</v>
      </c>
      <c r="U187" s="128">
        <f t="shared" si="34"/>
        <v>32</v>
      </c>
      <c r="V187" s="128">
        <f t="shared" si="34"/>
        <v>36</v>
      </c>
      <c r="W187" s="128">
        <f t="shared" si="34"/>
        <v>25</v>
      </c>
      <c r="X187" s="128">
        <f t="shared" si="34"/>
        <v>9</v>
      </c>
      <c r="Y187" s="129">
        <f>SUM(O187:X187)</f>
        <v>309</v>
      </c>
    </row>
    <row r="188" spans="1:25" ht="16" thickTop="1" x14ac:dyDescent="0.35">
      <c r="A188" s="127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3"/>
      <c r="M188" s="131"/>
      <c r="N188" s="127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3"/>
    </row>
    <row r="189" spans="1:25" ht="15.5" x14ac:dyDescent="0.35">
      <c r="A189" s="130"/>
      <c r="B189" s="126"/>
      <c r="C189" s="126"/>
      <c r="D189" s="126"/>
      <c r="E189" s="126"/>
      <c r="F189" s="126"/>
      <c r="G189" s="126"/>
      <c r="H189" s="126"/>
      <c r="I189" s="126"/>
      <c r="J189" s="126"/>
      <c r="K189" s="126"/>
      <c r="L189" s="131"/>
      <c r="M189" s="131"/>
      <c r="N189" s="130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31"/>
    </row>
    <row r="190" spans="1:25" ht="16" thickBot="1" x14ac:dyDescent="0.4">
      <c r="A190" s="134"/>
      <c r="B190" s="135"/>
      <c r="C190" s="135"/>
      <c r="D190" s="135"/>
      <c r="E190" s="121" t="s">
        <v>111</v>
      </c>
      <c r="F190" s="135"/>
      <c r="G190" s="135"/>
      <c r="H190" s="135"/>
      <c r="I190" s="135"/>
      <c r="J190" s="135"/>
      <c r="K190" s="135"/>
      <c r="L190" s="136"/>
      <c r="M190" s="131"/>
      <c r="N190" s="134"/>
      <c r="O190" s="135"/>
      <c r="P190" s="135"/>
      <c r="Q190" s="135"/>
      <c r="R190" s="121" t="s">
        <v>111</v>
      </c>
      <c r="S190" s="135"/>
      <c r="T190" s="135"/>
      <c r="U190" s="135"/>
      <c r="V190" s="135"/>
      <c r="W190" s="135"/>
      <c r="X190" s="135"/>
      <c r="Y190" s="136"/>
    </row>
    <row r="191" spans="1:25" ht="16.5" thickTop="1" thickBot="1" x14ac:dyDescent="0.4">
      <c r="A191" s="17" t="s">
        <v>18</v>
      </c>
      <c r="B191" s="122">
        <v>1105</v>
      </c>
      <c r="C191" s="123">
        <v>1222</v>
      </c>
      <c r="D191" s="123">
        <v>1319</v>
      </c>
      <c r="E191" s="123">
        <v>1416</v>
      </c>
      <c r="F191" s="123">
        <v>1533</v>
      </c>
      <c r="G191" s="123">
        <v>1650</v>
      </c>
      <c r="H191" s="123">
        <v>1747</v>
      </c>
      <c r="I191" s="123">
        <v>1844</v>
      </c>
      <c r="J191" s="123">
        <v>2001</v>
      </c>
      <c r="K191" s="123">
        <v>2058</v>
      </c>
      <c r="L191" s="124" t="s">
        <v>2</v>
      </c>
      <c r="M191" s="160"/>
      <c r="N191" s="17" t="s">
        <v>18</v>
      </c>
      <c r="O191" s="122">
        <v>1105</v>
      </c>
      <c r="P191" s="123">
        <v>1222</v>
      </c>
      <c r="Q191" s="123">
        <v>1319</v>
      </c>
      <c r="R191" s="123">
        <v>1416</v>
      </c>
      <c r="S191" s="123">
        <v>1533</v>
      </c>
      <c r="T191" s="123">
        <v>1650</v>
      </c>
      <c r="U191" s="123">
        <v>1747</v>
      </c>
      <c r="V191" s="123">
        <v>1844</v>
      </c>
      <c r="W191" s="123">
        <v>2001</v>
      </c>
      <c r="X191" s="123">
        <v>2058</v>
      </c>
      <c r="Y191" s="192" t="s">
        <v>2</v>
      </c>
    </row>
    <row r="192" spans="1:25" ht="16" thickTop="1" x14ac:dyDescent="0.35">
      <c r="A192" s="89" t="s">
        <v>68</v>
      </c>
      <c r="B192" s="11">
        <v>0</v>
      </c>
      <c r="C192" s="11">
        <v>0</v>
      </c>
      <c r="D192" s="11">
        <v>21</v>
      </c>
      <c r="E192" s="11">
        <v>13</v>
      </c>
      <c r="F192" s="11">
        <v>9</v>
      </c>
      <c r="G192" s="11">
        <v>15</v>
      </c>
      <c r="H192" s="11">
        <v>20</v>
      </c>
      <c r="I192" s="11">
        <v>11</v>
      </c>
      <c r="J192" s="11">
        <v>3</v>
      </c>
      <c r="K192" s="11">
        <v>13</v>
      </c>
      <c r="L192" s="125">
        <f t="shared" ref="L192:L206" si="35">SUM(B192:K192)</f>
        <v>105</v>
      </c>
      <c r="M192" s="125"/>
      <c r="N192" s="89" t="s">
        <v>68</v>
      </c>
      <c r="O192" s="11">
        <v>0</v>
      </c>
      <c r="P192" s="11">
        <v>17</v>
      </c>
      <c r="Q192" s="11">
        <v>16</v>
      </c>
      <c r="R192" s="11">
        <v>10</v>
      </c>
      <c r="S192" s="11">
        <v>32</v>
      </c>
      <c r="T192" s="11">
        <v>8</v>
      </c>
      <c r="U192" s="11">
        <v>5</v>
      </c>
      <c r="V192" s="11">
        <v>10</v>
      </c>
      <c r="W192" s="11">
        <v>0</v>
      </c>
      <c r="X192" s="11">
        <v>14</v>
      </c>
      <c r="Y192" s="194">
        <v>0</v>
      </c>
    </row>
    <row r="193" spans="1:25" ht="15.5" x14ac:dyDescent="0.35">
      <c r="A193" s="89" t="s">
        <v>83</v>
      </c>
      <c r="B193" s="11">
        <v>0</v>
      </c>
      <c r="C193" s="11">
        <v>0</v>
      </c>
      <c r="D193" s="11">
        <v>2</v>
      </c>
      <c r="E193" s="11">
        <v>2</v>
      </c>
      <c r="F193" s="11">
        <v>0</v>
      </c>
      <c r="G193" s="11">
        <v>0</v>
      </c>
      <c r="H193" s="11">
        <v>16</v>
      </c>
      <c r="I193" s="11">
        <v>12</v>
      </c>
      <c r="J193" s="11">
        <v>18</v>
      </c>
      <c r="K193" s="11">
        <v>0</v>
      </c>
      <c r="L193" s="125">
        <f t="shared" si="35"/>
        <v>50</v>
      </c>
      <c r="M193" s="125"/>
      <c r="N193" s="89" t="s">
        <v>83</v>
      </c>
      <c r="O193" s="11">
        <v>0</v>
      </c>
      <c r="P193" s="11">
        <v>0</v>
      </c>
      <c r="Q193" s="11">
        <v>0</v>
      </c>
      <c r="R193" s="11">
        <v>4</v>
      </c>
      <c r="S193" s="11">
        <v>0</v>
      </c>
      <c r="T193" s="11">
        <v>0</v>
      </c>
      <c r="U193" s="11">
        <v>0</v>
      </c>
      <c r="V193" s="11">
        <v>4</v>
      </c>
      <c r="W193" s="11">
        <v>0</v>
      </c>
      <c r="X193" s="11">
        <v>0</v>
      </c>
      <c r="Y193" s="195">
        <v>0</v>
      </c>
    </row>
    <row r="194" spans="1:25" ht="15.5" x14ac:dyDescent="0.35">
      <c r="A194" s="89" t="s">
        <v>46</v>
      </c>
      <c r="B194" s="11">
        <v>0</v>
      </c>
      <c r="C194" s="11">
        <v>0</v>
      </c>
      <c r="D194" s="11">
        <v>1</v>
      </c>
      <c r="E194" s="11">
        <v>2</v>
      </c>
      <c r="F194" s="11">
        <v>0</v>
      </c>
      <c r="G194" s="11">
        <v>0</v>
      </c>
      <c r="H194" s="11">
        <v>1</v>
      </c>
      <c r="I194" s="11">
        <v>0</v>
      </c>
      <c r="J194" s="11">
        <v>0</v>
      </c>
      <c r="K194" s="11">
        <v>0</v>
      </c>
      <c r="L194" s="125">
        <f t="shared" si="35"/>
        <v>4</v>
      </c>
      <c r="M194" s="125"/>
      <c r="N194" s="89" t="s">
        <v>46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1</v>
      </c>
      <c r="V194" s="11">
        <v>0</v>
      </c>
      <c r="W194" s="11">
        <v>1</v>
      </c>
      <c r="X194" s="11">
        <v>0</v>
      </c>
      <c r="Y194" s="195">
        <v>0</v>
      </c>
    </row>
    <row r="195" spans="1:25" ht="15.5" x14ac:dyDescent="0.35">
      <c r="A195" s="89" t="s">
        <v>214</v>
      </c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25">
        <f t="shared" si="35"/>
        <v>0</v>
      </c>
      <c r="M195" s="125"/>
      <c r="N195" s="89" t="s">
        <v>214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95">
        <v>0</v>
      </c>
    </row>
    <row r="196" spans="1:25" ht="15.5" x14ac:dyDescent="0.35">
      <c r="A196" s="89" t="s">
        <v>62</v>
      </c>
      <c r="B196" s="11">
        <v>0</v>
      </c>
      <c r="C196" s="11">
        <v>0</v>
      </c>
      <c r="D196" s="11">
        <v>7</v>
      </c>
      <c r="E196" s="11">
        <v>1</v>
      </c>
      <c r="F196" s="11">
        <v>1</v>
      </c>
      <c r="G196" s="11">
        <v>3</v>
      </c>
      <c r="H196" s="11">
        <v>8</v>
      </c>
      <c r="I196" s="11">
        <v>6</v>
      </c>
      <c r="J196" s="11">
        <v>0</v>
      </c>
      <c r="K196" s="11">
        <v>0</v>
      </c>
      <c r="L196" s="125">
        <f t="shared" si="35"/>
        <v>26</v>
      </c>
      <c r="M196" s="125"/>
      <c r="N196" s="89" t="s">
        <v>62</v>
      </c>
      <c r="O196" s="11">
        <v>1</v>
      </c>
      <c r="P196" s="11">
        <v>6</v>
      </c>
      <c r="Q196" s="11">
        <v>8</v>
      </c>
      <c r="R196" s="11">
        <v>8</v>
      </c>
      <c r="S196" s="11">
        <v>10</v>
      </c>
      <c r="T196" s="11">
        <v>6</v>
      </c>
      <c r="U196" s="11">
        <v>2</v>
      </c>
      <c r="V196" s="11">
        <v>3</v>
      </c>
      <c r="W196" s="11">
        <v>2</v>
      </c>
      <c r="X196" s="11">
        <v>2</v>
      </c>
      <c r="Y196" s="195">
        <v>0</v>
      </c>
    </row>
    <row r="197" spans="1:25" ht="15.5" x14ac:dyDescent="0.35">
      <c r="A197" s="89" t="s">
        <v>70</v>
      </c>
      <c r="B197" s="11">
        <v>0</v>
      </c>
      <c r="C197" s="11">
        <v>0</v>
      </c>
      <c r="D197" s="11">
        <v>0</v>
      </c>
      <c r="E197" s="11">
        <v>2</v>
      </c>
      <c r="F197" s="11">
        <v>3</v>
      </c>
      <c r="G197" s="11">
        <v>0</v>
      </c>
      <c r="H197" s="11">
        <v>4</v>
      </c>
      <c r="I197" s="11">
        <v>4</v>
      </c>
      <c r="J197" s="11">
        <v>1</v>
      </c>
      <c r="K197" s="11">
        <v>1</v>
      </c>
      <c r="L197" s="125">
        <f t="shared" si="35"/>
        <v>15</v>
      </c>
      <c r="M197" s="125"/>
      <c r="N197" s="89" t="s">
        <v>70</v>
      </c>
      <c r="O197" s="11">
        <v>0</v>
      </c>
      <c r="P197" s="11">
        <v>1</v>
      </c>
      <c r="Q197" s="11">
        <v>3</v>
      </c>
      <c r="R197" s="11">
        <v>2</v>
      </c>
      <c r="S197" s="11">
        <v>0</v>
      </c>
      <c r="T197" s="11">
        <v>0</v>
      </c>
      <c r="U197" s="11">
        <v>1</v>
      </c>
      <c r="V197" s="11">
        <v>1</v>
      </c>
      <c r="W197" s="11">
        <v>1</v>
      </c>
      <c r="X197" s="11">
        <v>1</v>
      </c>
      <c r="Y197" s="195">
        <v>0</v>
      </c>
    </row>
    <row r="198" spans="1:25" ht="15.5" x14ac:dyDescent="0.35">
      <c r="A198" s="89" t="s">
        <v>243</v>
      </c>
      <c r="B198" s="11">
        <v>0</v>
      </c>
      <c r="C198" s="11">
        <v>0</v>
      </c>
      <c r="D198" s="11">
        <v>0</v>
      </c>
      <c r="E198" s="11">
        <v>1</v>
      </c>
      <c r="F198" s="11">
        <v>0</v>
      </c>
      <c r="G198" s="11">
        <v>1</v>
      </c>
      <c r="H198" s="11">
        <v>1</v>
      </c>
      <c r="I198" s="11">
        <v>0</v>
      </c>
      <c r="J198" s="11">
        <v>1</v>
      </c>
      <c r="K198" s="11">
        <v>4</v>
      </c>
      <c r="L198" s="125">
        <f t="shared" si="35"/>
        <v>8</v>
      </c>
      <c r="M198" s="125"/>
      <c r="N198" s="89" t="s">
        <v>243</v>
      </c>
      <c r="O198" s="11">
        <v>0</v>
      </c>
      <c r="P198" s="11">
        <v>0</v>
      </c>
      <c r="Q198" s="11">
        <v>0</v>
      </c>
      <c r="R198" s="11">
        <v>2</v>
      </c>
      <c r="S198" s="11">
        <v>0</v>
      </c>
      <c r="T198" s="11">
        <v>1</v>
      </c>
      <c r="U198" s="11">
        <v>1</v>
      </c>
      <c r="V198" s="11">
        <v>1</v>
      </c>
      <c r="W198" s="11">
        <v>1</v>
      </c>
      <c r="X198" s="11">
        <v>1</v>
      </c>
      <c r="Y198" s="195">
        <v>0</v>
      </c>
    </row>
    <row r="199" spans="1:25" ht="15.5" x14ac:dyDescent="0.35">
      <c r="A199" s="89" t="s">
        <v>215</v>
      </c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1</v>
      </c>
      <c r="I199" s="11">
        <v>0</v>
      </c>
      <c r="J199" s="11">
        <v>0</v>
      </c>
      <c r="K199" s="11">
        <v>0</v>
      </c>
      <c r="L199" s="125">
        <f t="shared" si="35"/>
        <v>1</v>
      </c>
      <c r="M199" s="125"/>
      <c r="N199" s="89" t="s">
        <v>215</v>
      </c>
      <c r="O199" s="11">
        <v>0</v>
      </c>
      <c r="P199" s="11">
        <v>2</v>
      </c>
      <c r="Q199" s="11">
        <v>0</v>
      </c>
      <c r="R199" s="11">
        <v>1</v>
      </c>
      <c r="S199" s="11">
        <v>0</v>
      </c>
      <c r="T199" s="11">
        <v>1</v>
      </c>
      <c r="U199" s="11">
        <v>0</v>
      </c>
      <c r="V199" s="11">
        <v>0</v>
      </c>
      <c r="W199" s="11">
        <v>0</v>
      </c>
      <c r="X199" s="11">
        <v>1</v>
      </c>
      <c r="Y199" s="195">
        <v>0</v>
      </c>
    </row>
    <row r="200" spans="1:25" ht="15.5" x14ac:dyDescent="0.35">
      <c r="A200" s="89" t="s">
        <v>132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1</v>
      </c>
      <c r="H200" s="11">
        <v>0</v>
      </c>
      <c r="I200" s="11">
        <v>0</v>
      </c>
      <c r="J200" s="11">
        <v>0</v>
      </c>
      <c r="K200" s="11">
        <v>1</v>
      </c>
      <c r="L200" s="125">
        <f t="shared" si="35"/>
        <v>2</v>
      </c>
      <c r="M200" s="125"/>
      <c r="N200" s="89" t="s">
        <v>132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5</v>
      </c>
      <c r="U200" s="11">
        <v>2</v>
      </c>
      <c r="V200" s="11">
        <v>0</v>
      </c>
      <c r="W200" s="11">
        <v>0</v>
      </c>
      <c r="X200" s="11">
        <v>1</v>
      </c>
      <c r="Y200" s="195">
        <v>0</v>
      </c>
    </row>
    <row r="201" spans="1:25" ht="15.5" x14ac:dyDescent="0.35">
      <c r="A201" s="89" t="s">
        <v>5</v>
      </c>
      <c r="B201" s="11">
        <v>5</v>
      </c>
      <c r="C201" s="11">
        <v>4</v>
      </c>
      <c r="D201" s="11">
        <v>13</v>
      </c>
      <c r="E201" s="11">
        <v>17</v>
      </c>
      <c r="F201" s="11">
        <v>18</v>
      </c>
      <c r="G201" s="11">
        <v>16</v>
      </c>
      <c r="H201" s="11">
        <v>11</v>
      </c>
      <c r="I201" s="11">
        <v>0</v>
      </c>
      <c r="J201" s="11">
        <v>0</v>
      </c>
      <c r="K201" s="11">
        <v>0</v>
      </c>
      <c r="L201" s="125">
        <f t="shared" si="35"/>
        <v>84</v>
      </c>
      <c r="M201" s="125"/>
      <c r="N201" s="89" t="s">
        <v>5</v>
      </c>
      <c r="O201" s="11">
        <v>1</v>
      </c>
      <c r="P201" s="11">
        <v>14</v>
      </c>
      <c r="Q201" s="11">
        <v>8</v>
      </c>
      <c r="R201" s="11">
        <v>12</v>
      </c>
      <c r="S201" s="11">
        <v>5</v>
      </c>
      <c r="T201" s="11">
        <v>8</v>
      </c>
      <c r="U201" s="11">
        <v>7</v>
      </c>
      <c r="V201" s="11">
        <v>8</v>
      </c>
      <c r="W201" s="11">
        <v>3</v>
      </c>
      <c r="X201" s="11">
        <v>0</v>
      </c>
      <c r="Y201" s="195">
        <v>0</v>
      </c>
    </row>
    <row r="202" spans="1:25" ht="15.5" x14ac:dyDescent="0.35">
      <c r="A202" s="89" t="s">
        <v>54</v>
      </c>
      <c r="B202" s="11">
        <v>0</v>
      </c>
      <c r="C202" s="11">
        <v>0</v>
      </c>
      <c r="D202" s="11">
        <v>0</v>
      </c>
      <c r="E202" s="11">
        <v>1</v>
      </c>
      <c r="F202" s="11">
        <v>1</v>
      </c>
      <c r="G202" s="11">
        <v>1</v>
      </c>
      <c r="H202" s="11">
        <v>0</v>
      </c>
      <c r="I202" s="11">
        <v>2</v>
      </c>
      <c r="J202" s="11">
        <v>0</v>
      </c>
      <c r="K202" s="11">
        <v>0</v>
      </c>
      <c r="L202" s="125">
        <f t="shared" si="35"/>
        <v>5</v>
      </c>
      <c r="M202" s="125"/>
      <c r="N202" s="89" t="s">
        <v>54</v>
      </c>
      <c r="O202" s="11">
        <v>0</v>
      </c>
      <c r="P202" s="11">
        <v>1</v>
      </c>
      <c r="Q202" s="11">
        <v>0</v>
      </c>
      <c r="R202" s="11">
        <v>0</v>
      </c>
      <c r="S202" s="11">
        <v>0</v>
      </c>
      <c r="T202" s="11">
        <v>2</v>
      </c>
      <c r="U202" s="11">
        <v>0</v>
      </c>
      <c r="V202" s="11">
        <v>1</v>
      </c>
      <c r="W202" s="11">
        <v>0</v>
      </c>
      <c r="X202" s="11">
        <v>0</v>
      </c>
      <c r="Y202" s="195">
        <v>0</v>
      </c>
    </row>
    <row r="203" spans="1:25" ht="15.5" x14ac:dyDescent="0.35">
      <c r="A203" s="89" t="s">
        <v>6</v>
      </c>
      <c r="B203" s="11">
        <v>0</v>
      </c>
      <c r="C203" s="11">
        <v>0</v>
      </c>
      <c r="D203" s="11">
        <v>1</v>
      </c>
      <c r="E203" s="11">
        <v>1</v>
      </c>
      <c r="F203" s="11">
        <v>0</v>
      </c>
      <c r="G203" s="11">
        <v>0</v>
      </c>
      <c r="H203" s="11">
        <v>17</v>
      </c>
      <c r="I203" s="11">
        <v>0</v>
      </c>
      <c r="J203" s="11">
        <v>0</v>
      </c>
      <c r="K203" s="11">
        <v>0</v>
      </c>
      <c r="L203" s="125">
        <f t="shared" si="35"/>
        <v>19</v>
      </c>
      <c r="M203" s="125"/>
      <c r="N203" s="89" t="s">
        <v>6</v>
      </c>
      <c r="O203" s="11">
        <v>0</v>
      </c>
      <c r="P203" s="11">
        <v>0</v>
      </c>
      <c r="Q203" s="11">
        <v>2</v>
      </c>
      <c r="R203" s="11">
        <v>4</v>
      </c>
      <c r="S203" s="11">
        <v>2</v>
      </c>
      <c r="T203" s="11">
        <v>1</v>
      </c>
      <c r="U203" s="11">
        <v>0</v>
      </c>
      <c r="V203" s="11">
        <v>6</v>
      </c>
      <c r="W203" s="11">
        <v>0</v>
      </c>
      <c r="X203" s="11">
        <v>0</v>
      </c>
      <c r="Y203" s="195">
        <v>0</v>
      </c>
    </row>
    <row r="204" spans="1:25" ht="15.5" x14ac:dyDescent="0.35">
      <c r="A204" s="89" t="s">
        <v>133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25">
        <f t="shared" si="35"/>
        <v>0</v>
      </c>
      <c r="M204" s="125"/>
      <c r="N204" s="89" t="s">
        <v>133</v>
      </c>
      <c r="O204" s="11">
        <v>0</v>
      </c>
      <c r="P204" s="11">
        <v>0</v>
      </c>
      <c r="Q204" s="11">
        <v>0</v>
      </c>
      <c r="R204" s="11">
        <v>2</v>
      </c>
      <c r="S204" s="11">
        <v>0</v>
      </c>
      <c r="T204" s="11">
        <v>0</v>
      </c>
      <c r="U204" s="11">
        <v>2</v>
      </c>
      <c r="V204" s="11">
        <v>0</v>
      </c>
      <c r="W204" s="11">
        <v>1</v>
      </c>
      <c r="X204" s="11">
        <v>0</v>
      </c>
      <c r="Y204" s="195">
        <v>0</v>
      </c>
    </row>
    <row r="205" spans="1:25" ht="15.5" x14ac:dyDescent="0.35">
      <c r="A205" s="88" t="s">
        <v>244</v>
      </c>
      <c r="B205" s="11">
        <v>0</v>
      </c>
      <c r="C205" s="11">
        <v>0</v>
      </c>
      <c r="D205" s="11">
        <v>1</v>
      </c>
      <c r="E205" s="11">
        <v>1</v>
      </c>
      <c r="F205" s="11">
        <v>0</v>
      </c>
      <c r="G205" s="11">
        <v>0</v>
      </c>
      <c r="H205" s="11">
        <v>0</v>
      </c>
      <c r="I205" s="11">
        <v>4</v>
      </c>
      <c r="J205" s="11">
        <v>1</v>
      </c>
      <c r="K205" s="11">
        <v>0</v>
      </c>
      <c r="L205" s="125">
        <f t="shared" si="35"/>
        <v>7</v>
      </c>
      <c r="M205" s="125"/>
      <c r="N205" s="88" t="s">
        <v>244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1</v>
      </c>
      <c r="X205" s="11">
        <v>1</v>
      </c>
      <c r="Y205" s="195">
        <v>0</v>
      </c>
    </row>
    <row r="206" spans="1:25" ht="16" thickBot="1" x14ac:dyDescent="0.4">
      <c r="A206" s="89" t="s">
        <v>220</v>
      </c>
      <c r="B206" s="11">
        <v>2</v>
      </c>
      <c r="C206" s="11">
        <v>1</v>
      </c>
      <c r="D206" s="11">
        <v>0</v>
      </c>
      <c r="E206" s="11">
        <v>0</v>
      </c>
      <c r="F206" s="11">
        <v>5</v>
      </c>
      <c r="G206" s="11">
        <v>3</v>
      </c>
      <c r="H206" s="11">
        <v>3</v>
      </c>
      <c r="I206" s="11">
        <v>0</v>
      </c>
      <c r="J206" s="11">
        <v>4</v>
      </c>
      <c r="K206" s="11">
        <v>2</v>
      </c>
      <c r="L206" s="125">
        <f t="shared" si="35"/>
        <v>20</v>
      </c>
      <c r="M206" s="125"/>
      <c r="N206" s="89" t="s">
        <v>220</v>
      </c>
      <c r="O206" s="11">
        <v>0</v>
      </c>
      <c r="P206" s="11">
        <v>2</v>
      </c>
      <c r="Q206" s="11">
        <v>2</v>
      </c>
      <c r="R206" s="11">
        <v>1</v>
      </c>
      <c r="S206" s="11">
        <v>0</v>
      </c>
      <c r="T206" s="11">
        <v>5</v>
      </c>
      <c r="U206" s="11">
        <v>1</v>
      </c>
      <c r="V206" s="11">
        <v>3</v>
      </c>
      <c r="W206" s="11">
        <v>1</v>
      </c>
      <c r="X206" s="11">
        <v>2</v>
      </c>
      <c r="Y206" s="196">
        <v>0</v>
      </c>
    </row>
    <row r="207" spans="1:25" ht="16.5" thickTop="1" thickBot="1" x14ac:dyDescent="0.4">
      <c r="A207" s="127"/>
      <c r="B207" s="128">
        <f t="shared" ref="B207:K207" si="36">SUM(B192:B206)</f>
        <v>7</v>
      </c>
      <c r="C207" s="128">
        <f t="shared" si="36"/>
        <v>5</v>
      </c>
      <c r="D207" s="128">
        <f t="shared" si="36"/>
        <v>46</v>
      </c>
      <c r="E207" s="128">
        <f t="shared" si="36"/>
        <v>41</v>
      </c>
      <c r="F207" s="128">
        <f t="shared" si="36"/>
        <v>37</v>
      </c>
      <c r="G207" s="128">
        <f t="shared" si="36"/>
        <v>40</v>
      </c>
      <c r="H207" s="128">
        <f t="shared" si="36"/>
        <v>82</v>
      </c>
      <c r="I207" s="128">
        <f t="shared" si="36"/>
        <v>39</v>
      </c>
      <c r="J207" s="128">
        <f t="shared" si="36"/>
        <v>28</v>
      </c>
      <c r="K207" s="128">
        <f t="shared" si="36"/>
        <v>21</v>
      </c>
      <c r="L207" s="129">
        <f>SUM(B207:K207)</f>
        <v>346</v>
      </c>
      <c r="M207" s="131"/>
      <c r="N207" s="127"/>
      <c r="O207" s="128">
        <f t="shared" ref="O207:X207" si="37">SUM(O192:O206)</f>
        <v>2</v>
      </c>
      <c r="P207" s="128">
        <f t="shared" si="37"/>
        <v>43</v>
      </c>
      <c r="Q207" s="128">
        <f t="shared" si="37"/>
        <v>39</v>
      </c>
      <c r="R207" s="128">
        <f t="shared" si="37"/>
        <v>46</v>
      </c>
      <c r="S207" s="128">
        <f t="shared" si="37"/>
        <v>49</v>
      </c>
      <c r="T207" s="128">
        <f t="shared" si="37"/>
        <v>37</v>
      </c>
      <c r="U207" s="128">
        <f t="shared" si="37"/>
        <v>22</v>
      </c>
      <c r="V207" s="128">
        <f t="shared" si="37"/>
        <v>37</v>
      </c>
      <c r="W207" s="128">
        <f t="shared" si="37"/>
        <v>11</v>
      </c>
      <c r="X207" s="128">
        <f t="shared" si="37"/>
        <v>23</v>
      </c>
      <c r="Y207" s="193">
        <f>SUM(O207:X207)</f>
        <v>309</v>
      </c>
    </row>
    <row r="208" spans="1:25" ht="13" thickTop="1" x14ac:dyDescent="0.25">
      <c r="D208" s="199"/>
      <c r="E208" s="199"/>
      <c r="F208" s="199"/>
      <c r="Q208" s="199"/>
      <c r="R208" s="199"/>
      <c r="S208" s="199"/>
    </row>
    <row r="209" spans="1:25" ht="17.5" x14ac:dyDescent="0.35">
      <c r="D209" s="137" t="s">
        <v>124</v>
      </c>
      <c r="E209" s="137"/>
      <c r="F209" s="137"/>
      <c r="Q209" s="137" t="s">
        <v>181</v>
      </c>
      <c r="R209" s="137"/>
      <c r="S209" s="137"/>
    </row>
    <row r="211" spans="1:25" ht="16" thickBot="1" x14ac:dyDescent="0.4">
      <c r="B211" s="121"/>
      <c r="C211" s="121"/>
      <c r="D211" s="121"/>
      <c r="E211" s="121" t="s">
        <v>108</v>
      </c>
      <c r="F211" s="121"/>
      <c r="G211" s="121"/>
      <c r="H211" s="121"/>
      <c r="I211" s="121"/>
      <c r="J211" s="121"/>
      <c r="K211" s="121"/>
      <c r="L211" s="121"/>
      <c r="M211" s="121"/>
      <c r="O211" s="121"/>
      <c r="P211" s="121"/>
      <c r="Q211" s="121"/>
      <c r="R211" s="121" t="s">
        <v>108</v>
      </c>
      <c r="S211" s="121"/>
      <c r="T211" s="121"/>
      <c r="U211" s="121"/>
      <c r="V211" s="121"/>
      <c r="W211" s="121"/>
      <c r="X211" s="121"/>
      <c r="Y211" s="121"/>
    </row>
    <row r="212" spans="1:25" ht="16.5" thickTop="1" thickBot="1" x14ac:dyDescent="0.4">
      <c r="A212" s="17" t="s">
        <v>18</v>
      </c>
      <c r="B212" s="122">
        <v>1105</v>
      </c>
      <c r="C212" s="123">
        <v>1222</v>
      </c>
      <c r="D212" s="123">
        <v>1319</v>
      </c>
      <c r="E212" s="123">
        <v>1416</v>
      </c>
      <c r="F212" s="123">
        <v>1533</v>
      </c>
      <c r="G212" s="123">
        <v>1650</v>
      </c>
      <c r="H212" s="123">
        <v>1747</v>
      </c>
      <c r="I212" s="123">
        <v>1844</v>
      </c>
      <c r="J212" s="123">
        <v>2001</v>
      </c>
      <c r="K212" s="123">
        <v>2058</v>
      </c>
      <c r="L212" s="124" t="s">
        <v>2</v>
      </c>
      <c r="M212" s="160"/>
      <c r="N212" s="17" t="s">
        <v>18</v>
      </c>
      <c r="O212" s="122">
        <v>1105</v>
      </c>
      <c r="P212" s="123">
        <v>1222</v>
      </c>
      <c r="Q212" s="123">
        <v>1319</v>
      </c>
      <c r="R212" s="123">
        <v>1416</v>
      </c>
      <c r="S212" s="123">
        <v>1533</v>
      </c>
      <c r="T212" s="123">
        <v>1650</v>
      </c>
      <c r="U212" s="123">
        <v>1747</v>
      </c>
      <c r="V212" s="123">
        <v>1844</v>
      </c>
      <c r="W212" s="123">
        <v>2001</v>
      </c>
      <c r="X212" s="123">
        <v>2058</v>
      </c>
      <c r="Y212" s="124" t="s">
        <v>2</v>
      </c>
    </row>
    <row r="213" spans="1:25" ht="16" thickTop="1" x14ac:dyDescent="0.35">
      <c r="A213" s="89" t="s">
        <v>68</v>
      </c>
      <c r="B213" s="11">
        <f>SUM(B9+B50+B90+B131+B172)</f>
        <v>13</v>
      </c>
      <c r="C213" s="11">
        <f t="shared" ref="C213:K213" si="38">SUM(C9+C50+C90+C131+C172)</f>
        <v>31</v>
      </c>
      <c r="D213" s="11">
        <f t="shared" si="38"/>
        <v>59</v>
      </c>
      <c r="E213" s="11">
        <f t="shared" si="38"/>
        <v>53</v>
      </c>
      <c r="F213" s="11">
        <f t="shared" ref="F213:J227" si="39">SUM(F9+F50+F90+F131+F172)</f>
        <v>53</v>
      </c>
      <c r="G213" s="11">
        <f t="shared" si="39"/>
        <v>66</v>
      </c>
      <c r="H213" s="11">
        <f t="shared" si="39"/>
        <v>40</v>
      </c>
      <c r="I213" s="11">
        <f t="shared" si="39"/>
        <v>59</v>
      </c>
      <c r="J213" s="11">
        <f t="shared" si="39"/>
        <v>20</v>
      </c>
      <c r="K213" s="11">
        <f t="shared" si="38"/>
        <v>34</v>
      </c>
      <c r="L213" s="138">
        <f t="shared" ref="L213:L227" si="40">SUM(B213:K213)</f>
        <v>428</v>
      </c>
      <c r="M213" s="125"/>
      <c r="N213" s="89" t="s">
        <v>68</v>
      </c>
      <c r="O213" s="11">
        <f>SUM(O9+O50+O90+O131+O172)</f>
        <v>12</v>
      </c>
      <c r="P213" s="11">
        <f t="shared" ref="P213:X213" si="41">SUM(P9+P50+P90+P131+P172)</f>
        <v>37</v>
      </c>
      <c r="Q213" s="11">
        <f t="shared" si="41"/>
        <v>21</v>
      </c>
      <c r="R213" s="11">
        <f t="shared" si="41"/>
        <v>27</v>
      </c>
      <c r="S213" s="11">
        <f t="shared" si="41"/>
        <v>26</v>
      </c>
      <c r="T213" s="11">
        <f t="shared" si="41"/>
        <v>74</v>
      </c>
      <c r="U213" s="11">
        <f t="shared" si="41"/>
        <v>49</v>
      </c>
      <c r="V213" s="11">
        <f t="shared" si="41"/>
        <v>34</v>
      </c>
      <c r="W213" s="11">
        <f t="shared" si="41"/>
        <v>24</v>
      </c>
      <c r="X213" s="11">
        <f t="shared" si="41"/>
        <v>18</v>
      </c>
      <c r="Y213" s="138">
        <f>SUM(O213:X213)</f>
        <v>322</v>
      </c>
    </row>
    <row r="214" spans="1:25" ht="15.5" x14ac:dyDescent="0.35">
      <c r="A214" s="89" t="s">
        <v>83</v>
      </c>
      <c r="B214" s="11">
        <f t="shared" ref="B214:K214" si="42">SUM(B10+B51+B91+B132+B173)</f>
        <v>11</v>
      </c>
      <c r="C214" s="11">
        <f t="shared" si="42"/>
        <v>28</v>
      </c>
      <c r="D214" s="11">
        <f t="shared" si="42"/>
        <v>20</v>
      </c>
      <c r="E214" s="11">
        <f t="shared" si="42"/>
        <v>17</v>
      </c>
      <c r="F214" s="11">
        <f t="shared" si="39"/>
        <v>48</v>
      </c>
      <c r="G214" s="11">
        <f t="shared" si="39"/>
        <v>25</v>
      </c>
      <c r="H214" s="11">
        <f t="shared" si="39"/>
        <v>40</v>
      </c>
      <c r="I214" s="11">
        <f t="shared" si="39"/>
        <v>25</v>
      </c>
      <c r="J214" s="11">
        <f t="shared" si="39"/>
        <v>19</v>
      </c>
      <c r="K214" s="11">
        <f t="shared" si="42"/>
        <v>14</v>
      </c>
      <c r="L214" s="125">
        <f t="shared" si="40"/>
        <v>247</v>
      </c>
      <c r="M214" s="125"/>
      <c r="N214" s="89" t="s">
        <v>83</v>
      </c>
      <c r="O214" s="11">
        <f t="shared" ref="O214:X214" si="43">SUM(O10+O51+O91+O132+O173)</f>
        <v>7</v>
      </c>
      <c r="P214" s="11">
        <f t="shared" si="43"/>
        <v>29</v>
      </c>
      <c r="Q214" s="11">
        <f t="shared" si="43"/>
        <v>11</v>
      </c>
      <c r="R214" s="11">
        <f t="shared" si="43"/>
        <v>20</v>
      </c>
      <c r="S214" s="11">
        <f t="shared" si="43"/>
        <v>15</v>
      </c>
      <c r="T214" s="11">
        <f t="shared" si="43"/>
        <v>17</v>
      </c>
      <c r="U214" s="11">
        <f t="shared" si="43"/>
        <v>20</v>
      </c>
      <c r="V214" s="11">
        <f t="shared" si="43"/>
        <v>8</v>
      </c>
      <c r="W214" s="11">
        <f t="shared" si="43"/>
        <v>12</v>
      </c>
      <c r="X214" s="11">
        <f t="shared" si="43"/>
        <v>4</v>
      </c>
      <c r="Y214" s="125">
        <f>SUM(O214:X214)</f>
        <v>143</v>
      </c>
    </row>
    <row r="215" spans="1:25" ht="15.5" x14ac:dyDescent="0.35">
      <c r="A215" s="89" t="s">
        <v>46</v>
      </c>
      <c r="B215" s="11">
        <f t="shared" ref="B215:K215" si="44">SUM(B11+B52+B92+B133+B174)</f>
        <v>0</v>
      </c>
      <c r="C215" s="11">
        <f t="shared" si="44"/>
        <v>1</v>
      </c>
      <c r="D215" s="11">
        <f t="shared" si="44"/>
        <v>1</v>
      </c>
      <c r="E215" s="11">
        <f t="shared" si="44"/>
        <v>0</v>
      </c>
      <c r="F215" s="11">
        <f t="shared" si="39"/>
        <v>0</v>
      </c>
      <c r="G215" s="11">
        <f t="shared" si="39"/>
        <v>0</v>
      </c>
      <c r="H215" s="11">
        <f t="shared" si="39"/>
        <v>2</v>
      </c>
      <c r="I215" s="11">
        <f t="shared" si="39"/>
        <v>0</v>
      </c>
      <c r="J215" s="11">
        <f t="shared" si="39"/>
        <v>0</v>
      </c>
      <c r="K215" s="11">
        <f t="shared" si="44"/>
        <v>0</v>
      </c>
      <c r="L215" s="125">
        <f t="shared" si="40"/>
        <v>4</v>
      </c>
      <c r="M215" s="125"/>
      <c r="N215" s="89" t="s">
        <v>46</v>
      </c>
      <c r="O215" s="11">
        <f t="shared" ref="O215:X215" si="45">SUM(O11+O52+O92+O133+O174)</f>
        <v>0</v>
      </c>
      <c r="P215" s="11">
        <f t="shared" si="45"/>
        <v>0</v>
      </c>
      <c r="Q215" s="11">
        <f t="shared" si="45"/>
        <v>0</v>
      </c>
      <c r="R215" s="11">
        <f t="shared" si="45"/>
        <v>0</v>
      </c>
      <c r="S215" s="11">
        <f t="shared" si="45"/>
        <v>0</v>
      </c>
      <c r="T215" s="11">
        <f t="shared" si="45"/>
        <v>0</v>
      </c>
      <c r="U215" s="11">
        <f t="shared" si="45"/>
        <v>0</v>
      </c>
      <c r="V215" s="11">
        <f t="shared" si="45"/>
        <v>0</v>
      </c>
      <c r="W215" s="11">
        <f t="shared" si="45"/>
        <v>0</v>
      </c>
      <c r="X215" s="11">
        <f t="shared" si="45"/>
        <v>0</v>
      </c>
      <c r="Y215" s="125">
        <f>SUM(O215:X215)</f>
        <v>0</v>
      </c>
    </row>
    <row r="216" spans="1:25" ht="15.5" x14ac:dyDescent="0.35">
      <c r="A216" s="89" t="s">
        <v>214</v>
      </c>
      <c r="B216" s="11">
        <f t="shared" ref="B216:K216" si="46">SUM(B12+B53+B93+B134+B175)</f>
        <v>0</v>
      </c>
      <c r="C216" s="11">
        <f t="shared" si="46"/>
        <v>0</v>
      </c>
      <c r="D216" s="11">
        <f t="shared" si="46"/>
        <v>0</v>
      </c>
      <c r="E216" s="11">
        <f t="shared" si="46"/>
        <v>0</v>
      </c>
      <c r="F216" s="11">
        <f t="shared" si="39"/>
        <v>1</v>
      </c>
      <c r="G216" s="11">
        <f t="shared" si="39"/>
        <v>0</v>
      </c>
      <c r="H216" s="11">
        <f t="shared" si="39"/>
        <v>0</v>
      </c>
      <c r="I216" s="11">
        <f t="shared" si="39"/>
        <v>0</v>
      </c>
      <c r="J216" s="11">
        <f t="shared" si="39"/>
        <v>0</v>
      </c>
      <c r="K216" s="11">
        <f t="shared" si="46"/>
        <v>0</v>
      </c>
      <c r="L216" s="125">
        <f>SUM(B216:K216)</f>
        <v>1</v>
      </c>
      <c r="M216" s="125"/>
      <c r="N216" s="89" t="s">
        <v>214</v>
      </c>
      <c r="O216" s="11">
        <f t="shared" ref="O216:X216" si="47">SUM(O12+O53+O93+O134+O175)</f>
        <v>0</v>
      </c>
      <c r="P216" s="11">
        <f t="shared" si="47"/>
        <v>1</v>
      </c>
      <c r="Q216" s="11">
        <f t="shared" si="47"/>
        <v>0</v>
      </c>
      <c r="R216" s="11">
        <f t="shared" si="47"/>
        <v>0</v>
      </c>
      <c r="S216" s="11">
        <f t="shared" si="47"/>
        <v>0</v>
      </c>
      <c r="T216" s="11">
        <f t="shared" si="47"/>
        <v>0</v>
      </c>
      <c r="U216" s="11">
        <f t="shared" si="47"/>
        <v>0</v>
      </c>
      <c r="V216" s="11">
        <f t="shared" si="47"/>
        <v>0</v>
      </c>
      <c r="W216" s="11">
        <f t="shared" si="47"/>
        <v>0</v>
      </c>
      <c r="X216" s="11">
        <f t="shared" si="47"/>
        <v>0</v>
      </c>
      <c r="Y216" s="125">
        <f>SUM(O216:X216)</f>
        <v>1</v>
      </c>
    </row>
    <row r="217" spans="1:25" ht="15.5" x14ac:dyDescent="0.35">
      <c r="A217" s="89" t="s">
        <v>62</v>
      </c>
      <c r="B217" s="11">
        <f t="shared" ref="B217:K217" si="48">SUM(B13+B54+B94+B135+B176)</f>
        <v>0</v>
      </c>
      <c r="C217" s="11">
        <f t="shared" si="48"/>
        <v>4</v>
      </c>
      <c r="D217" s="11">
        <f t="shared" si="48"/>
        <v>1</v>
      </c>
      <c r="E217" s="11">
        <f t="shared" si="48"/>
        <v>6</v>
      </c>
      <c r="F217" s="11">
        <f t="shared" si="39"/>
        <v>9</v>
      </c>
      <c r="G217" s="11">
        <f t="shared" si="39"/>
        <v>17</v>
      </c>
      <c r="H217" s="11">
        <f t="shared" si="39"/>
        <v>11</v>
      </c>
      <c r="I217" s="11">
        <f t="shared" si="39"/>
        <v>2</v>
      </c>
      <c r="J217" s="11">
        <f t="shared" si="39"/>
        <v>12</v>
      </c>
      <c r="K217" s="11">
        <f t="shared" si="48"/>
        <v>4</v>
      </c>
      <c r="L217" s="125">
        <f t="shared" si="40"/>
        <v>66</v>
      </c>
      <c r="M217" s="125"/>
      <c r="N217" s="89" t="s">
        <v>62</v>
      </c>
      <c r="O217" s="11">
        <f t="shared" ref="O217:X217" si="49">SUM(O13+O54+O94+O135+O176)</f>
        <v>0</v>
      </c>
      <c r="P217" s="11">
        <f t="shared" si="49"/>
        <v>31</v>
      </c>
      <c r="Q217" s="11">
        <f t="shared" si="49"/>
        <v>6</v>
      </c>
      <c r="R217" s="11">
        <f t="shared" si="49"/>
        <v>27</v>
      </c>
      <c r="S217" s="11">
        <f t="shared" si="49"/>
        <v>0</v>
      </c>
      <c r="T217" s="11">
        <f t="shared" si="49"/>
        <v>14</v>
      </c>
      <c r="U217" s="11">
        <f t="shared" si="49"/>
        <v>14</v>
      </c>
      <c r="V217" s="11">
        <f t="shared" si="49"/>
        <v>7</v>
      </c>
      <c r="W217" s="11">
        <f t="shared" si="49"/>
        <v>26</v>
      </c>
      <c r="X217" s="11">
        <f t="shared" si="49"/>
        <v>2</v>
      </c>
      <c r="Y217" s="125">
        <f t="shared" ref="Y217:Y227" si="50">SUM(O217:X217)</f>
        <v>127</v>
      </c>
    </row>
    <row r="218" spans="1:25" ht="15.5" x14ac:dyDescent="0.35">
      <c r="A218" s="89" t="s">
        <v>70</v>
      </c>
      <c r="B218" s="11">
        <f t="shared" ref="B218:K218" si="51">SUM(B14+B55+B95+B136+B177)</f>
        <v>13</v>
      </c>
      <c r="C218" s="11">
        <f t="shared" si="51"/>
        <v>8</v>
      </c>
      <c r="D218" s="11">
        <f t="shared" si="51"/>
        <v>11</v>
      </c>
      <c r="E218" s="11">
        <f t="shared" si="51"/>
        <v>3</v>
      </c>
      <c r="F218" s="11">
        <f t="shared" si="39"/>
        <v>11</v>
      </c>
      <c r="G218" s="11">
        <f t="shared" si="39"/>
        <v>2</v>
      </c>
      <c r="H218" s="11">
        <f t="shared" si="39"/>
        <v>9</v>
      </c>
      <c r="I218" s="11">
        <f t="shared" si="39"/>
        <v>15</v>
      </c>
      <c r="J218" s="11">
        <f t="shared" si="39"/>
        <v>3</v>
      </c>
      <c r="K218" s="11">
        <f t="shared" si="51"/>
        <v>0</v>
      </c>
      <c r="L218" s="125">
        <f t="shared" si="40"/>
        <v>75</v>
      </c>
      <c r="M218" s="125"/>
      <c r="N218" s="89" t="s">
        <v>70</v>
      </c>
      <c r="O218" s="11">
        <f t="shared" ref="O218:X218" si="52">SUM(O14+O55+O95+O136+O177)</f>
        <v>8</v>
      </c>
      <c r="P218" s="11">
        <f t="shared" si="52"/>
        <v>14</v>
      </c>
      <c r="Q218" s="11">
        <f t="shared" si="52"/>
        <v>7</v>
      </c>
      <c r="R218" s="11">
        <f t="shared" si="52"/>
        <v>4</v>
      </c>
      <c r="S218" s="11">
        <f t="shared" si="52"/>
        <v>1</v>
      </c>
      <c r="T218" s="11">
        <f t="shared" si="52"/>
        <v>24</v>
      </c>
      <c r="U218" s="11">
        <f t="shared" si="52"/>
        <v>11</v>
      </c>
      <c r="V218" s="11">
        <f t="shared" si="52"/>
        <v>0</v>
      </c>
      <c r="W218" s="11">
        <f t="shared" si="52"/>
        <v>0</v>
      </c>
      <c r="X218" s="11">
        <f t="shared" si="52"/>
        <v>2</v>
      </c>
      <c r="Y218" s="125">
        <f t="shared" si="50"/>
        <v>71</v>
      </c>
    </row>
    <row r="219" spans="1:25" ht="15.5" x14ac:dyDescent="0.35">
      <c r="A219" s="89" t="s">
        <v>243</v>
      </c>
      <c r="B219" s="11">
        <f t="shared" ref="B219:K219" si="53">SUM(B15+B56+B96+B137+B178)</f>
        <v>10</v>
      </c>
      <c r="C219" s="11">
        <f t="shared" si="53"/>
        <v>5</v>
      </c>
      <c r="D219" s="11">
        <f t="shared" si="53"/>
        <v>3</v>
      </c>
      <c r="E219" s="11">
        <f t="shared" si="53"/>
        <v>1</v>
      </c>
      <c r="F219" s="11">
        <f t="shared" si="39"/>
        <v>3</v>
      </c>
      <c r="G219" s="11">
        <f t="shared" si="39"/>
        <v>1</v>
      </c>
      <c r="H219" s="11">
        <f t="shared" si="39"/>
        <v>2</v>
      </c>
      <c r="I219" s="11">
        <f t="shared" si="39"/>
        <v>2</v>
      </c>
      <c r="J219" s="11">
        <f t="shared" si="39"/>
        <v>1</v>
      </c>
      <c r="K219" s="11">
        <f t="shared" si="53"/>
        <v>0</v>
      </c>
      <c r="L219" s="125">
        <f t="shared" si="40"/>
        <v>28</v>
      </c>
      <c r="M219" s="125"/>
      <c r="N219" s="89" t="s">
        <v>243</v>
      </c>
      <c r="O219" s="11">
        <f t="shared" ref="O219:X219" si="54">SUM(O15+O56+O96+O137+O178)</f>
        <v>10</v>
      </c>
      <c r="P219" s="11">
        <f t="shared" si="54"/>
        <v>6</v>
      </c>
      <c r="Q219" s="11">
        <f t="shared" si="54"/>
        <v>3</v>
      </c>
      <c r="R219" s="11">
        <f t="shared" si="54"/>
        <v>3</v>
      </c>
      <c r="S219" s="11">
        <f t="shared" si="54"/>
        <v>0</v>
      </c>
      <c r="T219" s="11">
        <f t="shared" si="54"/>
        <v>2</v>
      </c>
      <c r="U219" s="11">
        <f t="shared" si="54"/>
        <v>0</v>
      </c>
      <c r="V219" s="11">
        <f t="shared" si="54"/>
        <v>1</v>
      </c>
      <c r="W219" s="11">
        <f t="shared" si="54"/>
        <v>2</v>
      </c>
      <c r="X219" s="11">
        <f t="shared" si="54"/>
        <v>1</v>
      </c>
      <c r="Y219" s="125">
        <f t="shared" si="50"/>
        <v>28</v>
      </c>
    </row>
    <row r="220" spans="1:25" ht="15.5" x14ac:dyDescent="0.35">
      <c r="A220" s="89" t="s">
        <v>215</v>
      </c>
      <c r="B220" s="11">
        <f t="shared" ref="B220:K220" si="55">SUM(B16+B57+B97+B138+B179)</f>
        <v>4</v>
      </c>
      <c r="C220" s="11">
        <f t="shared" si="55"/>
        <v>1</v>
      </c>
      <c r="D220" s="11">
        <f t="shared" si="55"/>
        <v>2</v>
      </c>
      <c r="E220" s="11">
        <f t="shared" si="55"/>
        <v>1</v>
      </c>
      <c r="F220" s="11">
        <f t="shared" si="39"/>
        <v>1</v>
      </c>
      <c r="G220" s="11">
        <f t="shared" si="39"/>
        <v>0</v>
      </c>
      <c r="H220" s="11">
        <f t="shared" si="39"/>
        <v>0</v>
      </c>
      <c r="I220" s="11">
        <f t="shared" si="39"/>
        <v>9</v>
      </c>
      <c r="J220" s="11">
        <f t="shared" si="39"/>
        <v>0</v>
      </c>
      <c r="K220" s="11">
        <f t="shared" si="55"/>
        <v>0</v>
      </c>
      <c r="L220" s="125">
        <f t="shared" si="40"/>
        <v>18</v>
      </c>
      <c r="M220" s="125"/>
      <c r="N220" s="89" t="s">
        <v>215</v>
      </c>
      <c r="O220" s="11">
        <f t="shared" ref="O220:X220" si="56">SUM(O16+O57+O97+O138+O179)</f>
        <v>1</v>
      </c>
      <c r="P220" s="11">
        <f t="shared" si="56"/>
        <v>1</v>
      </c>
      <c r="Q220" s="11">
        <f t="shared" si="56"/>
        <v>1</v>
      </c>
      <c r="R220" s="11">
        <f t="shared" si="56"/>
        <v>2</v>
      </c>
      <c r="S220" s="11">
        <f t="shared" si="56"/>
        <v>0</v>
      </c>
      <c r="T220" s="11">
        <f t="shared" si="56"/>
        <v>0</v>
      </c>
      <c r="U220" s="11">
        <f t="shared" si="56"/>
        <v>0</v>
      </c>
      <c r="V220" s="11">
        <f t="shared" si="56"/>
        <v>0</v>
      </c>
      <c r="W220" s="11">
        <f t="shared" si="56"/>
        <v>4</v>
      </c>
      <c r="X220" s="11">
        <f t="shared" si="56"/>
        <v>4</v>
      </c>
      <c r="Y220" s="125">
        <f t="shared" si="50"/>
        <v>13</v>
      </c>
    </row>
    <row r="221" spans="1:25" ht="15.5" x14ac:dyDescent="0.35">
      <c r="A221" s="89" t="s">
        <v>132</v>
      </c>
      <c r="B221" s="11">
        <f t="shared" ref="B221:K221" si="57">SUM(B17+B58+B98+B139+B180)</f>
        <v>4</v>
      </c>
      <c r="C221" s="11">
        <f t="shared" si="57"/>
        <v>5</v>
      </c>
      <c r="D221" s="11">
        <f t="shared" si="57"/>
        <v>1</v>
      </c>
      <c r="E221" s="11">
        <f t="shared" si="57"/>
        <v>0</v>
      </c>
      <c r="F221" s="11">
        <f t="shared" si="39"/>
        <v>0</v>
      </c>
      <c r="G221" s="11">
        <f t="shared" si="39"/>
        <v>0</v>
      </c>
      <c r="H221" s="11">
        <f t="shared" si="39"/>
        <v>0</v>
      </c>
      <c r="I221" s="11">
        <f t="shared" si="39"/>
        <v>2</v>
      </c>
      <c r="J221" s="11">
        <f t="shared" si="39"/>
        <v>4</v>
      </c>
      <c r="K221" s="11">
        <f t="shared" si="57"/>
        <v>0</v>
      </c>
      <c r="L221" s="125">
        <f t="shared" si="40"/>
        <v>16</v>
      </c>
      <c r="M221" s="125"/>
      <c r="N221" s="89" t="s">
        <v>132</v>
      </c>
      <c r="O221" s="11">
        <f t="shared" ref="O221:X221" si="58">SUM(O17+O58+O98+O139+O180)</f>
        <v>1</v>
      </c>
      <c r="P221" s="11">
        <f t="shared" si="58"/>
        <v>7</v>
      </c>
      <c r="Q221" s="11">
        <f t="shared" si="58"/>
        <v>3</v>
      </c>
      <c r="R221" s="11">
        <f t="shared" si="58"/>
        <v>1</v>
      </c>
      <c r="S221" s="11">
        <f t="shared" si="58"/>
        <v>3</v>
      </c>
      <c r="T221" s="11">
        <f t="shared" si="58"/>
        <v>0</v>
      </c>
      <c r="U221" s="11">
        <f t="shared" si="58"/>
        <v>2</v>
      </c>
      <c r="V221" s="11">
        <f t="shared" si="58"/>
        <v>1</v>
      </c>
      <c r="W221" s="11">
        <f t="shared" si="58"/>
        <v>0</v>
      </c>
      <c r="X221" s="11">
        <f t="shared" si="58"/>
        <v>0</v>
      </c>
      <c r="Y221" s="125">
        <f t="shared" si="50"/>
        <v>18</v>
      </c>
    </row>
    <row r="222" spans="1:25" ht="15.5" x14ac:dyDescent="0.35">
      <c r="A222" s="89" t="s">
        <v>5</v>
      </c>
      <c r="B222" s="11">
        <f t="shared" ref="B222:K222" si="59">SUM(B18+B59+B99+B140+B181)</f>
        <v>7</v>
      </c>
      <c r="C222" s="11">
        <f t="shared" si="59"/>
        <v>46</v>
      </c>
      <c r="D222" s="11">
        <f t="shared" si="59"/>
        <v>56</v>
      </c>
      <c r="E222" s="11">
        <f t="shared" si="59"/>
        <v>41</v>
      </c>
      <c r="F222" s="11">
        <f t="shared" si="39"/>
        <v>47</v>
      </c>
      <c r="G222" s="11">
        <f t="shared" si="39"/>
        <v>104</v>
      </c>
      <c r="H222" s="11">
        <f t="shared" si="39"/>
        <v>76</v>
      </c>
      <c r="I222" s="11">
        <f t="shared" si="39"/>
        <v>69</v>
      </c>
      <c r="J222" s="11">
        <f t="shared" si="39"/>
        <v>42</v>
      </c>
      <c r="K222" s="11">
        <f t="shared" si="59"/>
        <v>18</v>
      </c>
      <c r="L222" s="125">
        <f t="shared" si="40"/>
        <v>506</v>
      </c>
      <c r="M222" s="125"/>
      <c r="N222" s="89" t="s">
        <v>5</v>
      </c>
      <c r="O222" s="11">
        <f t="shared" ref="O222:X222" si="60">SUM(O18+O59+O99+O140+O181)</f>
        <v>2</v>
      </c>
      <c r="P222" s="11">
        <f t="shared" si="60"/>
        <v>30</v>
      </c>
      <c r="Q222" s="11">
        <f t="shared" si="60"/>
        <v>26</v>
      </c>
      <c r="R222" s="11">
        <f t="shared" si="60"/>
        <v>51</v>
      </c>
      <c r="S222" s="11">
        <f t="shared" si="60"/>
        <v>25</v>
      </c>
      <c r="T222" s="11">
        <f t="shared" si="60"/>
        <v>10</v>
      </c>
      <c r="U222" s="11">
        <f t="shared" si="60"/>
        <v>70</v>
      </c>
      <c r="V222" s="11">
        <f t="shared" si="60"/>
        <v>45</v>
      </c>
      <c r="W222" s="11">
        <f t="shared" si="60"/>
        <v>25</v>
      </c>
      <c r="X222" s="11">
        <f t="shared" si="60"/>
        <v>1</v>
      </c>
      <c r="Y222" s="125">
        <f t="shared" si="50"/>
        <v>285</v>
      </c>
    </row>
    <row r="223" spans="1:25" ht="15.5" x14ac:dyDescent="0.35">
      <c r="A223" s="89" t="s">
        <v>54</v>
      </c>
      <c r="B223" s="11">
        <f t="shared" ref="B223:K223" si="61">SUM(B19+B60+B100+B141+B182)</f>
        <v>4</v>
      </c>
      <c r="C223" s="11">
        <f t="shared" si="61"/>
        <v>7</v>
      </c>
      <c r="D223" s="11">
        <f t="shared" si="61"/>
        <v>6</v>
      </c>
      <c r="E223" s="11">
        <f t="shared" si="61"/>
        <v>2</v>
      </c>
      <c r="F223" s="11">
        <f t="shared" si="39"/>
        <v>1</v>
      </c>
      <c r="G223" s="11">
        <f t="shared" si="39"/>
        <v>0</v>
      </c>
      <c r="H223" s="11">
        <f t="shared" si="39"/>
        <v>18</v>
      </c>
      <c r="I223" s="11">
        <f t="shared" si="39"/>
        <v>1</v>
      </c>
      <c r="J223" s="11">
        <f t="shared" si="39"/>
        <v>0</v>
      </c>
      <c r="K223" s="11">
        <f t="shared" si="61"/>
        <v>0</v>
      </c>
      <c r="L223" s="125">
        <f t="shared" si="40"/>
        <v>39</v>
      </c>
      <c r="M223" s="125"/>
      <c r="N223" s="89" t="s">
        <v>54</v>
      </c>
      <c r="O223" s="11">
        <f t="shared" ref="O223:X223" si="62">SUM(O19+O60+O100+O141+O182)</f>
        <v>8</v>
      </c>
      <c r="P223" s="11">
        <f t="shared" si="62"/>
        <v>5</v>
      </c>
      <c r="Q223" s="11">
        <f t="shared" si="62"/>
        <v>4</v>
      </c>
      <c r="R223" s="11">
        <f t="shared" si="62"/>
        <v>6</v>
      </c>
      <c r="S223" s="11">
        <f t="shared" si="62"/>
        <v>1</v>
      </c>
      <c r="T223" s="11">
        <f t="shared" si="62"/>
        <v>4</v>
      </c>
      <c r="U223" s="11">
        <f t="shared" si="62"/>
        <v>1</v>
      </c>
      <c r="V223" s="11">
        <f t="shared" si="62"/>
        <v>2</v>
      </c>
      <c r="W223" s="11">
        <f t="shared" si="62"/>
        <v>0</v>
      </c>
      <c r="X223" s="11">
        <f t="shared" si="62"/>
        <v>0</v>
      </c>
      <c r="Y223" s="125">
        <f t="shared" si="50"/>
        <v>31</v>
      </c>
    </row>
    <row r="224" spans="1:25" ht="15.5" x14ac:dyDescent="0.35">
      <c r="A224" s="89" t="s">
        <v>6</v>
      </c>
      <c r="B224" s="11">
        <f t="shared" ref="B224:K224" si="63">SUM(B20+B61+B101+B142+B183)</f>
        <v>0</v>
      </c>
      <c r="C224" s="11">
        <f t="shared" si="63"/>
        <v>1</v>
      </c>
      <c r="D224" s="11">
        <f t="shared" si="63"/>
        <v>1</v>
      </c>
      <c r="E224" s="11">
        <f t="shared" si="63"/>
        <v>1</v>
      </c>
      <c r="F224" s="11">
        <f t="shared" si="39"/>
        <v>0</v>
      </c>
      <c r="G224" s="11">
        <f t="shared" si="39"/>
        <v>2</v>
      </c>
      <c r="H224" s="11">
        <f t="shared" si="39"/>
        <v>9</v>
      </c>
      <c r="I224" s="11">
        <f t="shared" si="39"/>
        <v>3</v>
      </c>
      <c r="J224" s="11">
        <f t="shared" si="39"/>
        <v>1</v>
      </c>
      <c r="K224" s="11">
        <f t="shared" si="63"/>
        <v>1</v>
      </c>
      <c r="L224" s="125">
        <f t="shared" si="40"/>
        <v>19</v>
      </c>
      <c r="M224" s="125"/>
      <c r="N224" s="89" t="s">
        <v>6</v>
      </c>
      <c r="O224" s="11">
        <f t="shared" ref="O224:X224" si="64">SUM(O20+O61+O101+O142+O183)</f>
        <v>3</v>
      </c>
      <c r="P224" s="11">
        <f t="shared" si="64"/>
        <v>1</v>
      </c>
      <c r="Q224" s="11">
        <f t="shared" si="64"/>
        <v>2</v>
      </c>
      <c r="R224" s="11">
        <f t="shared" si="64"/>
        <v>3</v>
      </c>
      <c r="S224" s="11">
        <f t="shared" si="64"/>
        <v>7</v>
      </c>
      <c r="T224" s="11">
        <f t="shared" si="64"/>
        <v>11</v>
      </c>
      <c r="U224" s="11">
        <f t="shared" si="64"/>
        <v>8</v>
      </c>
      <c r="V224" s="11">
        <f t="shared" si="64"/>
        <v>13</v>
      </c>
      <c r="W224" s="11">
        <f t="shared" si="64"/>
        <v>7</v>
      </c>
      <c r="X224" s="11">
        <f t="shared" si="64"/>
        <v>0</v>
      </c>
      <c r="Y224" s="125">
        <f t="shared" si="50"/>
        <v>55</v>
      </c>
    </row>
    <row r="225" spans="1:25" ht="15.5" x14ac:dyDescent="0.35">
      <c r="A225" s="89" t="s">
        <v>133</v>
      </c>
      <c r="B225" s="11">
        <f t="shared" ref="B225:K225" si="65">SUM(B21+B62+B102+B143+B184)</f>
        <v>2</v>
      </c>
      <c r="C225" s="11">
        <f t="shared" si="65"/>
        <v>4</v>
      </c>
      <c r="D225" s="11">
        <f t="shared" si="65"/>
        <v>1</v>
      </c>
      <c r="E225" s="11">
        <f t="shared" si="65"/>
        <v>2</v>
      </c>
      <c r="F225" s="11">
        <f t="shared" si="39"/>
        <v>2</v>
      </c>
      <c r="G225" s="11">
        <f t="shared" si="39"/>
        <v>4</v>
      </c>
      <c r="H225" s="11">
        <f t="shared" si="39"/>
        <v>0</v>
      </c>
      <c r="I225" s="11">
        <f t="shared" si="39"/>
        <v>0</v>
      </c>
      <c r="J225" s="11">
        <f t="shared" si="39"/>
        <v>0</v>
      </c>
      <c r="K225" s="11">
        <f t="shared" si="65"/>
        <v>0</v>
      </c>
      <c r="L225" s="125">
        <f t="shared" si="40"/>
        <v>15</v>
      </c>
      <c r="M225" s="125"/>
      <c r="N225" s="89" t="s">
        <v>133</v>
      </c>
      <c r="O225" s="11">
        <f t="shared" ref="O225:X225" si="66">SUM(O21+O62+O102+O143+O184)</f>
        <v>4</v>
      </c>
      <c r="P225" s="11">
        <f t="shared" si="66"/>
        <v>4</v>
      </c>
      <c r="Q225" s="11">
        <f t="shared" si="66"/>
        <v>4</v>
      </c>
      <c r="R225" s="11">
        <f t="shared" si="66"/>
        <v>3</v>
      </c>
      <c r="S225" s="11">
        <f t="shared" si="66"/>
        <v>4</v>
      </c>
      <c r="T225" s="11">
        <f t="shared" si="66"/>
        <v>0</v>
      </c>
      <c r="U225" s="11">
        <f t="shared" si="66"/>
        <v>4</v>
      </c>
      <c r="V225" s="11">
        <f t="shared" si="66"/>
        <v>0</v>
      </c>
      <c r="W225" s="11">
        <f t="shared" si="66"/>
        <v>4</v>
      </c>
      <c r="X225" s="11">
        <f t="shared" si="66"/>
        <v>0</v>
      </c>
      <c r="Y225" s="125">
        <f t="shared" si="50"/>
        <v>27</v>
      </c>
    </row>
    <row r="226" spans="1:25" ht="15.5" x14ac:dyDescent="0.35">
      <c r="A226" s="88" t="s">
        <v>244</v>
      </c>
      <c r="B226" s="11">
        <f t="shared" ref="B226:K226" si="67">SUM(B22+B63+B103+B144+B185)</f>
        <v>2</v>
      </c>
      <c r="C226" s="11">
        <f t="shared" si="67"/>
        <v>0</v>
      </c>
      <c r="D226" s="11">
        <f t="shared" si="67"/>
        <v>0</v>
      </c>
      <c r="E226" s="11">
        <f t="shared" si="67"/>
        <v>0</v>
      </c>
      <c r="F226" s="11">
        <f t="shared" si="39"/>
        <v>0</v>
      </c>
      <c r="G226" s="11">
        <f t="shared" si="39"/>
        <v>4</v>
      </c>
      <c r="H226" s="11">
        <f t="shared" si="39"/>
        <v>0</v>
      </c>
      <c r="I226" s="11">
        <f t="shared" si="39"/>
        <v>0</v>
      </c>
      <c r="J226" s="11">
        <f t="shared" si="39"/>
        <v>0</v>
      </c>
      <c r="K226" s="11">
        <f t="shared" si="67"/>
        <v>0</v>
      </c>
      <c r="L226" s="125">
        <f t="shared" si="40"/>
        <v>6</v>
      </c>
      <c r="M226" s="125"/>
      <c r="N226" s="88" t="s">
        <v>244</v>
      </c>
      <c r="O226" s="11">
        <f t="shared" ref="O226:X226" si="68">SUM(O22+O63+O103+O144+O185)</f>
        <v>0</v>
      </c>
      <c r="P226" s="11">
        <f t="shared" si="68"/>
        <v>0</v>
      </c>
      <c r="Q226" s="11">
        <f t="shared" si="68"/>
        <v>0</v>
      </c>
      <c r="R226" s="11">
        <f t="shared" si="68"/>
        <v>0</v>
      </c>
      <c r="S226" s="11">
        <f t="shared" si="68"/>
        <v>0</v>
      </c>
      <c r="T226" s="11">
        <f t="shared" si="68"/>
        <v>0</v>
      </c>
      <c r="U226" s="11">
        <f t="shared" si="68"/>
        <v>0</v>
      </c>
      <c r="V226" s="11">
        <f t="shared" si="68"/>
        <v>0</v>
      </c>
      <c r="W226" s="11">
        <f t="shared" si="68"/>
        <v>0</v>
      </c>
      <c r="X226" s="11">
        <f t="shared" si="68"/>
        <v>8</v>
      </c>
      <c r="Y226" s="125">
        <f t="shared" si="50"/>
        <v>8</v>
      </c>
    </row>
    <row r="227" spans="1:25" ht="16" thickBot="1" x14ac:dyDescent="0.4">
      <c r="A227" s="89" t="s">
        <v>220</v>
      </c>
      <c r="B227" s="11">
        <f t="shared" ref="B227:K227" si="69">SUM(B23+B64+B104+B145+B186)</f>
        <v>32</v>
      </c>
      <c r="C227" s="11">
        <f t="shared" si="69"/>
        <v>15</v>
      </c>
      <c r="D227" s="11">
        <f t="shared" si="69"/>
        <v>7</v>
      </c>
      <c r="E227" s="11">
        <f t="shared" si="69"/>
        <v>13</v>
      </c>
      <c r="F227" s="11">
        <f t="shared" si="39"/>
        <v>9</v>
      </c>
      <c r="G227" s="11">
        <f t="shared" si="39"/>
        <v>8</v>
      </c>
      <c r="H227" s="11">
        <f t="shared" si="39"/>
        <v>5</v>
      </c>
      <c r="I227" s="11">
        <f t="shared" si="39"/>
        <v>1</v>
      </c>
      <c r="J227" s="11">
        <f t="shared" si="39"/>
        <v>4</v>
      </c>
      <c r="K227" s="11">
        <f t="shared" si="69"/>
        <v>0</v>
      </c>
      <c r="L227" s="125">
        <f t="shared" si="40"/>
        <v>94</v>
      </c>
      <c r="M227" s="125"/>
      <c r="N227" s="89" t="s">
        <v>220</v>
      </c>
      <c r="O227" s="11">
        <f t="shared" ref="O227:X227" si="70">SUM(O23+O64+O104+O145+O186)</f>
        <v>34</v>
      </c>
      <c r="P227" s="11">
        <f t="shared" si="70"/>
        <v>23</v>
      </c>
      <c r="Q227" s="11">
        <f t="shared" si="70"/>
        <v>7</v>
      </c>
      <c r="R227" s="11">
        <f t="shared" si="70"/>
        <v>8</v>
      </c>
      <c r="S227" s="11">
        <f t="shared" si="70"/>
        <v>13</v>
      </c>
      <c r="T227" s="11">
        <f t="shared" si="70"/>
        <v>8</v>
      </c>
      <c r="U227" s="11">
        <f t="shared" si="70"/>
        <v>14</v>
      </c>
      <c r="V227" s="11">
        <f t="shared" si="70"/>
        <v>6</v>
      </c>
      <c r="W227" s="11">
        <f t="shared" si="70"/>
        <v>6</v>
      </c>
      <c r="X227" s="11">
        <f t="shared" si="70"/>
        <v>0</v>
      </c>
      <c r="Y227" s="125">
        <f t="shared" si="50"/>
        <v>119</v>
      </c>
    </row>
    <row r="228" spans="1:25" ht="16.5" thickTop="1" thickBot="1" x14ac:dyDescent="0.4">
      <c r="A228" s="139"/>
      <c r="B228" s="128">
        <f t="shared" ref="B228:K228" si="71">SUM(B213:B227)</f>
        <v>102</v>
      </c>
      <c r="C228" s="128">
        <f t="shared" si="71"/>
        <v>156</v>
      </c>
      <c r="D228" s="128">
        <f t="shared" si="71"/>
        <v>169</v>
      </c>
      <c r="E228" s="128">
        <f t="shared" si="71"/>
        <v>140</v>
      </c>
      <c r="F228" s="128">
        <f t="shared" si="71"/>
        <v>185</v>
      </c>
      <c r="G228" s="128">
        <f t="shared" si="71"/>
        <v>233</v>
      </c>
      <c r="H228" s="128">
        <f t="shared" si="71"/>
        <v>212</v>
      </c>
      <c r="I228" s="128">
        <f>SUM(I213:I227)</f>
        <v>188</v>
      </c>
      <c r="J228" s="128">
        <f t="shared" si="71"/>
        <v>106</v>
      </c>
      <c r="K228" s="331">
        <f t="shared" si="71"/>
        <v>71</v>
      </c>
      <c r="L228" s="335">
        <f>SUM(B228:K228)</f>
        <v>1562</v>
      </c>
      <c r="M228" s="131"/>
      <c r="N228" s="139"/>
      <c r="O228" s="128">
        <f t="shared" ref="O228:U228" si="72">SUM(O213:O227)</f>
        <v>90</v>
      </c>
      <c r="P228" s="128">
        <f t="shared" si="72"/>
        <v>189</v>
      </c>
      <c r="Q228" s="128">
        <f t="shared" si="72"/>
        <v>95</v>
      </c>
      <c r="R228" s="128">
        <f t="shared" si="72"/>
        <v>155</v>
      </c>
      <c r="S228" s="128">
        <f t="shared" si="72"/>
        <v>95</v>
      </c>
      <c r="T228" s="128">
        <f t="shared" si="72"/>
        <v>164</v>
      </c>
      <c r="U228" s="128">
        <f t="shared" si="72"/>
        <v>193</v>
      </c>
      <c r="V228" s="128">
        <f>SUM(V213:V227)</f>
        <v>117</v>
      </c>
      <c r="W228" s="128">
        <f>SUM(W213:W227)</f>
        <v>110</v>
      </c>
      <c r="X228" s="128">
        <f>SUM(X213:X227)</f>
        <v>40</v>
      </c>
      <c r="Y228" s="140">
        <f>SUM(O228:X228)</f>
        <v>1248</v>
      </c>
    </row>
    <row r="229" spans="1:25" ht="16" thickTop="1" x14ac:dyDescent="0.35">
      <c r="A229" s="130"/>
      <c r="B229" s="126"/>
      <c r="C229" s="126"/>
      <c r="D229" s="126"/>
      <c r="E229" s="126"/>
      <c r="F229" s="126"/>
      <c r="G229" s="126"/>
      <c r="H229" s="126"/>
      <c r="I229" s="126"/>
      <c r="J229" s="126"/>
      <c r="K229" s="126"/>
      <c r="L229" s="131"/>
      <c r="M229" s="131"/>
      <c r="N229" s="130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31"/>
    </row>
    <row r="230" spans="1:25" ht="16" thickBot="1" x14ac:dyDescent="0.4">
      <c r="B230" s="121"/>
      <c r="C230" s="121"/>
      <c r="D230" s="121"/>
      <c r="E230" s="121" t="s">
        <v>110</v>
      </c>
      <c r="F230" s="121"/>
      <c r="G230" s="121"/>
      <c r="H230" s="121"/>
      <c r="I230" s="121"/>
      <c r="J230" s="121"/>
      <c r="K230" s="121"/>
      <c r="L230" s="121"/>
      <c r="M230" s="121"/>
      <c r="O230" s="121"/>
      <c r="P230" s="121"/>
      <c r="Q230" s="121"/>
      <c r="R230" s="121" t="s">
        <v>110</v>
      </c>
      <c r="S230" s="121"/>
      <c r="T230" s="121"/>
      <c r="U230" s="121"/>
      <c r="V230" s="121"/>
      <c r="W230" s="121"/>
      <c r="X230" s="121"/>
      <c r="Y230" s="121"/>
    </row>
    <row r="231" spans="1:25" ht="16.5" thickTop="1" thickBot="1" x14ac:dyDescent="0.4">
      <c r="A231" s="17" t="s">
        <v>18</v>
      </c>
      <c r="B231" s="122">
        <v>1105</v>
      </c>
      <c r="C231" s="123">
        <v>1222</v>
      </c>
      <c r="D231" s="123">
        <v>1319</v>
      </c>
      <c r="E231" s="123">
        <v>1416</v>
      </c>
      <c r="F231" s="123">
        <v>1533</v>
      </c>
      <c r="G231" s="123">
        <v>1650</v>
      </c>
      <c r="H231" s="123">
        <v>1747</v>
      </c>
      <c r="I231" s="123">
        <v>1844</v>
      </c>
      <c r="J231" s="123">
        <v>2001</v>
      </c>
      <c r="K231" s="123">
        <v>2058</v>
      </c>
      <c r="L231" s="124" t="s">
        <v>2</v>
      </c>
      <c r="M231" s="160"/>
      <c r="N231" s="17" t="s">
        <v>18</v>
      </c>
      <c r="O231" s="122">
        <v>1105</v>
      </c>
      <c r="P231" s="123">
        <v>1222</v>
      </c>
      <c r="Q231" s="123">
        <v>1319</v>
      </c>
      <c r="R231" s="123">
        <v>1416</v>
      </c>
      <c r="S231" s="123">
        <v>1533</v>
      </c>
      <c r="T231" s="123">
        <v>1650</v>
      </c>
      <c r="U231" s="123">
        <v>1747</v>
      </c>
      <c r="V231" s="123">
        <v>1844</v>
      </c>
      <c r="W231" s="123">
        <v>2001</v>
      </c>
      <c r="X231" s="123">
        <v>2058</v>
      </c>
      <c r="Y231" s="124" t="s">
        <v>2</v>
      </c>
    </row>
    <row r="232" spans="1:25" ht="16" thickTop="1" x14ac:dyDescent="0.35">
      <c r="A232" s="89" t="s">
        <v>68</v>
      </c>
      <c r="B232" s="11">
        <f>SUM(B28+B69+B110+B151+B192)</f>
        <v>0</v>
      </c>
      <c r="C232" s="11">
        <f t="shared" ref="C232:K232" si="73">SUM(C28+C69+C110+C151+C192)</f>
        <v>44</v>
      </c>
      <c r="D232" s="11">
        <f t="shared" si="73"/>
        <v>53</v>
      </c>
      <c r="E232" s="11">
        <f t="shared" si="73"/>
        <v>53</v>
      </c>
      <c r="F232" s="11">
        <f t="shared" si="73"/>
        <v>62</v>
      </c>
      <c r="G232" s="11">
        <f t="shared" si="73"/>
        <v>61</v>
      </c>
      <c r="H232" s="11">
        <f t="shared" si="73"/>
        <v>92</v>
      </c>
      <c r="I232" s="11">
        <f t="shared" si="73"/>
        <v>56</v>
      </c>
      <c r="J232" s="11">
        <f t="shared" si="73"/>
        <v>36</v>
      </c>
      <c r="K232" s="11">
        <f t="shared" si="73"/>
        <v>31</v>
      </c>
      <c r="L232" s="138">
        <f t="shared" ref="L232:L243" si="74">SUM(B232:K232)</f>
        <v>488</v>
      </c>
      <c r="M232" s="125"/>
      <c r="N232" s="89" t="s">
        <v>68</v>
      </c>
      <c r="O232" s="11">
        <f>SUM(O28+O69+O110+O151+O192)</f>
        <v>0</v>
      </c>
      <c r="P232" s="11">
        <f t="shared" ref="P232:X232" si="75">SUM(P28+P69+P110+P151+P192)</f>
        <v>66</v>
      </c>
      <c r="Q232" s="11">
        <f t="shared" si="75"/>
        <v>63</v>
      </c>
      <c r="R232" s="11">
        <f t="shared" si="75"/>
        <v>32</v>
      </c>
      <c r="S232" s="11">
        <f t="shared" si="75"/>
        <v>78</v>
      </c>
      <c r="T232" s="11">
        <f t="shared" si="75"/>
        <v>45</v>
      </c>
      <c r="U232" s="11">
        <f t="shared" si="75"/>
        <v>19</v>
      </c>
      <c r="V232" s="11">
        <f t="shared" si="75"/>
        <v>73</v>
      </c>
      <c r="W232" s="11">
        <f t="shared" si="75"/>
        <v>22</v>
      </c>
      <c r="X232" s="11">
        <f t="shared" si="75"/>
        <v>48</v>
      </c>
      <c r="Y232" s="138">
        <f>SUM(O232:X232)</f>
        <v>446</v>
      </c>
    </row>
    <row r="233" spans="1:25" ht="15.5" x14ac:dyDescent="0.35">
      <c r="A233" s="89" t="s">
        <v>83</v>
      </c>
      <c r="B233" s="11">
        <f t="shared" ref="B233:K233" si="76">SUM(B29+B70+B111+B152+B193)</f>
        <v>0</v>
      </c>
      <c r="C233" s="11">
        <f t="shared" si="76"/>
        <v>0</v>
      </c>
      <c r="D233" s="11">
        <f t="shared" si="76"/>
        <v>14</v>
      </c>
      <c r="E233" s="11">
        <f t="shared" si="76"/>
        <v>6</v>
      </c>
      <c r="F233" s="11">
        <f t="shared" si="76"/>
        <v>0</v>
      </c>
      <c r="G233" s="11">
        <f t="shared" si="76"/>
        <v>2</v>
      </c>
      <c r="H233" s="11">
        <f t="shared" si="76"/>
        <v>37</v>
      </c>
      <c r="I233" s="11">
        <f t="shared" si="76"/>
        <v>27</v>
      </c>
      <c r="J233" s="11">
        <f t="shared" si="76"/>
        <v>29</v>
      </c>
      <c r="K233" s="11">
        <f t="shared" si="76"/>
        <v>15</v>
      </c>
      <c r="L233" s="125">
        <f t="shared" si="74"/>
        <v>130</v>
      </c>
      <c r="M233" s="125"/>
      <c r="N233" s="89" t="s">
        <v>83</v>
      </c>
      <c r="O233" s="11">
        <f t="shared" ref="O233:X233" si="77">SUM(O29+O70+O111+O152+O193)</f>
        <v>0</v>
      </c>
      <c r="P233" s="11">
        <f t="shared" si="77"/>
        <v>1</v>
      </c>
      <c r="Q233" s="11">
        <f t="shared" si="77"/>
        <v>2</v>
      </c>
      <c r="R233" s="11">
        <f t="shared" si="77"/>
        <v>7</v>
      </c>
      <c r="S233" s="11">
        <f t="shared" si="77"/>
        <v>4</v>
      </c>
      <c r="T233" s="11">
        <f t="shared" si="77"/>
        <v>6</v>
      </c>
      <c r="U233" s="11">
        <f t="shared" si="77"/>
        <v>6</v>
      </c>
      <c r="V233" s="11">
        <f t="shared" si="77"/>
        <v>14</v>
      </c>
      <c r="W233" s="11">
        <f t="shared" si="77"/>
        <v>0</v>
      </c>
      <c r="X233" s="11">
        <f t="shared" si="77"/>
        <v>6</v>
      </c>
      <c r="Y233" s="125">
        <f>SUM(O233:X233)</f>
        <v>46</v>
      </c>
    </row>
    <row r="234" spans="1:25" ht="15.5" x14ac:dyDescent="0.35">
      <c r="A234" s="89" t="s">
        <v>46</v>
      </c>
      <c r="B234" s="11">
        <f t="shared" ref="B234:K234" si="78">SUM(B30+B71+B112+B153+B194)</f>
        <v>0</v>
      </c>
      <c r="C234" s="11">
        <f t="shared" si="78"/>
        <v>2</v>
      </c>
      <c r="D234" s="11">
        <f t="shared" si="78"/>
        <v>1</v>
      </c>
      <c r="E234" s="11">
        <f t="shared" si="78"/>
        <v>4</v>
      </c>
      <c r="F234" s="11">
        <f t="shared" si="78"/>
        <v>1</v>
      </c>
      <c r="G234" s="11">
        <f t="shared" si="78"/>
        <v>2</v>
      </c>
      <c r="H234" s="11">
        <f t="shared" si="78"/>
        <v>1</v>
      </c>
      <c r="I234" s="11">
        <f t="shared" si="78"/>
        <v>1</v>
      </c>
      <c r="J234" s="11">
        <f t="shared" si="78"/>
        <v>1</v>
      </c>
      <c r="K234" s="11">
        <f t="shared" si="78"/>
        <v>0</v>
      </c>
      <c r="L234" s="125">
        <f t="shared" si="74"/>
        <v>13</v>
      </c>
      <c r="M234" s="125"/>
      <c r="N234" s="89" t="s">
        <v>46</v>
      </c>
      <c r="O234" s="11">
        <f t="shared" ref="O234:X234" si="79">SUM(O30+O71+O112+O153+O194)</f>
        <v>0</v>
      </c>
      <c r="P234" s="11">
        <f t="shared" si="79"/>
        <v>0</v>
      </c>
      <c r="Q234" s="11">
        <f t="shared" si="79"/>
        <v>0</v>
      </c>
      <c r="R234" s="11">
        <f t="shared" si="79"/>
        <v>2</v>
      </c>
      <c r="S234" s="11">
        <f t="shared" si="79"/>
        <v>0</v>
      </c>
      <c r="T234" s="11">
        <f t="shared" si="79"/>
        <v>0</v>
      </c>
      <c r="U234" s="11">
        <f t="shared" si="79"/>
        <v>1</v>
      </c>
      <c r="V234" s="11">
        <f t="shared" si="79"/>
        <v>1</v>
      </c>
      <c r="W234" s="11">
        <f t="shared" si="79"/>
        <v>3</v>
      </c>
      <c r="X234" s="11">
        <f t="shared" si="79"/>
        <v>0</v>
      </c>
      <c r="Y234" s="125">
        <f>SUM(O234:X234)</f>
        <v>7</v>
      </c>
    </row>
    <row r="235" spans="1:25" ht="15.5" x14ac:dyDescent="0.35">
      <c r="A235" s="89" t="s">
        <v>214</v>
      </c>
      <c r="B235" s="11">
        <f t="shared" ref="B235:K235" si="80">SUM(B31+B72+B113+B154+B195)</f>
        <v>0</v>
      </c>
      <c r="C235" s="11">
        <f t="shared" si="80"/>
        <v>0</v>
      </c>
      <c r="D235" s="11">
        <f t="shared" si="80"/>
        <v>0</v>
      </c>
      <c r="E235" s="11">
        <f t="shared" si="80"/>
        <v>3</v>
      </c>
      <c r="F235" s="11">
        <f t="shared" si="80"/>
        <v>0</v>
      </c>
      <c r="G235" s="11">
        <f t="shared" si="80"/>
        <v>0</v>
      </c>
      <c r="H235" s="11">
        <f t="shared" si="80"/>
        <v>0</v>
      </c>
      <c r="I235" s="11">
        <f t="shared" si="80"/>
        <v>0</v>
      </c>
      <c r="J235" s="11">
        <f t="shared" si="80"/>
        <v>0</v>
      </c>
      <c r="K235" s="11">
        <f t="shared" si="80"/>
        <v>0</v>
      </c>
      <c r="L235" s="125">
        <f>SUM(B235:K235)</f>
        <v>3</v>
      </c>
      <c r="M235" s="125"/>
      <c r="N235" s="89" t="s">
        <v>214</v>
      </c>
      <c r="O235" s="11">
        <f t="shared" ref="O235:X235" si="81">SUM(O31+O72+O113+O154+O195)</f>
        <v>0</v>
      </c>
      <c r="P235" s="11">
        <f t="shared" si="81"/>
        <v>2</v>
      </c>
      <c r="Q235" s="11">
        <f t="shared" si="81"/>
        <v>0</v>
      </c>
      <c r="R235" s="11">
        <f t="shared" si="81"/>
        <v>0</v>
      </c>
      <c r="S235" s="11">
        <f t="shared" si="81"/>
        <v>0</v>
      </c>
      <c r="T235" s="11">
        <f t="shared" si="81"/>
        <v>0</v>
      </c>
      <c r="U235" s="11">
        <f t="shared" si="81"/>
        <v>0</v>
      </c>
      <c r="V235" s="11">
        <f t="shared" si="81"/>
        <v>0</v>
      </c>
      <c r="W235" s="11">
        <f t="shared" si="81"/>
        <v>0</v>
      </c>
      <c r="X235" s="11">
        <f t="shared" si="81"/>
        <v>0</v>
      </c>
      <c r="Y235" s="125">
        <f>SUM(O235:X235)</f>
        <v>2</v>
      </c>
    </row>
    <row r="236" spans="1:25" ht="15.5" x14ac:dyDescent="0.35">
      <c r="A236" s="89" t="s">
        <v>62</v>
      </c>
      <c r="B236" s="11">
        <f t="shared" ref="B236:K236" si="82">SUM(B32+B73+B114+B155+B196)</f>
        <v>4</v>
      </c>
      <c r="C236" s="11">
        <f t="shared" si="82"/>
        <v>5</v>
      </c>
      <c r="D236" s="11">
        <f t="shared" si="82"/>
        <v>23</v>
      </c>
      <c r="E236" s="11">
        <f t="shared" si="82"/>
        <v>10</v>
      </c>
      <c r="F236" s="11">
        <f t="shared" si="82"/>
        <v>8</v>
      </c>
      <c r="G236" s="11">
        <f t="shared" si="82"/>
        <v>22</v>
      </c>
      <c r="H236" s="11">
        <f t="shared" si="82"/>
        <v>13</v>
      </c>
      <c r="I236" s="11">
        <f t="shared" si="82"/>
        <v>27</v>
      </c>
      <c r="J236" s="11">
        <f t="shared" si="82"/>
        <v>12</v>
      </c>
      <c r="K236" s="11">
        <f t="shared" si="82"/>
        <v>8</v>
      </c>
      <c r="L236" s="125">
        <f>SUM(B236:K236)</f>
        <v>132</v>
      </c>
      <c r="M236" s="125"/>
      <c r="N236" s="89" t="s">
        <v>62</v>
      </c>
      <c r="O236" s="11">
        <f t="shared" ref="O236:X236" si="83">SUM(O32+O73+O114+O155+O196)</f>
        <v>5</v>
      </c>
      <c r="P236" s="11">
        <f t="shared" si="83"/>
        <v>27</v>
      </c>
      <c r="Q236" s="11">
        <f t="shared" si="83"/>
        <v>11</v>
      </c>
      <c r="R236" s="11">
        <f t="shared" si="83"/>
        <v>16</v>
      </c>
      <c r="S236" s="11">
        <f t="shared" si="83"/>
        <v>13</v>
      </c>
      <c r="T236" s="11">
        <f t="shared" si="83"/>
        <v>25</v>
      </c>
      <c r="U236" s="11">
        <f t="shared" si="83"/>
        <v>9</v>
      </c>
      <c r="V236" s="11">
        <f t="shared" si="83"/>
        <v>8</v>
      </c>
      <c r="W236" s="11">
        <f t="shared" si="83"/>
        <v>9</v>
      </c>
      <c r="X236" s="11">
        <f t="shared" si="83"/>
        <v>5</v>
      </c>
      <c r="Y236" s="125">
        <f>SUM(O236:X236)</f>
        <v>128</v>
      </c>
    </row>
    <row r="237" spans="1:25" ht="15.5" x14ac:dyDescent="0.35">
      <c r="A237" s="89" t="s">
        <v>70</v>
      </c>
      <c r="B237" s="11">
        <f t="shared" ref="B237:K237" si="84">SUM(B33+B74+B115+B156+B197)</f>
        <v>0</v>
      </c>
      <c r="C237" s="11">
        <f t="shared" si="84"/>
        <v>4</v>
      </c>
      <c r="D237" s="11">
        <f t="shared" si="84"/>
        <v>0</v>
      </c>
      <c r="E237" s="11">
        <f t="shared" si="84"/>
        <v>9</v>
      </c>
      <c r="F237" s="11">
        <f t="shared" si="84"/>
        <v>3</v>
      </c>
      <c r="G237" s="11">
        <f t="shared" si="84"/>
        <v>3</v>
      </c>
      <c r="H237" s="11">
        <f t="shared" si="84"/>
        <v>16</v>
      </c>
      <c r="I237" s="11">
        <f t="shared" si="84"/>
        <v>16</v>
      </c>
      <c r="J237" s="11">
        <f t="shared" si="84"/>
        <v>7</v>
      </c>
      <c r="K237" s="11">
        <f t="shared" si="84"/>
        <v>8</v>
      </c>
      <c r="L237" s="125">
        <f t="shared" si="74"/>
        <v>66</v>
      </c>
      <c r="M237" s="125"/>
      <c r="N237" s="89" t="s">
        <v>70</v>
      </c>
      <c r="O237" s="11">
        <f t="shared" ref="O237:X237" si="85">SUM(O33+O74+O115+O156+O197)</f>
        <v>0</v>
      </c>
      <c r="P237" s="11">
        <f t="shared" si="85"/>
        <v>11</v>
      </c>
      <c r="Q237" s="11">
        <f t="shared" si="85"/>
        <v>4</v>
      </c>
      <c r="R237" s="11">
        <f t="shared" si="85"/>
        <v>5</v>
      </c>
      <c r="S237" s="11">
        <f t="shared" si="85"/>
        <v>0</v>
      </c>
      <c r="T237" s="11">
        <f t="shared" si="85"/>
        <v>6</v>
      </c>
      <c r="U237" s="11">
        <f t="shared" si="85"/>
        <v>4</v>
      </c>
      <c r="V237" s="11">
        <f t="shared" si="85"/>
        <v>8</v>
      </c>
      <c r="W237" s="11">
        <f t="shared" si="85"/>
        <v>4</v>
      </c>
      <c r="X237" s="11">
        <f t="shared" si="85"/>
        <v>5</v>
      </c>
      <c r="Y237" s="125">
        <f t="shared" ref="Y237:Y243" si="86">SUM(O237:X237)</f>
        <v>47</v>
      </c>
    </row>
    <row r="238" spans="1:25" ht="15.5" x14ac:dyDescent="0.35">
      <c r="A238" s="89" t="s">
        <v>243</v>
      </c>
      <c r="B238" s="11">
        <f t="shared" ref="B238:K238" si="87">SUM(B34+B75+B116+B157+B198)</f>
        <v>0</v>
      </c>
      <c r="C238" s="11">
        <f t="shared" si="87"/>
        <v>2</v>
      </c>
      <c r="D238" s="11">
        <f t="shared" si="87"/>
        <v>0</v>
      </c>
      <c r="E238" s="11">
        <f t="shared" si="87"/>
        <v>7</v>
      </c>
      <c r="F238" s="11">
        <f t="shared" si="87"/>
        <v>7</v>
      </c>
      <c r="G238" s="11">
        <f t="shared" si="87"/>
        <v>4</v>
      </c>
      <c r="H238" s="11">
        <f t="shared" si="87"/>
        <v>5</v>
      </c>
      <c r="I238" s="11">
        <f t="shared" si="87"/>
        <v>5</v>
      </c>
      <c r="J238" s="11">
        <f t="shared" si="87"/>
        <v>3</v>
      </c>
      <c r="K238" s="11">
        <f t="shared" si="87"/>
        <v>6</v>
      </c>
      <c r="L238" s="125">
        <f t="shared" si="74"/>
        <v>39</v>
      </c>
      <c r="M238" s="125"/>
      <c r="N238" s="89" t="s">
        <v>243</v>
      </c>
      <c r="O238" s="11">
        <f t="shared" ref="O238:X238" si="88">SUM(O34+O75+O116+O157+O198)</f>
        <v>0</v>
      </c>
      <c r="P238" s="11">
        <f t="shared" si="88"/>
        <v>1</v>
      </c>
      <c r="Q238" s="11">
        <f t="shared" si="88"/>
        <v>0</v>
      </c>
      <c r="R238" s="11">
        <f t="shared" si="88"/>
        <v>5</v>
      </c>
      <c r="S238" s="11">
        <f t="shared" si="88"/>
        <v>6</v>
      </c>
      <c r="T238" s="11">
        <f t="shared" si="88"/>
        <v>9</v>
      </c>
      <c r="U238" s="11">
        <f t="shared" si="88"/>
        <v>4</v>
      </c>
      <c r="V238" s="11">
        <f t="shared" si="88"/>
        <v>3</v>
      </c>
      <c r="W238" s="11">
        <f t="shared" si="88"/>
        <v>2</v>
      </c>
      <c r="X238" s="11">
        <f t="shared" si="88"/>
        <v>4</v>
      </c>
      <c r="Y238" s="125">
        <f t="shared" si="86"/>
        <v>34</v>
      </c>
    </row>
    <row r="239" spans="1:25" ht="15.5" x14ac:dyDescent="0.35">
      <c r="A239" s="89" t="s">
        <v>215</v>
      </c>
      <c r="B239" s="11">
        <f t="shared" ref="B239:K239" si="89">SUM(B35+B76+B117+B158+B199)</f>
        <v>0</v>
      </c>
      <c r="C239" s="11">
        <f t="shared" si="89"/>
        <v>3</v>
      </c>
      <c r="D239" s="11">
        <f t="shared" si="89"/>
        <v>3</v>
      </c>
      <c r="E239" s="11">
        <f t="shared" si="89"/>
        <v>0</v>
      </c>
      <c r="F239" s="11">
        <f t="shared" si="89"/>
        <v>0</v>
      </c>
      <c r="G239" s="11">
        <f t="shared" si="89"/>
        <v>0</v>
      </c>
      <c r="H239" s="11">
        <f t="shared" si="89"/>
        <v>3</v>
      </c>
      <c r="I239" s="11">
        <f t="shared" si="89"/>
        <v>1</v>
      </c>
      <c r="J239" s="11">
        <f t="shared" si="89"/>
        <v>0</v>
      </c>
      <c r="K239" s="11">
        <f t="shared" si="89"/>
        <v>0</v>
      </c>
      <c r="L239" s="125">
        <f t="shared" si="74"/>
        <v>10</v>
      </c>
      <c r="M239" s="125"/>
      <c r="N239" s="89" t="s">
        <v>215</v>
      </c>
      <c r="O239" s="11">
        <f t="shared" ref="O239:X239" si="90">SUM(O35+O76+O117+O158+O199)</f>
        <v>0</v>
      </c>
      <c r="P239" s="11">
        <f t="shared" si="90"/>
        <v>3</v>
      </c>
      <c r="Q239" s="11">
        <f t="shared" si="90"/>
        <v>0</v>
      </c>
      <c r="R239" s="11">
        <f t="shared" si="90"/>
        <v>1</v>
      </c>
      <c r="S239" s="11">
        <f t="shared" si="90"/>
        <v>0</v>
      </c>
      <c r="T239" s="11">
        <f t="shared" si="90"/>
        <v>1</v>
      </c>
      <c r="U239" s="11">
        <f t="shared" si="90"/>
        <v>1</v>
      </c>
      <c r="V239" s="11">
        <f t="shared" si="90"/>
        <v>2</v>
      </c>
      <c r="W239" s="11">
        <f t="shared" si="90"/>
        <v>0</v>
      </c>
      <c r="X239" s="11">
        <f t="shared" si="90"/>
        <v>1</v>
      </c>
      <c r="Y239" s="125">
        <f t="shared" si="86"/>
        <v>9</v>
      </c>
    </row>
    <row r="240" spans="1:25" ht="15.5" x14ac:dyDescent="0.35">
      <c r="A240" s="89" t="s">
        <v>132</v>
      </c>
      <c r="B240" s="11">
        <f t="shared" ref="B240:K240" si="91">SUM(B36+B77+B118+B159+B200)</f>
        <v>1</v>
      </c>
      <c r="C240" s="11">
        <f t="shared" si="91"/>
        <v>3</v>
      </c>
      <c r="D240" s="11">
        <f t="shared" si="91"/>
        <v>2</v>
      </c>
      <c r="E240" s="11">
        <f t="shared" si="91"/>
        <v>1</v>
      </c>
      <c r="F240" s="11">
        <f t="shared" si="91"/>
        <v>4</v>
      </c>
      <c r="G240" s="11">
        <f t="shared" si="91"/>
        <v>1</v>
      </c>
      <c r="H240" s="11">
        <f t="shared" si="91"/>
        <v>1</v>
      </c>
      <c r="I240" s="11">
        <f t="shared" si="91"/>
        <v>3</v>
      </c>
      <c r="J240" s="11">
        <f t="shared" si="91"/>
        <v>0</v>
      </c>
      <c r="K240" s="11">
        <f t="shared" si="91"/>
        <v>3</v>
      </c>
      <c r="L240" s="125">
        <f t="shared" si="74"/>
        <v>19</v>
      </c>
      <c r="M240" s="125"/>
      <c r="N240" s="89" t="s">
        <v>132</v>
      </c>
      <c r="O240" s="11">
        <f t="shared" ref="O240:X240" si="92">SUM(O36+O77+O118+O159+O200)</f>
        <v>1</v>
      </c>
      <c r="P240" s="11">
        <f t="shared" si="92"/>
        <v>1</v>
      </c>
      <c r="Q240" s="11">
        <f t="shared" si="92"/>
        <v>0</v>
      </c>
      <c r="R240" s="11">
        <f t="shared" si="92"/>
        <v>2</v>
      </c>
      <c r="S240" s="11">
        <f t="shared" si="92"/>
        <v>0</v>
      </c>
      <c r="T240" s="11">
        <f t="shared" si="92"/>
        <v>9</v>
      </c>
      <c r="U240" s="11">
        <f t="shared" si="92"/>
        <v>2</v>
      </c>
      <c r="V240" s="11">
        <f t="shared" si="92"/>
        <v>0</v>
      </c>
      <c r="W240" s="11">
        <f t="shared" si="92"/>
        <v>0</v>
      </c>
      <c r="X240" s="11">
        <f t="shared" si="92"/>
        <v>4</v>
      </c>
      <c r="Y240" s="125">
        <f t="shared" si="86"/>
        <v>19</v>
      </c>
    </row>
    <row r="241" spans="1:25" ht="15.5" x14ac:dyDescent="0.35">
      <c r="A241" s="89" t="s">
        <v>5</v>
      </c>
      <c r="B241" s="11">
        <f t="shared" ref="B241:K241" si="93">SUM(B37+B78+B119+B160+B201)</f>
        <v>34</v>
      </c>
      <c r="C241" s="11">
        <f t="shared" si="93"/>
        <v>46</v>
      </c>
      <c r="D241" s="11">
        <f t="shared" si="93"/>
        <v>66</v>
      </c>
      <c r="E241" s="11">
        <f t="shared" si="93"/>
        <v>55</v>
      </c>
      <c r="F241" s="11">
        <f t="shared" si="93"/>
        <v>80</v>
      </c>
      <c r="G241" s="11">
        <f t="shared" si="93"/>
        <v>63</v>
      </c>
      <c r="H241" s="11">
        <f t="shared" si="93"/>
        <v>65</v>
      </c>
      <c r="I241" s="11">
        <f t="shared" si="93"/>
        <v>42</v>
      </c>
      <c r="J241" s="11">
        <f t="shared" si="93"/>
        <v>17</v>
      </c>
      <c r="K241" s="11">
        <f t="shared" si="93"/>
        <v>12</v>
      </c>
      <c r="L241" s="125">
        <f t="shared" si="74"/>
        <v>480</v>
      </c>
      <c r="M241" s="125"/>
      <c r="N241" s="89" t="s">
        <v>5</v>
      </c>
      <c r="O241" s="11">
        <f t="shared" ref="O241:X241" si="94">SUM(O37+O78+O119+O160+O201)</f>
        <v>19</v>
      </c>
      <c r="P241" s="11">
        <f t="shared" si="94"/>
        <v>64</v>
      </c>
      <c r="Q241" s="11">
        <f t="shared" si="94"/>
        <v>29</v>
      </c>
      <c r="R241" s="11">
        <f t="shared" si="94"/>
        <v>47</v>
      </c>
      <c r="S241" s="11">
        <f t="shared" si="94"/>
        <v>24</v>
      </c>
      <c r="T241" s="11">
        <f t="shared" si="94"/>
        <v>62</v>
      </c>
      <c r="U241" s="11">
        <f t="shared" si="94"/>
        <v>81</v>
      </c>
      <c r="V241" s="11">
        <f t="shared" si="94"/>
        <v>19</v>
      </c>
      <c r="W241" s="11">
        <f t="shared" si="94"/>
        <v>31</v>
      </c>
      <c r="X241" s="11">
        <f t="shared" si="94"/>
        <v>2</v>
      </c>
      <c r="Y241" s="125">
        <f t="shared" si="86"/>
        <v>378</v>
      </c>
    </row>
    <row r="242" spans="1:25" ht="15.5" x14ac:dyDescent="0.35">
      <c r="A242" s="89" t="s">
        <v>54</v>
      </c>
      <c r="B242" s="11">
        <f t="shared" ref="B242:K242" si="95">SUM(B38+B79+B120+B161+B202)</f>
        <v>0</v>
      </c>
      <c r="C242" s="11">
        <f t="shared" si="95"/>
        <v>3</v>
      </c>
      <c r="D242" s="11">
        <f t="shared" si="95"/>
        <v>0</v>
      </c>
      <c r="E242" s="11">
        <f t="shared" si="95"/>
        <v>2</v>
      </c>
      <c r="F242" s="11">
        <f t="shared" si="95"/>
        <v>4</v>
      </c>
      <c r="G242" s="11">
        <f t="shared" si="95"/>
        <v>6</v>
      </c>
      <c r="H242" s="11">
        <f t="shared" si="95"/>
        <v>5</v>
      </c>
      <c r="I242" s="11">
        <f t="shared" si="95"/>
        <v>5</v>
      </c>
      <c r="J242" s="11">
        <f t="shared" si="95"/>
        <v>3</v>
      </c>
      <c r="K242" s="11">
        <f t="shared" si="95"/>
        <v>0</v>
      </c>
      <c r="L242" s="125">
        <f t="shared" si="74"/>
        <v>28</v>
      </c>
      <c r="M242" s="125"/>
      <c r="N242" s="89" t="s">
        <v>54</v>
      </c>
      <c r="O242" s="11">
        <f t="shared" ref="O242:X242" si="96">SUM(O38+O79+O120+O161+O202)</f>
        <v>1</v>
      </c>
      <c r="P242" s="11">
        <f t="shared" si="96"/>
        <v>4</v>
      </c>
      <c r="Q242" s="11">
        <f t="shared" si="96"/>
        <v>0</v>
      </c>
      <c r="R242" s="11">
        <f t="shared" si="96"/>
        <v>4</v>
      </c>
      <c r="S242" s="11">
        <f t="shared" si="96"/>
        <v>0</v>
      </c>
      <c r="T242" s="11">
        <f t="shared" si="96"/>
        <v>4</v>
      </c>
      <c r="U242" s="11">
        <f t="shared" si="96"/>
        <v>2</v>
      </c>
      <c r="V242" s="11">
        <f t="shared" si="96"/>
        <v>5</v>
      </c>
      <c r="W242" s="11">
        <f t="shared" si="96"/>
        <v>4</v>
      </c>
      <c r="X242" s="11">
        <f t="shared" si="96"/>
        <v>1</v>
      </c>
      <c r="Y242" s="125">
        <f t="shared" si="86"/>
        <v>25</v>
      </c>
    </row>
    <row r="243" spans="1:25" ht="15.5" x14ac:dyDescent="0.35">
      <c r="A243" s="89" t="s">
        <v>6</v>
      </c>
      <c r="B243" s="11">
        <f t="shared" ref="B243:K243" si="97">SUM(B39+B80+B121+B162+B203)</f>
        <v>0</v>
      </c>
      <c r="C243" s="11">
        <f t="shared" si="97"/>
        <v>1</v>
      </c>
      <c r="D243" s="11">
        <f t="shared" si="97"/>
        <v>7</v>
      </c>
      <c r="E243" s="11">
        <f t="shared" si="97"/>
        <v>1</v>
      </c>
      <c r="F243" s="11">
        <f t="shared" si="97"/>
        <v>0</v>
      </c>
      <c r="G243" s="11">
        <f t="shared" si="97"/>
        <v>1</v>
      </c>
      <c r="H243" s="11">
        <f t="shared" si="97"/>
        <v>21</v>
      </c>
      <c r="I243" s="11">
        <f t="shared" si="97"/>
        <v>0</v>
      </c>
      <c r="J243" s="11">
        <f t="shared" si="97"/>
        <v>1</v>
      </c>
      <c r="K243" s="11">
        <f t="shared" si="97"/>
        <v>0</v>
      </c>
      <c r="L243" s="125">
        <f t="shared" si="74"/>
        <v>32</v>
      </c>
      <c r="M243" s="125"/>
      <c r="N243" s="89" t="s">
        <v>6</v>
      </c>
      <c r="O243" s="11">
        <f t="shared" ref="O243:X243" si="98">SUM(O39+O80+O121+O162+O203)</f>
        <v>0</v>
      </c>
      <c r="P243" s="11">
        <f t="shared" si="98"/>
        <v>0</v>
      </c>
      <c r="Q243" s="11">
        <f t="shared" si="98"/>
        <v>4</v>
      </c>
      <c r="R243" s="11">
        <f t="shared" si="98"/>
        <v>4</v>
      </c>
      <c r="S243" s="11">
        <f t="shared" si="98"/>
        <v>3</v>
      </c>
      <c r="T243" s="11">
        <f t="shared" si="98"/>
        <v>2</v>
      </c>
      <c r="U243" s="11">
        <f t="shared" si="98"/>
        <v>2</v>
      </c>
      <c r="V243" s="11">
        <f t="shared" si="98"/>
        <v>6</v>
      </c>
      <c r="W243" s="11">
        <f t="shared" si="98"/>
        <v>0</v>
      </c>
      <c r="X243" s="11">
        <f t="shared" si="98"/>
        <v>0</v>
      </c>
      <c r="Y243" s="125">
        <f t="shared" si="86"/>
        <v>21</v>
      </c>
    </row>
    <row r="244" spans="1:25" ht="15.5" x14ac:dyDescent="0.35">
      <c r="A244" s="89" t="s">
        <v>133</v>
      </c>
      <c r="B244" s="11">
        <f t="shared" ref="B244:K244" si="99">SUM(B40+B81+B122+B163+B204)</f>
        <v>0</v>
      </c>
      <c r="C244" s="11">
        <f t="shared" si="99"/>
        <v>1</v>
      </c>
      <c r="D244" s="11">
        <f t="shared" si="99"/>
        <v>0</v>
      </c>
      <c r="E244" s="11">
        <f t="shared" si="99"/>
        <v>0</v>
      </c>
      <c r="F244" s="11">
        <f t="shared" si="99"/>
        <v>0</v>
      </c>
      <c r="G244" s="11">
        <f t="shared" si="99"/>
        <v>5</v>
      </c>
      <c r="H244" s="11">
        <f t="shared" si="99"/>
        <v>3</v>
      </c>
      <c r="I244" s="11">
        <f t="shared" si="99"/>
        <v>2</v>
      </c>
      <c r="J244" s="11">
        <f t="shared" si="99"/>
        <v>0</v>
      </c>
      <c r="K244" s="11">
        <f t="shared" si="99"/>
        <v>0</v>
      </c>
      <c r="L244" s="125">
        <f>SUM(B244:K244)</f>
        <v>11</v>
      </c>
      <c r="M244" s="125"/>
      <c r="N244" s="89" t="s">
        <v>133</v>
      </c>
      <c r="O244" s="11">
        <f t="shared" ref="O244:X244" si="100">SUM(O40+O81+O122+O163+O204)</f>
        <v>0</v>
      </c>
      <c r="P244" s="11">
        <f t="shared" si="100"/>
        <v>1</v>
      </c>
      <c r="Q244" s="11">
        <f t="shared" si="100"/>
        <v>1</v>
      </c>
      <c r="R244" s="11">
        <f t="shared" si="100"/>
        <v>2</v>
      </c>
      <c r="S244" s="11">
        <f t="shared" si="100"/>
        <v>0</v>
      </c>
      <c r="T244" s="11">
        <f t="shared" si="100"/>
        <v>1</v>
      </c>
      <c r="U244" s="11">
        <f t="shared" si="100"/>
        <v>3</v>
      </c>
      <c r="V244" s="11">
        <f t="shared" si="100"/>
        <v>0</v>
      </c>
      <c r="W244" s="11">
        <f t="shared" si="100"/>
        <v>2</v>
      </c>
      <c r="X244" s="11">
        <f t="shared" si="100"/>
        <v>0</v>
      </c>
      <c r="Y244" s="125">
        <f>SUM(O244:X244)</f>
        <v>10</v>
      </c>
    </row>
    <row r="245" spans="1:25" ht="15.5" x14ac:dyDescent="0.35">
      <c r="A245" s="88" t="s">
        <v>244</v>
      </c>
      <c r="B245" s="11">
        <f t="shared" ref="B245:K245" si="101">SUM(B41+B82+B123+B164+B205)</f>
        <v>1</v>
      </c>
      <c r="C245" s="11">
        <f t="shared" si="101"/>
        <v>0</v>
      </c>
      <c r="D245" s="11">
        <f t="shared" si="101"/>
        <v>1</v>
      </c>
      <c r="E245" s="11">
        <f t="shared" si="101"/>
        <v>3</v>
      </c>
      <c r="F245" s="11">
        <f t="shared" si="101"/>
        <v>7</v>
      </c>
      <c r="G245" s="11">
        <f t="shared" si="101"/>
        <v>1</v>
      </c>
      <c r="H245" s="11">
        <f t="shared" si="101"/>
        <v>2</v>
      </c>
      <c r="I245" s="11">
        <f t="shared" si="101"/>
        <v>7</v>
      </c>
      <c r="J245" s="11">
        <f t="shared" si="101"/>
        <v>9</v>
      </c>
      <c r="K245" s="11">
        <f t="shared" si="101"/>
        <v>1</v>
      </c>
      <c r="L245" s="125">
        <f>SUM(B245:K245)</f>
        <v>32</v>
      </c>
      <c r="M245" s="125"/>
      <c r="N245" s="88" t="s">
        <v>244</v>
      </c>
      <c r="O245" s="11">
        <f t="shared" ref="O245:X245" si="102">SUM(O41+O82+O123+O164+O205)</f>
        <v>0</v>
      </c>
      <c r="P245" s="11">
        <f t="shared" si="102"/>
        <v>0</v>
      </c>
      <c r="Q245" s="11">
        <f t="shared" si="102"/>
        <v>1</v>
      </c>
      <c r="R245" s="11">
        <f t="shared" si="102"/>
        <v>3</v>
      </c>
      <c r="S245" s="11">
        <f t="shared" si="102"/>
        <v>0</v>
      </c>
      <c r="T245" s="11">
        <f t="shared" si="102"/>
        <v>3</v>
      </c>
      <c r="U245" s="11">
        <f t="shared" si="102"/>
        <v>0</v>
      </c>
      <c r="V245" s="11">
        <f t="shared" si="102"/>
        <v>1</v>
      </c>
      <c r="W245" s="11">
        <f t="shared" si="102"/>
        <v>7</v>
      </c>
      <c r="X245" s="11">
        <f t="shared" si="102"/>
        <v>5</v>
      </c>
      <c r="Y245" s="125">
        <f>SUM(O245:X245)</f>
        <v>20</v>
      </c>
    </row>
    <row r="246" spans="1:25" ht="16" thickBot="1" x14ac:dyDescent="0.4">
      <c r="A246" s="89" t="s">
        <v>220</v>
      </c>
      <c r="B246" s="11">
        <f t="shared" ref="B246:K246" si="103">SUM(B42+B83+B124+B165+B206)</f>
        <v>5</v>
      </c>
      <c r="C246" s="11">
        <f t="shared" si="103"/>
        <v>3</v>
      </c>
      <c r="D246" s="11">
        <f t="shared" si="103"/>
        <v>4</v>
      </c>
      <c r="E246" s="11">
        <f t="shared" si="103"/>
        <v>1</v>
      </c>
      <c r="F246" s="11">
        <f t="shared" si="103"/>
        <v>10</v>
      </c>
      <c r="G246" s="11">
        <f t="shared" si="103"/>
        <v>13</v>
      </c>
      <c r="H246" s="11">
        <f t="shared" si="103"/>
        <v>13</v>
      </c>
      <c r="I246" s="11">
        <f t="shared" si="103"/>
        <v>8</v>
      </c>
      <c r="J246" s="11">
        <f t="shared" si="103"/>
        <v>8</v>
      </c>
      <c r="K246" s="11">
        <f t="shared" si="103"/>
        <v>14</v>
      </c>
      <c r="L246" s="125">
        <f>SUM(B246:K246)</f>
        <v>79</v>
      </c>
      <c r="M246" s="125"/>
      <c r="N246" s="89" t="s">
        <v>220</v>
      </c>
      <c r="O246" s="11">
        <f t="shared" ref="O246:X246" si="104">SUM(O42+O83+O124+O165+O206)</f>
        <v>2</v>
      </c>
      <c r="P246" s="11">
        <f t="shared" si="104"/>
        <v>3</v>
      </c>
      <c r="Q246" s="11">
        <f t="shared" si="104"/>
        <v>4</v>
      </c>
      <c r="R246" s="11">
        <f t="shared" si="104"/>
        <v>4</v>
      </c>
      <c r="S246" s="11">
        <f t="shared" si="104"/>
        <v>3</v>
      </c>
      <c r="T246" s="11">
        <f t="shared" si="104"/>
        <v>12</v>
      </c>
      <c r="U246" s="11">
        <f t="shared" si="104"/>
        <v>7</v>
      </c>
      <c r="V246" s="11">
        <f t="shared" si="104"/>
        <v>9</v>
      </c>
      <c r="W246" s="11">
        <f t="shared" si="104"/>
        <v>6</v>
      </c>
      <c r="X246" s="11">
        <f t="shared" si="104"/>
        <v>6</v>
      </c>
      <c r="Y246" s="125">
        <f>SUM(O246:X246)</f>
        <v>56</v>
      </c>
    </row>
    <row r="247" spans="1:25" ht="16.5" thickTop="1" thickBot="1" x14ac:dyDescent="0.3">
      <c r="A247" s="141"/>
      <c r="B247" s="128">
        <f t="shared" ref="B247:K247" si="105">SUM(B232:B246)</f>
        <v>45</v>
      </c>
      <c r="C247" s="128">
        <f t="shared" si="105"/>
        <v>117</v>
      </c>
      <c r="D247" s="128">
        <f t="shared" si="105"/>
        <v>174</v>
      </c>
      <c r="E247" s="128">
        <f t="shared" si="105"/>
        <v>155</v>
      </c>
      <c r="F247" s="128">
        <f t="shared" si="105"/>
        <v>186</v>
      </c>
      <c r="G247" s="128">
        <f t="shared" si="105"/>
        <v>184</v>
      </c>
      <c r="H247" s="128">
        <f t="shared" si="105"/>
        <v>277</v>
      </c>
      <c r="I247" s="128">
        <f>SUM(I232:I246)</f>
        <v>200</v>
      </c>
      <c r="J247" s="128">
        <f t="shared" si="105"/>
        <v>126</v>
      </c>
      <c r="K247" s="331">
        <f t="shared" si="105"/>
        <v>98</v>
      </c>
      <c r="L247" s="335">
        <f>SUM(B247:K247)</f>
        <v>1562</v>
      </c>
      <c r="M247" s="131"/>
      <c r="N247" s="141"/>
      <c r="O247" s="128">
        <f t="shared" ref="O247:U247" si="106">SUM(O232:O246)</f>
        <v>28</v>
      </c>
      <c r="P247" s="128">
        <f t="shared" si="106"/>
        <v>184</v>
      </c>
      <c r="Q247" s="128">
        <f t="shared" si="106"/>
        <v>119</v>
      </c>
      <c r="R247" s="128">
        <f t="shared" si="106"/>
        <v>134</v>
      </c>
      <c r="S247" s="128">
        <f t="shared" si="106"/>
        <v>131</v>
      </c>
      <c r="T247" s="128">
        <f t="shared" si="106"/>
        <v>185</v>
      </c>
      <c r="U247" s="128">
        <f t="shared" si="106"/>
        <v>141</v>
      </c>
      <c r="V247" s="128">
        <f>SUM(V232:V246)</f>
        <v>149</v>
      </c>
      <c r="W247" s="128">
        <f>SUM(W232:W246)</f>
        <v>90</v>
      </c>
      <c r="X247" s="128">
        <f>SUM(X232:X246)</f>
        <v>87</v>
      </c>
      <c r="Y247" s="140">
        <f>SUM(O247:X247)</f>
        <v>1248</v>
      </c>
    </row>
    <row r="248" spans="1:25" ht="16" thickTop="1" x14ac:dyDescent="0.25">
      <c r="A248" s="1"/>
      <c r="B248" s="126"/>
      <c r="C248" s="126"/>
      <c r="D248" s="126"/>
      <c r="E248" s="126"/>
      <c r="F248" s="126"/>
      <c r="G248" s="126"/>
      <c r="H248" s="126"/>
      <c r="I248" s="126"/>
      <c r="J248" s="126"/>
      <c r="K248" s="126"/>
      <c r="N248" s="1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</row>
  </sheetData>
  <customSheetViews>
    <customSheetView guid="{6AC61866-78F1-41C5-8B4F-937BF8377097}" scale="80" hiddenColumns="1" topLeftCell="A202">
      <selection activeCell="V46" sqref="V46"/>
      <rowBreaks count="4" manualBreakCount="4">
        <brk id="43" max="16383" man="1"/>
        <brk id="84" max="16383" man="1"/>
        <brk id="125" max="16383" man="1"/>
        <brk id="166" max="16383" man="1"/>
      </rowBreaks>
      <pageMargins left="0.2" right="0.2" top="0.75" bottom="0.75" header="0.3" footer="0.3"/>
      <printOptions horizontalCentered="1"/>
      <pageSetup scale="75" orientation="portrait" r:id="rId1"/>
    </customSheetView>
    <customSheetView guid="{C5B75287-B195-4DA5-9F35-2FE10EB0521E}" scale="80" hiddenColumns="1" topLeftCell="A202">
      <selection activeCell="V46" sqref="V46"/>
      <rowBreaks count="4" manualBreakCount="4">
        <brk id="43" max="16383" man="1"/>
        <brk id="84" max="16383" man="1"/>
        <brk id="125" max="16383" man="1"/>
        <brk id="166" max="16383" man="1"/>
      </rowBreaks>
      <pageMargins left="0.2" right="0.2" top="0.75" bottom="0.75" header="0.3" footer="0.3"/>
      <printOptions horizontalCentered="1"/>
      <pageSetup scale="75" orientation="portrait" r:id="rId2"/>
    </customSheetView>
    <customSheetView guid="{725C9295-46E8-409D-894E-BFC305C25E3E}" scale="80" showPageBreaks="1" hiddenColumns="1" topLeftCell="A202">
      <selection activeCell="V46" sqref="V46"/>
      <rowBreaks count="4" manualBreakCount="4">
        <brk id="43" max="16383" man="1"/>
        <brk id="84" max="16383" man="1"/>
        <brk id="125" max="16383" man="1"/>
        <brk id="166" max="16383" man="1"/>
      </rowBreaks>
      <pageMargins left="0.2" right="0.2" top="0.75" bottom="0.75" header="0.3" footer="0.3"/>
      <printOptions horizontalCentered="1"/>
      <pageSetup scale="75" orientation="portrait" r:id="rId3"/>
    </customSheetView>
  </customSheetViews>
  <mergeCells count="12">
    <mergeCell ref="E168:F168"/>
    <mergeCell ref="R168:S168"/>
    <mergeCell ref="D167:F167"/>
    <mergeCell ref="Q5:S5"/>
    <mergeCell ref="R46:S46"/>
    <mergeCell ref="R86:S86"/>
    <mergeCell ref="R127:S127"/>
    <mergeCell ref="Q167:S167"/>
    <mergeCell ref="D5:F5"/>
    <mergeCell ref="E46:F46"/>
    <mergeCell ref="E86:F86"/>
    <mergeCell ref="E127:F127"/>
  </mergeCells>
  <printOptions horizontalCentered="1"/>
  <pageMargins left="0.2" right="0.2" top="0.75" bottom="0.75" header="0.3" footer="0.3"/>
  <pageSetup scale="75" orientation="portrait" r:id="rId4"/>
  <rowBreaks count="4" manualBreakCount="4">
    <brk id="43" max="16383" man="1"/>
    <brk id="84" max="16383" man="1"/>
    <brk id="125" max="16383" man="1"/>
    <brk id="166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R227"/>
  <sheetViews>
    <sheetView topLeftCell="C1" zoomScale="87" zoomScaleNormal="87" workbookViewId="0">
      <selection activeCell="Q131" sqref="Q131:AD131"/>
    </sheetView>
  </sheetViews>
  <sheetFormatPr defaultRowHeight="12.5" x14ac:dyDescent="0.25"/>
  <cols>
    <col min="1" max="1" width="27.54296875" style="222" bestFit="1" customWidth="1"/>
    <col min="2" max="8" width="9.1796875" style="222"/>
    <col min="9" max="9" width="27.54296875" style="222" bestFit="1" customWidth="1"/>
    <col min="10" max="16" width="9.1796875" style="222"/>
    <col min="17" max="17" width="27.54296875" style="222" bestFit="1" customWidth="1"/>
    <col min="18" max="24" width="9.1796875" style="222"/>
    <col min="25" max="25" width="27.54296875" style="222" bestFit="1" customWidth="1"/>
    <col min="26" max="32" width="9.1796875" style="222"/>
    <col min="33" max="33" width="27.54296875" style="222" bestFit="1" customWidth="1"/>
    <col min="34" max="40" width="9.1796875" style="222"/>
    <col min="41" max="41" width="27.54296875" style="222" bestFit="1" customWidth="1"/>
    <col min="42" max="48" width="9.1796875" style="222"/>
    <col min="49" max="49" width="27.54296875" style="222" bestFit="1" customWidth="1"/>
    <col min="50" max="56" width="9.1796875" style="222"/>
    <col min="57" max="57" width="27.54296875" style="222" bestFit="1" customWidth="1"/>
    <col min="58" max="64" width="9.1796875" style="222"/>
    <col min="65" max="65" width="27.54296875" style="222" bestFit="1" customWidth="1"/>
    <col min="66" max="72" width="9.1796875" style="222"/>
    <col min="73" max="73" width="27.54296875" style="222" bestFit="1" customWidth="1"/>
    <col min="74" max="80" width="9.1796875" style="222"/>
    <col min="81" max="81" width="27.54296875" style="222" bestFit="1" customWidth="1"/>
    <col min="82" max="87" width="9.1796875" style="222"/>
    <col min="88" max="88" width="23" style="222" bestFit="1" customWidth="1"/>
    <col min="89" max="89" width="27.54296875" style="222" bestFit="1" customWidth="1"/>
    <col min="90" max="256" width="9.1796875" style="222"/>
    <col min="257" max="257" width="27.54296875" style="222" bestFit="1" customWidth="1"/>
    <col min="258" max="264" width="9.1796875" style="222"/>
    <col min="265" max="265" width="27.54296875" style="222" bestFit="1" customWidth="1"/>
    <col min="266" max="272" width="9.1796875" style="222"/>
    <col min="273" max="273" width="27.54296875" style="222" bestFit="1" customWidth="1"/>
    <col min="274" max="280" width="9.1796875" style="222"/>
    <col min="281" max="281" width="27.54296875" style="222" bestFit="1" customWidth="1"/>
    <col min="282" max="288" width="9.1796875" style="222"/>
    <col min="289" max="289" width="27.54296875" style="222" bestFit="1" customWidth="1"/>
    <col min="290" max="296" width="9.1796875" style="222"/>
    <col min="297" max="297" width="27.54296875" style="222" bestFit="1" customWidth="1"/>
    <col min="298" max="304" width="9.1796875" style="222"/>
    <col min="305" max="305" width="27.54296875" style="222" bestFit="1" customWidth="1"/>
    <col min="306" max="312" width="9.1796875" style="222"/>
    <col min="313" max="313" width="27.54296875" style="222" bestFit="1" customWidth="1"/>
    <col min="314" max="320" width="9.1796875" style="222"/>
    <col min="321" max="321" width="27.54296875" style="222" bestFit="1" customWidth="1"/>
    <col min="322" max="328" width="9.1796875" style="222"/>
    <col min="329" max="329" width="27.54296875" style="222" bestFit="1" customWidth="1"/>
    <col min="330" max="336" width="9.1796875" style="222"/>
    <col min="337" max="337" width="27.54296875" style="222" bestFit="1" customWidth="1"/>
    <col min="338" max="344" width="9.1796875" style="222"/>
    <col min="345" max="345" width="27.54296875" style="222" bestFit="1" customWidth="1"/>
    <col min="346" max="512" width="9.1796875" style="222"/>
    <col min="513" max="513" width="27.54296875" style="222" bestFit="1" customWidth="1"/>
    <col min="514" max="520" width="9.1796875" style="222"/>
    <col min="521" max="521" width="27.54296875" style="222" bestFit="1" customWidth="1"/>
    <col min="522" max="528" width="9.1796875" style="222"/>
    <col min="529" max="529" width="27.54296875" style="222" bestFit="1" customWidth="1"/>
    <col min="530" max="536" width="9.1796875" style="222"/>
    <col min="537" max="537" width="27.54296875" style="222" bestFit="1" customWidth="1"/>
    <col min="538" max="544" width="9.1796875" style="222"/>
    <col min="545" max="545" width="27.54296875" style="222" bestFit="1" customWidth="1"/>
    <col min="546" max="552" width="9.1796875" style="222"/>
    <col min="553" max="553" width="27.54296875" style="222" bestFit="1" customWidth="1"/>
    <col min="554" max="560" width="9.1796875" style="222"/>
    <col min="561" max="561" width="27.54296875" style="222" bestFit="1" customWidth="1"/>
    <col min="562" max="568" width="9.1796875" style="222"/>
    <col min="569" max="569" width="27.54296875" style="222" bestFit="1" customWidth="1"/>
    <col min="570" max="576" width="9.1796875" style="222"/>
    <col min="577" max="577" width="27.54296875" style="222" bestFit="1" customWidth="1"/>
    <col min="578" max="584" width="9.1796875" style="222"/>
    <col min="585" max="585" width="27.54296875" style="222" bestFit="1" customWidth="1"/>
    <col min="586" max="592" width="9.1796875" style="222"/>
    <col min="593" max="593" width="27.54296875" style="222" bestFit="1" customWidth="1"/>
    <col min="594" max="600" width="9.1796875" style="222"/>
    <col min="601" max="601" width="27.54296875" style="222" bestFit="1" customWidth="1"/>
    <col min="602" max="768" width="9.1796875" style="222"/>
    <col min="769" max="769" width="27.54296875" style="222" bestFit="1" customWidth="1"/>
    <col min="770" max="776" width="9.1796875" style="222"/>
    <col min="777" max="777" width="27.54296875" style="222" bestFit="1" customWidth="1"/>
    <col min="778" max="784" width="9.1796875" style="222"/>
    <col min="785" max="785" width="27.54296875" style="222" bestFit="1" customWidth="1"/>
    <col min="786" max="792" width="9.1796875" style="222"/>
    <col min="793" max="793" width="27.54296875" style="222" bestFit="1" customWidth="1"/>
    <col min="794" max="800" width="9.1796875" style="222"/>
    <col min="801" max="801" width="27.54296875" style="222" bestFit="1" customWidth="1"/>
    <col min="802" max="808" width="9.1796875" style="222"/>
    <col min="809" max="809" width="27.54296875" style="222" bestFit="1" customWidth="1"/>
    <col min="810" max="816" width="9.1796875" style="222"/>
    <col min="817" max="817" width="27.54296875" style="222" bestFit="1" customWidth="1"/>
    <col min="818" max="824" width="9.1796875" style="222"/>
    <col min="825" max="825" width="27.54296875" style="222" bestFit="1" customWidth="1"/>
    <col min="826" max="832" width="9.1796875" style="222"/>
    <col min="833" max="833" width="27.54296875" style="222" bestFit="1" customWidth="1"/>
    <col min="834" max="840" width="9.1796875" style="222"/>
    <col min="841" max="841" width="27.54296875" style="222" bestFit="1" customWidth="1"/>
    <col min="842" max="848" width="9.1796875" style="222"/>
    <col min="849" max="849" width="27.54296875" style="222" bestFit="1" customWidth="1"/>
    <col min="850" max="856" width="9.1796875" style="222"/>
    <col min="857" max="857" width="27.54296875" style="222" bestFit="1" customWidth="1"/>
    <col min="858" max="1024" width="9.1796875" style="222"/>
    <col min="1025" max="1025" width="27.54296875" style="222" bestFit="1" customWidth="1"/>
    <col min="1026" max="1032" width="9.1796875" style="222"/>
    <col min="1033" max="1033" width="27.54296875" style="222" bestFit="1" customWidth="1"/>
    <col min="1034" max="1040" width="9.1796875" style="222"/>
    <col min="1041" max="1041" width="27.54296875" style="222" bestFit="1" customWidth="1"/>
    <col min="1042" max="1048" width="9.1796875" style="222"/>
    <col min="1049" max="1049" width="27.54296875" style="222" bestFit="1" customWidth="1"/>
    <col min="1050" max="1056" width="9.1796875" style="222"/>
    <col min="1057" max="1057" width="27.54296875" style="222" bestFit="1" customWidth="1"/>
    <col min="1058" max="1064" width="9.1796875" style="222"/>
    <col min="1065" max="1065" width="27.54296875" style="222" bestFit="1" customWidth="1"/>
    <col min="1066" max="1072" width="9.1796875" style="222"/>
    <col min="1073" max="1073" width="27.54296875" style="222" bestFit="1" customWidth="1"/>
    <col min="1074" max="1080" width="9.1796875" style="222"/>
    <col min="1081" max="1081" width="27.54296875" style="222" bestFit="1" customWidth="1"/>
    <col min="1082" max="1088" width="9.1796875" style="222"/>
    <col min="1089" max="1089" width="27.54296875" style="222" bestFit="1" customWidth="1"/>
    <col min="1090" max="1096" width="9.1796875" style="222"/>
    <col min="1097" max="1097" width="27.54296875" style="222" bestFit="1" customWidth="1"/>
    <col min="1098" max="1104" width="9.1796875" style="222"/>
    <col min="1105" max="1105" width="27.54296875" style="222" bestFit="1" customWidth="1"/>
    <col min="1106" max="1112" width="9.1796875" style="222"/>
    <col min="1113" max="1113" width="27.54296875" style="222" bestFit="1" customWidth="1"/>
    <col min="1114" max="1280" width="9.1796875" style="222"/>
    <col min="1281" max="1281" width="27.54296875" style="222" bestFit="1" customWidth="1"/>
    <col min="1282" max="1288" width="9.1796875" style="222"/>
    <col min="1289" max="1289" width="27.54296875" style="222" bestFit="1" customWidth="1"/>
    <col min="1290" max="1296" width="9.1796875" style="222"/>
    <col min="1297" max="1297" width="27.54296875" style="222" bestFit="1" customWidth="1"/>
    <col min="1298" max="1304" width="9.1796875" style="222"/>
    <col min="1305" max="1305" width="27.54296875" style="222" bestFit="1" customWidth="1"/>
    <col min="1306" max="1312" width="9.1796875" style="222"/>
    <col min="1313" max="1313" width="27.54296875" style="222" bestFit="1" customWidth="1"/>
    <col min="1314" max="1320" width="9.1796875" style="222"/>
    <col min="1321" max="1321" width="27.54296875" style="222" bestFit="1" customWidth="1"/>
    <col min="1322" max="1328" width="9.1796875" style="222"/>
    <col min="1329" max="1329" width="27.54296875" style="222" bestFit="1" customWidth="1"/>
    <col min="1330" max="1336" width="9.1796875" style="222"/>
    <col min="1337" max="1337" width="27.54296875" style="222" bestFit="1" customWidth="1"/>
    <col min="1338" max="1344" width="9.1796875" style="222"/>
    <col min="1345" max="1345" width="27.54296875" style="222" bestFit="1" customWidth="1"/>
    <col min="1346" max="1352" width="9.1796875" style="222"/>
    <col min="1353" max="1353" width="27.54296875" style="222" bestFit="1" customWidth="1"/>
    <col min="1354" max="1360" width="9.1796875" style="222"/>
    <col min="1361" max="1361" width="27.54296875" style="222" bestFit="1" customWidth="1"/>
    <col min="1362" max="1368" width="9.1796875" style="222"/>
    <col min="1369" max="1369" width="27.54296875" style="222" bestFit="1" customWidth="1"/>
    <col min="1370" max="1536" width="9.1796875" style="222"/>
    <col min="1537" max="1537" width="27.54296875" style="222" bestFit="1" customWidth="1"/>
    <col min="1538" max="1544" width="9.1796875" style="222"/>
    <col min="1545" max="1545" width="27.54296875" style="222" bestFit="1" customWidth="1"/>
    <col min="1546" max="1552" width="9.1796875" style="222"/>
    <col min="1553" max="1553" width="27.54296875" style="222" bestFit="1" customWidth="1"/>
    <col min="1554" max="1560" width="9.1796875" style="222"/>
    <col min="1561" max="1561" width="27.54296875" style="222" bestFit="1" customWidth="1"/>
    <col min="1562" max="1568" width="9.1796875" style="222"/>
    <col min="1569" max="1569" width="27.54296875" style="222" bestFit="1" customWidth="1"/>
    <col min="1570" max="1576" width="9.1796875" style="222"/>
    <col min="1577" max="1577" width="27.54296875" style="222" bestFit="1" customWidth="1"/>
    <col min="1578" max="1584" width="9.1796875" style="222"/>
    <col min="1585" max="1585" width="27.54296875" style="222" bestFit="1" customWidth="1"/>
    <col min="1586" max="1592" width="9.1796875" style="222"/>
    <col min="1593" max="1593" width="27.54296875" style="222" bestFit="1" customWidth="1"/>
    <col min="1594" max="1600" width="9.1796875" style="222"/>
    <col min="1601" max="1601" width="27.54296875" style="222" bestFit="1" customWidth="1"/>
    <col min="1602" max="1608" width="9.1796875" style="222"/>
    <col min="1609" max="1609" width="27.54296875" style="222" bestFit="1" customWidth="1"/>
    <col min="1610" max="1616" width="9.1796875" style="222"/>
    <col min="1617" max="1617" width="27.54296875" style="222" bestFit="1" customWidth="1"/>
    <col min="1618" max="1624" width="9.1796875" style="222"/>
    <col min="1625" max="1625" width="27.54296875" style="222" bestFit="1" customWidth="1"/>
    <col min="1626" max="1792" width="9.1796875" style="222"/>
    <col min="1793" max="1793" width="27.54296875" style="222" bestFit="1" customWidth="1"/>
    <col min="1794" max="1800" width="9.1796875" style="222"/>
    <col min="1801" max="1801" width="27.54296875" style="222" bestFit="1" customWidth="1"/>
    <col min="1802" max="1808" width="9.1796875" style="222"/>
    <col min="1809" max="1809" width="27.54296875" style="222" bestFit="1" customWidth="1"/>
    <col min="1810" max="1816" width="9.1796875" style="222"/>
    <col min="1817" max="1817" width="27.54296875" style="222" bestFit="1" customWidth="1"/>
    <col min="1818" max="1824" width="9.1796875" style="222"/>
    <col min="1825" max="1825" width="27.54296875" style="222" bestFit="1" customWidth="1"/>
    <col min="1826" max="1832" width="9.1796875" style="222"/>
    <col min="1833" max="1833" width="27.54296875" style="222" bestFit="1" customWidth="1"/>
    <col min="1834" max="1840" width="9.1796875" style="222"/>
    <col min="1841" max="1841" width="27.54296875" style="222" bestFit="1" customWidth="1"/>
    <col min="1842" max="1848" width="9.1796875" style="222"/>
    <col min="1849" max="1849" width="27.54296875" style="222" bestFit="1" customWidth="1"/>
    <col min="1850" max="1856" width="9.1796875" style="222"/>
    <col min="1857" max="1857" width="27.54296875" style="222" bestFit="1" customWidth="1"/>
    <col min="1858" max="1864" width="9.1796875" style="222"/>
    <col min="1865" max="1865" width="27.54296875" style="222" bestFit="1" customWidth="1"/>
    <col min="1866" max="1872" width="9.1796875" style="222"/>
    <col min="1873" max="1873" width="27.54296875" style="222" bestFit="1" customWidth="1"/>
    <col min="1874" max="1880" width="9.1796875" style="222"/>
    <col min="1881" max="1881" width="27.54296875" style="222" bestFit="1" customWidth="1"/>
    <col min="1882" max="2048" width="9.1796875" style="222"/>
    <col min="2049" max="2049" width="27.54296875" style="222" bestFit="1" customWidth="1"/>
    <col min="2050" max="2056" width="9.1796875" style="222"/>
    <col min="2057" max="2057" width="27.54296875" style="222" bestFit="1" customWidth="1"/>
    <col min="2058" max="2064" width="9.1796875" style="222"/>
    <col min="2065" max="2065" width="27.54296875" style="222" bestFit="1" customWidth="1"/>
    <col min="2066" max="2072" width="9.1796875" style="222"/>
    <col min="2073" max="2073" width="27.54296875" style="222" bestFit="1" customWidth="1"/>
    <col min="2074" max="2080" width="9.1796875" style="222"/>
    <col min="2081" max="2081" width="27.54296875" style="222" bestFit="1" customWidth="1"/>
    <col min="2082" max="2088" width="9.1796875" style="222"/>
    <col min="2089" max="2089" width="27.54296875" style="222" bestFit="1" customWidth="1"/>
    <col min="2090" max="2096" width="9.1796875" style="222"/>
    <col min="2097" max="2097" width="27.54296875" style="222" bestFit="1" customWidth="1"/>
    <col min="2098" max="2104" width="9.1796875" style="222"/>
    <col min="2105" max="2105" width="27.54296875" style="222" bestFit="1" customWidth="1"/>
    <col min="2106" max="2112" width="9.1796875" style="222"/>
    <col min="2113" max="2113" width="27.54296875" style="222" bestFit="1" customWidth="1"/>
    <col min="2114" max="2120" width="9.1796875" style="222"/>
    <col min="2121" max="2121" width="27.54296875" style="222" bestFit="1" customWidth="1"/>
    <col min="2122" max="2128" width="9.1796875" style="222"/>
    <col min="2129" max="2129" width="27.54296875" style="222" bestFit="1" customWidth="1"/>
    <col min="2130" max="2136" width="9.1796875" style="222"/>
    <col min="2137" max="2137" width="27.54296875" style="222" bestFit="1" customWidth="1"/>
    <col min="2138" max="2304" width="9.1796875" style="222"/>
    <col min="2305" max="2305" width="27.54296875" style="222" bestFit="1" customWidth="1"/>
    <col min="2306" max="2312" width="9.1796875" style="222"/>
    <col min="2313" max="2313" width="27.54296875" style="222" bestFit="1" customWidth="1"/>
    <col min="2314" max="2320" width="9.1796875" style="222"/>
    <col min="2321" max="2321" width="27.54296875" style="222" bestFit="1" customWidth="1"/>
    <col min="2322" max="2328" width="9.1796875" style="222"/>
    <col min="2329" max="2329" width="27.54296875" style="222" bestFit="1" customWidth="1"/>
    <col min="2330" max="2336" width="9.1796875" style="222"/>
    <col min="2337" max="2337" width="27.54296875" style="222" bestFit="1" customWidth="1"/>
    <col min="2338" max="2344" width="9.1796875" style="222"/>
    <col min="2345" max="2345" width="27.54296875" style="222" bestFit="1" customWidth="1"/>
    <col min="2346" max="2352" width="9.1796875" style="222"/>
    <col min="2353" max="2353" width="27.54296875" style="222" bestFit="1" customWidth="1"/>
    <col min="2354" max="2360" width="9.1796875" style="222"/>
    <col min="2361" max="2361" width="27.54296875" style="222" bestFit="1" customWidth="1"/>
    <col min="2362" max="2368" width="9.1796875" style="222"/>
    <col min="2369" max="2369" width="27.54296875" style="222" bestFit="1" customWidth="1"/>
    <col min="2370" max="2376" width="9.1796875" style="222"/>
    <col min="2377" max="2377" width="27.54296875" style="222" bestFit="1" customWidth="1"/>
    <col min="2378" max="2384" width="9.1796875" style="222"/>
    <col min="2385" max="2385" width="27.54296875" style="222" bestFit="1" customWidth="1"/>
    <col min="2386" max="2392" width="9.1796875" style="222"/>
    <col min="2393" max="2393" width="27.54296875" style="222" bestFit="1" customWidth="1"/>
    <col min="2394" max="2560" width="9.1796875" style="222"/>
    <col min="2561" max="2561" width="27.54296875" style="222" bestFit="1" customWidth="1"/>
    <col min="2562" max="2568" width="9.1796875" style="222"/>
    <col min="2569" max="2569" width="27.54296875" style="222" bestFit="1" customWidth="1"/>
    <col min="2570" max="2576" width="9.1796875" style="222"/>
    <col min="2577" max="2577" width="27.54296875" style="222" bestFit="1" customWidth="1"/>
    <col min="2578" max="2584" width="9.1796875" style="222"/>
    <col min="2585" max="2585" width="27.54296875" style="222" bestFit="1" customWidth="1"/>
    <col min="2586" max="2592" width="9.1796875" style="222"/>
    <col min="2593" max="2593" width="27.54296875" style="222" bestFit="1" customWidth="1"/>
    <col min="2594" max="2600" width="9.1796875" style="222"/>
    <col min="2601" max="2601" width="27.54296875" style="222" bestFit="1" customWidth="1"/>
    <col min="2602" max="2608" width="9.1796875" style="222"/>
    <col min="2609" max="2609" width="27.54296875" style="222" bestFit="1" customWidth="1"/>
    <col min="2610" max="2616" width="9.1796875" style="222"/>
    <col min="2617" max="2617" width="27.54296875" style="222" bestFit="1" customWidth="1"/>
    <col min="2618" max="2624" width="9.1796875" style="222"/>
    <col min="2625" max="2625" width="27.54296875" style="222" bestFit="1" customWidth="1"/>
    <col min="2626" max="2632" width="9.1796875" style="222"/>
    <col min="2633" max="2633" width="27.54296875" style="222" bestFit="1" customWidth="1"/>
    <col min="2634" max="2640" width="9.1796875" style="222"/>
    <col min="2641" max="2641" width="27.54296875" style="222" bestFit="1" customWidth="1"/>
    <col min="2642" max="2648" width="9.1796875" style="222"/>
    <col min="2649" max="2649" width="27.54296875" style="222" bestFit="1" customWidth="1"/>
    <col min="2650" max="2816" width="9.1796875" style="222"/>
    <col min="2817" max="2817" width="27.54296875" style="222" bestFit="1" customWidth="1"/>
    <col min="2818" max="2824" width="9.1796875" style="222"/>
    <col min="2825" max="2825" width="27.54296875" style="222" bestFit="1" customWidth="1"/>
    <col min="2826" max="2832" width="9.1796875" style="222"/>
    <col min="2833" max="2833" width="27.54296875" style="222" bestFit="1" customWidth="1"/>
    <col min="2834" max="2840" width="9.1796875" style="222"/>
    <col min="2841" max="2841" width="27.54296875" style="222" bestFit="1" customWidth="1"/>
    <col min="2842" max="2848" width="9.1796875" style="222"/>
    <col min="2849" max="2849" width="27.54296875" style="222" bestFit="1" customWidth="1"/>
    <col min="2850" max="2856" width="9.1796875" style="222"/>
    <col min="2857" max="2857" width="27.54296875" style="222" bestFit="1" customWidth="1"/>
    <col min="2858" max="2864" width="9.1796875" style="222"/>
    <col min="2865" max="2865" width="27.54296875" style="222" bestFit="1" customWidth="1"/>
    <col min="2866" max="2872" width="9.1796875" style="222"/>
    <col min="2873" max="2873" width="27.54296875" style="222" bestFit="1" customWidth="1"/>
    <col min="2874" max="2880" width="9.1796875" style="222"/>
    <col min="2881" max="2881" width="27.54296875" style="222" bestFit="1" customWidth="1"/>
    <col min="2882" max="2888" width="9.1796875" style="222"/>
    <col min="2889" max="2889" width="27.54296875" style="222" bestFit="1" customWidth="1"/>
    <col min="2890" max="2896" width="9.1796875" style="222"/>
    <col min="2897" max="2897" width="27.54296875" style="222" bestFit="1" customWidth="1"/>
    <col min="2898" max="2904" width="9.1796875" style="222"/>
    <col min="2905" max="2905" width="27.54296875" style="222" bestFit="1" customWidth="1"/>
    <col min="2906" max="3072" width="9.1796875" style="222"/>
    <col min="3073" max="3073" width="27.54296875" style="222" bestFit="1" customWidth="1"/>
    <col min="3074" max="3080" width="9.1796875" style="222"/>
    <col min="3081" max="3081" width="27.54296875" style="222" bestFit="1" customWidth="1"/>
    <col min="3082" max="3088" width="9.1796875" style="222"/>
    <col min="3089" max="3089" width="27.54296875" style="222" bestFit="1" customWidth="1"/>
    <col min="3090" max="3096" width="9.1796875" style="222"/>
    <col min="3097" max="3097" width="27.54296875" style="222" bestFit="1" customWidth="1"/>
    <col min="3098" max="3104" width="9.1796875" style="222"/>
    <col min="3105" max="3105" width="27.54296875" style="222" bestFit="1" customWidth="1"/>
    <col min="3106" max="3112" width="9.1796875" style="222"/>
    <col min="3113" max="3113" width="27.54296875" style="222" bestFit="1" customWidth="1"/>
    <col min="3114" max="3120" width="9.1796875" style="222"/>
    <col min="3121" max="3121" width="27.54296875" style="222" bestFit="1" customWidth="1"/>
    <col min="3122" max="3128" width="9.1796875" style="222"/>
    <col min="3129" max="3129" width="27.54296875" style="222" bestFit="1" customWidth="1"/>
    <col min="3130" max="3136" width="9.1796875" style="222"/>
    <col min="3137" max="3137" width="27.54296875" style="222" bestFit="1" customWidth="1"/>
    <col min="3138" max="3144" width="9.1796875" style="222"/>
    <col min="3145" max="3145" width="27.54296875" style="222" bestFit="1" customWidth="1"/>
    <col min="3146" max="3152" width="9.1796875" style="222"/>
    <col min="3153" max="3153" width="27.54296875" style="222" bestFit="1" customWidth="1"/>
    <col min="3154" max="3160" width="9.1796875" style="222"/>
    <col min="3161" max="3161" width="27.54296875" style="222" bestFit="1" customWidth="1"/>
    <col min="3162" max="3328" width="9.1796875" style="222"/>
    <col min="3329" max="3329" width="27.54296875" style="222" bestFit="1" customWidth="1"/>
    <col min="3330" max="3336" width="9.1796875" style="222"/>
    <col min="3337" max="3337" width="27.54296875" style="222" bestFit="1" customWidth="1"/>
    <col min="3338" max="3344" width="9.1796875" style="222"/>
    <col min="3345" max="3345" width="27.54296875" style="222" bestFit="1" customWidth="1"/>
    <col min="3346" max="3352" width="9.1796875" style="222"/>
    <col min="3353" max="3353" width="27.54296875" style="222" bestFit="1" customWidth="1"/>
    <col min="3354" max="3360" width="9.1796875" style="222"/>
    <col min="3361" max="3361" width="27.54296875" style="222" bestFit="1" customWidth="1"/>
    <col min="3362" max="3368" width="9.1796875" style="222"/>
    <col min="3369" max="3369" width="27.54296875" style="222" bestFit="1" customWidth="1"/>
    <col min="3370" max="3376" width="9.1796875" style="222"/>
    <col min="3377" max="3377" width="27.54296875" style="222" bestFit="1" customWidth="1"/>
    <col min="3378" max="3384" width="9.1796875" style="222"/>
    <col min="3385" max="3385" width="27.54296875" style="222" bestFit="1" customWidth="1"/>
    <col min="3386" max="3392" width="9.1796875" style="222"/>
    <col min="3393" max="3393" width="27.54296875" style="222" bestFit="1" customWidth="1"/>
    <col min="3394" max="3400" width="9.1796875" style="222"/>
    <col min="3401" max="3401" width="27.54296875" style="222" bestFit="1" customWidth="1"/>
    <col min="3402" max="3408" width="9.1796875" style="222"/>
    <col min="3409" max="3409" width="27.54296875" style="222" bestFit="1" customWidth="1"/>
    <col min="3410" max="3416" width="9.1796875" style="222"/>
    <col min="3417" max="3417" width="27.54296875" style="222" bestFit="1" customWidth="1"/>
    <col min="3418" max="3584" width="9.1796875" style="222"/>
    <col min="3585" max="3585" width="27.54296875" style="222" bestFit="1" customWidth="1"/>
    <col min="3586" max="3592" width="9.1796875" style="222"/>
    <col min="3593" max="3593" width="27.54296875" style="222" bestFit="1" customWidth="1"/>
    <col min="3594" max="3600" width="9.1796875" style="222"/>
    <col min="3601" max="3601" width="27.54296875" style="222" bestFit="1" customWidth="1"/>
    <col min="3602" max="3608" width="9.1796875" style="222"/>
    <col min="3609" max="3609" width="27.54296875" style="222" bestFit="1" customWidth="1"/>
    <col min="3610" max="3616" width="9.1796875" style="222"/>
    <col min="3617" max="3617" width="27.54296875" style="222" bestFit="1" customWidth="1"/>
    <col min="3618" max="3624" width="9.1796875" style="222"/>
    <col min="3625" max="3625" width="27.54296875" style="222" bestFit="1" customWidth="1"/>
    <col min="3626" max="3632" width="9.1796875" style="222"/>
    <col min="3633" max="3633" width="27.54296875" style="222" bestFit="1" customWidth="1"/>
    <col min="3634" max="3640" width="9.1796875" style="222"/>
    <col min="3641" max="3641" width="27.54296875" style="222" bestFit="1" customWidth="1"/>
    <col min="3642" max="3648" width="9.1796875" style="222"/>
    <col min="3649" max="3649" width="27.54296875" style="222" bestFit="1" customWidth="1"/>
    <col min="3650" max="3656" width="9.1796875" style="222"/>
    <col min="3657" max="3657" width="27.54296875" style="222" bestFit="1" customWidth="1"/>
    <col min="3658" max="3664" width="9.1796875" style="222"/>
    <col min="3665" max="3665" width="27.54296875" style="222" bestFit="1" customWidth="1"/>
    <col min="3666" max="3672" width="9.1796875" style="222"/>
    <col min="3673" max="3673" width="27.54296875" style="222" bestFit="1" customWidth="1"/>
    <col min="3674" max="3840" width="9.1796875" style="222"/>
    <col min="3841" max="3841" width="27.54296875" style="222" bestFit="1" customWidth="1"/>
    <col min="3842" max="3848" width="9.1796875" style="222"/>
    <col min="3849" max="3849" width="27.54296875" style="222" bestFit="1" customWidth="1"/>
    <col min="3850" max="3856" width="9.1796875" style="222"/>
    <col min="3857" max="3857" width="27.54296875" style="222" bestFit="1" customWidth="1"/>
    <col min="3858" max="3864" width="9.1796875" style="222"/>
    <col min="3865" max="3865" width="27.54296875" style="222" bestFit="1" customWidth="1"/>
    <col min="3866" max="3872" width="9.1796875" style="222"/>
    <col min="3873" max="3873" width="27.54296875" style="222" bestFit="1" customWidth="1"/>
    <col min="3874" max="3880" width="9.1796875" style="222"/>
    <col min="3881" max="3881" width="27.54296875" style="222" bestFit="1" customWidth="1"/>
    <col min="3882" max="3888" width="9.1796875" style="222"/>
    <col min="3889" max="3889" width="27.54296875" style="222" bestFit="1" customWidth="1"/>
    <col min="3890" max="3896" width="9.1796875" style="222"/>
    <col min="3897" max="3897" width="27.54296875" style="222" bestFit="1" customWidth="1"/>
    <col min="3898" max="3904" width="9.1796875" style="222"/>
    <col min="3905" max="3905" width="27.54296875" style="222" bestFit="1" customWidth="1"/>
    <col min="3906" max="3912" width="9.1796875" style="222"/>
    <col min="3913" max="3913" width="27.54296875" style="222" bestFit="1" customWidth="1"/>
    <col min="3914" max="3920" width="9.1796875" style="222"/>
    <col min="3921" max="3921" width="27.54296875" style="222" bestFit="1" customWidth="1"/>
    <col min="3922" max="3928" width="9.1796875" style="222"/>
    <col min="3929" max="3929" width="27.54296875" style="222" bestFit="1" customWidth="1"/>
    <col min="3930" max="4096" width="9.1796875" style="222"/>
    <col min="4097" max="4097" width="27.54296875" style="222" bestFit="1" customWidth="1"/>
    <col min="4098" max="4104" width="9.1796875" style="222"/>
    <col min="4105" max="4105" width="27.54296875" style="222" bestFit="1" customWidth="1"/>
    <col min="4106" max="4112" width="9.1796875" style="222"/>
    <col min="4113" max="4113" width="27.54296875" style="222" bestFit="1" customWidth="1"/>
    <col min="4114" max="4120" width="9.1796875" style="222"/>
    <col min="4121" max="4121" width="27.54296875" style="222" bestFit="1" customWidth="1"/>
    <col min="4122" max="4128" width="9.1796875" style="222"/>
    <col min="4129" max="4129" width="27.54296875" style="222" bestFit="1" customWidth="1"/>
    <col min="4130" max="4136" width="9.1796875" style="222"/>
    <col min="4137" max="4137" width="27.54296875" style="222" bestFit="1" customWidth="1"/>
    <col min="4138" max="4144" width="9.1796875" style="222"/>
    <col min="4145" max="4145" width="27.54296875" style="222" bestFit="1" customWidth="1"/>
    <col min="4146" max="4152" width="9.1796875" style="222"/>
    <col min="4153" max="4153" width="27.54296875" style="222" bestFit="1" customWidth="1"/>
    <col min="4154" max="4160" width="9.1796875" style="222"/>
    <col min="4161" max="4161" width="27.54296875" style="222" bestFit="1" customWidth="1"/>
    <col min="4162" max="4168" width="9.1796875" style="222"/>
    <col min="4169" max="4169" width="27.54296875" style="222" bestFit="1" customWidth="1"/>
    <col min="4170" max="4176" width="9.1796875" style="222"/>
    <col min="4177" max="4177" width="27.54296875" style="222" bestFit="1" customWidth="1"/>
    <col min="4178" max="4184" width="9.1796875" style="222"/>
    <col min="4185" max="4185" width="27.54296875" style="222" bestFit="1" customWidth="1"/>
    <col min="4186" max="4352" width="9.1796875" style="222"/>
    <col min="4353" max="4353" width="27.54296875" style="222" bestFit="1" customWidth="1"/>
    <col min="4354" max="4360" width="9.1796875" style="222"/>
    <col min="4361" max="4361" width="27.54296875" style="222" bestFit="1" customWidth="1"/>
    <col min="4362" max="4368" width="9.1796875" style="222"/>
    <col min="4369" max="4369" width="27.54296875" style="222" bestFit="1" customWidth="1"/>
    <col min="4370" max="4376" width="9.1796875" style="222"/>
    <col min="4377" max="4377" width="27.54296875" style="222" bestFit="1" customWidth="1"/>
    <col min="4378" max="4384" width="9.1796875" style="222"/>
    <col min="4385" max="4385" width="27.54296875" style="222" bestFit="1" customWidth="1"/>
    <col min="4386" max="4392" width="9.1796875" style="222"/>
    <col min="4393" max="4393" width="27.54296875" style="222" bestFit="1" customWidth="1"/>
    <col min="4394" max="4400" width="9.1796875" style="222"/>
    <col min="4401" max="4401" width="27.54296875" style="222" bestFit="1" customWidth="1"/>
    <col min="4402" max="4408" width="9.1796875" style="222"/>
    <col min="4409" max="4409" width="27.54296875" style="222" bestFit="1" customWidth="1"/>
    <col min="4410" max="4416" width="9.1796875" style="222"/>
    <col min="4417" max="4417" width="27.54296875" style="222" bestFit="1" customWidth="1"/>
    <col min="4418" max="4424" width="9.1796875" style="222"/>
    <col min="4425" max="4425" width="27.54296875" style="222" bestFit="1" customWidth="1"/>
    <col min="4426" max="4432" width="9.1796875" style="222"/>
    <col min="4433" max="4433" width="27.54296875" style="222" bestFit="1" customWidth="1"/>
    <col min="4434" max="4440" width="9.1796875" style="222"/>
    <col min="4441" max="4441" width="27.54296875" style="222" bestFit="1" customWidth="1"/>
    <col min="4442" max="4608" width="9.1796875" style="222"/>
    <col min="4609" max="4609" width="27.54296875" style="222" bestFit="1" customWidth="1"/>
    <col min="4610" max="4616" width="9.1796875" style="222"/>
    <col min="4617" max="4617" width="27.54296875" style="222" bestFit="1" customWidth="1"/>
    <col min="4618" max="4624" width="9.1796875" style="222"/>
    <col min="4625" max="4625" width="27.54296875" style="222" bestFit="1" customWidth="1"/>
    <col min="4626" max="4632" width="9.1796875" style="222"/>
    <col min="4633" max="4633" width="27.54296875" style="222" bestFit="1" customWidth="1"/>
    <col min="4634" max="4640" width="9.1796875" style="222"/>
    <col min="4641" max="4641" width="27.54296875" style="222" bestFit="1" customWidth="1"/>
    <col min="4642" max="4648" width="9.1796875" style="222"/>
    <col min="4649" max="4649" width="27.54296875" style="222" bestFit="1" customWidth="1"/>
    <col min="4650" max="4656" width="9.1796875" style="222"/>
    <col min="4657" max="4657" width="27.54296875" style="222" bestFit="1" customWidth="1"/>
    <col min="4658" max="4664" width="9.1796875" style="222"/>
    <col min="4665" max="4665" width="27.54296875" style="222" bestFit="1" customWidth="1"/>
    <col min="4666" max="4672" width="9.1796875" style="222"/>
    <col min="4673" max="4673" width="27.54296875" style="222" bestFit="1" customWidth="1"/>
    <col min="4674" max="4680" width="9.1796875" style="222"/>
    <col min="4681" max="4681" width="27.54296875" style="222" bestFit="1" customWidth="1"/>
    <col min="4682" max="4688" width="9.1796875" style="222"/>
    <col min="4689" max="4689" width="27.54296875" style="222" bestFit="1" customWidth="1"/>
    <col min="4690" max="4696" width="9.1796875" style="222"/>
    <col min="4697" max="4697" width="27.54296875" style="222" bestFit="1" customWidth="1"/>
    <col min="4698" max="4864" width="9.1796875" style="222"/>
    <col min="4865" max="4865" width="27.54296875" style="222" bestFit="1" customWidth="1"/>
    <col min="4866" max="4872" width="9.1796875" style="222"/>
    <col min="4873" max="4873" width="27.54296875" style="222" bestFit="1" customWidth="1"/>
    <col min="4874" max="4880" width="9.1796875" style="222"/>
    <col min="4881" max="4881" width="27.54296875" style="222" bestFit="1" customWidth="1"/>
    <col min="4882" max="4888" width="9.1796875" style="222"/>
    <col min="4889" max="4889" width="27.54296875" style="222" bestFit="1" customWidth="1"/>
    <col min="4890" max="4896" width="9.1796875" style="222"/>
    <col min="4897" max="4897" width="27.54296875" style="222" bestFit="1" customWidth="1"/>
    <col min="4898" max="4904" width="9.1796875" style="222"/>
    <col min="4905" max="4905" width="27.54296875" style="222" bestFit="1" customWidth="1"/>
    <col min="4906" max="4912" width="9.1796875" style="222"/>
    <col min="4913" max="4913" width="27.54296875" style="222" bestFit="1" customWidth="1"/>
    <col min="4914" max="4920" width="9.1796875" style="222"/>
    <col min="4921" max="4921" width="27.54296875" style="222" bestFit="1" customWidth="1"/>
    <col min="4922" max="4928" width="9.1796875" style="222"/>
    <col min="4929" max="4929" width="27.54296875" style="222" bestFit="1" customWidth="1"/>
    <col min="4930" max="4936" width="9.1796875" style="222"/>
    <col min="4937" max="4937" width="27.54296875" style="222" bestFit="1" customWidth="1"/>
    <col min="4938" max="4944" width="9.1796875" style="222"/>
    <col min="4945" max="4945" width="27.54296875" style="222" bestFit="1" customWidth="1"/>
    <col min="4946" max="4952" width="9.1796875" style="222"/>
    <col min="4953" max="4953" width="27.54296875" style="222" bestFit="1" customWidth="1"/>
    <col min="4954" max="5120" width="9.1796875" style="222"/>
    <col min="5121" max="5121" width="27.54296875" style="222" bestFit="1" customWidth="1"/>
    <col min="5122" max="5128" width="9.1796875" style="222"/>
    <col min="5129" max="5129" width="27.54296875" style="222" bestFit="1" customWidth="1"/>
    <col min="5130" max="5136" width="9.1796875" style="222"/>
    <col min="5137" max="5137" width="27.54296875" style="222" bestFit="1" customWidth="1"/>
    <col min="5138" max="5144" width="9.1796875" style="222"/>
    <col min="5145" max="5145" width="27.54296875" style="222" bestFit="1" customWidth="1"/>
    <col min="5146" max="5152" width="9.1796875" style="222"/>
    <col min="5153" max="5153" width="27.54296875" style="222" bestFit="1" customWidth="1"/>
    <col min="5154" max="5160" width="9.1796875" style="222"/>
    <col min="5161" max="5161" width="27.54296875" style="222" bestFit="1" customWidth="1"/>
    <col min="5162" max="5168" width="9.1796875" style="222"/>
    <col min="5169" max="5169" width="27.54296875" style="222" bestFit="1" customWidth="1"/>
    <col min="5170" max="5176" width="9.1796875" style="222"/>
    <col min="5177" max="5177" width="27.54296875" style="222" bestFit="1" customWidth="1"/>
    <col min="5178" max="5184" width="9.1796875" style="222"/>
    <col min="5185" max="5185" width="27.54296875" style="222" bestFit="1" customWidth="1"/>
    <col min="5186" max="5192" width="9.1796875" style="222"/>
    <col min="5193" max="5193" width="27.54296875" style="222" bestFit="1" customWidth="1"/>
    <col min="5194" max="5200" width="9.1796875" style="222"/>
    <col min="5201" max="5201" width="27.54296875" style="222" bestFit="1" customWidth="1"/>
    <col min="5202" max="5208" width="9.1796875" style="222"/>
    <col min="5209" max="5209" width="27.54296875" style="222" bestFit="1" customWidth="1"/>
    <col min="5210" max="5376" width="9.1796875" style="222"/>
    <col min="5377" max="5377" width="27.54296875" style="222" bestFit="1" customWidth="1"/>
    <col min="5378" max="5384" width="9.1796875" style="222"/>
    <col min="5385" max="5385" width="27.54296875" style="222" bestFit="1" customWidth="1"/>
    <col min="5386" max="5392" width="9.1796875" style="222"/>
    <col min="5393" max="5393" width="27.54296875" style="222" bestFit="1" customWidth="1"/>
    <col min="5394" max="5400" width="9.1796875" style="222"/>
    <col min="5401" max="5401" width="27.54296875" style="222" bestFit="1" customWidth="1"/>
    <col min="5402" max="5408" width="9.1796875" style="222"/>
    <col min="5409" max="5409" width="27.54296875" style="222" bestFit="1" customWidth="1"/>
    <col min="5410" max="5416" width="9.1796875" style="222"/>
    <col min="5417" max="5417" width="27.54296875" style="222" bestFit="1" customWidth="1"/>
    <col min="5418" max="5424" width="9.1796875" style="222"/>
    <col min="5425" max="5425" width="27.54296875" style="222" bestFit="1" customWidth="1"/>
    <col min="5426" max="5432" width="9.1796875" style="222"/>
    <col min="5433" max="5433" width="27.54296875" style="222" bestFit="1" customWidth="1"/>
    <col min="5434" max="5440" width="9.1796875" style="222"/>
    <col min="5441" max="5441" width="27.54296875" style="222" bestFit="1" customWidth="1"/>
    <col min="5442" max="5448" width="9.1796875" style="222"/>
    <col min="5449" max="5449" width="27.54296875" style="222" bestFit="1" customWidth="1"/>
    <col min="5450" max="5456" width="9.1796875" style="222"/>
    <col min="5457" max="5457" width="27.54296875" style="222" bestFit="1" customWidth="1"/>
    <col min="5458" max="5464" width="9.1796875" style="222"/>
    <col min="5465" max="5465" width="27.54296875" style="222" bestFit="1" customWidth="1"/>
    <col min="5466" max="5632" width="9.1796875" style="222"/>
    <col min="5633" max="5633" width="27.54296875" style="222" bestFit="1" customWidth="1"/>
    <col min="5634" max="5640" width="9.1796875" style="222"/>
    <col min="5641" max="5641" width="27.54296875" style="222" bestFit="1" customWidth="1"/>
    <col min="5642" max="5648" width="9.1796875" style="222"/>
    <col min="5649" max="5649" width="27.54296875" style="222" bestFit="1" customWidth="1"/>
    <col min="5650" max="5656" width="9.1796875" style="222"/>
    <col min="5657" max="5657" width="27.54296875" style="222" bestFit="1" customWidth="1"/>
    <col min="5658" max="5664" width="9.1796875" style="222"/>
    <col min="5665" max="5665" width="27.54296875" style="222" bestFit="1" customWidth="1"/>
    <col min="5666" max="5672" width="9.1796875" style="222"/>
    <col min="5673" max="5673" width="27.54296875" style="222" bestFit="1" customWidth="1"/>
    <col min="5674" max="5680" width="9.1796875" style="222"/>
    <col min="5681" max="5681" width="27.54296875" style="222" bestFit="1" customWidth="1"/>
    <col min="5682" max="5688" width="9.1796875" style="222"/>
    <col min="5689" max="5689" width="27.54296875" style="222" bestFit="1" customWidth="1"/>
    <col min="5690" max="5696" width="9.1796875" style="222"/>
    <col min="5697" max="5697" width="27.54296875" style="222" bestFit="1" customWidth="1"/>
    <col min="5698" max="5704" width="9.1796875" style="222"/>
    <col min="5705" max="5705" width="27.54296875" style="222" bestFit="1" customWidth="1"/>
    <col min="5706" max="5712" width="9.1796875" style="222"/>
    <col min="5713" max="5713" width="27.54296875" style="222" bestFit="1" customWidth="1"/>
    <col min="5714" max="5720" width="9.1796875" style="222"/>
    <col min="5721" max="5721" width="27.54296875" style="222" bestFit="1" customWidth="1"/>
    <col min="5722" max="5888" width="9.1796875" style="222"/>
    <col min="5889" max="5889" width="27.54296875" style="222" bestFit="1" customWidth="1"/>
    <col min="5890" max="5896" width="9.1796875" style="222"/>
    <col min="5897" max="5897" width="27.54296875" style="222" bestFit="1" customWidth="1"/>
    <col min="5898" max="5904" width="9.1796875" style="222"/>
    <col min="5905" max="5905" width="27.54296875" style="222" bestFit="1" customWidth="1"/>
    <col min="5906" max="5912" width="9.1796875" style="222"/>
    <col min="5913" max="5913" width="27.54296875" style="222" bestFit="1" customWidth="1"/>
    <col min="5914" max="5920" width="9.1796875" style="222"/>
    <col min="5921" max="5921" width="27.54296875" style="222" bestFit="1" customWidth="1"/>
    <col min="5922" max="5928" width="9.1796875" style="222"/>
    <col min="5929" max="5929" width="27.54296875" style="222" bestFit="1" customWidth="1"/>
    <col min="5930" max="5936" width="9.1796875" style="222"/>
    <col min="5937" max="5937" width="27.54296875" style="222" bestFit="1" customWidth="1"/>
    <col min="5938" max="5944" width="9.1796875" style="222"/>
    <col min="5945" max="5945" width="27.54296875" style="222" bestFit="1" customWidth="1"/>
    <col min="5946" max="5952" width="9.1796875" style="222"/>
    <col min="5953" max="5953" width="27.54296875" style="222" bestFit="1" customWidth="1"/>
    <col min="5954" max="5960" width="9.1796875" style="222"/>
    <col min="5961" max="5961" width="27.54296875" style="222" bestFit="1" customWidth="1"/>
    <col min="5962" max="5968" width="9.1796875" style="222"/>
    <col min="5969" max="5969" width="27.54296875" style="222" bestFit="1" customWidth="1"/>
    <col min="5970" max="5976" width="9.1796875" style="222"/>
    <col min="5977" max="5977" width="27.54296875" style="222" bestFit="1" customWidth="1"/>
    <col min="5978" max="6144" width="9.1796875" style="222"/>
    <col min="6145" max="6145" width="27.54296875" style="222" bestFit="1" customWidth="1"/>
    <col min="6146" max="6152" width="9.1796875" style="222"/>
    <col min="6153" max="6153" width="27.54296875" style="222" bestFit="1" customWidth="1"/>
    <col min="6154" max="6160" width="9.1796875" style="222"/>
    <col min="6161" max="6161" width="27.54296875" style="222" bestFit="1" customWidth="1"/>
    <col min="6162" max="6168" width="9.1796875" style="222"/>
    <col min="6169" max="6169" width="27.54296875" style="222" bestFit="1" customWidth="1"/>
    <col min="6170" max="6176" width="9.1796875" style="222"/>
    <col min="6177" max="6177" width="27.54296875" style="222" bestFit="1" customWidth="1"/>
    <col min="6178" max="6184" width="9.1796875" style="222"/>
    <col min="6185" max="6185" width="27.54296875" style="222" bestFit="1" customWidth="1"/>
    <col min="6186" max="6192" width="9.1796875" style="222"/>
    <col min="6193" max="6193" width="27.54296875" style="222" bestFit="1" customWidth="1"/>
    <col min="6194" max="6200" width="9.1796875" style="222"/>
    <col min="6201" max="6201" width="27.54296875" style="222" bestFit="1" customWidth="1"/>
    <col min="6202" max="6208" width="9.1796875" style="222"/>
    <col min="6209" max="6209" width="27.54296875" style="222" bestFit="1" customWidth="1"/>
    <col min="6210" max="6216" width="9.1796875" style="222"/>
    <col min="6217" max="6217" width="27.54296875" style="222" bestFit="1" customWidth="1"/>
    <col min="6218" max="6224" width="9.1796875" style="222"/>
    <col min="6225" max="6225" width="27.54296875" style="222" bestFit="1" customWidth="1"/>
    <col min="6226" max="6232" width="9.1796875" style="222"/>
    <col min="6233" max="6233" width="27.54296875" style="222" bestFit="1" customWidth="1"/>
    <col min="6234" max="6400" width="9.1796875" style="222"/>
    <col min="6401" max="6401" width="27.54296875" style="222" bestFit="1" customWidth="1"/>
    <col min="6402" max="6408" width="9.1796875" style="222"/>
    <col min="6409" max="6409" width="27.54296875" style="222" bestFit="1" customWidth="1"/>
    <col min="6410" max="6416" width="9.1796875" style="222"/>
    <col min="6417" max="6417" width="27.54296875" style="222" bestFit="1" customWidth="1"/>
    <col min="6418" max="6424" width="9.1796875" style="222"/>
    <col min="6425" max="6425" width="27.54296875" style="222" bestFit="1" customWidth="1"/>
    <col min="6426" max="6432" width="9.1796875" style="222"/>
    <col min="6433" max="6433" width="27.54296875" style="222" bestFit="1" customWidth="1"/>
    <col min="6434" max="6440" width="9.1796875" style="222"/>
    <col min="6441" max="6441" width="27.54296875" style="222" bestFit="1" customWidth="1"/>
    <col min="6442" max="6448" width="9.1796875" style="222"/>
    <col min="6449" max="6449" width="27.54296875" style="222" bestFit="1" customWidth="1"/>
    <col min="6450" max="6456" width="9.1796875" style="222"/>
    <col min="6457" max="6457" width="27.54296875" style="222" bestFit="1" customWidth="1"/>
    <col min="6458" max="6464" width="9.1796875" style="222"/>
    <col min="6465" max="6465" width="27.54296875" style="222" bestFit="1" customWidth="1"/>
    <col min="6466" max="6472" width="9.1796875" style="222"/>
    <col min="6473" max="6473" width="27.54296875" style="222" bestFit="1" customWidth="1"/>
    <col min="6474" max="6480" width="9.1796875" style="222"/>
    <col min="6481" max="6481" width="27.54296875" style="222" bestFit="1" customWidth="1"/>
    <col min="6482" max="6488" width="9.1796875" style="222"/>
    <col min="6489" max="6489" width="27.54296875" style="222" bestFit="1" customWidth="1"/>
    <col min="6490" max="6656" width="9.1796875" style="222"/>
    <col min="6657" max="6657" width="27.54296875" style="222" bestFit="1" customWidth="1"/>
    <col min="6658" max="6664" width="9.1796875" style="222"/>
    <col min="6665" max="6665" width="27.54296875" style="222" bestFit="1" customWidth="1"/>
    <col min="6666" max="6672" width="9.1796875" style="222"/>
    <col min="6673" max="6673" width="27.54296875" style="222" bestFit="1" customWidth="1"/>
    <col min="6674" max="6680" width="9.1796875" style="222"/>
    <col min="6681" max="6681" width="27.54296875" style="222" bestFit="1" customWidth="1"/>
    <col min="6682" max="6688" width="9.1796875" style="222"/>
    <col min="6689" max="6689" width="27.54296875" style="222" bestFit="1" customWidth="1"/>
    <col min="6690" max="6696" width="9.1796875" style="222"/>
    <col min="6697" max="6697" width="27.54296875" style="222" bestFit="1" customWidth="1"/>
    <col min="6698" max="6704" width="9.1796875" style="222"/>
    <col min="6705" max="6705" width="27.54296875" style="222" bestFit="1" customWidth="1"/>
    <col min="6706" max="6712" width="9.1796875" style="222"/>
    <col min="6713" max="6713" width="27.54296875" style="222" bestFit="1" customWidth="1"/>
    <col min="6714" max="6720" width="9.1796875" style="222"/>
    <col min="6721" max="6721" width="27.54296875" style="222" bestFit="1" customWidth="1"/>
    <col min="6722" max="6728" width="9.1796875" style="222"/>
    <col min="6729" max="6729" width="27.54296875" style="222" bestFit="1" customWidth="1"/>
    <col min="6730" max="6736" width="9.1796875" style="222"/>
    <col min="6737" max="6737" width="27.54296875" style="222" bestFit="1" customWidth="1"/>
    <col min="6738" max="6744" width="9.1796875" style="222"/>
    <col min="6745" max="6745" width="27.54296875" style="222" bestFit="1" customWidth="1"/>
    <col min="6746" max="6912" width="9.1796875" style="222"/>
    <col min="6913" max="6913" width="27.54296875" style="222" bestFit="1" customWidth="1"/>
    <col min="6914" max="6920" width="9.1796875" style="222"/>
    <col min="6921" max="6921" width="27.54296875" style="222" bestFit="1" customWidth="1"/>
    <col min="6922" max="6928" width="9.1796875" style="222"/>
    <col min="6929" max="6929" width="27.54296875" style="222" bestFit="1" customWidth="1"/>
    <col min="6930" max="6936" width="9.1796875" style="222"/>
    <col min="6937" max="6937" width="27.54296875" style="222" bestFit="1" customWidth="1"/>
    <col min="6938" max="6944" width="9.1796875" style="222"/>
    <col min="6945" max="6945" width="27.54296875" style="222" bestFit="1" customWidth="1"/>
    <col min="6946" max="6952" width="9.1796875" style="222"/>
    <col min="6953" max="6953" width="27.54296875" style="222" bestFit="1" customWidth="1"/>
    <col min="6954" max="6960" width="9.1796875" style="222"/>
    <col min="6961" max="6961" width="27.54296875" style="222" bestFit="1" customWidth="1"/>
    <col min="6962" max="6968" width="9.1796875" style="222"/>
    <col min="6969" max="6969" width="27.54296875" style="222" bestFit="1" customWidth="1"/>
    <col min="6970" max="6976" width="9.1796875" style="222"/>
    <col min="6977" max="6977" width="27.54296875" style="222" bestFit="1" customWidth="1"/>
    <col min="6978" max="6984" width="9.1796875" style="222"/>
    <col min="6985" max="6985" width="27.54296875" style="222" bestFit="1" customWidth="1"/>
    <col min="6986" max="6992" width="9.1796875" style="222"/>
    <col min="6993" max="6993" width="27.54296875" style="222" bestFit="1" customWidth="1"/>
    <col min="6994" max="7000" width="9.1796875" style="222"/>
    <col min="7001" max="7001" width="27.54296875" style="222" bestFit="1" customWidth="1"/>
    <col min="7002" max="7168" width="9.1796875" style="222"/>
    <col min="7169" max="7169" width="27.54296875" style="222" bestFit="1" customWidth="1"/>
    <col min="7170" max="7176" width="9.1796875" style="222"/>
    <col min="7177" max="7177" width="27.54296875" style="222" bestFit="1" customWidth="1"/>
    <col min="7178" max="7184" width="9.1796875" style="222"/>
    <col min="7185" max="7185" width="27.54296875" style="222" bestFit="1" customWidth="1"/>
    <col min="7186" max="7192" width="9.1796875" style="222"/>
    <col min="7193" max="7193" width="27.54296875" style="222" bestFit="1" customWidth="1"/>
    <col min="7194" max="7200" width="9.1796875" style="222"/>
    <col min="7201" max="7201" width="27.54296875" style="222" bestFit="1" customWidth="1"/>
    <col min="7202" max="7208" width="9.1796875" style="222"/>
    <col min="7209" max="7209" width="27.54296875" style="222" bestFit="1" customWidth="1"/>
    <col min="7210" max="7216" width="9.1796875" style="222"/>
    <col min="7217" max="7217" width="27.54296875" style="222" bestFit="1" customWidth="1"/>
    <col min="7218" max="7224" width="9.1796875" style="222"/>
    <col min="7225" max="7225" width="27.54296875" style="222" bestFit="1" customWidth="1"/>
    <col min="7226" max="7232" width="9.1796875" style="222"/>
    <col min="7233" max="7233" width="27.54296875" style="222" bestFit="1" customWidth="1"/>
    <col min="7234" max="7240" width="9.1796875" style="222"/>
    <col min="7241" max="7241" width="27.54296875" style="222" bestFit="1" customWidth="1"/>
    <col min="7242" max="7248" width="9.1796875" style="222"/>
    <col min="7249" max="7249" width="27.54296875" style="222" bestFit="1" customWidth="1"/>
    <col min="7250" max="7256" width="9.1796875" style="222"/>
    <col min="7257" max="7257" width="27.54296875" style="222" bestFit="1" customWidth="1"/>
    <col min="7258" max="7424" width="9.1796875" style="222"/>
    <col min="7425" max="7425" width="27.54296875" style="222" bestFit="1" customWidth="1"/>
    <col min="7426" max="7432" width="9.1796875" style="222"/>
    <col min="7433" max="7433" width="27.54296875" style="222" bestFit="1" customWidth="1"/>
    <col min="7434" max="7440" width="9.1796875" style="222"/>
    <col min="7441" max="7441" width="27.54296875" style="222" bestFit="1" customWidth="1"/>
    <col min="7442" max="7448" width="9.1796875" style="222"/>
    <col min="7449" max="7449" width="27.54296875" style="222" bestFit="1" customWidth="1"/>
    <col min="7450" max="7456" width="9.1796875" style="222"/>
    <col min="7457" max="7457" width="27.54296875" style="222" bestFit="1" customWidth="1"/>
    <col min="7458" max="7464" width="9.1796875" style="222"/>
    <col min="7465" max="7465" width="27.54296875" style="222" bestFit="1" customWidth="1"/>
    <col min="7466" max="7472" width="9.1796875" style="222"/>
    <col min="7473" max="7473" width="27.54296875" style="222" bestFit="1" customWidth="1"/>
    <col min="7474" max="7480" width="9.1796875" style="222"/>
    <col min="7481" max="7481" width="27.54296875" style="222" bestFit="1" customWidth="1"/>
    <col min="7482" max="7488" width="9.1796875" style="222"/>
    <col min="7489" max="7489" width="27.54296875" style="222" bestFit="1" customWidth="1"/>
    <col min="7490" max="7496" width="9.1796875" style="222"/>
    <col min="7497" max="7497" width="27.54296875" style="222" bestFit="1" customWidth="1"/>
    <col min="7498" max="7504" width="9.1796875" style="222"/>
    <col min="7505" max="7505" width="27.54296875" style="222" bestFit="1" customWidth="1"/>
    <col min="7506" max="7512" width="9.1796875" style="222"/>
    <col min="7513" max="7513" width="27.54296875" style="222" bestFit="1" customWidth="1"/>
    <col min="7514" max="7680" width="9.1796875" style="222"/>
    <col min="7681" max="7681" width="27.54296875" style="222" bestFit="1" customWidth="1"/>
    <col min="7682" max="7688" width="9.1796875" style="222"/>
    <col min="7689" max="7689" width="27.54296875" style="222" bestFit="1" customWidth="1"/>
    <col min="7690" max="7696" width="9.1796875" style="222"/>
    <col min="7697" max="7697" width="27.54296875" style="222" bestFit="1" customWidth="1"/>
    <col min="7698" max="7704" width="9.1796875" style="222"/>
    <col min="7705" max="7705" width="27.54296875" style="222" bestFit="1" customWidth="1"/>
    <col min="7706" max="7712" width="9.1796875" style="222"/>
    <col min="7713" max="7713" width="27.54296875" style="222" bestFit="1" customWidth="1"/>
    <col min="7714" max="7720" width="9.1796875" style="222"/>
    <col min="7721" max="7721" width="27.54296875" style="222" bestFit="1" customWidth="1"/>
    <col min="7722" max="7728" width="9.1796875" style="222"/>
    <col min="7729" max="7729" width="27.54296875" style="222" bestFit="1" customWidth="1"/>
    <col min="7730" max="7736" width="9.1796875" style="222"/>
    <col min="7737" max="7737" width="27.54296875" style="222" bestFit="1" customWidth="1"/>
    <col min="7738" max="7744" width="9.1796875" style="222"/>
    <col min="7745" max="7745" width="27.54296875" style="222" bestFit="1" customWidth="1"/>
    <col min="7746" max="7752" width="9.1796875" style="222"/>
    <col min="7753" max="7753" width="27.54296875" style="222" bestFit="1" customWidth="1"/>
    <col min="7754" max="7760" width="9.1796875" style="222"/>
    <col min="7761" max="7761" width="27.54296875" style="222" bestFit="1" customWidth="1"/>
    <col min="7762" max="7768" width="9.1796875" style="222"/>
    <col min="7769" max="7769" width="27.54296875" style="222" bestFit="1" customWidth="1"/>
    <col min="7770" max="7936" width="9.1796875" style="222"/>
    <col min="7937" max="7937" width="27.54296875" style="222" bestFit="1" customWidth="1"/>
    <col min="7938" max="7944" width="9.1796875" style="222"/>
    <col min="7945" max="7945" width="27.54296875" style="222" bestFit="1" customWidth="1"/>
    <col min="7946" max="7952" width="9.1796875" style="222"/>
    <col min="7953" max="7953" width="27.54296875" style="222" bestFit="1" customWidth="1"/>
    <col min="7954" max="7960" width="9.1796875" style="222"/>
    <col min="7961" max="7961" width="27.54296875" style="222" bestFit="1" customWidth="1"/>
    <col min="7962" max="7968" width="9.1796875" style="222"/>
    <col min="7969" max="7969" width="27.54296875" style="222" bestFit="1" customWidth="1"/>
    <col min="7970" max="7976" width="9.1796875" style="222"/>
    <col min="7977" max="7977" width="27.54296875" style="222" bestFit="1" customWidth="1"/>
    <col min="7978" max="7984" width="9.1796875" style="222"/>
    <col min="7985" max="7985" width="27.54296875" style="222" bestFit="1" customWidth="1"/>
    <col min="7986" max="7992" width="9.1796875" style="222"/>
    <col min="7993" max="7993" width="27.54296875" style="222" bestFit="1" customWidth="1"/>
    <col min="7994" max="8000" width="9.1796875" style="222"/>
    <col min="8001" max="8001" width="27.54296875" style="222" bestFit="1" customWidth="1"/>
    <col min="8002" max="8008" width="9.1796875" style="222"/>
    <col min="8009" max="8009" width="27.54296875" style="222" bestFit="1" customWidth="1"/>
    <col min="8010" max="8016" width="9.1796875" style="222"/>
    <col min="8017" max="8017" width="27.54296875" style="222" bestFit="1" customWidth="1"/>
    <col min="8018" max="8024" width="9.1796875" style="222"/>
    <col min="8025" max="8025" width="27.54296875" style="222" bestFit="1" customWidth="1"/>
    <col min="8026" max="8192" width="9.1796875" style="222"/>
    <col min="8193" max="8193" width="27.54296875" style="222" bestFit="1" customWidth="1"/>
    <col min="8194" max="8200" width="9.1796875" style="222"/>
    <col min="8201" max="8201" width="27.54296875" style="222" bestFit="1" customWidth="1"/>
    <col min="8202" max="8208" width="9.1796875" style="222"/>
    <col min="8209" max="8209" width="27.54296875" style="222" bestFit="1" customWidth="1"/>
    <col min="8210" max="8216" width="9.1796875" style="222"/>
    <col min="8217" max="8217" width="27.54296875" style="222" bestFit="1" customWidth="1"/>
    <col min="8218" max="8224" width="9.1796875" style="222"/>
    <col min="8225" max="8225" width="27.54296875" style="222" bestFit="1" customWidth="1"/>
    <col min="8226" max="8232" width="9.1796875" style="222"/>
    <col min="8233" max="8233" width="27.54296875" style="222" bestFit="1" customWidth="1"/>
    <col min="8234" max="8240" width="9.1796875" style="222"/>
    <col min="8241" max="8241" width="27.54296875" style="222" bestFit="1" customWidth="1"/>
    <col min="8242" max="8248" width="9.1796875" style="222"/>
    <col min="8249" max="8249" width="27.54296875" style="222" bestFit="1" customWidth="1"/>
    <col min="8250" max="8256" width="9.1796875" style="222"/>
    <col min="8257" max="8257" width="27.54296875" style="222" bestFit="1" customWidth="1"/>
    <col min="8258" max="8264" width="9.1796875" style="222"/>
    <col min="8265" max="8265" width="27.54296875" style="222" bestFit="1" customWidth="1"/>
    <col min="8266" max="8272" width="9.1796875" style="222"/>
    <col min="8273" max="8273" width="27.54296875" style="222" bestFit="1" customWidth="1"/>
    <col min="8274" max="8280" width="9.1796875" style="222"/>
    <col min="8281" max="8281" width="27.54296875" style="222" bestFit="1" customWidth="1"/>
    <col min="8282" max="8448" width="9.1796875" style="222"/>
    <col min="8449" max="8449" width="27.54296875" style="222" bestFit="1" customWidth="1"/>
    <col min="8450" max="8456" width="9.1796875" style="222"/>
    <col min="8457" max="8457" width="27.54296875" style="222" bestFit="1" customWidth="1"/>
    <col min="8458" max="8464" width="9.1796875" style="222"/>
    <col min="8465" max="8465" width="27.54296875" style="222" bestFit="1" customWidth="1"/>
    <col min="8466" max="8472" width="9.1796875" style="222"/>
    <col min="8473" max="8473" width="27.54296875" style="222" bestFit="1" customWidth="1"/>
    <col min="8474" max="8480" width="9.1796875" style="222"/>
    <col min="8481" max="8481" width="27.54296875" style="222" bestFit="1" customWidth="1"/>
    <col min="8482" max="8488" width="9.1796875" style="222"/>
    <col min="8489" max="8489" width="27.54296875" style="222" bestFit="1" customWidth="1"/>
    <col min="8490" max="8496" width="9.1796875" style="222"/>
    <col min="8497" max="8497" width="27.54296875" style="222" bestFit="1" customWidth="1"/>
    <col min="8498" max="8504" width="9.1796875" style="222"/>
    <col min="8505" max="8505" width="27.54296875" style="222" bestFit="1" customWidth="1"/>
    <col min="8506" max="8512" width="9.1796875" style="222"/>
    <col min="8513" max="8513" width="27.54296875" style="222" bestFit="1" customWidth="1"/>
    <col min="8514" max="8520" width="9.1796875" style="222"/>
    <col min="8521" max="8521" width="27.54296875" style="222" bestFit="1" customWidth="1"/>
    <col min="8522" max="8528" width="9.1796875" style="222"/>
    <col min="8529" max="8529" width="27.54296875" style="222" bestFit="1" customWidth="1"/>
    <col min="8530" max="8536" width="9.1796875" style="222"/>
    <col min="8537" max="8537" width="27.54296875" style="222" bestFit="1" customWidth="1"/>
    <col min="8538" max="8704" width="9.1796875" style="222"/>
    <col min="8705" max="8705" width="27.54296875" style="222" bestFit="1" customWidth="1"/>
    <col min="8706" max="8712" width="9.1796875" style="222"/>
    <col min="8713" max="8713" width="27.54296875" style="222" bestFit="1" customWidth="1"/>
    <col min="8714" max="8720" width="9.1796875" style="222"/>
    <col min="8721" max="8721" width="27.54296875" style="222" bestFit="1" customWidth="1"/>
    <col min="8722" max="8728" width="9.1796875" style="222"/>
    <col min="8729" max="8729" width="27.54296875" style="222" bestFit="1" customWidth="1"/>
    <col min="8730" max="8736" width="9.1796875" style="222"/>
    <col min="8737" max="8737" width="27.54296875" style="222" bestFit="1" customWidth="1"/>
    <col min="8738" max="8744" width="9.1796875" style="222"/>
    <col min="8745" max="8745" width="27.54296875" style="222" bestFit="1" customWidth="1"/>
    <col min="8746" max="8752" width="9.1796875" style="222"/>
    <col min="8753" max="8753" width="27.54296875" style="222" bestFit="1" customWidth="1"/>
    <col min="8754" max="8760" width="9.1796875" style="222"/>
    <col min="8761" max="8761" width="27.54296875" style="222" bestFit="1" customWidth="1"/>
    <col min="8762" max="8768" width="9.1796875" style="222"/>
    <col min="8769" max="8769" width="27.54296875" style="222" bestFit="1" customWidth="1"/>
    <col min="8770" max="8776" width="9.1796875" style="222"/>
    <col min="8777" max="8777" width="27.54296875" style="222" bestFit="1" customWidth="1"/>
    <col min="8778" max="8784" width="9.1796875" style="222"/>
    <col min="8785" max="8785" width="27.54296875" style="222" bestFit="1" customWidth="1"/>
    <col min="8786" max="8792" width="9.1796875" style="222"/>
    <col min="8793" max="8793" width="27.54296875" style="222" bestFit="1" customWidth="1"/>
    <col min="8794" max="8960" width="9.1796875" style="222"/>
    <col min="8961" max="8961" width="27.54296875" style="222" bestFit="1" customWidth="1"/>
    <col min="8962" max="8968" width="9.1796875" style="222"/>
    <col min="8969" max="8969" width="27.54296875" style="222" bestFit="1" customWidth="1"/>
    <col min="8970" max="8976" width="9.1796875" style="222"/>
    <col min="8977" max="8977" width="27.54296875" style="222" bestFit="1" customWidth="1"/>
    <col min="8978" max="8984" width="9.1796875" style="222"/>
    <col min="8985" max="8985" width="27.54296875" style="222" bestFit="1" customWidth="1"/>
    <col min="8986" max="8992" width="9.1796875" style="222"/>
    <col min="8993" max="8993" width="27.54296875" style="222" bestFit="1" customWidth="1"/>
    <col min="8994" max="9000" width="9.1796875" style="222"/>
    <col min="9001" max="9001" width="27.54296875" style="222" bestFit="1" customWidth="1"/>
    <col min="9002" max="9008" width="9.1796875" style="222"/>
    <col min="9009" max="9009" width="27.54296875" style="222" bestFit="1" customWidth="1"/>
    <col min="9010" max="9016" width="9.1796875" style="222"/>
    <col min="9017" max="9017" width="27.54296875" style="222" bestFit="1" customWidth="1"/>
    <col min="9018" max="9024" width="9.1796875" style="222"/>
    <col min="9025" max="9025" width="27.54296875" style="222" bestFit="1" customWidth="1"/>
    <col min="9026" max="9032" width="9.1796875" style="222"/>
    <col min="9033" max="9033" width="27.54296875" style="222" bestFit="1" customWidth="1"/>
    <col min="9034" max="9040" width="9.1796875" style="222"/>
    <col min="9041" max="9041" width="27.54296875" style="222" bestFit="1" customWidth="1"/>
    <col min="9042" max="9048" width="9.1796875" style="222"/>
    <col min="9049" max="9049" width="27.54296875" style="222" bestFit="1" customWidth="1"/>
    <col min="9050" max="9216" width="9.1796875" style="222"/>
    <col min="9217" max="9217" width="27.54296875" style="222" bestFit="1" customWidth="1"/>
    <col min="9218" max="9224" width="9.1796875" style="222"/>
    <col min="9225" max="9225" width="27.54296875" style="222" bestFit="1" customWidth="1"/>
    <col min="9226" max="9232" width="9.1796875" style="222"/>
    <col min="9233" max="9233" width="27.54296875" style="222" bestFit="1" customWidth="1"/>
    <col min="9234" max="9240" width="9.1796875" style="222"/>
    <col min="9241" max="9241" width="27.54296875" style="222" bestFit="1" customWidth="1"/>
    <col min="9242" max="9248" width="9.1796875" style="222"/>
    <col min="9249" max="9249" width="27.54296875" style="222" bestFit="1" customWidth="1"/>
    <col min="9250" max="9256" width="9.1796875" style="222"/>
    <col min="9257" max="9257" width="27.54296875" style="222" bestFit="1" customWidth="1"/>
    <col min="9258" max="9264" width="9.1796875" style="222"/>
    <col min="9265" max="9265" width="27.54296875" style="222" bestFit="1" customWidth="1"/>
    <col min="9266" max="9272" width="9.1796875" style="222"/>
    <col min="9273" max="9273" width="27.54296875" style="222" bestFit="1" customWidth="1"/>
    <col min="9274" max="9280" width="9.1796875" style="222"/>
    <col min="9281" max="9281" width="27.54296875" style="222" bestFit="1" customWidth="1"/>
    <col min="9282" max="9288" width="9.1796875" style="222"/>
    <col min="9289" max="9289" width="27.54296875" style="222" bestFit="1" customWidth="1"/>
    <col min="9290" max="9296" width="9.1796875" style="222"/>
    <col min="9297" max="9297" width="27.54296875" style="222" bestFit="1" customWidth="1"/>
    <col min="9298" max="9304" width="9.1796875" style="222"/>
    <col min="9305" max="9305" width="27.54296875" style="222" bestFit="1" customWidth="1"/>
    <col min="9306" max="9472" width="9.1796875" style="222"/>
    <col min="9473" max="9473" width="27.54296875" style="222" bestFit="1" customWidth="1"/>
    <col min="9474" max="9480" width="9.1796875" style="222"/>
    <col min="9481" max="9481" width="27.54296875" style="222" bestFit="1" customWidth="1"/>
    <col min="9482" max="9488" width="9.1796875" style="222"/>
    <col min="9489" max="9489" width="27.54296875" style="222" bestFit="1" customWidth="1"/>
    <col min="9490" max="9496" width="9.1796875" style="222"/>
    <col min="9497" max="9497" width="27.54296875" style="222" bestFit="1" customWidth="1"/>
    <col min="9498" max="9504" width="9.1796875" style="222"/>
    <col min="9505" max="9505" width="27.54296875" style="222" bestFit="1" customWidth="1"/>
    <col min="9506" max="9512" width="9.1796875" style="222"/>
    <col min="9513" max="9513" width="27.54296875" style="222" bestFit="1" customWidth="1"/>
    <col min="9514" max="9520" width="9.1796875" style="222"/>
    <col min="9521" max="9521" width="27.54296875" style="222" bestFit="1" customWidth="1"/>
    <col min="9522" max="9528" width="9.1796875" style="222"/>
    <col min="9529" max="9529" width="27.54296875" style="222" bestFit="1" customWidth="1"/>
    <col min="9530" max="9536" width="9.1796875" style="222"/>
    <col min="9537" max="9537" width="27.54296875" style="222" bestFit="1" customWidth="1"/>
    <col min="9538" max="9544" width="9.1796875" style="222"/>
    <col min="9545" max="9545" width="27.54296875" style="222" bestFit="1" customWidth="1"/>
    <col min="9546" max="9552" width="9.1796875" style="222"/>
    <col min="9553" max="9553" width="27.54296875" style="222" bestFit="1" customWidth="1"/>
    <col min="9554" max="9560" width="9.1796875" style="222"/>
    <col min="9561" max="9561" width="27.54296875" style="222" bestFit="1" customWidth="1"/>
    <col min="9562" max="9728" width="9.1796875" style="222"/>
    <col min="9729" max="9729" width="27.54296875" style="222" bestFit="1" customWidth="1"/>
    <col min="9730" max="9736" width="9.1796875" style="222"/>
    <col min="9737" max="9737" width="27.54296875" style="222" bestFit="1" customWidth="1"/>
    <col min="9738" max="9744" width="9.1796875" style="222"/>
    <col min="9745" max="9745" width="27.54296875" style="222" bestFit="1" customWidth="1"/>
    <col min="9746" max="9752" width="9.1796875" style="222"/>
    <col min="9753" max="9753" width="27.54296875" style="222" bestFit="1" customWidth="1"/>
    <col min="9754" max="9760" width="9.1796875" style="222"/>
    <col min="9761" max="9761" width="27.54296875" style="222" bestFit="1" customWidth="1"/>
    <col min="9762" max="9768" width="9.1796875" style="222"/>
    <col min="9769" max="9769" width="27.54296875" style="222" bestFit="1" customWidth="1"/>
    <col min="9770" max="9776" width="9.1796875" style="222"/>
    <col min="9777" max="9777" width="27.54296875" style="222" bestFit="1" customWidth="1"/>
    <col min="9778" max="9784" width="9.1796875" style="222"/>
    <col min="9785" max="9785" width="27.54296875" style="222" bestFit="1" customWidth="1"/>
    <col min="9786" max="9792" width="9.1796875" style="222"/>
    <col min="9793" max="9793" width="27.54296875" style="222" bestFit="1" customWidth="1"/>
    <col min="9794" max="9800" width="9.1796875" style="222"/>
    <col min="9801" max="9801" width="27.54296875" style="222" bestFit="1" customWidth="1"/>
    <col min="9802" max="9808" width="9.1796875" style="222"/>
    <col min="9809" max="9809" width="27.54296875" style="222" bestFit="1" customWidth="1"/>
    <col min="9810" max="9816" width="9.1796875" style="222"/>
    <col min="9817" max="9817" width="27.54296875" style="222" bestFit="1" customWidth="1"/>
    <col min="9818" max="9984" width="9.1796875" style="222"/>
    <col min="9985" max="9985" width="27.54296875" style="222" bestFit="1" customWidth="1"/>
    <col min="9986" max="9992" width="9.1796875" style="222"/>
    <col min="9993" max="9993" width="27.54296875" style="222" bestFit="1" customWidth="1"/>
    <col min="9994" max="10000" width="9.1796875" style="222"/>
    <col min="10001" max="10001" width="27.54296875" style="222" bestFit="1" customWidth="1"/>
    <col min="10002" max="10008" width="9.1796875" style="222"/>
    <col min="10009" max="10009" width="27.54296875" style="222" bestFit="1" customWidth="1"/>
    <col min="10010" max="10016" width="9.1796875" style="222"/>
    <col min="10017" max="10017" width="27.54296875" style="222" bestFit="1" customWidth="1"/>
    <col min="10018" max="10024" width="9.1796875" style="222"/>
    <col min="10025" max="10025" width="27.54296875" style="222" bestFit="1" customWidth="1"/>
    <col min="10026" max="10032" width="9.1796875" style="222"/>
    <col min="10033" max="10033" width="27.54296875" style="222" bestFit="1" customWidth="1"/>
    <col min="10034" max="10040" width="9.1796875" style="222"/>
    <col min="10041" max="10041" width="27.54296875" style="222" bestFit="1" customWidth="1"/>
    <col min="10042" max="10048" width="9.1796875" style="222"/>
    <col min="10049" max="10049" width="27.54296875" style="222" bestFit="1" customWidth="1"/>
    <col min="10050" max="10056" width="9.1796875" style="222"/>
    <col min="10057" max="10057" width="27.54296875" style="222" bestFit="1" customWidth="1"/>
    <col min="10058" max="10064" width="9.1796875" style="222"/>
    <col min="10065" max="10065" width="27.54296875" style="222" bestFit="1" customWidth="1"/>
    <col min="10066" max="10072" width="9.1796875" style="222"/>
    <col min="10073" max="10073" width="27.54296875" style="222" bestFit="1" customWidth="1"/>
    <col min="10074" max="10240" width="9.1796875" style="222"/>
    <col min="10241" max="10241" width="27.54296875" style="222" bestFit="1" customWidth="1"/>
    <col min="10242" max="10248" width="9.1796875" style="222"/>
    <col min="10249" max="10249" width="27.54296875" style="222" bestFit="1" customWidth="1"/>
    <col min="10250" max="10256" width="9.1796875" style="222"/>
    <col min="10257" max="10257" width="27.54296875" style="222" bestFit="1" customWidth="1"/>
    <col min="10258" max="10264" width="9.1796875" style="222"/>
    <col min="10265" max="10265" width="27.54296875" style="222" bestFit="1" customWidth="1"/>
    <col min="10266" max="10272" width="9.1796875" style="222"/>
    <col min="10273" max="10273" width="27.54296875" style="222" bestFit="1" customWidth="1"/>
    <col min="10274" max="10280" width="9.1796875" style="222"/>
    <col min="10281" max="10281" width="27.54296875" style="222" bestFit="1" customWidth="1"/>
    <col min="10282" max="10288" width="9.1796875" style="222"/>
    <col min="10289" max="10289" width="27.54296875" style="222" bestFit="1" customWidth="1"/>
    <col min="10290" max="10296" width="9.1796875" style="222"/>
    <col min="10297" max="10297" width="27.54296875" style="222" bestFit="1" customWidth="1"/>
    <col min="10298" max="10304" width="9.1796875" style="222"/>
    <col min="10305" max="10305" width="27.54296875" style="222" bestFit="1" customWidth="1"/>
    <col min="10306" max="10312" width="9.1796875" style="222"/>
    <col min="10313" max="10313" width="27.54296875" style="222" bestFit="1" customWidth="1"/>
    <col min="10314" max="10320" width="9.1796875" style="222"/>
    <col min="10321" max="10321" width="27.54296875" style="222" bestFit="1" customWidth="1"/>
    <col min="10322" max="10328" width="9.1796875" style="222"/>
    <col min="10329" max="10329" width="27.54296875" style="222" bestFit="1" customWidth="1"/>
    <col min="10330" max="10496" width="9.1796875" style="222"/>
    <col min="10497" max="10497" width="27.54296875" style="222" bestFit="1" customWidth="1"/>
    <col min="10498" max="10504" width="9.1796875" style="222"/>
    <col min="10505" max="10505" width="27.54296875" style="222" bestFit="1" customWidth="1"/>
    <col min="10506" max="10512" width="9.1796875" style="222"/>
    <col min="10513" max="10513" width="27.54296875" style="222" bestFit="1" customWidth="1"/>
    <col min="10514" max="10520" width="9.1796875" style="222"/>
    <col min="10521" max="10521" width="27.54296875" style="222" bestFit="1" customWidth="1"/>
    <col min="10522" max="10528" width="9.1796875" style="222"/>
    <col min="10529" max="10529" width="27.54296875" style="222" bestFit="1" customWidth="1"/>
    <col min="10530" max="10536" width="9.1796875" style="222"/>
    <col min="10537" max="10537" width="27.54296875" style="222" bestFit="1" customWidth="1"/>
    <col min="10538" max="10544" width="9.1796875" style="222"/>
    <col min="10545" max="10545" width="27.54296875" style="222" bestFit="1" customWidth="1"/>
    <col min="10546" max="10552" width="9.1796875" style="222"/>
    <col min="10553" max="10553" width="27.54296875" style="222" bestFit="1" customWidth="1"/>
    <col min="10554" max="10560" width="9.1796875" style="222"/>
    <col min="10561" max="10561" width="27.54296875" style="222" bestFit="1" customWidth="1"/>
    <col min="10562" max="10568" width="9.1796875" style="222"/>
    <col min="10569" max="10569" width="27.54296875" style="222" bestFit="1" customWidth="1"/>
    <col min="10570" max="10576" width="9.1796875" style="222"/>
    <col min="10577" max="10577" width="27.54296875" style="222" bestFit="1" customWidth="1"/>
    <col min="10578" max="10584" width="9.1796875" style="222"/>
    <col min="10585" max="10585" width="27.54296875" style="222" bestFit="1" customWidth="1"/>
    <col min="10586" max="10752" width="9.1796875" style="222"/>
    <col min="10753" max="10753" width="27.54296875" style="222" bestFit="1" customWidth="1"/>
    <col min="10754" max="10760" width="9.1796875" style="222"/>
    <col min="10761" max="10761" width="27.54296875" style="222" bestFit="1" customWidth="1"/>
    <col min="10762" max="10768" width="9.1796875" style="222"/>
    <col min="10769" max="10769" width="27.54296875" style="222" bestFit="1" customWidth="1"/>
    <col min="10770" max="10776" width="9.1796875" style="222"/>
    <col min="10777" max="10777" width="27.54296875" style="222" bestFit="1" customWidth="1"/>
    <col min="10778" max="10784" width="9.1796875" style="222"/>
    <col min="10785" max="10785" width="27.54296875" style="222" bestFit="1" customWidth="1"/>
    <col min="10786" max="10792" width="9.1796875" style="222"/>
    <col min="10793" max="10793" width="27.54296875" style="222" bestFit="1" customWidth="1"/>
    <col min="10794" max="10800" width="9.1796875" style="222"/>
    <col min="10801" max="10801" width="27.54296875" style="222" bestFit="1" customWidth="1"/>
    <col min="10802" max="10808" width="9.1796875" style="222"/>
    <col min="10809" max="10809" width="27.54296875" style="222" bestFit="1" customWidth="1"/>
    <col min="10810" max="10816" width="9.1796875" style="222"/>
    <col min="10817" max="10817" width="27.54296875" style="222" bestFit="1" customWidth="1"/>
    <col min="10818" max="10824" width="9.1796875" style="222"/>
    <col min="10825" max="10825" width="27.54296875" style="222" bestFit="1" customWidth="1"/>
    <col min="10826" max="10832" width="9.1796875" style="222"/>
    <col min="10833" max="10833" width="27.54296875" style="222" bestFit="1" customWidth="1"/>
    <col min="10834" max="10840" width="9.1796875" style="222"/>
    <col min="10841" max="10841" width="27.54296875" style="222" bestFit="1" customWidth="1"/>
    <col min="10842" max="11008" width="9.1796875" style="222"/>
    <col min="11009" max="11009" width="27.54296875" style="222" bestFit="1" customWidth="1"/>
    <col min="11010" max="11016" width="9.1796875" style="222"/>
    <col min="11017" max="11017" width="27.54296875" style="222" bestFit="1" customWidth="1"/>
    <col min="11018" max="11024" width="9.1796875" style="222"/>
    <col min="11025" max="11025" width="27.54296875" style="222" bestFit="1" customWidth="1"/>
    <col min="11026" max="11032" width="9.1796875" style="222"/>
    <col min="11033" max="11033" width="27.54296875" style="222" bestFit="1" customWidth="1"/>
    <col min="11034" max="11040" width="9.1796875" style="222"/>
    <col min="11041" max="11041" width="27.54296875" style="222" bestFit="1" customWidth="1"/>
    <col min="11042" max="11048" width="9.1796875" style="222"/>
    <col min="11049" max="11049" width="27.54296875" style="222" bestFit="1" customWidth="1"/>
    <col min="11050" max="11056" width="9.1796875" style="222"/>
    <col min="11057" max="11057" width="27.54296875" style="222" bestFit="1" customWidth="1"/>
    <col min="11058" max="11064" width="9.1796875" style="222"/>
    <col min="11065" max="11065" width="27.54296875" style="222" bestFit="1" customWidth="1"/>
    <col min="11066" max="11072" width="9.1796875" style="222"/>
    <col min="11073" max="11073" width="27.54296875" style="222" bestFit="1" customWidth="1"/>
    <col min="11074" max="11080" width="9.1796875" style="222"/>
    <col min="11081" max="11081" width="27.54296875" style="222" bestFit="1" customWidth="1"/>
    <col min="11082" max="11088" width="9.1796875" style="222"/>
    <col min="11089" max="11089" width="27.54296875" style="222" bestFit="1" customWidth="1"/>
    <col min="11090" max="11096" width="9.1796875" style="222"/>
    <col min="11097" max="11097" width="27.54296875" style="222" bestFit="1" customWidth="1"/>
    <col min="11098" max="11264" width="9.1796875" style="222"/>
    <col min="11265" max="11265" width="27.54296875" style="222" bestFit="1" customWidth="1"/>
    <col min="11266" max="11272" width="9.1796875" style="222"/>
    <col min="11273" max="11273" width="27.54296875" style="222" bestFit="1" customWidth="1"/>
    <col min="11274" max="11280" width="9.1796875" style="222"/>
    <col min="11281" max="11281" width="27.54296875" style="222" bestFit="1" customWidth="1"/>
    <col min="11282" max="11288" width="9.1796875" style="222"/>
    <col min="11289" max="11289" width="27.54296875" style="222" bestFit="1" customWidth="1"/>
    <col min="11290" max="11296" width="9.1796875" style="222"/>
    <col min="11297" max="11297" width="27.54296875" style="222" bestFit="1" customWidth="1"/>
    <col min="11298" max="11304" width="9.1796875" style="222"/>
    <col min="11305" max="11305" width="27.54296875" style="222" bestFit="1" customWidth="1"/>
    <col min="11306" max="11312" width="9.1796875" style="222"/>
    <col min="11313" max="11313" width="27.54296875" style="222" bestFit="1" customWidth="1"/>
    <col min="11314" max="11320" width="9.1796875" style="222"/>
    <col min="11321" max="11321" width="27.54296875" style="222" bestFit="1" customWidth="1"/>
    <col min="11322" max="11328" width="9.1796875" style="222"/>
    <col min="11329" max="11329" width="27.54296875" style="222" bestFit="1" customWidth="1"/>
    <col min="11330" max="11336" width="9.1796875" style="222"/>
    <col min="11337" max="11337" width="27.54296875" style="222" bestFit="1" customWidth="1"/>
    <col min="11338" max="11344" width="9.1796875" style="222"/>
    <col min="11345" max="11345" width="27.54296875" style="222" bestFit="1" customWidth="1"/>
    <col min="11346" max="11352" width="9.1796875" style="222"/>
    <col min="11353" max="11353" width="27.54296875" style="222" bestFit="1" customWidth="1"/>
    <col min="11354" max="11520" width="9.1796875" style="222"/>
    <col min="11521" max="11521" width="27.54296875" style="222" bestFit="1" customWidth="1"/>
    <col min="11522" max="11528" width="9.1796875" style="222"/>
    <col min="11529" max="11529" width="27.54296875" style="222" bestFit="1" customWidth="1"/>
    <col min="11530" max="11536" width="9.1796875" style="222"/>
    <col min="11537" max="11537" width="27.54296875" style="222" bestFit="1" customWidth="1"/>
    <col min="11538" max="11544" width="9.1796875" style="222"/>
    <col min="11545" max="11545" width="27.54296875" style="222" bestFit="1" customWidth="1"/>
    <col min="11546" max="11552" width="9.1796875" style="222"/>
    <col min="11553" max="11553" width="27.54296875" style="222" bestFit="1" customWidth="1"/>
    <col min="11554" max="11560" width="9.1796875" style="222"/>
    <col min="11561" max="11561" width="27.54296875" style="222" bestFit="1" customWidth="1"/>
    <col min="11562" max="11568" width="9.1796875" style="222"/>
    <col min="11569" max="11569" width="27.54296875" style="222" bestFit="1" customWidth="1"/>
    <col min="11570" max="11576" width="9.1796875" style="222"/>
    <col min="11577" max="11577" width="27.54296875" style="222" bestFit="1" customWidth="1"/>
    <col min="11578" max="11584" width="9.1796875" style="222"/>
    <col min="11585" max="11585" width="27.54296875" style="222" bestFit="1" customWidth="1"/>
    <col min="11586" max="11592" width="9.1796875" style="222"/>
    <col min="11593" max="11593" width="27.54296875" style="222" bestFit="1" customWidth="1"/>
    <col min="11594" max="11600" width="9.1796875" style="222"/>
    <col min="11601" max="11601" width="27.54296875" style="222" bestFit="1" customWidth="1"/>
    <col min="11602" max="11608" width="9.1796875" style="222"/>
    <col min="11609" max="11609" width="27.54296875" style="222" bestFit="1" customWidth="1"/>
    <col min="11610" max="11776" width="9.1796875" style="222"/>
    <col min="11777" max="11777" width="27.54296875" style="222" bestFit="1" customWidth="1"/>
    <col min="11778" max="11784" width="9.1796875" style="222"/>
    <col min="11785" max="11785" width="27.54296875" style="222" bestFit="1" customWidth="1"/>
    <col min="11786" max="11792" width="9.1796875" style="222"/>
    <col min="11793" max="11793" width="27.54296875" style="222" bestFit="1" customWidth="1"/>
    <col min="11794" max="11800" width="9.1796875" style="222"/>
    <col min="11801" max="11801" width="27.54296875" style="222" bestFit="1" customWidth="1"/>
    <col min="11802" max="11808" width="9.1796875" style="222"/>
    <col min="11809" max="11809" width="27.54296875" style="222" bestFit="1" customWidth="1"/>
    <col min="11810" max="11816" width="9.1796875" style="222"/>
    <col min="11817" max="11817" width="27.54296875" style="222" bestFit="1" customWidth="1"/>
    <col min="11818" max="11824" width="9.1796875" style="222"/>
    <col min="11825" max="11825" width="27.54296875" style="222" bestFit="1" customWidth="1"/>
    <col min="11826" max="11832" width="9.1796875" style="222"/>
    <col min="11833" max="11833" width="27.54296875" style="222" bestFit="1" customWidth="1"/>
    <col min="11834" max="11840" width="9.1796875" style="222"/>
    <col min="11841" max="11841" width="27.54296875" style="222" bestFit="1" customWidth="1"/>
    <col min="11842" max="11848" width="9.1796875" style="222"/>
    <col min="11849" max="11849" width="27.54296875" style="222" bestFit="1" customWidth="1"/>
    <col min="11850" max="11856" width="9.1796875" style="222"/>
    <col min="11857" max="11857" width="27.54296875" style="222" bestFit="1" customWidth="1"/>
    <col min="11858" max="11864" width="9.1796875" style="222"/>
    <col min="11865" max="11865" width="27.54296875" style="222" bestFit="1" customWidth="1"/>
    <col min="11866" max="12032" width="9.1796875" style="222"/>
    <col min="12033" max="12033" width="27.54296875" style="222" bestFit="1" customWidth="1"/>
    <col min="12034" max="12040" width="9.1796875" style="222"/>
    <col min="12041" max="12041" width="27.54296875" style="222" bestFit="1" customWidth="1"/>
    <col min="12042" max="12048" width="9.1796875" style="222"/>
    <col min="12049" max="12049" width="27.54296875" style="222" bestFit="1" customWidth="1"/>
    <col min="12050" max="12056" width="9.1796875" style="222"/>
    <col min="12057" max="12057" width="27.54296875" style="222" bestFit="1" customWidth="1"/>
    <col min="12058" max="12064" width="9.1796875" style="222"/>
    <col min="12065" max="12065" width="27.54296875" style="222" bestFit="1" customWidth="1"/>
    <col min="12066" max="12072" width="9.1796875" style="222"/>
    <col min="12073" max="12073" width="27.54296875" style="222" bestFit="1" customWidth="1"/>
    <col min="12074" max="12080" width="9.1796875" style="222"/>
    <col min="12081" max="12081" width="27.54296875" style="222" bestFit="1" customWidth="1"/>
    <col min="12082" max="12088" width="9.1796875" style="222"/>
    <col min="12089" max="12089" width="27.54296875" style="222" bestFit="1" customWidth="1"/>
    <col min="12090" max="12096" width="9.1796875" style="222"/>
    <col min="12097" max="12097" width="27.54296875" style="222" bestFit="1" customWidth="1"/>
    <col min="12098" max="12104" width="9.1796875" style="222"/>
    <col min="12105" max="12105" width="27.54296875" style="222" bestFit="1" customWidth="1"/>
    <col min="12106" max="12112" width="9.1796875" style="222"/>
    <col min="12113" max="12113" width="27.54296875" style="222" bestFit="1" customWidth="1"/>
    <col min="12114" max="12120" width="9.1796875" style="222"/>
    <col min="12121" max="12121" width="27.54296875" style="222" bestFit="1" customWidth="1"/>
    <col min="12122" max="12288" width="9.1796875" style="222"/>
    <col min="12289" max="12289" width="27.54296875" style="222" bestFit="1" customWidth="1"/>
    <col min="12290" max="12296" width="9.1796875" style="222"/>
    <col min="12297" max="12297" width="27.54296875" style="222" bestFit="1" customWidth="1"/>
    <col min="12298" max="12304" width="9.1796875" style="222"/>
    <col min="12305" max="12305" width="27.54296875" style="222" bestFit="1" customWidth="1"/>
    <col min="12306" max="12312" width="9.1796875" style="222"/>
    <col min="12313" max="12313" width="27.54296875" style="222" bestFit="1" customWidth="1"/>
    <col min="12314" max="12320" width="9.1796875" style="222"/>
    <col min="12321" max="12321" width="27.54296875" style="222" bestFit="1" customWidth="1"/>
    <col min="12322" max="12328" width="9.1796875" style="222"/>
    <col min="12329" max="12329" width="27.54296875" style="222" bestFit="1" customWidth="1"/>
    <col min="12330" max="12336" width="9.1796875" style="222"/>
    <col min="12337" max="12337" width="27.54296875" style="222" bestFit="1" customWidth="1"/>
    <col min="12338" max="12344" width="9.1796875" style="222"/>
    <col min="12345" max="12345" width="27.54296875" style="222" bestFit="1" customWidth="1"/>
    <col min="12346" max="12352" width="9.1796875" style="222"/>
    <col min="12353" max="12353" width="27.54296875" style="222" bestFit="1" customWidth="1"/>
    <col min="12354" max="12360" width="9.1796875" style="222"/>
    <col min="12361" max="12361" width="27.54296875" style="222" bestFit="1" customWidth="1"/>
    <col min="12362" max="12368" width="9.1796875" style="222"/>
    <col min="12369" max="12369" width="27.54296875" style="222" bestFit="1" customWidth="1"/>
    <col min="12370" max="12376" width="9.1796875" style="222"/>
    <col min="12377" max="12377" width="27.54296875" style="222" bestFit="1" customWidth="1"/>
    <col min="12378" max="12544" width="9.1796875" style="222"/>
    <col min="12545" max="12545" width="27.54296875" style="222" bestFit="1" customWidth="1"/>
    <col min="12546" max="12552" width="9.1796875" style="222"/>
    <col min="12553" max="12553" width="27.54296875" style="222" bestFit="1" customWidth="1"/>
    <col min="12554" max="12560" width="9.1796875" style="222"/>
    <col min="12561" max="12561" width="27.54296875" style="222" bestFit="1" customWidth="1"/>
    <col min="12562" max="12568" width="9.1796875" style="222"/>
    <col min="12569" max="12569" width="27.54296875" style="222" bestFit="1" customWidth="1"/>
    <col min="12570" max="12576" width="9.1796875" style="222"/>
    <col min="12577" max="12577" width="27.54296875" style="222" bestFit="1" customWidth="1"/>
    <col min="12578" max="12584" width="9.1796875" style="222"/>
    <col min="12585" max="12585" width="27.54296875" style="222" bestFit="1" customWidth="1"/>
    <col min="12586" max="12592" width="9.1796875" style="222"/>
    <col min="12593" max="12593" width="27.54296875" style="222" bestFit="1" customWidth="1"/>
    <col min="12594" max="12600" width="9.1796875" style="222"/>
    <col min="12601" max="12601" width="27.54296875" style="222" bestFit="1" customWidth="1"/>
    <col min="12602" max="12608" width="9.1796875" style="222"/>
    <col min="12609" max="12609" width="27.54296875" style="222" bestFit="1" customWidth="1"/>
    <col min="12610" max="12616" width="9.1796875" style="222"/>
    <col min="12617" max="12617" width="27.54296875" style="222" bestFit="1" customWidth="1"/>
    <col min="12618" max="12624" width="9.1796875" style="222"/>
    <col min="12625" max="12625" width="27.54296875" style="222" bestFit="1" customWidth="1"/>
    <col min="12626" max="12632" width="9.1796875" style="222"/>
    <col min="12633" max="12633" width="27.54296875" style="222" bestFit="1" customWidth="1"/>
    <col min="12634" max="12800" width="9.1796875" style="222"/>
    <col min="12801" max="12801" width="27.54296875" style="222" bestFit="1" customWidth="1"/>
    <col min="12802" max="12808" width="9.1796875" style="222"/>
    <col min="12809" max="12809" width="27.54296875" style="222" bestFit="1" customWidth="1"/>
    <col min="12810" max="12816" width="9.1796875" style="222"/>
    <col min="12817" max="12817" width="27.54296875" style="222" bestFit="1" customWidth="1"/>
    <col min="12818" max="12824" width="9.1796875" style="222"/>
    <col min="12825" max="12825" width="27.54296875" style="222" bestFit="1" customWidth="1"/>
    <col min="12826" max="12832" width="9.1796875" style="222"/>
    <col min="12833" max="12833" width="27.54296875" style="222" bestFit="1" customWidth="1"/>
    <col min="12834" max="12840" width="9.1796875" style="222"/>
    <col min="12841" max="12841" width="27.54296875" style="222" bestFit="1" customWidth="1"/>
    <col min="12842" max="12848" width="9.1796875" style="222"/>
    <col min="12849" max="12849" width="27.54296875" style="222" bestFit="1" customWidth="1"/>
    <col min="12850" max="12856" width="9.1796875" style="222"/>
    <col min="12857" max="12857" width="27.54296875" style="222" bestFit="1" customWidth="1"/>
    <col min="12858" max="12864" width="9.1796875" style="222"/>
    <col min="12865" max="12865" width="27.54296875" style="222" bestFit="1" customWidth="1"/>
    <col min="12866" max="12872" width="9.1796875" style="222"/>
    <col min="12873" max="12873" width="27.54296875" style="222" bestFit="1" customWidth="1"/>
    <col min="12874" max="12880" width="9.1796875" style="222"/>
    <col min="12881" max="12881" width="27.54296875" style="222" bestFit="1" customWidth="1"/>
    <col min="12882" max="12888" width="9.1796875" style="222"/>
    <col min="12889" max="12889" width="27.54296875" style="222" bestFit="1" customWidth="1"/>
    <col min="12890" max="13056" width="9.1796875" style="222"/>
    <col min="13057" max="13057" width="27.54296875" style="222" bestFit="1" customWidth="1"/>
    <col min="13058" max="13064" width="9.1796875" style="222"/>
    <col min="13065" max="13065" width="27.54296875" style="222" bestFit="1" customWidth="1"/>
    <col min="13066" max="13072" width="9.1796875" style="222"/>
    <col min="13073" max="13073" width="27.54296875" style="222" bestFit="1" customWidth="1"/>
    <col min="13074" max="13080" width="9.1796875" style="222"/>
    <col min="13081" max="13081" width="27.54296875" style="222" bestFit="1" customWidth="1"/>
    <col min="13082" max="13088" width="9.1796875" style="222"/>
    <col min="13089" max="13089" width="27.54296875" style="222" bestFit="1" customWidth="1"/>
    <col min="13090" max="13096" width="9.1796875" style="222"/>
    <col min="13097" max="13097" width="27.54296875" style="222" bestFit="1" customWidth="1"/>
    <col min="13098" max="13104" width="9.1796875" style="222"/>
    <col min="13105" max="13105" width="27.54296875" style="222" bestFit="1" customWidth="1"/>
    <col min="13106" max="13112" width="9.1796875" style="222"/>
    <col min="13113" max="13113" width="27.54296875" style="222" bestFit="1" customWidth="1"/>
    <col min="13114" max="13120" width="9.1796875" style="222"/>
    <col min="13121" max="13121" width="27.54296875" style="222" bestFit="1" customWidth="1"/>
    <col min="13122" max="13128" width="9.1796875" style="222"/>
    <col min="13129" max="13129" width="27.54296875" style="222" bestFit="1" customWidth="1"/>
    <col min="13130" max="13136" width="9.1796875" style="222"/>
    <col min="13137" max="13137" width="27.54296875" style="222" bestFit="1" customWidth="1"/>
    <col min="13138" max="13144" width="9.1796875" style="222"/>
    <col min="13145" max="13145" width="27.54296875" style="222" bestFit="1" customWidth="1"/>
    <col min="13146" max="13312" width="9.1796875" style="222"/>
    <col min="13313" max="13313" width="27.54296875" style="222" bestFit="1" customWidth="1"/>
    <col min="13314" max="13320" width="9.1796875" style="222"/>
    <col min="13321" max="13321" width="27.54296875" style="222" bestFit="1" customWidth="1"/>
    <col min="13322" max="13328" width="9.1796875" style="222"/>
    <col min="13329" max="13329" width="27.54296875" style="222" bestFit="1" customWidth="1"/>
    <col min="13330" max="13336" width="9.1796875" style="222"/>
    <col min="13337" max="13337" width="27.54296875" style="222" bestFit="1" customWidth="1"/>
    <col min="13338" max="13344" width="9.1796875" style="222"/>
    <col min="13345" max="13345" width="27.54296875" style="222" bestFit="1" customWidth="1"/>
    <col min="13346" max="13352" width="9.1796875" style="222"/>
    <col min="13353" max="13353" width="27.54296875" style="222" bestFit="1" customWidth="1"/>
    <col min="13354" max="13360" width="9.1796875" style="222"/>
    <col min="13361" max="13361" width="27.54296875" style="222" bestFit="1" customWidth="1"/>
    <col min="13362" max="13368" width="9.1796875" style="222"/>
    <col min="13369" max="13369" width="27.54296875" style="222" bestFit="1" customWidth="1"/>
    <col min="13370" max="13376" width="9.1796875" style="222"/>
    <col min="13377" max="13377" width="27.54296875" style="222" bestFit="1" customWidth="1"/>
    <col min="13378" max="13384" width="9.1796875" style="222"/>
    <col min="13385" max="13385" width="27.54296875" style="222" bestFit="1" customWidth="1"/>
    <col min="13386" max="13392" width="9.1796875" style="222"/>
    <col min="13393" max="13393" width="27.54296875" style="222" bestFit="1" customWidth="1"/>
    <col min="13394" max="13400" width="9.1796875" style="222"/>
    <col min="13401" max="13401" width="27.54296875" style="222" bestFit="1" customWidth="1"/>
    <col min="13402" max="13568" width="9.1796875" style="222"/>
    <col min="13569" max="13569" width="27.54296875" style="222" bestFit="1" customWidth="1"/>
    <col min="13570" max="13576" width="9.1796875" style="222"/>
    <col min="13577" max="13577" width="27.54296875" style="222" bestFit="1" customWidth="1"/>
    <col min="13578" max="13584" width="9.1796875" style="222"/>
    <col min="13585" max="13585" width="27.54296875" style="222" bestFit="1" customWidth="1"/>
    <col min="13586" max="13592" width="9.1796875" style="222"/>
    <col min="13593" max="13593" width="27.54296875" style="222" bestFit="1" customWidth="1"/>
    <col min="13594" max="13600" width="9.1796875" style="222"/>
    <col min="13601" max="13601" width="27.54296875" style="222" bestFit="1" customWidth="1"/>
    <col min="13602" max="13608" width="9.1796875" style="222"/>
    <col min="13609" max="13609" width="27.54296875" style="222" bestFit="1" customWidth="1"/>
    <col min="13610" max="13616" width="9.1796875" style="222"/>
    <col min="13617" max="13617" width="27.54296875" style="222" bestFit="1" customWidth="1"/>
    <col min="13618" max="13624" width="9.1796875" style="222"/>
    <col min="13625" max="13625" width="27.54296875" style="222" bestFit="1" customWidth="1"/>
    <col min="13626" max="13632" width="9.1796875" style="222"/>
    <col min="13633" max="13633" width="27.54296875" style="222" bestFit="1" customWidth="1"/>
    <col min="13634" max="13640" width="9.1796875" style="222"/>
    <col min="13641" max="13641" width="27.54296875" style="222" bestFit="1" customWidth="1"/>
    <col min="13642" max="13648" width="9.1796875" style="222"/>
    <col min="13649" max="13649" width="27.54296875" style="222" bestFit="1" customWidth="1"/>
    <col min="13650" max="13656" width="9.1796875" style="222"/>
    <col min="13657" max="13657" width="27.54296875" style="222" bestFit="1" customWidth="1"/>
    <col min="13658" max="13824" width="9.1796875" style="222"/>
    <col min="13825" max="13825" width="27.54296875" style="222" bestFit="1" customWidth="1"/>
    <col min="13826" max="13832" width="9.1796875" style="222"/>
    <col min="13833" max="13833" width="27.54296875" style="222" bestFit="1" customWidth="1"/>
    <col min="13834" max="13840" width="9.1796875" style="222"/>
    <col min="13841" max="13841" width="27.54296875" style="222" bestFit="1" customWidth="1"/>
    <col min="13842" max="13848" width="9.1796875" style="222"/>
    <col min="13849" max="13849" width="27.54296875" style="222" bestFit="1" customWidth="1"/>
    <col min="13850" max="13856" width="9.1796875" style="222"/>
    <col min="13857" max="13857" width="27.54296875" style="222" bestFit="1" customWidth="1"/>
    <col min="13858" max="13864" width="9.1796875" style="222"/>
    <col min="13865" max="13865" width="27.54296875" style="222" bestFit="1" customWidth="1"/>
    <col min="13866" max="13872" width="9.1796875" style="222"/>
    <col min="13873" max="13873" width="27.54296875" style="222" bestFit="1" customWidth="1"/>
    <col min="13874" max="13880" width="9.1796875" style="222"/>
    <col min="13881" max="13881" width="27.54296875" style="222" bestFit="1" customWidth="1"/>
    <col min="13882" max="13888" width="9.1796875" style="222"/>
    <col min="13889" max="13889" width="27.54296875" style="222" bestFit="1" customWidth="1"/>
    <col min="13890" max="13896" width="9.1796875" style="222"/>
    <col min="13897" max="13897" width="27.54296875" style="222" bestFit="1" customWidth="1"/>
    <col min="13898" max="13904" width="9.1796875" style="222"/>
    <col min="13905" max="13905" width="27.54296875" style="222" bestFit="1" customWidth="1"/>
    <col min="13906" max="13912" width="9.1796875" style="222"/>
    <col min="13913" max="13913" width="27.54296875" style="222" bestFit="1" customWidth="1"/>
    <col min="13914" max="14080" width="9.1796875" style="222"/>
    <col min="14081" max="14081" width="27.54296875" style="222" bestFit="1" customWidth="1"/>
    <col min="14082" max="14088" width="9.1796875" style="222"/>
    <col min="14089" max="14089" width="27.54296875" style="222" bestFit="1" customWidth="1"/>
    <col min="14090" max="14096" width="9.1796875" style="222"/>
    <col min="14097" max="14097" width="27.54296875" style="222" bestFit="1" customWidth="1"/>
    <col min="14098" max="14104" width="9.1796875" style="222"/>
    <col min="14105" max="14105" width="27.54296875" style="222" bestFit="1" customWidth="1"/>
    <col min="14106" max="14112" width="9.1796875" style="222"/>
    <col min="14113" max="14113" width="27.54296875" style="222" bestFit="1" customWidth="1"/>
    <col min="14114" max="14120" width="9.1796875" style="222"/>
    <col min="14121" max="14121" width="27.54296875" style="222" bestFit="1" customWidth="1"/>
    <col min="14122" max="14128" width="9.1796875" style="222"/>
    <col min="14129" max="14129" width="27.54296875" style="222" bestFit="1" customWidth="1"/>
    <col min="14130" max="14136" width="9.1796875" style="222"/>
    <col min="14137" max="14137" width="27.54296875" style="222" bestFit="1" customWidth="1"/>
    <col min="14138" max="14144" width="9.1796875" style="222"/>
    <col min="14145" max="14145" width="27.54296875" style="222" bestFit="1" customWidth="1"/>
    <col min="14146" max="14152" width="9.1796875" style="222"/>
    <col min="14153" max="14153" width="27.54296875" style="222" bestFit="1" customWidth="1"/>
    <col min="14154" max="14160" width="9.1796875" style="222"/>
    <col min="14161" max="14161" width="27.54296875" style="222" bestFit="1" customWidth="1"/>
    <col min="14162" max="14168" width="9.1796875" style="222"/>
    <col min="14169" max="14169" width="27.54296875" style="222" bestFit="1" customWidth="1"/>
    <col min="14170" max="14336" width="9.1796875" style="222"/>
    <col min="14337" max="14337" width="27.54296875" style="222" bestFit="1" customWidth="1"/>
    <col min="14338" max="14344" width="9.1796875" style="222"/>
    <col min="14345" max="14345" width="27.54296875" style="222" bestFit="1" customWidth="1"/>
    <col min="14346" max="14352" width="9.1796875" style="222"/>
    <col min="14353" max="14353" width="27.54296875" style="222" bestFit="1" customWidth="1"/>
    <col min="14354" max="14360" width="9.1796875" style="222"/>
    <col min="14361" max="14361" width="27.54296875" style="222" bestFit="1" customWidth="1"/>
    <col min="14362" max="14368" width="9.1796875" style="222"/>
    <col min="14369" max="14369" width="27.54296875" style="222" bestFit="1" customWidth="1"/>
    <col min="14370" max="14376" width="9.1796875" style="222"/>
    <col min="14377" max="14377" width="27.54296875" style="222" bestFit="1" customWidth="1"/>
    <col min="14378" max="14384" width="9.1796875" style="222"/>
    <col min="14385" max="14385" width="27.54296875" style="222" bestFit="1" customWidth="1"/>
    <col min="14386" max="14392" width="9.1796875" style="222"/>
    <col min="14393" max="14393" width="27.54296875" style="222" bestFit="1" customWidth="1"/>
    <col min="14394" max="14400" width="9.1796875" style="222"/>
    <col min="14401" max="14401" width="27.54296875" style="222" bestFit="1" customWidth="1"/>
    <col min="14402" max="14408" width="9.1796875" style="222"/>
    <col min="14409" max="14409" width="27.54296875" style="222" bestFit="1" customWidth="1"/>
    <col min="14410" max="14416" width="9.1796875" style="222"/>
    <col min="14417" max="14417" width="27.54296875" style="222" bestFit="1" customWidth="1"/>
    <col min="14418" max="14424" width="9.1796875" style="222"/>
    <col min="14425" max="14425" width="27.54296875" style="222" bestFit="1" customWidth="1"/>
    <col min="14426" max="14592" width="9.1796875" style="222"/>
    <col min="14593" max="14593" width="27.54296875" style="222" bestFit="1" customWidth="1"/>
    <col min="14594" max="14600" width="9.1796875" style="222"/>
    <col min="14601" max="14601" width="27.54296875" style="222" bestFit="1" customWidth="1"/>
    <col min="14602" max="14608" width="9.1796875" style="222"/>
    <col min="14609" max="14609" width="27.54296875" style="222" bestFit="1" customWidth="1"/>
    <col min="14610" max="14616" width="9.1796875" style="222"/>
    <col min="14617" max="14617" width="27.54296875" style="222" bestFit="1" customWidth="1"/>
    <col min="14618" max="14624" width="9.1796875" style="222"/>
    <col min="14625" max="14625" width="27.54296875" style="222" bestFit="1" customWidth="1"/>
    <col min="14626" max="14632" width="9.1796875" style="222"/>
    <col min="14633" max="14633" width="27.54296875" style="222" bestFit="1" customWidth="1"/>
    <col min="14634" max="14640" width="9.1796875" style="222"/>
    <col min="14641" max="14641" width="27.54296875" style="222" bestFit="1" customWidth="1"/>
    <col min="14642" max="14648" width="9.1796875" style="222"/>
    <col min="14649" max="14649" width="27.54296875" style="222" bestFit="1" customWidth="1"/>
    <col min="14650" max="14656" width="9.1796875" style="222"/>
    <col min="14657" max="14657" width="27.54296875" style="222" bestFit="1" customWidth="1"/>
    <col min="14658" max="14664" width="9.1796875" style="222"/>
    <col min="14665" max="14665" width="27.54296875" style="222" bestFit="1" customWidth="1"/>
    <col min="14666" max="14672" width="9.1796875" style="222"/>
    <col min="14673" max="14673" width="27.54296875" style="222" bestFit="1" customWidth="1"/>
    <col min="14674" max="14680" width="9.1796875" style="222"/>
    <col min="14681" max="14681" width="27.54296875" style="222" bestFit="1" customWidth="1"/>
    <col min="14682" max="14848" width="9.1796875" style="222"/>
    <col min="14849" max="14849" width="27.54296875" style="222" bestFit="1" customWidth="1"/>
    <col min="14850" max="14856" width="9.1796875" style="222"/>
    <col min="14857" max="14857" width="27.54296875" style="222" bestFit="1" customWidth="1"/>
    <col min="14858" max="14864" width="9.1796875" style="222"/>
    <col min="14865" max="14865" width="27.54296875" style="222" bestFit="1" customWidth="1"/>
    <col min="14866" max="14872" width="9.1796875" style="222"/>
    <col min="14873" max="14873" width="27.54296875" style="222" bestFit="1" customWidth="1"/>
    <col min="14874" max="14880" width="9.1796875" style="222"/>
    <col min="14881" max="14881" width="27.54296875" style="222" bestFit="1" customWidth="1"/>
    <col min="14882" max="14888" width="9.1796875" style="222"/>
    <col min="14889" max="14889" width="27.54296875" style="222" bestFit="1" customWidth="1"/>
    <col min="14890" max="14896" width="9.1796875" style="222"/>
    <col min="14897" max="14897" width="27.54296875" style="222" bestFit="1" customWidth="1"/>
    <col min="14898" max="14904" width="9.1796875" style="222"/>
    <col min="14905" max="14905" width="27.54296875" style="222" bestFit="1" customWidth="1"/>
    <col min="14906" max="14912" width="9.1796875" style="222"/>
    <col min="14913" max="14913" width="27.54296875" style="222" bestFit="1" customWidth="1"/>
    <col min="14914" max="14920" width="9.1796875" style="222"/>
    <col min="14921" max="14921" width="27.54296875" style="222" bestFit="1" customWidth="1"/>
    <col min="14922" max="14928" width="9.1796875" style="222"/>
    <col min="14929" max="14929" width="27.54296875" style="222" bestFit="1" customWidth="1"/>
    <col min="14930" max="14936" width="9.1796875" style="222"/>
    <col min="14937" max="14937" width="27.54296875" style="222" bestFit="1" customWidth="1"/>
    <col min="14938" max="15104" width="9.1796875" style="222"/>
    <col min="15105" max="15105" width="27.54296875" style="222" bestFit="1" customWidth="1"/>
    <col min="15106" max="15112" width="9.1796875" style="222"/>
    <col min="15113" max="15113" width="27.54296875" style="222" bestFit="1" customWidth="1"/>
    <col min="15114" max="15120" width="9.1796875" style="222"/>
    <col min="15121" max="15121" width="27.54296875" style="222" bestFit="1" customWidth="1"/>
    <col min="15122" max="15128" width="9.1796875" style="222"/>
    <col min="15129" max="15129" width="27.54296875" style="222" bestFit="1" customWidth="1"/>
    <col min="15130" max="15136" width="9.1796875" style="222"/>
    <col min="15137" max="15137" width="27.54296875" style="222" bestFit="1" customWidth="1"/>
    <col min="15138" max="15144" width="9.1796875" style="222"/>
    <col min="15145" max="15145" width="27.54296875" style="222" bestFit="1" customWidth="1"/>
    <col min="15146" max="15152" width="9.1796875" style="222"/>
    <col min="15153" max="15153" width="27.54296875" style="222" bestFit="1" customWidth="1"/>
    <col min="15154" max="15160" width="9.1796875" style="222"/>
    <col min="15161" max="15161" width="27.54296875" style="222" bestFit="1" customWidth="1"/>
    <col min="15162" max="15168" width="9.1796875" style="222"/>
    <col min="15169" max="15169" width="27.54296875" style="222" bestFit="1" customWidth="1"/>
    <col min="15170" max="15176" width="9.1796875" style="222"/>
    <col min="15177" max="15177" width="27.54296875" style="222" bestFit="1" customWidth="1"/>
    <col min="15178" max="15184" width="9.1796875" style="222"/>
    <col min="15185" max="15185" width="27.54296875" style="222" bestFit="1" customWidth="1"/>
    <col min="15186" max="15192" width="9.1796875" style="222"/>
    <col min="15193" max="15193" width="27.54296875" style="222" bestFit="1" customWidth="1"/>
    <col min="15194" max="15360" width="9.1796875" style="222"/>
    <col min="15361" max="15361" width="27.54296875" style="222" bestFit="1" customWidth="1"/>
    <col min="15362" max="15368" width="9.1796875" style="222"/>
    <col min="15369" max="15369" width="27.54296875" style="222" bestFit="1" customWidth="1"/>
    <col min="15370" max="15376" width="9.1796875" style="222"/>
    <col min="15377" max="15377" width="27.54296875" style="222" bestFit="1" customWidth="1"/>
    <col min="15378" max="15384" width="9.1796875" style="222"/>
    <col min="15385" max="15385" width="27.54296875" style="222" bestFit="1" customWidth="1"/>
    <col min="15386" max="15392" width="9.1796875" style="222"/>
    <col min="15393" max="15393" width="27.54296875" style="222" bestFit="1" customWidth="1"/>
    <col min="15394" max="15400" width="9.1796875" style="222"/>
    <col min="15401" max="15401" width="27.54296875" style="222" bestFit="1" customWidth="1"/>
    <col min="15402" max="15408" width="9.1796875" style="222"/>
    <col min="15409" max="15409" width="27.54296875" style="222" bestFit="1" customWidth="1"/>
    <col min="15410" max="15416" width="9.1796875" style="222"/>
    <col min="15417" max="15417" width="27.54296875" style="222" bestFit="1" customWidth="1"/>
    <col min="15418" max="15424" width="9.1796875" style="222"/>
    <col min="15425" max="15425" width="27.54296875" style="222" bestFit="1" customWidth="1"/>
    <col min="15426" max="15432" width="9.1796875" style="222"/>
    <col min="15433" max="15433" width="27.54296875" style="222" bestFit="1" customWidth="1"/>
    <col min="15434" max="15440" width="9.1796875" style="222"/>
    <col min="15441" max="15441" width="27.54296875" style="222" bestFit="1" customWidth="1"/>
    <col min="15442" max="15448" width="9.1796875" style="222"/>
    <col min="15449" max="15449" width="27.54296875" style="222" bestFit="1" customWidth="1"/>
    <col min="15450" max="15616" width="9.1796875" style="222"/>
    <col min="15617" max="15617" width="27.54296875" style="222" bestFit="1" customWidth="1"/>
    <col min="15618" max="15624" width="9.1796875" style="222"/>
    <col min="15625" max="15625" width="27.54296875" style="222" bestFit="1" customWidth="1"/>
    <col min="15626" max="15632" width="9.1796875" style="222"/>
    <col min="15633" max="15633" width="27.54296875" style="222" bestFit="1" customWidth="1"/>
    <col min="15634" max="15640" width="9.1796875" style="222"/>
    <col min="15641" max="15641" width="27.54296875" style="222" bestFit="1" customWidth="1"/>
    <col min="15642" max="15648" width="9.1796875" style="222"/>
    <col min="15649" max="15649" width="27.54296875" style="222" bestFit="1" customWidth="1"/>
    <col min="15650" max="15656" width="9.1796875" style="222"/>
    <col min="15657" max="15657" width="27.54296875" style="222" bestFit="1" customWidth="1"/>
    <col min="15658" max="15664" width="9.1796875" style="222"/>
    <col min="15665" max="15665" width="27.54296875" style="222" bestFit="1" customWidth="1"/>
    <col min="15666" max="15672" width="9.1796875" style="222"/>
    <col min="15673" max="15673" width="27.54296875" style="222" bestFit="1" customWidth="1"/>
    <col min="15674" max="15680" width="9.1796875" style="222"/>
    <col min="15681" max="15681" width="27.54296875" style="222" bestFit="1" customWidth="1"/>
    <col min="15682" max="15688" width="9.1796875" style="222"/>
    <col min="15689" max="15689" width="27.54296875" style="222" bestFit="1" customWidth="1"/>
    <col min="15690" max="15696" width="9.1796875" style="222"/>
    <col min="15697" max="15697" width="27.54296875" style="222" bestFit="1" customWidth="1"/>
    <col min="15698" max="15704" width="9.1796875" style="222"/>
    <col min="15705" max="15705" width="27.54296875" style="222" bestFit="1" customWidth="1"/>
    <col min="15706" max="15872" width="9.1796875" style="222"/>
    <col min="15873" max="15873" width="27.54296875" style="222" bestFit="1" customWidth="1"/>
    <col min="15874" max="15880" width="9.1796875" style="222"/>
    <col min="15881" max="15881" width="27.54296875" style="222" bestFit="1" customWidth="1"/>
    <col min="15882" max="15888" width="9.1796875" style="222"/>
    <col min="15889" max="15889" width="27.54296875" style="222" bestFit="1" customWidth="1"/>
    <col min="15890" max="15896" width="9.1796875" style="222"/>
    <col min="15897" max="15897" width="27.54296875" style="222" bestFit="1" customWidth="1"/>
    <col min="15898" max="15904" width="9.1796875" style="222"/>
    <col min="15905" max="15905" width="27.54296875" style="222" bestFit="1" customWidth="1"/>
    <col min="15906" max="15912" width="9.1796875" style="222"/>
    <col min="15913" max="15913" width="27.54296875" style="222" bestFit="1" customWidth="1"/>
    <col min="15914" max="15920" width="9.1796875" style="222"/>
    <col min="15921" max="15921" width="27.54296875" style="222" bestFit="1" customWidth="1"/>
    <col min="15922" max="15928" width="9.1796875" style="222"/>
    <col min="15929" max="15929" width="27.54296875" style="222" bestFit="1" customWidth="1"/>
    <col min="15930" max="15936" width="9.1796875" style="222"/>
    <col min="15937" max="15937" width="27.54296875" style="222" bestFit="1" customWidth="1"/>
    <col min="15938" max="15944" width="9.1796875" style="222"/>
    <col min="15945" max="15945" width="27.54296875" style="222" bestFit="1" customWidth="1"/>
    <col min="15946" max="15952" width="9.1796875" style="222"/>
    <col min="15953" max="15953" width="27.54296875" style="222" bestFit="1" customWidth="1"/>
    <col min="15954" max="15960" width="9.1796875" style="222"/>
    <col min="15961" max="15961" width="27.54296875" style="222" bestFit="1" customWidth="1"/>
    <col min="15962" max="16128" width="9.1796875" style="222"/>
    <col min="16129" max="16129" width="27.54296875" style="222" bestFit="1" customWidth="1"/>
    <col min="16130" max="16136" width="9.1796875" style="222"/>
    <col min="16137" max="16137" width="27.54296875" style="222" bestFit="1" customWidth="1"/>
    <col min="16138" max="16144" width="9.1796875" style="222"/>
    <col min="16145" max="16145" width="27.54296875" style="222" bestFit="1" customWidth="1"/>
    <col min="16146" max="16152" width="9.1796875" style="222"/>
    <col min="16153" max="16153" width="27.54296875" style="222" bestFit="1" customWidth="1"/>
    <col min="16154" max="16160" width="9.1796875" style="222"/>
    <col min="16161" max="16161" width="27.54296875" style="222" bestFit="1" customWidth="1"/>
    <col min="16162" max="16168" width="9.1796875" style="222"/>
    <col min="16169" max="16169" width="27.54296875" style="222" bestFit="1" customWidth="1"/>
    <col min="16170" max="16176" width="9.1796875" style="222"/>
    <col min="16177" max="16177" width="27.54296875" style="222" bestFit="1" customWidth="1"/>
    <col min="16178" max="16184" width="9.1796875" style="222"/>
    <col min="16185" max="16185" width="27.54296875" style="222" bestFit="1" customWidth="1"/>
    <col min="16186" max="16192" width="9.1796875" style="222"/>
    <col min="16193" max="16193" width="27.54296875" style="222" bestFit="1" customWidth="1"/>
    <col min="16194" max="16200" width="9.1796875" style="222"/>
    <col min="16201" max="16201" width="27.54296875" style="222" bestFit="1" customWidth="1"/>
    <col min="16202" max="16208" width="9.1796875" style="222"/>
    <col min="16209" max="16209" width="27.54296875" style="222" bestFit="1" customWidth="1"/>
    <col min="16210" max="16216" width="9.1796875" style="222"/>
    <col min="16217" max="16217" width="27.54296875" style="222" bestFit="1" customWidth="1"/>
    <col min="16218" max="16384" width="9.1796875" style="222"/>
  </cols>
  <sheetData>
    <row r="1" spans="1:78" ht="27.5" x14ac:dyDescent="0.25">
      <c r="A1" s="563" t="s">
        <v>13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223"/>
      <c r="Q1" s="560" t="s">
        <v>14</v>
      </c>
      <c r="R1" s="560"/>
      <c r="S1" s="560"/>
      <c r="T1" s="560"/>
      <c r="U1" s="560"/>
      <c r="V1" s="560"/>
      <c r="W1" s="560"/>
      <c r="X1" s="560"/>
      <c r="Y1" s="560"/>
      <c r="Z1" s="560"/>
      <c r="AA1" s="560"/>
      <c r="AB1" s="560"/>
      <c r="AC1" s="560"/>
      <c r="AD1" s="560"/>
      <c r="AG1" s="560" t="s">
        <v>15</v>
      </c>
      <c r="AH1" s="560"/>
      <c r="AI1" s="560"/>
      <c r="AJ1" s="560"/>
      <c r="AK1" s="560"/>
      <c r="AL1" s="560"/>
      <c r="AM1" s="560"/>
      <c r="AN1" s="560"/>
      <c r="AO1" s="560"/>
      <c r="AP1" s="560"/>
      <c r="AQ1" s="560"/>
      <c r="AR1" s="560"/>
      <c r="AS1" s="560"/>
      <c r="AT1" s="560"/>
      <c r="AW1" s="560" t="s">
        <v>16</v>
      </c>
      <c r="AX1" s="560"/>
      <c r="AY1" s="560"/>
      <c r="AZ1" s="560"/>
      <c r="BA1" s="560"/>
      <c r="BB1" s="560"/>
      <c r="BC1" s="560"/>
      <c r="BD1" s="560"/>
      <c r="BE1" s="560"/>
      <c r="BF1" s="560"/>
      <c r="BG1" s="560"/>
      <c r="BH1" s="560"/>
      <c r="BI1" s="560"/>
      <c r="BJ1" s="560"/>
      <c r="BM1" s="560" t="s">
        <v>17</v>
      </c>
      <c r="BN1" s="560"/>
      <c r="BO1" s="560"/>
      <c r="BP1" s="560"/>
      <c r="BQ1" s="560"/>
      <c r="BR1" s="560"/>
      <c r="BS1" s="560"/>
      <c r="BT1" s="560"/>
      <c r="BU1" s="560"/>
      <c r="BV1" s="560"/>
      <c r="BW1" s="560"/>
      <c r="BX1" s="560"/>
      <c r="BY1" s="560"/>
      <c r="BZ1" s="560"/>
    </row>
    <row r="3" spans="1:78" ht="17.5" x14ac:dyDescent="0.25">
      <c r="A3" s="561">
        <v>43374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1"/>
      <c r="N3" s="561"/>
      <c r="O3" s="338"/>
      <c r="P3" s="327"/>
      <c r="Q3" s="561">
        <f>A3+1</f>
        <v>43375</v>
      </c>
      <c r="R3" s="561"/>
      <c r="S3" s="561"/>
      <c r="T3" s="561"/>
      <c r="U3" s="561"/>
      <c r="V3" s="561"/>
      <c r="W3" s="561"/>
      <c r="X3" s="561"/>
      <c r="Y3" s="561"/>
      <c r="Z3" s="561"/>
      <c r="AA3" s="561"/>
      <c r="AB3" s="561"/>
      <c r="AC3" s="561"/>
      <c r="AD3" s="561"/>
      <c r="AE3" s="327"/>
      <c r="AF3" s="327"/>
      <c r="AG3" s="562">
        <f>Q3+1</f>
        <v>43376</v>
      </c>
      <c r="AH3" s="562"/>
      <c r="AI3" s="562"/>
      <c r="AJ3" s="562"/>
      <c r="AK3" s="562"/>
      <c r="AL3" s="562"/>
      <c r="AM3" s="562"/>
      <c r="AN3" s="562"/>
      <c r="AO3" s="562"/>
      <c r="AP3" s="562"/>
      <c r="AQ3" s="562"/>
      <c r="AR3" s="562"/>
      <c r="AS3" s="562"/>
      <c r="AT3" s="562"/>
      <c r="AU3" s="327"/>
      <c r="AV3" s="338"/>
      <c r="AW3" s="562">
        <f>AG3+1</f>
        <v>43377</v>
      </c>
      <c r="AX3" s="562"/>
      <c r="AY3" s="562"/>
      <c r="AZ3" s="562"/>
      <c r="BA3" s="562"/>
      <c r="BB3" s="562"/>
      <c r="BC3" s="562"/>
      <c r="BD3" s="562"/>
      <c r="BE3" s="562"/>
      <c r="BF3" s="562"/>
      <c r="BG3" s="562"/>
      <c r="BH3" s="562"/>
      <c r="BI3" s="562"/>
      <c r="BJ3" s="562"/>
      <c r="BM3" s="555">
        <f>AW3+1</f>
        <v>43378</v>
      </c>
      <c r="BN3" s="555"/>
      <c r="BO3" s="555"/>
      <c r="BP3" s="555"/>
      <c r="BQ3" s="555"/>
      <c r="BR3" s="555"/>
      <c r="BS3" s="555"/>
      <c r="BT3" s="555"/>
      <c r="BU3" s="555"/>
      <c r="BV3" s="555"/>
      <c r="BW3" s="555"/>
      <c r="BX3" s="555"/>
      <c r="BY3" s="555"/>
      <c r="BZ3" s="555"/>
    </row>
    <row r="5" spans="1:78" ht="16" thickBot="1" x14ac:dyDescent="0.3">
      <c r="B5" s="225"/>
      <c r="C5" s="225" t="s">
        <v>3</v>
      </c>
      <c r="D5" s="225"/>
      <c r="E5" s="225"/>
      <c r="F5" s="226"/>
      <c r="G5" s="226"/>
      <c r="H5" s="227"/>
      <c r="J5" s="225"/>
      <c r="K5" s="225" t="s">
        <v>7</v>
      </c>
      <c r="L5" s="225"/>
      <c r="M5" s="225"/>
      <c r="N5" s="226"/>
      <c r="O5" s="226"/>
      <c r="R5" s="225"/>
      <c r="S5" s="225" t="s">
        <v>3</v>
      </c>
      <c r="T5" s="225"/>
      <c r="U5" s="225"/>
      <c r="V5" s="226"/>
      <c r="W5" s="226"/>
      <c r="X5" s="227"/>
      <c r="Z5" s="225"/>
      <c r="AA5" s="225" t="s">
        <v>7</v>
      </c>
      <c r="AB5" s="225"/>
      <c r="AC5" s="225"/>
      <c r="AD5" s="226"/>
      <c r="AH5" s="225"/>
      <c r="AI5" s="225" t="s">
        <v>3</v>
      </c>
      <c r="AJ5" s="225"/>
      <c r="AK5" s="225"/>
      <c r="AL5" s="226"/>
      <c r="AM5" s="226"/>
      <c r="AN5" s="227"/>
      <c r="AP5" s="225"/>
      <c r="AQ5" s="225"/>
      <c r="AR5" s="225"/>
      <c r="AS5" s="225"/>
      <c r="AT5" s="226"/>
      <c r="AX5" s="225"/>
      <c r="AY5" s="225" t="s">
        <v>3</v>
      </c>
      <c r="AZ5" s="225"/>
      <c r="BA5" s="225"/>
      <c r="BB5" s="226"/>
      <c r="BC5" s="226"/>
      <c r="BD5" s="227"/>
      <c r="BF5" s="225"/>
      <c r="BG5" s="225" t="s">
        <v>7</v>
      </c>
      <c r="BH5" s="225"/>
      <c r="BI5" s="225"/>
      <c r="BJ5" s="226"/>
      <c r="BN5" s="225"/>
      <c r="BO5" s="225" t="s">
        <v>3</v>
      </c>
      <c r="BP5" s="225"/>
      <c r="BQ5" s="225"/>
      <c r="BR5" s="226"/>
      <c r="BS5" s="226"/>
      <c r="BT5" s="227"/>
      <c r="BV5" s="225"/>
      <c r="BW5" s="225" t="s">
        <v>7</v>
      </c>
      <c r="BX5" s="225"/>
      <c r="BY5" s="225"/>
      <c r="BZ5" s="226"/>
    </row>
    <row r="6" spans="1:78" ht="16.5" thickTop="1" thickBot="1" x14ac:dyDescent="0.4">
      <c r="A6" s="228" t="s">
        <v>18</v>
      </c>
      <c r="B6" s="229">
        <v>1905</v>
      </c>
      <c r="C6" s="230">
        <v>2049</v>
      </c>
      <c r="D6" s="230">
        <v>2253</v>
      </c>
      <c r="E6" s="230">
        <v>107</v>
      </c>
      <c r="F6" s="231"/>
      <c r="G6" s="232"/>
      <c r="H6" s="233"/>
      <c r="I6" s="228" t="s">
        <v>18</v>
      </c>
      <c r="J6" s="229">
        <v>1905</v>
      </c>
      <c r="K6" s="230">
        <v>2049</v>
      </c>
      <c r="L6" s="230">
        <v>2253</v>
      </c>
      <c r="M6" s="230">
        <v>107</v>
      </c>
      <c r="N6" s="231"/>
      <c r="O6" s="232"/>
      <c r="Q6" s="228" t="s">
        <v>18</v>
      </c>
      <c r="R6" s="229">
        <v>1905</v>
      </c>
      <c r="S6" s="230">
        <v>2049</v>
      </c>
      <c r="T6" s="230">
        <v>2253</v>
      </c>
      <c r="U6" s="230">
        <v>107</v>
      </c>
      <c r="V6" s="231"/>
      <c r="W6" s="232"/>
      <c r="X6" s="233"/>
      <c r="Y6" s="228" t="s">
        <v>18</v>
      </c>
      <c r="Z6" s="229">
        <v>1905</v>
      </c>
      <c r="AA6" s="230">
        <v>2049</v>
      </c>
      <c r="AB6" s="230">
        <v>2253</v>
      </c>
      <c r="AC6" s="230">
        <v>107</v>
      </c>
      <c r="AD6" s="231"/>
      <c r="AG6" s="228" t="s">
        <v>18</v>
      </c>
      <c r="AH6" s="229">
        <v>1905</v>
      </c>
      <c r="AI6" s="230">
        <v>2049</v>
      </c>
      <c r="AJ6" s="230">
        <v>2253</v>
      </c>
      <c r="AK6" s="230">
        <v>1307</v>
      </c>
      <c r="AL6" s="231"/>
      <c r="AM6" s="232"/>
      <c r="AN6" s="233"/>
      <c r="AO6" s="228" t="s">
        <v>18</v>
      </c>
      <c r="AP6" s="229">
        <v>1905</v>
      </c>
      <c r="AQ6" s="230">
        <v>2049</v>
      </c>
      <c r="AR6" s="230">
        <v>2253</v>
      </c>
      <c r="AS6" s="230">
        <v>107</v>
      </c>
      <c r="AT6" s="231"/>
      <c r="AW6" s="228" t="s">
        <v>18</v>
      </c>
      <c r="AX6" s="229">
        <v>1905</v>
      </c>
      <c r="AY6" s="230">
        <v>2049</v>
      </c>
      <c r="AZ6" s="230">
        <v>2253</v>
      </c>
      <c r="BA6" s="230">
        <v>107</v>
      </c>
      <c r="BB6" s="231"/>
      <c r="BC6" s="232"/>
      <c r="BD6" s="233"/>
      <c r="BE6" s="228" t="s">
        <v>18</v>
      </c>
      <c r="BF6" s="229">
        <v>1905</v>
      </c>
      <c r="BG6" s="230">
        <v>2049</v>
      </c>
      <c r="BH6" s="230">
        <v>2253</v>
      </c>
      <c r="BI6" s="230">
        <v>107</v>
      </c>
      <c r="BJ6" s="231"/>
      <c r="BM6" s="228" t="s">
        <v>18</v>
      </c>
      <c r="BN6" s="229">
        <v>1905</v>
      </c>
      <c r="BO6" s="230">
        <v>2049</v>
      </c>
      <c r="BP6" s="230">
        <v>2253</v>
      </c>
      <c r="BQ6" s="230">
        <v>107</v>
      </c>
      <c r="BR6" s="231"/>
      <c r="BS6" s="232"/>
      <c r="BT6" s="233"/>
      <c r="BU6" s="228" t="s">
        <v>18</v>
      </c>
      <c r="BV6" s="229">
        <v>1905</v>
      </c>
      <c r="BW6" s="230">
        <v>2049</v>
      </c>
      <c r="BX6" s="230">
        <v>2253</v>
      </c>
      <c r="BY6" s="230">
        <v>107</v>
      </c>
      <c r="BZ6" s="231"/>
    </row>
    <row r="7" spans="1:78" ht="16" thickTop="1" x14ac:dyDescent="0.35">
      <c r="A7" s="234" t="s">
        <v>67</v>
      </c>
      <c r="B7" s="235">
        <v>0</v>
      </c>
      <c r="C7" s="235">
        <v>0</v>
      </c>
      <c r="D7" s="235">
        <v>0</v>
      </c>
      <c r="E7" s="235">
        <v>0</v>
      </c>
      <c r="F7" s="237">
        <f>SUM(B7:E7)</f>
        <v>0</v>
      </c>
      <c r="G7" s="232"/>
      <c r="H7" s="238"/>
      <c r="I7" s="234" t="s">
        <v>67</v>
      </c>
      <c r="J7" s="235">
        <v>0</v>
      </c>
      <c r="K7" s="235">
        <v>0</v>
      </c>
      <c r="L7" s="235">
        <v>0</v>
      </c>
      <c r="M7" s="235">
        <v>0</v>
      </c>
      <c r="N7" s="237">
        <f>SUM(J7:M7)</f>
        <v>0</v>
      </c>
      <c r="Q7" s="234" t="s">
        <v>67</v>
      </c>
      <c r="R7" s="235">
        <v>0</v>
      </c>
      <c r="S7" s="235">
        <v>0</v>
      </c>
      <c r="T7" s="235">
        <v>0</v>
      </c>
      <c r="U7" s="235">
        <v>0</v>
      </c>
      <c r="V7" s="237">
        <f>SUM(R7:U7)</f>
        <v>0</v>
      </c>
      <c r="W7" s="232"/>
      <c r="X7" s="238"/>
      <c r="Y7" s="234" t="s">
        <v>67</v>
      </c>
      <c r="Z7" s="235">
        <v>0</v>
      </c>
      <c r="AA7" s="235">
        <v>0</v>
      </c>
      <c r="AB7" s="235">
        <v>0</v>
      </c>
      <c r="AC7" s="235">
        <v>0</v>
      </c>
      <c r="AD7" s="237">
        <f>SUM(Z7:AC7)</f>
        <v>0</v>
      </c>
      <c r="AG7" s="234" t="s">
        <v>67</v>
      </c>
      <c r="AH7" s="235">
        <v>0</v>
      </c>
      <c r="AI7" s="235">
        <v>0</v>
      </c>
      <c r="AJ7" s="235">
        <v>0</v>
      </c>
      <c r="AK7" s="235">
        <v>0</v>
      </c>
      <c r="AL7" s="237">
        <f>SUM(AH7:AK7)</f>
        <v>0</v>
      </c>
      <c r="AM7" s="232"/>
      <c r="AN7" s="238"/>
      <c r="AO7" s="234" t="s">
        <v>67</v>
      </c>
      <c r="AP7" s="235">
        <v>0</v>
      </c>
      <c r="AQ7" s="235">
        <v>0</v>
      </c>
      <c r="AR7" s="235">
        <v>0</v>
      </c>
      <c r="AS7" s="235">
        <v>0</v>
      </c>
      <c r="AT7" s="237">
        <f>SUM(AP7:AS7)</f>
        <v>0</v>
      </c>
      <c r="AW7" s="234" t="s">
        <v>67</v>
      </c>
      <c r="AX7" s="235">
        <v>0</v>
      </c>
      <c r="AY7" s="235">
        <v>0</v>
      </c>
      <c r="AZ7" s="235">
        <v>0</v>
      </c>
      <c r="BA7" s="235">
        <v>0</v>
      </c>
      <c r="BB7" s="237">
        <f>SUM(AX7:BA7)</f>
        <v>0</v>
      </c>
      <c r="BC7" s="232"/>
      <c r="BD7" s="238"/>
      <c r="BE7" s="234" t="s">
        <v>67</v>
      </c>
      <c r="BF7" s="235">
        <v>0</v>
      </c>
      <c r="BG7" s="235">
        <v>0</v>
      </c>
      <c r="BH7" s="235">
        <v>0</v>
      </c>
      <c r="BI7" s="235">
        <v>0</v>
      </c>
      <c r="BJ7" s="237">
        <f>SUM(BF7:BI7)</f>
        <v>0</v>
      </c>
      <c r="BM7" s="234" t="s">
        <v>67</v>
      </c>
      <c r="BN7" s="235">
        <v>0</v>
      </c>
      <c r="BO7" s="235">
        <v>0</v>
      </c>
      <c r="BP7" s="235">
        <v>0</v>
      </c>
      <c r="BQ7" s="235">
        <v>0</v>
      </c>
      <c r="BR7" s="237">
        <f>SUM(BN7:BQ7)</f>
        <v>0</v>
      </c>
      <c r="BS7" s="232"/>
      <c r="BT7" s="238"/>
      <c r="BU7" s="234" t="s">
        <v>67</v>
      </c>
      <c r="BV7" s="235">
        <v>0</v>
      </c>
      <c r="BW7" s="235">
        <v>0</v>
      </c>
      <c r="BX7" s="235">
        <v>0</v>
      </c>
      <c r="BY7" s="235">
        <v>0</v>
      </c>
      <c r="BZ7" s="237">
        <f>SUM(BV7:BY7)</f>
        <v>0</v>
      </c>
    </row>
    <row r="8" spans="1:78" ht="15.5" x14ac:dyDescent="0.35">
      <c r="A8" s="234" t="s">
        <v>68</v>
      </c>
      <c r="B8" s="235">
        <v>0</v>
      </c>
      <c r="C8" s="235">
        <v>0</v>
      </c>
      <c r="D8" s="235">
        <v>0</v>
      </c>
      <c r="E8" s="235">
        <v>0</v>
      </c>
      <c r="F8" s="237">
        <f>SUM(B8:E8)</f>
        <v>0</v>
      </c>
      <c r="G8" s="232"/>
      <c r="H8" s="238"/>
      <c r="I8" s="234" t="s">
        <v>68</v>
      </c>
      <c r="J8" s="235">
        <v>0</v>
      </c>
      <c r="K8" s="235">
        <v>0</v>
      </c>
      <c r="L8" s="235">
        <v>0</v>
      </c>
      <c r="M8" s="235">
        <v>0</v>
      </c>
      <c r="N8" s="237">
        <f>SUM(J8:M8)</f>
        <v>0</v>
      </c>
      <c r="Q8" s="234" t="s">
        <v>68</v>
      </c>
      <c r="R8" s="235">
        <v>0</v>
      </c>
      <c r="S8" s="235">
        <v>0</v>
      </c>
      <c r="T8" s="235">
        <v>0</v>
      </c>
      <c r="U8" s="235">
        <v>0</v>
      </c>
      <c r="V8" s="237">
        <f>SUM(R8:U8)</f>
        <v>0</v>
      </c>
      <c r="W8" s="232"/>
      <c r="X8" s="238"/>
      <c r="Y8" s="234" t="s">
        <v>68</v>
      </c>
      <c r="Z8" s="235">
        <v>0</v>
      </c>
      <c r="AA8" s="235">
        <v>0</v>
      </c>
      <c r="AB8" s="235">
        <v>0</v>
      </c>
      <c r="AC8" s="235">
        <v>0</v>
      </c>
      <c r="AD8" s="237">
        <f>SUM(Z8:AC8)</f>
        <v>0</v>
      </c>
      <c r="AG8" s="234" t="s">
        <v>68</v>
      </c>
      <c r="AH8" s="235">
        <v>0</v>
      </c>
      <c r="AI8" s="235">
        <v>0</v>
      </c>
      <c r="AJ8" s="235">
        <v>0</v>
      </c>
      <c r="AK8" s="235">
        <v>0</v>
      </c>
      <c r="AL8" s="237">
        <f>SUM(AH8:AK8)</f>
        <v>0</v>
      </c>
      <c r="AM8" s="232"/>
      <c r="AN8" s="238"/>
      <c r="AO8" s="234" t="s">
        <v>68</v>
      </c>
      <c r="AP8" s="235">
        <v>0</v>
      </c>
      <c r="AQ8" s="235">
        <v>0</v>
      </c>
      <c r="AR8" s="235">
        <v>0</v>
      </c>
      <c r="AS8" s="235">
        <v>0</v>
      </c>
      <c r="AT8" s="237">
        <f>SUM(AP8:AS8)</f>
        <v>0</v>
      </c>
      <c r="AW8" s="234" t="s">
        <v>68</v>
      </c>
      <c r="AX8" s="235">
        <v>0</v>
      </c>
      <c r="AY8" s="235">
        <v>0</v>
      </c>
      <c r="AZ8" s="235">
        <v>0</v>
      </c>
      <c r="BA8" s="235">
        <v>0</v>
      </c>
      <c r="BB8" s="237">
        <f>SUM(AX8:BA8)</f>
        <v>0</v>
      </c>
      <c r="BC8" s="232"/>
      <c r="BD8" s="238"/>
      <c r="BE8" s="234" t="s">
        <v>68</v>
      </c>
      <c r="BF8" s="235">
        <v>0</v>
      </c>
      <c r="BG8" s="235">
        <v>0</v>
      </c>
      <c r="BH8" s="235">
        <v>0</v>
      </c>
      <c r="BI8" s="235">
        <v>0</v>
      </c>
      <c r="BJ8" s="237">
        <f>SUM(BF8:BI8)</f>
        <v>0</v>
      </c>
      <c r="BM8" s="234" t="s">
        <v>68</v>
      </c>
      <c r="BN8" s="235">
        <v>0</v>
      </c>
      <c r="BO8" s="235">
        <v>0</v>
      </c>
      <c r="BP8" s="235">
        <v>0</v>
      </c>
      <c r="BQ8" s="235">
        <v>0</v>
      </c>
      <c r="BR8" s="237">
        <f>SUM(BN8:BQ8)</f>
        <v>0</v>
      </c>
      <c r="BS8" s="232"/>
      <c r="BT8" s="238"/>
      <c r="BU8" s="234" t="s">
        <v>68</v>
      </c>
      <c r="BV8" s="235">
        <v>0</v>
      </c>
      <c r="BW8" s="235">
        <v>0</v>
      </c>
      <c r="BX8" s="235">
        <v>0</v>
      </c>
      <c r="BY8" s="235">
        <v>0</v>
      </c>
      <c r="BZ8" s="237">
        <f>SUM(BV8:BY8)</f>
        <v>0</v>
      </c>
    </row>
    <row r="9" spans="1:78" ht="15.5" x14ac:dyDescent="0.35">
      <c r="A9" s="234" t="s">
        <v>72</v>
      </c>
      <c r="B9" s="235">
        <v>0</v>
      </c>
      <c r="C9" s="235">
        <v>0</v>
      </c>
      <c r="D9" s="235">
        <v>0</v>
      </c>
      <c r="E9" s="235">
        <v>0</v>
      </c>
      <c r="F9" s="237">
        <f>SUM(B9:E9)</f>
        <v>0</v>
      </c>
      <c r="G9" s="232"/>
      <c r="H9" s="238"/>
      <c r="I9" s="234" t="s">
        <v>72</v>
      </c>
      <c r="J9" s="235">
        <v>0</v>
      </c>
      <c r="K9" s="235">
        <v>0</v>
      </c>
      <c r="L9" s="235">
        <v>0</v>
      </c>
      <c r="M9" s="235">
        <v>0</v>
      </c>
      <c r="N9" s="237">
        <f>SUM(J9:M9)</f>
        <v>0</v>
      </c>
      <c r="Q9" s="234" t="s">
        <v>72</v>
      </c>
      <c r="R9" s="235">
        <v>0</v>
      </c>
      <c r="S9" s="235">
        <v>0</v>
      </c>
      <c r="T9" s="235">
        <v>0</v>
      </c>
      <c r="U9" s="235">
        <v>0</v>
      </c>
      <c r="V9" s="237">
        <f>SUM(R9:U9)</f>
        <v>0</v>
      </c>
      <c r="W9" s="232"/>
      <c r="X9" s="238"/>
      <c r="Y9" s="234" t="s">
        <v>72</v>
      </c>
      <c r="Z9" s="235">
        <v>0</v>
      </c>
      <c r="AA9" s="235">
        <v>0</v>
      </c>
      <c r="AB9" s="235">
        <v>0</v>
      </c>
      <c r="AC9" s="235">
        <v>0</v>
      </c>
      <c r="AD9" s="237">
        <f>SUM(Z9:AC9)</f>
        <v>0</v>
      </c>
      <c r="AG9" s="234" t="s">
        <v>72</v>
      </c>
      <c r="AH9" s="235">
        <v>0</v>
      </c>
      <c r="AI9" s="235">
        <v>0</v>
      </c>
      <c r="AJ9" s="235">
        <v>0</v>
      </c>
      <c r="AK9" s="235">
        <v>0</v>
      </c>
      <c r="AL9" s="237">
        <f>SUM(AH9:AK9)</f>
        <v>0</v>
      </c>
      <c r="AM9" s="232"/>
      <c r="AN9" s="238"/>
      <c r="AO9" s="234" t="s">
        <v>72</v>
      </c>
      <c r="AP9" s="235">
        <v>0</v>
      </c>
      <c r="AQ9" s="235">
        <v>0</v>
      </c>
      <c r="AR9" s="235">
        <v>0</v>
      </c>
      <c r="AS9" s="235">
        <v>0</v>
      </c>
      <c r="AT9" s="237">
        <f>SUM(AP9:AS9)</f>
        <v>0</v>
      </c>
      <c r="AW9" s="234" t="s">
        <v>72</v>
      </c>
      <c r="AX9" s="235">
        <v>0</v>
      </c>
      <c r="AY9" s="235">
        <v>0</v>
      </c>
      <c r="AZ9" s="235">
        <v>0</v>
      </c>
      <c r="BA9" s="235">
        <v>0</v>
      </c>
      <c r="BB9" s="237">
        <f>SUM(AX9:BA9)</f>
        <v>0</v>
      </c>
      <c r="BC9" s="232"/>
      <c r="BD9" s="238"/>
      <c r="BE9" s="234" t="s">
        <v>72</v>
      </c>
      <c r="BF9" s="235">
        <v>0</v>
      </c>
      <c r="BG9" s="235">
        <v>0</v>
      </c>
      <c r="BH9" s="235">
        <v>0</v>
      </c>
      <c r="BI9" s="235">
        <v>0</v>
      </c>
      <c r="BJ9" s="237">
        <f>SUM(BF9:BI9)</f>
        <v>0</v>
      </c>
      <c r="BM9" s="234" t="s">
        <v>72</v>
      </c>
      <c r="BN9" s="235">
        <v>0</v>
      </c>
      <c r="BO9" s="235">
        <v>0</v>
      </c>
      <c r="BP9" s="235">
        <v>0</v>
      </c>
      <c r="BQ9" s="235">
        <v>0</v>
      </c>
      <c r="BR9" s="237">
        <f>SUM(BN9:BQ9)</f>
        <v>0</v>
      </c>
      <c r="BS9" s="232"/>
      <c r="BT9" s="238"/>
      <c r="BU9" s="234" t="s">
        <v>72</v>
      </c>
      <c r="BV9" s="235">
        <v>0</v>
      </c>
      <c r="BW9" s="235">
        <v>0</v>
      </c>
      <c r="BX9" s="235">
        <v>0</v>
      </c>
      <c r="BY9" s="235">
        <v>0</v>
      </c>
      <c r="BZ9" s="237">
        <f>SUM(BV9:BY9)</f>
        <v>0</v>
      </c>
    </row>
    <row r="10" spans="1:78" ht="15.5" x14ac:dyDescent="0.35">
      <c r="A10" s="234" t="s">
        <v>46</v>
      </c>
      <c r="B10" s="235">
        <v>0</v>
      </c>
      <c r="C10" s="235">
        <v>0</v>
      </c>
      <c r="D10" s="235">
        <v>0</v>
      </c>
      <c r="E10" s="235">
        <v>0</v>
      </c>
      <c r="F10" s="237">
        <f>SUM(B10:E10)</f>
        <v>0</v>
      </c>
      <c r="G10" s="232"/>
      <c r="H10" s="238"/>
      <c r="I10" s="234" t="s">
        <v>46</v>
      </c>
      <c r="J10" s="235">
        <v>0</v>
      </c>
      <c r="K10" s="235">
        <v>0</v>
      </c>
      <c r="L10" s="235">
        <v>0</v>
      </c>
      <c r="M10" s="235">
        <v>0</v>
      </c>
      <c r="N10" s="237">
        <f>SUM(J10:M10)</f>
        <v>0</v>
      </c>
      <c r="Q10" s="234" t="s">
        <v>46</v>
      </c>
      <c r="R10" s="235">
        <v>0</v>
      </c>
      <c r="S10" s="235">
        <v>0</v>
      </c>
      <c r="T10" s="235">
        <v>0</v>
      </c>
      <c r="U10" s="235">
        <v>0</v>
      </c>
      <c r="V10" s="237">
        <f>SUM(R10:U10)</f>
        <v>0</v>
      </c>
      <c r="W10" s="232"/>
      <c r="X10" s="238"/>
      <c r="Y10" s="234" t="s">
        <v>46</v>
      </c>
      <c r="Z10" s="235">
        <v>0</v>
      </c>
      <c r="AA10" s="235">
        <v>0</v>
      </c>
      <c r="AB10" s="235">
        <v>0</v>
      </c>
      <c r="AC10" s="235">
        <v>0</v>
      </c>
      <c r="AD10" s="237">
        <f>SUM(Z10:AC10)</f>
        <v>0</v>
      </c>
      <c r="AG10" s="234" t="s">
        <v>46</v>
      </c>
      <c r="AH10" s="235">
        <v>0</v>
      </c>
      <c r="AI10" s="235">
        <v>0</v>
      </c>
      <c r="AJ10" s="235">
        <v>0</v>
      </c>
      <c r="AK10" s="235">
        <v>0</v>
      </c>
      <c r="AL10" s="237">
        <f>SUM(AH10:AK10)</f>
        <v>0</v>
      </c>
      <c r="AM10" s="232"/>
      <c r="AN10" s="238"/>
      <c r="AO10" s="234" t="s">
        <v>46</v>
      </c>
      <c r="AP10" s="235">
        <v>0</v>
      </c>
      <c r="AQ10" s="235">
        <v>0</v>
      </c>
      <c r="AR10" s="235">
        <v>0</v>
      </c>
      <c r="AS10" s="235">
        <v>0</v>
      </c>
      <c r="AT10" s="237">
        <f>SUM(AP10:AS10)</f>
        <v>0</v>
      </c>
      <c r="AW10" s="234" t="s">
        <v>46</v>
      </c>
      <c r="AX10" s="235">
        <v>0</v>
      </c>
      <c r="AY10" s="235">
        <v>0</v>
      </c>
      <c r="AZ10" s="235">
        <v>0</v>
      </c>
      <c r="BA10" s="235">
        <v>0</v>
      </c>
      <c r="BB10" s="237">
        <f>SUM(AX10:BA10)</f>
        <v>0</v>
      </c>
      <c r="BC10" s="232"/>
      <c r="BD10" s="238"/>
      <c r="BE10" s="234" t="s">
        <v>46</v>
      </c>
      <c r="BF10" s="235">
        <v>0</v>
      </c>
      <c r="BG10" s="235">
        <v>0</v>
      </c>
      <c r="BH10" s="235">
        <v>0</v>
      </c>
      <c r="BI10" s="235">
        <v>0</v>
      </c>
      <c r="BJ10" s="237">
        <f>SUM(BF10:BI10)</f>
        <v>0</v>
      </c>
      <c r="BM10" s="234" t="s">
        <v>46</v>
      </c>
      <c r="BN10" s="235">
        <v>0</v>
      </c>
      <c r="BO10" s="235">
        <v>0</v>
      </c>
      <c r="BP10" s="235">
        <v>0</v>
      </c>
      <c r="BQ10" s="235">
        <v>0</v>
      </c>
      <c r="BR10" s="237">
        <f>SUM(BN10:BQ10)</f>
        <v>0</v>
      </c>
      <c r="BS10" s="232"/>
      <c r="BT10" s="238"/>
      <c r="BU10" s="234" t="s">
        <v>46</v>
      </c>
      <c r="BV10" s="235">
        <v>0</v>
      </c>
      <c r="BW10" s="235">
        <v>0</v>
      </c>
      <c r="BX10" s="235">
        <v>0</v>
      </c>
      <c r="BY10" s="235">
        <v>0</v>
      </c>
      <c r="BZ10" s="237">
        <f>SUM(BV10:BY10)</f>
        <v>0</v>
      </c>
    </row>
    <row r="11" spans="1:78" ht="15.5" x14ac:dyDescent="0.35">
      <c r="A11" s="234" t="s">
        <v>134</v>
      </c>
      <c r="B11" s="235">
        <v>0</v>
      </c>
      <c r="C11" s="235">
        <v>0</v>
      </c>
      <c r="D11" s="235">
        <v>0</v>
      </c>
      <c r="E11" s="235">
        <v>0</v>
      </c>
      <c r="F11" s="237">
        <f>SUM(B11:E11)</f>
        <v>0</v>
      </c>
      <c r="G11" s="232"/>
      <c r="H11" s="238"/>
      <c r="I11" s="234" t="s">
        <v>134</v>
      </c>
      <c r="J11" s="235">
        <v>0</v>
      </c>
      <c r="K11" s="235">
        <v>0</v>
      </c>
      <c r="L11" s="235">
        <v>0</v>
      </c>
      <c r="M11" s="235">
        <v>0</v>
      </c>
      <c r="N11" s="237">
        <f>SUM(J11:M11)</f>
        <v>0</v>
      </c>
      <c r="Q11" s="234" t="s">
        <v>134</v>
      </c>
      <c r="R11" s="235">
        <v>0</v>
      </c>
      <c r="S11" s="235">
        <v>0</v>
      </c>
      <c r="T11" s="235">
        <v>0</v>
      </c>
      <c r="U11" s="235">
        <v>0</v>
      </c>
      <c r="V11" s="237">
        <f>SUM(R11:U11)</f>
        <v>0</v>
      </c>
      <c r="W11" s="232"/>
      <c r="X11" s="238"/>
      <c r="Y11" s="234" t="s">
        <v>134</v>
      </c>
      <c r="Z11" s="235">
        <v>0</v>
      </c>
      <c r="AA11" s="235">
        <v>0</v>
      </c>
      <c r="AB11" s="235">
        <v>0</v>
      </c>
      <c r="AC11" s="235">
        <v>0</v>
      </c>
      <c r="AD11" s="237">
        <f>SUM(Z11:AC11)</f>
        <v>0</v>
      </c>
      <c r="AG11" s="234" t="s">
        <v>134</v>
      </c>
      <c r="AH11" s="235">
        <v>0</v>
      </c>
      <c r="AI11" s="235">
        <v>0</v>
      </c>
      <c r="AJ11" s="235">
        <v>0</v>
      </c>
      <c r="AK11" s="235">
        <v>0</v>
      </c>
      <c r="AL11" s="237">
        <f>SUM(AH11:AK11)</f>
        <v>0</v>
      </c>
      <c r="AM11" s="232"/>
      <c r="AN11" s="238"/>
      <c r="AO11" s="234" t="s">
        <v>134</v>
      </c>
      <c r="AP11" s="235">
        <v>0</v>
      </c>
      <c r="AQ11" s="235">
        <v>0</v>
      </c>
      <c r="AR11" s="235">
        <v>0</v>
      </c>
      <c r="AS11" s="235">
        <v>0</v>
      </c>
      <c r="AT11" s="237">
        <f>SUM(AP11:AS11)</f>
        <v>0</v>
      </c>
      <c r="AW11" s="234" t="s">
        <v>134</v>
      </c>
      <c r="AX11" s="235">
        <v>0</v>
      </c>
      <c r="AY11" s="235">
        <v>0</v>
      </c>
      <c r="AZ11" s="235">
        <v>0</v>
      </c>
      <c r="BA11" s="235">
        <v>0</v>
      </c>
      <c r="BB11" s="237">
        <f>SUM(AX11:BA11)</f>
        <v>0</v>
      </c>
      <c r="BC11" s="232"/>
      <c r="BD11" s="238"/>
      <c r="BE11" s="234" t="s">
        <v>134</v>
      </c>
      <c r="BF11" s="235">
        <v>0</v>
      </c>
      <c r="BG11" s="235">
        <v>0</v>
      </c>
      <c r="BH11" s="235">
        <v>0</v>
      </c>
      <c r="BI11" s="235">
        <v>0</v>
      </c>
      <c r="BJ11" s="237">
        <f>SUM(BF11:BI11)</f>
        <v>0</v>
      </c>
      <c r="BM11" s="234" t="s">
        <v>134</v>
      </c>
      <c r="BN11" s="235">
        <v>0</v>
      </c>
      <c r="BO11" s="235">
        <v>0</v>
      </c>
      <c r="BP11" s="235">
        <v>0</v>
      </c>
      <c r="BQ11" s="235">
        <v>0</v>
      </c>
      <c r="BR11" s="237">
        <f>SUM(BN11:BQ11)</f>
        <v>0</v>
      </c>
      <c r="BS11" s="232"/>
      <c r="BT11" s="238"/>
      <c r="BU11" s="234" t="s">
        <v>134</v>
      </c>
      <c r="BV11" s="235">
        <v>0</v>
      </c>
      <c r="BW11" s="235">
        <v>0</v>
      </c>
      <c r="BX11" s="235">
        <v>0</v>
      </c>
      <c r="BY11" s="235">
        <v>0</v>
      </c>
      <c r="BZ11" s="237">
        <f>SUM(BV11:BY11)</f>
        <v>0</v>
      </c>
    </row>
    <row r="12" spans="1:78" ht="15.5" x14ac:dyDescent="0.35">
      <c r="A12" s="234" t="s">
        <v>137</v>
      </c>
      <c r="B12" s="235">
        <v>0</v>
      </c>
      <c r="C12" s="235">
        <v>0</v>
      </c>
      <c r="D12" s="235">
        <v>0</v>
      </c>
      <c r="E12" s="235">
        <v>0</v>
      </c>
      <c r="F12" s="237">
        <f t="shared" ref="F12:F30" si="0">SUM(B12:E12)</f>
        <v>0</v>
      </c>
      <c r="G12" s="232"/>
      <c r="H12" s="238"/>
      <c r="I12" s="234" t="s">
        <v>137</v>
      </c>
      <c r="J12" s="235">
        <v>0</v>
      </c>
      <c r="K12" s="235">
        <v>0</v>
      </c>
      <c r="L12" s="235">
        <v>0</v>
      </c>
      <c r="M12" s="235">
        <v>0</v>
      </c>
      <c r="N12" s="237">
        <f t="shared" ref="N12:N30" si="1">SUM(J12:M12)</f>
        <v>0</v>
      </c>
      <c r="Q12" s="234" t="s">
        <v>137</v>
      </c>
      <c r="R12" s="235">
        <v>0</v>
      </c>
      <c r="S12" s="235">
        <v>0</v>
      </c>
      <c r="T12" s="235">
        <v>0</v>
      </c>
      <c r="U12" s="235">
        <v>0</v>
      </c>
      <c r="V12" s="237">
        <f t="shared" ref="V12:V28" si="2">SUM(R12:U12)</f>
        <v>0</v>
      </c>
      <c r="W12" s="232"/>
      <c r="X12" s="238"/>
      <c r="Y12" s="234" t="s">
        <v>137</v>
      </c>
      <c r="Z12" s="235">
        <v>0</v>
      </c>
      <c r="AA12" s="235">
        <v>0</v>
      </c>
      <c r="AB12" s="235">
        <v>0</v>
      </c>
      <c r="AC12" s="235">
        <v>0</v>
      </c>
      <c r="AD12" s="237">
        <f t="shared" ref="AD12:AD28" si="3">SUM(Z12:AC12)</f>
        <v>0</v>
      </c>
      <c r="AG12" s="234" t="s">
        <v>137</v>
      </c>
      <c r="AH12" s="235">
        <v>0</v>
      </c>
      <c r="AI12" s="235">
        <v>0</v>
      </c>
      <c r="AJ12" s="235">
        <v>0</v>
      </c>
      <c r="AK12" s="235">
        <v>0</v>
      </c>
      <c r="AL12" s="237">
        <f t="shared" ref="AL12:AL28" si="4">SUM(AH12:AK12)</f>
        <v>0</v>
      </c>
      <c r="AM12" s="232"/>
      <c r="AN12" s="238"/>
      <c r="AO12" s="234" t="s">
        <v>137</v>
      </c>
      <c r="AP12" s="235">
        <v>0</v>
      </c>
      <c r="AQ12" s="235">
        <v>0</v>
      </c>
      <c r="AR12" s="235">
        <v>0</v>
      </c>
      <c r="AS12" s="235">
        <v>0</v>
      </c>
      <c r="AT12" s="237">
        <f t="shared" ref="AT12:AT30" si="5">SUM(AP12:AS12)</f>
        <v>0</v>
      </c>
      <c r="AW12" s="234" t="s">
        <v>137</v>
      </c>
      <c r="AX12" s="235">
        <v>0</v>
      </c>
      <c r="AY12" s="235">
        <v>0</v>
      </c>
      <c r="AZ12" s="235">
        <v>0</v>
      </c>
      <c r="BA12" s="235">
        <v>0</v>
      </c>
      <c r="BB12" s="237">
        <f t="shared" ref="BB12:BB28" si="6">SUM(AX12:BA12)</f>
        <v>0</v>
      </c>
      <c r="BC12" s="232"/>
      <c r="BD12" s="238"/>
      <c r="BE12" s="234" t="s">
        <v>137</v>
      </c>
      <c r="BF12" s="235">
        <v>0</v>
      </c>
      <c r="BG12" s="235">
        <v>0</v>
      </c>
      <c r="BH12" s="235">
        <v>0</v>
      </c>
      <c r="BI12" s="235">
        <v>0</v>
      </c>
      <c r="BJ12" s="237">
        <f t="shared" ref="BJ12:BJ28" si="7">SUM(BF12:BI12)</f>
        <v>0</v>
      </c>
      <c r="BM12" s="234" t="s">
        <v>137</v>
      </c>
      <c r="BN12" s="235">
        <v>0</v>
      </c>
      <c r="BO12" s="235">
        <v>0</v>
      </c>
      <c r="BP12" s="235">
        <v>0</v>
      </c>
      <c r="BQ12" s="235">
        <v>0</v>
      </c>
      <c r="BR12" s="237">
        <f t="shared" ref="BR12:BR28" si="8">SUM(BN12:BQ12)</f>
        <v>0</v>
      </c>
      <c r="BS12" s="232"/>
      <c r="BT12" s="238"/>
      <c r="BU12" s="234" t="s">
        <v>137</v>
      </c>
      <c r="BV12" s="235">
        <v>0</v>
      </c>
      <c r="BW12" s="235">
        <v>0</v>
      </c>
      <c r="BX12" s="235">
        <v>0</v>
      </c>
      <c r="BY12" s="235">
        <v>0</v>
      </c>
      <c r="BZ12" s="237">
        <f t="shared" ref="BZ12:BZ28" si="9">SUM(BV12:BY12)</f>
        <v>0</v>
      </c>
    </row>
    <row r="13" spans="1:78" ht="15.5" x14ac:dyDescent="0.35">
      <c r="A13" s="234" t="s">
        <v>6</v>
      </c>
      <c r="B13" s="235">
        <v>0</v>
      </c>
      <c r="C13" s="235">
        <v>0</v>
      </c>
      <c r="D13" s="235">
        <v>0</v>
      </c>
      <c r="E13" s="235">
        <v>0</v>
      </c>
      <c r="F13" s="237">
        <f t="shared" si="0"/>
        <v>0</v>
      </c>
      <c r="G13" s="232"/>
      <c r="H13" s="238"/>
      <c r="I13" s="234" t="s">
        <v>6</v>
      </c>
      <c r="J13" s="235">
        <v>0</v>
      </c>
      <c r="K13" s="235">
        <v>0</v>
      </c>
      <c r="L13" s="235">
        <v>0</v>
      </c>
      <c r="M13" s="235">
        <v>0</v>
      </c>
      <c r="N13" s="237">
        <f t="shared" si="1"/>
        <v>0</v>
      </c>
      <c r="Q13" s="234" t="s">
        <v>6</v>
      </c>
      <c r="R13" s="235">
        <v>0</v>
      </c>
      <c r="S13" s="235">
        <v>0</v>
      </c>
      <c r="T13" s="235">
        <v>0</v>
      </c>
      <c r="U13" s="235">
        <v>0</v>
      </c>
      <c r="V13" s="237">
        <f t="shared" si="2"/>
        <v>0</v>
      </c>
      <c r="W13" s="232"/>
      <c r="X13" s="238"/>
      <c r="Y13" s="234" t="s">
        <v>6</v>
      </c>
      <c r="Z13" s="235">
        <v>0</v>
      </c>
      <c r="AA13" s="235">
        <v>0</v>
      </c>
      <c r="AB13" s="235">
        <v>0</v>
      </c>
      <c r="AC13" s="235">
        <v>0</v>
      </c>
      <c r="AD13" s="237">
        <f t="shared" si="3"/>
        <v>0</v>
      </c>
      <c r="AG13" s="234" t="s">
        <v>6</v>
      </c>
      <c r="AH13" s="235">
        <v>0</v>
      </c>
      <c r="AI13" s="235">
        <v>0</v>
      </c>
      <c r="AJ13" s="235">
        <v>0</v>
      </c>
      <c r="AK13" s="235">
        <v>0</v>
      </c>
      <c r="AL13" s="237">
        <f t="shared" si="4"/>
        <v>0</v>
      </c>
      <c r="AM13" s="232"/>
      <c r="AN13" s="238"/>
      <c r="AO13" s="234" t="s">
        <v>6</v>
      </c>
      <c r="AP13" s="235">
        <v>0</v>
      </c>
      <c r="AQ13" s="235">
        <v>0</v>
      </c>
      <c r="AR13" s="235">
        <v>0</v>
      </c>
      <c r="AS13" s="235">
        <v>0</v>
      </c>
      <c r="AT13" s="237">
        <f t="shared" si="5"/>
        <v>0</v>
      </c>
      <c r="AW13" s="234" t="s">
        <v>6</v>
      </c>
      <c r="AX13" s="235">
        <v>0</v>
      </c>
      <c r="AY13" s="235">
        <v>0</v>
      </c>
      <c r="AZ13" s="235">
        <v>0</v>
      </c>
      <c r="BA13" s="235">
        <v>0</v>
      </c>
      <c r="BB13" s="237">
        <f t="shared" si="6"/>
        <v>0</v>
      </c>
      <c r="BC13" s="232"/>
      <c r="BD13" s="238"/>
      <c r="BE13" s="234" t="s">
        <v>6</v>
      </c>
      <c r="BF13" s="235">
        <v>0</v>
      </c>
      <c r="BG13" s="235">
        <v>0</v>
      </c>
      <c r="BH13" s="235">
        <v>0</v>
      </c>
      <c r="BI13" s="235">
        <v>0</v>
      </c>
      <c r="BJ13" s="237">
        <f t="shared" si="7"/>
        <v>0</v>
      </c>
      <c r="BM13" s="234" t="s">
        <v>6</v>
      </c>
      <c r="BN13" s="235">
        <v>0</v>
      </c>
      <c r="BO13" s="235">
        <v>0</v>
      </c>
      <c r="BP13" s="235">
        <v>0</v>
      </c>
      <c r="BQ13" s="235">
        <v>0</v>
      </c>
      <c r="BR13" s="237">
        <f t="shared" si="8"/>
        <v>0</v>
      </c>
      <c r="BS13" s="232"/>
      <c r="BT13" s="238"/>
      <c r="BU13" s="234" t="s">
        <v>6</v>
      </c>
      <c r="BV13" s="235">
        <v>0</v>
      </c>
      <c r="BW13" s="235">
        <v>0</v>
      </c>
      <c r="BX13" s="235">
        <v>0</v>
      </c>
      <c r="BY13" s="235">
        <v>0</v>
      </c>
      <c r="BZ13" s="237">
        <f t="shared" si="9"/>
        <v>0</v>
      </c>
    </row>
    <row r="14" spans="1:78" ht="15.5" x14ac:dyDescent="0.35">
      <c r="A14" s="234" t="s">
        <v>133</v>
      </c>
      <c r="B14" s="235">
        <v>0</v>
      </c>
      <c r="C14" s="235">
        <v>0</v>
      </c>
      <c r="D14" s="235">
        <v>0</v>
      </c>
      <c r="E14" s="235">
        <v>0</v>
      </c>
      <c r="F14" s="237">
        <f t="shared" si="0"/>
        <v>0</v>
      </c>
      <c r="G14" s="232"/>
      <c r="H14" s="238"/>
      <c r="I14" s="234" t="s">
        <v>133</v>
      </c>
      <c r="J14" s="235">
        <v>0</v>
      </c>
      <c r="K14" s="235">
        <v>0</v>
      </c>
      <c r="L14" s="235">
        <v>0</v>
      </c>
      <c r="M14" s="235">
        <v>0</v>
      </c>
      <c r="N14" s="237">
        <f t="shared" si="1"/>
        <v>0</v>
      </c>
      <c r="Q14" s="234" t="s">
        <v>133</v>
      </c>
      <c r="R14" s="235">
        <v>0</v>
      </c>
      <c r="S14" s="235">
        <v>0</v>
      </c>
      <c r="T14" s="235">
        <v>0</v>
      </c>
      <c r="U14" s="235">
        <v>0</v>
      </c>
      <c r="V14" s="237">
        <f t="shared" si="2"/>
        <v>0</v>
      </c>
      <c r="W14" s="232"/>
      <c r="X14" s="238"/>
      <c r="Y14" s="234" t="s">
        <v>133</v>
      </c>
      <c r="Z14" s="235">
        <v>0</v>
      </c>
      <c r="AA14" s="235">
        <v>0</v>
      </c>
      <c r="AB14" s="235">
        <v>0</v>
      </c>
      <c r="AC14" s="235">
        <v>0</v>
      </c>
      <c r="AD14" s="237">
        <f t="shared" si="3"/>
        <v>0</v>
      </c>
      <c r="AG14" s="234" t="s">
        <v>133</v>
      </c>
      <c r="AH14" s="235">
        <v>0</v>
      </c>
      <c r="AI14" s="235">
        <v>0</v>
      </c>
      <c r="AJ14" s="235">
        <v>0</v>
      </c>
      <c r="AK14" s="235">
        <v>0</v>
      </c>
      <c r="AL14" s="237">
        <f t="shared" si="4"/>
        <v>0</v>
      </c>
      <c r="AM14" s="232"/>
      <c r="AN14" s="238"/>
      <c r="AO14" s="234" t="s">
        <v>133</v>
      </c>
      <c r="AP14" s="235">
        <v>0</v>
      </c>
      <c r="AQ14" s="235">
        <v>0</v>
      </c>
      <c r="AR14" s="235">
        <v>0</v>
      </c>
      <c r="AS14" s="235">
        <v>0</v>
      </c>
      <c r="AT14" s="237">
        <f t="shared" si="5"/>
        <v>0</v>
      </c>
      <c r="AW14" s="234" t="s">
        <v>133</v>
      </c>
      <c r="AX14" s="235">
        <v>0</v>
      </c>
      <c r="AY14" s="235">
        <v>0</v>
      </c>
      <c r="AZ14" s="235">
        <v>0</v>
      </c>
      <c r="BA14" s="235">
        <v>0</v>
      </c>
      <c r="BB14" s="237">
        <f t="shared" si="6"/>
        <v>0</v>
      </c>
      <c r="BC14" s="232"/>
      <c r="BD14" s="238"/>
      <c r="BE14" s="234" t="s">
        <v>133</v>
      </c>
      <c r="BF14" s="235">
        <v>0</v>
      </c>
      <c r="BG14" s="235">
        <v>0</v>
      </c>
      <c r="BH14" s="235">
        <v>0</v>
      </c>
      <c r="BI14" s="235">
        <v>0</v>
      </c>
      <c r="BJ14" s="237">
        <f t="shared" si="7"/>
        <v>0</v>
      </c>
      <c r="BM14" s="234" t="s">
        <v>133</v>
      </c>
      <c r="BN14" s="235">
        <v>0</v>
      </c>
      <c r="BO14" s="235">
        <v>0</v>
      </c>
      <c r="BP14" s="235">
        <v>0</v>
      </c>
      <c r="BQ14" s="235">
        <v>0</v>
      </c>
      <c r="BR14" s="237">
        <f t="shared" si="8"/>
        <v>0</v>
      </c>
      <c r="BS14" s="232"/>
      <c r="BT14" s="238"/>
      <c r="BU14" s="234" t="s">
        <v>133</v>
      </c>
      <c r="BV14" s="235">
        <v>0</v>
      </c>
      <c r="BW14" s="235">
        <v>0</v>
      </c>
      <c r="BX14" s="235">
        <v>0</v>
      </c>
      <c r="BY14" s="235">
        <v>0</v>
      </c>
      <c r="BZ14" s="237">
        <f t="shared" si="9"/>
        <v>0</v>
      </c>
    </row>
    <row r="15" spans="1:78" ht="15.5" x14ac:dyDescent="0.35">
      <c r="A15" s="234" t="s">
        <v>158</v>
      </c>
      <c r="B15" s="235">
        <v>0</v>
      </c>
      <c r="C15" s="235">
        <v>0</v>
      </c>
      <c r="D15" s="235">
        <v>0</v>
      </c>
      <c r="E15" s="235">
        <v>0</v>
      </c>
      <c r="F15" s="237">
        <f t="shared" si="0"/>
        <v>0</v>
      </c>
      <c r="G15" s="232"/>
      <c r="H15" s="238"/>
      <c r="I15" s="234" t="s">
        <v>158</v>
      </c>
      <c r="J15" s="235">
        <v>0</v>
      </c>
      <c r="K15" s="235">
        <v>0</v>
      </c>
      <c r="L15" s="235">
        <v>0</v>
      </c>
      <c r="M15" s="235">
        <v>0</v>
      </c>
      <c r="N15" s="237">
        <f t="shared" si="1"/>
        <v>0</v>
      </c>
      <c r="Q15" s="234" t="s">
        <v>158</v>
      </c>
      <c r="R15" s="235">
        <v>0</v>
      </c>
      <c r="S15" s="235">
        <v>0</v>
      </c>
      <c r="T15" s="235">
        <v>0</v>
      </c>
      <c r="U15" s="235">
        <v>0</v>
      </c>
      <c r="V15" s="237">
        <f t="shared" si="2"/>
        <v>0</v>
      </c>
      <c r="W15" s="232"/>
      <c r="X15" s="238"/>
      <c r="Y15" s="234" t="s">
        <v>158</v>
      </c>
      <c r="Z15" s="235">
        <v>0</v>
      </c>
      <c r="AA15" s="235">
        <v>0</v>
      </c>
      <c r="AB15" s="235">
        <v>0</v>
      </c>
      <c r="AC15" s="235">
        <v>0</v>
      </c>
      <c r="AD15" s="237">
        <f t="shared" si="3"/>
        <v>0</v>
      </c>
      <c r="AG15" s="234" t="s">
        <v>158</v>
      </c>
      <c r="AH15" s="235">
        <v>0</v>
      </c>
      <c r="AI15" s="235">
        <v>0</v>
      </c>
      <c r="AJ15" s="235">
        <v>0</v>
      </c>
      <c r="AK15" s="235">
        <v>0</v>
      </c>
      <c r="AL15" s="237">
        <f t="shared" si="4"/>
        <v>0</v>
      </c>
      <c r="AM15" s="232"/>
      <c r="AN15" s="238"/>
      <c r="AO15" s="234" t="s">
        <v>158</v>
      </c>
      <c r="AP15" s="235">
        <v>0</v>
      </c>
      <c r="AQ15" s="235">
        <v>0</v>
      </c>
      <c r="AR15" s="235">
        <v>0</v>
      </c>
      <c r="AS15" s="235">
        <v>0</v>
      </c>
      <c r="AT15" s="237">
        <f t="shared" si="5"/>
        <v>0</v>
      </c>
      <c r="AW15" s="234" t="s">
        <v>158</v>
      </c>
      <c r="AX15" s="235">
        <v>0</v>
      </c>
      <c r="AY15" s="235">
        <v>0</v>
      </c>
      <c r="AZ15" s="235">
        <v>0</v>
      </c>
      <c r="BA15" s="235">
        <v>0</v>
      </c>
      <c r="BB15" s="237">
        <f t="shared" si="6"/>
        <v>0</v>
      </c>
      <c r="BC15" s="232"/>
      <c r="BD15" s="238"/>
      <c r="BE15" s="234" t="s">
        <v>158</v>
      </c>
      <c r="BF15" s="235">
        <v>0</v>
      </c>
      <c r="BG15" s="235">
        <v>0</v>
      </c>
      <c r="BH15" s="235">
        <v>0</v>
      </c>
      <c r="BI15" s="235">
        <v>0</v>
      </c>
      <c r="BJ15" s="237">
        <f t="shared" si="7"/>
        <v>0</v>
      </c>
      <c r="BM15" s="234" t="s">
        <v>158</v>
      </c>
      <c r="BN15" s="235">
        <v>0</v>
      </c>
      <c r="BO15" s="235">
        <v>0</v>
      </c>
      <c r="BP15" s="235">
        <v>0</v>
      </c>
      <c r="BQ15" s="235">
        <v>0</v>
      </c>
      <c r="BR15" s="237">
        <f t="shared" si="8"/>
        <v>0</v>
      </c>
      <c r="BS15" s="232"/>
      <c r="BT15" s="238"/>
      <c r="BU15" s="234" t="s">
        <v>158</v>
      </c>
      <c r="BV15" s="235">
        <v>0</v>
      </c>
      <c r="BW15" s="235">
        <v>0</v>
      </c>
      <c r="BX15" s="235">
        <v>0</v>
      </c>
      <c r="BY15" s="235">
        <v>0</v>
      </c>
      <c r="BZ15" s="237">
        <f t="shared" si="9"/>
        <v>0</v>
      </c>
    </row>
    <row r="16" spans="1:78" ht="15.5" x14ac:dyDescent="0.35">
      <c r="A16" s="234" t="s">
        <v>70</v>
      </c>
      <c r="B16" s="235">
        <v>0</v>
      </c>
      <c r="C16" s="235">
        <v>0</v>
      </c>
      <c r="D16" s="235">
        <v>0</v>
      </c>
      <c r="E16" s="235">
        <v>0</v>
      </c>
      <c r="F16" s="237">
        <f t="shared" si="0"/>
        <v>0</v>
      </c>
      <c r="G16" s="232"/>
      <c r="H16" s="238"/>
      <c r="I16" s="234" t="s">
        <v>70</v>
      </c>
      <c r="J16" s="235">
        <v>0</v>
      </c>
      <c r="K16" s="235">
        <v>0</v>
      </c>
      <c r="L16" s="235">
        <v>0</v>
      </c>
      <c r="M16" s="235">
        <v>0</v>
      </c>
      <c r="N16" s="237">
        <f t="shared" si="1"/>
        <v>0</v>
      </c>
      <c r="Q16" s="234" t="s">
        <v>70</v>
      </c>
      <c r="R16" s="235">
        <v>0</v>
      </c>
      <c r="S16" s="235">
        <v>0</v>
      </c>
      <c r="T16" s="235">
        <v>0</v>
      </c>
      <c r="U16" s="235">
        <v>0</v>
      </c>
      <c r="V16" s="237">
        <f t="shared" si="2"/>
        <v>0</v>
      </c>
      <c r="W16" s="232"/>
      <c r="X16" s="238"/>
      <c r="Y16" s="234" t="s">
        <v>70</v>
      </c>
      <c r="Z16" s="235">
        <v>0</v>
      </c>
      <c r="AA16" s="235">
        <v>0</v>
      </c>
      <c r="AB16" s="235">
        <v>0</v>
      </c>
      <c r="AC16" s="235">
        <v>0</v>
      </c>
      <c r="AD16" s="237">
        <f t="shared" si="3"/>
        <v>0</v>
      </c>
      <c r="AG16" s="234" t="s">
        <v>70</v>
      </c>
      <c r="AH16" s="235">
        <v>0</v>
      </c>
      <c r="AI16" s="235">
        <v>0</v>
      </c>
      <c r="AJ16" s="235">
        <v>0</v>
      </c>
      <c r="AK16" s="235">
        <v>0</v>
      </c>
      <c r="AL16" s="237">
        <f t="shared" si="4"/>
        <v>0</v>
      </c>
      <c r="AM16" s="232"/>
      <c r="AN16" s="238"/>
      <c r="AO16" s="234" t="s">
        <v>70</v>
      </c>
      <c r="AP16" s="235">
        <v>0</v>
      </c>
      <c r="AQ16" s="235">
        <v>0</v>
      </c>
      <c r="AR16" s="235">
        <v>0</v>
      </c>
      <c r="AS16" s="235">
        <v>0</v>
      </c>
      <c r="AT16" s="237">
        <f t="shared" si="5"/>
        <v>0</v>
      </c>
      <c r="AW16" s="234" t="s">
        <v>70</v>
      </c>
      <c r="AX16" s="235">
        <v>0</v>
      </c>
      <c r="AY16" s="235">
        <v>0</v>
      </c>
      <c r="AZ16" s="235">
        <v>0</v>
      </c>
      <c r="BA16" s="235">
        <v>0</v>
      </c>
      <c r="BB16" s="237">
        <f t="shared" si="6"/>
        <v>0</v>
      </c>
      <c r="BC16" s="232"/>
      <c r="BD16" s="238"/>
      <c r="BE16" s="234" t="s">
        <v>70</v>
      </c>
      <c r="BF16" s="235">
        <v>0</v>
      </c>
      <c r="BG16" s="235">
        <v>0</v>
      </c>
      <c r="BH16" s="235">
        <v>0</v>
      </c>
      <c r="BI16" s="235">
        <v>0</v>
      </c>
      <c r="BJ16" s="237">
        <f t="shared" si="7"/>
        <v>0</v>
      </c>
      <c r="BM16" s="234" t="s">
        <v>70</v>
      </c>
      <c r="BN16" s="235">
        <v>0</v>
      </c>
      <c r="BO16" s="235">
        <v>0</v>
      </c>
      <c r="BP16" s="235">
        <v>0</v>
      </c>
      <c r="BQ16" s="235">
        <v>0</v>
      </c>
      <c r="BR16" s="237">
        <f t="shared" si="8"/>
        <v>0</v>
      </c>
      <c r="BS16" s="232"/>
      <c r="BT16" s="238"/>
      <c r="BU16" s="234" t="s">
        <v>70</v>
      </c>
      <c r="BV16" s="235">
        <v>0</v>
      </c>
      <c r="BW16" s="235">
        <v>0</v>
      </c>
      <c r="BX16" s="235">
        <v>0</v>
      </c>
      <c r="BY16" s="235">
        <v>0</v>
      </c>
      <c r="BZ16" s="237">
        <f t="shared" si="9"/>
        <v>0</v>
      </c>
    </row>
    <row r="17" spans="1:78" ht="15.5" x14ac:dyDescent="0.35">
      <c r="A17" s="234" t="s">
        <v>53</v>
      </c>
      <c r="B17" s="235">
        <v>0</v>
      </c>
      <c r="C17" s="235">
        <v>0</v>
      </c>
      <c r="D17" s="235">
        <v>0</v>
      </c>
      <c r="E17" s="235">
        <v>0</v>
      </c>
      <c r="F17" s="237">
        <f t="shared" si="0"/>
        <v>0</v>
      </c>
      <c r="G17" s="232"/>
      <c r="H17" s="238"/>
      <c r="I17" s="234" t="s">
        <v>53</v>
      </c>
      <c r="J17" s="235">
        <v>0</v>
      </c>
      <c r="K17" s="235">
        <v>0</v>
      </c>
      <c r="L17" s="235">
        <v>0</v>
      </c>
      <c r="M17" s="235">
        <v>0</v>
      </c>
      <c r="N17" s="237">
        <f t="shared" si="1"/>
        <v>0</v>
      </c>
      <c r="Q17" s="234" t="s">
        <v>53</v>
      </c>
      <c r="R17" s="235">
        <v>0</v>
      </c>
      <c r="S17" s="235">
        <v>0</v>
      </c>
      <c r="T17" s="235">
        <v>0</v>
      </c>
      <c r="U17" s="235">
        <v>0</v>
      </c>
      <c r="V17" s="237">
        <f t="shared" si="2"/>
        <v>0</v>
      </c>
      <c r="W17" s="232"/>
      <c r="X17" s="238"/>
      <c r="Y17" s="234" t="s">
        <v>53</v>
      </c>
      <c r="Z17" s="235">
        <v>0</v>
      </c>
      <c r="AA17" s="235">
        <v>0</v>
      </c>
      <c r="AB17" s="235">
        <v>0</v>
      </c>
      <c r="AC17" s="235">
        <v>0</v>
      </c>
      <c r="AD17" s="237">
        <f t="shared" si="3"/>
        <v>0</v>
      </c>
      <c r="AG17" s="234" t="s">
        <v>53</v>
      </c>
      <c r="AH17" s="235">
        <v>0</v>
      </c>
      <c r="AI17" s="235">
        <v>0</v>
      </c>
      <c r="AJ17" s="235">
        <v>0</v>
      </c>
      <c r="AK17" s="235">
        <v>0</v>
      </c>
      <c r="AL17" s="237">
        <f t="shared" si="4"/>
        <v>0</v>
      </c>
      <c r="AM17" s="232"/>
      <c r="AN17" s="238"/>
      <c r="AO17" s="234" t="s">
        <v>53</v>
      </c>
      <c r="AP17" s="235">
        <v>0</v>
      </c>
      <c r="AQ17" s="235">
        <v>0</v>
      </c>
      <c r="AR17" s="235">
        <v>0</v>
      </c>
      <c r="AS17" s="235">
        <v>0</v>
      </c>
      <c r="AT17" s="237">
        <f t="shared" si="5"/>
        <v>0</v>
      </c>
      <c r="AW17" s="234" t="s">
        <v>53</v>
      </c>
      <c r="AX17" s="235">
        <v>0</v>
      </c>
      <c r="AY17" s="235">
        <v>0</v>
      </c>
      <c r="AZ17" s="235">
        <v>0</v>
      </c>
      <c r="BA17" s="235">
        <v>0</v>
      </c>
      <c r="BB17" s="237">
        <f t="shared" si="6"/>
        <v>0</v>
      </c>
      <c r="BC17" s="232"/>
      <c r="BD17" s="238"/>
      <c r="BE17" s="234" t="s">
        <v>53</v>
      </c>
      <c r="BF17" s="235">
        <v>0</v>
      </c>
      <c r="BG17" s="235">
        <v>0</v>
      </c>
      <c r="BH17" s="235">
        <v>0</v>
      </c>
      <c r="BI17" s="235">
        <v>0</v>
      </c>
      <c r="BJ17" s="237">
        <f t="shared" si="7"/>
        <v>0</v>
      </c>
      <c r="BM17" s="234" t="s">
        <v>53</v>
      </c>
      <c r="BN17" s="235">
        <v>0</v>
      </c>
      <c r="BO17" s="235">
        <v>0</v>
      </c>
      <c r="BP17" s="235">
        <v>0</v>
      </c>
      <c r="BQ17" s="235">
        <v>0</v>
      </c>
      <c r="BR17" s="237">
        <f t="shared" si="8"/>
        <v>0</v>
      </c>
      <c r="BS17" s="232"/>
      <c r="BT17" s="238"/>
      <c r="BU17" s="234" t="s">
        <v>53</v>
      </c>
      <c r="BV17" s="235">
        <v>0</v>
      </c>
      <c r="BW17" s="235">
        <v>0</v>
      </c>
      <c r="BX17" s="235">
        <v>0</v>
      </c>
      <c r="BY17" s="235">
        <v>0</v>
      </c>
      <c r="BZ17" s="237">
        <f t="shared" si="9"/>
        <v>0</v>
      </c>
    </row>
    <row r="18" spans="1:78" ht="15.5" x14ac:dyDescent="0.35">
      <c r="A18" s="234" t="s">
        <v>132</v>
      </c>
      <c r="B18" s="235">
        <v>0</v>
      </c>
      <c r="C18" s="235">
        <v>0</v>
      </c>
      <c r="D18" s="235">
        <v>0</v>
      </c>
      <c r="E18" s="235">
        <v>0</v>
      </c>
      <c r="F18" s="237">
        <f t="shared" si="0"/>
        <v>0</v>
      </c>
      <c r="G18" s="232"/>
      <c r="H18" s="238"/>
      <c r="I18" s="234" t="s">
        <v>132</v>
      </c>
      <c r="J18" s="235">
        <v>0</v>
      </c>
      <c r="K18" s="235">
        <v>0</v>
      </c>
      <c r="L18" s="235">
        <v>0</v>
      </c>
      <c r="M18" s="235">
        <v>0</v>
      </c>
      <c r="N18" s="237">
        <f t="shared" si="1"/>
        <v>0</v>
      </c>
      <c r="Q18" s="234" t="s">
        <v>132</v>
      </c>
      <c r="R18" s="235">
        <v>0</v>
      </c>
      <c r="S18" s="235">
        <v>0</v>
      </c>
      <c r="T18" s="235">
        <v>0</v>
      </c>
      <c r="U18" s="235">
        <v>0</v>
      </c>
      <c r="V18" s="237">
        <f t="shared" si="2"/>
        <v>0</v>
      </c>
      <c r="W18" s="232"/>
      <c r="X18" s="238"/>
      <c r="Y18" s="234" t="s">
        <v>132</v>
      </c>
      <c r="Z18" s="235">
        <v>0</v>
      </c>
      <c r="AA18" s="235">
        <v>0</v>
      </c>
      <c r="AB18" s="235">
        <v>0</v>
      </c>
      <c r="AC18" s="235">
        <v>0</v>
      </c>
      <c r="AD18" s="237">
        <f t="shared" si="3"/>
        <v>0</v>
      </c>
      <c r="AG18" s="234" t="s">
        <v>132</v>
      </c>
      <c r="AH18" s="235">
        <v>0</v>
      </c>
      <c r="AI18" s="235">
        <v>0</v>
      </c>
      <c r="AJ18" s="235">
        <v>0</v>
      </c>
      <c r="AK18" s="235">
        <v>0</v>
      </c>
      <c r="AL18" s="237">
        <f t="shared" si="4"/>
        <v>0</v>
      </c>
      <c r="AM18" s="232"/>
      <c r="AN18" s="238"/>
      <c r="AO18" s="234" t="s">
        <v>132</v>
      </c>
      <c r="AP18" s="235">
        <v>0</v>
      </c>
      <c r="AQ18" s="235">
        <v>0</v>
      </c>
      <c r="AR18" s="235">
        <v>0</v>
      </c>
      <c r="AS18" s="235">
        <v>0</v>
      </c>
      <c r="AT18" s="237">
        <f t="shared" si="5"/>
        <v>0</v>
      </c>
      <c r="AW18" s="234" t="s">
        <v>132</v>
      </c>
      <c r="AX18" s="235">
        <v>0</v>
      </c>
      <c r="AY18" s="235">
        <v>0</v>
      </c>
      <c r="AZ18" s="235">
        <v>0</v>
      </c>
      <c r="BA18" s="235">
        <v>0</v>
      </c>
      <c r="BB18" s="237">
        <f t="shared" si="6"/>
        <v>0</v>
      </c>
      <c r="BC18" s="232"/>
      <c r="BD18" s="238"/>
      <c r="BE18" s="234" t="s">
        <v>132</v>
      </c>
      <c r="BF18" s="235">
        <v>0</v>
      </c>
      <c r="BG18" s="235">
        <v>0</v>
      </c>
      <c r="BH18" s="235">
        <v>0</v>
      </c>
      <c r="BI18" s="235">
        <v>0</v>
      </c>
      <c r="BJ18" s="237">
        <f t="shared" si="7"/>
        <v>0</v>
      </c>
      <c r="BM18" s="234" t="s">
        <v>132</v>
      </c>
      <c r="BN18" s="235">
        <v>0</v>
      </c>
      <c r="BO18" s="235">
        <v>0</v>
      </c>
      <c r="BP18" s="235">
        <v>0</v>
      </c>
      <c r="BQ18" s="235">
        <v>0</v>
      </c>
      <c r="BR18" s="237">
        <f t="shared" si="8"/>
        <v>0</v>
      </c>
      <c r="BS18" s="232"/>
      <c r="BT18" s="238"/>
      <c r="BU18" s="234" t="s">
        <v>132</v>
      </c>
      <c r="BV18" s="235">
        <v>0</v>
      </c>
      <c r="BW18" s="235">
        <v>0</v>
      </c>
      <c r="BX18" s="235">
        <v>0</v>
      </c>
      <c r="BY18" s="235">
        <v>0</v>
      </c>
      <c r="BZ18" s="237">
        <f t="shared" si="9"/>
        <v>0</v>
      </c>
    </row>
    <row r="19" spans="1:78" ht="15.5" x14ac:dyDescent="0.35">
      <c r="A19" s="234" t="s">
        <v>5</v>
      </c>
      <c r="B19" s="235">
        <v>0</v>
      </c>
      <c r="C19" s="235">
        <v>0</v>
      </c>
      <c r="D19" s="235">
        <v>0</v>
      </c>
      <c r="E19" s="235">
        <v>0</v>
      </c>
      <c r="F19" s="237">
        <f t="shared" si="0"/>
        <v>0</v>
      </c>
      <c r="G19" s="232"/>
      <c r="H19" s="238"/>
      <c r="I19" s="234" t="s">
        <v>5</v>
      </c>
      <c r="J19" s="235">
        <v>0</v>
      </c>
      <c r="K19" s="235">
        <v>0</v>
      </c>
      <c r="L19" s="235">
        <v>0</v>
      </c>
      <c r="M19" s="235">
        <v>0</v>
      </c>
      <c r="N19" s="237">
        <f t="shared" si="1"/>
        <v>0</v>
      </c>
      <c r="Q19" s="234" t="s">
        <v>5</v>
      </c>
      <c r="R19" s="235">
        <v>0</v>
      </c>
      <c r="S19" s="235">
        <v>0</v>
      </c>
      <c r="T19" s="235">
        <v>0</v>
      </c>
      <c r="U19" s="235">
        <v>0</v>
      </c>
      <c r="V19" s="237">
        <f t="shared" si="2"/>
        <v>0</v>
      </c>
      <c r="W19" s="232"/>
      <c r="X19" s="238"/>
      <c r="Y19" s="234" t="s">
        <v>5</v>
      </c>
      <c r="Z19" s="235">
        <v>0</v>
      </c>
      <c r="AA19" s="235">
        <v>0</v>
      </c>
      <c r="AB19" s="235">
        <v>0</v>
      </c>
      <c r="AC19" s="235">
        <v>0</v>
      </c>
      <c r="AD19" s="237">
        <f t="shared" si="3"/>
        <v>0</v>
      </c>
      <c r="AG19" s="234" t="s">
        <v>5</v>
      </c>
      <c r="AH19" s="235">
        <v>0</v>
      </c>
      <c r="AI19" s="235">
        <v>0</v>
      </c>
      <c r="AJ19" s="235">
        <v>0</v>
      </c>
      <c r="AK19" s="235">
        <v>0</v>
      </c>
      <c r="AL19" s="237">
        <f t="shared" si="4"/>
        <v>0</v>
      </c>
      <c r="AM19" s="232"/>
      <c r="AN19" s="238"/>
      <c r="AO19" s="234" t="s">
        <v>5</v>
      </c>
      <c r="AP19" s="235">
        <v>0</v>
      </c>
      <c r="AQ19" s="235">
        <v>0</v>
      </c>
      <c r="AR19" s="235">
        <v>0</v>
      </c>
      <c r="AS19" s="235">
        <v>0</v>
      </c>
      <c r="AT19" s="237">
        <f t="shared" si="5"/>
        <v>0</v>
      </c>
      <c r="AW19" s="234" t="s">
        <v>5</v>
      </c>
      <c r="AX19" s="235">
        <v>0</v>
      </c>
      <c r="AY19" s="235">
        <v>0</v>
      </c>
      <c r="AZ19" s="235">
        <v>0</v>
      </c>
      <c r="BA19" s="235">
        <v>0</v>
      </c>
      <c r="BB19" s="237">
        <f t="shared" si="6"/>
        <v>0</v>
      </c>
      <c r="BC19" s="232"/>
      <c r="BD19" s="238"/>
      <c r="BE19" s="234" t="s">
        <v>5</v>
      </c>
      <c r="BF19" s="235">
        <v>0</v>
      </c>
      <c r="BG19" s="235">
        <v>0</v>
      </c>
      <c r="BH19" s="235">
        <v>0</v>
      </c>
      <c r="BI19" s="235">
        <v>0</v>
      </c>
      <c r="BJ19" s="237">
        <f t="shared" si="7"/>
        <v>0</v>
      </c>
      <c r="BM19" s="234" t="s">
        <v>5</v>
      </c>
      <c r="BN19" s="235">
        <v>0</v>
      </c>
      <c r="BO19" s="235">
        <v>0</v>
      </c>
      <c r="BP19" s="235">
        <v>0</v>
      </c>
      <c r="BQ19" s="235">
        <v>0</v>
      </c>
      <c r="BR19" s="237">
        <f t="shared" si="8"/>
        <v>0</v>
      </c>
      <c r="BS19" s="232"/>
      <c r="BT19" s="238"/>
      <c r="BU19" s="234" t="s">
        <v>5</v>
      </c>
      <c r="BV19" s="235">
        <v>0</v>
      </c>
      <c r="BW19" s="235">
        <v>0</v>
      </c>
      <c r="BX19" s="235">
        <v>0</v>
      </c>
      <c r="BY19" s="235">
        <v>0</v>
      </c>
      <c r="BZ19" s="237">
        <f t="shared" si="9"/>
        <v>0</v>
      </c>
    </row>
    <row r="20" spans="1:78" ht="15.5" x14ac:dyDescent="0.35">
      <c r="A20" s="234" t="s">
        <v>54</v>
      </c>
      <c r="B20" s="235">
        <v>0</v>
      </c>
      <c r="C20" s="235">
        <v>0</v>
      </c>
      <c r="D20" s="235">
        <v>0</v>
      </c>
      <c r="E20" s="235">
        <v>0</v>
      </c>
      <c r="F20" s="237">
        <f t="shared" si="0"/>
        <v>0</v>
      </c>
      <c r="G20" s="232"/>
      <c r="H20" s="238"/>
      <c r="I20" s="234" t="s">
        <v>54</v>
      </c>
      <c r="J20" s="235">
        <v>0</v>
      </c>
      <c r="K20" s="235">
        <v>0</v>
      </c>
      <c r="L20" s="235">
        <v>0</v>
      </c>
      <c r="M20" s="235">
        <v>0</v>
      </c>
      <c r="N20" s="237">
        <f t="shared" si="1"/>
        <v>0</v>
      </c>
      <c r="Q20" s="234" t="s">
        <v>54</v>
      </c>
      <c r="R20" s="235">
        <v>0</v>
      </c>
      <c r="S20" s="235">
        <v>0</v>
      </c>
      <c r="T20" s="235">
        <v>0</v>
      </c>
      <c r="U20" s="235">
        <v>0</v>
      </c>
      <c r="V20" s="237">
        <f t="shared" si="2"/>
        <v>0</v>
      </c>
      <c r="W20" s="232"/>
      <c r="X20" s="238"/>
      <c r="Y20" s="234" t="s">
        <v>54</v>
      </c>
      <c r="Z20" s="235">
        <v>0</v>
      </c>
      <c r="AA20" s="235">
        <v>0</v>
      </c>
      <c r="AB20" s="235">
        <v>0</v>
      </c>
      <c r="AC20" s="235">
        <v>0</v>
      </c>
      <c r="AD20" s="237">
        <f t="shared" si="3"/>
        <v>0</v>
      </c>
      <c r="AG20" s="234" t="s">
        <v>54</v>
      </c>
      <c r="AH20" s="235">
        <v>0</v>
      </c>
      <c r="AI20" s="235">
        <v>0</v>
      </c>
      <c r="AJ20" s="235">
        <v>0</v>
      </c>
      <c r="AK20" s="235">
        <v>0</v>
      </c>
      <c r="AL20" s="237">
        <f t="shared" si="4"/>
        <v>0</v>
      </c>
      <c r="AM20" s="232"/>
      <c r="AN20" s="238"/>
      <c r="AO20" s="234" t="s">
        <v>54</v>
      </c>
      <c r="AP20" s="235">
        <v>0</v>
      </c>
      <c r="AQ20" s="235">
        <v>0</v>
      </c>
      <c r="AR20" s="235">
        <v>0</v>
      </c>
      <c r="AS20" s="235">
        <v>0</v>
      </c>
      <c r="AT20" s="237">
        <f t="shared" si="5"/>
        <v>0</v>
      </c>
      <c r="AW20" s="234" t="s">
        <v>54</v>
      </c>
      <c r="AX20" s="235">
        <v>0</v>
      </c>
      <c r="AY20" s="235">
        <v>0</v>
      </c>
      <c r="AZ20" s="235">
        <v>0</v>
      </c>
      <c r="BA20" s="235">
        <v>0</v>
      </c>
      <c r="BB20" s="237">
        <f t="shared" si="6"/>
        <v>0</v>
      </c>
      <c r="BC20" s="232"/>
      <c r="BD20" s="238"/>
      <c r="BE20" s="234" t="s">
        <v>54</v>
      </c>
      <c r="BF20" s="235">
        <v>0</v>
      </c>
      <c r="BG20" s="235">
        <v>0</v>
      </c>
      <c r="BH20" s="235">
        <v>0</v>
      </c>
      <c r="BI20" s="235">
        <v>0</v>
      </c>
      <c r="BJ20" s="237">
        <f t="shared" si="7"/>
        <v>0</v>
      </c>
      <c r="BM20" s="234" t="s">
        <v>54</v>
      </c>
      <c r="BN20" s="235">
        <v>0</v>
      </c>
      <c r="BO20" s="235">
        <v>0</v>
      </c>
      <c r="BP20" s="235">
        <v>0</v>
      </c>
      <c r="BQ20" s="235">
        <v>0</v>
      </c>
      <c r="BR20" s="237">
        <f t="shared" si="8"/>
        <v>0</v>
      </c>
      <c r="BS20" s="232"/>
      <c r="BT20" s="238"/>
      <c r="BU20" s="234" t="s">
        <v>54</v>
      </c>
      <c r="BV20" s="235">
        <v>0</v>
      </c>
      <c r="BW20" s="235">
        <v>0</v>
      </c>
      <c r="BX20" s="235">
        <v>0</v>
      </c>
      <c r="BY20" s="235">
        <v>0</v>
      </c>
      <c r="BZ20" s="237">
        <f t="shared" si="9"/>
        <v>0</v>
      </c>
    </row>
    <row r="21" spans="1:78" ht="15.5" x14ac:dyDescent="0.35">
      <c r="A21" s="234" t="s">
        <v>19</v>
      </c>
      <c r="B21" s="235">
        <v>0</v>
      </c>
      <c r="C21" s="235">
        <v>0</v>
      </c>
      <c r="D21" s="235">
        <v>0</v>
      </c>
      <c r="E21" s="235">
        <v>0</v>
      </c>
      <c r="F21" s="237">
        <f t="shared" si="0"/>
        <v>0</v>
      </c>
      <c r="G21" s="232"/>
      <c r="H21" s="238"/>
      <c r="I21" s="234" t="s">
        <v>19</v>
      </c>
      <c r="J21" s="235">
        <v>0</v>
      </c>
      <c r="K21" s="235">
        <v>0</v>
      </c>
      <c r="L21" s="235">
        <v>0</v>
      </c>
      <c r="M21" s="235">
        <v>0</v>
      </c>
      <c r="N21" s="237">
        <f t="shared" si="1"/>
        <v>0</v>
      </c>
      <c r="Q21" s="234" t="s">
        <v>19</v>
      </c>
      <c r="R21" s="235">
        <v>0</v>
      </c>
      <c r="S21" s="235">
        <v>0</v>
      </c>
      <c r="T21" s="235">
        <v>0</v>
      </c>
      <c r="U21" s="235">
        <v>0</v>
      </c>
      <c r="V21" s="237">
        <f t="shared" si="2"/>
        <v>0</v>
      </c>
      <c r="W21" s="232"/>
      <c r="X21" s="238"/>
      <c r="Y21" s="234" t="s">
        <v>19</v>
      </c>
      <c r="Z21" s="235">
        <v>0</v>
      </c>
      <c r="AA21" s="235">
        <v>0</v>
      </c>
      <c r="AB21" s="235">
        <v>0</v>
      </c>
      <c r="AC21" s="235">
        <v>0</v>
      </c>
      <c r="AD21" s="237">
        <f t="shared" si="3"/>
        <v>0</v>
      </c>
      <c r="AG21" s="234" t="s">
        <v>19</v>
      </c>
      <c r="AH21" s="235">
        <v>0</v>
      </c>
      <c r="AI21" s="235">
        <v>0</v>
      </c>
      <c r="AJ21" s="235">
        <v>0</v>
      </c>
      <c r="AK21" s="235">
        <v>0</v>
      </c>
      <c r="AL21" s="237">
        <f t="shared" si="4"/>
        <v>0</v>
      </c>
      <c r="AM21" s="232"/>
      <c r="AN21" s="238"/>
      <c r="AO21" s="234" t="s">
        <v>19</v>
      </c>
      <c r="AP21" s="235">
        <v>0</v>
      </c>
      <c r="AQ21" s="235">
        <v>0</v>
      </c>
      <c r="AR21" s="235">
        <v>0</v>
      </c>
      <c r="AS21" s="235">
        <v>0</v>
      </c>
      <c r="AT21" s="237">
        <f t="shared" si="5"/>
        <v>0</v>
      </c>
      <c r="AW21" s="234" t="s">
        <v>19</v>
      </c>
      <c r="AX21" s="235">
        <v>0</v>
      </c>
      <c r="AY21" s="235">
        <v>0</v>
      </c>
      <c r="AZ21" s="235">
        <v>0</v>
      </c>
      <c r="BA21" s="235">
        <v>0</v>
      </c>
      <c r="BB21" s="237">
        <f t="shared" si="6"/>
        <v>0</v>
      </c>
      <c r="BC21" s="232"/>
      <c r="BD21" s="238"/>
      <c r="BE21" s="234" t="s">
        <v>19</v>
      </c>
      <c r="BF21" s="235">
        <v>0</v>
      </c>
      <c r="BG21" s="235">
        <v>0</v>
      </c>
      <c r="BH21" s="235">
        <v>0</v>
      </c>
      <c r="BI21" s="235">
        <v>0</v>
      </c>
      <c r="BJ21" s="237">
        <f t="shared" si="7"/>
        <v>0</v>
      </c>
      <c r="BM21" s="234" t="s">
        <v>19</v>
      </c>
      <c r="BN21" s="235">
        <v>0</v>
      </c>
      <c r="BO21" s="235">
        <v>0</v>
      </c>
      <c r="BP21" s="235">
        <v>0</v>
      </c>
      <c r="BQ21" s="235">
        <v>0</v>
      </c>
      <c r="BR21" s="237">
        <f t="shared" si="8"/>
        <v>0</v>
      </c>
      <c r="BS21" s="232"/>
      <c r="BT21" s="238"/>
      <c r="BU21" s="234" t="s">
        <v>19</v>
      </c>
      <c r="BV21" s="235">
        <v>0</v>
      </c>
      <c r="BW21" s="235">
        <v>0</v>
      </c>
      <c r="BX21" s="235">
        <v>0</v>
      </c>
      <c r="BY21" s="235">
        <v>0</v>
      </c>
      <c r="BZ21" s="237">
        <f t="shared" si="9"/>
        <v>0</v>
      </c>
    </row>
    <row r="22" spans="1:78" ht="15.5" x14ac:dyDescent="0.35">
      <c r="A22" s="234" t="s">
        <v>20</v>
      </c>
      <c r="B22" s="235">
        <v>0</v>
      </c>
      <c r="C22" s="235">
        <v>0</v>
      </c>
      <c r="D22" s="235">
        <v>0</v>
      </c>
      <c r="E22" s="235">
        <v>0</v>
      </c>
      <c r="F22" s="237">
        <f t="shared" si="0"/>
        <v>0</v>
      </c>
      <c r="G22" s="232"/>
      <c r="H22" s="238"/>
      <c r="I22" s="234" t="s">
        <v>20</v>
      </c>
      <c r="J22" s="235">
        <v>0</v>
      </c>
      <c r="K22" s="235">
        <v>0</v>
      </c>
      <c r="L22" s="235">
        <v>0</v>
      </c>
      <c r="M22" s="235">
        <v>0</v>
      </c>
      <c r="N22" s="237">
        <f t="shared" si="1"/>
        <v>0</v>
      </c>
      <c r="Q22" s="234" t="s">
        <v>20</v>
      </c>
      <c r="R22" s="235">
        <v>0</v>
      </c>
      <c r="S22" s="235">
        <v>0</v>
      </c>
      <c r="T22" s="235">
        <v>0</v>
      </c>
      <c r="U22" s="235">
        <v>0</v>
      </c>
      <c r="V22" s="237">
        <f t="shared" si="2"/>
        <v>0</v>
      </c>
      <c r="W22" s="232"/>
      <c r="X22" s="238"/>
      <c r="Y22" s="234" t="s">
        <v>20</v>
      </c>
      <c r="Z22" s="235">
        <v>0</v>
      </c>
      <c r="AA22" s="235">
        <v>0</v>
      </c>
      <c r="AB22" s="235">
        <v>0</v>
      </c>
      <c r="AC22" s="235">
        <v>0</v>
      </c>
      <c r="AD22" s="237">
        <f t="shared" si="3"/>
        <v>0</v>
      </c>
      <c r="AG22" s="234" t="s">
        <v>20</v>
      </c>
      <c r="AH22" s="235">
        <v>0</v>
      </c>
      <c r="AI22" s="235">
        <v>0</v>
      </c>
      <c r="AJ22" s="235">
        <v>0</v>
      </c>
      <c r="AK22" s="235">
        <v>0</v>
      </c>
      <c r="AL22" s="237">
        <f t="shared" si="4"/>
        <v>0</v>
      </c>
      <c r="AM22" s="232"/>
      <c r="AN22" s="238"/>
      <c r="AO22" s="234" t="s">
        <v>20</v>
      </c>
      <c r="AP22" s="235">
        <v>0</v>
      </c>
      <c r="AQ22" s="235">
        <v>0</v>
      </c>
      <c r="AR22" s="235">
        <v>0</v>
      </c>
      <c r="AS22" s="235">
        <v>0</v>
      </c>
      <c r="AT22" s="237">
        <f t="shared" si="5"/>
        <v>0</v>
      </c>
      <c r="AW22" s="234" t="s">
        <v>20</v>
      </c>
      <c r="AX22" s="235">
        <v>0</v>
      </c>
      <c r="AY22" s="235">
        <v>0</v>
      </c>
      <c r="AZ22" s="235">
        <v>0</v>
      </c>
      <c r="BA22" s="235">
        <v>0</v>
      </c>
      <c r="BB22" s="237">
        <f t="shared" si="6"/>
        <v>0</v>
      </c>
      <c r="BC22" s="232"/>
      <c r="BD22" s="238"/>
      <c r="BE22" s="234" t="s">
        <v>20</v>
      </c>
      <c r="BF22" s="235">
        <v>0</v>
      </c>
      <c r="BG22" s="235">
        <v>0</v>
      </c>
      <c r="BH22" s="235">
        <v>0</v>
      </c>
      <c r="BI22" s="235">
        <v>0</v>
      </c>
      <c r="BJ22" s="237">
        <f t="shared" si="7"/>
        <v>0</v>
      </c>
      <c r="BM22" s="234" t="s">
        <v>20</v>
      </c>
      <c r="BN22" s="235">
        <v>0</v>
      </c>
      <c r="BO22" s="235">
        <v>0</v>
      </c>
      <c r="BP22" s="235">
        <v>0</v>
      </c>
      <c r="BQ22" s="235">
        <v>0</v>
      </c>
      <c r="BR22" s="237">
        <f t="shared" si="8"/>
        <v>0</v>
      </c>
      <c r="BS22" s="232"/>
      <c r="BT22" s="238"/>
      <c r="BU22" s="234" t="s">
        <v>20</v>
      </c>
      <c r="BV22" s="235">
        <v>0</v>
      </c>
      <c r="BW22" s="235">
        <v>0</v>
      </c>
      <c r="BX22" s="235">
        <v>0</v>
      </c>
      <c r="BY22" s="235">
        <v>0</v>
      </c>
      <c r="BZ22" s="237">
        <f t="shared" si="9"/>
        <v>0</v>
      </c>
    </row>
    <row r="23" spans="1:78" ht="15.5" x14ac:dyDescent="0.35">
      <c r="A23" s="234" t="s">
        <v>55</v>
      </c>
      <c r="B23" s="235">
        <v>0</v>
      </c>
      <c r="C23" s="235">
        <v>0</v>
      </c>
      <c r="D23" s="235">
        <v>0</v>
      </c>
      <c r="E23" s="235">
        <v>0</v>
      </c>
      <c r="F23" s="237">
        <f t="shared" si="0"/>
        <v>0</v>
      </c>
      <c r="G23" s="232"/>
      <c r="H23" s="238"/>
      <c r="I23" s="234" t="s">
        <v>55</v>
      </c>
      <c r="J23" s="235">
        <v>0</v>
      </c>
      <c r="K23" s="235">
        <v>0</v>
      </c>
      <c r="L23" s="235">
        <v>0</v>
      </c>
      <c r="M23" s="235">
        <v>0</v>
      </c>
      <c r="N23" s="237">
        <f t="shared" si="1"/>
        <v>0</v>
      </c>
      <c r="Q23" s="234" t="s">
        <v>55</v>
      </c>
      <c r="R23" s="235">
        <v>0</v>
      </c>
      <c r="S23" s="235">
        <v>0</v>
      </c>
      <c r="T23" s="235">
        <v>0</v>
      </c>
      <c r="U23" s="235">
        <v>0</v>
      </c>
      <c r="V23" s="237">
        <f t="shared" si="2"/>
        <v>0</v>
      </c>
      <c r="W23" s="232"/>
      <c r="X23" s="238"/>
      <c r="Y23" s="234" t="s">
        <v>55</v>
      </c>
      <c r="Z23" s="235">
        <v>0</v>
      </c>
      <c r="AA23" s="235">
        <v>0</v>
      </c>
      <c r="AB23" s="235">
        <v>0</v>
      </c>
      <c r="AC23" s="235">
        <v>0</v>
      </c>
      <c r="AD23" s="237">
        <f t="shared" si="3"/>
        <v>0</v>
      </c>
      <c r="AG23" s="234" t="s">
        <v>55</v>
      </c>
      <c r="AH23" s="235">
        <v>0</v>
      </c>
      <c r="AI23" s="235">
        <v>0</v>
      </c>
      <c r="AJ23" s="235">
        <v>0</v>
      </c>
      <c r="AK23" s="235">
        <v>0</v>
      </c>
      <c r="AL23" s="237">
        <f t="shared" si="4"/>
        <v>0</v>
      </c>
      <c r="AM23" s="232"/>
      <c r="AN23" s="238"/>
      <c r="AO23" s="234" t="s">
        <v>55</v>
      </c>
      <c r="AP23" s="235">
        <v>0</v>
      </c>
      <c r="AQ23" s="235">
        <v>0</v>
      </c>
      <c r="AR23" s="235">
        <v>0</v>
      </c>
      <c r="AS23" s="235">
        <v>0</v>
      </c>
      <c r="AT23" s="237">
        <f t="shared" si="5"/>
        <v>0</v>
      </c>
      <c r="AW23" s="234" t="s">
        <v>55</v>
      </c>
      <c r="AX23" s="235">
        <v>0</v>
      </c>
      <c r="AY23" s="235">
        <v>0</v>
      </c>
      <c r="AZ23" s="235">
        <v>0</v>
      </c>
      <c r="BA23" s="235">
        <v>0</v>
      </c>
      <c r="BB23" s="237">
        <f t="shared" si="6"/>
        <v>0</v>
      </c>
      <c r="BC23" s="232"/>
      <c r="BD23" s="238"/>
      <c r="BE23" s="234" t="s">
        <v>55</v>
      </c>
      <c r="BF23" s="235">
        <v>0</v>
      </c>
      <c r="BG23" s="235">
        <v>0</v>
      </c>
      <c r="BH23" s="235">
        <v>0</v>
      </c>
      <c r="BI23" s="235">
        <v>0</v>
      </c>
      <c r="BJ23" s="237">
        <f t="shared" si="7"/>
        <v>0</v>
      </c>
      <c r="BM23" s="234" t="s">
        <v>55</v>
      </c>
      <c r="BN23" s="235">
        <v>0</v>
      </c>
      <c r="BO23" s="235">
        <v>0</v>
      </c>
      <c r="BP23" s="235">
        <v>0</v>
      </c>
      <c r="BQ23" s="235">
        <v>0</v>
      </c>
      <c r="BR23" s="237">
        <f t="shared" si="8"/>
        <v>0</v>
      </c>
      <c r="BS23" s="232"/>
      <c r="BT23" s="238"/>
      <c r="BU23" s="234" t="s">
        <v>55</v>
      </c>
      <c r="BV23" s="235">
        <v>0</v>
      </c>
      <c r="BW23" s="235">
        <v>0</v>
      </c>
      <c r="BX23" s="235">
        <v>0</v>
      </c>
      <c r="BY23" s="235">
        <v>0</v>
      </c>
      <c r="BZ23" s="237">
        <f t="shared" si="9"/>
        <v>0</v>
      </c>
    </row>
    <row r="24" spans="1:78" ht="15.5" x14ac:dyDescent="0.35">
      <c r="A24" s="240" t="s">
        <v>4</v>
      </c>
      <c r="B24" s="235">
        <v>0</v>
      </c>
      <c r="C24" s="235">
        <v>0</v>
      </c>
      <c r="D24" s="235">
        <v>0</v>
      </c>
      <c r="E24" s="235">
        <v>0</v>
      </c>
      <c r="F24" s="237">
        <f t="shared" si="0"/>
        <v>0</v>
      </c>
      <c r="G24" s="232"/>
      <c r="H24" s="238"/>
      <c r="I24" s="240" t="s">
        <v>4</v>
      </c>
      <c r="J24" s="235">
        <v>0</v>
      </c>
      <c r="K24" s="235">
        <v>0</v>
      </c>
      <c r="L24" s="235">
        <v>0</v>
      </c>
      <c r="M24" s="235">
        <v>0</v>
      </c>
      <c r="N24" s="237">
        <f t="shared" si="1"/>
        <v>0</v>
      </c>
      <c r="Q24" s="240" t="s">
        <v>4</v>
      </c>
      <c r="R24" s="235">
        <v>0</v>
      </c>
      <c r="S24" s="235">
        <v>0</v>
      </c>
      <c r="T24" s="235">
        <v>0</v>
      </c>
      <c r="U24" s="235">
        <v>0</v>
      </c>
      <c r="V24" s="237">
        <f t="shared" si="2"/>
        <v>0</v>
      </c>
      <c r="W24" s="232"/>
      <c r="X24" s="238"/>
      <c r="Y24" s="240" t="s">
        <v>4</v>
      </c>
      <c r="Z24" s="235">
        <v>0</v>
      </c>
      <c r="AA24" s="235">
        <v>0</v>
      </c>
      <c r="AB24" s="235">
        <v>0</v>
      </c>
      <c r="AC24" s="235">
        <v>0</v>
      </c>
      <c r="AD24" s="237">
        <f t="shared" si="3"/>
        <v>0</v>
      </c>
      <c r="AG24" s="240" t="s">
        <v>4</v>
      </c>
      <c r="AH24" s="235">
        <v>0</v>
      </c>
      <c r="AI24" s="235">
        <v>0</v>
      </c>
      <c r="AJ24" s="235">
        <v>0</v>
      </c>
      <c r="AK24" s="235">
        <v>0</v>
      </c>
      <c r="AL24" s="237">
        <f t="shared" si="4"/>
        <v>0</v>
      </c>
      <c r="AM24" s="232"/>
      <c r="AN24" s="238"/>
      <c r="AO24" s="240" t="s">
        <v>4</v>
      </c>
      <c r="AP24" s="235">
        <v>0</v>
      </c>
      <c r="AQ24" s="235">
        <v>0</v>
      </c>
      <c r="AR24" s="235">
        <v>0</v>
      </c>
      <c r="AS24" s="235">
        <v>0</v>
      </c>
      <c r="AT24" s="237">
        <f t="shared" si="5"/>
        <v>0</v>
      </c>
      <c r="AW24" s="240" t="s">
        <v>4</v>
      </c>
      <c r="AX24" s="235">
        <v>0</v>
      </c>
      <c r="AY24" s="235">
        <v>0</v>
      </c>
      <c r="AZ24" s="235">
        <v>0</v>
      </c>
      <c r="BA24" s="235">
        <v>0</v>
      </c>
      <c r="BB24" s="237">
        <f t="shared" si="6"/>
        <v>0</v>
      </c>
      <c r="BC24" s="232"/>
      <c r="BD24" s="238"/>
      <c r="BE24" s="240" t="s">
        <v>4</v>
      </c>
      <c r="BF24" s="235">
        <v>0</v>
      </c>
      <c r="BG24" s="235">
        <v>0</v>
      </c>
      <c r="BH24" s="235">
        <v>0</v>
      </c>
      <c r="BI24" s="235">
        <v>0</v>
      </c>
      <c r="BJ24" s="237">
        <f t="shared" si="7"/>
        <v>0</v>
      </c>
      <c r="BM24" s="240" t="s">
        <v>4</v>
      </c>
      <c r="BN24" s="235">
        <v>0</v>
      </c>
      <c r="BO24" s="235">
        <v>0</v>
      </c>
      <c r="BP24" s="235">
        <v>0</v>
      </c>
      <c r="BQ24" s="235">
        <v>0</v>
      </c>
      <c r="BR24" s="237">
        <f t="shared" si="8"/>
        <v>0</v>
      </c>
      <c r="BS24" s="232"/>
      <c r="BT24" s="238"/>
      <c r="BU24" s="240" t="s">
        <v>4</v>
      </c>
      <c r="BV24" s="235">
        <v>0</v>
      </c>
      <c r="BW24" s="235">
        <v>0</v>
      </c>
      <c r="BX24" s="235">
        <v>0</v>
      </c>
      <c r="BY24" s="235">
        <v>0</v>
      </c>
      <c r="BZ24" s="237">
        <f t="shared" si="9"/>
        <v>0</v>
      </c>
    </row>
    <row r="25" spans="1:78" ht="15.5" x14ac:dyDescent="0.35">
      <c r="A25" s="234" t="s">
        <v>139</v>
      </c>
      <c r="B25" s="235">
        <v>0</v>
      </c>
      <c r="C25" s="235">
        <v>0</v>
      </c>
      <c r="D25" s="235">
        <v>0</v>
      </c>
      <c r="E25" s="235">
        <v>0</v>
      </c>
      <c r="F25" s="237">
        <f t="shared" si="0"/>
        <v>0</v>
      </c>
      <c r="G25" s="232"/>
      <c r="H25" s="238"/>
      <c r="I25" s="234" t="s">
        <v>139</v>
      </c>
      <c r="J25" s="235">
        <v>0</v>
      </c>
      <c r="K25" s="235">
        <v>0</v>
      </c>
      <c r="L25" s="235">
        <v>0</v>
      </c>
      <c r="M25" s="235">
        <v>0</v>
      </c>
      <c r="N25" s="237">
        <f t="shared" si="1"/>
        <v>0</v>
      </c>
      <c r="Q25" s="234" t="s">
        <v>139</v>
      </c>
      <c r="R25" s="235">
        <v>0</v>
      </c>
      <c r="S25" s="235">
        <v>0</v>
      </c>
      <c r="T25" s="235">
        <v>0</v>
      </c>
      <c r="U25" s="235">
        <v>0</v>
      </c>
      <c r="V25" s="237">
        <f t="shared" si="2"/>
        <v>0</v>
      </c>
      <c r="W25" s="232"/>
      <c r="X25" s="238"/>
      <c r="Y25" s="234" t="s">
        <v>139</v>
      </c>
      <c r="Z25" s="235">
        <v>0</v>
      </c>
      <c r="AA25" s="235">
        <v>0</v>
      </c>
      <c r="AB25" s="235">
        <v>0</v>
      </c>
      <c r="AC25" s="235">
        <v>0</v>
      </c>
      <c r="AD25" s="237">
        <f t="shared" si="3"/>
        <v>0</v>
      </c>
      <c r="AG25" s="234" t="s">
        <v>139</v>
      </c>
      <c r="AH25" s="235">
        <v>0</v>
      </c>
      <c r="AI25" s="235">
        <v>0</v>
      </c>
      <c r="AJ25" s="235">
        <v>0</v>
      </c>
      <c r="AK25" s="235">
        <v>0</v>
      </c>
      <c r="AL25" s="237">
        <f t="shared" si="4"/>
        <v>0</v>
      </c>
      <c r="AM25" s="232"/>
      <c r="AN25" s="238"/>
      <c r="AO25" s="234" t="s">
        <v>139</v>
      </c>
      <c r="AP25" s="235">
        <v>0</v>
      </c>
      <c r="AQ25" s="235">
        <v>0</v>
      </c>
      <c r="AR25" s="235">
        <v>0</v>
      </c>
      <c r="AS25" s="235">
        <v>0</v>
      </c>
      <c r="AT25" s="237">
        <f t="shared" si="5"/>
        <v>0</v>
      </c>
      <c r="AW25" s="234" t="s">
        <v>139</v>
      </c>
      <c r="AX25" s="235">
        <v>0</v>
      </c>
      <c r="AY25" s="235">
        <v>0</v>
      </c>
      <c r="AZ25" s="235">
        <v>0</v>
      </c>
      <c r="BA25" s="235">
        <v>0</v>
      </c>
      <c r="BB25" s="237">
        <f t="shared" si="6"/>
        <v>0</v>
      </c>
      <c r="BC25" s="232"/>
      <c r="BD25" s="238"/>
      <c r="BE25" s="234" t="s">
        <v>139</v>
      </c>
      <c r="BF25" s="235">
        <v>0</v>
      </c>
      <c r="BG25" s="235">
        <v>0</v>
      </c>
      <c r="BH25" s="235">
        <v>0</v>
      </c>
      <c r="BI25" s="235">
        <v>0</v>
      </c>
      <c r="BJ25" s="237">
        <f t="shared" si="7"/>
        <v>0</v>
      </c>
      <c r="BM25" s="234" t="s">
        <v>139</v>
      </c>
      <c r="BN25" s="235">
        <v>0</v>
      </c>
      <c r="BO25" s="235">
        <v>0</v>
      </c>
      <c r="BP25" s="235">
        <v>0</v>
      </c>
      <c r="BQ25" s="235">
        <v>0</v>
      </c>
      <c r="BR25" s="237">
        <f t="shared" si="8"/>
        <v>0</v>
      </c>
      <c r="BS25" s="232"/>
      <c r="BT25" s="238"/>
      <c r="BU25" s="234" t="s">
        <v>139</v>
      </c>
      <c r="BV25" s="235">
        <v>0</v>
      </c>
      <c r="BW25" s="235">
        <v>0</v>
      </c>
      <c r="BX25" s="235">
        <v>0</v>
      </c>
      <c r="BY25" s="235">
        <v>0</v>
      </c>
      <c r="BZ25" s="237">
        <f t="shared" si="9"/>
        <v>0</v>
      </c>
    </row>
    <row r="26" spans="1:78" ht="15.5" x14ac:dyDescent="0.35">
      <c r="A26" s="234" t="s">
        <v>47</v>
      </c>
      <c r="B26" s="235">
        <v>0</v>
      </c>
      <c r="C26" s="235">
        <v>0</v>
      </c>
      <c r="D26" s="235">
        <v>0</v>
      </c>
      <c r="E26" s="235">
        <v>0</v>
      </c>
      <c r="F26" s="237">
        <f t="shared" si="0"/>
        <v>0</v>
      </c>
      <c r="G26" s="232"/>
      <c r="H26" s="238"/>
      <c r="I26" s="234" t="s">
        <v>47</v>
      </c>
      <c r="J26" s="235">
        <v>0</v>
      </c>
      <c r="K26" s="235">
        <v>0</v>
      </c>
      <c r="L26" s="235">
        <v>0</v>
      </c>
      <c r="M26" s="235">
        <v>0</v>
      </c>
      <c r="N26" s="237">
        <f t="shared" si="1"/>
        <v>0</v>
      </c>
      <c r="Q26" s="234" t="s">
        <v>47</v>
      </c>
      <c r="R26" s="235">
        <v>0</v>
      </c>
      <c r="S26" s="235">
        <v>0</v>
      </c>
      <c r="T26" s="235">
        <v>0</v>
      </c>
      <c r="U26" s="235">
        <v>0</v>
      </c>
      <c r="V26" s="237">
        <f t="shared" si="2"/>
        <v>0</v>
      </c>
      <c r="W26" s="232"/>
      <c r="X26" s="238"/>
      <c r="Y26" s="234" t="s">
        <v>47</v>
      </c>
      <c r="Z26" s="235">
        <v>0</v>
      </c>
      <c r="AA26" s="235">
        <v>0</v>
      </c>
      <c r="AB26" s="235">
        <v>0</v>
      </c>
      <c r="AC26" s="235">
        <v>0</v>
      </c>
      <c r="AD26" s="237">
        <f t="shared" si="3"/>
        <v>0</v>
      </c>
      <c r="AG26" s="234" t="s">
        <v>47</v>
      </c>
      <c r="AH26" s="235">
        <v>0</v>
      </c>
      <c r="AI26" s="235">
        <v>0</v>
      </c>
      <c r="AJ26" s="235">
        <v>0</v>
      </c>
      <c r="AK26" s="235">
        <v>0</v>
      </c>
      <c r="AL26" s="237">
        <f t="shared" si="4"/>
        <v>0</v>
      </c>
      <c r="AM26" s="232"/>
      <c r="AN26" s="238"/>
      <c r="AO26" s="234" t="s">
        <v>47</v>
      </c>
      <c r="AP26" s="235">
        <v>0</v>
      </c>
      <c r="AQ26" s="235">
        <v>0</v>
      </c>
      <c r="AR26" s="235">
        <v>0</v>
      </c>
      <c r="AS26" s="235">
        <v>0</v>
      </c>
      <c r="AT26" s="237">
        <f t="shared" si="5"/>
        <v>0</v>
      </c>
      <c r="AW26" s="234" t="s">
        <v>47</v>
      </c>
      <c r="AX26" s="235">
        <v>0</v>
      </c>
      <c r="AY26" s="235">
        <v>0</v>
      </c>
      <c r="AZ26" s="235">
        <v>0</v>
      </c>
      <c r="BA26" s="235">
        <v>0</v>
      </c>
      <c r="BB26" s="237">
        <f t="shared" si="6"/>
        <v>0</v>
      </c>
      <c r="BC26" s="232"/>
      <c r="BD26" s="238"/>
      <c r="BE26" s="234" t="s">
        <v>47</v>
      </c>
      <c r="BF26" s="235">
        <v>0</v>
      </c>
      <c r="BG26" s="235">
        <v>0</v>
      </c>
      <c r="BH26" s="235">
        <v>0</v>
      </c>
      <c r="BI26" s="235">
        <v>0</v>
      </c>
      <c r="BJ26" s="237">
        <f t="shared" si="7"/>
        <v>0</v>
      </c>
      <c r="BM26" s="234" t="s">
        <v>47</v>
      </c>
      <c r="BN26" s="235">
        <v>0</v>
      </c>
      <c r="BO26" s="235">
        <v>0</v>
      </c>
      <c r="BP26" s="235">
        <v>0</v>
      </c>
      <c r="BQ26" s="235">
        <v>0</v>
      </c>
      <c r="BR26" s="237">
        <f t="shared" si="8"/>
        <v>0</v>
      </c>
      <c r="BS26" s="232"/>
      <c r="BT26" s="238"/>
      <c r="BU26" s="234" t="s">
        <v>47</v>
      </c>
      <c r="BV26" s="235">
        <v>0</v>
      </c>
      <c r="BW26" s="235">
        <v>0</v>
      </c>
      <c r="BX26" s="235">
        <v>0</v>
      </c>
      <c r="BY26" s="235">
        <v>0</v>
      </c>
      <c r="BZ26" s="237">
        <f t="shared" si="9"/>
        <v>0</v>
      </c>
    </row>
    <row r="27" spans="1:78" ht="15.5" x14ac:dyDescent="0.35">
      <c r="A27" s="234" t="s">
        <v>147</v>
      </c>
      <c r="B27" s="235">
        <v>0</v>
      </c>
      <c r="C27" s="235">
        <v>0</v>
      </c>
      <c r="D27" s="235">
        <v>0</v>
      </c>
      <c r="E27" s="235">
        <v>0</v>
      </c>
      <c r="F27" s="237">
        <f t="shared" si="0"/>
        <v>0</v>
      </c>
      <c r="G27" s="232"/>
      <c r="H27" s="238"/>
      <c r="I27" s="234" t="s">
        <v>147</v>
      </c>
      <c r="J27" s="235">
        <v>0</v>
      </c>
      <c r="K27" s="235">
        <v>0</v>
      </c>
      <c r="L27" s="235">
        <v>0</v>
      </c>
      <c r="M27" s="235">
        <v>0</v>
      </c>
      <c r="N27" s="237">
        <f t="shared" si="1"/>
        <v>0</v>
      </c>
      <c r="Q27" s="234" t="s">
        <v>147</v>
      </c>
      <c r="R27" s="235">
        <v>0</v>
      </c>
      <c r="S27" s="235">
        <v>0</v>
      </c>
      <c r="T27" s="235">
        <v>0</v>
      </c>
      <c r="U27" s="235">
        <v>0</v>
      </c>
      <c r="V27" s="237">
        <f t="shared" si="2"/>
        <v>0</v>
      </c>
      <c r="W27" s="232"/>
      <c r="X27" s="238"/>
      <c r="Y27" s="234" t="s">
        <v>147</v>
      </c>
      <c r="Z27" s="235">
        <v>0</v>
      </c>
      <c r="AA27" s="235">
        <v>0</v>
      </c>
      <c r="AB27" s="235">
        <v>0</v>
      </c>
      <c r="AC27" s="235">
        <v>0</v>
      </c>
      <c r="AD27" s="237">
        <f t="shared" si="3"/>
        <v>0</v>
      </c>
      <c r="AG27" s="234" t="s">
        <v>147</v>
      </c>
      <c r="AH27" s="235">
        <v>0</v>
      </c>
      <c r="AI27" s="235">
        <v>0</v>
      </c>
      <c r="AJ27" s="235">
        <v>0</v>
      </c>
      <c r="AK27" s="235">
        <v>0</v>
      </c>
      <c r="AL27" s="237">
        <f t="shared" si="4"/>
        <v>0</v>
      </c>
      <c r="AM27" s="232"/>
      <c r="AN27" s="238"/>
      <c r="AO27" s="234" t="s">
        <v>147</v>
      </c>
      <c r="AP27" s="235">
        <v>0</v>
      </c>
      <c r="AQ27" s="235">
        <v>0</v>
      </c>
      <c r="AR27" s="235">
        <v>0</v>
      </c>
      <c r="AS27" s="235">
        <v>0</v>
      </c>
      <c r="AT27" s="237">
        <f t="shared" si="5"/>
        <v>0</v>
      </c>
      <c r="AW27" s="234" t="s">
        <v>147</v>
      </c>
      <c r="AX27" s="235">
        <v>0</v>
      </c>
      <c r="AY27" s="235">
        <v>0</v>
      </c>
      <c r="AZ27" s="235">
        <v>0</v>
      </c>
      <c r="BA27" s="235">
        <v>0</v>
      </c>
      <c r="BB27" s="237">
        <f t="shared" si="6"/>
        <v>0</v>
      </c>
      <c r="BC27" s="232"/>
      <c r="BD27" s="238"/>
      <c r="BE27" s="234" t="s">
        <v>147</v>
      </c>
      <c r="BF27" s="235">
        <v>0</v>
      </c>
      <c r="BG27" s="235">
        <v>0</v>
      </c>
      <c r="BH27" s="235">
        <v>0</v>
      </c>
      <c r="BI27" s="235">
        <v>0</v>
      </c>
      <c r="BJ27" s="237">
        <f t="shared" si="7"/>
        <v>0</v>
      </c>
      <c r="BM27" s="234" t="s">
        <v>147</v>
      </c>
      <c r="BN27" s="235">
        <v>0</v>
      </c>
      <c r="BO27" s="235">
        <v>0</v>
      </c>
      <c r="BP27" s="235">
        <v>0</v>
      </c>
      <c r="BQ27" s="235">
        <v>0</v>
      </c>
      <c r="BR27" s="237">
        <f t="shared" si="8"/>
        <v>0</v>
      </c>
      <c r="BS27" s="232"/>
      <c r="BT27" s="238"/>
      <c r="BU27" s="234" t="s">
        <v>147</v>
      </c>
      <c r="BV27" s="235">
        <v>0</v>
      </c>
      <c r="BW27" s="235">
        <v>0</v>
      </c>
      <c r="BX27" s="235">
        <v>0</v>
      </c>
      <c r="BY27" s="235">
        <v>0</v>
      </c>
      <c r="BZ27" s="237">
        <f t="shared" si="9"/>
        <v>0</v>
      </c>
    </row>
    <row r="28" spans="1:78" ht="15.5" x14ac:dyDescent="0.35">
      <c r="A28" s="234" t="s">
        <v>134</v>
      </c>
      <c r="B28" s="235">
        <v>0</v>
      </c>
      <c r="C28" s="235">
        <v>0</v>
      </c>
      <c r="D28" s="235">
        <v>0</v>
      </c>
      <c r="E28" s="235">
        <v>0</v>
      </c>
      <c r="F28" s="237">
        <f t="shared" si="0"/>
        <v>0</v>
      </c>
      <c r="G28" s="232"/>
      <c r="H28" s="238"/>
      <c r="I28" s="234" t="s">
        <v>134</v>
      </c>
      <c r="J28" s="235">
        <v>0</v>
      </c>
      <c r="K28" s="235">
        <v>0</v>
      </c>
      <c r="L28" s="235">
        <v>0</v>
      </c>
      <c r="M28" s="235">
        <v>0</v>
      </c>
      <c r="N28" s="237">
        <f t="shared" si="1"/>
        <v>0</v>
      </c>
      <c r="Q28" s="234" t="s">
        <v>134</v>
      </c>
      <c r="R28" s="235">
        <v>0</v>
      </c>
      <c r="S28" s="235">
        <v>0</v>
      </c>
      <c r="T28" s="235">
        <v>0</v>
      </c>
      <c r="U28" s="235">
        <v>0</v>
      </c>
      <c r="V28" s="237">
        <f t="shared" si="2"/>
        <v>0</v>
      </c>
      <c r="W28" s="232"/>
      <c r="X28" s="238"/>
      <c r="Y28" s="234" t="s">
        <v>134</v>
      </c>
      <c r="Z28" s="235">
        <v>0</v>
      </c>
      <c r="AA28" s="235">
        <v>0</v>
      </c>
      <c r="AB28" s="235">
        <v>0</v>
      </c>
      <c r="AC28" s="235">
        <v>0</v>
      </c>
      <c r="AD28" s="237">
        <f t="shared" si="3"/>
        <v>0</v>
      </c>
      <c r="AG28" s="234" t="s">
        <v>134</v>
      </c>
      <c r="AH28" s="235">
        <v>0</v>
      </c>
      <c r="AI28" s="235">
        <v>0</v>
      </c>
      <c r="AJ28" s="235">
        <v>0</v>
      </c>
      <c r="AK28" s="235">
        <v>0</v>
      </c>
      <c r="AL28" s="237">
        <f t="shared" si="4"/>
        <v>0</v>
      </c>
      <c r="AM28" s="232"/>
      <c r="AN28" s="238"/>
      <c r="AO28" s="234" t="s">
        <v>134</v>
      </c>
      <c r="AP28" s="235">
        <v>0</v>
      </c>
      <c r="AQ28" s="235">
        <v>0</v>
      </c>
      <c r="AR28" s="235">
        <v>0</v>
      </c>
      <c r="AS28" s="235">
        <v>0</v>
      </c>
      <c r="AT28" s="237">
        <f t="shared" si="5"/>
        <v>0</v>
      </c>
      <c r="AW28" s="234" t="s">
        <v>134</v>
      </c>
      <c r="AX28" s="235">
        <v>0</v>
      </c>
      <c r="AY28" s="235">
        <v>0</v>
      </c>
      <c r="AZ28" s="235">
        <v>0</v>
      </c>
      <c r="BA28" s="235">
        <v>0</v>
      </c>
      <c r="BB28" s="237">
        <f t="shared" si="6"/>
        <v>0</v>
      </c>
      <c r="BC28" s="232"/>
      <c r="BD28" s="238"/>
      <c r="BE28" s="234" t="s">
        <v>134</v>
      </c>
      <c r="BF28" s="235">
        <v>0</v>
      </c>
      <c r="BG28" s="235">
        <v>0</v>
      </c>
      <c r="BH28" s="235">
        <v>0</v>
      </c>
      <c r="BI28" s="235">
        <v>0</v>
      </c>
      <c r="BJ28" s="237">
        <f t="shared" si="7"/>
        <v>0</v>
      </c>
      <c r="BM28" s="234" t="s">
        <v>134</v>
      </c>
      <c r="BN28" s="235">
        <v>0</v>
      </c>
      <c r="BO28" s="235">
        <v>0</v>
      </c>
      <c r="BP28" s="235">
        <v>0</v>
      </c>
      <c r="BQ28" s="235">
        <v>0</v>
      </c>
      <c r="BR28" s="237">
        <f t="shared" si="8"/>
        <v>0</v>
      </c>
      <c r="BS28" s="232"/>
      <c r="BT28" s="238"/>
      <c r="BU28" s="234" t="s">
        <v>134</v>
      </c>
      <c r="BV28" s="235">
        <v>0</v>
      </c>
      <c r="BW28" s="235">
        <v>0</v>
      </c>
      <c r="BX28" s="235">
        <v>0</v>
      </c>
      <c r="BY28" s="235">
        <v>0</v>
      </c>
      <c r="BZ28" s="237">
        <f t="shared" si="9"/>
        <v>0</v>
      </c>
    </row>
    <row r="29" spans="1:78" ht="15.5" x14ac:dyDescent="0.35">
      <c r="A29" s="234" t="s">
        <v>46</v>
      </c>
      <c r="B29" s="235">
        <v>0</v>
      </c>
      <c r="C29" s="235">
        <v>0</v>
      </c>
      <c r="D29" s="235">
        <v>0</v>
      </c>
      <c r="E29" s="235">
        <v>0</v>
      </c>
      <c r="F29" s="237">
        <f>SUM(B29:E29)</f>
        <v>0</v>
      </c>
      <c r="G29" s="232"/>
      <c r="H29" s="238"/>
      <c r="I29" s="234" t="s">
        <v>46</v>
      </c>
      <c r="J29" s="235">
        <v>0</v>
      </c>
      <c r="K29" s="235">
        <v>0</v>
      </c>
      <c r="L29" s="235">
        <v>0</v>
      </c>
      <c r="M29" s="235">
        <v>0</v>
      </c>
      <c r="N29" s="237">
        <f>SUM(J29:M29)</f>
        <v>0</v>
      </c>
      <c r="Q29" s="234" t="s">
        <v>46</v>
      </c>
      <c r="R29" s="235">
        <v>0</v>
      </c>
      <c r="S29" s="235">
        <v>0</v>
      </c>
      <c r="T29" s="235">
        <v>0</v>
      </c>
      <c r="U29" s="235">
        <v>0</v>
      </c>
      <c r="V29" s="237">
        <f>SUM(R29:U29)</f>
        <v>0</v>
      </c>
      <c r="W29" s="232"/>
      <c r="X29" s="238"/>
      <c r="Y29" s="234" t="s">
        <v>46</v>
      </c>
      <c r="Z29" s="235">
        <v>0</v>
      </c>
      <c r="AA29" s="235">
        <v>0</v>
      </c>
      <c r="AB29" s="235">
        <v>0</v>
      </c>
      <c r="AC29" s="235">
        <v>0</v>
      </c>
      <c r="AD29" s="237">
        <f>SUM(Z29:AC29)</f>
        <v>0</v>
      </c>
      <c r="AG29" s="234" t="s">
        <v>46</v>
      </c>
      <c r="AH29" s="235">
        <v>0</v>
      </c>
      <c r="AI29" s="235">
        <v>0</v>
      </c>
      <c r="AJ29" s="235">
        <v>0</v>
      </c>
      <c r="AK29" s="235">
        <v>0</v>
      </c>
      <c r="AL29" s="237">
        <f>SUM(AH29:AK29)</f>
        <v>0</v>
      </c>
      <c r="AM29" s="232"/>
      <c r="AN29" s="238"/>
      <c r="AO29" s="234" t="s">
        <v>46</v>
      </c>
      <c r="AP29" s="235">
        <v>0</v>
      </c>
      <c r="AQ29" s="235">
        <v>0</v>
      </c>
      <c r="AR29" s="235">
        <v>0</v>
      </c>
      <c r="AS29" s="235">
        <v>0</v>
      </c>
      <c r="AT29" s="237">
        <f>SUM(AP29:AS29)</f>
        <v>0</v>
      </c>
      <c r="AW29" s="234" t="s">
        <v>46</v>
      </c>
      <c r="AX29" s="235">
        <v>0</v>
      </c>
      <c r="AY29" s="235">
        <v>0</v>
      </c>
      <c r="AZ29" s="235">
        <v>0</v>
      </c>
      <c r="BA29" s="235">
        <v>0</v>
      </c>
      <c r="BB29" s="237">
        <f>SUM(AX29:BA29)</f>
        <v>0</v>
      </c>
      <c r="BC29" s="232"/>
      <c r="BD29" s="238"/>
      <c r="BE29" s="234" t="s">
        <v>46</v>
      </c>
      <c r="BF29" s="235">
        <v>0</v>
      </c>
      <c r="BG29" s="235">
        <v>0</v>
      </c>
      <c r="BH29" s="235">
        <v>0</v>
      </c>
      <c r="BI29" s="235">
        <v>0</v>
      </c>
      <c r="BJ29" s="237">
        <f>SUM(BF29:BI29)</f>
        <v>0</v>
      </c>
      <c r="BM29" s="234" t="s">
        <v>46</v>
      </c>
      <c r="BN29" s="235">
        <v>0</v>
      </c>
      <c r="BO29" s="235">
        <v>0</v>
      </c>
      <c r="BP29" s="235">
        <v>0</v>
      </c>
      <c r="BQ29" s="235">
        <v>0</v>
      </c>
      <c r="BR29" s="237">
        <f>SUM(BN29:BQ29)</f>
        <v>0</v>
      </c>
      <c r="BS29" s="232"/>
      <c r="BT29" s="238"/>
      <c r="BU29" s="234" t="s">
        <v>46</v>
      </c>
      <c r="BV29" s="235">
        <v>0</v>
      </c>
      <c r="BW29" s="235">
        <v>0</v>
      </c>
      <c r="BX29" s="235">
        <v>0</v>
      </c>
      <c r="BY29" s="235">
        <v>0</v>
      </c>
      <c r="BZ29" s="237">
        <f>SUM(BV29:BY29)</f>
        <v>0</v>
      </c>
    </row>
    <row r="30" spans="1:78" ht="16" thickBot="1" x14ac:dyDescent="0.4">
      <c r="A30" s="234" t="s">
        <v>67</v>
      </c>
      <c r="B30" s="235">
        <v>0</v>
      </c>
      <c r="C30" s="235">
        <v>0</v>
      </c>
      <c r="D30" s="235">
        <v>0</v>
      </c>
      <c r="E30" s="235">
        <v>0</v>
      </c>
      <c r="F30" s="237">
        <f t="shared" si="0"/>
        <v>0</v>
      </c>
      <c r="G30" s="232"/>
      <c r="H30" s="238"/>
      <c r="I30" s="234" t="s">
        <v>67</v>
      </c>
      <c r="J30" s="235">
        <v>0</v>
      </c>
      <c r="K30" s="235">
        <v>0</v>
      </c>
      <c r="L30" s="235">
        <v>0</v>
      </c>
      <c r="M30" s="235">
        <v>0</v>
      </c>
      <c r="N30" s="237">
        <f t="shared" si="1"/>
        <v>0</v>
      </c>
      <c r="Q30" s="234" t="s">
        <v>67</v>
      </c>
      <c r="R30" s="235">
        <v>0</v>
      </c>
      <c r="S30" s="235">
        <v>0</v>
      </c>
      <c r="T30" s="235">
        <v>0</v>
      </c>
      <c r="U30" s="235">
        <v>0</v>
      </c>
      <c r="V30" s="237">
        <f t="shared" ref="V30" si="10">SUM(R30:U30)</f>
        <v>0</v>
      </c>
      <c r="W30" s="232"/>
      <c r="X30" s="238"/>
      <c r="Y30" s="234" t="s">
        <v>67</v>
      </c>
      <c r="Z30" s="235">
        <v>0</v>
      </c>
      <c r="AA30" s="235">
        <v>0</v>
      </c>
      <c r="AB30" s="235">
        <v>0</v>
      </c>
      <c r="AC30" s="235">
        <v>0</v>
      </c>
      <c r="AD30" s="237">
        <f t="shared" ref="AD30" si="11">SUM(Z30:AC30)</f>
        <v>0</v>
      </c>
      <c r="AG30" s="234" t="s">
        <v>67</v>
      </c>
      <c r="AH30" s="235">
        <v>0</v>
      </c>
      <c r="AI30" s="235">
        <v>0</v>
      </c>
      <c r="AJ30" s="235">
        <v>0</v>
      </c>
      <c r="AK30" s="235">
        <v>0</v>
      </c>
      <c r="AL30" s="237">
        <f t="shared" ref="AL30" si="12">SUM(AH30:AK30)</f>
        <v>0</v>
      </c>
      <c r="AM30" s="232"/>
      <c r="AN30" s="238"/>
      <c r="AO30" s="234" t="s">
        <v>67</v>
      </c>
      <c r="AP30" s="235">
        <v>0</v>
      </c>
      <c r="AQ30" s="235">
        <v>0</v>
      </c>
      <c r="AR30" s="235">
        <v>0</v>
      </c>
      <c r="AS30" s="235">
        <v>0</v>
      </c>
      <c r="AT30" s="237">
        <f t="shared" si="5"/>
        <v>0</v>
      </c>
      <c r="AW30" s="234" t="s">
        <v>67</v>
      </c>
      <c r="AX30" s="235">
        <v>0</v>
      </c>
      <c r="AY30" s="235">
        <v>0</v>
      </c>
      <c r="AZ30" s="235">
        <v>0</v>
      </c>
      <c r="BA30" s="235">
        <v>0</v>
      </c>
      <c r="BB30" s="237">
        <f t="shared" ref="BB30" si="13">SUM(AX30:BA30)</f>
        <v>0</v>
      </c>
      <c r="BC30" s="232"/>
      <c r="BD30" s="238"/>
      <c r="BE30" s="234" t="s">
        <v>67</v>
      </c>
      <c r="BF30" s="235">
        <v>0</v>
      </c>
      <c r="BG30" s="235">
        <v>0</v>
      </c>
      <c r="BH30" s="235">
        <v>0</v>
      </c>
      <c r="BI30" s="235">
        <v>0</v>
      </c>
      <c r="BJ30" s="237">
        <f t="shared" ref="BJ30" si="14">SUM(BF30:BI30)</f>
        <v>0</v>
      </c>
      <c r="BM30" s="234" t="s">
        <v>67</v>
      </c>
      <c r="BN30" s="235">
        <v>0</v>
      </c>
      <c r="BO30" s="235">
        <v>0</v>
      </c>
      <c r="BP30" s="235">
        <v>0</v>
      </c>
      <c r="BQ30" s="235">
        <v>0</v>
      </c>
      <c r="BR30" s="237">
        <f t="shared" ref="BR30" si="15">SUM(BN30:BQ30)</f>
        <v>0</v>
      </c>
      <c r="BS30" s="232"/>
      <c r="BT30" s="238"/>
      <c r="BU30" s="234" t="s">
        <v>67</v>
      </c>
      <c r="BV30" s="235">
        <v>0</v>
      </c>
      <c r="BW30" s="235">
        <v>0</v>
      </c>
      <c r="BX30" s="235">
        <v>0</v>
      </c>
      <c r="BY30" s="235">
        <v>0</v>
      </c>
      <c r="BZ30" s="237">
        <f t="shared" ref="BZ30" si="16">SUM(BV30:BY30)</f>
        <v>0</v>
      </c>
    </row>
    <row r="31" spans="1:78" ht="16.5" thickTop="1" thickBot="1" x14ac:dyDescent="0.4">
      <c r="A31" s="242" t="s">
        <v>2</v>
      </c>
      <c r="B31" s="243">
        <f>SUM(B7:B30)</f>
        <v>0</v>
      </c>
      <c r="C31" s="244">
        <f>SUM(C7:C30)</f>
        <v>0</v>
      </c>
      <c r="D31" s="244">
        <f>SUM(D7:D30)</f>
        <v>0</v>
      </c>
      <c r="E31" s="245">
        <f>SUM(E7:E30)</f>
        <v>0</v>
      </c>
      <c r="F31" s="246">
        <f>SUM(B31:E31)</f>
        <v>0</v>
      </c>
      <c r="G31" s="232"/>
      <c r="H31" s="238"/>
      <c r="I31" s="242" t="s">
        <v>2</v>
      </c>
      <c r="J31" s="243">
        <f>SUM(J7:J30)</f>
        <v>0</v>
      </c>
      <c r="K31" s="244">
        <f>SUM(K7:K30)</f>
        <v>0</v>
      </c>
      <c r="L31" s="244">
        <f>SUM(L7:L30)</f>
        <v>0</v>
      </c>
      <c r="M31" s="245">
        <f>SUM(M7:M30)</f>
        <v>0</v>
      </c>
      <c r="N31" s="246">
        <f>SUM(J31:M31)</f>
        <v>0</v>
      </c>
      <c r="Q31" s="242" t="s">
        <v>2</v>
      </c>
      <c r="R31" s="243">
        <f>SUM(R7:R30)</f>
        <v>0</v>
      </c>
      <c r="S31" s="244">
        <f>SUM(S7:S30)</f>
        <v>0</v>
      </c>
      <c r="T31" s="244">
        <f>SUM(T7:T30)</f>
        <v>0</v>
      </c>
      <c r="U31" s="245">
        <f>SUM(U7:U30)</f>
        <v>0</v>
      </c>
      <c r="V31" s="246">
        <f>SUM(R31:U31)</f>
        <v>0</v>
      </c>
      <c r="W31" s="232"/>
      <c r="X31" s="238"/>
      <c r="Y31" s="242" t="s">
        <v>2</v>
      </c>
      <c r="Z31" s="243">
        <f>SUM(Z7:Z30)</f>
        <v>0</v>
      </c>
      <c r="AA31" s="244">
        <f>SUM(AA7:AA30)</f>
        <v>0</v>
      </c>
      <c r="AB31" s="244">
        <f>SUM(AB7:AB30)</f>
        <v>0</v>
      </c>
      <c r="AC31" s="245">
        <f>SUM(AC7:AC30)</f>
        <v>0</v>
      </c>
      <c r="AD31" s="246">
        <f>SUM(Z31:AC31)</f>
        <v>0</v>
      </c>
      <c r="AG31" s="242" t="s">
        <v>2</v>
      </c>
      <c r="AH31" s="243">
        <f>SUM(AH7:AH30)</f>
        <v>0</v>
      </c>
      <c r="AI31" s="244">
        <f>SUM(AI7:AI30)</f>
        <v>0</v>
      </c>
      <c r="AJ31" s="244">
        <f>SUM(AJ7:AJ30)</f>
        <v>0</v>
      </c>
      <c r="AK31" s="245">
        <f>SUM(AK7:AK30)</f>
        <v>0</v>
      </c>
      <c r="AL31" s="246">
        <f>SUM(AH31:AK31)</f>
        <v>0</v>
      </c>
      <c r="AM31" s="232"/>
      <c r="AN31" s="238"/>
      <c r="AO31" s="242" t="s">
        <v>2</v>
      </c>
      <c r="AP31" s="243">
        <f>SUM(AP7:AP30)</f>
        <v>0</v>
      </c>
      <c r="AQ31" s="244">
        <f>SUM(AQ7:AQ30)</f>
        <v>0</v>
      </c>
      <c r="AR31" s="244">
        <f>SUM(AR7:AR30)</f>
        <v>0</v>
      </c>
      <c r="AS31" s="245">
        <f>SUM(AS7:AS30)</f>
        <v>0</v>
      </c>
      <c r="AT31" s="246">
        <f>SUM(AP31:AS31)</f>
        <v>0</v>
      </c>
      <c r="AW31" s="242" t="s">
        <v>2</v>
      </c>
      <c r="AX31" s="243">
        <f>SUM(AX7:AX30)</f>
        <v>0</v>
      </c>
      <c r="AY31" s="244">
        <f>SUM(AY7:AY30)</f>
        <v>0</v>
      </c>
      <c r="AZ31" s="244">
        <f>SUM(AZ7:AZ30)</f>
        <v>0</v>
      </c>
      <c r="BA31" s="244">
        <f>SUM(BA7:BA30)</f>
        <v>0</v>
      </c>
      <c r="BB31" s="325">
        <f>SUM(AX31:BA31)</f>
        <v>0</v>
      </c>
      <c r="BC31" s="248"/>
      <c r="BD31" s="238"/>
      <c r="BE31" s="242" t="s">
        <v>2</v>
      </c>
      <c r="BF31" s="243">
        <f>SUM(BF7:BF30)</f>
        <v>0</v>
      </c>
      <c r="BG31" s="244">
        <f>SUM(BG7:BG30)</f>
        <v>0</v>
      </c>
      <c r="BH31" s="244">
        <f>SUM(BH7:BH30)</f>
        <v>0</v>
      </c>
      <c r="BI31" s="245">
        <f>SUM(BI7:BI30)</f>
        <v>0</v>
      </c>
      <c r="BJ31" s="246">
        <f>SUM(BF31:BI31)</f>
        <v>0</v>
      </c>
      <c r="BM31" s="242" t="s">
        <v>2</v>
      </c>
      <c r="BN31" s="243">
        <f>SUM(BN7:BN30)</f>
        <v>0</v>
      </c>
      <c r="BO31" s="244">
        <f>SUM(BO7:BO30)</f>
        <v>0</v>
      </c>
      <c r="BP31" s="244">
        <f>SUM(BP7:BP30)</f>
        <v>0</v>
      </c>
      <c r="BQ31" s="244">
        <f>SUM(BQ7:BQ30)</f>
        <v>0</v>
      </c>
      <c r="BR31" s="246">
        <f>SUM(BN31:BQ31)</f>
        <v>0</v>
      </c>
      <c r="BS31" s="248"/>
      <c r="BT31" s="238"/>
      <c r="BU31" s="242" t="s">
        <v>2</v>
      </c>
      <c r="BV31" s="243">
        <f>SUM(BV7:BV30)</f>
        <v>0</v>
      </c>
      <c r="BW31" s="244">
        <f>SUM(BW7:BW30)</f>
        <v>0</v>
      </c>
      <c r="BX31" s="244">
        <f>SUM(BX7:BX30)</f>
        <v>0</v>
      </c>
      <c r="BY31" s="245">
        <f>SUM(BY7:BY30)</f>
        <v>0</v>
      </c>
      <c r="BZ31" s="246">
        <f>SUM(BV31:BY31)</f>
        <v>0</v>
      </c>
    </row>
    <row r="32" spans="1:78" ht="16" thickTop="1" x14ac:dyDescent="0.35">
      <c r="M32" s="247"/>
      <c r="AC32" s="247"/>
      <c r="AS32" s="247"/>
      <c r="BI32" s="247"/>
      <c r="BY32" s="247"/>
    </row>
    <row r="33" spans="1:78" ht="15.5" x14ac:dyDescent="0.35">
      <c r="M33" s="235"/>
      <c r="AC33" s="235"/>
      <c r="AS33" s="235"/>
      <c r="BI33" s="235"/>
      <c r="BY33" s="235"/>
    </row>
    <row r="35" spans="1:78" ht="17.5" x14ac:dyDescent="0.25">
      <c r="A35" s="555">
        <f>A3+7</f>
        <v>43381</v>
      </c>
      <c r="B35" s="555"/>
      <c r="C35" s="555"/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326"/>
      <c r="P35" s="327"/>
      <c r="Q35" s="555">
        <f>Q3+7</f>
        <v>43382</v>
      </c>
      <c r="R35" s="555"/>
      <c r="S35" s="555"/>
      <c r="T35" s="555"/>
      <c r="U35" s="555"/>
      <c r="V35" s="555"/>
      <c r="W35" s="555"/>
      <c r="X35" s="555"/>
      <c r="Y35" s="555"/>
      <c r="Z35" s="555"/>
      <c r="AA35" s="555"/>
      <c r="AB35" s="555"/>
      <c r="AC35" s="555"/>
      <c r="AD35" s="555"/>
      <c r="AE35" s="327"/>
      <c r="AF35" s="327"/>
      <c r="AG35" s="555">
        <f>AG3+7</f>
        <v>43383</v>
      </c>
      <c r="AH35" s="555"/>
      <c r="AI35" s="555"/>
      <c r="AJ35" s="555"/>
      <c r="AK35" s="555"/>
      <c r="AL35" s="555"/>
      <c r="AM35" s="555"/>
      <c r="AN35" s="555"/>
      <c r="AO35" s="555"/>
      <c r="AP35" s="555"/>
      <c r="AQ35" s="555"/>
      <c r="AR35" s="555"/>
      <c r="AS35" s="555"/>
      <c r="AT35" s="555"/>
      <c r="AU35" s="327"/>
      <c r="AV35" s="326"/>
      <c r="AW35" s="555">
        <f>AW3+7</f>
        <v>43384</v>
      </c>
      <c r="AX35" s="555"/>
      <c r="AY35" s="555"/>
      <c r="AZ35" s="555"/>
      <c r="BA35" s="555"/>
      <c r="BB35" s="555"/>
      <c r="BC35" s="555"/>
      <c r="BD35" s="555"/>
      <c r="BE35" s="555"/>
      <c r="BF35" s="555"/>
      <c r="BG35" s="555"/>
      <c r="BH35" s="555"/>
      <c r="BI35" s="555"/>
      <c r="BJ35" s="555"/>
      <c r="BK35" s="327"/>
      <c r="BL35" s="327"/>
      <c r="BM35" s="555">
        <f>BM3+7</f>
        <v>43385</v>
      </c>
      <c r="BN35" s="555"/>
      <c r="BO35" s="555"/>
      <c r="BP35" s="555"/>
      <c r="BQ35" s="555"/>
      <c r="BR35" s="555"/>
      <c r="BS35" s="555"/>
      <c r="BT35" s="555"/>
      <c r="BU35" s="555"/>
      <c r="BV35" s="555"/>
      <c r="BW35" s="555"/>
      <c r="BX35" s="555"/>
      <c r="BY35" s="555"/>
      <c r="BZ35" s="555"/>
    </row>
    <row r="37" spans="1:78" ht="16" thickBot="1" x14ac:dyDescent="0.3">
      <c r="B37" s="225"/>
      <c r="C37" s="225" t="s">
        <v>3</v>
      </c>
      <c r="D37" s="225"/>
      <c r="E37" s="225"/>
      <c r="F37" s="226"/>
      <c r="G37" s="226"/>
      <c r="H37" s="227"/>
      <c r="J37" s="225"/>
      <c r="K37" s="225" t="s">
        <v>7</v>
      </c>
      <c r="L37" s="225"/>
      <c r="M37" s="225"/>
      <c r="N37" s="226"/>
      <c r="R37" s="225"/>
      <c r="S37" s="225" t="s">
        <v>3</v>
      </c>
      <c r="T37" s="225"/>
      <c r="U37" s="225"/>
      <c r="V37" s="226"/>
      <c r="W37" s="226"/>
      <c r="X37" s="227"/>
      <c r="Z37" s="225"/>
      <c r="AA37" s="225" t="s">
        <v>7</v>
      </c>
      <c r="AB37" s="225"/>
      <c r="AC37" s="225"/>
      <c r="AD37" s="226"/>
      <c r="AH37" s="225"/>
      <c r="AI37" s="225" t="s">
        <v>3</v>
      </c>
      <c r="AJ37" s="225"/>
      <c r="AK37" s="225"/>
      <c r="AL37" s="226"/>
      <c r="AM37" s="226"/>
      <c r="AN37" s="227"/>
      <c r="AP37" s="225"/>
      <c r="AQ37" s="225" t="s">
        <v>7</v>
      </c>
      <c r="AR37" s="225"/>
      <c r="AS37" s="225"/>
      <c r="AT37" s="226"/>
      <c r="AX37" s="225"/>
      <c r="AY37" s="225" t="s">
        <v>3</v>
      </c>
      <c r="AZ37" s="225"/>
      <c r="BA37" s="225"/>
      <c r="BB37" s="226"/>
      <c r="BC37" s="226"/>
      <c r="BD37" s="227"/>
      <c r="BF37" s="225"/>
      <c r="BG37" s="225" t="s">
        <v>7</v>
      </c>
      <c r="BH37" s="225"/>
      <c r="BI37" s="225"/>
      <c r="BJ37" s="226"/>
      <c r="BN37" s="225"/>
      <c r="BO37" s="225" t="s">
        <v>3</v>
      </c>
      <c r="BP37" s="225"/>
      <c r="BQ37" s="225"/>
      <c r="BR37" s="226"/>
      <c r="BS37" s="226"/>
      <c r="BT37" s="227"/>
      <c r="BV37" s="225"/>
      <c r="BW37" s="225" t="s">
        <v>7</v>
      </c>
      <c r="BX37" s="225"/>
      <c r="BY37" s="225"/>
      <c r="BZ37" s="226"/>
    </row>
    <row r="38" spans="1:78" ht="16.5" thickTop="1" thickBot="1" x14ac:dyDescent="0.4">
      <c r="A38" s="228" t="s">
        <v>18</v>
      </c>
      <c r="B38" s="229">
        <v>1905</v>
      </c>
      <c r="C38" s="230">
        <v>2049</v>
      </c>
      <c r="D38" s="230">
        <v>2253</v>
      </c>
      <c r="E38" s="230">
        <v>107</v>
      </c>
      <c r="F38" s="231"/>
      <c r="G38" s="232"/>
      <c r="H38" s="233"/>
      <c r="I38" s="228" t="s">
        <v>18</v>
      </c>
      <c r="J38" s="229">
        <v>1905</v>
      </c>
      <c r="K38" s="230">
        <v>2049</v>
      </c>
      <c r="L38" s="230">
        <v>2253</v>
      </c>
      <c r="M38" s="230">
        <v>107</v>
      </c>
      <c r="N38" s="231"/>
      <c r="O38" s="232"/>
      <c r="Q38" s="228" t="s">
        <v>18</v>
      </c>
      <c r="R38" s="229">
        <v>1905</v>
      </c>
      <c r="S38" s="230">
        <v>2049</v>
      </c>
      <c r="T38" s="230">
        <v>2253</v>
      </c>
      <c r="U38" s="230">
        <v>107</v>
      </c>
      <c r="V38" s="231"/>
      <c r="W38" s="232"/>
      <c r="X38" s="233"/>
      <c r="Y38" s="228" t="s">
        <v>18</v>
      </c>
      <c r="Z38" s="229">
        <v>1905</v>
      </c>
      <c r="AA38" s="230">
        <v>2049</v>
      </c>
      <c r="AB38" s="230">
        <v>2253</v>
      </c>
      <c r="AC38" s="230">
        <v>107</v>
      </c>
      <c r="AD38" s="231"/>
      <c r="AG38" s="228" t="s">
        <v>18</v>
      </c>
      <c r="AH38" s="229">
        <v>1905</v>
      </c>
      <c r="AI38" s="230">
        <v>2049</v>
      </c>
      <c r="AJ38" s="230">
        <v>2253</v>
      </c>
      <c r="AK38" s="230">
        <v>1307</v>
      </c>
      <c r="AL38" s="231"/>
      <c r="AM38" s="232"/>
      <c r="AN38" s="233"/>
      <c r="AO38" s="228" t="s">
        <v>18</v>
      </c>
      <c r="AP38" s="229">
        <v>1905</v>
      </c>
      <c r="AQ38" s="230">
        <v>2049</v>
      </c>
      <c r="AR38" s="230">
        <v>2253</v>
      </c>
      <c r="AS38" s="230">
        <v>107</v>
      </c>
      <c r="AT38" s="231"/>
      <c r="AW38" s="228" t="s">
        <v>18</v>
      </c>
      <c r="AX38" s="229">
        <v>1905</v>
      </c>
      <c r="AY38" s="230">
        <v>2049</v>
      </c>
      <c r="AZ38" s="230">
        <v>2253</v>
      </c>
      <c r="BA38" s="230">
        <v>107</v>
      </c>
      <c r="BB38" s="231"/>
      <c r="BC38" s="232"/>
      <c r="BD38" s="233"/>
      <c r="BE38" s="228" t="s">
        <v>18</v>
      </c>
      <c r="BF38" s="229">
        <v>1905</v>
      </c>
      <c r="BG38" s="230">
        <v>2049</v>
      </c>
      <c r="BH38" s="230">
        <v>2253</v>
      </c>
      <c r="BI38" s="230">
        <v>107</v>
      </c>
      <c r="BJ38" s="231"/>
      <c r="BM38" s="228" t="s">
        <v>18</v>
      </c>
      <c r="BN38" s="229">
        <v>1905</v>
      </c>
      <c r="BO38" s="230">
        <v>2049</v>
      </c>
      <c r="BP38" s="230">
        <v>2253</v>
      </c>
      <c r="BQ38" s="230">
        <v>107</v>
      </c>
      <c r="BR38" s="231"/>
      <c r="BS38" s="232"/>
      <c r="BT38" s="233"/>
      <c r="BU38" s="228" t="s">
        <v>18</v>
      </c>
      <c r="BV38" s="229">
        <v>1905</v>
      </c>
      <c r="BW38" s="230">
        <v>2049</v>
      </c>
      <c r="BX38" s="230">
        <v>2253</v>
      </c>
      <c r="BY38" s="230">
        <v>107</v>
      </c>
      <c r="BZ38" s="231"/>
    </row>
    <row r="39" spans="1:78" ht="16" thickTop="1" x14ac:dyDescent="0.35">
      <c r="A39" s="234" t="s">
        <v>67</v>
      </c>
      <c r="B39" s="235">
        <v>0</v>
      </c>
      <c r="C39" s="235">
        <v>0</v>
      </c>
      <c r="D39" s="235">
        <v>0</v>
      </c>
      <c r="E39" s="236">
        <v>0</v>
      </c>
      <c r="F39" s="237">
        <f>SUM(B39:E39)</f>
        <v>0</v>
      </c>
      <c r="G39" s="232"/>
      <c r="H39" s="238"/>
      <c r="I39" s="234" t="s">
        <v>67</v>
      </c>
      <c r="J39" s="235">
        <v>0</v>
      </c>
      <c r="K39" s="235">
        <v>0</v>
      </c>
      <c r="L39" s="235">
        <v>0</v>
      </c>
      <c r="M39" s="236">
        <v>0</v>
      </c>
      <c r="N39" s="237">
        <f>SUM(J39:M39)</f>
        <v>0</v>
      </c>
      <c r="Q39" s="234" t="s">
        <v>67</v>
      </c>
      <c r="R39" s="235">
        <v>0</v>
      </c>
      <c r="S39" s="235">
        <v>0</v>
      </c>
      <c r="T39" s="235">
        <v>0</v>
      </c>
      <c r="U39" s="235">
        <v>0</v>
      </c>
      <c r="V39" s="237">
        <f>SUM(R39:U39)</f>
        <v>0</v>
      </c>
      <c r="W39" s="232"/>
      <c r="X39" s="238"/>
      <c r="Y39" s="234" t="s">
        <v>67</v>
      </c>
      <c r="Z39" s="235">
        <v>0</v>
      </c>
      <c r="AA39" s="235">
        <v>0</v>
      </c>
      <c r="AB39" s="235">
        <v>0</v>
      </c>
      <c r="AC39" s="235">
        <v>0</v>
      </c>
      <c r="AD39" s="237">
        <f>SUM(Z39:AC39)</f>
        <v>0</v>
      </c>
      <c r="AG39" s="234" t="s">
        <v>67</v>
      </c>
      <c r="AH39" s="235">
        <v>0</v>
      </c>
      <c r="AI39" s="235">
        <v>0</v>
      </c>
      <c r="AJ39" s="235">
        <v>0</v>
      </c>
      <c r="AK39" s="235">
        <v>0</v>
      </c>
      <c r="AL39" s="237">
        <f>SUM(AH39:AK39)</f>
        <v>0</v>
      </c>
      <c r="AM39" s="232"/>
      <c r="AN39" s="238"/>
      <c r="AO39" s="234" t="s">
        <v>67</v>
      </c>
      <c r="AP39" s="235">
        <v>0</v>
      </c>
      <c r="AQ39" s="235">
        <v>0</v>
      </c>
      <c r="AR39" s="235">
        <v>0</v>
      </c>
      <c r="AS39" s="235">
        <v>0</v>
      </c>
      <c r="AT39" s="237">
        <f>SUM(AP39:AS39)</f>
        <v>0</v>
      </c>
      <c r="AW39" s="234" t="s">
        <v>67</v>
      </c>
      <c r="AX39" s="235">
        <v>0</v>
      </c>
      <c r="AY39" s="235">
        <v>0</v>
      </c>
      <c r="AZ39" s="235">
        <v>0</v>
      </c>
      <c r="BA39" s="235">
        <v>0</v>
      </c>
      <c r="BB39" s="237">
        <f>SUM(AX39:BA39)</f>
        <v>0</v>
      </c>
      <c r="BC39" s="232"/>
      <c r="BD39" s="238"/>
      <c r="BE39" s="234" t="s">
        <v>67</v>
      </c>
      <c r="BF39" s="235">
        <v>0</v>
      </c>
      <c r="BG39" s="235">
        <v>0</v>
      </c>
      <c r="BH39" s="235">
        <v>0</v>
      </c>
      <c r="BI39" s="235">
        <v>0</v>
      </c>
      <c r="BJ39" s="237">
        <f>SUM(BF39:BI39)</f>
        <v>0</v>
      </c>
      <c r="BM39" s="234" t="s">
        <v>67</v>
      </c>
      <c r="BN39" s="235">
        <v>0</v>
      </c>
      <c r="BO39" s="235">
        <v>0</v>
      </c>
      <c r="BP39" s="235">
        <v>0</v>
      </c>
      <c r="BQ39" s="235">
        <v>0</v>
      </c>
      <c r="BR39" s="237">
        <f>SUM(BN39:BQ39)</f>
        <v>0</v>
      </c>
      <c r="BS39" s="232"/>
      <c r="BT39" s="238"/>
      <c r="BU39" s="234" t="s">
        <v>67</v>
      </c>
      <c r="BV39" s="235">
        <v>0</v>
      </c>
      <c r="BW39" s="235">
        <v>0</v>
      </c>
      <c r="BX39" s="235">
        <v>0</v>
      </c>
      <c r="BY39" s="235">
        <v>0</v>
      </c>
      <c r="BZ39" s="237">
        <f>SUM(BV39:BY39)</f>
        <v>0</v>
      </c>
    </row>
    <row r="40" spans="1:78" ht="15.5" x14ac:dyDescent="0.35">
      <c r="A40" s="234" t="s">
        <v>68</v>
      </c>
      <c r="B40" s="235">
        <v>0</v>
      </c>
      <c r="C40" s="235">
        <v>0</v>
      </c>
      <c r="D40" s="235">
        <v>0</v>
      </c>
      <c r="E40" s="239">
        <v>0</v>
      </c>
      <c r="F40" s="237">
        <f>SUM(B40:E40)</f>
        <v>0</v>
      </c>
      <c r="G40" s="232"/>
      <c r="H40" s="238"/>
      <c r="I40" s="234" t="s">
        <v>68</v>
      </c>
      <c r="J40" s="235">
        <v>0</v>
      </c>
      <c r="K40" s="235">
        <v>0</v>
      </c>
      <c r="L40" s="235">
        <v>0</v>
      </c>
      <c r="M40" s="239">
        <v>0</v>
      </c>
      <c r="N40" s="237">
        <f>SUM(J40:M40)</f>
        <v>0</v>
      </c>
      <c r="Q40" s="234" t="s">
        <v>68</v>
      </c>
      <c r="R40" s="235">
        <v>0</v>
      </c>
      <c r="S40" s="235">
        <v>0</v>
      </c>
      <c r="T40" s="235">
        <v>0</v>
      </c>
      <c r="U40" s="235">
        <v>0</v>
      </c>
      <c r="V40" s="237">
        <f>SUM(R40:U40)</f>
        <v>0</v>
      </c>
      <c r="W40" s="232"/>
      <c r="X40" s="238"/>
      <c r="Y40" s="234" t="s">
        <v>68</v>
      </c>
      <c r="Z40" s="235">
        <v>0</v>
      </c>
      <c r="AA40" s="235">
        <v>0</v>
      </c>
      <c r="AB40" s="235">
        <v>0</v>
      </c>
      <c r="AC40" s="235">
        <v>0</v>
      </c>
      <c r="AD40" s="237">
        <f>SUM(Z40:AC40)</f>
        <v>0</v>
      </c>
      <c r="AG40" s="234" t="s">
        <v>68</v>
      </c>
      <c r="AH40" s="235">
        <v>0</v>
      </c>
      <c r="AI40" s="235">
        <v>0</v>
      </c>
      <c r="AJ40" s="235">
        <v>0</v>
      </c>
      <c r="AK40" s="235">
        <v>0</v>
      </c>
      <c r="AL40" s="237">
        <f>SUM(AH40:AK40)</f>
        <v>0</v>
      </c>
      <c r="AM40" s="232"/>
      <c r="AN40" s="238"/>
      <c r="AO40" s="234" t="s">
        <v>68</v>
      </c>
      <c r="AP40" s="235">
        <v>0</v>
      </c>
      <c r="AQ40" s="235">
        <v>0</v>
      </c>
      <c r="AR40" s="235">
        <v>0</v>
      </c>
      <c r="AS40" s="235">
        <v>0</v>
      </c>
      <c r="AT40" s="237">
        <f>SUM(AP40:AS40)</f>
        <v>0</v>
      </c>
      <c r="AW40" s="234" t="s">
        <v>68</v>
      </c>
      <c r="AX40" s="235">
        <v>0</v>
      </c>
      <c r="AY40" s="235">
        <v>0</v>
      </c>
      <c r="AZ40" s="235">
        <v>0</v>
      </c>
      <c r="BA40" s="235">
        <v>0</v>
      </c>
      <c r="BB40" s="237">
        <f>SUM(AX40:BA40)</f>
        <v>0</v>
      </c>
      <c r="BC40" s="232"/>
      <c r="BD40" s="238"/>
      <c r="BE40" s="234" t="s">
        <v>68</v>
      </c>
      <c r="BF40" s="235">
        <v>0</v>
      </c>
      <c r="BG40" s="235">
        <v>0</v>
      </c>
      <c r="BH40" s="235">
        <v>0</v>
      </c>
      <c r="BI40" s="235">
        <v>0</v>
      </c>
      <c r="BJ40" s="237">
        <f>SUM(BF40:BI40)</f>
        <v>0</v>
      </c>
      <c r="BM40" s="234" t="s">
        <v>68</v>
      </c>
      <c r="BN40" s="235">
        <v>0</v>
      </c>
      <c r="BO40" s="235">
        <v>0</v>
      </c>
      <c r="BP40" s="235">
        <v>0</v>
      </c>
      <c r="BQ40" s="235">
        <v>0</v>
      </c>
      <c r="BR40" s="237">
        <f>SUM(BN40:BQ40)</f>
        <v>0</v>
      </c>
      <c r="BS40" s="232"/>
      <c r="BT40" s="238"/>
      <c r="BU40" s="234" t="s">
        <v>68</v>
      </c>
      <c r="BV40" s="235">
        <v>0</v>
      </c>
      <c r="BW40" s="235">
        <v>0</v>
      </c>
      <c r="BX40" s="235">
        <v>0</v>
      </c>
      <c r="BY40" s="235">
        <v>0</v>
      </c>
      <c r="BZ40" s="237">
        <f>SUM(BV40:BY40)</f>
        <v>0</v>
      </c>
    </row>
    <row r="41" spans="1:78" ht="15.5" x14ac:dyDescent="0.35">
      <c r="A41" s="234" t="s">
        <v>72</v>
      </c>
      <c r="B41" s="235">
        <v>0</v>
      </c>
      <c r="C41" s="235">
        <v>0</v>
      </c>
      <c r="D41" s="235">
        <v>0</v>
      </c>
      <c r="E41" s="239">
        <v>0</v>
      </c>
      <c r="F41" s="237">
        <f>SUM(B41:E41)</f>
        <v>0</v>
      </c>
      <c r="G41" s="232"/>
      <c r="H41" s="238"/>
      <c r="I41" s="234" t="s">
        <v>72</v>
      </c>
      <c r="J41" s="235">
        <v>0</v>
      </c>
      <c r="K41" s="235">
        <v>0</v>
      </c>
      <c r="L41" s="235">
        <v>0</v>
      </c>
      <c r="M41" s="239">
        <v>0</v>
      </c>
      <c r="N41" s="237">
        <f>SUM(J41:M41)</f>
        <v>0</v>
      </c>
      <c r="Q41" s="234" t="s">
        <v>72</v>
      </c>
      <c r="R41" s="235">
        <v>0</v>
      </c>
      <c r="S41" s="235">
        <v>0</v>
      </c>
      <c r="T41" s="235">
        <v>0</v>
      </c>
      <c r="U41" s="235">
        <v>0</v>
      </c>
      <c r="V41" s="237">
        <f>SUM(R41:U41)</f>
        <v>0</v>
      </c>
      <c r="W41" s="232"/>
      <c r="X41" s="238"/>
      <c r="Y41" s="234" t="s">
        <v>72</v>
      </c>
      <c r="Z41" s="235">
        <v>0</v>
      </c>
      <c r="AA41" s="235">
        <v>0</v>
      </c>
      <c r="AB41" s="235">
        <v>0</v>
      </c>
      <c r="AC41" s="235">
        <v>0</v>
      </c>
      <c r="AD41" s="237">
        <f>SUM(Z41:AC41)</f>
        <v>0</v>
      </c>
      <c r="AG41" s="234" t="s">
        <v>72</v>
      </c>
      <c r="AH41" s="235">
        <v>0</v>
      </c>
      <c r="AI41" s="235">
        <v>0</v>
      </c>
      <c r="AJ41" s="235">
        <v>0</v>
      </c>
      <c r="AK41" s="235">
        <v>0</v>
      </c>
      <c r="AL41" s="237">
        <f>SUM(AH41:AK41)</f>
        <v>0</v>
      </c>
      <c r="AM41" s="232"/>
      <c r="AN41" s="238"/>
      <c r="AO41" s="234" t="s">
        <v>72</v>
      </c>
      <c r="AP41" s="235">
        <v>0</v>
      </c>
      <c r="AQ41" s="235">
        <v>0</v>
      </c>
      <c r="AR41" s="235">
        <v>0</v>
      </c>
      <c r="AS41" s="235">
        <v>0</v>
      </c>
      <c r="AT41" s="237">
        <f>SUM(AP41:AS41)</f>
        <v>0</v>
      </c>
      <c r="AW41" s="234" t="s">
        <v>72</v>
      </c>
      <c r="AX41" s="235">
        <v>0</v>
      </c>
      <c r="AY41" s="235">
        <v>0</v>
      </c>
      <c r="AZ41" s="235">
        <v>0</v>
      </c>
      <c r="BA41" s="235">
        <v>0</v>
      </c>
      <c r="BB41" s="237">
        <f>SUM(AX41:BA41)</f>
        <v>0</v>
      </c>
      <c r="BC41" s="232"/>
      <c r="BD41" s="238"/>
      <c r="BE41" s="234" t="s">
        <v>72</v>
      </c>
      <c r="BF41" s="235">
        <v>0</v>
      </c>
      <c r="BG41" s="235">
        <v>0</v>
      </c>
      <c r="BH41" s="235">
        <v>0</v>
      </c>
      <c r="BI41" s="235">
        <v>0</v>
      </c>
      <c r="BJ41" s="237">
        <f>SUM(BF41:BI41)</f>
        <v>0</v>
      </c>
      <c r="BM41" s="234" t="s">
        <v>72</v>
      </c>
      <c r="BN41" s="235">
        <v>0</v>
      </c>
      <c r="BO41" s="235">
        <v>0</v>
      </c>
      <c r="BP41" s="235">
        <v>0</v>
      </c>
      <c r="BQ41" s="235">
        <v>0</v>
      </c>
      <c r="BR41" s="237">
        <f>SUM(BN41:BQ41)</f>
        <v>0</v>
      </c>
      <c r="BS41" s="232"/>
      <c r="BT41" s="238"/>
      <c r="BU41" s="234" t="s">
        <v>72</v>
      </c>
      <c r="BV41" s="235">
        <v>0</v>
      </c>
      <c r="BW41" s="235">
        <v>0</v>
      </c>
      <c r="BX41" s="235">
        <v>0</v>
      </c>
      <c r="BY41" s="235">
        <v>0</v>
      </c>
      <c r="BZ41" s="237">
        <f>SUM(BV41:BY41)</f>
        <v>0</v>
      </c>
    </row>
    <row r="42" spans="1:78" ht="15.5" x14ac:dyDescent="0.35">
      <c r="A42" s="234" t="s">
        <v>46</v>
      </c>
      <c r="B42" s="235">
        <v>0</v>
      </c>
      <c r="C42" s="235">
        <v>0</v>
      </c>
      <c r="D42" s="235">
        <v>0</v>
      </c>
      <c r="E42" s="239">
        <v>0</v>
      </c>
      <c r="F42" s="237">
        <f>SUM(B42:E42)</f>
        <v>0</v>
      </c>
      <c r="G42" s="232"/>
      <c r="H42" s="238"/>
      <c r="I42" s="234" t="s">
        <v>46</v>
      </c>
      <c r="J42" s="235">
        <v>0</v>
      </c>
      <c r="K42" s="235">
        <v>0</v>
      </c>
      <c r="L42" s="235">
        <v>0</v>
      </c>
      <c r="M42" s="239">
        <v>0</v>
      </c>
      <c r="N42" s="237">
        <f>SUM(J42:M42)</f>
        <v>0</v>
      </c>
      <c r="Q42" s="234" t="s">
        <v>46</v>
      </c>
      <c r="R42" s="235">
        <v>0</v>
      </c>
      <c r="S42" s="235">
        <v>0</v>
      </c>
      <c r="T42" s="235">
        <v>0</v>
      </c>
      <c r="U42" s="235">
        <v>0</v>
      </c>
      <c r="V42" s="237">
        <f>SUM(R42:U42)</f>
        <v>0</v>
      </c>
      <c r="W42" s="232"/>
      <c r="X42" s="238"/>
      <c r="Y42" s="234" t="s">
        <v>46</v>
      </c>
      <c r="Z42" s="235">
        <v>0</v>
      </c>
      <c r="AA42" s="235">
        <v>0</v>
      </c>
      <c r="AB42" s="235">
        <v>0</v>
      </c>
      <c r="AC42" s="235">
        <v>0</v>
      </c>
      <c r="AD42" s="237">
        <f>SUM(Z42:AC42)</f>
        <v>0</v>
      </c>
      <c r="AG42" s="234" t="s">
        <v>46</v>
      </c>
      <c r="AH42" s="235">
        <v>0</v>
      </c>
      <c r="AI42" s="235">
        <v>0</v>
      </c>
      <c r="AJ42" s="235">
        <v>0</v>
      </c>
      <c r="AK42" s="235">
        <v>0</v>
      </c>
      <c r="AL42" s="237">
        <f>SUM(AH42:AK42)</f>
        <v>0</v>
      </c>
      <c r="AM42" s="232"/>
      <c r="AN42" s="238"/>
      <c r="AO42" s="234" t="s">
        <v>46</v>
      </c>
      <c r="AP42" s="235">
        <v>0</v>
      </c>
      <c r="AQ42" s="235">
        <v>0</v>
      </c>
      <c r="AR42" s="235">
        <v>0</v>
      </c>
      <c r="AS42" s="235">
        <v>0</v>
      </c>
      <c r="AT42" s="237">
        <f>SUM(AP42:AS42)</f>
        <v>0</v>
      </c>
      <c r="AW42" s="234" t="s">
        <v>46</v>
      </c>
      <c r="AX42" s="235">
        <v>0</v>
      </c>
      <c r="AY42" s="235">
        <v>0</v>
      </c>
      <c r="AZ42" s="235">
        <v>0</v>
      </c>
      <c r="BA42" s="235">
        <v>0</v>
      </c>
      <c r="BB42" s="237">
        <f>SUM(AX42:BA42)</f>
        <v>0</v>
      </c>
      <c r="BC42" s="232"/>
      <c r="BD42" s="238"/>
      <c r="BE42" s="234" t="s">
        <v>46</v>
      </c>
      <c r="BF42" s="235">
        <v>0</v>
      </c>
      <c r="BG42" s="235">
        <v>0</v>
      </c>
      <c r="BH42" s="235">
        <v>0</v>
      </c>
      <c r="BI42" s="235">
        <v>0</v>
      </c>
      <c r="BJ42" s="237">
        <f>SUM(BF42:BI42)</f>
        <v>0</v>
      </c>
      <c r="BM42" s="234" t="s">
        <v>46</v>
      </c>
      <c r="BN42" s="235">
        <v>0</v>
      </c>
      <c r="BO42" s="235">
        <v>0</v>
      </c>
      <c r="BP42" s="235">
        <v>0</v>
      </c>
      <c r="BQ42" s="235">
        <v>0</v>
      </c>
      <c r="BR42" s="237">
        <f>SUM(BN42:BQ42)</f>
        <v>0</v>
      </c>
      <c r="BS42" s="232"/>
      <c r="BT42" s="238"/>
      <c r="BU42" s="234" t="s">
        <v>46</v>
      </c>
      <c r="BV42" s="235">
        <v>0</v>
      </c>
      <c r="BW42" s="235">
        <v>0</v>
      </c>
      <c r="BX42" s="235">
        <v>0</v>
      </c>
      <c r="BY42" s="235">
        <v>0</v>
      </c>
      <c r="BZ42" s="237">
        <f>SUM(BV42:BY42)</f>
        <v>0</v>
      </c>
    </row>
    <row r="43" spans="1:78" ht="15.5" x14ac:dyDescent="0.35">
      <c r="A43" s="234" t="s">
        <v>134</v>
      </c>
      <c r="B43" s="235">
        <v>0</v>
      </c>
      <c r="C43" s="235">
        <v>0</v>
      </c>
      <c r="D43" s="235">
        <v>0</v>
      </c>
      <c r="E43" s="239">
        <v>0</v>
      </c>
      <c r="F43" s="237">
        <f>SUM(B43:E43)</f>
        <v>0</v>
      </c>
      <c r="G43" s="232"/>
      <c r="H43" s="238"/>
      <c r="I43" s="234" t="s">
        <v>134</v>
      </c>
      <c r="J43" s="235">
        <v>0</v>
      </c>
      <c r="K43" s="235">
        <v>0</v>
      </c>
      <c r="L43" s="235">
        <v>0</v>
      </c>
      <c r="M43" s="239">
        <v>0</v>
      </c>
      <c r="N43" s="237">
        <f>SUM(J43:M43)</f>
        <v>0</v>
      </c>
      <c r="Q43" s="234" t="s">
        <v>134</v>
      </c>
      <c r="R43" s="235">
        <v>0</v>
      </c>
      <c r="S43" s="235">
        <v>0</v>
      </c>
      <c r="T43" s="235">
        <v>0</v>
      </c>
      <c r="U43" s="235">
        <v>0</v>
      </c>
      <c r="V43" s="237">
        <f>SUM(R43:U43)</f>
        <v>0</v>
      </c>
      <c r="W43" s="232"/>
      <c r="X43" s="238"/>
      <c r="Y43" s="234" t="s">
        <v>134</v>
      </c>
      <c r="Z43" s="235">
        <v>0</v>
      </c>
      <c r="AA43" s="235">
        <v>0</v>
      </c>
      <c r="AB43" s="235">
        <v>0</v>
      </c>
      <c r="AC43" s="235">
        <v>0</v>
      </c>
      <c r="AD43" s="237">
        <f>SUM(Z43:AC43)</f>
        <v>0</v>
      </c>
      <c r="AG43" s="234" t="s">
        <v>134</v>
      </c>
      <c r="AH43" s="235">
        <v>0</v>
      </c>
      <c r="AI43" s="235">
        <v>0</v>
      </c>
      <c r="AJ43" s="235">
        <v>0</v>
      </c>
      <c r="AK43" s="235">
        <v>0</v>
      </c>
      <c r="AL43" s="237">
        <f>SUM(AH43:AK43)</f>
        <v>0</v>
      </c>
      <c r="AM43" s="232"/>
      <c r="AN43" s="238"/>
      <c r="AO43" s="234" t="s">
        <v>134</v>
      </c>
      <c r="AP43" s="235">
        <v>0</v>
      </c>
      <c r="AQ43" s="235">
        <v>0</v>
      </c>
      <c r="AR43" s="235">
        <v>0</v>
      </c>
      <c r="AS43" s="235">
        <v>0</v>
      </c>
      <c r="AT43" s="237">
        <f>SUM(AP43:AS43)</f>
        <v>0</v>
      </c>
      <c r="AW43" s="234" t="s">
        <v>134</v>
      </c>
      <c r="AX43" s="235">
        <v>0</v>
      </c>
      <c r="AY43" s="235">
        <v>0</v>
      </c>
      <c r="AZ43" s="235">
        <v>0</v>
      </c>
      <c r="BA43" s="235">
        <v>0</v>
      </c>
      <c r="BB43" s="237">
        <f>SUM(AX43:BA43)</f>
        <v>0</v>
      </c>
      <c r="BC43" s="232"/>
      <c r="BD43" s="238"/>
      <c r="BE43" s="234" t="s">
        <v>134</v>
      </c>
      <c r="BF43" s="235">
        <v>0</v>
      </c>
      <c r="BG43" s="235">
        <v>0</v>
      </c>
      <c r="BH43" s="235">
        <v>0</v>
      </c>
      <c r="BI43" s="235">
        <v>0</v>
      </c>
      <c r="BJ43" s="237">
        <f>SUM(BF43:BI43)</f>
        <v>0</v>
      </c>
      <c r="BM43" s="234" t="s">
        <v>134</v>
      </c>
      <c r="BN43" s="235">
        <v>0</v>
      </c>
      <c r="BO43" s="235">
        <v>0</v>
      </c>
      <c r="BP43" s="235">
        <v>0</v>
      </c>
      <c r="BQ43" s="235">
        <v>0</v>
      </c>
      <c r="BR43" s="237">
        <f>SUM(BN43:BQ43)</f>
        <v>0</v>
      </c>
      <c r="BS43" s="232"/>
      <c r="BT43" s="238"/>
      <c r="BU43" s="234" t="s">
        <v>134</v>
      </c>
      <c r="BV43" s="235">
        <v>0</v>
      </c>
      <c r="BW43" s="235">
        <v>0</v>
      </c>
      <c r="BX43" s="235">
        <v>0</v>
      </c>
      <c r="BY43" s="235">
        <v>0</v>
      </c>
      <c r="BZ43" s="237">
        <f>SUM(BV43:BY43)</f>
        <v>0</v>
      </c>
    </row>
    <row r="44" spans="1:78" ht="15.5" x14ac:dyDescent="0.35">
      <c r="A44" s="234" t="s">
        <v>137</v>
      </c>
      <c r="B44" s="235">
        <v>0</v>
      </c>
      <c r="C44" s="235">
        <v>0</v>
      </c>
      <c r="D44" s="235">
        <v>0</v>
      </c>
      <c r="E44" s="239">
        <v>0</v>
      </c>
      <c r="F44" s="237">
        <f t="shared" ref="F44:F60" si="17">SUM(B44:E44)</f>
        <v>0</v>
      </c>
      <c r="G44" s="232"/>
      <c r="H44" s="238"/>
      <c r="I44" s="234" t="s">
        <v>137</v>
      </c>
      <c r="J44" s="235">
        <v>0</v>
      </c>
      <c r="K44" s="235">
        <v>0</v>
      </c>
      <c r="L44" s="235">
        <v>0</v>
      </c>
      <c r="M44" s="239">
        <v>0</v>
      </c>
      <c r="N44" s="237">
        <f t="shared" ref="N44:N62" si="18">SUM(J44:M44)</f>
        <v>0</v>
      </c>
      <c r="Q44" s="234" t="s">
        <v>137</v>
      </c>
      <c r="R44" s="235">
        <v>0</v>
      </c>
      <c r="S44" s="235">
        <v>0</v>
      </c>
      <c r="T44" s="235">
        <v>0</v>
      </c>
      <c r="U44" s="235">
        <v>0</v>
      </c>
      <c r="V44" s="237">
        <f t="shared" ref="V44:V60" si="19">SUM(R44:U44)</f>
        <v>0</v>
      </c>
      <c r="W44" s="232"/>
      <c r="X44" s="238"/>
      <c r="Y44" s="234" t="s">
        <v>137</v>
      </c>
      <c r="Z44" s="235">
        <v>0</v>
      </c>
      <c r="AA44" s="235">
        <v>0</v>
      </c>
      <c r="AB44" s="235">
        <v>0</v>
      </c>
      <c r="AC44" s="235">
        <v>0</v>
      </c>
      <c r="AD44" s="237">
        <f t="shared" ref="AD44:AD60" si="20">SUM(Z44:AC44)</f>
        <v>0</v>
      </c>
      <c r="AG44" s="234" t="s">
        <v>137</v>
      </c>
      <c r="AH44" s="235">
        <v>0</v>
      </c>
      <c r="AI44" s="235">
        <v>0</v>
      </c>
      <c r="AJ44" s="235">
        <v>0</v>
      </c>
      <c r="AK44" s="235">
        <v>0</v>
      </c>
      <c r="AL44" s="237">
        <f t="shared" ref="AL44:AL60" si="21">SUM(AH44:AK44)</f>
        <v>0</v>
      </c>
      <c r="AM44" s="232"/>
      <c r="AN44" s="238"/>
      <c r="AO44" s="234" t="s">
        <v>137</v>
      </c>
      <c r="AP44" s="235">
        <v>0</v>
      </c>
      <c r="AQ44" s="235">
        <v>0</v>
      </c>
      <c r="AR44" s="235">
        <v>0</v>
      </c>
      <c r="AS44" s="235">
        <v>0</v>
      </c>
      <c r="AT44" s="237">
        <f t="shared" ref="AT44:AT60" si="22">SUM(AP44:AS44)</f>
        <v>0</v>
      </c>
      <c r="AW44" s="234" t="s">
        <v>137</v>
      </c>
      <c r="AX44" s="235">
        <v>0</v>
      </c>
      <c r="AY44" s="235">
        <v>0</v>
      </c>
      <c r="AZ44" s="235">
        <v>0</v>
      </c>
      <c r="BA44" s="235">
        <v>0</v>
      </c>
      <c r="BB44" s="237">
        <f t="shared" ref="BB44:BB60" si="23">SUM(AX44:BA44)</f>
        <v>0</v>
      </c>
      <c r="BC44" s="232"/>
      <c r="BD44" s="238"/>
      <c r="BE44" s="234" t="s">
        <v>137</v>
      </c>
      <c r="BF44" s="235">
        <v>0</v>
      </c>
      <c r="BG44" s="235">
        <v>0</v>
      </c>
      <c r="BH44" s="235">
        <v>0</v>
      </c>
      <c r="BI44" s="235">
        <v>0</v>
      </c>
      <c r="BJ44" s="237">
        <f t="shared" ref="BJ44:BJ60" si="24">SUM(BF44:BI44)</f>
        <v>0</v>
      </c>
      <c r="BM44" s="234" t="s">
        <v>137</v>
      </c>
      <c r="BN44" s="235">
        <v>0</v>
      </c>
      <c r="BO44" s="235">
        <v>0</v>
      </c>
      <c r="BP44" s="235">
        <v>0</v>
      </c>
      <c r="BQ44" s="235">
        <v>0</v>
      </c>
      <c r="BR44" s="237">
        <f t="shared" ref="BR44:BR60" si="25">SUM(BN44:BQ44)</f>
        <v>0</v>
      </c>
      <c r="BS44" s="232"/>
      <c r="BT44" s="238"/>
      <c r="BU44" s="234" t="s">
        <v>137</v>
      </c>
      <c r="BV44" s="235">
        <v>0</v>
      </c>
      <c r="BW44" s="235">
        <v>0</v>
      </c>
      <c r="BX44" s="235">
        <v>0</v>
      </c>
      <c r="BY44" s="235">
        <v>0</v>
      </c>
      <c r="BZ44" s="237">
        <f t="shared" ref="BZ44:BZ60" si="26">SUM(BV44:BY44)</f>
        <v>0</v>
      </c>
    </row>
    <row r="45" spans="1:78" ht="15.5" x14ac:dyDescent="0.35">
      <c r="A45" s="234" t="s">
        <v>6</v>
      </c>
      <c r="B45" s="235">
        <v>0</v>
      </c>
      <c r="C45" s="235">
        <v>0</v>
      </c>
      <c r="D45" s="235">
        <v>0</v>
      </c>
      <c r="E45" s="239">
        <v>0</v>
      </c>
      <c r="F45" s="237">
        <f t="shared" si="17"/>
        <v>0</v>
      </c>
      <c r="G45" s="232"/>
      <c r="H45" s="238"/>
      <c r="I45" s="234" t="s">
        <v>6</v>
      </c>
      <c r="J45" s="235">
        <v>0</v>
      </c>
      <c r="K45" s="235">
        <v>0</v>
      </c>
      <c r="L45" s="235">
        <v>0</v>
      </c>
      <c r="M45" s="239">
        <v>0</v>
      </c>
      <c r="N45" s="237">
        <f t="shared" si="18"/>
        <v>0</v>
      </c>
      <c r="Q45" s="234" t="s">
        <v>6</v>
      </c>
      <c r="R45" s="235">
        <v>0</v>
      </c>
      <c r="S45" s="235">
        <v>0</v>
      </c>
      <c r="T45" s="235">
        <v>0</v>
      </c>
      <c r="U45" s="235">
        <v>0</v>
      </c>
      <c r="V45" s="237">
        <f t="shared" si="19"/>
        <v>0</v>
      </c>
      <c r="W45" s="232"/>
      <c r="X45" s="238"/>
      <c r="Y45" s="234" t="s">
        <v>6</v>
      </c>
      <c r="Z45" s="235">
        <v>0</v>
      </c>
      <c r="AA45" s="235">
        <v>0</v>
      </c>
      <c r="AB45" s="235">
        <v>0</v>
      </c>
      <c r="AC45" s="235">
        <v>0</v>
      </c>
      <c r="AD45" s="237">
        <f t="shared" si="20"/>
        <v>0</v>
      </c>
      <c r="AG45" s="234" t="s">
        <v>6</v>
      </c>
      <c r="AH45" s="235">
        <v>0</v>
      </c>
      <c r="AI45" s="235">
        <v>0</v>
      </c>
      <c r="AJ45" s="235">
        <v>0</v>
      </c>
      <c r="AK45" s="235">
        <v>0</v>
      </c>
      <c r="AL45" s="237">
        <f t="shared" si="21"/>
        <v>0</v>
      </c>
      <c r="AM45" s="232"/>
      <c r="AN45" s="238"/>
      <c r="AO45" s="234" t="s">
        <v>6</v>
      </c>
      <c r="AP45" s="235">
        <v>0</v>
      </c>
      <c r="AQ45" s="235">
        <v>0</v>
      </c>
      <c r="AR45" s="235">
        <v>0</v>
      </c>
      <c r="AS45" s="235">
        <v>0</v>
      </c>
      <c r="AT45" s="237">
        <f t="shared" si="22"/>
        <v>0</v>
      </c>
      <c r="AW45" s="234" t="s">
        <v>6</v>
      </c>
      <c r="AX45" s="235">
        <v>0</v>
      </c>
      <c r="AY45" s="235">
        <v>0</v>
      </c>
      <c r="AZ45" s="235">
        <v>0</v>
      </c>
      <c r="BA45" s="235">
        <v>0</v>
      </c>
      <c r="BB45" s="237">
        <f t="shared" si="23"/>
        <v>0</v>
      </c>
      <c r="BC45" s="232"/>
      <c r="BD45" s="238"/>
      <c r="BE45" s="234" t="s">
        <v>6</v>
      </c>
      <c r="BF45" s="235">
        <v>0</v>
      </c>
      <c r="BG45" s="235">
        <v>0</v>
      </c>
      <c r="BH45" s="235">
        <v>0</v>
      </c>
      <c r="BI45" s="235">
        <v>0</v>
      </c>
      <c r="BJ45" s="237">
        <f t="shared" si="24"/>
        <v>0</v>
      </c>
      <c r="BM45" s="234" t="s">
        <v>6</v>
      </c>
      <c r="BN45" s="235">
        <v>0</v>
      </c>
      <c r="BO45" s="235">
        <v>0</v>
      </c>
      <c r="BP45" s="235">
        <v>0</v>
      </c>
      <c r="BQ45" s="235">
        <v>0</v>
      </c>
      <c r="BR45" s="237">
        <f t="shared" si="25"/>
        <v>0</v>
      </c>
      <c r="BS45" s="232"/>
      <c r="BT45" s="238"/>
      <c r="BU45" s="234" t="s">
        <v>6</v>
      </c>
      <c r="BV45" s="235">
        <v>0</v>
      </c>
      <c r="BW45" s="235">
        <v>0</v>
      </c>
      <c r="BX45" s="235">
        <v>0</v>
      </c>
      <c r="BY45" s="235">
        <v>0</v>
      </c>
      <c r="BZ45" s="237">
        <f t="shared" si="26"/>
        <v>0</v>
      </c>
    </row>
    <row r="46" spans="1:78" ht="15.5" x14ac:dyDescent="0.35">
      <c r="A46" s="234" t="s">
        <v>133</v>
      </c>
      <c r="B46" s="235">
        <v>0</v>
      </c>
      <c r="C46" s="235">
        <v>0</v>
      </c>
      <c r="D46" s="235">
        <v>0</v>
      </c>
      <c r="E46" s="239">
        <v>0</v>
      </c>
      <c r="F46" s="237">
        <f t="shared" si="17"/>
        <v>0</v>
      </c>
      <c r="G46" s="232"/>
      <c r="H46" s="238"/>
      <c r="I46" s="234" t="s">
        <v>133</v>
      </c>
      <c r="J46" s="235">
        <v>0</v>
      </c>
      <c r="K46" s="235">
        <v>0</v>
      </c>
      <c r="L46" s="235">
        <v>0</v>
      </c>
      <c r="M46" s="239">
        <v>0</v>
      </c>
      <c r="N46" s="237">
        <f t="shared" si="18"/>
        <v>0</v>
      </c>
      <c r="Q46" s="234" t="s">
        <v>133</v>
      </c>
      <c r="R46" s="235">
        <v>0</v>
      </c>
      <c r="S46" s="235">
        <v>0</v>
      </c>
      <c r="T46" s="235">
        <v>0</v>
      </c>
      <c r="U46" s="235">
        <v>0</v>
      </c>
      <c r="V46" s="237">
        <f t="shared" si="19"/>
        <v>0</v>
      </c>
      <c r="W46" s="232"/>
      <c r="X46" s="238"/>
      <c r="Y46" s="234" t="s">
        <v>133</v>
      </c>
      <c r="Z46" s="235">
        <v>0</v>
      </c>
      <c r="AA46" s="235">
        <v>0</v>
      </c>
      <c r="AB46" s="235">
        <v>0</v>
      </c>
      <c r="AC46" s="235">
        <v>0</v>
      </c>
      <c r="AD46" s="237">
        <f t="shared" si="20"/>
        <v>0</v>
      </c>
      <c r="AG46" s="234" t="s">
        <v>133</v>
      </c>
      <c r="AH46" s="235">
        <v>0</v>
      </c>
      <c r="AI46" s="235">
        <v>0</v>
      </c>
      <c r="AJ46" s="235">
        <v>0</v>
      </c>
      <c r="AK46" s="235">
        <v>0</v>
      </c>
      <c r="AL46" s="237">
        <f t="shared" si="21"/>
        <v>0</v>
      </c>
      <c r="AM46" s="232"/>
      <c r="AN46" s="238"/>
      <c r="AO46" s="234" t="s">
        <v>133</v>
      </c>
      <c r="AP46" s="235">
        <v>0</v>
      </c>
      <c r="AQ46" s="235">
        <v>0</v>
      </c>
      <c r="AR46" s="235">
        <v>0</v>
      </c>
      <c r="AS46" s="235">
        <v>0</v>
      </c>
      <c r="AT46" s="237">
        <f t="shared" si="22"/>
        <v>0</v>
      </c>
      <c r="AW46" s="234" t="s">
        <v>133</v>
      </c>
      <c r="AX46" s="235">
        <v>0</v>
      </c>
      <c r="AY46" s="235">
        <v>0</v>
      </c>
      <c r="AZ46" s="235">
        <v>0</v>
      </c>
      <c r="BA46" s="235">
        <v>0</v>
      </c>
      <c r="BB46" s="237">
        <f t="shared" si="23"/>
        <v>0</v>
      </c>
      <c r="BC46" s="232"/>
      <c r="BD46" s="238"/>
      <c r="BE46" s="234" t="s">
        <v>133</v>
      </c>
      <c r="BF46" s="235">
        <v>0</v>
      </c>
      <c r="BG46" s="235">
        <v>0</v>
      </c>
      <c r="BH46" s="235">
        <v>0</v>
      </c>
      <c r="BI46" s="235">
        <v>0</v>
      </c>
      <c r="BJ46" s="237">
        <f t="shared" si="24"/>
        <v>0</v>
      </c>
      <c r="BM46" s="234" t="s">
        <v>133</v>
      </c>
      <c r="BN46" s="235">
        <v>0</v>
      </c>
      <c r="BO46" s="235">
        <v>0</v>
      </c>
      <c r="BP46" s="235">
        <v>0</v>
      </c>
      <c r="BQ46" s="235">
        <v>0</v>
      </c>
      <c r="BR46" s="237">
        <f t="shared" si="25"/>
        <v>0</v>
      </c>
      <c r="BS46" s="232"/>
      <c r="BT46" s="238"/>
      <c r="BU46" s="234" t="s">
        <v>133</v>
      </c>
      <c r="BV46" s="235">
        <v>0</v>
      </c>
      <c r="BW46" s="235">
        <v>0</v>
      </c>
      <c r="BX46" s="235">
        <v>0</v>
      </c>
      <c r="BY46" s="235">
        <v>0</v>
      </c>
      <c r="BZ46" s="237">
        <f t="shared" si="26"/>
        <v>0</v>
      </c>
    </row>
    <row r="47" spans="1:78" ht="15.5" x14ac:dyDescent="0.35">
      <c r="A47" s="234" t="s">
        <v>158</v>
      </c>
      <c r="B47" s="235">
        <v>0</v>
      </c>
      <c r="C47" s="235">
        <v>0</v>
      </c>
      <c r="D47" s="235">
        <v>0</v>
      </c>
      <c r="E47" s="239">
        <v>0</v>
      </c>
      <c r="F47" s="237">
        <f t="shared" si="17"/>
        <v>0</v>
      </c>
      <c r="G47" s="232"/>
      <c r="H47" s="238"/>
      <c r="I47" s="234" t="s">
        <v>158</v>
      </c>
      <c r="J47" s="235">
        <v>0</v>
      </c>
      <c r="K47" s="235">
        <v>0</v>
      </c>
      <c r="L47" s="235">
        <v>0</v>
      </c>
      <c r="M47" s="239">
        <v>0</v>
      </c>
      <c r="N47" s="237">
        <f t="shared" si="18"/>
        <v>0</v>
      </c>
      <c r="Q47" s="234" t="s">
        <v>158</v>
      </c>
      <c r="R47" s="235">
        <v>0</v>
      </c>
      <c r="S47" s="235">
        <v>0</v>
      </c>
      <c r="T47" s="235">
        <v>0</v>
      </c>
      <c r="U47" s="235">
        <v>0</v>
      </c>
      <c r="V47" s="237">
        <f t="shared" si="19"/>
        <v>0</v>
      </c>
      <c r="W47" s="232"/>
      <c r="X47" s="238"/>
      <c r="Y47" s="234" t="s">
        <v>158</v>
      </c>
      <c r="Z47" s="235">
        <v>0</v>
      </c>
      <c r="AA47" s="235">
        <v>0</v>
      </c>
      <c r="AB47" s="235">
        <v>0</v>
      </c>
      <c r="AC47" s="235">
        <v>0</v>
      </c>
      <c r="AD47" s="237">
        <f t="shared" si="20"/>
        <v>0</v>
      </c>
      <c r="AG47" s="234" t="s">
        <v>158</v>
      </c>
      <c r="AH47" s="235">
        <v>0</v>
      </c>
      <c r="AI47" s="235">
        <v>0</v>
      </c>
      <c r="AJ47" s="235">
        <v>0</v>
      </c>
      <c r="AK47" s="235">
        <v>0</v>
      </c>
      <c r="AL47" s="237">
        <f t="shared" si="21"/>
        <v>0</v>
      </c>
      <c r="AM47" s="232"/>
      <c r="AN47" s="238"/>
      <c r="AO47" s="234" t="s">
        <v>158</v>
      </c>
      <c r="AP47" s="235">
        <v>0</v>
      </c>
      <c r="AQ47" s="235">
        <v>0</v>
      </c>
      <c r="AR47" s="235">
        <v>0</v>
      </c>
      <c r="AS47" s="235">
        <v>0</v>
      </c>
      <c r="AT47" s="237">
        <f t="shared" si="22"/>
        <v>0</v>
      </c>
      <c r="AW47" s="234" t="s">
        <v>158</v>
      </c>
      <c r="AX47" s="235">
        <v>0</v>
      </c>
      <c r="AY47" s="235">
        <v>0</v>
      </c>
      <c r="AZ47" s="235">
        <v>0</v>
      </c>
      <c r="BA47" s="235">
        <v>0</v>
      </c>
      <c r="BB47" s="237">
        <f t="shared" si="23"/>
        <v>0</v>
      </c>
      <c r="BC47" s="232"/>
      <c r="BD47" s="238"/>
      <c r="BE47" s="234" t="s">
        <v>158</v>
      </c>
      <c r="BF47" s="235">
        <v>0</v>
      </c>
      <c r="BG47" s="235">
        <v>0</v>
      </c>
      <c r="BH47" s="235">
        <v>0</v>
      </c>
      <c r="BI47" s="235">
        <v>0</v>
      </c>
      <c r="BJ47" s="237">
        <f t="shared" si="24"/>
        <v>0</v>
      </c>
      <c r="BM47" s="234" t="s">
        <v>158</v>
      </c>
      <c r="BN47" s="235">
        <v>0</v>
      </c>
      <c r="BO47" s="235">
        <v>0</v>
      </c>
      <c r="BP47" s="235">
        <v>0</v>
      </c>
      <c r="BQ47" s="235">
        <v>0</v>
      </c>
      <c r="BR47" s="237">
        <f t="shared" si="25"/>
        <v>0</v>
      </c>
      <c r="BS47" s="232"/>
      <c r="BT47" s="238"/>
      <c r="BU47" s="234" t="s">
        <v>158</v>
      </c>
      <c r="BV47" s="235">
        <v>0</v>
      </c>
      <c r="BW47" s="235">
        <v>0</v>
      </c>
      <c r="BX47" s="235">
        <v>0</v>
      </c>
      <c r="BY47" s="235">
        <v>0</v>
      </c>
      <c r="BZ47" s="237">
        <f t="shared" si="26"/>
        <v>0</v>
      </c>
    </row>
    <row r="48" spans="1:78" ht="15.5" x14ac:dyDescent="0.35">
      <c r="A48" s="234" t="s">
        <v>70</v>
      </c>
      <c r="B48" s="235">
        <v>0</v>
      </c>
      <c r="C48" s="235">
        <v>0</v>
      </c>
      <c r="D48" s="235">
        <v>0</v>
      </c>
      <c r="E48" s="239">
        <v>0</v>
      </c>
      <c r="F48" s="237">
        <f t="shared" si="17"/>
        <v>0</v>
      </c>
      <c r="G48" s="232"/>
      <c r="H48" s="238"/>
      <c r="I48" s="234" t="s">
        <v>70</v>
      </c>
      <c r="J48" s="235">
        <v>0</v>
      </c>
      <c r="K48" s="235">
        <v>0</v>
      </c>
      <c r="L48" s="235">
        <v>0</v>
      </c>
      <c r="M48" s="239">
        <v>0</v>
      </c>
      <c r="N48" s="237">
        <f t="shared" si="18"/>
        <v>0</v>
      </c>
      <c r="Q48" s="234" t="s">
        <v>70</v>
      </c>
      <c r="R48" s="235">
        <v>0</v>
      </c>
      <c r="S48" s="235">
        <v>0</v>
      </c>
      <c r="T48" s="235">
        <v>0</v>
      </c>
      <c r="U48" s="235">
        <v>0</v>
      </c>
      <c r="V48" s="237">
        <f t="shared" si="19"/>
        <v>0</v>
      </c>
      <c r="W48" s="232"/>
      <c r="X48" s="238"/>
      <c r="Y48" s="234" t="s">
        <v>70</v>
      </c>
      <c r="Z48" s="235">
        <v>0</v>
      </c>
      <c r="AA48" s="235">
        <v>0</v>
      </c>
      <c r="AB48" s="235">
        <v>0</v>
      </c>
      <c r="AC48" s="235">
        <v>0</v>
      </c>
      <c r="AD48" s="237">
        <f t="shared" si="20"/>
        <v>0</v>
      </c>
      <c r="AG48" s="234" t="s">
        <v>70</v>
      </c>
      <c r="AH48" s="235">
        <v>0</v>
      </c>
      <c r="AI48" s="235">
        <v>0</v>
      </c>
      <c r="AJ48" s="235">
        <v>0</v>
      </c>
      <c r="AK48" s="235">
        <v>0</v>
      </c>
      <c r="AL48" s="237">
        <f t="shared" si="21"/>
        <v>0</v>
      </c>
      <c r="AM48" s="232"/>
      <c r="AN48" s="238"/>
      <c r="AO48" s="234" t="s">
        <v>70</v>
      </c>
      <c r="AP48" s="235">
        <v>0</v>
      </c>
      <c r="AQ48" s="235">
        <v>0</v>
      </c>
      <c r="AR48" s="235">
        <v>0</v>
      </c>
      <c r="AS48" s="235">
        <v>0</v>
      </c>
      <c r="AT48" s="237">
        <f t="shared" si="22"/>
        <v>0</v>
      </c>
      <c r="AW48" s="234" t="s">
        <v>70</v>
      </c>
      <c r="AX48" s="235">
        <v>0</v>
      </c>
      <c r="AY48" s="235">
        <v>0</v>
      </c>
      <c r="AZ48" s="235">
        <v>0</v>
      </c>
      <c r="BA48" s="235">
        <v>0</v>
      </c>
      <c r="BB48" s="237">
        <f t="shared" si="23"/>
        <v>0</v>
      </c>
      <c r="BC48" s="232"/>
      <c r="BD48" s="238"/>
      <c r="BE48" s="234" t="s">
        <v>70</v>
      </c>
      <c r="BF48" s="235">
        <v>0</v>
      </c>
      <c r="BG48" s="235">
        <v>0</v>
      </c>
      <c r="BH48" s="235">
        <v>0</v>
      </c>
      <c r="BI48" s="235">
        <v>0</v>
      </c>
      <c r="BJ48" s="237">
        <f t="shared" si="24"/>
        <v>0</v>
      </c>
      <c r="BM48" s="234" t="s">
        <v>70</v>
      </c>
      <c r="BN48" s="235">
        <v>0</v>
      </c>
      <c r="BO48" s="235">
        <v>0</v>
      </c>
      <c r="BP48" s="235">
        <v>0</v>
      </c>
      <c r="BQ48" s="235">
        <v>0</v>
      </c>
      <c r="BR48" s="237">
        <f t="shared" si="25"/>
        <v>0</v>
      </c>
      <c r="BS48" s="232"/>
      <c r="BT48" s="238"/>
      <c r="BU48" s="234" t="s">
        <v>70</v>
      </c>
      <c r="BV48" s="235">
        <v>0</v>
      </c>
      <c r="BW48" s="235">
        <v>0</v>
      </c>
      <c r="BX48" s="235">
        <v>0</v>
      </c>
      <c r="BY48" s="235">
        <v>0</v>
      </c>
      <c r="BZ48" s="237">
        <f t="shared" si="26"/>
        <v>0</v>
      </c>
    </row>
    <row r="49" spans="1:78" ht="15.5" x14ac:dyDescent="0.35">
      <c r="A49" s="234" t="s">
        <v>53</v>
      </c>
      <c r="B49" s="235">
        <v>0</v>
      </c>
      <c r="C49" s="235">
        <v>0</v>
      </c>
      <c r="D49" s="235">
        <v>0</v>
      </c>
      <c r="E49" s="239">
        <v>0</v>
      </c>
      <c r="F49" s="237">
        <f t="shared" si="17"/>
        <v>0</v>
      </c>
      <c r="G49" s="232"/>
      <c r="H49" s="238"/>
      <c r="I49" s="234" t="s">
        <v>53</v>
      </c>
      <c r="J49" s="235">
        <v>0</v>
      </c>
      <c r="K49" s="235">
        <v>0</v>
      </c>
      <c r="L49" s="235">
        <v>0</v>
      </c>
      <c r="M49" s="239">
        <v>0</v>
      </c>
      <c r="N49" s="237">
        <f t="shared" si="18"/>
        <v>0</v>
      </c>
      <c r="Q49" s="234" t="s">
        <v>53</v>
      </c>
      <c r="R49" s="235">
        <v>0</v>
      </c>
      <c r="S49" s="235">
        <v>0</v>
      </c>
      <c r="T49" s="235">
        <v>0</v>
      </c>
      <c r="U49" s="235">
        <v>0</v>
      </c>
      <c r="V49" s="237">
        <f t="shared" si="19"/>
        <v>0</v>
      </c>
      <c r="W49" s="232"/>
      <c r="X49" s="238"/>
      <c r="Y49" s="234" t="s">
        <v>53</v>
      </c>
      <c r="Z49" s="235">
        <v>0</v>
      </c>
      <c r="AA49" s="235">
        <v>0</v>
      </c>
      <c r="AB49" s="235">
        <v>0</v>
      </c>
      <c r="AC49" s="235">
        <v>0</v>
      </c>
      <c r="AD49" s="237">
        <f t="shared" si="20"/>
        <v>0</v>
      </c>
      <c r="AG49" s="234" t="s">
        <v>53</v>
      </c>
      <c r="AH49" s="235">
        <v>0</v>
      </c>
      <c r="AI49" s="235">
        <v>0</v>
      </c>
      <c r="AJ49" s="235">
        <v>0</v>
      </c>
      <c r="AK49" s="235">
        <v>0</v>
      </c>
      <c r="AL49" s="237">
        <f t="shared" si="21"/>
        <v>0</v>
      </c>
      <c r="AM49" s="232"/>
      <c r="AN49" s="238"/>
      <c r="AO49" s="234" t="s">
        <v>53</v>
      </c>
      <c r="AP49" s="235">
        <v>0</v>
      </c>
      <c r="AQ49" s="235">
        <v>0</v>
      </c>
      <c r="AR49" s="235">
        <v>0</v>
      </c>
      <c r="AS49" s="235">
        <v>0</v>
      </c>
      <c r="AT49" s="237">
        <f t="shared" si="22"/>
        <v>0</v>
      </c>
      <c r="AW49" s="234" t="s">
        <v>53</v>
      </c>
      <c r="AX49" s="235">
        <v>0</v>
      </c>
      <c r="AY49" s="235">
        <v>0</v>
      </c>
      <c r="AZ49" s="235">
        <v>0</v>
      </c>
      <c r="BA49" s="235">
        <v>0</v>
      </c>
      <c r="BB49" s="237">
        <f t="shared" si="23"/>
        <v>0</v>
      </c>
      <c r="BC49" s="232"/>
      <c r="BD49" s="238"/>
      <c r="BE49" s="234" t="s">
        <v>53</v>
      </c>
      <c r="BF49" s="235">
        <v>0</v>
      </c>
      <c r="BG49" s="235">
        <v>0</v>
      </c>
      <c r="BH49" s="235">
        <v>0</v>
      </c>
      <c r="BI49" s="235">
        <v>0</v>
      </c>
      <c r="BJ49" s="237">
        <f t="shared" si="24"/>
        <v>0</v>
      </c>
      <c r="BM49" s="234" t="s">
        <v>53</v>
      </c>
      <c r="BN49" s="235">
        <v>0</v>
      </c>
      <c r="BO49" s="235">
        <v>0</v>
      </c>
      <c r="BP49" s="235">
        <v>0</v>
      </c>
      <c r="BQ49" s="235">
        <v>0</v>
      </c>
      <c r="BR49" s="237">
        <f t="shared" si="25"/>
        <v>0</v>
      </c>
      <c r="BS49" s="232"/>
      <c r="BT49" s="238"/>
      <c r="BU49" s="234" t="s">
        <v>53</v>
      </c>
      <c r="BV49" s="235">
        <v>0</v>
      </c>
      <c r="BW49" s="235">
        <v>0</v>
      </c>
      <c r="BX49" s="235">
        <v>0</v>
      </c>
      <c r="BY49" s="235">
        <v>0</v>
      </c>
      <c r="BZ49" s="237">
        <f t="shared" si="26"/>
        <v>0</v>
      </c>
    </row>
    <row r="50" spans="1:78" ht="15.5" x14ac:dyDescent="0.35">
      <c r="A50" s="234" t="s">
        <v>132</v>
      </c>
      <c r="B50" s="235">
        <v>0</v>
      </c>
      <c r="C50" s="235">
        <v>0</v>
      </c>
      <c r="D50" s="235">
        <v>0</v>
      </c>
      <c r="E50" s="239">
        <v>0</v>
      </c>
      <c r="F50" s="237">
        <f t="shared" si="17"/>
        <v>0</v>
      </c>
      <c r="G50" s="232"/>
      <c r="H50" s="238"/>
      <c r="I50" s="234" t="s">
        <v>132</v>
      </c>
      <c r="J50" s="235">
        <v>0</v>
      </c>
      <c r="K50" s="235">
        <v>0</v>
      </c>
      <c r="L50" s="235">
        <v>0</v>
      </c>
      <c r="M50" s="239">
        <v>0</v>
      </c>
      <c r="N50" s="237">
        <f t="shared" si="18"/>
        <v>0</v>
      </c>
      <c r="Q50" s="234" t="s">
        <v>132</v>
      </c>
      <c r="R50" s="235">
        <v>0</v>
      </c>
      <c r="S50" s="235">
        <v>0</v>
      </c>
      <c r="T50" s="235">
        <v>0</v>
      </c>
      <c r="U50" s="235">
        <v>0</v>
      </c>
      <c r="V50" s="237">
        <f t="shared" si="19"/>
        <v>0</v>
      </c>
      <c r="W50" s="232"/>
      <c r="X50" s="238"/>
      <c r="Y50" s="234" t="s">
        <v>132</v>
      </c>
      <c r="Z50" s="235">
        <v>0</v>
      </c>
      <c r="AA50" s="235">
        <v>0</v>
      </c>
      <c r="AB50" s="235">
        <v>0</v>
      </c>
      <c r="AC50" s="235">
        <v>0</v>
      </c>
      <c r="AD50" s="237">
        <f t="shared" si="20"/>
        <v>0</v>
      </c>
      <c r="AG50" s="234" t="s">
        <v>132</v>
      </c>
      <c r="AH50" s="235">
        <v>0</v>
      </c>
      <c r="AI50" s="235">
        <v>0</v>
      </c>
      <c r="AJ50" s="235">
        <v>0</v>
      </c>
      <c r="AK50" s="235">
        <v>0</v>
      </c>
      <c r="AL50" s="237">
        <f t="shared" si="21"/>
        <v>0</v>
      </c>
      <c r="AM50" s="232"/>
      <c r="AN50" s="238"/>
      <c r="AO50" s="234" t="s">
        <v>132</v>
      </c>
      <c r="AP50" s="235">
        <v>0</v>
      </c>
      <c r="AQ50" s="235">
        <v>0</v>
      </c>
      <c r="AR50" s="235">
        <v>0</v>
      </c>
      <c r="AS50" s="235">
        <v>0</v>
      </c>
      <c r="AT50" s="237">
        <f t="shared" si="22"/>
        <v>0</v>
      </c>
      <c r="AW50" s="234" t="s">
        <v>132</v>
      </c>
      <c r="AX50" s="235">
        <v>0</v>
      </c>
      <c r="AY50" s="235">
        <v>0</v>
      </c>
      <c r="AZ50" s="235">
        <v>0</v>
      </c>
      <c r="BA50" s="235">
        <v>0</v>
      </c>
      <c r="BB50" s="237">
        <f t="shared" si="23"/>
        <v>0</v>
      </c>
      <c r="BC50" s="232"/>
      <c r="BD50" s="238"/>
      <c r="BE50" s="234" t="s">
        <v>132</v>
      </c>
      <c r="BF50" s="235">
        <v>0</v>
      </c>
      <c r="BG50" s="235">
        <v>0</v>
      </c>
      <c r="BH50" s="235">
        <v>0</v>
      </c>
      <c r="BI50" s="235">
        <v>0</v>
      </c>
      <c r="BJ50" s="237">
        <f t="shared" si="24"/>
        <v>0</v>
      </c>
      <c r="BM50" s="234" t="s">
        <v>132</v>
      </c>
      <c r="BN50" s="235">
        <v>0</v>
      </c>
      <c r="BO50" s="235">
        <v>0</v>
      </c>
      <c r="BP50" s="235">
        <v>0</v>
      </c>
      <c r="BQ50" s="235">
        <v>0</v>
      </c>
      <c r="BR50" s="237">
        <f t="shared" si="25"/>
        <v>0</v>
      </c>
      <c r="BS50" s="232"/>
      <c r="BT50" s="238"/>
      <c r="BU50" s="234" t="s">
        <v>132</v>
      </c>
      <c r="BV50" s="235">
        <v>0</v>
      </c>
      <c r="BW50" s="235">
        <v>0</v>
      </c>
      <c r="BX50" s="235">
        <v>0</v>
      </c>
      <c r="BY50" s="235">
        <v>0</v>
      </c>
      <c r="BZ50" s="237">
        <f t="shared" si="26"/>
        <v>0</v>
      </c>
    </row>
    <row r="51" spans="1:78" ht="15.5" x14ac:dyDescent="0.35">
      <c r="A51" s="234" t="s">
        <v>5</v>
      </c>
      <c r="B51" s="235">
        <v>0</v>
      </c>
      <c r="C51" s="235">
        <v>0</v>
      </c>
      <c r="D51" s="235">
        <v>0</v>
      </c>
      <c r="E51" s="239">
        <v>0</v>
      </c>
      <c r="F51" s="237">
        <f t="shared" si="17"/>
        <v>0</v>
      </c>
      <c r="G51" s="232"/>
      <c r="H51" s="238"/>
      <c r="I51" s="234" t="s">
        <v>5</v>
      </c>
      <c r="J51" s="235">
        <v>0</v>
      </c>
      <c r="K51" s="235">
        <v>0</v>
      </c>
      <c r="L51" s="235">
        <v>0</v>
      </c>
      <c r="M51" s="239">
        <v>0</v>
      </c>
      <c r="N51" s="237">
        <f t="shared" si="18"/>
        <v>0</v>
      </c>
      <c r="Q51" s="234" t="s">
        <v>5</v>
      </c>
      <c r="R51" s="235">
        <v>0</v>
      </c>
      <c r="S51" s="235">
        <v>0</v>
      </c>
      <c r="T51" s="235">
        <v>0</v>
      </c>
      <c r="U51" s="235">
        <v>0</v>
      </c>
      <c r="V51" s="237">
        <f t="shared" si="19"/>
        <v>0</v>
      </c>
      <c r="W51" s="232"/>
      <c r="X51" s="238"/>
      <c r="Y51" s="234" t="s">
        <v>5</v>
      </c>
      <c r="Z51" s="235">
        <v>0</v>
      </c>
      <c r="AA51" s="235">
        <v>0</v>
      </c>
      <c r="AB51" s="235">
        <v>0</v>
      </c>
      <c r="AC51" s="235">
        <v>0</v>
      </c>
      <c r="AD51" s="237">
        <f t="shared" si="20"/>
        <v>0</v>
      </c>
      <c r="AG51" s="234" t="s">
        <v>5</v>
      </c>
      <c r="AH51" s="235">
        <v>0</v>
      </c>
      <c r="AI51" s="235">
        <v>0</v>
      </c>
      <c r="AJ51" s="235">
        <v>0</v>
      </c>
      <c r="AK51" s="235">
        <v>0</v>
      </c>
      <c r="AL51" s="237">
        <f t="shared" si="21"/>
        <v>0</v>
      </c>
      <c r="AM51" s="232"/>
      <c r="AN51" s="238"/>
      <c r="AO51" s="234" t="s">
        <v>5</v>
      </c>
      <c r="AP51" s="235">
        <v>0</v>
      </c>
      <c r="AQ51" s="235">
        <v>0</v>
      </c>
      <c r="AR51" s="235">
        <v>0</v>
      </c>
      <c r="AS51" s="235">
        <v>0</v>
      </c>
      <c r="AT51" s="237">
        <f t="shared" si="22"/>
        <v>0</v>
      </c>
      <c r="AW51" s="234" t="s">
        <v>5</v>
      </c>
      <c r="AX51" s="235">
        <v>0</v>
      </c>
      <c r="AY51" s="235">
        <v>0</v>
      </c>
      <c r="AZ51" s="235">
        <v>0</v>
      </c>
      <c r="BA51" s="235">
        <v>0</v>
      </c>
      <c r="BB51" s="237">
        <f t="shared" si="23"/>
        <v>0</v>
      </c>
      <c r="BC51" s="232"/>
      <c r="BD51" s="238"/>
      <c r="BE51" s="234" t="s">
        <v>5</v>
      </c>
      <c r="BF51" s="235">
        <v>0</v>
      </c>
      <c r="BG51" s="235">
        <v>0</v>
      </c>
      <c r="BH51" s="235">
        <v>0</v>
      </c>
      <c r="BI51" s="235">
        <v>0</v>
      </c>
      <c r="BJ51" s="237">
        <f t="shared" si="24"/>
        <v>0</v>
      </c>
      <c r="BM51" s="234" t="s">
        <v>5</v>
      </c>
      <c r="BN51" s="235">
        <v>0</v>
      </c>
      <c r="BO51" s="235">
        <v>0</v>
      </c>
      <c r="BP51" s="235">
        <v>0</v>
      </c>
      <c r="BQ51" s="235">
        <v>0</v>
      </c>
      <c r="BR51" s="237">
        <f t="shared" si="25"/>
        <v>0</v>
      </c>
      <c r="BS51" s="232"/>
      <c r="BT51" s="238"/>
      <c r="BU51" s="234" t="s">
        <v>5</v>
      </c>
      <c r="BV51" s="235">
        <v>0</v>
      </c>
      <c r="BW51" s="235">
        <v>0</v>
      </c>
      <c r="BX51" s="235">
        <v>0</v>
      </c>
      <c r="BY51" s="235">
        <v>0</v>
      </c>
      <c r="BZ51" s="237">
        <f t="shared" si="26"/>
        <v>0</v>
      </c>
    </row>
    <row r="52" spans="1:78" ht="15.5" x14ac:dyDescent="0.35">
      <c r="A52" s="234" t="s">
        <v>54</v>
      </c>
      <c r="B52" s="235">
        <v>0</v>
      </c>
      <c r="C52" s="235">
        <v>0</v>
      </c>
      <c r="D52" s="235">
        <v>0</v>
      </c>
      <c r="E52" s="239">
        <v>0</v>
      </c>
      <c r="F52" s="237">
        <f t="shared" si="17"/>
        <v>0</v>
      </c>
      <c r="G52" s="232"/>
      <c r="H52" s="238"/>
      <c r="I52" s="234" t="s">
        <v>54</v>
      </c>
      <c r="J52" s="235">
        <v>0</v>
      </c>
      <c r="K52" s="235">
        <v>0</v>
      </c>
      <c r="L52" s="235">
        <v>0</v>
      </c>
      <c r="M52" s="239">
        <v>0</v>
      </c>
      <c r="N52" s="237">
        <f t="shared" si="18"/>
        <v>0</v>
      </c>
      <c r="Q52" s="234" t="s">
        <v>54</v>
      </c>
      <c r="R52" s="235">
        <v>0</v>
      </c>
      <c r="S52" s="235">
        <v>0</v>
      </c>
      <c r="T52" s="235">
        <v>0</v>
      </c>
      <c r="U52" s="235">
        <v>0</v>
      </c>
      <c r="V52" s="237">
        <f t="shared" si="19"/>
        <v>0</v>
      </c>
      <c r="W52" s="232"/>
      <c r="X52" s="238"/>
      <c r="Y52" s="234" t="s">
        <v>54</v>
      </c>
      <c r="Z52" s="235">
        <v>0</v>
      </c>
      <c r="AA52" s="235">
        <v>0</v>
      </c>
      <c r="AB52" s="235">
        <v>0</v>
      </c>
      <c r="AC52" s="235">
        <v>0</v>
      </c>
      <c r="AD52" s="237">
        <f t="shared" si="20"/>
        <v>0</v>
      </c>
      <c r="AG52" s="234" t="s">
        <v>54</v>
      </c>
      <c r="AH52" s="235">
        <v>0</v>
      </c>
      <c r="AI52" s="235">
        <v>0</v>
      </c>
      <c r="AJ52" s="235">
        <v>0</v>
      </c>
      <c r="AK52" s="235">
        <v>0</v>
      </c>
      <c r="AL52" s="237">
        <f t="shared" si="21"/>
        <v>0</v>
      </c>
      <c r="AM52" s="232"/>
      <c r="AN52" s="238"/>
      <c r="AO52" s="234" t="s">
        <v>54</v>
      </c>
      <c r="AP52" s="235">
        <v>0</v>
      </c>
      <c r="AQ52" s="235">
        <v>0</v>
      </c>
      <c r="AR52" s="235">
        <v>0</v>
      </c>
      <c r="AS52" s="235">
        <v>0</v>
      </c>
      <c r="AT52" s="237">
        <f t="shared" si="22"/>
        <v>0</v>
      </c>
      <c r="AW52" s="234" t="s">
        <v>54</v>
      </c>
      <c r="AX52" s="235">
        <v>0</v>
      </c>
      <c r="AY52" s="235">
        <v>0</v>
      </c>
      <c r="AZ52" s="235">
        <v>0</v>
      </c>
      <c r="BA52" s="235">
        <v>0</v>
      </c>
      <c r="BB52" s="237">
        <f t="shared" si="23"/>
        <v>0</v>
      </c>
      <c r="BC52" s="232"/>
      <c r="BD52" s="238"/>
      <c r="BE52" s="234" t="s">
        <v>54</v>
      </c>
      <c r="BF52" s="235">
        <v>0</v>
      </c>
      <c r="BG52" s="235">
        <v>0</v>
      </c>
      <c r="BH52" s="235">
        <v>0</v>
      </c>
      <c r="BI52" s="235">
        <v>0</v>
      </c>
      <c r="BJ52" s="237">
        <f t="shared" si="24"/>
        <v>0</v>
      </c>
      <c r="BM52" s="234" t="s">
        <v>54</v>
      </c>
      <c r="BN52" s="235">
        <v>0</v>
      </c>
      <c r="BO52" s="235">
        <v>0</v>
      </c>
      <c r="BP52" s="235">
        <v>0</v>
      </c>
      <c r="BQ52" s="235">
        <v>0</v>
      </c>
      <c r="BR52" s="237">
        <f t="shared" si="25"/>
        <v>0</v>
      </c>
      <c r="BS52" s="232"/>
      <c r="BT52" s="238"/>
      <c r="BU52" s="234" t="s">
        <v>54</v>
      </c>
      <c r="BV52" s="235">
        <v>0</v>
      </c>
      <c r="BW52" s="235">
        <v>0</v>
      </c>
      <c r="BX52" s="235">
        <v>0</v>
      </c>
      <c r="BY52" s="235">
        <v>0</v>
      </c>
      <c r="BZ52" s="237">
        <f t="shared" si="26"/>
        <v>0</v>
      </c>
    </row>
    <row r="53" spans="1:78" ht="15.5" x14ac:dyDescent="0.35">
      <c r="A53" s="234" t="s">
        <v>19</v>
      </c>
      <c r="B53" s="235">
        <v>0</v>
      </c>
      <c r="C53" s="235">
        <v>0</v>
      </c>
      <c r="D53" s="235">
        <v>0</v>
      </c>
      <c r="E53" s="239">
        <v>0</v>
      </c>
      <c r="F53" s="237">
        <f t="shared" si="17"/>
        <v>0</v>
      </c>
      <c r="G53" s="232"/>
      <c r="H53" s="238"/>
      <c r="I53" s="234" t="s">
        <v>19</v>
      </c>
      <c r="J53" s="235">
        <v>0</v>
      </c>
      <c r="K53" s="235">
        <v>0</v>
      </c>
      <c r="L53" s="235">
        <v>0</v>
      </c>
      <c r="M53" s="239">
        <v>0</v>
      </c>
      <c r="N53" s="237">
        <f t="shared" si="18"/>
        <v>0</v>
      </c>
      <c r="Q53" s="234" t="s">
        <v>19</v>
      </c>
      <c r="R53" s="235">
        <v>0</v>
      </c>
      <c r="S53" s="235">
        <v>0</v>
      </c>
      <c r="T53" s="235">
        <v>0</v>
      </c>
      <c r="U53" s="235">
        <v>0</v>
      </c>
      <c r="V53" s="237">
        <f t="shared" si="19"/>
        <v>0</v>
      </c>
      <c r="W53" s="232"/>
      <c r="X53" s="238"/>
      <c r="Y53" s="234" t="s">
        <v>19</v>
      </c>
      <c r="Z53" s="235">
        <v>0</v>
      </c>
      <c r="AA53" s="235">
        <v>0</v>
      </c>
      <c r="AB53" s="235">
        <v>0</v>
      </c>
      <c r="AC53" s="235">
        <v>0</v>
      </c>
      <c r="AD53" s="237">
        <f t="shared" si="20"/>
        <v>0</v>
      </c>
      <c r="AG53" s="234" t="s">
        <v>19</v>
      </c>
      <c r="AH53" s="235">
        <v>0</v>
      </c>
      <c r="AI53" s="235">
        <v>0</v>
      </c>
      <c r="AJ53" s="235">
        <v>0</v>
      </c>
      <c r="AK53" s="235">
        <v>0</v>
      </c>
      <c r="AL53" s="237">
        <f t="shared" si="21"/>
        <v>0</v>
      </c>
      <c r="AM53" s="232"/>
      <c r="AN53" s="238"/>
      <c r="AO53" s="234" t="s">
        <v>19</v>
      </c>
      <c r="AP53" s="235">
        <v>0</v>
      </c>
      <c r="AQ53" s="235">
        <v>0</v>
      </c>
      <c r="AR53" s="235">
        <v>0</v>
      </c>
      <c r="AS53" s="235">
        <v>0</v>
      </c>
      <c r="AT53" s="237">
        <f t="shared" si="22"/>
        <v>0</v>
      </c>
      <c r="AW53" s="234" t="s">
        <v>19</v>
      </c>
      <c r="AX53" s="235">
        <v>0</v>
      </c>
      <c r="AY53" s="235">
        <v>0</v>
      </c>
      <c r="AZ53" s="235">
        <v>0</v>
      </c>
      <c r="BA53" s="235">
        <v>0</v>
      </c>
      <c r="BB53" s="237">
        <f t="shared" si="23"/>
        <v>0</v>
      </c>
      <c r="BC53" s="232"/>
      <c r="BD53" s="238"/>
      <c r="BE53" s="234" t="s">
        <v>19</v>
      </c>
      <c r="BF53" s="235">
        <v>0</v>
      </c>
      <c r="BG53" s="235">
        <v>0</v>
      </c>
      <c r="BH53" s="235">
        <v>0</v>
      </c>
      <c r="BI53" s="235">
        <v>0</v>
      </c>
      <c r="BJ53" s="237">
        <f t="shared" si="24"/>
        <v>0</v>
      </c>
      <c r="BM53" s="234" t="s">
        <v>19</v>
      </c>
      <c r="BN53" s="235">
        <v>0</v>
      </c>
      <c r="BO53" s="235">
        <v>0</v>
      </c>
      <c r="BP53" s="235">
        <v>0</v>
      </c>
      <c r="BQ53" s="235">
        <v>0</v>
      </c>
      <c r="BR53" s="237">
        <f t="shared" si="25"/>
        <v>0</v>
      </c>
      <c r="BS53" s="232"/>
      <c r="BT53" s="238"/>
      <c r="BU53" s="234" t="s">
        <v>19</v>
      </c>
      <c r="BV53" s="235">
        <v>0</v>
      </c>
      <c r="BW53" s="235">
        <v>0</v>
      </c>
      <c r="BX53" s="235">
        <v>0</v>
      </c>
      <c r="BY53" s="235">
        <v>0</v>
      </c>
      <c r="BZ53" s="237">
        <f t="shared" si="26"/>
        <v>0</v>
      </c>
    </row>
    <row r="54" spans="1:78" ht="15.5" x14ac:dyDescent="0.35">
      <c r="A54" s="234" t="s">
        <v>20</v>
      </c>
      <c r="B54" s="235">
        <v>0</v>
      </c>
      <c r="C54" s="235">
        <v>0</v>
      </c>
      <c r="D54" s="235">
        <v>0</v>
      </c>
      <c r="E54" s="239">
        <v>0</v>
      </c>
      <c r="F54" s="237">
        <f t="shared" si="17"/>
        <v>0</v>
      </c>
      <c r="G54" s="232"/>
      <c r="H54" s="238"/>
      <c r="I54" s="234" t="s">
        <v>20</v>
      </c>
      <c r="J54" s="235">
        <v>0</v>
      </c>
      <c r="K54" s="235">
        <v>0</v>
      </c>
      <c r="L54" s="235">
        <v>0</v>
      </c>
      <c r="M54" s="239">
        <v>0</v>
      </c>
      <c r="N54" s="237">
        <f t="shared" si="18"/>
        <v>0</v>
      </c>
      <c r="Q54" s="234" t="s">
        <v>20</v>
      </c>
      <c r="R54" s="235">
        <v>0</v>
      </c>
      <c r="S54" s="235">
        <v>0</v>
      </c>
      <c r="T54" s="235">
        <v>0</v>
      </c>
      <c r="U54" s="235">
        <v>0</v>
      </c>
      <c r="V54" s="237">
        <f t="shared" si="19"/>
        <v>0</v>
      </c>
      <c r="W54" s="232"/>
      <c r="X54" s="238"/>
      <c r="Y54" s="234" t="s">
        <v>20</v>
      </c>
      <c r="Z54" s="235">
        <v>0</v>
      </c>
      <c r="AA54" s="235">
        <v>0</v>
      </c>
      <c r="AB54" s="235">
        <v>0</v>
      </c>
      <c r="AC54" s="235">
        <v>0</v>
      </c>
      <c r="AD54" s="237">
        <f t="shared" si="20"/>
        <v>0</v>
      </c>
      <c r="AG54" s="234" t="s">
        <v>20</v>
      </c>
      <c r="AH54" s="235">
        <v>0</v>
      </c>
      <c r="AI54" s="235">
        <v>0</v>
      </c>
      <c r="AJ54" s="235">
        <v>0</v>
      </c>
      <c r="AK54" s="235">
        <v>0</v>
      </c>
      <c r="AL54" s="237">
        <f t="shared" si="21"/>
        <v>0</v>
      </c>
      <c r="AM54" s="232"/>
      <c r="AN54" s="238"/>
      <c r="AO54" s="234" t="s">
        <v>20</v>
      </c>
      <c r="AP54" s="235">
        <v>0</v>
      </c>
      <c r="AQ54" s="235">
        <v>0</v>
      </c>
      <c r="AR54" s="235">
        <v>0</v>
      </c>
      <c r="AS54" s="235">
        <v>0</v>
      </c>
      <c r="AT54" s="237">
        <f t="shared" si="22"/>
        <v>0</v>
      </c>
      <c r="AW54" s="234" t="s">
        <v>20</v>
      </c>
      <c r="AX54" s="235">
        <v>0</v>
      </c>
      <c r="AY54" s="235">
        <v>0</v>
      </c>
      <c r="AZ54" s="235">
        <v>0</v>
      </c>
      <c r="BA54" s="235">
        <v>0</v>
      </c>
      <c r="BB54" s="237">
        <f t="shared" si="23"/>
        <v>0</v>
      </c>
      <c r="BC54" s="232"/>
      <c r="BD54" s="238"/>
      <c r="BE54" s="234" t="s">
        <v>20</v>
      </c>
      <c r="BF54" s="235">
        <v>0</v>
      </c>
      <c r="BG54" s="235">
        <v>0</v>
      </c>
      <c r="BH54" s="235">
        <v>0</v>
      </c>
      <c r="BI54" s="235">
        <v>0</v>
      </c>
      <c r="BJ54" s="237">
        <f t="shared" si="24"/>
        <v>0</v>
      </c>
      <c r="BM54" s="234" t="s">
        <v>20</v>
      </c>
      <c r="BN54" s="235">
        <v>0</v>
      </c>
      <c r="BO54" s="235">
        <v>0</v>
      </c>
      <c r="BP54" s="235">
        <v>0</v>
      </c>
      <c r="BQ54" s="235">
        <v>0</v>
      </c>
      <c r="BR54" s="237">
        <f t="shared" si="25"/>
        <v>0</v>
      </c>
      <c r="BS54" s="232"/>
      <c r="BT54" s="238"/>
      <c r="BU54" s="234" t="s">
        <v>20</v>
      </c>
      <c r="BV54" s="235">
        <v>0</v>
      </c>
      <c r="BW54" s="235">
        <v>0</v>
      </c>
      <c r="BX54" s="235">
        <v>0</v>
      </c>
      <c r="BY54" s="235">
        <v>0</v>
      </c>
      <c r="BZ54" s="237">
        <f t="shared" si="26"/>
        <v>0</v>
      </c>
    </row>
    <row r="55" spans="1:78" ht="15.5" x14ac:dyDescent="0.35">
      <c r="A55" s="234" t="s">
        <v>55</v>
      </c>
      <c r="B55" s="235">
        <v>0</v>
      </c>
      <c r="C55" s="235">
        <v>0</v>
      </c>
      <c r="D55" s="235">
        <v>0</v>
      </c>
      <c r="E55" s="239">
        <v>0</v>
      </c>
      <c r="F55" s="237">
        <f t="shared" si="17"/>
        <v>0</v>
      </c>
      <c r="G55" s="232"/>
      <c r="H55" s="238"/>
      <c r="I55" s="234" t="s">
        <v>55</v>
      </c>
      <c r="J55" s="235">
        <v>0</v>
      </c>
      <c r="K55" s="235">
        <v>0</v>
      </c>
      <c r="L55" s="235">
        <v>0</v>
      </c>
      <c r="M55" s="239">
        <v>0</v>
      </c>
      <c r="N55" s="237">
        <f t="shared" si="18"/>
        <v>0</v>
      </c>
      <c r="Q55" s="234" t="s">
        <v>55</v>
      </c>
      <c r="R55" s="235">
        <v>0</v>
      </c>
      <c r="S55" s="235">
        <v>0</v>
      </c>
      <c r="T55" s="235">
        <v>0</v>
      </c>
      <c r="U55" s="235">
        <v>0</v>
      </c>
      <c r="V55" s="237">
        <f t="shared" si="19"/>
        <v>0</v>
      </c>
      <c r="W55" s="232"/>
      <c r="X55" s="238"/>
      <c r="Y55" s="234" t="s">
        <v>55</v>
      </c>
      <c r="Z55" s="235">
        <v>0</v>
      </c>
      <c r="AA55" s="235">
        <v>0</v>
      </c>
      <c r="AB55" s="235">
        <v>0</v>
      </c>
      <c r="AC55" s="235">
        <v>0</v>
      </c>
      <c r="AD55" s="237">
        <f t="shared" si="20"/>
        <v>0</v>
      </c>
      <c r="AG55" s="234" t="s">
        <v>55</v>
      </c>
      <c r="AH55" s="235">
        <v>0</v>
      </c>
      <c r="AI55" s="235">
        <v>0</v>
      </c>
      <c r="AJ55" s="235">
        <v>0</v>
      </c>
      <c r="AK55" s="235">
        <v>0</v>
      </c>
      <c r="AL55" s="237">
        <f t="shared" si="21"/>
        <v>0</v>
      </c>
      <c r="AM55" s="232"/>
      <c r="AN55" s="238"/>
      <c r="AO55" s="234" t="s">
        <v>55</v>
      </c>
      <c r="AP55" s="235">
        <v>0</v>
      </c>
      <c r="AQ55" s="235">
        <v>0</v>
      </c>
      <c r="AR55" s="235">
        <v>0</v>
      </c>
      <c r="AS55" s="235">
        <v>0</v>
      </c>
      <c r="AT55" s="237">
        <f t="shared" si="22"/>
        <v>0</v>
      </c>
      <c r="AW55" s="234" t="s">
        <v>55</v>
      </c>
      <c r="AX55" s="235">
        <v>0</v>
      </c>
      <c r="AY55" s="235">
        <v>0</v>
      </c>
      <c r="AZ55" s="235">
        <v>0</v>
      </c>
      <c r="BA55" s="235">
        <v>0</v>
      </c>
      <c r="BB55" s="237">
        <f t="shared" si="23"/>
        <v>0</v>
      </c>
      <c r="BC55" s="232"/>
      <c r="BD55" s="238"/>
      <c r="BE55" s="234" t="s">
        <v>55</v>
      </c>
      <c r="BF55" s="235">
        <v>0</v>
      </c>
      <c r="BG55" s="235">
        <v>0</v>
      </c>
      <c r="BH55" s="235">
        <v>0</v>
      </c>
      <c r="BI55" s="235">
        <v>0</v>
      </c>
      <c r="BJ55" s="237">
        <f t="shared" si="24"/>
        <v>0</v>
      </c>
      <c r="BM55" s="234" t="s">
        <v>55</v>
      </c>
      <c r="BN55" s="235">
        <v>0</v>
      </c>
      <c r="BO55" s="235">
        <v>0</v>
      </c>
      <c r="BP55" s="235">
        <v>0</v>
      </c>
      <c r="BQ55" s="235">
        <v>0</v>
      </c>
      <c r="BR55" s="237">
        <f t="shared" si="25"/>
        <v>0</v>
      </c>
      <c r="BS55" s="232"/>
      <c r="BT55" s="238"/>
      <c r="BU55" s="234" t="s">
        <v>55</v>
      </c>
      <c r="BV55" s="235">
        <v>0</v>
      </c>
      <c r="BW55" s="235">
        <v>0</v>
      </c>
      <c r="BX55" s="235">
        <v>0</v>
      </c>
      <c r="BY55" s="235">
        <v>0</v>
      </c>
      <c r="BZ55" s="237">
        <f t="shared" si="26"/>
        <v>0</v>
      </c>
    </row>
    <row r="56" spans="1:78" ht="15.5" x14ac:dyDescent="0.35">
      <c r="A56" s="240" t="s">
        <v>4</v>
      </c>
      <c r="B56" s="235">
        <v>0</v>
      </c>
      <c r="C56" s="235">
        <v>0</v>
      </c>
      <c r="D56" s="235">
        <v>0</v>
      </c>
      <c r="E56" s="239">
        <v>0</v>
      </c>
      <c r="F56" s="237">
        <f t="shared" si="17"/>
        <v>0</v>
      </c>
      <c r="G56" s="232"/>
      <c r="H56" s="238"/>
      <c r="I56" s="240" t="s">
        <v>4</v>
      </c>
      <c r="J56" s="235">
        <v>0</v>
      </c>
      <c r="K56" s="235">
        <v>0</v>
      </c>
      <c r="L56" s="235">
        <v>0</v>
      </c>
      <c r="M56" s="239">
        <v>0</v>
      </c>
      <c r="N56" s="237">
        <f t="shared" si="18"/>
        <v>0</v>
      </c>
      <c r="Q56" s="240" t="s">
        <v>4</v>
      </c>
      <c r="R56" s="235">
        <v>0</v>
      </c>
      <c r="S56" s="235">
        <v>0</v>
      </c>
      <c r="T56" s="235">
        <v>0</v>
      </c>
      <c r="U56" s="235">
        <v>0</v>
      </c>
      <c r="V56" s="237">
        <f t="shared" si="19"/>
        <v>0</v>
      </c>
      <c r="W56" s="232"/>
      <c r="X56" s="238"/>
      <c r="Y56" s="240" t="s">
        <v>4</v>
      </c>
      <c r="Z56" s="235">
        <v>0</v>
      </c>
      <c r="AA56" s="235">
        <v>0</v>
      </c>
      <c r="AB56" s="235">
        <v>0</v>
      </c>
      <c r="AC56" s="235">
        <v>0</v>
      </c>
      <c r="AD56" s="237">
        <f t="shared" si="20"/>
        <v>0</v>
      </c>
      <c r="AG56" s="240" t="s">
        <v>4</v>
      </c>
      <c r="AH56" s="235">
        <v>0</v>
      </c>
      <c r="AI56" s="235">
        <v>0</v>
      </c>
      <c r="AJ56" s="235">
        <v>0</v>
      </c>
      <c r="AK56" s="235">
        <v>0</v>
      </c>
      <c r="AL56" s="237">
        <f t="shared" si="21"/>
        <v>0</v>
      </c>
      <c r="AM56" s="232"/>
      <c r="AN56" s="238"/>
      <c r="AO56" s="240" t="s">
        <v>4</v>
      </c>
      <c r="AP56" s="235">
        <v>0</v>
      </c>
      <c r="AQ56" s="235">
        <v>0</v>
      </c>
      <c r="AR56" s="235">
        <v>0</v>
      </c>
      <c r="AS56" s="235">
        <v>0</v>
      </c>
      <c r="AT56" s="237">
        <f t="shared" si="22"/>
        <v>0</v>
      </c>
      <c r="AW56" s="240" t="s">
        <v>4</v>
      </c>
      <c r="AX56" s="235">
        <v>0</v>
      </c>
      <c r="AY56" s="235">
        <v>0</v>
      </c>
      <c r="AZ56" s="235">
        <v>0</v>
      </c>
      <c r="BA56" s="235">
        <v>0</v>
      </c>
      <c r="BB56" s="237">
        <f t="shared" si="23"/>
        <v>0</v>
      </c>
      <c r="BC56" s="232"/>
      <c r="BD56" s="238"/>
      <c r="BE56" s="240" t="s">
        <v>4</v>
      </c>
      <c r="BF56" s="235">
        <v>0</v>
      </c>
      <c r="BG56" s="235">
        <v>0</v>
      </c>
      <c r="BH56" s="235">
        <v>0</v>
      </c>
      <c r="BI56" s="235">
        <v>0</v>
      </c>
      <c r="BJ56" s="237">
        <f t="shared" si="24"/>
        <v>0</v>
      </c>
      <c r="BM56" s="240" t="s">
        <v>4</v>
      </c>
      <c r="BN56" s="235">
        <v>0</v>
      </c>
      <c r="BO56" s="235">
        <v>0</v>
      </c>
      <c r="BP56" s="235">
        <v>0</v>
      </c>
      <c r="BQ56" s="235">
        <v>0</v>
      </c>
      <c r="BR56" s="237">
        <f t="shared" si="25"/>
        <v>0</v>
      </c>
      <c r="BS56" s="232"/>
      <c r="BT56" s="238"/>
      <c r="BU56" s="240" t="s">
        <v>4</v>
      </c>
      <c r="BV56" s="235">
        <v>0</v>
      </c>
      <c r="BW56" s="235">
        <v>0</v>
      </c>
      <c r="BX56" s="235">
        <v>0</v>
      </c>
      <c r="BY56" s="235">
        <v>0</v>
      </c>
      <c r="BZ56" s="237">
        <f t="shared" si="26"/>
        <v>0</v>
      </c>
    </row>
    <row r="57" spans="1:78" ht="15.5" x14ac:dyDescent="0.35">
      <c r="A57" s="234" t="s">
        <v>139</v>
      </c>
      <c r="B57" s="235">
        <v>0</v>
      </c>
      <c r="C57" s="235">
        <v>0</v>
      </c>
      <c r="D57" s="235">
        <v>0</v>
      </c>
      <c r="E57" s="239">
        <v>0</v>
      </c>
      <c r="F57" s="237">
        <f t="shared" si="17"/>
        <v>0</v>
      </c>
      <c r="G57" s="232"/>
      <c r="H57" s="238"/>
      <c r="I57" s="234" t="s">
        <v>139</v>
      </c>
      <c r="J57" s="235">
        <v>0</v>
      </c>
      <c r="K57" s="235">
        <v>0</v>
      </c>
      <c r="L57" s="235">
        <v>0</v>
      </c>
      <c r="M57" s="239">
        <v>0</v>
      </c>
      <c r="N57" s="237">
        <f t="shared" si="18"/>
        <v>0</v>
      </c>
      <c r="Q57" s="234" t="s">
        <v>139</v>
      </c>
      <c r="R57" s="235">
        <v>0</v>
      </c>
      <c r="S57" s="235">
        <v>0</v>
      </c>
      <c r="T57" s="235">
        <v>0</v>
      </c>
      <c r="U57" s="235">
        <v>0</v>
      </c>
      <c r="V57" s="237">
        <f t="shared" si="19"/>
        <v>0</v>
      </c>
      <c r="W57" s="232"/>
      <c r="X57" s="238"/>
      <c r="Y57" s="234" t="s">
        <v>139</v>
      </c>
      <c r="Z57" s="235">
        <v>0</v>
      </c>
      <c r="AA57" s="235">
        <v>0</v>
      </c>
      <c r="AB57" s="235">
        <v>0</v>
      </c>
      <c r="AC57" s="235">
        <v>0</v>
      </c>
      <c r="AD57" s="237">
        <f t="shared" si="20"/>
        <v>0</v>
      </c>
      <c r="AG57" s="234" t="s">
        <v>139</v>
      </c>
      <c r="AH57" s="235">
        <v>0</v>
      </c>
      <c r="AI57" s="235">
        <v>0</v>
      </c>
      <c r="AJ57" s="235">
        <v>0</v>
      </c>
      <c r="AK57" s="235">
        <v>0</v>
      </c>
      <c r="AL57" s="237">
        <f t="shared" si="21"/>
        <v>0</v>
      </c>
      <c r="AM57" s="232"/>
      <c r="AN57" s="238"/>
      <c r="AO57" s="234" t="s">
        <v>139</v>
      </c>
      <c r="AP57" s="235">
        <v>0</v>
      </c>
      <c r="AQ57" s="235">
        <v>0</v>
      </c>
      <c r="AR57" s="235">
        <v>0</v>
      </c>
      <c r="AS57" s="235">
        <v>0</v>
      </c>
      <c r="AT57" s="237">
        <f t="shared" si="22"/>
        <v>0</v>
      </c>
      <c r="AW57" s="234" t="s">
        <v>139</v>
      </c>
      <c r="AX57" s="235">
        <v>0</v>
      </c>
      <c r="AY57" s="235">
        <v>0</v>
      </c>
      <c r="AZ57" s="235">
        <v>0</v>
      </c>
      <c r="BA57" s="235">
        <v>0</v>
      </c>
      <c r="BB57" s="237">
        <f t="shared" si="23"/>
        <v>0</v>
      </c>
      <c r="BC57" s="232"/>
      <c r="BD57" s="238"/>
      <c r="BE57" s="234" t="s">
        <v>139</v>
      </c>
      <c r="BF57" s="235">
        <v>0</v>
      </c>
      <c r="BG57" s="235">
        <v>0</v>
      </c>
      <c r="BH57" s="235">
        <v>0</v>
      </c>
      <c r="BI57" s="235">
        <v>0</v>
      </c>
      <c r="BJ57" s="237">
        <f t="shared" si="24"/>
        <v>0</v>
      </c>
      <c r="BM57" s="234" t="s">
        <v>139</v>
      </c>
      <c r="BN57" s="235">
        <v>0</v>
      </c>
      <c r="BO57" s="235">
        <v>0</v>
      </c>
      <c r="BP57" s="235">
        <v>0</v>
      </c>
      <c r="BQ57" s="235">
        <v>0</v>
      </c>
      <c r="BR57" s="237">
        <f t="shared" si="25"/>
        <v>0</v>
      </c>
      <c r="BS57" s="232"/>
      <c r="BT57" s="238"/>
      <c r="BU57" s="234" t="s">
        <v>139</v>
      </c>
      <c r="BV57" s="235">
        <v>0</v>
      </c>
      <c r="BW57" s="235">
        <v>0</v>
      </c>
      <c r="BX57" s="235">
        <v>0</v>
      </c>
      <c r="BY57" s="235">
        <v>0</v>
      </c>
      <c r="BZ57" s="237">
        <f t="shared" si="26"/>
        <v>0</v>
      </c>
    </row>
    <row r="58" spans="1:78" ht="15.5" x14ac:dyDescent="0.35">
      <c r="A58" s="234" t="s">
        <v>47</v>
      </c>
      <c r="B58" s="235">
        <v>0</v>
      </c>
      <c r="C58" s="235">
        <v>0</v>
      </c>
      <c r="D58" s="235">
        <v>0</v>
      </c>
      <c r="E58" s="239">
        <v>0</v>
      </c>
      <c r="F58" s="237">
        <f t="shared" si="17"/>
        <v>0</v>
      </c>
      <c r="G58" s="232"/>
      <c r="H58" s="238"/>
      <c r="I58" s="234" t="s">
        <v>47</v>
      </c>
      <c r="J58" s="235">
        <v>0</v>
      </c>
      <c r="K58" s="235">
        <v>0</v>
      </c>
      <c r="L58" s="235">
        <v>0</v>
      </c>
      <c r="M58" s="239">
        <v>0</v>
      </c>
      <c r="N58" s="237">
        <f t="shared" si="18"/>
        <v>0</v>
      </c>
      <c r="Q58" s="234" t="s">
        <v>47</v>
      </c>
      <c r="R58" s="235">
        <v>0</v>
      </c>
      <c r="S58" s="235">
        <v>0</v>
      </c>
      <c r="T58" s="235">
        <v>0</v>
      </c>
      <c r="U58" s="235">
        <v>0</v>
      </c>
      <c r="V58" s="237">
        <f t="shared" si="19"/>
        <v>0</v>
      </c>
      <c r="W58" s="232"/>
      <c r="X58" s="238"/>
      <c r="Y58" s="234" t="s">
        <v>47</v>
      </c>
      <c r="Z58" s="235">
        <v>0</v>
      </c>
      <c r="AA58" s="235">
        <v>0</v>
      </c>
      <c r="AB58" s="235">
        <v>0</v>
      </c>
      <c r="AC58" s="235">
        <v>0</v>
      </c>
      <c r="AD58" s="237">
        <f t="shared" si="20"/>
        <v>0</v>
      </c>
      <c r="AG58" s="234" t="s">
        <v>47</v>
      </c>
      <c r="AH58" s="235">
        <v>0</v>
      </c>
      <c r="AI58" s="235">
        <v>0</v>
      </c>
      <c r="AJ58" s="235">
        <v>0</v>
      </c>
      <c r="AK58" s="235">
        <v>0</v>
      </c>
      <c r="AL58" s="237">
        <f t="shared" si="21"/>
        <v>0</v>
      </c>
      <c r="AM58" s="232"/>
      <c r="AN58" s="238"/>
      <c r="AO58" s="234" t="s">
        <v>47</v>
      </c>
      <c r="AP58" s="235">
        <v>0</v>
      </c>
      <c r="AQ58" s="235">
        <v>0</v>
      </c>
      <c r="AR58" s="235">
        <v>0</v>
      </c>
      <c r="AS58" s="235">
        <v>0</v>
      </c>
      <c r="AT58" s="237">
        <f t="shared" si="22"/>
        <v>0</v>
      </c>
      <c r="AW58" s="234" t="s">
        <v>47</v>
      </c>
      <c r="AX58" s="235">
        <v>0</v>
      </c>
      <c r="AY58" s="235">
        <v>0</v>
      </c>
      <c r="AZ58" s="235">
        <v>0</v>
      </c>
      <c r="BA58" s="235">
        <v>0</v>
      </c>
      <c r="BB58" s="237">
        <f t="shared" si="23"/>
        <v>0</v>
      </c>
      <c r="BC58" s="232"/>
      <c r="BD58" s="238"/>
      <c r="BE58" s="234" t="s">
        <v>47</v>
      </c>
      <c r="BF58" s="235">
        <v>0</v>
      </c>
      <c r="BG58" s="235">
        <v>0</v>
      </c>
      <c r="BH58" s="235">
        <v>0</v>
      </c>
      <c r="BI58" s="235">
        <v>0</v>
      </c>
      <c r="BJ58" s="237">
        <f t="shared" si="24"/>
        <v>0</v>
      </c>
      <c r="BM58" s="234" t="s">
        <v>47</v>
      </c>
      <c r="BN58" s="235">
        <v>0</v>
      </c>
      <c r="BO58" s="235">
        <v>0</v>
      </c>
      <c r="BP58" s="235">
        <v>0</v>
      </c>
      <c r="BQ58" s="235">
        <v>0</v>
      </c>
      <c r="BR58" s="237">
        <f t="shared" si="25"/>
        <v>0</v>
      </c>
      <c r="BS58" s="232"/>
      <c r="BT58" s="238"/>
      <c r="BU58" s="234" t="s">
        <v>47</v>
      </c>
      <c r="BV58" s="235">
        <v>0</v>
      </c>
      <c r="BW58" s="235">
        <v>0</v>
      </c>
      <c r="BX58" s="235">
        <v>0</v>
      </c>
      <c r="BY58" s="235">
        <v>0</v>
      </c>
      <c r="BZ58" s="237">
        <f t="shared" si="26"/>
        <v>0</v>
      </c>
    </row>
    <row r="59" spans="1:78" ht="15.5" x14ac:dyDescent="0.35">
      <c r="A59" s="234" t="s">
        <v>147</v>
      </c>
      <c r="B59" s="235">
        <v>0</v>
      </c>
      <c r="C59" s="235">
        <v>0</v>
      </c>
      <c r="D59" s="235">
        <v>0</v>
      </c>
      <c r="E59" s="239">
        <v>0</v>
      </c>
      <c r="F59" s="237">
        <f t="shared" si="17"/>
        <v>0</v>
      </c>
      <c r="G59" s="232"/>
      <c r="H59" s="238"/>
      <c r="I59" s="234" t="s">
        <v>147</v>
      </c>
      <c r="J59" s="235">
        <v>0</v>
      </c>
      <c r="K59" s="235">
        <v>0</v>
      </c>
      <c r="L59" s="235">
        <v>0</v>
      </c>
      <c r="M59" s="239">
        <v>0</v>
      </c>
      <c r="N59" s="237">
        <f t="shared" si="18"/>
        <v>0</v>
      </c>
      <c r="Q59" s="234" t="s">
        <v>147</v>
      </c>
      <c r="R59" s="235">
        <v>0</v>
      </c>
      <c r="S59" s="235">
        <v>0</v>
      </c>
      <c r="T59" s="235">
        <v>0</v>
      </c>
      <c r="U59" s="235">
        <v>0</v>
      </c>
      <c r="V59" s="237">
        <f t="shared" si="19"/>
        <v>0</v>
      </c>
      <c r="W59" s="232"/>
      <c r="X59" s="238"/>
      <c r="Y59" s="234" t="s">
        <v>147</v>
      </c>
      <c r="Z59" s="235">
        <v>0</v>
      </c>
      <c r="AA59" s="235">
        <v>0</v>
      </c>
      <c r="AB59" s="235">
        <v>0</v>
      </c>
      <c r="AC59" s="235">
        <v>0</v>
      </c>
      <c r="AD59" s="237">
        <f t="shared" si="20"/>
        <v>0</v>
      </c>
      <c r="AG59" s="234" t="s">
        <v>147</v>
      </c>
      <c r="AH59" s="235">
        <v>0</v>
      </c>
      <c r="AI59" s="235">
        <v>0</v>
      </c>
      <c r="AJ59" s="235">
        <v>0</v>
      </c>
      <c r="AK59" s="235">
        <v>0</v>
      </c>
      <c r="AL59" s="237">
        <f t="shared" si="21"/>
        <v>0</v>
      </c>
      <c r="AM59" s="232"/>
      <c r="AN59" s="238"/>
      <c r="AO59" s="234" t="s">
        <v>147</v>
      </c>
      <c r="AP59" s="235">
        <v>0</v>
      </c>
      <c r="AQ59" s="235">
        <v>0</v>
      </c>
      <c r="AR59" s="235">
        <v>0</v>
      </c>
      <c r="AS59" s="235">
        <v>0</v>
      </c>
      <c r="AT59" s="237">
        <f t="shared" si="22"/>
        <v>0</v>
      </c>
      <c r="AW59" s="234" t="s">
        <v>147</v>
      </c>
      <c r="AX59" s="235">
        <v>0</v>
      </c>
      <c r="AY59" s="235">
        <v>0</v>
      </c>
      <c r="AZ59" s="235">
        <v>0</v>
      </c>
      <c r="BA59" s="235">
        <v>0</v>
      </c>
      <c r="BB59" s="237">
        <f t="shared" si="23"/>
        <v>0</v>
      </c>
      <c r="BC59" s="232"/>
      <c r="BD59" s="238"/>
      <c r="BE59" s="234" t="s">
        <v>147</v>
      </c>
      <c r="BF59" s="235">
        <v>0</v>
      </c>
      <c r="BG59" s="235">
        <v>0</v>
      </c>
      <c r="BH59" s="235">
        <v>0</v>
      </c>
      <c r="BI59" s="235">
        <v>0</v>
      </c>
      <c r="BJ59" s="237">
        <f t="shared" si="24"/>
        <v>0</v>
      </c>
      <c r="BM59" s="234" t="s">
        <v>147</v>
      </c>
      <c r="BN59" s="235">
        <v>0</v>
      </c>
      <c r="BO59" s="235">
        <v>0</v>
      </c>
      <c r="BP59" s="235">
        <v>0</v>
      </c>
      <c r="BQ59" s="235">
        <v>0</v>
      </c>
      <c r="BR59" s="237">
        <f t="shared" si="25"/>
        <v>0</v>
      </c>
      <c r="BS59" s="232"/>
      <c r="BT59" s="238"/>
      <c r="BU59" s="234" t="s">
        <v>147</v>
      </c>
      <c r="BV59" s="235">
        <v>0</v>
      </c>
      <c r="BW59" s="235">
        <v>0</v>
      </c>
      <c r="BX59" s="235">
        <v>0</v>
      </c>
      <c r="BY59" s="235">
        <v>0</v>
      </c>
      <c r="BZ59" s="237">
        <f t="shared" si="26"/>
        <v>0</v>
      </c>
    </row>
    <row r="60" spans="1:78" ht="15.5" x14ac:dyDescent="0.35">
      <c r="A60" s="234" t="s">
        <v>134</v>
      </c>
      <c r="B60" s="235">
        <v>0</v>
      </c>
      <c r="C60" s="235">
        <v>0</v>
      </c>
      <c r="D60" s="235">
        <v>0</v>
      </c>
      <c r="E60" s="239">
        <v>0</v>
      </c>
      <c r="F60" s="237">
        <f t="shared" si="17"/>
        <v>0</v>
      </c>
      <c r="G60" s="232"/>
      <c r="H60" s="238"/>
      <c r="I60" s="234" t="s">
        <v>134</v>
      </c>
      <c r="J60" s="235">
        <v>0</v>
      </c>
      <c r="K60" s="235">
        <v>0</v>
      </c>
      <c r="L60" s="235">
        <v>0</v>
      </c>
      <c r="M60" s="239">
        <v>0</v>
      </c>
      <c r="N60" s="237">
        <f t="shared" si="18"/>
        <v>0</v>
      </c>
      <c r="Q60" s="234" t="s">
        <v>134</v>
      </c>
      <c r="R60" s="235">
        <v>0</v>
      </c>
      <c r="S60" s="235">
        <v>0</v>
      </c>
      <c r="T60" s="235">
        <v>0</v>
      </c>
      <c r="U60" s="235">
        <v>0</v>
      </c>
      <c r="V60" s="237">
        <f t="shared" si="19"/>
        <v>0</v>
      </c>
      <c r="W60" s="232"/>
      <c r="X60" s="238"/>
      <c r="Y60" s="234" t="s">
        <v>134</v>
      </c>
      <c r="Z60" s="235">
        <v>0</v>
      </c>
      <c r="AA60" s="235">
        <v>0</v>
      </c>
      <c r="AB60" s="235">
        <v>0</v>
      </c>
      <c r="AC60" s="235">
        <v>0</v>
      </c>
      <c r="AD60" s="237">
        <f t="shared" si="20"/>
        <v>0</v>
      </c>
      <c r="AG60" s="234" t="s">
        <v>134</v>
      </c>
      <c r="AH60" s="235">
        <v>0</v>
      </c>
      <c r="AI60" s="235">
        <v>0</v>
      </c>
      <c r="AJ60" s="235">
        <v>0</v>
      </c>
      <c r="AK60" s="235">
        <v>0</v>
      </c>
      <c r="AL60" s="237">
        <f t="shared" si="21"/>
        <v>0</v>
      </c>
      <c r="AM60" s="232"/>
      <c r="AN60" s="238"/>
      <c r="AO60" s="234" t="s">
        <v>134</v>
      </c>
      <c r="AP60" s="235">
        <v>0</v>
      </c>
      <c r="AQ60" s="235">
        <v>0</v>
      </c>
      <c r="AR60" s="235">
        <v>0</v>
      </c>
      <c r="AS60" s="235">
        <v>0</v>
      </c>
      <c r="AT60" s="237">
        <f t="shared" si="22"/>
        <v>0</v>
      </c>
      <c r="AW60" s="234" t="s">
        <v>134</v>
      </c>
      <c r="AX60" s="235">
        <v>0</v>
      </c>
      <c r="AY60" s="235">
        <v>0</v>
      </c>
      <c r="AZ60" s="235">
        <v>0</v>
      </c>
      <c r="BA60" s="235">
        <v>0</v>
      </c>
      <c r="BB60" s="237">
        <f t="shared" si="23"/>
        <v>0</v>
      </c>
      <c r="BC60" s="232"/>
      <c r="BD60" s="238"/>
      <c r="BE60" s="234" t="s">
        <v>134</v>
      </c>
      <c r="BF60" s="235">
        <v>0</v>
      </c>
      <c r="BG60" s="235">
        <v>0</v>
      </c>
      <c r="BH60" s="235">
        <v>0</v>
      </c>
      <c r="BI60" s="235">
        <v>0</v>
      </c>
      <c r="BJ60" s="237">
        <f t="shared" si="24"/>
        <v>0</v>
      </c>
      <c r="BM60" s="234" t="s">
        <v>134</v>
      </c>
      <c r="BN60" s="235">
        <v>0</v>
      </c>
      <c r="BO60" s="235">
        <v>0</v>
      </c>
      <c r="BP60" s="235">
        <v>0</v>
      </c>
      <c r="BQ60" s="235">
        <v>0</v>
      </c>
      <c r="BR60" s="237">
        <f t="shared" si="25"/>
        <v>0</v>
      </c>
      <c r="BS60" s="232"/>
      <c r="BT60" s="238"/>
      <c r="BU60" s="234" t="s">
        <v>134</v>
      </c>
      <c r="BV60" s="235">
        <v>0</v>
      </c>
      <c r="BW60" s="235">
        <v>0</v>
      </c>
      <c r="BX60" s="235">
        <v>0</v>
      </c>
      <c r="BY60" s="235">
        <v>0</v>
      </c>
      <c r="BZ60" s="237">
        <f t="shared" si="26"/>
        <v>0</v>
      </c>
    </row>
    <row r="61" spans="1:78" ht="15.5" x14ac:dyDescent="0.35">
      <c r="A61" s="234" t="s">
        <v>46</v>
      </c>
      <c r="B61" s="235">
        <v>0</v>
      </c>
      <c r="C61" s="235">
        <v>0</v>
      </c>
      <c r="D61" s="235">
        <v>0</v>
      </c>
      <c r="E61" s="239">
        <v>0</v>
      </c>
      <c r="F61" s="237">
        <f>SUM(B61:E61)</f>
        <v>0</v>
      </c>
      <c r="G61" s="232"/>
      <c r="H61" s="238"/>
      <c r="I61" s="234" t="s">
        <v>46</v>
      </c>
      <c r="J61" s="235">
        <v>0</v>
      </c>
      <c r="K61" s="235">
        <v>0</v>
      </c>
      <c r="L61" s="235">
        <v>0</v>
      </c>
      <c r="M61" s="239">
        <v>0</v>
      </c>
      <c r="N61" s="237">
        <f>SUM(J61:M61)</f>
        <v>0</v>
      </c>
      <c r="Q61" s="234" t="s">
        <v>46</v>
      </c>
      <c r="R61" s="235">
        <v>0</v>
      </c>
      <c r="S61" s="235">
        <v>0</v>
      </c>
      <c r="T61" s="235">
        <v>0</v>
      </c>
      <c r="U61" s="235">
        <v>0</v>
      </c>
      <c r="V61" s="237">
        <f>SUM(R61:U61)</f>
        <v>0</v>
      </c>
      <c r="W61" s="232"/>
      <c r="X61" s="238"/>
      <c r="Y61" s="234" t="s">
        <v>46</v>
      </c>
      <c r="Z61" s="235">
        <v>0</v>
      </c>
      <c r="AA61" s="235">
        <v>0</v>
      </c>
      <c r="AB61" s="235">
        <v>0</v>
      </c>
      <c r="AC61" s="235">
        <v>0</v>
      </c>
      <c r="AD61" s="237">
        <f>SUM(Z61:AC61)</f>
        <v>0</v>
      </c>
      <c r="AG61" s="234" t="s">
        <v>46</v>
      </c>
      <c r="AH61" s="235">
        <v>0</v>
      </c>
      <c r="AI61" s="235">
        <v>0</v>
      </c>
      <c r="AJ61" s="235">
        <v>0</v>
      </c>
      <c r="AK61" s="235">
        <v>0</v>
      </c>
      <c r="AL61" s="237">
        <f>SUM(AH61:AK61)</f>
        <v>0</v>
      </c>
      <c r="AM61" s="232"/>
      <c r="AN61" s="238"/>
      <c r="AO61" s="234" t="s">
        <v>46</v>
      </c>
      <c r="AP61" s="235">
        <v>0</v>
      </c>
      <c r="AQ61" s="235">
        <v>0</v>
      </c>
      <c r="AR61" s="235">
        <v>0</v>
      </c>
      <c r="AS61" s="235">
        <v>0</v>
      </c>
      <c r="AT61" s="237">
        <f>SUM(AP61:AS61)</f>
        <v>0</v>
      </c>
      <c r="AW61" s="234" t="s">
        <v>46</v>
      </c>
      <c r="AX61" s="235">
        <v>0</v>
      </c>
      <c r="AY61" s="235">
        <v>0</v>
      </c>
      <c r="AZ61" s="235">
        <v>0</v>
      </c>
      <c r="BA61" s="235">
        <v>0</v>
      </c>
      <c r="BB61" s="237">
        <f>SUM(AX61:BA61)</f>
        <v>0</v>
      </c>
      <c r="BC61" s="232"/>
      <c r="BD61" s="238"/>
      <c r="BE61" s="234" t="s">
        <v>46</v>
      </c>
      <c r="BF61" s="235">
        <v>0</v>
      </c>
      <c r="BG61" s="235">
        <v>0</v>
      </c>
      <c r="BH61" s="235">
        <v>0</v>
      </c>
      <c r="BI61" s="235">
        <v>0</v>
      </c>
      <c r="BJ61" s="237">
        <f>SUM(BF61:BI61)</f>
        <v>0</v>
      </c>
      <c r="BM61" s="234" t="s">
        <v>46</v>
      </c>
      <c r="BN61" s="235">
        <v>0</v>
      </c>
      <c r="BO61" s="235">
        <v>0</v>
      </c>
      <c r="BP61" s="235">
        <v>0</v>
      </c>
      <c r="BQ61" s="235">
        <v>0</v>
      </c>
      <c r="BR61" s="237">
        <f>SUM(BN61:BQ61)</f>
        <v>0</v>
      </c>
      <c r="BS61" s="232"/>
      <c r="BT61" s="238"/>
      <c r="BU61" s="234" t="s">
        <v>46</v>
      </c>
      <c r="BV61" s="235">
        <v>0</v>
      </c>
      <c r="BW61" s="235">
        <v>0</v>
      </c>
      <c r="BX61" s="235">
        <v>0</v>
      </c>
      <c r="BY61" s="235">
        <v>0</v>
      </c>
      <c r="BZ61" s="237">
        <f>SUM(BV61:BY61)</f>
        <v>0</v>
      </c>
    </row>
    <row r="62" spans="1:78" ht="16" thickBot="1" x14ac:dyDescent="0.4">
      <c r="A62" s="234" t="s">
        <v>67</v>
      </c>
      <c r="B62" s="235">
        <v>0</v>
      </c>
      <c r="C62" s="235">
        <v>0</v>
      </c>
      <c r="D62" s="235">
        <v>0</v>
      </c>
      <c r="E62" s="241">
        <v>0</v>
      </c>
      <c r="F62" s="237">
        <f t="shared" ref="F62" si="27">SUM(B62:E62)</f>
        <v>0</v>
      </c>
      <c r="G62" s="232"/>
      <c r="H62" s="238"/>
      <c r="I62" s="234" t="s">
        <v>67</v>
      </c>
      <c r="J62" s="235">
        <v>0</v>
      </c>
      <c r="K62" s="235">
        <v>0</v>
      </c>
      <c r="L62" s="235">
        <v>0</v>
      </c>
      <c r="M62" s="241">
        <v>0</v>
      </c>
      <c r="N62" s="237">
        <f t="shared" si="18"/>
        <v>0</v>
      </c>
      <c r="Q62" s="234" t="s">
        <v>67</v>
      </c>
      <c r="R62" s="235">
        <v>0</v>
      </c>
      <c r="S62" s="235">
        <v>0</v>
      </c>
      <c r="T62" s="235">
        <v>0</v>
      </c>
      <c r="U62" s="235">
        <v>0</v>
      </c>
      <c r="V62" s="237">
        <f t="shared" ref="V62" si="28">SUM(R62:U62)</f>
        <v>0</v>
      </c>
      <c r="W62" s="232"/>
      <c r="X62" s="238"/>
      <c r="Y62" s="234" t="s">
        <v>67</v>
      </c>
      <c r="Z62" s="235">
        <v>0</v>
      </c>
      <c r="AA62" s="235">
        <v>0</v>
      </c>
      <c r="AB62" s="235">
        <v>0</v>
      </c>
      <c r="AC62" s="235">
        <v>0</v>
      </c>
      <c r="AD62" s="237">
        <f t="shared" ref="AD62" si="29">SUM(Z62:AC62)</f>
        <v>0</v>
      </c>
      <c r="AG62" s="234" t="s">
        <v>67</v>
      </c>
      <c r="AH62" s="235">
        <v>0</v>
      </c>
      <c r="AI62" s="235">
        <v>0</v>
      </c>
      <c r="AJ62" s="235">
        <v>0</v>
      </c>
      <c r="AK62" s="235">
        <v>0</v>
      </c>
      <c r="AL62" s="237">
        <f t="shared" ref="AL62" si="30">SUM(AH62:AK62)</f>
        <v>0</v>
      </c>
      <c r="AM62" s="232"/>
      <c r="AN62" s="238"/>
      <c r="AO62" s="234" t="s">
        <v>67</v>
      </c>
      <c r="AP62" s="235">
        <v>0</v>
      </c>
      <c r="AQ62" s="235">
        <v>0</v>
      </c>
      <c r="AR62" s="235">
        <v>0</v>
      </c>
      <c r="AS62" s="235">
        <v>0</v>
      </c>
      <c r="AT62" s="237">
        <f t="shared" ref="AT62" si="31">SUM(AP62:AS62)</f>
        <v>0</v>
      </c>
      <c r="AW62" s="234" t="s">
        <v>67</v>
      </c>
      <c r="AX62" s="235">
        <v>0</v>
      </c>
      <c r="AY62" s="235">
        <v>0</v>
      </c>
      <c r="AZ62" s="235">
        <v>0</v>
      </c>
      <c r="BA62" s="235">
        <v>0</v>
      </c>
      <c r="BB62" s="237">
        <f t="shared" ref="BB62" si="32">SUM(AX62:BA62)</f>
        <v>0</v>
      </c>
      <c r="BC62" s="232"/>
      <c r="BD62" s="238"/>
      <c r="BE62" s="234" t="s">
        <v>67</v>
      </c>
      <c r="BF62" s="235">
        <v>0</v>
      </c>
      <c r="BG62" s="235">
        <v>0</v>
      </c>
      <c r="BH62" s="235">
        <v>0</v>
      </c>
      <c r="BI62" s="235">
        <v>0</v>
      </c>
      <c r="BJ62" s="237">
        <f t="shared" ref="BJ62" si="33">SUM(BF62:BI62)</f>
        <v>0</v>
      </c>
      <c r="BM62" s="234" t="s">
        <v>67</v>
      </c>
      <c r="BN62" s="235">
        <v>0</v>
      </c>
      <c r="BO62" s="235">
        <v>0</v>
      </c>
      <c r="BP62" s="235">
        <v>0</v>
      </c>
      <c r="BQ62" s="235">
        <v>0</v>
      </c>
      <c r="BR62" s="237">
        <f t="shared" ref="BR62" si="34">SUM(BN62:BQ62)</f>
        <v>0</v>
      </c>
      <c r="BS62" s="232"/>
      <c r="BT62" s="238"/>
      <c r="BU62" s="234" t="s">
        <v>67</v>
      </c>
      <c r="BV62" s="235">
        <v>0</v>
      </c>
      <c r="BW62" s="235">
        <v>0</v>
      </c>
      <c r="BX62" s="235">
        <v>0</v>
      </c>
      <c r="BY62" s="235">
        <v>0</v>
      </c>
      <c r="BZ62" s="237">
        <f t="shared" ref="BZ62" si="35">SUM(BV62:BY62)</f>
        <v>0</v>
      </c>
    </row>
    <row r="63" spans="1:78" ht="16.5" thickTop="1" thickBot="1" x14ac:dyDescent="0.4">
      <c r="A63" s="242" t="s">
        <v>2</v>
      </c>
      <c r="B63" s="243">
        <f>SUM(B39:B62)</f>
        <v>0</v>
      </c>
      <c r="C63" s="244">
        <f>SUM(C39:C62)</f>
        <v>0</v>
      </c>
      <c r="D63" s="244">
        <f>SUM(D39:D62)</f>
        <v>0</v>
      </c>
      <c r="E63" s="245">
        <f>SUM(E39:E62)</f>
        <v>0</v>
      </c>
      <c r="F63" s="246">
        <f>SUM(B63:E63)</f>
        <v>0</v>
      </c>
      <c r="G63" s="232"/>
      <c r="H63" s="238"/>
      <c r="I63" s="242" t="s">
        <v>2</v>
      </c>
      <c r="J63" s="243">
        <f>SUM(J39:J62)</f>
        <v>0</v>
      </c>
      <c r="K63" s="244">
        <f>SUM(K39:K62)</f>
        <v>0</v>
      </c>
      <c r="L63" s="244">
        <f>SUM(L39:L62)</f>
        <v>0</v>
      </c>
      <c r="M63" s="245">
        <f>SUM(M39:M62)</f>
        <v>0</v>
      </c>
      <c r="N63" s="246">
        <f>SUM(J63:M63)</f>
        <v>0</v>
      </c>
      <c r="Q63" s="242" t="s">
        <v>2</v>
      </c>
      <c r="R63" s="243">
        <f>SUM(R39:R62)</f>
        <v>0</v>
      </c>
      <c r="S63" s="244">
        <f>SUM(S39:S62)</f>
        <v>0</v>
      </c>
      <c r="T63" s="244">
        <f t="shared" ref="T63:U63" si="36">SUM(T39:T62)</f>
        <v>0</v>
      </c>
      <c r="U63" s="244">
        <f t="shared" si="36"/>
        <v>0</v>
      </c>
      <c r="V63" s="246">
        <f>SUM(R63:U63)</f>
        <v>0</v>
      </c>
      <c r="W63" s="232"/>
      <c r="X63" s="238"/>
      <c r="Y63" s="242" t="s">
        <v>2</v>
      </c>
      <c r="Z63" s="243">
        <f>SUM(Z39:Z62)</f>
        <v>0</v>
      </c>
      <c r="AA63" s="244">
        <f>SUM(AA39:AA62)</f>
        <v>0</v>
      </c>
      <c r="AB63" s="244">
        <f t="shared" ref="AB63:AC63" si="37">SUM(AB39:AB62)</f>
        <v>0</v>
      </c>
      <c r="AC63" s="244">
        <f t="shared" si="37"/>
        <v>0</v>
      </c>
      <c r="AD63" s="246">
        <f>SUM(Z63:AC63)</f>
        <v>0</v>
      </c>
      <c r="AG63" s="242" t="s">
        <v>2</v>
      </c>
      <c r="AH63" s="243">
        <f>SUM(AH39:AH62)</f>
        <v>0</v>
      </c>
      <c r="AI63" s="244">
        <f>SUM(AI39:AI62)</f>
        <v>0</v>
      </c>
      <c r="AJ63" s="244">
        <f>SUM(AJ39:AJ62)</f>
        <v>0</v>
      </c>
      <c r="AK63" s="245">
        <f>SUM(AK39:AK62)</f>
        <v>0</v>
      </c>
      <c r="AL63" s="246">
        <f>SUM(AH63:AK63)</f>
        <v>0</v>
      </c>
      <c r="AM63" s="232"/>
      <c r="AN63" s="238"/>
      <c r="AO63" s="242" t="s">
        <v>2</v>
      </c>
      <c r="AP63" s="243">
        <f>SUM(AP39:AP62)</f>
        <v>0</v>
      </c>
      <c r="AQ63" s="244">
        <f>SUM(AQ39:AQ62)</f>
        <v>0</v>
      </c>
      <c r="AR63" s="244">
        <f t="shared" ref="AR63:AS63" si="38">SUM(AR39:AR62)</f>
        <v>0</v>
      </c>
      <c r="AS63" s="244">
        <f t="shared" si="38"/>
        <v>0</v>
      </c>
      <c r="AT63" s="325">
        <f>SUM(AP63:AS63)</f>
        <v>0</v>
      </c>
      <c r="AW63" s="242" t="s">
        <v>2</v>
      </c>
      <c r="AX63" s="243">
        <f>SUM(AX39:AX62)</f>
        <v>0</v>
      </c>
      <c r="AY63" s="244">
        <f>SUM(AY39:AY62)</f>
        <v>0</v>
      </c>
      <c r="AZ63" s="244">
        <f>SUM(AZ39:AZ62)</f>
        <v>0</v>
      </c>
      <c r="BA63" s="244">
        <f>SUM(BA39:BA62)</f>
        <v>0</v>
      </c>
      <c r="BB63" s="325">
        <f>SUM(AX63:BA63)</f>
        <v>0</v>
      </c>
      <c r="BC63" s="248"/>
      <c r="BD63" s="238"/>
      <c r="BE63" s="242" t="s">
        <v>2</v>
      </c>
      <c r="BF63" s="243">
        <f>SUM(BF39:BF62)</f>
        <v>0</v>
      </c>
      <c r="BG63" s="244">
        <f>SUM(BG39:BG62)</f>
        <v>0</v>
      </c>
      <c r="BH63" s="244">
        <f>SUM(BH39:BH62)</f>
        <v>0</v>
      </c>
      <c r="BI63" s="244">
        <f>SUM(BI39:BI62)</f>
        <v>0</v>
      </c>
      <c r="BJ63" s="325">
        <f>SUM(BF63:BI63)</f>
        <v>0</v>
      </c>
      <c r="BM63" s="242" t="s">
        <v>2</v>
      </c>
      <c r="BN63" s="243">
        <f>SUM(BN39:BN62)</f>
        <v>0</v>
      </c>
      <c r="BO63" s="244">
        <f>SUM(BO39:BO62)</f>
        <v>0</v>
      </c>
      <c r="BP63" s="244">
        <f>SUM(BP39:BP62)</f>
        <v>0</v>
      </c>
      <c r="BQ63" s="245">
        <f>SUM(BQ39:BQ62)</f>
        <v>0</v>
      </c>
      <c r="BR63" s="246">
        <f>SUM(BN63:BQ63)</f>
        <v>0</v>
      </c>
      <c r="BS63" s="232"/>
      <c r="BT63" s="238"/>
      <c r="BU63" s="242" t="s">
        <v>2</v>
      </c>
      <c r="BV63" s="243">
        <f>SUM(BV39:BV62)</f>
        <v>0</v>
      </c>
      <c r="BW63" s="244">
        <f>SUM(BW39:BW62)</f>
        <v>0</v>
      </c>
      <c r="BX63" s="244">
        <f>SUM(BX39:BX62)</f>
        <v>0</v>
      </c>
      <c r="BY63" s="245">
        <f>SUM(BY39:BY62)</f>
        <v>0</v>
      </c>
      <c r="BZ63" s="246">
        <f>SUM(BV63:BY63)</f>
        <v>0</v>
      </c>
    </row>
    <row r="64" spans="1:78" ht="13" thickTop="1" x14ac:dyDescent="0.25"/>
    <row r="67" spans="1:78" ht="17.5" x14ac:dyDescent="0.25">
      <c r="A67" s="555">
        <f>A35+7</f>
        <v>43388</v>
      </c>
      <c r="B67" s="555"/>
      <c r="C67" s="555"/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326"/>
      <c r="P67" s="327"/>
      <c r="Q67" s="555">
        <f>Q35+7</f>
        <v>43389</v>
      </c>
      <c r="R67" s="555"/>
      <c r="S67" s="555"/>
      <c r="T67" s="555"/>
      <c r="U67" s="555"/>
      <c r="V67" s="555"/>
      <c r="W67" s="555"/>
      <c r="X67" s="555"/>
      <c r="Y67" s="555"/>
      <c r="Z67" s="555"/>
      <c r="AA67" s="555"/>
      <c r="AB67" s="555"/>
      <c r="AC67" s="555"/>
      <c r="AD67" s="555"/>
      <c r="AE67" s="327"/>
      <c r="AF67" s="327"/>
      <c r="AG67" s="555">
        <f>AG35+7</f>
        <v>43390</v>
      </c>
      <c r="AH67" s="555"/>
      <c r="AI67" s="555"/>
      <c r="AJ67" s="555"/>
      <c r="AK67" s="555"/>
      <c r="AL67" s="555"/>
      <c r="AM67" s="555"/>
      <c r="AN67" s="555"/>
      <c r="AO67" s="555"/>
      <c r="AP67" s="555"/>
      <c r="AQ67" s="555"/>
      <c r="AR67" s="555"/>
      <c r="AS67" s="555"/>
      <c r="AT67" s="555"/>
      <c r="AU67" s="327"/>
      <c r="AV67" s="326"/>
      <c r="AW67" s="555">
        <f>AW35+7</f>
        <v>43391</v>
      </c>
      <c r="AX67" s="555"/>
      <c r="AY67" s="555"/>
      <c r="AZ67" s="555"/>
      <c r="BA67" s="555"/>
      <c r="BB67" s="555"/>
      <c r="BC67" s="555"/>
      <c r="BD67" s="555"/>
      <c r="BE67" s="555"/>
      <c r="BF67" s="555"/>
      <c r="BG67" s="555"/>
      <c r="BH67" s="555"/>
      <c r="BI67" s="555"/>
      <c r="BJ67" s="555"/>
      <c r="BK67" s="327"/>
      <c r="BL67" s="327"/>
      <c r="BM67" s="555">
        <f>BM35+7</f>
        <v>43392</v>
      </c>
      <c r="BN67" s="555"/>
      <c r="BO67" s="555"/>
      <c r="BP67" s="555"/>
      <c r="BQ67" s="555"/>
      <c r="BR67" s="555"/>
      <c r="BS67" s="555"/>
      <c r="BT67" s="555"/>
      <c r="BU67" s="555"/>
      <c r="BV67" s="555"/>
      <c r="BW67" s="555"/>
      <c r="BX67" s="555"/>
      <c r="BY67" s="555"/>
      <c r="BZ67" s="555"/>
    </row>
    <row r="68" spans="1:78" ht="17.5" x14ac:dyDescent="0.25">
      <c r="R68" s="224"/>
      <c r="S68" s="224"/>
      <c r="T68" s="224"/>
      <c r="U68" s="224"/>
      <c r="V68" s="224"/>
      <c r="Z68" s="224"/>
      <c r="AA68" s="224"/>
      <c r="AB68" s="224"/>
      <c r="AC68" s="224"/>
      <c r="AD68" s="224"/>
    </row>
    <row r="69" spans="1:78" ht="16" thickBot="1" x14ac:dyDescent="0.3">
      <c r="B69" s="225"/>
      <c r="C69" s="225" t="s">
        <v>3</v>
      </c>
      <c r="D69" s="225"/>
      <c r="E69" s="225"/>
      <c r="F69" s="226"/>
      <c r="G69" s="226"/>
      <c r="H69" s="227"/>
      <c r="J69" s="225"/>
      <c r="K69" s="225" t="s">
        <v>7</v>
      </c>
      <c r="L69" s="225"/>
      <c r="M69" s="225"/>
      <c r="N69" s="226"/>
      <c r="R69" s="225"/>
      <c r="S69" s="225" t="s">
        <v>3</v>
      </c>
      <c r="T69" s="225"/>
      <c r="U69" s="225"/>
      <c r="V69" s="226"/>
      <c r="W69" s="226"/>
      <c r="X69" s="227"/>
      <c r="Z69" s="225"/>
      <c r="AA69" s="225" t="s">
        <v>7</v>
      </c>
      <c r="AB69" s="225"/>
      <c r="AC69" s="225"/>
      <c r="AD69" s="226"/>
      <c r="AH69" s="225"/>
      <c r="AI69" s="225" t="s">
        <v>3</v>
      </c>
      <c r="AJ69" s="225"/>
      <c r="AK69" s="225"/>
      <c r="AL69" s="226"/>
      <c r="AM69" s="226"/>
      <c r="AN69" s="227"/>
      <c r="AP69" s="225"/>
      <c r="AQ69" s="225" t="s">
        <v>7</v>
      </c>
      <c r="AR69" s="225"/>
      <c r="AS69" s="225"/>
      <c r="AT69" s="226"/>
      <c r="AX69" s="225"/>
      <c r="AY69" s="225" t="s">
        <v>3</v>
      </c>
      <c r="AZ69" s="225"/>
      <c r="BA69" s="225"/>
      <c r="BB69" s="226"/>
      <c r="BC69" s="226"/>
      <c r="BD69" s="227"/>
      <c r="BF69" s="225"/>
      <c r="BG69" s="225" t="s">
        <v>7</v>
      </c>
      <c r="BH69" s="225"/>
      <c r="BI69" s="225"/>
      <c r="BJ69" s="226"/>
      <c r="BN69" s="225"/>
      <c r="BO69" s="225" t="s">
        <v>3</v>
      </c>
      <c r="BP69" s="225"/>
      <c r="BQ69" s="225"/>
      <c r="BR69" s="226"/>
      <c r="BS69" s="226"/>
      <c r="BT69" s="227"/>
      <c r="BV69" s="225"/>
      <c r="BW69" s="225" t="s">
        <v>7</v>
      </c>
      <c r="BX69" s="225"/>
      <c r="BY69" s="225"/>
      <c r="BZ69" s="226"/>
    </row>
    <row r="70" spans="1:78" ht="16.5" thickTop="1" thickBot="1" x14ac:dyDescent="0.4">
      <c r="A70" s="228" t="s">
        <v>18</v>
      </c>
      <c r="B70" s="229">
        <v>1905</v>
      </c>
      <c r="C70" s="230">
        <v>2049</v>
      </c>
      <c r="D70" s="230">
        <v>2253</v>
      </c>
      <c r="E70" s="230">
        <v>107</v>
      </c>
      <c r="F70" s="231"/>
      <c r="G70" s="232"/>
      <c r="H70" s="233"/>
      <c r="I70" s="228" t="s">
        <v>18</v>
      </c>
      <c r="J70" s="229">
        <v>1905</v>
      </c>
      <c r="K70" s="230">
        <v>2049</v>
      </c>
      <c r="L70" s="230">
        <v>2253</v>
      </c>
      <c r="M70" s="230">
        <v>107</v>
      </c>
      <c r="N70" s="231"/>
      <c r="O70" s="232"/>
      <c r="Q70" s="228" t="s">
        <v>18</v>
      </c>
      <c r="R70" s="229">
        <v>1905</v>
      </c>
      <c r="S70" s="230">
        <v>2049</v>
      </c>
      <c r="T70" s="230">
        <v>2253</v>
      </c>
      <c r="U70" s="230">
        <v>107</v>
      </c>
      <c r="V70" s="231"/>
      <c r="W70" s="232"/>
      <c r="X70" s="233"/>
      <c r="Y70" s="228" t="s">
        <v>18</v>
      </c>
      <c r="Z70" s="229">
        <v>1905</v>
      </c>
      <c r="AA70" s="230">
        <v>2049</v>
      </c>
      <c r="AB70" s="230">
        <v>2253</v>
      </c>
      <c r="AC70" s="230">
        <v>107</v>
      </c>
      <c r="AD70" s="231"/>
      <c r="AG70" s="228" t="s">
        <v>18</v>
      </c>
      <c r="AH70" s="229">
        <v>1905</v>
      </c>
      <c r="AI70" s="230">
        <v>2049</v>
      </c>
      <c r="AJ70" s="230">
        <v>2253</v>
      </c>
      <c r="AK70" s="230">
        <v>1307</v>
      </c>
      <c r="AL70" s="231"/>
      <c r="AM70" s="232"/>
      <c r="AN70" s="233"/>
      <c r="AO70" s="228" t="s">
        <v>18</v>
      </c>
      <c r="AP70" s="229">
        <v>1905</v>
      </c>
      <c r="AQ70" s="230">
        <v>2049</v>
      </c>
      <c r="AR70" s="230">
        <v>2253</v>
      </c>
      <c r="AS70" s="230">
        <v>107</v>
      </c>
      <c r="AT70" s="231"/>
      <c r="AW70" s="228" t="s">
        <v>18</v>
      </c>
      <c r="AX70" s="229">
        <v>1905</v>
      </c>
      <c r="AY70" s="230">
        <v>2049</v>
      </c>
      <c r="AZ70" s="230">
        <v>2253</v>
      </c>
      <c r="BA70" s="230">
        <v>107</v>
      </c>
      <c r="BB70" s="231"/>
      <c r="BC70" s="232"/>
      <c r="BD70" s="233"/>
      <c r="BE70" s="228" t="s">
        <v>18</v>
      </c>
      <c r="BF70" s="229">
        <v>1905</v>
      </c>
      <c r="BG70" s="230">
        <v>2049</v>
      </c>
      <c r="BH70" s="230">
        <v>2253</v>
      </c>
      <c r="BI70" s="230">
        <v>107</v>
      </c>
      <c r="BJ70" s="231"/>
      <c r="BM70" s="228" t="s">
        <v>18</v>
      </c>
      <c r="BN70" s="229">
        <v>1905</v>
      </c>
      <c r="BO70" s="230">
        <v>2049</v>
      </c>
      <c r="BP70" s="230">
        <v>2253</v>
      </c>
      <c r="BQ70" s="230">
        <v>107</v>
      </c>
      <c r="BR70" s="231"/>
      <c r="BS70" s="232"/>
      <c r="BT70" s="233"/>
      <c r="BU70" s="228" t="s">
        <v>18</v>
      </c>
      <c r="BV70" s="229">
        <v>1905</v>
      </c>
      <c r="BW70" s="230">
        <v>2049</v>
      </c>
      <c r="BX70" s="230">
        <v>2253</v>
      </c>
      <c r="BY70" s="230">
        <v>107</v>
      </c>
      <c r="BZ70" s="231"/>
    </row>
    <row r="71" spans="1:78" ht="16" thickTop="1" x14ac:dyDescent="0.35">
      <c r="A71" s="234" t="s">
        <v>67</v>
      </c>
      <c r="B71" s="235">
        <v>0</v>
      </c>
      <c r="C71" s="235">
        <v>0</v>
      </c>
      <c r="D71" s="235">
        <v>0</v>
      </c>
      <c r="E71" s="235">
        <v>0</v>
      </c>
      <c r="F71" s="237">
        <f>SUM(B71:E71)</f>
        <v>0</v>
      </c>
      <c r="G71" s="232"/>
      <c r="H71" s="238"/>
      <c r="I71" s="234" t="s">
        <v>67</v>
      </c>
      <c r="J71" s="235">
        <v>0</v>
      </c>
      <c r="K71" s="235">
        <v>0</v>
      </c>
      <c r="L71" s="235">
        <v>0</v>
      </c>
      <c r="M71" s="235">
        <v>0</v>
      </c>
      <c r="N71" s="237">
        <f>SUM(J71:M71)</f>
        <v>0</v>
      </c>
      <c r="Q71" s="234" t="s">
        <v>67</v>
      </c>
      <c r="R71" s="235">
        <v>0</v>
      </c>
      <c r="S71" s="235">
        <v>0</v>
      </c>
      <c r="T71" s="235">
        <v>0</v>
      </c>
      <c r="U71" s="235">
        <v>0</v>
      </c>
      <c r="V71" s="237">
        <f>SUM(R71:U71)</f>
        <v>0</v>
      </c>
      <c r="W71" s="232"/>
      <c r="X71" s="238"/>
      <c r="Y71" s="234" t="s">
        <v>67</v>
      </c>
      <c r="Z71" s="235">
        <v>0</v>
      </c>
      <c r="AA71" s="235">
        <v>0</v>
      </c>
      <c r="AB71" s="235">
        <v>0</v>
      </c>
      <c r="AC71" s="235">
        <v>0</v>
      </c>
      <c r="AD71" s="237">
        <f>SUM(Z71:AC71)</f>
        <v>0</v>
      </c>
      <c r="AG71" s="234" t="s">
        <v>67</v>
      </c>
      <c r="AH71" s="235">
        <v>0</v>
      </c>
      <c r="AI71" s="235">
        <v>0</v>
      </c>
      <c r="AJ71" s="235">
        <v>0</v>
      </c>
      <c r="AK71" s="235">
        <v>0</v>
      </c>
      <c r="AL71" s="237">
        <f>SUM(AH71:AK71)</f>
        <v>0</v>
      </c>
      <c r="AM71" s="232"/>
      <c r="AN71" s="238"/>
      <c r="AO71" s="234" t="s">
        <v>67</v>
      </c>
      <c r="AP71" s="235">
        <v>0</v>
      </c>
      <c r="AQ71" s="235">
        <v>0</v>
      </c>
      <c r="AR71" s="235">
        <v>0</v>
      </c>
      <c r="AS71" s="235">
        <v>0</v>
      </c>
      <c r="AT71" s="237">
        <f>SUM(AP71:AS71)</f>
        <v>0</v>
      </c>
      <c r="AW71" s="234" t="s">
        <v>67</v>
      </c>
      <c r="AX71" s="235">
        <v>0</v>
      </c>
      <c r="AY71" s="235">
        <v>0</v>
      </c>
      <c r="AZ71" s="235">
        <v>0</v>
      </c>
      <c r="BA71" s="235">
        <v>0</v>
      </c>
      <c r="BB71" s="237">
        <f>SUM(AX71:BA71)</f>
        <v>0</v>
      </c>
      <c r="BC71" s="232"/>
      <c r="BD71" s="238"/>
      <c r="BE71" s="234" t="s">
        <v>67</v>
      </c>
      <c r="BF71" s="235">
        <v>0</v>
      </c>
      <c r="BG71" s="235">
        <v>0</v>
      </c>
      <c r="BH71" s="235">
        <v>0</v>
      </c>
      <c r="BI71" s="235">
        <v>0</v>
      </c>
      <c r="BJ71" s="237">
        <f>SUM(BF71:BI71)</f>
        <v>0</v>
      </c>
      <c r="BM71" s="234" t="s">
        <v>67</v>
      </c>
      <c r="BN71" s="235">
        <v>0</v>
      </c>
      <c r="BO71" s="235">
        <v>0</v>
      </c>
      <c r="BP71" s="235">
        <v>0</v>
      </c>
      <c r="BQ71" s="235">
        <v>0</v>
      </c>
      <c r="BR71" s="237">
        <f>SUM(BN71:BQ71)</f>
        <v>0</v>
      </c>
      <c r="BS71" s="232"/>
      <c r="BT71" s="238"/>
      <c r="BU71" s="234" t="s">
        <v>67</v>
      </c>
      <c r="BV71" s="235">
        <v>0</v>
      </c>
      <c r="BW71" s="235">
        <v>0</v>
      </c>
      <c r="BX71" s="235">
        <v>0</v>
      </c>
      <c r="BY71" s="235">
        <v>0</v>
      </c>
      <c r="BZ71" s="237">
        <f>SUM(BV71:BY71)</f>
        <v>0</v>
      </c>
    </row>
    <row r="72" spans="1:78" ht="15.5" x14ac:dyDescent="0.35">
      <c r="A72" s="234" t="s">
        <v>68</v>
      </c>
      <c r="B72" s="235">
        <v>0</v>
      </c>
      <c r="C72" s="235">
        <v>0</v>
      </c>
      <c r="D72" s="235">
        <v>0</v>
      </c>
      <c r="E72" s="235">
        <v>0</v>
      </c>
      <c r="F72" s="237">
        <f>SUM(B72:E72)</f>
        <v>0</v>
      </c>
      <c r="G72" s="232"/>
      <c r="H72" s="238"/>
      <c r="I72" s="234" t="s">
        <v>68</v>
      </c>
      <c r="J72" s="235">
        <v>0</v>
      </c>
      <c r="K72" s="235">
        <v>0</v>
      </c>
      <c r="L72" s="235">
        <v>0</v>
      </c>
      <c r="M72" s="235">
        <v>0</v>
      </c>
      <c r="N72" s="237">
        <f>SUM(J72:M72)</f>
        <v>0</v>
      </c>
      <c r="Q72" s="234" t="s">
        <v>68</v>
      </c>
      <c r="R72" s="235">
        <v>0</v>
      </c>
      <c r="S72" s="235">
        <v>0</v>
      </c>
      <c r="T72" s="235">
        <v>0</v>
      </c>
      <c r="U72" s="235">
        <v>0</v>
      </c>
      <c r="V72" s="237">
        <f>SUM(R72:U72)</f>
        <v>0</v>
      </c>
      <c r="W72" s="232"/>
      <c r="X72" s="238"/>
      <c r="Y72" s="234" t="s">
        <v>68</v>
      </c>
      <c r="Z72" s="235">
        <v>0</v>
      </c>
      <c r="AA72" s="235">
        <v>0</v>
      </c>
      <c r="AB72" s="235">
        <v>0</v>
      </c>
      <c r="AC72" s="235">
        <v>0</v>
      </c>
      <c r="AD72" s="237">
        <f>SUM(Z72:AC72)</f>
        <v>0</v>
      </c>
      <c r="AG72" s="234" t="s">
        <v>68</v>
      </c>
      <c r="AH72" s="235">
        <v>0</v>
      </c>
      <c r="AI72" s="235">
        <v>0</v>
      </c>
      <c r="AJ72" s="235">
        <v>0</v>
      </c>
      <c r="AK72" s="235">
        <v>0</v>
      </c>
      <c r="AL72" s="237">
        <f>SUM(AH72:AK72)</f>
        <v>0</v>
      </c>
      <c r="AM72" s="232"/>
      <c r="AN72" s="238"/>
      <c r="AO72" s="234" t="s">
        <v>68</v>
      </c>
      <c r="AP72" s="235">
        <v>0</v>
      </c>
      <c r="AQ72" s="235">
        <v>0</v>
      </c>
      <c r="AR72" s="235">
        <v>0</v>
      </c>
      <c r="AS72" s="235">
        <v>0</v>
      </c>
      <c r="AT72" s="237">
        <f>SUM(AP72:AS72)</f>
        <v>0</v>
      </c>
      <c r="AW72" s="234" t="s">
        <v>68</v>
      </c>
      <c r="AX72" s="235">
        <v>0</v>
      </c>
      <c r="AY72" s="235">
        <v>0</v>
      </c>
      <c r="AZ72" s="235">
        <v>0</v>
      </c>
      <c r="BA72" s="235">
        <v>0</v>
      </c>
      <c r="BB72" s="237">
        <f>SUM(AX72:BA72)</f>
        <v>0</v>
      </c>
      <c r="BC72" s="232"/>
      <c r="BD72" s="238"/>
      <c r="BE72" s="234" t="s">
        <v>68</v>
      </c>
      <c r="BF72" s="235">
        <v>0</v>
      </c>
      <c r="BG72" s="235">
        <v>0</v>
      </c>
      <c r="BH72" s="235">
        <v>0</v>
      </c>
      <c r="BI72" s="235">
        <v>0</v>
      </c>
      <c r="BJ72" s="237">
        <f>SUM(BF72:BI72)</f>
        <v>0</v>
      </c>
      <c r="BM72" s="234" t="s">
        <v>68</v>
      </c>
      <c r="BN72" s="235">
        <v>0</v>
      </c>
      <c r="BO72" s="235">
        <v>0</v>
      </c>
      <c r="BP72" s="235">
        <v>0</v>
      </c>
      <c r="BQ72" s="235">
        <v>0</v>
      </c>
      <c r="BR72" s="237">
        <f>SUM(BN72:BQ72)</f>
        <v>0</v>
      </c>
      <c r="BS72" s="232"/>
      <c r="BT72" s="238"/>
      <c r="BU72" s="234" t="s">
        <v>68</v>
      </c>
      <c r="BV72" s="235">
        <v>0</v>
      </c>
      <c r="BW72" s="235">
        <v>0</v>
      </c>
      <c r="BX72" s="235">
        <v>0</v>
      </c>
      <c r="BY72" s="235">
        <v>0</v>
      </c>
      <c r="BZ72" s="237">
        <f>SUM(BV72:BY72)</f>
        <v>0</v>
      </c>
    </row>
    <row r="73" spans="1:78" ht="15.5" x14ac:dyDescent="0.35">
      <c r="A73" s="234" t="s">
        <v>72</v>
      </c>
      <c r="B73" s="235">
        <v>0</v>
      </c>
      <c r="C73" s="235">
        <v>0</v>
      </c>
      <c r="D73" s="235">
        <v>0</v>
      </c>
      <c r="E73" s="235">
        <v>0</v>
      </c>
      <c r="F73" s="237">
        <f>SUM(B73:E73)</f>
        <v>0</v>
      </c>
      <c r="G73" s="232"/>
      <c r="H73" s="238"/>
      <c r="I73" s="234" t="s">
        <v>72</v>
      </c>
      <c r="J73" s="235">
        <v>0</v>
      </c>
      <c r="K73" s="235">
        <v>0</v>
      </c>
      <c r="L73" s="235">
        <v>0</v>
      </c>
      <c r="M73" s="235">
        <v>0</v>
      </c>
      <c r="N73" s="237">
        <f>SUM(J73:M73)</f>
        <v>0</v>
      </c>
      <c r="Q73" s="234" t="s">
        <v>72</v>
      </c>
      <c r="R73" s="235">
        <v>0</v>
      </c>
      <c r="S73" s="235">
        <v>0</v>
      </c>
      <c r="T73" s="235">
        <v>0</v>
      </c>
      <c r="U73" s="235">
        <v>0</v>
      </c>
      <c r="V73" s="237">
        <f>SUM(R73:U73)</f>
        <v>0</v>
      </c>
      <c r="W73" s="232"/>
      <c r="X73" s="238"/>
      <c r="Y73" s="234" t="s">
        <v>72</v>
      </c>
      <c r="Z73" s="235">
        <v>0</v>
      </c>
      <c r="AA73" s="235">
        <v>0</v>
      </c>
      <c r="AB73" s="235">
        <v>0</v>
      </c>
      <c r="AC73" s="235">
        <v>0</v>
      </c>
      <c r="AD73" s="237">
        <f>SUM(Z73:AC73)</f>
        <v>0</v>
      </c>
      <c r="AG73" s="234" t="s">
        <v>72</v>
      </c>
      <c r="AH73" s="235">
        <v>0</v>
      </c>
      <c r="AI73" s="235">
        <v>0</v>
      </c>
      <c r="AJ73" s="235">
        <v>0</v>
      </c>
      <c r="AK73" s="235">
        <v>0</v>
      </c>
      <c r="AL73" s="237">
        <f>SUM(AH73:AK73)</f>
        <v>0</v>
      </c>
      <c r="AM73" s="232"/>
      <c r="AN73" s="238"/>
      <c r="AO73" s="234" t="s">
        <v>72</v>
      </c>
      <c r="AP73" s="235">
        <v>0</v>
      </c>
      <c r="AQ73" s="235">
        <v>0</v>
      </c>
      <c r="AR73" s="235">
        <v>0</v>
      </c>
      <c r="AS73" s="235">
        <v>0</v>
      </c>
      <c r="AT73" s="237">
        <f>SUM(AP73:AS73)</f>
        <v>0</v>
      </c>
      <c r="AW73" s="234" t="s">
        <v>72</v>
      </c>
      <c r="AX73" s="235">
        <v>0</v>
      </c>
      <c r="AY73" s="235">
        <v>0</v>
      </c>
      <c r="AZ73" s="235">
        <v>0</v>
      </c>
      <c r="BA73" s="235">
        <v>0</v>
      </c>
      <c r="BB73" s="237">
        <f>SUM(AX73:BA73)</f>
        <v>0</v>
      </c>
      <c r="BC73" s="232"/>
      <c r="BD73" s="238"/>
      <c r="BE73" s="234" t="s">
        <v>72</v>
      </c>
      <c r="BF73" s="235">
        <v>0</v>
      </c>
      <c r="BG73" s="235">
        <v>0</v>
      </c>
      <c r="BH73" s="235">
        <v>0</v>
      </c>
      <c r="BI73" s="235">
        <v>0</v>
      </c>
      <c r="BJ73" s="237">
        <f>SUM(BF73:BI73)</f>
        <v>0</v>
      </c>
      <c r="BM73" s="234" t="s">
        <v>72</v>
      </c>
      <c r="BN73" s="235">
        <v>0</v>
      </c>
      <c r="BO73" s="235">
        <v>0</v>
      </c>
      <c r="BP73" s="235">
        <v>0</v>
      </c>
      <c r="BQ73" s="235">
        <v>0</v>
      </c>
      <c r="BR73" s="237">
        <f>SUM(BN73:BQ73)</f>
        <v>0</v>
      </c>
      <c r="BS73" s="232"/>
      <c r="BT73" s="238"/>
      <c r="BU73" s="234" t="s">
        <v>72</v>
      </c>
      <c r="BV73" s="235">
        <v>0</v>
      </c>
      <c r="BW73" s="235">
        <v>0</v>
      </c>
      <c r="BX73" s="235">
        <v>0</v>
      </c>
      <c r="BY73" s="235">
        <v>0</v>
      </c>
      <c r="BZ73" s="237">
        <f>SUM(BV73:BY73)</f>
        <v>0</v>
      </c>
    </row>
    <row r="74" spans="1:78" ht="15.5" x14ac:dyDescent="0.35">
      <c r="A74" s="234" t="s">
        <v>46</v>
      </c>
      <c r="B74" s="235">
        <v>0</v>
      </c>
      <c r="C74" s="235">
        <v>0</v>
      </c>
      <c r="D74" s="235">
        <v>0</v>
      </c>
      <c r="E74" s="235">
        <v>0</v>
      </c>
      <c r="F74" s="237">
        <f>SUM(B74:E74)</f>
        <v>0</v>
      </c>
      <c r="G74" s="232"/>
      <c r="H74" s="238"/>
      <c r="I74" s="234" t="s">
        <v>46</v>
      </c>
      <c r="J74" s="235">
        <v>0</v>
      </c>
      <c r="K74" s="235">
        <v>0</v>
      </c>
      <c r="L74" s="235">
        <v>0</v>
      </c>
      <c r="M74" s="235">
        <v>0</v>
      </c>
      <c r="N74" s="237">
        <f>SUM(J74:M74)</f>
        <v>0</v>
      </c>
      <c r="Q74" s="234" t="s">
        <v>46</v>
      </c>
      <c r="R74" s="235">
        <v>0</v>
      </c>
      <c r="S74" s="235">
        <v>0</v>
      </c>
      <c r="T74" s="235">
        <v>0</v>
      </c>
      <c r="U74" s="235">
        <v>0</v>
      </c>
      <c r="V74" s="237">
        <f>SUM(R74:U74)</f>
        <v>0</v>
      </c>
      <c r="W74" s="232"/>
      <c r="X74" s="238"/>
      <c r="Y74" s="234" t="s">
        <v>46</v>
      </c>
      <c r="Z74" s="235">
        <v>0</v>
      </c>
      <c r="AA74" s="235">
        <v>0</v>
      </c>
      <c r="AB74" s="235">
        <v>0</v>
      </c>
      <c r="AC74" s="235">
        <v>0</v>
      </c>
      <c r="AD74" s="237">
        <f>SUM(Z74:AC74)</f>
        <v>0</v>
      </c>
      <c r="AG74" s="234" t="s">
        <v>46</v>
      </c>
      <c r="AH74" s="235">
        <v>0</v>
      </c>
      <c r="AI74" s="235">
        <v>0</v>
      </c>
      <c r="AJ74" s="235">
        <v>0</v>
      </c>
      <c r="AK74" s="235">
        <v>0</v>
      </c>
      <c r="AL74" s="237">
        <f>SUM(AH74:AK74)</f>
        <v>0</v>
      </c>
      <c r="AM74" s="232"/>
      <c r="AN74" s="238"/>
      <c r="AO74" s="234" t="s">
        <v>46</v>
      </c>
      <c r="AP74" s="235">
        <v>0</v>
      </c>
      <c r="AQ74" s="235">
        <v>0</v>
      </c>
      <c r="AR74" s="235">
        <v>0</v>
      </c>
      <c r="AS74" s="235">
        <v>0</v>
      </c>
      <c r="AT74" s="237">
        <f>SUM(AP74:AS74)</f>
        <v>0</v>
      </c>
      <c r="AW74" s="234" t="s">
        <v>46</v>
      </c>
      <c r="AX74" s="235">
        <v>0</v>
      </c>
      <c r="AY74" s="235">
        <v>0</v>
      </c>
      <c r="AZ74" s="235">
        <v>0</v>
      </c>
      <c r="BA74" s="235">
        <v>0</v>
      </c>
      <c r="BB74" s="237">
        <f>SUM(AX74:BA74)</f>
        <v>0</v>
      </c>
      <c r="BC74" s="232"/>
      <c r="BD74" s="238"/>
      <c r="BE74" s="234" t="s">
        <v>46</v>
      </c>
      <c r="BF74" s="235">
        <v>0</v>
      </c>
      <c r="BG74" s="235">
        <v>0</v>
      </c>
      <c r="BH74" s="235">
        <v>0</v>
      </c>
      <c r="BI74" s="235">
        <v>0</v>
      </c>
      <c r="BJ74" s="237">
        <f>SUM(BF74:BI74)</f>
        <v>0</v>
      </c>
      <c r="BM74" s="234" t="s">
        <v>46</v>
      </c>
      <c r="BN74" s="235">
        <v>0</v>
      </c>
      <c r="BO74" s="235">
        <v>0</v>
      </c>
      <c r="BP74" s="235">
        <v>0</v>
      </c>
      <c r="BQ74" s="235">
        <v>0</v>
      </c>
      <c r="BR74" s="237">
        <f>SUM(BN74:BQ74)</f>
        <v>0</v>
      </c>
      <c r="BS74" s="232"/>
      <c r="BT74" s="238"/>
      <c r="BU74" s="234" t="s">
        <v>46</v>
      </c>
      <c r="BV74" s="235">
        <v>0</v>
      </c>
      <c r="BW74" s="235">
        <v>0</v>
      </c>
      <c r="BX74" s="235">
        <v>0</v>
      </c>
      <c r="BY74" s="235">
        <v>0</v>
      </c>
      <c r="BZ74" s="237">
        <f>SUM(BV74:BY74)</f>
        <v>0</v>
      </c>
    </row>
    <row r="75" spans="1:78" ht="15.5" x14ac:dyDescent="0.35">
      <c r="A75" s="234" t="s">
        <v>134</v>
      </c>
      <c r="B75" s="235">
        <v>0</v>
      </c>
      <c r="C75" s="235">
        <v>0</v>
      </c>
      <c r="D75" s="235">
        <v>0</v>
      </c>
      <c r="E75" s="235">
        <v>0</v>
      </c>
      <c r="F75" s="237">
        <f>SUM(B75:E75)</f>
        <v>0</v>
      </c>
      <c r="G75" s="232"/>
      <c r="H75" s="238"/>
      <c r="I75" s="234" t="s">
        <v>134</v>
      </c>
      <c r="J75" s="235">
        <v>0</v>
      </c>
      <c r="K75" s="235">
        <v>0</v>
      </c>
      <c r="L75" s="235">
        <v>0</v>
      </c>
      <c r="M75" s="235">
        <v>0</v>
      </c>
      <c r="N75" s="237">
        <f>SUM(J75:M75)</f>
        <v>0</v>
      </c>
      <c r="Q75" s="234" t="s">
        <v>134</v>
      </c>
      <c r="R75" s="235">
        <v>0</v>
      </c>
      <c r="S75" s="235">
        <v>0</v>
      </c>
      <c r="T75" s="235">
        <v>0</v>
      </c>
      <c r="U75" s="235">
        <v>0</v>
      </c>
      <c r="V75" s="237">
        <f>SUM(R75:U75)</f>
        <v>0</v>
      </c>
      <c r="W75" s="232"/>
      <c r="X75" s="238"/>
      <c r="Y75" s="234" t="s">
        <v>134</v>
      </c>
      <c r="Z75" s="235">
        <v>0</v>
      </c>
      <c r="AA75" s="235">
        <v>0</v>
      </c>
      <c r="AB75" s="235">
        <v>0</v>
      </c>
      <c r="AC75" s="235">
        <v>0</v>
      </c>
      <c r="AD75" s="237">
        <f>SUM(Z75:AC75)</f>
        <v>0</v>
      </c>
      <c r="AG75" s="234" t="s">
        <v>134</v>
      </c>
      <c r="AH75" s="235">
        <v>0</v>
      </c>
      <c r="AI75" s="235">
        <v>0</v>
      </c>
      <c r="AJ75" s="235">
        <v>0</v>
      </c>
      <c r="AK75" s="235">
        <v>0</v>
      </c>
      <c r="AL75" s="237">
        <f>SUM(AH75:AK75)</f>
        <v>0</v>
      </c>
      <c r="AM75" s="232"/>
      <c r="AN75" s="238"/>
      <c r="AO75" s="234" t="s">
        <v>134</v>
      </c>
      <c r="AP75" s="235">
        <v>0</v>
      </c>
      <c r="AQ75" s="235">
        <v>0</v>
      </c>
      <c r="AR75" s="235">
        <v>0</v>
      </c>
      <c r="AS75" s="235">
        <v>0</v>
      </c>
      <c r="AT75" s="237">
        <f>SUM(AP75:AS75)</f>
        <v>0</v>
      </c>
      <c r="AW75" s="234" t="s">
        <v>134</v>
      </c>
      <c r="AX75" s="235">
        <v>0</v>
      </c>
      <c r="AY75" s="235">
        <v>0</v>
      </c>
      <c r="AZ75" s="235">
        <v>0</v>
      </c>
      <c r="BA75" s="235">
        <v>0</v>
      </c>
      <c r="BB75" s="237">
        <f>SUM(AX75:BA75)</f>
        <v>0</v>
      </c>
      <c r="BC75" s="232"/>
      <c r="BD75" s="238"/>
      <c r="BE75" s="234" t="s">
        <v>134</v>
      </c>
      <c r="BF75" s="235">
        <v>0</v>
      </c>
      <c r="BG75" s="235">
        <v>0</v>
      </c>
      <c r="BH75" s="235">
        <v>0</v>
      </c>
      <c r="BI75" s="235">
        <v>0</v>
      </c>
      <c r="BJ75" s="237">
        <f>SUM(BF75:BI75)</f>
        <v>0</v>
      </c>
      <c r="BM75" s="234" t="s">
        <v>134</v>
      </c>
      <c r="BN75" s="235">
        <v>0</v>
      </c>
      <c r="BO75" s="235">
        <v>0</v>
      </c>
      <c r="BP75" s="235">
        <v>0</v>
      </c>
      <c r="BQ75" s="235">
        <v>0</v>
      </c>
      <c r="BR75" s="237">
        <f>SUM(BN75:BQ75)</f>
        <v>0</v>
      </c>
      <c r="BS75" s="232"/>
      <c r="BT75" s="238"/>
      <c r="BU75" s="234" t="s">
        <v>134</v>
      </c>
      <c r="BV75" s="235">
        <v>0</v>
      </c>
      <c r="BW75" s="235">
        <v>0</v>
      </c>
      <c r="BX75" s="235">
        <v>0</v>
      </c>
      <c r="BY75" s="235">
        <v>0</v>
      </c>
      <c r="BZ75" s="237">
        <f>SUM(BV75:BY75)</f>
        <v>0</v>
      </c>
    </row>
    <row r="76" spans="1:78" ht="15.5" x14ac:dyDescent="0.35">
      <c r="A76" s="234" t="s">
        <v>137</v>
      </c>
      <c r="B76" s="235">
        <v>0</v>
      </c>
      <c r="C76" s="235">
        <v>0</v>
      </c>
      <c r="D76" s="235">
        <v>0</v>
      </c>
      <c r="E76" s="235">
        <v>0</v>
      </c>
      <c r="F76" s="237">
        <f t="shared" ref="F76:F92" si="39">SUM(B76:E76)</f>
        <v>0</v>
      </c>
      <c r="G76" s="232"/>
      <c r="H76" s="238"/>
      <c r="I76" s="234" t="s">
        <v>137</v>
      </c>
      <c r="J76" s="235">
        <v>0</v>
      </c>
      <c r="K76" s="235">
        <v>0</v>
      </c>
      <c r="L76" s="235">
        <v>0</v>
      </c>
      <c r="M76" s="235">
        <v>0</v>
      </c>
      <c r="N76" s="237">
        <f t="shared" ref="N76:N92" si="40">SUM(J76:M76)</f>
        <v>0</v>
      </c>
      <c r="Q76" s="234" t="s">
        <v>137</v>
      </c>
      <c r="R76" s="235">
        <v>0</v>
      </c>
      <c r="S76" s="235">
        <v>0</v>
      </c>
      <c r="T76" s="235">
        <v>0</v>
      </c>
      <c r="U76" s="235">
        <v>0</v>
      </c>
      <c r="V76" s="237">
        <f t="shared" ref="V76:V92" si="41">SUM(R76:U76)</f>
        <v>0</v>
      </c>
      <c r="W76" s="232"/>
      <c r="X76" s="238"/>
      <c r="Y76" s="234" t="s">
        <v>137</v>
      </c>
      <c r="Z76" s="235">
        <v>0</v>
      </c>
      <c r="AA76" s="235">
        <v>0</v>
      </c>
      <c r="AB76" s="235">
        <v>0</v>
      </c>
      <c r="AC76" s="235">
        <v>0</v>
      </c>
      <c r="AD76" s="237">
        <f t="shared" ref="AD76:AD92" si="42">SUM(Z76:AC76)</f>
        <v>0</v>
      </c>
      <c r="AG76" s="234" t="s">
        <v>137</v>
      </c>
      <c r="AH76" s="235">
        <v>0</v>
      </c>
      <c r="AI76" s="235">
        <v>0</v>
      </c>
      <c r="AJ76" s="235">
        <v>0</v>
      </c>
      <c r="AK76" s="235">
        <v>0</v>
      </c>
      <c r="AL76" s="237">
        <f t="shared" ref="AL76:AL92" si="43">SUM(AH76:AK76)</f>
        <v>0</v>
      </c>
      <c r="AM76" s="232"/>
      <c r="AN76" s="238"/>
      <c r="AO76" s="234" t="s">
        <v>137</v>
      </c>
      <c r="AP76" s="235">
        <v>0</v>
      </c>
      <c r="AQ76" s="235">
        <v>0</v>
      </c>
      <c r="AR76" s="235">
        <v>0</v>
      </c>
      <c r="AS76" s="235">
        <v>0</v>
      </c>
      <c r="AT76" s="237">
        <f t="shared" ref="AT76:AT92" si="44">SUM(AP76:AS76)</f>
        <v>0</v>
      </c>
      <c r="AW76" s="234" t="s">
        <v>137</v>
      </c>
      <c r="AX76" s="235">
        <v>0</v>
      </c>
      <c r="AY76" s="235">
        <v>0</v>
      </c>
      <c r="AZ76" s="235">
        <v>0</v>
      </c>
      <c r="BA76" s="235">
        <v>0</v>
      </c>
      <c r="BB76" s="237">
        <f t="shared" ref="BB76:BB92" si="45">SUM(AX76:BA76)</f>
        <v>0</v>
      </c>
      <c r="BC76" s="232"/>
      <c r="BD76" s="238"/>
      <c r="BE76" s="234" t="s">
        <v>137</v>
      </c>
      <c r="BF76" s="235">
        <v>0</v>
      </c>
      <c r="BG76" s="235">
        <v>0</v>
      </c>
      <c r="BH76" s="235">
        <v>0</v>
      </c>
      <c r="BI76" s="235">
        <v>0</v>
      </c>
      <c r="BJ76" s="237">
        <f t="shared" ref="BJ76:BJ92" si="46">SUM(BF76:BI76)</f>
        <v>0</v>
      </c>
      <c r="BM76" s="234" t="s">
        <v>137</v>
      </c>
      <c r="BN76" s="235">
        <v>0</v>
      </c>
      <c r="BO76" s="235">
        <v>0</v>
      </c>
      <c r="BP76" s="235">
        <v>0</v>
      </c>
      <c r="BQ76" s="235">
        <v>0</v>
      </c>
      <c r="BR76" s="237">
        <f t="shared" ref="BR76:BR92" si="47">SUM(BN76:BQ76)</f>
        <v>0</v>
      </c>
      <c r="BS76" s="232"/>
      <c r="BT76" s="238"/>
      <c r="BU76" s="234" t="s">
        <v>137</v>
      </c>
      <c r="BV76" s="235">
        <v>0</v>
      </c>
      <c r="BW76" s="235">
        <v>0</v>
      </c>
      <c r="BX76" s="235">
        <v>0</v>
      </c>
      <c r="BY76" s="235">
        <v>0</v>
      </c>
      <c r="BZ76" s="237">
        <f t="shared" ref="BZ76:BZ92" si="48">SUM(BV76:BY76)</f>
        <v>0</v>
      </c>
    </row>
    <row r="77" spans="1:78" ht="15.5" x14ac:dyDescent="0.35">
      <c r="A77" s="234" t="s">
        <v>6</v>
      </c>
      <c r="B77" s="235">
        <v>0</v>
      </c>
      <c r="C77" s="235">
        <v>0</v>
      </c>
      <c r="D77" s="235">
        <v>0</v>
      </c>
      <c r="E77" s="235">
        <v>0</v>
      </c>
      <c r="F77" s="237">
        <f t="shared" si="39"/>
        <v>0</v>
      </c>
      <c r="G77" s="232"/>
      <c r="H77" s="238"/>
      <c r="I77" s="234" t="s">
        <v>6</v>
      </c>
      <c r="J77" s="235">
        <v>0</v>
      </c>
      <c r="K77" s="235">
        <v>0</v>
      </c>
      <c r="L77" s="235">
        <v>0</v>
      </c>
      <c r="M77" s="235">
        <v>0</v>
      </c>
      <c r="N77" s="237">
        <f t="shared" si="40"/>
        <v>0</v>
      </c>
      <c r="Q77" s="234" t="s">
        <v>6</v>
      </c>
      <c r="R77" s="235">
        <v>0</v>
      </c>
      <c r="S77" s="235">
        <v>0</v>
      </c>
      <c r="T77" s="235">
        <v>0</v>
      </c>
      <c r="U77" s="235">
        <v>0</v>
      </c>
      <c r="V77" s="237">
        <f t="shared" si="41"/>
        <v>0</v>
      </c>
      <c r="W77" s="232"/>
      <c r="X77" s="238"/>
      <c r="Y77" s="234" t="s">
        <v>6</v>
      </c>
      <c r="Z77" s="235">
        <v>0</v>
      </c>
      <c r="AA77" s="235">
        <v>0</v>
      </c>
      <c r="AB77" s="235">
        <v>0</v>
      </c>
      <c r="AC77" s="235">
        <v>0</v>
      </c>
      <c r="AD77" s="237">
        <f t="shared" si="42"/>
        <v>0</v>
      </c>
      <c r="AG77" s="234" t="s">
        <v>6</v>
      </c>
      <c r="AH77" s="235">
        <v>0</v>
      </c>
      <c r="AI77" s="235">
        <v>0</v>
      </c>
      <c r="AJ77" s="235">
        <v>0</v>
      </c>
      <c r="AK77" s="235">
        <v>0</v>
      </c>
      <c r="AL77" s="237">
        <f t="shared" si="43"/>
        <v>0</v>
      </c>
      <c r="AM77" s="232"/>
      <c r="AN77" s="238"/>
      <c r="AO77" s="234" t="s">
        <v>6</v>
      </c>
      <c r="AP77" s="235">
        <v>0</v>
      </c>
      <c r="AQ77" s="235">
        <v>0</v>
      </c>
      <c r="AR77" s="235">
        <v>0</v>
      </c>
      <c r="AS77" s="235">
        <v>0</v>
      </c>
      <c r="AT77" s="237">
        <f t="shared" si="44"/>
        <v>0</v>
      </c>
      <c r="AW77" s="234" t="s">
        <v>6</v>
      </c>
      <c r="AX77" s="235">
        <v>0</v>
      </c>
      <c r="AY77" s="235">
        <v>0</v>
      </c>
      <c r="AZ77" s="235">
        <v>0</v>
      </c>
      <c r="BA77" s="235">
        <v>0</v>
      </c>
      <c r="BB77" s="237">
        <f t="shared" si="45"/>
        <v>0</v>
      </c>
      <c r="BC77" s="232"/>
      <c r="BD77" s="238"/>
      <c r="BE77" s="234" t="s">
        <v>6</v>
      </c>
      <c r="BF77" s="235">
        <v>0</v>
      </c>
      <c r="BG77" s="235">
        <v>0</v>
      </c>
      <c r="BH77" s="235">
        <v>0</v>
      </c>
      <c r="BI77" s="235">
        <v>0</v>
      </c>
      <c r="BJ77" s="237">
        <f t="shared" si="46"/>
        <v>0</v>
      </c>
      <c r="BM77" s="234" t="s">
        <v>6</v>
      </c>
      <c r="BN77" s="235">
        <v>0</v>
      </c>
      <c r="BO77" s="235">
        <v>0</v>
      </c>
      <c r="BP77" s="235">
        <v>0</v>
      </c>
      <c r="BQ77" s="235">
        <v>0</v>
      </c>
      <c r="BR77" s="237">
        <f t="shared" si="47"/>
        <v>0</v>
      </c>
      <c r="BS77" s="232"/>
      <c r="BT77" s="238"/>
      <c r="BU77" s="234" t="s">
        <v>6</v>
      </c>
      <c r="BV77" s="235">
        <v>0</v>
      </c>
      <c r="BW77" s="235">
        <v>0</v>
      </c>
      <c r="BX77" s="235">
        <v>0</v>
      </c>
      <c r="BY77" s="235">
        <v>0</v>
      </c>
      <c r="BZ77" s="237">
        <f t="shared" si="48"/>
        <v>0</v>
      </c>
    </row>
    <row r="78" spans="1:78" ht="15.5" x14ac:dyDescent="0.35">
      <c r="A78" s="234" t="s">
        <v>133</v>
      </c>
      <c r="B78" s="235">
        <v>0</v>
      </c>
      <c r="C78" s="235">
        <v>0</v>
      </c>
      <c r="D78" s="235">
        <v>0</v>
      </c>
      <c r="E78" s="235">
        <v>0</v>
      </c>
      <c r="F78" s="237">
        <f t="shared" si="39"/>
        <v>0</v>
      </c>
      <c r="G78" s="232"/>
      <c r="H78" s="238"/>
      <c r="I78" s="234" t="s">
        <v>133</v>
      </c>
      <c r="J78" s="235">
        <v>0</v>
      </c>
      <c r="K78" s="235">
        <v>0</v>
      </c>
      <c r="L78" s="235">
        <v>0</v>
      </c>
      <c r="M78" s="235">
        <v>0</v>
      </c>
      <c r="N78" s="237">
        <f t="shared" si="40"/>
        <v>0</v>
      </c>
      <c r="Q78" s="234" t="s">
        <v>133</v>
      </c>
      <c r="R78" s="235">
        <v>0</v>
      </c>
      <c r="S78" s="235">
        <v>0</v>
      </c>
      <c r="T78" s="235">
        <v>0</v>
      </c>
      <c r="U78" s="235">
        <v>0</v>
      </c>
      <c r="V78" s="237">
        <f t="shared" si="41"/>
        <v>0</v>
      </c>
      <c r="W78" s="232"/>
      <c r="X78" s="238"/>
      <c r="Y78" s="234" t="s">
        <v>133</v>
      </c>
      <c r="Z78" s="235">
        <v>0</v>
      </c>
      <c r="AA78" s="235">
        <v>0</v>
      </c>
      <c r="AB78" s="235">
        <v>0</v>
      </c>
      <c r="AC78" s="235">
        <v>0</v>
      </c>
      <c r="AD78" s="237">
        <f t="shared" si="42"/>
        <v>0</v>
      </c>
      <c r="AG78" s="234" t="s">
        <v>133</v>
      </c>
      <c r="AH78" s="235">
        <v>0</v>
      </c>
      <c r="AI78" s="235">
        <v>0</v>
      </c>
      <c r="AJ78" s="235">
        <v>0</v>
      </c>
      <c r="AK78" s="235">
        <v>0</v>
      </c>
      <c r="AL78" s="237">
        <f t="shared" si="43"/>
        <v>0</v>
      </c>
      <c r="AM78" s="232"/>
      <c r="AN78" s="238"/>
      <c r="AO78" s="234" t="s">
        <v>133</v>
      </c>
      <c r="AP78" s="235">
        <v>0</v>
      </c>
      <c r="AQ78" s="235">
        <v>0</v>
      </c>
      <c r="AR78" s="235">
        <v>0</v>
      </c>
      <c r="AS78" s="235">
        <v>0</v>
      </c>
      <c r="AT78" s="237">
        <f t="shared" si="44"/>
        <v>0</v>
      </c>
      <c r="AW78" s="234" t="s">
        <v>133</v>
      </c>
      <c r="AX78" s="235">
        <v>0</v>
      </c>
      <c r="AY78" s="235">
        <v>0</v>
      </c>
      <c r="AZ78" s="235">
        <v>0</v>
      </c>
      <c r="BA78" s="235">
        <v>0</v>
      </c>
      <c r="BB78" s="237">
        <f t="shared" si="45"/>
        <v>0</v>
      </c>
      <c r="BC78" s="232"/>
      <c r="BD78" s="238"/>
      <c r="BE78" s="234" t="s">
        <v>133</v>
      </c>
      <c r="BF78" s="235">
        <v>0</v>
      </c>
      <c r="BG78" s="235">
        <v>0</v>
      </c>
      <c r="BH78" s="235">
        <v>0</v>
      </c>
      <c r="BI78" s="235">
        <v>0</v>
      </c>
      <c r="BJ78" s="237">
        <f t="shared" si="46"/>
        <v>0</v>
      </c>
      <c r="BM78" s="234" t="s">
        <v>133</v>
      </c>
      <c r="BN78" s="235">
        <v>0</v>
      </c>
      <c r="BO78" s="235">
        <v>0</v>
      </c>
      <c r="BP78" s="235">
        <v>0</v>
      </c>
      <c r="BQ78" s="235">
        <v>0</v>
      </c>
      <c r="BR78" s="237">
        <f t="shared" si="47"/>
        <v>0</v>
      </c>
      <c r="BS78" s="232"/>
      <c r="BT78" s="238"/>
      <c r="BU78" s="234" t="s">
        <v>133</v>
      </c>
      <c r="BV78" s="235">
        <v>0</v>
      </c>
      <c r="BW78" s="235">
        <v>0</v>
      </c>
      <c r="BX78" s="235">
        <v>0</v>
      </c>
      <c r="BY78" s="235">
        <v>0</v>
      </c>
      <c r="BZ78" s="237">
        <f t="shared" si="48"/>
        <v>0</v>
      </c>
    </row>
    <row r="79" spans="1:78" ht="15.5" x14ac:dyDescent="0.35">
      <c r="A79" s="234" t="s">
        <v>158</v>
      </c>
      <c r="B79" s="235">
        <v>0</v>
      </c>
      <c r="C79" s="235">
        <v>0</v>
      </c>
      <c r="D79" s="235">
        <v>0</v>
      </c>
      <c r="E79" s="235">
        <v>0</v>
      </c>
      <c r="F79" s="237">
        <f t="shared" si="39"/>
        <v>0</v>
      </c>
      <c r="G79" s="232"/>
      <c r="H79" s="238"/>
      <c r="I79" s="234" t="s">
        <v>158</v>
      </c>
      <c r="J79" s="235">
        <v>0</v>
      </c>
      <c r="K79" s="235">
        <v>0</v>
      </c>
      <c r="L79" s="235">
        <v>0</v>
      </c>
      <c r="M79" s="235">
        <v>0</v>
      </c>
      <c r="N79" s="237">
        <f t="shared" si="40"/>
        <v>0</v>
      </c>
      <c r="Q79" s="234" t="s">
        <v>158</v>
      </c>
      <c r="R79" s="235">
        <v>0</v>
      </c>
      <c r="S79" s="235">
        <v>0</v>
      </c>
      <c r="T79" s="235">
        <v>0</v>
      </c>
      <c r="U79" s="235">
        <v>0</v>
      </c>
      <c r="V79" s="237">
        <f t="shared" si="41"/>
        <v>0</v>
      </c>
      <c r="W79" s="232"/>
      <c r="X79" s="238"/>
      <c r="Y79" s="234" t="s">
        <v>158</v>
      </c>
      <c r="Z79" s="235">
        <v>0</v>
      </c>
      <c r="AA79" s="235">
        <v>0</v>
      </c>
      <c r="AB79" s="235">
        <v>0</v>
      </c>
      <c r="AC79" s="235">
        <v>0</v>
      </c>
      <c r="AD79" s="237">
        <f t="shared" si="42"/>
        <v>0</v>
      </c>
      <c r="AG79" s="234" t="s">
        <v>158</v>
      </c>
      <c r="AH79" s="235">
        <v>0</v>
      </c>
      <c r="AI79" s="235">
        <v>0</v>
      </c>
      <c r="AJ79" s="235">
        <v>0</v>
      </c>
      <c r="AK79" s="235">
        <v>0</v>
      </c>
      <c r="AL79" s="237">
        <f t="shared" si="43"/>
        <v>0</v>
      </c>
      <c r="AM79" s="232"/>
      <c r="AN79" s="238"/>
      <c r="AO79" s="234" t="s">
        <v>158</v>
      </c>
      <c r="AP79" s="235">
        <v>0</v>
      </c>
      <c r="AQ79" s="235">
        <v>0</v>
      </c>
      <c r="AR79" s="235">
        <v>0</v>
      </c>
      <c r="AS79" s="235">
        <v>0</v>
      </c>
      <c r="AT79" s="237">
        <f t="shared" si="44"/>
        <v>0</v>
      </c>
      <c r="AW79" s="234" t="s">
        <v>158</v>
      </c>
      <c r="AX79" s="235">
        <v>0</v>
      </c>
      <c r="AY79" s="235">
        <v>0</v>
      </c>
      <c r="AZ79" s="235">
        <v>0</v>
      </c>
      <c r="BA79" s="235">
        <v>0</v>
      </c>
      <c r="BB79" s="237">
        <f t="shared" si="45"/>
        <v>0</v>
      </c>
      <c r="BC79" s="232"/>
      <c r="BD79" s="238"/>
      <c r="BE79" s="234" t="s">
        <v>158</v>
      </c>
      <c r="BF79" s="235">
        <v>0</v>
      </c>
      <c r="BG79" s="235">
        <v>0</v>
      </c>
      <c r="BH79" s="235">
        <v>0</v>
      </c>
      <c r="BI79" s="235">
        <v>0</v>
      </c>
      <c r="BJ79" s="237">
        <f t="shared" si="46"/>
        <v>0</v>
      </c>
      <c r="BM79" s="234" t="s">
        <v>158</v>
      </c>
      <c r="BN79" s="235">
        <v>0</v>
      </c>
      <c r="BO79" s="235">
        <v>0</v>
      </c>
      <c r="BP79" s="235">
        <v>0</v>
      </c>
      <c r="BQ79" s="235">
        <v>0</v>
      </c>
      <c r="BR79" s="237">
        <f t="shared" si="47"/>
        <v>0</v>
      </c>
      <c r="BS79" s="232"/>
      <c r="BT79" s="238"/>
      <c r="BU79" s="234" t="s">
        <v>158</v>
      </c>
      <c r="BV79" s="235">
        <v>0</v>
      </c>
      <c r="BW79" s="235">
        <v>0</v>
      </c>
      <c r="BX79" s="235">
        <v>0</v>
      </c>
      <c r="BY79" s="235">
        <v>0</v>
      </c>
      <c r="BZ79" s="237">
        <f t="shared" si="48"/>
        <v>0</v>
      </c>
    </row>
    <row r="80" spans="1:78" ht="15.5" x14ac:dyDescent="0.35">
      <c r="A80" s="234" t="s">
        <v>70</v>
      </c>
      <c r="B80" s="235">
        <v>0</v>
      </c>
      <c r="C80" s="235">
        <v>0</v>
      </c>
      <c r="D80" s="235">
        <v>0</v>
      </c>
      <c r="E80" s="235">
        <v>0</v>
      </c>
      <c r="F80" s="237">
        <f t="shared" si="39"/>
        <v>0</v>
      </c>
      <c r="G80" s="232"/>
      <c r="H80" s="238"/>
      <c r="I80" s="234" t="s">
        <v>70</v>
      </c>
      <c r="J80" s="235">
        <v>0</v>
      </c>
      <c r="K80" s="235">
        <v>0</v>
      </c>
      <c r="L80" s="235">
        <v>0</v>
      </c>
      <c r="M80" s="235">
        <v>0</v>
      </c>
      <c r="N80" s="237">
        <f t="shared" si="40"/>
        <v>0</v>
      </c>
      <c r="Q80" s="234" t="s">
        <v>70</v>
      </c>
      <c r="R80" s="235">
        <v>0</v>
      </c>
      <c r="S80" s="235">
        <v>0</v>
      </c>
      <c r="T80" s="235">
        <v>0</v>
      </c>
      <c r="U80" s="235">
        <v>0</v>
      </c>
      <c r="V80" s="237">
        <f t="shared" si="41"/>
        <v>0</v>
      </c>
      <c r="W80" s="232"/>
      <c r="X80" s="238"/>
      <c r="Y80" s="234" t="s">
        <v>70</v>
      </c>
      <c r="Z80" s="235">
        <v>0</v>
      </c>
      <c r="AA80" s="235">
        <v>0</v>
      </c>
      <c r="AB80" s="235">
        <v>0</v>
      </c>
      <c r="AC80" s="235">
        <v>0</v>
      </c>
      <c r="AD80" s="237">
        <f t="shared" si="42"/>
        <v>0</v>
      </c>
      <c r="AG80" s="234" t="s">
        <v>70</v>
      </c>
      <c r="AH80" s="235">
        <v>0</v>
      </c>
      <c r="AI80" s="235">
        <v>0</v>
      </c>
      <c r="AJ80" s="235">
        <v>0</v>
      </c>
      <c r="AK80" s="235">
        <v>0</v>
      </c>
      <c r="AL80" s="237">
        <f t="shared" si="43"/>
        <v>0</v>
      </c>
      <c r="AM80" s="232"/>
      <c r="AN80" s="238"/>
      <c r="AO80" s="234" t="s">
        <v>70</v>
      </c>
      <c r="AP80" s="235">
        <v>0</v>
      </c>
      <c r="AQ80" s="235">
        <v>0</v>
      </c>
      <c r="AR80" s="235">
        <v>0</v>
      </c>
      <c r="AS80" s="235">
        <v>0</v>
      </c>
      <c r="AT80" s="237">
        <f t="shared" si="44"/>
        <v>0</v>
      </c>
      <c r="AW80" s="234" t="s">
        <v>70</v>
      </c>
      <c r="AX80" s="235">
        <v>0</v>
      </c>
      <c r="AY80" s="235">
        <v>0</v>
      </c>
      <c r="AZ80" s="235">
        <v>0</v>
      </c>
      <c r="BA80" s="235">
        <v>0</v>
      </c>
      <c r="BB80" s="237">
        <f t="shared" si="45"/>
        <v>0</v>
      </c>
      <c r="BC80" s="232"/>
      <c r="BD80" s="238"/>
      <c r="BE80" s="234" t="s">
        <v>70</v>
      </c>
      <c r="BF80" s="235">
        <v>0</v>
      </c>
      <c r="BG80" s="235">
        <v>0</v>
      </c>
      <c r="BH80" s="235">
        <v>0</v>
      </c>
      <c r="BI80" s="235">
        <v>0</v>
      </c>
      <c r="BJ80" s="237">
        <f t="shared" si="46"/>
        <v>0</v>
      </c>
      <c r="BM80" s="234" t="s">
        <v>70</v>
      </c>
      <c r="BN80" s="235">
        <v>0</v>
      </c>
      <c r="BO80" s="235">
        <v>0</v>
      </c>
      <c r="BP80" s="235">
        <v>0</v>
      </c>
      <c r="BQ80" s="235">
        <v>0</v>
      </c>
      <c r="BR80" s="237">
        <f t="shared" si="47"/>
        <v>0</v>
      </c>
      <c r="BS80" s="232"/>
      <c r="BT80" s="238"/>
      <c r="BU80" s="234" t="s">
        <v>70</v>
      </c>
      <c r="BV80" s="235">
        <v>0</v>
      </c>
      <c r="BW80" s="235">
        <v>0</v>
      </c>
      <c r="BX80" s="235">
        <v>0</v>
      </c>
      <c r="BY80" s="235">
        <v>0</v>
      </c>
      <c r="BZ80" s="237">
        <f t="shared" si="48"/>
        <v>0</v>
      </c>
    </row>
    <row r="81" spans="1:78" ht="15.5" x14ac:dyDescent="0.35">
      <c r="A81" s="234" t="s">
        <v>53</v>
      </c>
      <c r="B81" s="235">
        <v>0</v>
      </c>
      <c r="C81" s="235">
        <v>0</v>
      </c>
      <c r="D81" s="235">
        <v>0</v>
      </c>
      <c r="E81" s="235">
        <v>0</v>
      </c>
      <c r="F81" s="237">
        <f t="shared" si="39"/>
        <v>0</v>
      </c>
      <c r="G81" s="232"/>
      <c r="H81" s="238"/>
      <c r="I81" s="234" t="s">
        <v>53</v>
      </c>
      <c r="J81" s="235">
        <v>0</v>
      </c>
      <c r="K81" s="235">
        <v>0</v>
      </c>
      <c r="L81" s="235">
        <v>0</v>
      </c>
      <c r="M81" s="235">
        <v>0</v>
      </c>
      <c r="N81" s="237">
        <f t="shared" si="40"/>
        <v>0</v>
      </c>
      <c r="Q81" s="234" t="s">
        <v>53</v>
      </c>
      <c r="R81" s="235">
        <v>0</v>
      </c>
      <c r="S81" s="235">
        <v>0</v>
      </c>
      <c r="T81" s="235">
        <v>0</v>
      </c>
      <c r="U81" s="235">
        <v>0</v>
      </c>
      <c r="V81" s="237">
        <f t="shared" si="41"/>
        <v>0</v>
      </c>
      <c r="W81" s="232"/>
      <c r="X81" s="238"/>
      <c r="Y81" s="234" t="s">
        <v>53</v>
      </c>
      <c r="Z81" s="235">
        <v>0</v>
      </c>
      <c r="AA81" s="235">
        <v>0</v>
      </c>
      <c r="AB81" s="235">
        <v>0</v>
      </c>
      <c r="AC81" s="235">
        <v>0</v>
      </c>
      <c r="AD81" s="237">
        <f t="shared" si="42"/>
        <v>0</v>
      </c>
      <c r="AG81" s="234" t="s">
        <v>53</v>
      </c>
      <c r="AH81" s="235">
        <v>0</v>
      </c>
      <c r="AI81" s="235">
        <v>0</v>
      </c>
      <c r="AJ81" s="235">
        <v>0</v>
      </c>
      <c r="AK81" s="235">
        <v>0</v>
      </c>
      <c r="AL81" s="237">
        <f t="shared" si="43"/>
        <v>0</v>
      </c>
      <c r="AM81" s="232"/>
      <c r="AN81" s="238"/>
      <c r="AO81" s="234" t="s">
        <v>53</v>
      </c>
      <c r="AP81" s="235">
        <v>0</v>
      </c>
      <c r="AQ81" s="235">
        <v>0</v>
      </c>
      <c r="AR81" s="235">
        <v>0</v>
      </c>
      <c r="AS81" s="235">
        <v>0</v>
      </c>
      <c r="AT81" s="237">
        <f t="shared" si="44"/>
        <v>0</v>
      </c>
      <c r="AW81" s="234" t="s">
        <v>53</v>
      </c>
      <c r="AX81" s="235">
        <v>0</v>
      </c>
      <c r="AY81" s="235">
        <v>0</v>
      </c>
      <c r="AZ81" s="235">
        <v>0</v>
      </c>
      <c r="BA81" s="235">
        <v>0</v>
      </c>
      <c r="BB81" s="237">
        <f t="shared" si="45"/>
        <v>0</v>
      </c>
      <c r="BC81" s="232"/>
      <c r="BD81" s="238"/>
      <c r="BE81" s="234" t="s">
        <v>53</v>
      </c>
      <c r="BF81" s="235">
        <v>0</v>
      </c>
      <c r="BG81" s="235">
        <v>0</v>
      </c>
      <c r="BH81" s="235">
        <v>0</v>
      </c>
      <c r="BI81" s="235">
        <v>0</v>
      </c>
      <c r="BJ81" s="237">
        <f t="shared" si="46"/>
        <v>0</v>
      </c>
      <c r="BM81" s="234" t="s">
        <v>53</v>
      </c>
      <c r="BN81" s="235">
        <v>0</v>
      </c>
      <c r="BO81" s="235">
        <v>0</v>
      </c>
      <c r="BP81" s="235">
        <v>0</v>
      </c>
      <c r="BQ81" s="235">
        <v>0</v>
      </c>
      <c r="BR81" s="237">
        <f t="shared" si="47"/>
        <v>0</v>
      </c>
      <c r="BS81" s="232"/>
      <c r="BT81" s="238"/>
      <c r="BU81" s="234" t="s">
        <v>53</v>
      </c>
      <c r="BV81" s="235">
        <v>0</v>
      </c>
      <c r="BW81" s="235">
        <v>0</v>
      </c>
      <c r="BX81" s="235">
        <v>0</v>
      </c>
      <c r="BY81" s="235">
        <v>0</v>
      </c>
      <c r="BZ81" s="237">
        <f t="shared" si="48"/>
        <v>0</v>
      </c>
    </row>
    <row r="82" spans="1:78" ht="15.5" x14ac:dyDescent="0.35">
      <c r="A82" s="234" t="s">
        <v>132</v>
      </c>
      <c r="B82" s="235">
        <v>0</v>
      </c>
      <c r="C82" s="235">
        <v>0</v>
      </c>
      <c r="D82" s="235">
        <v>0</v>
      </c>
      <c r="E82" s="235">
        <v>0</v>
      </c>
      <c r="F82" s="237">
        <f t="shared" si="39"/>
        <v>0</v>
      </c>
      <c r="G82" s="232"/>
      <c r="H82" s="238"/>
      <c r="I82" s="234" t="s">
        <v>132</v>
      </c>
      <c r="J82" s="235">
        <v>0</v>
      </c>
      <c r="K82" s="235">
        <v>0</v>
      </c>
      <c r="L82" s="235">
        <v>0</v>
      </c>
      <c r="M82" s="235">
        <v>0</v>
      </c>
      <c r="N82" s="237">
        <f t="shared" si="40"/>
        <v>0</v>
      </c>
      <c r="Q82" s="234" t="s">
        <v>132</v>
      </c>
      <c r="R82" s="235">
        <v>0</v>
      </c>
      <c r="S82" s="235">
        <v>0</v>
      </c>
      <c r="T82" s="235">
        <v>0</v>
      </c>
      <c r="U82" s="235">
        <v>0</v>
      </c>
      <c r="V82" s="237">
        <f t="shared" si="41"/>
        <v>0</v>
      </c>
      <c r="W82" s="232"/>
      <c r="X82" s="238"/>
      <c r="Y82" s="234" t="s">
        <v>132</v>
      </c>
      <c r="Z82" s="235">
        <v>0</v>
      </c>
      <c r="AA82" s="235">
        <v>0</v>
      </c>
      <c r="AB82" s="235">
        <v>0</v>
      </c>
      <c r="AC82" s="235">
        <v>0</v>
      </c>
      <c r="AD82" s="237">
        <f t="shared" si="42"/>
        <v>0</v>
      </c>
      <c r="AG82" s="234" t="s">
        <v>132</v>
      </c>
      <c r="AH82" s="235">
        <v>0</v>
      </c>
      <c r="AI82" s="235">
        <v>0</v>
      </c>
      <c r="AJ82" s="235">
        <v>0</v>
      </c>
      <c r="AK82" s="235">
        <v>0</v>
      </c>
      <c r="AL82" s="237">
        <f t="shared" si="43"/>
        <v>0</v>
      </c>
      <c r="AM82" s="232"/>
      <c r="AN82" s="238"/>
      <c r="AO82" s="234" t="s">
        <v>132</v>
      </c>
      <c r="AP82" s="235">
        <v>0</v>
      </c>
      <c r="AQ82" s="235">
        <v>0</v>
      </c>
      <c r="AR82" s="235">
        <v>0</v>
      </c>
      <c r="AS82" s="235">
        <v>0</v>
      </c>
      <c r="AT82" s="237">
        <f t="shared" si="44"/>
        <v>0</v>
      </c>
      <c r="AW82" s="234" t="s">
        <v>132</v>
      </c>
      <c r="AX82" s="235">
        <v>0</v>
      </c>
      <c r="AY82" s="235">
        <v>0</v>
      </c>
      <c r="AZ82" s="235">
        <v>0</v>
      </c>
      <c r="BA82" s="235">
        <v>0</v>
      </c>
      <c r="BB82" s="237">
        <f t="shared" si="45"/>
        <v>0</v>
      </c>
      <c r="BC82" s="232"/>
      <c r="BD82" s="238"/>
      <c r="BE82" s="234" t="s">
        <v>132</v>
      </c>
      <c r="BF82" s="235">
        <v>0</v>
      </c>
      <c r="BG82" s="235">
        <v>0</v>
      </c>
      <c r="BH82" s="235">
        <v>0</v>
      </c>
      <c r="BI82" s="235">
        <v>0</v>
      </c>
      <c r="BJ82" s="237">
        <f t="shared" si="46"/>
        <v>0</v>
      </c>
      <c r="BM82" s="234" t="s">
        <v>132</v>
      </c>
      <c r="BN82" s="235">
        <v>0</v>
      </c>
      <c r="BO82" s="235">
        <v>0</v>
      </c>
      <c r="BP82" s="235">
        <v>0</v>
      </c>
      <c r="BQ82" s="235">
        <v>0</v>
      </c>
      <c r="BR82" s="237">
        <f t="shared" si="47"/>
        <v>0</v>
      </c>
      <c r="BS82" s="232"/>
      <c r="BT82" s="238"/>
      <c r="BU82" s="234" t="s">
        <v>132</v>
      </c>
      <c r="BV82" s="235">
        <v>0</v>
      </c>
      <c r="BW82" s="235">
        <v>0</v>
      </c>
      <c r="BX82" s="235">
        <v>0</v>
      </c>
      <c r="BY82" s="235">
        <v>0</v>
      </c>
      <c r="BZ82" s="237">
        <f t="shared" si="48"/>
        <v>0</v>
      </c>
    </row>
    <row r="83" spans="1:78" ht="15.5" x14ac:dyDescent="0.35">
      <c r="A83" s="234" t="s">
        <v>5</v>
      </c>
      <c r="B83" s="235">
        <v>0</v>
      </c>
      <c r="C83" s="235">
        <v>0</v>
      </c>
      <c r="D83" s="235">
        <v>0</v>
      </c>
      <c r="E83" s="235">
        <v>0</v>
      </c>
      <c r="F83" s="237">
        <f t="shared" si="39"/>
        <v>0</v>
      </c>
      <c r="G83" s="232"/>
      <c r="H83" s="238"/>
      <c r="I83" s="234" t="s">
        <v>5</v>
      </c>
      <c r="J83" s="235">
        <v>0</v>
      </c>
      <c r="K83" s="235">
        <v>0</v>
      </c>
      <c r="L83" s="235">
        <v>0</v>
      </c>
      <c r="M83" s="235">
        <v>0</v>
      </c>
      <c r="N83" s="237">
        <f t="shared" si="40"/>
        <v>0</v>
      </c>
      <c r="Q83" s="234" t="s">
        <v>5</v>
      </c>
      <c r="R83" s="235">
        <v>0</v>
      </c>
      <c r="S83" s="235">
        <v>0</v>
      </c>
      <c r="T83" s="235">
        <v>0</v>
      </c>
      <c r="U83" s="235">
        <v>0</v>
      </c>
      <c r="V83" s="237">
        <f t="shared" si="41"/>
        <v>0</v>
      </c>
      <c r="W83" s="232"/>
      <c r="X83" s="238"/>
      <c r="Y83" s="234" t="s">
        <v>5</v>
      </c>
      <c r="Z83" s="235">
        <v>0</v>
      </c>
      <c r="AA83" s="235">
        <v>0</v>
      </c>
      <c r="AB83" s="235">
        <v>0</v>
      </c>
      <c r="AC83" s="235">
        <v>0</v>
      </c>
      <c r="AD83" s="237">
        <f t="shared" si="42"/>
        <v>0</v>
      </c>
      <c r="AG83" s="234" t="s">
        <v>5</v>
      </c>
      <c r="AH83" s="235">
        <v>0</v>
      </c>
      <c r="AI83" s="235">
        <v>0</v>
      </c>
      <c r="AJ83" s="235">
        <v>0</v>
      </c>
      <c r="AK83" s="235">
        <v>0</v>
      </c>
      <c r="AL83" s="237">
        <f t="shared" si="43"/>
        <v>0</v>
      </c>
      <c r="AM83" s="232"/>
      <c r="AN83" s="238"/>
      <c r="AO83" s="234" t="s">
        <v>5</v>
      </c>
      <c r="AP83" s="235">
        <v>0</v>
      </c>
      <c r="AQ83" s="235">
        <v>0</v>
      </c>
      <c r="AR83" s="235">
        <v>0</v>
      </c>
      <c r="AS83" s="235">
        <v>0</v>
      </c>
      <c r="AT83" s="237">
        <f t="shared" si="44"/>
        <v>0</v>
      </c>
      <c r="AW83" s="234" t="s">
        <v>5</v>
      </c>
      <c r="AX83" s="235">
        <v>0</v>
      </c>
      <c r="AY83" s="235">
        <v>0</v>
      </c>
      <c r="AZ83" s="235">
        <v>0</v>
      </c>
      <c r="BA83" s="235">
        <v>0</v>
      </c>
      <c r="BB83" s="237">
        <f t="shared" si="45"/>
        <v>0</v>
      </c>
      <c r="BC83" s="232"/>
      <c r="BD83" s="238"/>
      <c r="BE83" s="234" t="s">
        <v>5</v>
      </c>
      <c r="BF83" s="235">
        <v>0</v>
      </c>
      <c r="BG83" s="235">
        <v>0</v>
      </c>
      <c r="BH83" s="235">
        <v>0</v>
      </c>
      <c r="BI83" s="235">
        <v>0</v>
      </c>
      <c r="BJ83" s="237">
        <f t="shared" si="46"/>
        <v>0</v>
      </c>
      <c r="BM83" s="234" t="s">
        <v>5</v>
      </c>
      <c r="BN83" s="235">
        <v>0</v>
      </c>
      <c r="BO83" s="235">
        <v>0</v>
      </c>
      <c r="BP83" s="235">
        <v>0</v>
      </c>
      <c r="BQ83" s="235">
        <v>0</v>
      </c>
      <c r="BR83" s="237">
        <f t="shared" si="47"/>
        <v>0</v>
      </c>
      <c r="BS83" s="232"/>
      <c r="BT83" s="238"/>
      <c r="BU83" s="234" t="s">
        <v>5</v>
      </c>
      <c r="BV83" s="235">
        <v>0</v>
      </c>
      <c r="BW83" s="235">
        <v>0</v>
      </c>
      <c r="BX83" s="235">
        <v>0</v>
      </c>
      <c r="BY83" s="235">
        <v>0</v>
      </c>
      <c r="BZ83" s="237">
        <f t="shared" si="48"/>
        <v>0</v>
      </c>
    </row>
    <row r="84" spans="1:78" ht="15.5" x14ac:dyDescent="0.35">
      <c r="A84" s="234" t="s">
        <v>54</v>
      </c>
      <c r="B84" s="235">
        <v>0</v>
      </c>
      <c r="C84" s="235">
        <v>0</v>
      </c>
      <c r="D84" s="235">
        <v>0</v>
      </c>
      <c r="E84" s="235">
        <v>0</v>
      </c>
      <c r="F84" s="237">
        <f t="shared" si="39"/>
        <v>0</v>
      </c>
      <c r="G84" s="232"/>
      <c r="H84" s="238"/>
      <c r="I84" s="234" t="s">
        <v>54</v>
      </c>
      <c r="J84" s="235">
        <v>0</v>
      </c>
      <c r="K84" s="235">
        <v>0</v>
      </c>
      <c r="L84" s="235">
        <v>0</v>
      </c>
      <c r="M84" s="235">
        <v>0</v>
      </c>
      <c r="N84" s="237">
        <f t="shared" si="40"/>
        <v>0</v>
      </c>
      <c r="Q84" s="234" t="s">
        <v>54</v>
      </c>
      <c r="R84" s="235">
        <v>0</v>
      </c>
      <c r="S84" s="235">
        <v>0</v>
      </c>
      <c r="T84" s="235">
        <v>0</v>
      </c>
      <c r="U84" s="235">
        <v>0</v>
      </c>
      <c r="V84" s="237">
        <f t="shared" si="41"/>
        <v>0</v>
      </c>
      <c r="W84" s="232"/>
      <c r="X84" s="238"/>
      <c r="Y84" s="234" t="s">
        <v>54</v>
      </c>
      <c r="Z84" s="235">
        <v>0</v>
      </c>
      <c r="AA84" s="235">
        <v>0</v>
      </c>
      <c r="AB84" s="235">
        <v>0</v>
      </c>
      <c r="AC84" s="235">
        <v>0</v>
      </c>
      <c r="AD84" s="237">
        <f t="shared" si="42"/>
        <v>0</v>
      </c>
      <c r="AG84" s="234" t="s">
        <v>54</v>
      </c>
      <c r="AH84" s="235">
        <v>0</v>
      </c>
      <c r="AI84" s="235">
        <v>0</v>
      </c>
      <c r="AJ84" s="235">
        <v>0</v>
      </c>
      <c r="AK84" s="235">
        <v>0</v>
      </c>
      <c r="AL84" s="237">
        <f t="shared" si="43"/>
        <v>0</v>
      </c>
      <c r="AM84" s="232"/>
      <c r="AN84" s="238"/>
      <c r="AO84" s="234" t="s">
        <v>54</v>
      </c>
      <c r="AP84" s="235">
        <v>0</v>
      </c>
      <c r="AQ84" s="235">
        <v>0</v>
      </c>
      <c r="AR84" s="235">
        <v>0</v>
      </c>
      <c r="AS84" s="235">
        <v>0</v>
      </c>
      <c r="AT84" s="237">
        <f t="shared" si="44"/>
        <v>0</v>
      </c>
      <c r="AW84" s="234" t="s">
        <v>54</v>
      </c>
      <c r="AX84" s="235">
        <v>0</v>
      </c>
      <c r="AY84" s="235">
        <v>0</v>
      </c>
      <c r="AZ84" s="235">
        <v>0</v>
      </c>
      <c r="BA84" s="235">
        <v>0</v>
      </c>
      <c r="BB84" s="237">
        <f t="shared" si="45"/>
        <v>0</v>
      </c>
      <c r="BC84" s="232"/>
      <c r="BD84" s="238"/>
      <c r="BE84" s="234" t="s">
        <v>54</v>
      </c>
      <c r="BF84" s="235">
        <v>0</v>
      </c>
      <c r="BG84" s="235">
        <v>0</v>
      </c>
      <c r="BH84" s="235">
        <v>0</v>
      </c>
      <c r="BI84" s="235">
        <v>0</v>
      </c>
      <c r="BJ84" s="237">
        <f t="shared" si="46"/>
        <v>0</v>
      </c>
      <c r="BM84" s="234" t="s">
        <v>54</v>
      </c>
      <c r="BN84" s="235">
        <v>0</v>
      </c>
      <c r="BO84" s="235">
        <v>0</v>
      </c>
      <c r="BP84" s="235">
        <v>0</v>
      </c>
      <c r="BQ84" s="235">
        <v>0</v>
      </c>
      <c r="BR84" s="237">
        <f t="shared" si="47"/>
        <v>0</v>
      </c>
      <c r="BS84" s="232"/>
      <c r="BT84" s="238"/>
      <c r="BU84" s="234" t="s">
        <v>54</v>
      </c>
      <c r="BV84" s="235">
        <v>0</v>
      </c>
      <c r="BW84" s="235">
        <v>0</v>
      </c>
      <c r="BX84" s="235">
        <v>0</v>
      </c>
      <c r="BY84" s="235">
        <v>0</v>
      </c>
      <c r="BZ84" s="237">
        <f t="shared" si="48"/>
        <v>0</v>
      </c>
    </row>
    <row r="85" spans="1:78" ht="15.5" x14ac:dyDescent="0.35">
      <c r="A85" s="234" t="s">
        <v>19</v>
      </c>
      <c r="B85" s="235">
        <v>0</v>
      </c>
      <c r="C85" s="235">
        <v>0</v>
      </c>
      <c r="D85" s="235">
        <v>0</v>
      </c>
      <c r="E85" s="235">
        <v>0</v>
      </c>
      <c r="F85" s="237">
        <f t="shared" si="39"/>
        <v>0</v>
      </c>
      <c r="G85" s="232"/>
      <c r="H85" s="238"/>
      <c r="I85" s="234" t="s">
        <v>19</v>
      </c>
      <c r="J85" s="235">
        <v>0</v>
      </c>
      <c r="K85" s="235">
        <v>0</v>
      </c>
      <c r="L85" s="235">
        <v>0</v>
      </c>
      <c r="M85" s="235">
        <v>0</v>
      </c>
      <c r="N85" s="237">
        <f t="shared" si="40"/>
        <v>0</v>
      </c>
      <c r="Q85" s="234" t="s">
        <v>19</v>
      </c>
      <c r="R85" s="235">
        <v>0</v>
      </c>
      <c r="S85" s="235">
        <v>0</v>
      </c>
      <c r="T85" s="235">
        <v>0</v>
      </c>
      <c r="U85" s="235">
        <v>0</v>
      </c>
      <c r="V85" s="237">
        <f t="shared" si="41"/>
        <v>0</v>
      </c>
      <c r="W85" s="232"/>
      <c r="X85" s="238"/>
      <c r="Y85" s="234" t="s">
        <v>19</v>
      </c>
      <c r="Z85" s="235">
        <v>0</v>
      </c>
      <c r="AA85" s="235">
        <v>0</v>
      </c>
      <c r="AB85" s="235">
        <v>0</v>
      </c>
      <c r="AC85" s="235">
        <v>0</v>
      </c>
      <c r="AD85" s="237">
        <f t="shared" si="42"/>
        <v>0</v>
      </c>
      <c r="AG85" s="234" t="s">
        <v>19</v>
      </c>
      <c r="AH85" s="235">
        <v>0</v>
      </c>
      <c r="AI85" s="235">
        <v>0</v>
      </c>
      <c r="AJ85" s="235">
        <v>0</v>
      </c>
      <c r="AK85" s="235">
        <v>0</v>
      </c>
      <c r="AL85" s="237">
        <f t="shared" si="43"/>
        <v>0</v>
      </c>
      <c r="AM85" s="232"/>
      <c r="AN85" s="238"/>
      <c r="AO85" s="234" t="s">
        <v>19</v>
      </c>
      <c r="AP85" s="235">
        <v>0</v>
      </c>
      <c r="AQ85" s="235">
        <v>0</v>
      </c>
      <c r="AR85" s="235">
        <v>0</v>
      </c>
      <c r="AS85" s="235">
        <v>0</v>
      </c>
      <c r="AT85" s="237">
        <f t="shared" si="44"/>
        <v>0</v>
      </c>
      <c r="AW85" s="234" t="s">
        <v>19</v>
      </c>
      <c r="AX85" s="235">
        <v>0</v>
      </c>
      <c r="AY85" s="235">
        <v>0</v>
      </c>
      <c r="AZ85" s="235">
        <v>0</v>
      </c>
      <c r="BA85" s="235">
        <v>0</v>
      </c>
      <c r="BB85" s="237">
        <f t="shared" si="45"/>
        <v>0</v>
      </c>
      <c r="BC85" s="232"/>
      <c r="BD85" s="238"/>
      <c r="BE85" s="234" t="s">
        <v>19</v>
      </c>
      <c r="BF85" s="235">
        <v>0</v>
      </c>
      <c r="BG85" s="235">
        <v>0</v>
      </c>
      <c r="BH85" s="235">
        <v>0</v>
      </c>
      <c r="BI85" s="235">
        <v>0</v>
      </c>
      <c r="BJ85" s="237">
        <f t="shared" si="46"/>
        <v>0</v>
      </c>
      <c r="BM85" s="234" t="s">
        <v>19</v>
      </c>
      <c r="BN85" s="235">
        <v>0</v>
      </c>
      <c r="BO85" s="235">
        <v>0</v>
      </c>
      <c r="BP85" s="235">
        <v>0</v>
      </c>
      <c r="BQ85" s="235">
        <v>0</v>
      </c>
      <c r="BR85" s="237">
        <f t="shared" si="47"/>
        <v>0</v>
      </c>
      <c r="BS85" s="232"/>
      <c r="BT85" s="238"/>
      <c r="BU85" s="234" t="s">
        <v>19</v>
      </c>
      <c r="BV85" s="235">
        <v>0</v>
      </c>
      <c r="BW85" s="235">
        <v>0</v>
      </c>
      <c r="BX85" s="235">
        <v>0</v>
      </c>
      <c r="BY85" s="235">
        <v>0</v>
      </c>
      <c r="BZ85" s="237">
        <f t="shared" si="48"/>
        <v>0</v>
      </c>
    </row>
    <row r="86" spans="1:78" ht="15.5" x14ac:dyDescent="0.35">
      <c r="A86" s="234" t="s">
        <v>20</v>
      </c>
      <c r="B86" s="235">
        <v>0</v>
      </c>
      <c r="C86" s="235">
        <v>0</v>
      </c>
      <c r="D86" s="235">
        <v>0</v>
      </c>
      <c r="E86" s="235">
        <v>0</v>
      </c>
      <c r="F86" s="237">
        <f t="shared" si="39"/>
        <v>0</v>
      </c>
      <c r="G86" s="232"/>
      <c r="H86" s="238"/>
      <c r="I86" s="234" t="s">
        <v>20</v>
      </c>
      <c r="J86" s="235">
        <v>0</v>
      </c>
      <c r="K86" s="235">
        <v>0</v>
      </c>
      <c r="L86" s="235">
        <v>0</v>
      </c>
      <c r="M86" s="235">
        <v>0</v>
      </c>
      <c r="N86" s="237">
        <f t="shared" si="40"/>
        <v>0</v>
      </c>
      <c r="Q86" s="234" t="s">
        <v>20</v>
      </c>
      <c r="R86" s="235">
        <v>0</v>
      </c>
      <c r="S86" s="235">
        <v>0</v>
      </c>
      <c r="T86" s="235">
        <v>0</v>
      </c>
      <c r="U86" s="235">
        <v>0</v>
      </c>
      <c r="V86" s="237">
        <f t="shared" si="41"/>
        <v>0</v>
      </c>
      <c r="W86" s="232"/>
      <c r="X86" s="238"/>
      <c r="Y86" s="234" t="s">
        <v>20</v>
      </c>
      <c r="Z86" s="235">
        <v>0</v>
      </c>
      <c r="AA86" s="235">
        <v>0</v>
      </c>
      <c r="AB86" s="235">
        <v>0</v>
      </c>
      <c r="AC86" s="235">
        <v>0</v>
      </c>
      <c r="AD86" s="237">
        <f t="shared" si="42"/>
        <v>0</v>
      </c>
      <c r="AG86" s="234" t="s">
        <v>20</v>
      </c>
      <c r="AH86" s="235">
        <v>0</v>
      </c>
      <c r="AI86" s="235">
        <v>0</v>
      </c>
      <c r="AJ86" s="235">
        <v>0</v>
      </c>
      <c r="AK86" s="235">
        <v>0</v>
      </c>
      <c r="AL86" s="237">
        <f t="shared" si="43"/>
        <v>0</v>
      </c>
      <c r="AM86" s="232"/>
      <c r="AN86" s="238"/>
      <c r="AO86" s="234" t="s">
        <v>20</v>
      </c>
      <c r="AP86" s="235">
        <v>0</v>
      </c>
      <c r="AQ86" s="235">
        <v>0</v>
      </c>
      <c r="AR86" s="235">
        <v>0</v>
      </c>
      <c r="AS86" s="235">
        <v>0</v>
      </c>
      <c r="AT86" s="237">
        <f t="shared" si="44"/>
        <v>0</v>
      </c>
      <c r="AW86" s="234" t="s">
        <v>20</v>
      </c>
      <c r="AX86" s="235">
        <v>0</v>
      </c>
      <c r="AY86" s="235">
        <v>0</v>
      </c>
      <c r="AZ86" s="235">
        <v>0</v>
      </c>
      <c r="BA86" s="235">
        <v>0</v>
      </c>
      <c r="BB86" s="237">
        <f t="shared" si="45"/>
        <v>0</v>
      </c>
      <c r="BC86" s="232"/>
      <c r="BD86" s="238"/>
      <c r="BE86" s="234" t="s">
        <v>20</v>
      </c>
      <c r="BF86" s="235">
        <v>0</v>
      </c>
      <c r="BG86" s="235">
        <v>0</v>
      </c>
      <c r="BH86" s="235">
        <v>0</v>
      </c>
      <c r="BI86" s="235">
        <v>0</v>
      </c>
      <c r="BJ86" s="237">
        <f t="shared" si="46"/>
        <v>0</v>
      </c>
      <c r="BM86" s="234" t="s">
        <v>20</v>
      </c>
      <c r="BN86" s="235">
        <v>0</v>
      </c>
      <c r="BO86" s="235">
        <v>0</v>
      </c>
      <c r="BP86" s="235">
        <v>0</v>
      </c>
      <c r="BQ86" s="235">
        <v>0</v>
      </c>
      <c r="BR86" s="237">
        <f t="shared" si="47"/>
        <v>0</v>
      </c>
      <c r="BS86" s="232"/>
      <c r="BT86" s="238"/>
      <c r="BU86" s="234" t="s">
        <v>20</v>
      </c>
      <c r="BV86" s="235">
        <v>0</v>
      </c>
      <c r="BW86" s="235">
        <v>0</v>
      </c>
      <c r="BX86" s="235">
        <v>0</v>
      </c>
      <c r="BY86" s="235">
        <v>0</v>
      </c>
      <c r="BZ86" s="237">
        <f t="shared" si="48"/>
        <v>0</v>
      </c>
    </row>
    <row r="87" spans="1:78" ht="15.5" x14ac:dyDescent="0.35">
      <c r="A87" s="234" t="s">
        <v>55</v>
      </c>
      <c r="B87" s="235">
        <v>0</v>
      </c>
      <c r="C87" s="235">
        <v>0</v>
      </c>
      <c r="D87" s="235">
        <v>0</v>
      </c>
      <c r="E87" s="235">
        <v>0</v>
      </c>
      <c r="F87" s="237">
        <f t="shared" si="39"/>
        <v>0</v>
      </c>
      <c r="G87" s="232"/>
      <c r="H87" s="238"/>
      <c r="I87" s="234" t="s">
        <v>55</v>
      </c>
      <c r="J87" s="235">
        <v>0</v>
      </c>
      <c r="K87" s="235">
        <v>0</v>
      </c>
      <c r="L87" s="235">
        <v>0</v>
      </c>
      <c r="M87" s="235">
        <v>0</v>
      </c>
      <c r="N87" s="237">
        <f t="shared" si="40"/>
        <v>0</v>
      </c>
      <c r="Q87" s="234" t="s">
        <v>55</v>
      </c>
      <c r="R87" s="235">
        <v>0</v>
      </c>
      <c r="S87" s="235">
        <v>0</v>
      </c>
      <c r="T87" s="235">
        <v>0</v>
      </c>
      <c r="U87" s="235">
        <v>0</v>
      </c>
      <c r="V87" s="237">
        <f t="shared" si="41"/>
        <v>0</v>
      </c>
      <c r="W87" s="232"/>
      <c r="X87" s="238"/>
      <c r="Y87" s="234" t="s">
        <v>55</v>
      </c>
      <c r="Z87" s="235">
        <v>0</v>
      </c>
      <c r="AA87" s="235">
        <v>0</v>
      </c>
      <c r="AB87" s="235">
        <v>0</v>
      </c>
      <c r="AC87" s="235">
        <v>0</v>
      </c>
      <c r="AD87" s="237">
        <f t="shared" si="42"/>
        <v>0</v>
      </c>
      <c r="AG87" s="234" t="s">
        <v>55</v>
      </c>
      <c r="AH87" s="235">
        <v>0</v>
      </c>
      <c r="AI87" s="235">
        <v>0</v>
      </c>
      <c r="AJ87" s="235">
        <v>0</v>
      </c>
      <c r="AK87" s="235">
        <v>0</v>
      </c>
      <c r="AL87" s="237">
        <f t="shared" si="43"/>
        <v>0</v>
      </c>
      <c r="AM87" s="232"/>
      <c r="AN87" s="238"/>
      <c r="AO87" s="234" t="s">
        <v>55</v>
      </c>
      <c r="AP87" s="235">
        <v>0</v>
      </c>
      <c r="AQ87" s="235">
        <v>0</v>
      </c>
      <c r="AR87" s="235">
        <v>0</v>
      </c>
      <c r="AS87" s="235">
        <v>0</v>
      </c>
      <c r="AT87" s="237">
        <f t="shared" si="44"/>
        <v>0</v>
      </c>
      <c r="AW87" s="234" t="s">
        <v>55</v>
      </c>
      <c r="AX87" s="235">
        <v>0</v>
      </c>
      <c r="AY87" s="235">
        <v>0</v>
      </c>
      <c r="AZ87" s="235">
        <v>0</v>
      </c>
      <c r="BA87" s="235">
        <v>0</v>
      </c>
      <c r="BB87" s="237">
        <f t="shared" si="45"/>
        <v>0</v>
      </c>
      <c r="BC87" s="232"/>
      <c r="BD87" s="238"/>
      <c r="BE87" s="234" t="s">
        <v>55</v>
      </c>
      <c r="BF87" s="235">
        <v>0</v>
      </c>
      <c r="BG87" s="235">
        <v>0</v>
      </c>
      <c r="BH87" s="235">
        <v>0</v>
      </c>
      <c r="BI87" s="235">
        <v>0</v>
      </c>
      <c r="BJ87" s="237">
        <f t="shared" si="46"/>
        <v>0</v>
      </c>
      <c r="BM87" s="234" t="s">
        <v>55</v>
      </c>
      <c r="BN87" s="235">
        <v>0</v>
      </c>
      <c r="BO87" s="235">
        <v>0</v>
      </c>
      <c r="BP87" s="235">
        <v>0</v>
      </c>
      <c r="BQ87" s="235">
        <v>0</v>
      </c>
      <c r="BR87" s="237">
        <f t="shared" si="47"/>
        <v>0</v>
      </c>
      <c r="BS87" s="232"/>
      <c r="BT87" s="238"/>
      <c r="BU87" s="234" t="s">
        <v>55</v>
      </c>
      <c r="BV87" s="235">
        <v>0</v>
      </c>
      <c r="BW87" s="235">
        <v>0</v>
      </c>
      <c r="BX87" s="235">
        <v>0</v>
      </c>
      <c r="BY87" s="235">
        <v>0</v>
      </c>
      <c r="BZ87" s="237">
        <f t="shared" si="48"/>
        <v>0</v>
      </c>
    </row>
    <row r="88" spans="1:78" ht="15.5" x14ac:dyDescent="0.35">
      <c r="A88" s="240" t="s">
        <v>4</v>
      </c>
      <c r="B88" s="235">
        <v>0</v>
      </c>
      <c r="C88" s="235">
        <v>0</v>
      </c>
      <c r="D88" s="235">
        <v>0</v>
      </c>
      <c r="E88" s="235">
        <v>0</v>
      </c>
      <c r="F88" s="237">
        <f t="shared" si="39"/>
        <v>0</v>
      </c>
      <c r="G88" s="232"/>
      <c r="H88" s="238"/>
      <c r="I88" s="240" t="s">
        <v>4</v>
      </c>
      <c r="J88" s="235">
        <v>0</v>
      </c>
      <c r="K88" s="235">
        <v>0</v>
      </c>
      <c r="L88" s="235">
        <v>0</v>
      </c>
      <c r="M88" s="235">
        <v>0</v>
      </c>
      <c r="N88" s="237">
        <f t="shared" si="40"/>
        <v>0</v>
      </c>
      <c r="Q88" s="240" t="s">
        <v>4</v>
      </c>
      <c r="R88" s="235">
        <v>0</v>
      </c>
      <c r="S88" s="235">
        <v>0</v>
      </c>
      <c r="T88" s="235">
        <v>0</v>
      </c>
      <c r="U88" s="235">
        <v>0</v>
      </c>
      <c r="V88" s="237">
        <f t="shared" si="41"/>
        <v>0</v>
      </c>
      <c r="W88" s="232"/>
      <c r="X88" s="238"/>
      <c r="Y88" s="240" t="s">
        <v>4</v>
      </c>
      <c r="Z88" s="235">
        <v>0</v>
      </c>
      <c r="AA88" s="235">
        <v>0</v>
      </c>
      <c r="AB88" s="235">
        <v>0</v>
      </c>
      <c r="AC88" s="235">
        <v>0</v>
      </c>
      <c r="AD88" s="237">
        <f t="shared" si="42"/>
        <v>0</v>
      </c>
      <c r="AG88" s="240" t="s">
        <v>4</v>
      </c>
      <c r="AH88" s="235">
        <v>0</v>
      </c>
      <c r="AI88" s="235">
        <v>0</v>
      </c>
      <c r="AJ88" s="235">
        <v>0</v>
      </c>
      <c r="AK88" s="235">
        <v>0</v>
      </c>
      <c r="AL88" s="237">
        <f t="shared" si="43"/>
        <v>0</v>
      </c>
      <c r="AM88" s="232"/>
      <c r="AN88" s="238"/>
      <c r="AO88" s="240" t="s">
        <v>4</v>
      </c>
      <c r="AP88" s="235">
        <v>0</v>
      </c>
      <c r="AQ88" s="235">
        <v>0</v>
      </c>
      <c r="AR88" s="235">
        <v>0</v>
      </c>
      <c r="AS88" s="235">
        <v>0</v>
      </c>
      <c r="AT88" s="237">
        <f t="shared" si="44"/>
        <v>0</v>
      </c>
      <c r="AW88" s="240" t="s">
        <v>4</v>
      </c>
      <c r="AX88" s="235">
        <v>0</v>
      </c>
      <c r="AY88" s="235">
        <v>0</v>
      </c>
      <c r="AZ88" s="235">
        <v>0</v>
      </c>
      <c r="BA88" s="235">
        <v>0</v>
      </c>
      <c r="BB88" s="237">
        <f t="shared" si="45"/>
        <v>0</v>
      </c>
      <c r="BC88" s="232"/>
      <c r="BD88" s="238"/>
      <c r="BE88" s="240" t="s">
        <v>4</v>
      </c>
      <c r="BF88" s="235">
        <v>0</v>
      </c>
      <c r="BG88" s="235">
        <v>0</v>
      </c>
      <c r="BH88" s="235">
        <v>0</v>
      </c>
      <c r="BI88" s="235">
        <v>0</v>
      </c>
      <c r="BJ88" s="237">
        <f t="shared" si="46"/>
        <v>0</v>
      </c>
      <c r="BM88" s="240" t="s">
        <v>4</v>
      </c>
      <c r="BN88" s="235">
        <v>0</v>
      </c>
      <c r="BO88" s="235">
        <v>0</v>
      </c>
      <c r="BP88" s="235">
        <v>0</v>
      </c>
      <c r="BQ88" s="235">
        <v>0</v>
      </c>
      <c r="BR88" s="237">
        <f t="shared" si="47"/>
        <v>0</v>
      </c>
      <c r="BS88" s="232"/>
      <c r="BT88" s="238"/>
      <c r="BU88" s="240" t="s">
        <v>4</v>
      </c>
      <c r="BV88" s="235">
        <v>0</v>
      </c>
      <c r="BW88" s="235">
        <v>0</v>
      </c>
      <c r="BX88" s="235">
        <v>0</v>
      </c>
      <c r="BY88" s="235">
        <v>0</v>
      </c>
      <c r="BZ88" s="237">
        <f t="shared" si="48"/>
        <v>0</v>
      </c>
    </row>
    <row r="89" spans="1:78" ht="15.5" x14ac:dyDescent="0.35">
      <c r="A89" s="234" t="s">
        <v>139</v>
      </c>
      <c r="B89" s="235">
        <v>0</v>
      </c>
      <c r="C89" s="235">
        <v>0</v>
      </c>
      <c r="D89" s="235">
        <v>0</v>
      </c>
      <c r="E89" s="235">
        <v>0</v>
      </c>
      <c r="F89" s="237">
        <f t="shared" si="39"/>
        <v>0</v>
      </c>
      <c r="G89" s="232"/>
      <c r="H89" s="238"/>
      <c r="I89" s="234" t="s">
        <v>139</v>
      </c>
      <c r="J89" s="235">
        <v>0</v>
      </c>
      <c r="K89" s="235">
        <v>0</v>
      </c>
      <c r="L89" s="235">
        <v>0</v>
      </c>
      <c r="M89" s="235">
        <v>0</v>
      </c>
      <c r="N89" s="237">
        <f t="shared" si="40"/>
        <v>0</v>
      </c>
      <c r="Q89" s="234" t="s">
        <v>139</v>
      </c>
      <c r="R89" s="235">
        <v>0</v>
      </c>
      <c r="S89" s="235">
        <v>0</v>
      </c>
      <c r="T89" s="235">
        <v>0</v>
      </c>
      <c r="U89" s="235">
        <v>0</v>
      </c>
      <c r="V89" s="237">
        <f t="shared" si="41"/>
        <v>0</v>
      </c>
      <c r="W89" s="232"/>
      <c r="X89" s="238"/>
      <c r="Y89" s="234" t="s">
        <v>139</v>
      </c>
      <c r="Z89" s="235">
        <v>0</v>
      </c>
      <c r="AA89" s="235">
        <v>0</v>
      </c>
      <c r="AB89" s="235">
        <v>0</v>
      </c>
      <c r="AC89" s="235">
        <v>0</v>
      </c>
      <c r="AD89" s="237">
        <f t="shared" si="42"/>
        <v>0</v>
      </c>
      <c r="AG89" s="234" t="s">
        <v>139</v>
      </c>
      <c r="AH89" s="235">
        <v>0</v>
      </c>
      <c r="AI89" s="235">
        <v>0</v>
      </c>
      <c r="AJ89" s="235">
        <v>0</v>
      </c>
      <c r="AK89" s="235">
        <v>0</v>
      </c>
      <c r="AL89" s="237">
        <f t="shared" si="43"/>
        <v>0</v>
      </c>
      <c r="AM89" s="232"/>
      <c r="AN89" s="238"/>
      <c r="AO89" s="234" t="s">
        <v>139</v>
      </c>
      <c r="AP89" s="235">
        <v>0</v>
      </c>
      <c r="AQ89" s="235">
        <v>0</v>
      </c>
      <c r="AR89" s="235">
        <v>0</v>
      </c>
      <c r="AS89" s="235">
        <v>0</v>
      </c>
      <c r="AT89" s="237">
        <f t="shared" si="44"/>
        <v>0</v>
      </c>
      <c r="AW89" s="234" t="s">
        <v>139</v>
      </c>
      <c r="AX89" s="235">
        <v>0</v>
      </c>
      <c r="AY89" s="235">
        <v>0</v>
      </c>
      <c r="AZ89" s="235">
        <v>0</v>
      </c>
      <c r="BA89" s="235">
        <v>0</v>
      </c>
      <c r="BB89" s="237">
        <f t="shared" si="45"/>
        <v>0</v>
      </c>
      <c r="BC89" s="232"/>
      <c r="BD89" s="238"/>
      <c r="BE89" s="234" t="s">
        <v>139</v>
      </c>
      <c r="BF89" s="235">
        <v>0</v>
      </c>
      <c r="BG89" s="235">
        <v>0</v>
      </c>
      <c r="BH89" s="235">
        <v>0</v>
      </c>
      <c r="BI89" s="235">
        <v>0</v>
      </c>
      <c r="BJ89" s="237">
        <f t="shared" si="46"/>
        <v>0</v>
      </c>
      <c r="BM89" s="234" t="s">
        <v>139</v>
      </c>
      <c r="BN89" s="235">
        <v>0</v>
      </c>
      <c r="BO89" s="235">
        <v>0</v>
      </c>
      <c r="BP89" s="235">
        <v>0</v>
      </c>
      <c r="BQ89" s="235">
        <v>0</v>
      </c>
      <c r="BR89" s="237">
        <f t="shared" si="47"/>
        <v>0</v>
      </c>
      <c r="BS89" s="232"/>
      <c r="BT89" s="238"/>
      <c r="BU89" s="234" t="s">
        <v>139</v>
      </c>
      <c r="BV89" s="235">
        <v>0</v>
      </c>
      <c r="BW89" s="235">
        <v>0</v>
      </c>
      <c r="BX89" s="235">
        <v>0</v>
      </c>
      <c r="BY89" s="235">
        <v>0</v>
      </c>
      <c r="BZ89" s="237">
        <f t="shared" si="48"/>
        <v>0</v>
      </c>
    </row>
    <row r="90" spans="1:78" ht="15.5" x14ac:dyDescent="0.35">
      <c r="A90" s="234" t="s">
        <v>47</v>
      </c>
      <c r="B90" s="235">
        <v>0</v>
      </c>
      <c r="C90" s="235">
        <v>0</v>
      </c>
      <c r="D90" s="235">
        <v>0</v>
      </c>
      <c r="E90" s="235">
        <v>0</v>
      </c>
      <c r="F90" s="237">
        <f t="shared" si="39"/>
        <v>0</v>
      </c>
      <c r="G90" s="232"/>
      <c r="H90" s="238"/>
      <c r="I90" s="234" t="s">
        <v>47</v>
      </c>
      <c r="J90" s="235">
        <v>0</v>
      </c>
      <c r="K90" s="235">
        <v>0</v>
      </c>
      <c r="L90" s="235">
        <v>0</v>
      </c>
      <c r="M90" s="235">
        <v>0</v>
      </c>
      <c r="N90" s="237">
        <f t="shared" si="40"/>
        <v>0</v>
      </c>
      <c r="Q90" s="234" t="s">
        <v>47</v>
      </c>
      <c r="R90" s="235">
        <v>0</v>
      </c>
      <c r="S90" s="235">
        <v>0</v>
      </c>
      <c r="T90" s="235">
        <v>0</v>
      </c>
      <c r="U90" s="235">
        <v>0</v>
      </c>
      <c r="V90" s="237">
        <f t="shared" si="41"/>
        <v>0</v>
      </c>
      <c r="W90" s="232"/>
      <c r="X90" s="238"/>
      <c r="Y90" s="234" t="s">
        <v>47</v>
      </c>
      <c r="Z90" s="235">
        <v>0</v>
      </c>
      <c r="AA90" s="235">
        <v>0</v>
      </c>
      <c r="AB90" s="235">
        <v>0</v>
      </c>
      <c r="AC90" s="235">
        <v>0</v>
      </c>
      <c r="AD90" s="237">
        <f t="shared" si="42"/>
        <v>0</v>
      </c>
      <c r="AG90" s="234" t="s">
        <v>47</v>
      </c>
      <c r="AH90" s="235">
        <v>0</v>
      </c>
      <c r="AI90" s="235">
        <v>0</v>
      </c>
      <c r="AJ90" s="235">
        <v>0</v>
      </c>
      <c r="AK90" s="235">
        <v>0</v>
      </c>
      <c r="AL90" s="237">
        <f t="shared" si="43"/>
        <v>0</v>
      </c>
      <c r="AM90" s="232"/>
      <c r="AN90" s="238"/>
      <c r="AO90" s="234" t="s">
        <v>47</v>
      </c>
      <c r="AP90" s="235">
        <v>0</v>
      </c>
      <c r="AQ90" s="235">
        <v>0</v>
      </c>
      <c r="AR90" s="235">
        <v>0</v>
      </c>
      <c r="AS90" s="235">
        <v>0</v>
      </c>
      <c r="AT90" s="237">
        <f t="shared" si="44"/>
        <v>0</v>
      </c>
      <c r="AW90" s="234" t="s">
        <v>47</v>
      </c>
      <c r="AX90" s="235">
        <v>0</v>
      </c>
      <c r="AY90" s="235">
        <v>0</v>
      </c>
      <c r="AZ90" s="235">
        <v>0</v>
      </c>
      <c r="BA90" s="235">
        <v>0</v>
      </c>
      <c r="BB90" s="237">
        <f t="shared" si="45"/>
        <v>0</v>
      </c>
      <c r="BC90" s="232"/>
      <c r="BD90" s="238"/>
      <c r="BE90" s="234" t="s">
        <v>47</v>
      </c>
      <c r="BF90" s="235">
        <v>0</v>
      </c>
      <c r="BG90" s="235">
        <v>0</v>
      </c>
      <c r="BH90" s="235">
        <v>0</v>
      </c>
      <c r="BI90" s="235">
        <v>0</v>
      </c>
      <c r="BJ90" s="237">
        <f t="shared" si="46"/>
        <v>0</v>
      </c>
      <c r="BM90" s="234" t="s">
        <v>47</v>
      </c>
      <c r="BN90" s="235">
        <v>0</v>
      </c>
      <c r="BO90" s="235">
        <v>0</v>
      </c>
      <c r="BP90" s="235">
        <v>0</v>
      </c>
      <c r="BQ90" s="235">
        <v>0</v>
      </c>
      <c r="BR90" s="237">
        <f t="shared" si="47"/>
        <v>0</v>
      </c>
      <c r="BS90" s="232"/>
      <c r="BT90" s="238"/>
      <c r="BU90" s="234" t="s">
        <v>47</v>
      </c>
      <c r="BV90" s="235">
        <v>0</v>
      </c>
      <c r="BW90" s="235">
        <v>0</v>
      </c>
      <c r="BX90" s="235">
        <v>0</v>
      </c>
      <c r="BY90" s="235">
        <v>0</v>
      </c>
      <c r="BZ90" s="237">
        <f t="shared" si="48"/>
        <v>0</v>
      </c>
    </row>
    <row r="91" spans="1:78" ht="15.5" x14ac:dyDescent="0.35">
      <c r="A91" s="234" t="s">
        <v>147</v>
      </c>
      <c r="B91" s="235">
        <v>0</v>
      </c>
      <c r="C91" s="235">
        <v>0</v>
      </c>
      <c r="D91" s="235">
        <v>0</v>
      </c>
      <c r="E91" s="235">
        <v>0</v>
      </c>
      <c r="F91" s="237">
        <f t="shared" si="39"/>
        <v>0</v>
      </c>
      <c r="G91" s="232"/>
      <c r="H91" s="238"/>
      <c r="I91" s="234" t="s">
        <v>147</v>
      </c>
      <c r="J91" s="235">
        <v>0</v>
      </c>
      <c r="K91" s="235">
        <v>0</v>
      </c>
      <c r="L91" s="235">
        <v>0</v>
      </c>
      <c r="M91" s="235">
        <v>0</v>
      </c>
      <c r="N91" s="237">
        <f t="shared" si="40"/>
        <v>0</v>
      </c>
      <c r="Q91" s="234" t="s">
        <v>147</v>
      </c>
      <c r="R91" s="235">
        <v>0</v>
      </c>
      <c r="S91" s="235">
        <v>0</v>
      </c>
      <c r="T91" s="235">
        <v>0</v>
      </c>
      <c r="U91" s="235">
        <v>0</v>
      </c>
      <c r="V91" s="237">
        <f t="shared" si="41"/>
        <v>0</v>
      </c>
      <c r="W91" s="232"/>
      <c r="X91" s="238"/>
      <c r="Y91" s="234" t="s">
        <v>147</v>
      </c>
      <c r="Z91" s="235">
        <v>0</v>
      </c>
      <c r="AA91" s="235">
        <v>0</v>
      </c>
      <c r="AB91" s="235">
        <v>0</v>
      </c>
      <c r="AC91" s="235">
        <v>0</v>
      </c>
      <c r="AD91" s="237">
        <f t="shared" si="42"/>
        <v>0</v>
      </c>
      <c r="AG91" s="234" t="s">
        <v>147</v>
      </c>
      <c r="AH91" s="235">
        <v>0</v>
      </c>
      <c r="AI91" s="235">
        <v>0</v>
      </c>
      <c r="AJ91" s="235">
        <v>0</v>
      </c>
      <c r="AK91" s="235">
        <v>0</v>
      </c>
      <c r="AL91" s="237">
        <f t="shared" si="43"/>
        <v>0</v>
      </c>
      <c r="AM91" s="232"/>
      <c r="AN91" s="238"/>
      <c r="AO91" s="234" t="s">
        <v>147</v>
      </c>
      <c r="AP91" s="235">
        <v>0</v>
      </c>
      <c r="AQ91" s="235">
        <v>0</v>
      </c>
      <c r="AR91" s="235">
        <v>0</v>
      </c>
      <c r="AS91" s="235">
        <v>0</v>
      </c>
      <c r="AT91" s="237">
        <f t="shared" si="44"/>
        <v>0</v>
      </c>
      <c r="AW91" s="234" t="s">
        <v>147</v>
      </c>
      <c r="AX91" s="235">
        <v>0</v>
      </c>
      <c r="AY91" s="235">
        <v>0</v>
      </c>
      <c r="AZ91" s="235">
        <v>0</v>
      </c>
      <c r="BA91" s="235">
        <v>0</v>
      </c>
      <c r="BB91" s="237">
        <f t="shared" si="45"/>
        <v>0</v>
      </c>
      <c r="BC91" s="232"/>
      <c r="BD91" s="238"/>
      <c r="BE91" s="234" t="s">
        <v>147</v>
      </c>
      <c r="BF91" s="235">
        <v>0</v>
      </c>
      <c r="BG91" s="235">
        <v>0</v>
      </c>
      <c r="BH91" s="235">
        <v>0</v>
      </c>
      <c r="BI91" s="235">
        <v>0</v>
      </c>
      <c r="BJ91" s="237">
        <f t="shared" si="46"/>
        <v>0</v>
      </c>
      <c r="BM91" s="234" t="s">
        <v>147</v>
      </c>
      <c r="BN91" s="235">
        <v>0</v>
      </c>
      <c r="BO91" s="235">
        <v>0</v>
      </c>
      <c r="BP91" s="235">
        <v>0</v>
      </c>
      <c r="BQ91" s="235">
        <v>0</v>
      </c>
      <c r="BR91" s="237">
        <f t="shared" si="47"/>
        <v>0</v>
      </c>
      <c r="BS91" s="232"/>
      <c r="BT91" s="238"/>
      <c r="BU91" s="234" t="s">
        <v>147</v>
      </c>
      <c r="BV91" s="235">
        <v>0</v>
      </c>
      <c r="BW91" s="235">
        <v>0</v>
      </c>
      <c r="BX91" s="235">
        <v>0</v>
      </c>
      <c r="BY91" s="235">
        <v>0</v>
      </c>
      <c r="BZ91" s="237">
        <f t="shared" si="48"/>
        <v>0</v>
      </c>
    </row>
    <row r="92" spans="1:78" ht="15.5" x14ac:dyDescent="0.35">
      <c r="A92" s="234" t="s">
        <v>134</v>
      </c>
      <c r="B92" s="235">
        <v>0</v>
      </c>
      <c r="C92" s="235">
        <v>0</v>
      </c>
      <c r="D92" s="235">
        <v>0</v>
      </c>
      <c r="E92" s="235">
        <v>0</v>
      </c>
      <c r="F92" s="237">
        <f t="shared" si="39"/>
        <v>0</v>
      </c>
      <c r="G92" s="232"/>
      <c r="H92" s="238"/>
      <c r="I92" s="234" t="s">
        <v>134</v>
      </c>
      <c r="J92" s="235">
        <v>0</v>
      </c>
      <c r="K92" s="235">
        <v>0</v>
      </c>
      <c r="L92" s="235">
        <v>0</v>
      </c>
      <c r="M92" s="235">
        <v>0</v>
      </c>
      <c r="N92" s="237">
        <f t="shared" si="40"/>
        <v>0</v>
      </c>
      <c r="Q92" s="234" t="s">
        <v>134</v>
      </c>
      <c r="R92" s="235">
        <v>0</v>
      </c>
      <c r="S92" s="235">
        <v>0</v>
      </c>
      <c r="T92" s="235">
        <v>0</v>
      </c>
      <c r="U92" s="235">
        <v>0</v>
      </c>
      <c r="V92" s="237">
        <f t="shared" si="41"/>
        <v>0</v>
      </c>
      <c r="W92" s="232"/>
      <c r="X92" s="238"/>
      <c r="Y92" s="234" t="s">
        <v>134</v>
      </c>
      <c r="Z92" s="235">
        <v>0</v>
      </c>
      <c r="AA92" s="235">
        <v>0</v>
      </c>
      <c r="AB92" s="235">
        <v>0</v>
      </c>
      <c r="AC92" s="235">
        <v>0</v>
      </c>
      <c r="AD92" s="237">
        <f t="shared" si="42"/>
        <v>0</v>
      </c>
      <c r="AG92" s="234" t="s">
        <v>134</v>
      </c>
      <c r="AH92" s="235">
        <v>0</v>
      </c>
      <c r="AI92" s="235">
        <v>0</v>
      </c>
      <c r="AJ92" s="235">
        <v>0</v>
      </c>
      <c r="AK92" s="235">
        <v>0</v>
      </c>
      <c r="AL92" s="237">
        <f t="shared" si="43"/>
        <v>0</v>
      </c>
      <c r="AM92" s="232"/>
      <c r="AN92" s="238"/>
      <c r="AO92" s="234" t="s">
        <v>134</v>
      </c>
      <c r="AP92" s="235">
        <v>0</v>
      </c>
      <c r="AQ92" s="235">
        <v>0</v>
      </c>
      <c r="AR92" s="235">
        <v>0</v>
      </c>
      <c r="AS92" s="235">
        <v>0</v>
      </c>
      <c r="AT92" s="237">
        <f t="shared" si="44"/>
        <v>0</v>
      </c>
      <c r="AW92" s="234" t="s">
        <v>134</v>
      </c>
      <c r="AX92" s="235">
        <v>0</v>
      </c>
      <c r="AY92" s="235">
        <v>0</v>
      </c>
      <c r="AZ92" s="235">
        <v>0</v>
      </c>
      <c r="BA92" s="235">
        <v>0</v>
      </c>
      <c r="BB92" s="237">
        <f t="shared" si="45"/>
        <v>0</v>
      </c>
      <c r="BC92" s="232"/>
      <c r="BD92" s="238"/>
      <c r="BE92" s="234" t="s">
        <v>134</v>
      </c>
      <c r="BF92" s="235">
        <v>0</v>
      </c>
      <c r="BG92" s="235">
        <v>0</v>
      </c>
      <c r="BH92" s="235">
        <v>0</v>
      </c>
      <c r="BI92" s="235">
        <v>0</v>
      </c>
      <c r="BJ92" s="237">
        <f t="shared" si="46"/>
        <v>0</v>
      </c>
      <c r="BM92" s="234" t="s">
        <v>134</v>
      </c>
      <c r="BN92" s="235">
        <v>0</v>
      </c>
      <c r="BO92" s="235">
        <v>0</v>
      </c>
      <c r="BP92" s="235">
        <v>0</v>
      </c>
      <c r="BQ92" s="235">
        <v>0</v>
      </c>
      <c r="BR92" s="237">
        <f t="shared" si="47"/>
        <v>0</v>
      </c>
      <c r="BS92" s="232"/>
      <c r="BT92" s="238"/>
      <c r="BU92" s="234" t="s">
        <v>134</v>
      </c>
      <c r="BV92" s="235">
        <v>0</v>
      </c>
      <c r="BW92" s="235">
        <v>0</v>
      </c>
      <c r="BX92" s="235">
        <v>0</v>
      </c>
      <c r="BY92" s="235">
        <v>0</v>
      </c>
      <c r="BZ92" s="237">
        <f t="shared" si="48"/>
        <v>0</v>
      </c>
    </row>
    <row r="93" spans="1:78" ht="15.5" x14ac:dyDescent="0.35">
      <c r="A93" s="234" t="s">
        <v>46</v>
      </c>
      <c r="B93" s="235">
        <v>0</v>
      </c>
      <c r="C93" s="235">
        <v>0</v>
      </c>
      <c r="D93" s="235">
        <v>0</v>
      </c>
      <c r="E93" s="235">
        <v>0</v>
      </c>
      <c r="F93" s="237">
        <f>SUM(B93:E93)</f>
        <v>0</v>
      </c>
      <c r="G93" s="232"/>
      <c r="H93" s="238"/>
      <c r="I93" s="234" t="s">
        <v>46</v>
      </c>
      <c r="J93" s="235">
        <v>0</v>
      </c>
      <c r="K93" s="235">
        <v>0</v>
      </c>
      <c r="L93" s="235">
        <v>0</v>
      </c>
      <c r="M93" s="235">
        <v>0</v>
      </c>
      <c r="N93" s="237">
        <f>SUM(J93:M93)</f>
        <v>0</v>
      </c>
      <c r="Q93" s="234" t="s">
        <v>46</v>
      </c>
      <c r="R93" s="235">
        <v>0</v>
      </c>
      <c r="S93" s="235">
        <v>0</v>
      </c>
      <c r="T93" s="235">
        <v>0</v>
      </c>
      <c r="U93" s="235">
        <v>0</v>
      </c>
      <c r="V93" s="237">
        <f>SUM(R93:U93)</f>
        <v>0</v>
      </c>
      <c r="W93" s="232"/>
      <c r="X93" s="238"/>
      <c r="Y93" s="234" t="s">
        <v>46</v>
      </c>
      <c r="Z93" s="235">
        <v>0</v>
      </c>
      <c r="AA93" s="235">
        <v>0</v>
      </c>
      <c r="AB93" s="235">
        <v>0</v>
      </c>
      <c r="AC93" s="235">
        <v>0</v>
      </c>
      <c r="AD93" s="237">
        <f>SUM(Z93:AC93)</f>
        <v>0</v>
      </c>
      <c r="AG93" s="234" t="s">
        <v>46</v>
      </c>
      <c r="AH93" s="235">
        <v>0</v>
      </c>
      <c r="AI93" s="235">
        <v>0</v>
      </c>
      <c r="AJ93" s="235">
        <v>0</v>
      </c>
      <c r="AK93" s="235">
        <v>0</v>
      </c>
      <c r="AL93" s="237">
        <f>SUM(AH93:AK93)</f>
        <v>0</v>
      </c>
      <c r="AM93" s="232"/>
      <c r="AN93" s="238"/>
      <c r="AO93" s="234" t="s">
        <v>46</v>
      </c>
      <c r="AP93" s="235">
        <v>0</v>
      </c>
      <c r="AQ93" s="235">
        <v>0</v>
      </c>
      <c r="AR93" s="235">
        <v>0</v>
      </c>
      <c r="AS93" s="235">
        <v>0</v>
      </c>
      <c r="AT93" s="237">
        <f>SUM(AP93:AS93)</f>
        <v>0</v>
      </c>
      <c r="AW93" s="234" t="s">
        <v>46</v>
      </c>
      <c r="AX93" s="235">
        <v>0</v>
      </c>
      <c r="AY93" s="235">
        <v>0</v>
      </c>
      <c r="AZ93" s="235">
        <v>0</v>
      </c>
      <c r="BA93" s="235">
        <v>0</v>
      </c>
      <c r="BB93" s="237">
        <f>SUM(AX93:BA93)</f>
        <v>0</v>
      </c>
      <c r="BC93" s="232"/>
      <c r="BD93" s="238"/>
      <c r="BE93" s="234" t="s">
        <v>46</v>
      </c>
      <c r="BF93" s="235">
        <v>0</v>
      </c>
      <c r="BG93" s="235">
        <v>0</v>
      </c>
      <c r="BH93" s="235">
        <v>0</v>
      </c>
      <c r="BI93" s="235">
        <v>0</v>
      </c>
      <c r="BJ93" s="237">
        <f>SUM(BF93:BI93)</f>
        <v>0</v>
      </c>
      <c r="BM93" s="234" t="s">
        <v>46</v>
      </c>
      <c r="BN93" s="235">
        <v>0</v>
      </c>
      <c r="BO93" s="235">
        <v>0</v>
      </c>
      <c r="BP93" s="235">
        <v>0</v>
      </c>
      <c r="BQ93" s="235">
        <v>0</v>
      </c>
      <c r="BR93" s="237">
        <f>SUM(BN93:BQ93)</f>
        <v>0</v>
      </c>
      <c r="BS93" s="232"/>
      <c r="BT93" s="238"/>
      <c r="BU93" s="234" t="s">
        <v>46</v>
      </c>
      <c r="BV93" s="235">
        <v>0</v>
      </c>
      <c r="BW93" s="235">
        <v>0</v>
      </c>
      <c r="BX93" s="235">
        <v>0</v>
      </c>
      <c r="BY93" s="235">
        <v>0</v>
      </c>
      <c r="BZ93" s="237">
        <f>SUM(BV93:BY93)</f>
        <v>0</v>
      </c>
    </row>
    <row r="94" spans="1:78" ht="16" thickBot="1" x14ac:dyDescent="0.4">
      <c r="A94" s="234" t="s">
        <v>67</v>
      </c>
      <c r="B94" s="235">
        <v>0</v>
      </c>
      <c r="C94" s="235">
        <v>0</v>
      </c>
      <c r="D94" s="235">
        <v>0</v>
      </c>
      <c r="E94" s="235">
        <v>0</v>
      </c>
      <c r="F94" s="237">
        <f t="shared" ref="F94" si="49">SUM(B94:E94)</f>
        <v>0</v>
      </c>
      <c r="G94" s="232"/>
      <c r="H94" s="238"/>
      <c r="I94" s="234" t="s">
        <v>67</v>
      </c>
      <c r="J94" s="235">
        <v>0</v>
      </c>
      <c r="K94" s="235">
        <v>0</v>
      </c>
      <c r="L94" s="235">
        <v>0</v>
      </c>
      <c r="M94" s="235">
        <v>0</v>
      </c>
      <c r="N94" s="237">
        <f t="shared" ref="N94" si="50">SUM(J94:M94)</f>
        <v>0</v>
      </c>
      <c r="Q94" s="234" t="s">
        <v>67</v>
      </c>
      <c r="R94" s="235">
        <v>0</v>
      </c>
      <c r="S94" s="235">
        <v>0</v>
      </c>
      <c r="T94" s="235">
        <v>0</v>
      </c>
      <c r="U94" s="235">
        <v>0</v>
      </c>
      <c r="V94" s="237">
        <f t="shared" ref="V94" si="51">SUM(R94:U94)</f>
        <v>0</v>
      </c>
      <c r="W94" s="232"/>
      <c r="X94" s="238"/>
      <c r="Y94" s="234" t="s">
        <v>67</v>
      </c>
      <c r="Z94" s="235">
        <v>0</v>
      </c>
      <c r="AA94" s="235">
        <v>0</v>
      </c>
      <c r="AB94" s="235">
        <v>0</v>
      </c>
      <c r="AC94" s="235">
        <v>0</v>
      </c>
      <c r="AD94" s="237">
        <f t="shared" ref="AD94" si="52">SUM(Z94:AC94)</f>
        <v>0</v>
      </c>
      <c r="AG94" s="234" t="s">
        <v>67</v>
      </c>
      <c r="AH94" s="235">
        <v>0</v>
      </c>
      <c r="AI94" s="235">
        <v>0</v>
      </c>
      <c r="AJ94" s="235">
        <v>0</v>
      </c>
      <c r="AK94" s="235">
        <v>0</v>
      </c>
      <c r="AL94" s="237">
        <f t="shared" ref="AL94" si="53">SUM(AH94:AK94)</f>
        <v>0</v>
      </c>
      <c r="AM94" s="232"/>
      <c r="AN94" s="238"/>
      <c r="AO94" s="234" t="s">
        <v>67</v>
      </c>
      <c r="AP94" s="235">
        <v>0</v>
      </c>
      <c r="AQ94" s="235">
        <v>0</v>
      </c>
      <c r="AR94" s="235">
        <v>0</v>
      </c>
      <c r="AS94" s="235">
        <v>0</v>
      </c>
      <c r="AT94" s="237">
        <f t="shared" ref="AT94" si="54">SUM(AP94:AS94)</f>
        <v>0</v>
      </c>
      <c r="AW94" s="234" t="s">
        <v>67</v>
      </c>
      <c r="AX94" s="235">
        <v>0</v>
      </c>
      <c r="AY94" s="235">
        <v>0</v>
      </c>
      <c r="AZ94" s="235">
        <v>0</v>
      </c>
      <c r="BA94" s="235">
        <v>0</v>
      </c>
      <c r="BB94" s="237">
        <f t="shared" ref="BB94" si="55">SUM(AX94:BA94)</f>
        <v>0</v>
      </c>
      <c r="BC94" s="232"/>
      <c r="BD94" s="238"/>
      <c r="BE94" s="234" t="s">
        <v>67</v>
      </c>
      <c r="BF94" s="235">
        <v>0</v>
      </c>
      <c r="BG94" s="235">
        <v>0</v>
      </c>
      <c r="BH94" s="235">
        <v>0</v>
      </c>
      <c r="BI94" s="235">
        <v>0</v>
      </c>
      <c r="BJ94" s="237">
        <f t="shared" ref="BJ94" si="56">SUM(BF94:BI94)</f>
        <v>0</v>
      </c>
      <c r="BM94" s="234" t="s">
        <v>67</v>
      </c>
      <c r="BN94" s="235">
        <v>0</v>
      </c>
      <c r="BO94" s="235">
        <v>0</v>
      </c>
      <c r="BP94" s="235">
        <v>0</v>
      </c>
      <c r="BQ94" s="235">
        <v>0</v>
      </c>
      <c r="BR94" s="237">
        <f t="shared" ref="BR94" si="57">SUM(BN94:BQ94)</f>
        <v>0</v>
      </c>
      <c r="BS94" s="232"/>
      <c r="BT94" s="238"/>
      <c r="BU94" s="234" t="s">
        <v>67</v>
      </c>
      <c r="BV94" s="235">
        <v>0</v>
      </c>
      <c r="BW94" s="235">
        <v>0</v>
      </c>
      <c r="BX94" s="235">
        <v>0</v>
      </c>
      <c r="BY94" s="235">
        <v>0</v>
      </c>
      <c r="BZ94" s="237">
        <f t="shared" ref="BZ94" si="58">SUM(BV94:BY94)</f>
        <v>0</v>
      </c>
    </row>
    <row r="95" spans="1:78" ht="16.5" thickTop="1" thickBot="1" x14ac:dyDescent="0.4">
      <c r="A95" s="242" t="s">
        <v>2</v>
      </c>
      <c r="B95" s="243">
        <f>SUM(B71:B94)</f>
        <v>0</v>
      </c>
      <c r="C95" s="244">
        <f>SUM(C71:C94)</f>
        <v>0</v>
      </c>
      <c r="D95" s="244">
        <f t="shared" ref="D95:E95" si="59">SUM(D71:D94)</f>
        <v>0</v>
      </c>
      <c r="E95" s="244">
        <f t="shared" si="59"/>
        <v>0</v>
      </c>
      <c r="F95" s="246">
        <f>SUM(B95:E95)</f>
        <v>0</v>
      </c>
      <c r="G95" s="232"/>
      <c r="H95" s="238"/>
      <c r="I95" s="242" t="s">
        <v>2</v>
      </c>
      <c r="J95" s="243">
        <f>SUM(J71:J94)</f>
        <v>0</v>
      </c>
      <c r="K95" s="244">
        <f>SUM(K71:K94)</f>
        <v>0</v>
      </c>
      <c r="L95" s="244">
        <f>SUM(L71:L94)</f>
        <v>0</v>
      </c>
      <c r="M95" s="245">
        <f>SUM(M71:M94)</f>
        <v>0</v>
      </c>
      <c r="N95" s="246">
        <f>SUM(J95:M95)</f>
        <v>0</v>
      </c>
      <c r="Q95" s="242" t="s">
        <v>2</v>
      </c>
      <c r="R95" s="243">
        <f>SUM(R71:R94)</f>
        <v>0</v>
      </c>
      <c r="S95" s="244">
        <f>SUM(S71:S94)</f>
        <v>0</v>
      </c>
      <c r="T95" s="244">
        <f t="shared" ref="T95:U95" si="60">SUM(T71:T94)</f>
        <v>0</v>
      </c>
      <c r="U95" s="244">
        <f t="shared" si="60"/>
        <v>0</v>
      </c>
      <c r="V95" s="246">
        <f>SUM(R95:U95)</f>
        <v>0</v>
      </c>
      <c r="W95" s="232"/>
      <c r="X95" s="238"/>
      <c r="Y95" s="242" t="s">
        <v>2</v>
      </c>
      <c r="Z95" s="243">
        <f>SUM(Z71:Z94)</f>
        <v>0</v>
      </c>
      <c r="AA95" s="244">
        <f>SUM(AA71:AA94)</f>
        <v>0</v>
      </c>
      <c r="AB95" s="244">
        <f t="shared" ref="AB95:AC95" si="61">SUM(AB71:AB94)</f>
        <v>0</v>
      </c>
      <c r="AC95" s="244">
        <f t="shared" si="61"/>
        <v>0</v>
      </c>
      <c r="AD95" s="246">
        <f>SUM(Z95:AC95)</f>
        <v>0</v>
      </c>
      <c r="AG95" s="242" t="s">
        <v>2</v>
      </c>
      <c r="AH95" s="243">
        <f>SUM(AH71:AH94)</f>
        <v>0</v>
      </c>
      <c r="AI95" s="244">
        <f>SUM(AI71:AI94)</f>
        <v>0</v>
      </c>
      <c r="AJ95" s="244">
        <f t="shared" ref="AJ95:AK95" si="62">SUM(AJ71:AJ94)</f>
        <v>0</v>
      </c>
      <c r="AK95" s="244">
        <f t="shared" si="62"/>
        <v>0</v>
      </c>
      <c r="AL95" s="325">
        <f>SUM(AH95:AK95)</f>
        <v>0</v>
      </c>
      <c r="AM95" s="232"/>
      <c r="AN95" s="238"/>
      <c r="AO95" s="242" t="s">
        <v>2</v>
      </c>
      <c r="AP95" s="243">
        <f>SUM(AP71:AP94)</f>
        <v>0</v>
      </c>
      <c r="AQ95" s="244">
        <f>SUM(AQ71:AQ94)</f>
        <v>0</v>
      </c>
      <c r="AR95" s="244">
        <f>SUM(AR71:AR94)</f>
        <v>0</v>
      </c>
      <c r="AS95" s="244">
        <f t="shared" ref="AS95" si="63">SUM(AS71:AS94)</f>
        <v>0</v>
      </c>
      <c r="AT95" s="325">
        <f>SUM(AP95:AS95)</f>
        <v>0</v>
      </c>
      <c r="AW95" s="242" t="s">
        <v>2</v>
      </c>
      <c r="AX95" s="243">
        <f>SUM(AX71:AX94)</f>
        <v>0</v>
      </c>
      <c r="AY95" s="244">
        <f>SUM(AY71:AY94)</f>
        <v>0</v>
      </c>
      <c r="AZ95" s="244">
        <f>SUM(AZ71:AZ94)</f>
        <v>0</v>
      </c>
      <c r="BA95" s="244">
        <f>SUM(BA71:BA94)</f>
        <v>0</v>
      </c>
      <c r="BB95" s="325">
        <f>SUM(AX95:BA95)</f>
        <v>0</v>
      </c>
      <c r="BC95" s="248"/>
      <c r="BD95" s="238"/>
      <c r="BE95" s="242" t="s">
        <v>2</v>
      </c>
      <c r="BF95" s="243">
        <f>SUM(BF71:BF94)</f>
        <v>0</v>
      </c>
      <c r="BG95" s="244">
        <f>SUM(BG71:BG94)</f>
        <v>0</v>
      </c>
      <c r="BH95" s="244">
        <f>SUM(BH71:BH94)</f>
        <v>0</v>
      </c>
      <c r="BI95" s="244">
        <f>SUM(BI71:BI94)</f>
        <v>0</v>
      </c>
      <c r="BJ95" s="325">
        <f>SUM(BF95:BI95)</f>
        <v>0</v>
      </c>
      <c r="BM95" s="242" t="s">
        <v>2</v>
      </c>
      <c r="BN95" s="243">
        <f>SUM(BN71:BN94)</f>
        <v>0</v>
      </c>
      <c r="BO95" s="244">
        <f>SUM(BO71:BO94)</f>
        <v>0</v>
      </c>
      <c r="BP95" s="244">
        <f>SUM(BP71:BP94)</f>
        <v>0</v>
      </c>
      <c r="BQ95" s="245">
        <f>SUM(BQ71:BQ94)</f>
        <v>0</v>
      </c>
      <c r="BR95" s="246">
        <f>SUM(BN95:BQ95)</f>
        <v>0</v>
      </c>
      <c r="BS95" s="232"/>
      <c r="BT95" s="238"/>
      <c r="BU95" s="242" t="s">
        <v>2</v>
      </c>
      <c r="BV95" s="243">
        <f>SUM(BV71:BV94)</f>
        <v>0</v>
      </c>
      <c r="BW95" s="244">
        <f>SUM(BW71:BW94)</f>
        <v>0</v>
      </c>
      <c r="BX95" s="244">
        <f>SUM(BX71:BX94)</f>
        <v>0</v>
      </c>
      <c r="BY95" s="245">
        <f>SUM(BY71:BY94)</f>
        <v>0</v>
      </c>
      <c r="BZ95" s="246">
        <f>SUM(BV95:BY95)</f>
        <v>0</v>
      </c>
    </row>
    <row r="96" spans="1:78" ht="13" thickTop="1" x14ac:dyDescent="0.25"/>
    <row r="99" spans="1:95" ht="17.5" x14ac:dyDescent="0.25">
      <c r="A99" s="555">
        <f>A67+7</f>
        <v>43395</v>
      </c>
      <c r="B99" s="555"/>
      <c r="C99" s="555"/>
      <c r="D99" s="555"/>
      <c r="E99" s="555"/>
      <c r="F99" s="555"/>
      <c r="G99" s="555"/>
      <c r="H99" s="555"/>
      <c r="I99" s="555"/>
      <c r="J99" s="555"/>
      <c r="K99" s="555"/>
      <c r="L99" s="555"/>
      <c r="M99" s="555"/>
      <c r="N99" s="555"/>
      <c r="O99" s="326"/>
      <c r="P99" s="327"/>
      <c r="Q99" s="555">
        <f>Q67+7</f>
        <v>43396</v>
      </c>
      <c r="R99" s="555"/>
      <c r="S99" s="555"/>
      <c r="T99" s="555"/>
      <c r="U99" s="555"/>
      <c r="V99" s="555"/>
      <c r="W99" s="555"/>
      <c r="X99" s="555"/>
      <c r="Y99" s="555"/>
      <c r="Z99" s="555"/>
      <c r="AA99" s="555"/>
      <c r="AB99" s="555"/>
      <c r="AC99" s="555"/>
      <c r="AD99" s="555"/>
      <c r="AE99" s="327"/>
      <c r="AF99" s="327"/>
      <c r="AG99" s="555">
        <f>AG67+7</f>
        <v>43397</v>
      </c>
      <c r="AH99" s="555"/>
      <c r="AI99" s="555"/>
      <c r="AJ99" s="555"/>
      <c r="AK99" s="555"/>
      <c r="AL99" s="555"/>
      <c r="AM99" s="555"/>
      <c r="AN99" s="555"/>
      <c r="AO99" s="555"/>
      <c r="AP99" s="555"/>
      <c r="AQ99" s="555"/>
      <c r="AR99" s="555"/>
      <c r="AS99" s="555"/>
      <c r="AT99" s="555"/>
      <c r="AU99" s="327"/>
      <c r="AV99" s="326"/>
      <c r="AW99" s="555">
        <f>AW67+7</f>
        <v>43398</v>
      </c>
      <c r="AX99" s="555"/>
      <c r="AY99" s="555"/>
      <c r="AZ99" s="555"/>
      <c r="BA99" s="555"/>
      <c r="BB99" s="555"/>
      <c r="BC99" s="555"/>
      <c r="BD99" s="555"/>
      <c r="BE99" s="555"/>
      <c r="BF99" s="555"/>
      <c r="BG99" s="555"/>
      <c r="BH99" s="555"/>
      <c r="BI99" s="555"/>
      <c r="BJ99" s="555"/>
      <c r="BK99" s="327"/>
      <c r="BL99" s="327"/>
      <c r="BM99" s="555">
        <f>BM67+7</f>
        <v>43399</v>
      </c>
      <c r="BN99" s="555"/>
      <c r="BO99" s="555"/>
      <c r="BP99" s="555"/>
      <c r="BQ99" s="555"/>
      <c r="BR99" s="555"/>
      <c r="BS99" s="555"/>
      <c r="BT99" s="555"/>
      <c r="BU99" s="555"/>
      <c r="BV99" s="555"/>
      <c r="BW99" s="555"/>
      <c r="BX99" s="555"/>
      <c r="BY99" s="555"/>
      <c r="BZ99" s="555"/>
    </row>
    <row r="100" spans="1:95" ht="20" x14ac:dyDescent="0.4">
      <c r="AH100" s="248"/>
      <c r="AI100" s="248"/>
      <c r="AJ100" s="248"/>
      <c r="AK100" s="248"/>
      <c r="AL100" s="248"/>
      <c r="AP100" s="248"/>
      <c r="AQ100" s="248"/>
      <c r="AR100" s="248"/>
      <c r="AS100" s="248"/>
      <c r="AT100" s="248"/>
      <c r="BQ100" s="249"/>
      <c r="BR100" s="249"/>
      <c r="BV100" s="249"/>
    </row>
    <row r="101" spans="1:95" ht="16" thickBot="1" x14ac:dyDescent="0.3">
      <c r="B101" s="225"/>
      <c r="C101" s="225" t="s">
        <v>3</v>
      </c>
      <c r="D101" s="225"/>
      <c r="E101" s="225"/>
      <c r="F101" s="226"/>
      <c r="G101" s="226"/>
      <c r="H101" s="227"/>
      <c r="J101" s="225"/>
      <c r="K101" s="225" t="s">
        <v>7</v>
      </c>
      <c r="L101" s="225"/>
      <c r="M101" s="225"/>
      <c r="N101" s="226"/>
      <c r="O101" s="248"/>
      <c r="P101" s="248"/>
      <c r="R101" s="225"/>
      <c r="S101" s="225" t="s">
        <v>3</v>
      </c>
      <c r="T101" s="225"/>
      <c r="U101" s="225"/>
      <c r="V101" s="226"/>
      <c r="W101" s="226"/>
      <c r="X101" s="227"/>
      <c r="Z101" s="225"/>
      <c r="AA101" s="225" t="s">
        <v>7</v>
      </c>
      <c r="AB101" s="225"/>
      <c r="AC101" s="225"/>
      <c r="AD101" s="226"/>
      <c r="AE101" s="248"/>
      <c r="AF101" s="248"/>
      <c r="AH101" s="225"/>
      <c r="AI101" s="225" t="s">
        <v>3</v>
      </c>
      <c r="AJ101" s="225"/>
      <c r="AK101" s="225"/>
      <c r="AL101" s="226"/>
      <c r="AM101" s="226"/>
      <c r="AN101" s="227"/>
      <c r="AP101" s="225"/>
      <c r="AQ101" s="225" t="s">
        <v>7</v>
      </c>
      <c r="AR101" s="225"/>
      <c r="AS101" s="225"/>
      <c r="AT101" s="226"/>
      <c r="AU101" s="248"/>
      <c r="AV101" s="248"/>
      <c r="AX101" s="225"/>
      <c r="AY101" s="225" t="s">
        <v>3</v>
      </c>
      <c r="AZ101" s="225"/>
      <c r="BA101" s="225"/>
      <c r="BB101" s="226"/>
      <c r="BC101" s="226"/>
      <c r="BD101" s="227"/>
      <c r="BF101" s="225"/>
      <c r="BG101" s="225" t="s">
        <v>7</v>
      </c>
      <c r="BH101" s="225"/>
      <c r="BI101" s="225"/>
      <c r="BJ101" s="226"/>
      <c r="BK101" s="248"/>
      <c r="BL101" s="248"/>
      <c r="BN101" s="225"/>
      <c r="BO101" s="225" t="s">
        <v>3</v>
      </c>
      <c r="BP101" s="225"/>
      <c r="BQ101" s="225"/>
      <c r="BR101" s="226"/>
      <c r="BS101" s="226"/>
      <c r="BT101" s="227"/>
      <c r="BV101" s="225"/>
      <c r="BW101" s="225" t="s">
        <v>7</v>
      </c>
      <c r="BX101" s="225"/>
      <c r="BY101" s="225"/>
      <c r="BZ101" s="226"/>
      <c r="CA101" s="248"/>
      <c r="CB101" s="248"/>
      <c r="CQ101" s="248"/>
    </row>
    <row r="102" spans="1:95" ht="16.5" thickTop="1" thickBot="1" x14ac:dyDescent="0.4">
      <c r="A102" s="228" t="s">
        <v>18</v>
      </c>
      <c r="B102" s="229">
        <v>1905</v>
      </c>
      <c r="C102" s="230">
        <v>2049</v>
      </c>
      <c r="D102" s="230">
        <v>2253</v>
      </c>
      <c r="E102" s="230">
        <v>107</v>
      </c>
      <c r="F102" s="231"/>
      <c r="G102" s="232"/>
      <c r="H102" s="233"/>
      <c r="I102" s="228" t="s">
        <v>18</v>
      </c>
      <c r="J102" s="229">
        <v>1905</v>
      </c>
      <c r="K102" s="230">
        <v>2049</v>
      </c>
      <c r="L102" s="230">
        <v>2253</v>
      </c>
      <c r="M102" s="230">
        <v>107</v>
      </c>
      <c r="N102" s="231"/>
      <c r="O102" s="232"/>
      <c r="Q102" s="228" t="s">
        <v>18</v>
      </c>
      <c r="R102" s="229">
        <v>1905</v>
      </c>
      <c r="S102" s="230">
        <v>2049</v>
      </c>
      <c r="T102" s="230">
        <v>2253</v>
      </c>
      <c r="U102" s="230">
        <v>107</v>
      </c>
      <c r="V102" s="231"/>
      <c r="W102" s="232"/>
      <c r="X102" s="233"/>
      <c r="Y102" s="228" t="s">
        <v>18</v>
      </c>
      <c r="Z102" s="229">
        <v>1905</v>
      </c>
      <c r="AA102" s="230">
        <v>2049</v>
      </c>
      <c r="AB102" s="230">
        <v>2253</v>
      </c>
      <c r="AC102" s="230">
        <v>107</v>
      </c>
      <c r="AD102" s="231"/>
      <c r="AG102" s="228" t="s">
        <v>18</v>
      </c>
      <c r="AH102" s="229">
        <v>1905</v>
      </c>
      <c r="AI102" s="230">
        <v>2049</v>
      </c>
      <c r="AJ102" s="230">
        <v>2253</v>
      </c>
      <c r="AK102" s="230">
        <v>1307</v>
      </c>
      <c r="AL102" s="231"/>
      <c r="AM102" s="232"/>
      <c r="AN102" s="233"/>
      <c r="AO102" s="228" t="s">
        <v>18</v>
      </c>
      <c r="AP102" s="229">
        <v>1905</v>
      </c>
      <c r="AQ102" s="230">
        <v>2049</v>
      </c>
      <c r="AR102" s="230">
        <v>2253</v>
      </c>
      <c r="AS102" s="230">
        <v>107</v>
      </c>
      <c r="AT102" s="231"/>
      <c r="AW102" s="228" t="s">
        <v>18</v>
      </c>
      <c r="AX102" s="229">
        <v>1905</v>
      </c>
      <c r="AY102" s="230">
        <v>2049</v>
      </c>
      <c r="AZ102" s="230">
        <v>2253</v>
      </c>
      <c r="BA102" s="230">
        <v>107</v>
      </c>
      <c r="BB102" s="231"/>
      <c r="BC102" s="232"/>
      <c r="BD102" s="233"/>
      <c r="BE102" s="228" t="s">
        <v>18</v>
      </c>
      <c r="BF102" s="229">
        <v>1905</v>
      </c>
      <c r="BG102" s="230">
        <v>2049</v>
      </c>
      <c r="BH102" s="230">
        <v>2253</v>
      </c>
      <c r="BI102" s="230">
        <v>107</v>
      </c>
      <c r="BJ102" s="231"/>
      <c r="BM102" s="228" t="s">
        <v>18</v>
      </c>
      <c r="BN102" s="229">
        <v>1905</v>
      </c>
      <c r="BO102" s="230">
        <v>2049</v>
      </c>
      <c r="BP102" s="230">
        <v>2253</v>
      </c>
      <c r="BQ102" s="230">
        <v>107</v>
      </c>
      <c r="BR102" s="231"/>
      <c r="BS102" s="232"/>
      <c r="BT102" s="233"/>
      <c r="BU102" s="228" t="s">
        <v>18</v>
      </c>
      <c r="BV102" s="229">
        <v>1905</v>
      </c>
      <c r="BW102" s="230">
        <v>2049</v>
      </c>
      <c r="BX102" s="230">
        <v>2253</v>
      </c>
      <c r="BY102" s="230">
        <v>107</v>
      </c>
      <c r="BZ102" s="231"/>
    </row>
    <row r="103" spans="1:95" ht="16" thickTop="1" x14ac:dyDescent="0.35">
      <c r="A103" s="234" t="s">
        <v>67</v>
      </c>
      <c r="B103" s="235">
        <v>0</v>
      </c>
      <c r="C103" s="235">
        <v>0</v>
      </c>
      <c r="D103" s="235">
        <v>0</v>
      </c>
      <c r="E103" s="235">
        <v>0</v>
      </c>
      <c r="F103" s="237">
        <f>SUM(B103:E103)</f>
        <v>0</v>
      </c>
      <c r="G103" s="232"/>
      <c r="H103" s="238"/>
      <c r="I103" s="234" t="s">
        <v>67</v>
      </c>
      <c r="J103" s="235">
        <v>0</v>
      </c>
      <c r="K103" s="235">
        <v>0</v>
      </c>
      <c r="L103" s="235">
        <v>0</v>
      </c>
      <c r="M103" s="235">
        <v>0</v>
      </c>
      <c r="N103" s="237">
        <f>SUM(J103:M103)</f>
        <v>0</v>
      </c>
      <c r="Q103" s="234" t="s">
        <v>67</v>
      </c>
      <c r="R103" s="235">
        <v>0</v>
      </c>
      <c r="S103" s="235">
        <v>0</v>
      </c>
      <c r="T103" s="235">
        <v>0</v>
      </c>
      <c r="U103" s="235">
        <v>0</v>
      </c>
      <c r="V103" s="237">
        <f>SUM(R103:U103)</f>
        <v>0</v>
      </c>
      <c r="W103" s="232"/>
      <c r="X103" s="238"/>
      <c r="Y103" s="234" t="s">
        <v>67</v>
      </c>
      <c r="Z103" s="235">
        <v>0</v>
      </c>
      <c r="AA103" s="235">
        <v>0</v>
      </c>
      <c r="AB103" s="235">
        <v>0</v>
      </c>
      <c r="AC103" s="235">
        <v>0</v>
      </c>
      <c r="AD103" s="237">
        <f>SUM(Z103:AC103)</f>
        <v>0</v>
      </c>
      <c r="AG103" s="234" t="s">
        <v>67</v>
      </c>
      <c r="AH103" s="235">
        <v>0</v>
      </c>
      <c r="AI103" s="235">
        <v>0</v>
      </c>
      <c r="AJ103" s="235">
        <v>0</v>
      </c>
      <c r="AK103" s="235">
        <v>0</v>
      </c>
      <c r="AL103" s="237">
        <f>SUM(AH103:AK103)</f>
        <v>0</v>
      </c>
      <c r="AM103" s="232"/>
      <c r="AN103" s="238"/>
      <c r="AO103" s="234" t="s">
        <v>67</v>
      </c>
      <c r="AP103" s="235">
        <v>0</v>
      </c>
      <c r="AQ103" s="235">
        <v>0</v>
      </c>
      <c r="AR103" s="235">
        <v>0</v>
      </c>
      <c r="AS103" s="235">
        <v>0</v>
      </c>
      <c r="AT103" s="237">
        <f>SUM(AP103:AS103)</f>
        <v>0</v>
      </c>
      <c r="AW103" s="234" t="s">
        <v>67</v>
      </c>
      <c r="AX103" s="235">
        <v>0</v>
      </c>
      <c r="AY103" s="235">
        <v>0</v>
      </c>
      <c r="AZ103" s="235">
        <v>0</v>
      </c>
      <c r="BA103" s="235">
        <v>0</v>
      </c>
      <c r="BB103" s="237">
        <f>SUM(AX103:BA103)</f>
        <v>0</v>
      </c>
      <c r="BC103" s="232"/>
      <c r="BD103" s="238"/>
      <c r="BE103" s="234" t="s">
        <v>67</v>
      </c>
      <c r="BF103" s="235">
        <v>0</v>
      </c>
      <c r="BG103" s="235">
        <v>0</v>
      </c>
      <c r="BH103" s="235">
        <v>0</v>
      </c>
      <c r="BI103" s="235">
        <v>0</v>
      </c>
      <c r="BJ103" s="237">
        <f>SUM(BF103:BI103)</f>
        <v>0</v>
      </c>
      <c r="BM103" s="234" t="s">
        <v>67</v>
      </c>
      <c r="BN103" s="235">
        <v>0</v>
      </c>
      <c r="BO103" s="235">
        <v>0</v>
      </c>
      <c r="BP103" s="235">
        <v>0</v>
      </c>
      <c r="BQ103" s="235">
        <v>0</v>
      </c>
      <c r="BR103" s="237">
        <f>SUM(BN103:BQ103)</f>
        <v>0</v>
      </c>
      <c r="BS103" s="232"/>
      <c r="BT103" s="238"/>
      <c r="BU103" s="234" t="s">
        <v>67</v>
      </c>
      <c r="BV103" s="235">
        <v>0</v>
      </c>
      <c r="BW103" s="235">
        <v>0</v>
      </c>
      <c r="BX103" s="235">
        <v>0</v>
      </c>
      <c r="BY103" s="235">
        <v>0</v>
      </c>
      <c r="BZ103" s="237">
        <f>SUM(BV103:BY103)</f>
        <v>0</v>
      </c>
    </row>
    <row r="104" spans="1:95" ht="15.5" x14ac:dyDescent="0.35">
      <c r="A104" s="234" t="s">
        <v>68</v>
      </c>
      <c r="B104" s="235">
        <v>0</v>
      </c>
      <c r="C104" s="235">
        <v>0</v>
      </c>
      <c r="D104" s="235">
        <v>0</v>
      </c>
      <c r="E104" s="235">
        <v>0</v>
      </c>
      <c r="F104" s="237">
        <f>SUM(B104:E104)</f>
        <v>0</v>
      </c>
      <c r="G104" s="232"/>
      <c r="H104" s="238"/>
      <c r="I104" s="234" t="s">
        <v>68</v>
      </c>
      <c r="J104" s="235">
        <v>0</v>
      </c>
      <c r="K104" s="235">
        <v>0</v>
      </c>
      <c r="L104" s="235">
        <v>0</v>
      </c>
      <c r="M104" s="235">
        <v>0</v>
      </c>
      <c r="N104" s="237">
        <f>SUM(J104:M104)</f>
        <v>0</v>
      </c>
      <c r="Q104" s="234" t="s">
        <v>68</v>
      </c>
      <c r="R104" s="235">
        <v>0</v>
      </c>
      <c r="S104" s="235">
        <v>0</v>
      </c>
      <c r="T104" s="235">
        <v>0</v>
      </c>
      <c r="U104" s="235">
        <v>0</v>
      </c>
      <c r="V104" s="237">
        <f>SUM(R104:U104)</f>
        <v>0</v>
      </c>
      <c r="W104" s="232"/>
      <c r="X104" s="238"/>
      <c r="Y104" s="234" t="s">
        <v>68</v>
      </c>
      <c r="Z104" s="235">
        <v>0</v>
      </c>
      <c r="AA104" s="235">
        <v>0</v>
      </c>
      <c r="AB104" s="235">
        <v>0</v>
      </c>
      <c r="AC104" s="235">
        <v>0</v>
      </c>
      <c r="AD104" s="237">
        <f>SUM(Z104:AC104)</f>
        <v>0</v>
      </c>
      <c r="AG104" s="234" t="s">
        <v>68</v>
      </c>
      <c r="AH104" s="235">
        <v>0</v>
      </c>
      <c r="AI104" s="235">
        <v>0</v>
      </c>
      <c r="AJ104" s="235">
        <v>0</v>
      </c>
      <c r="AK104" s="235">
        <v>0</v>
      </c>
      <c r="AL104" s="237">
        <f>SUM(AH104:AK104)</f>
        <v>0</v>
      </c>
      <c r="AM104" s="232"/>
      <c r="AN104" s="238"/>
      <c r="AO104" s="234" t="s">
        <v>68</v>
      </c>
      <c r="AP104" s="235">
        <v>0</v>
      </c>
      <c r="AQ104" s="235">
        <v>0</v>
      </c>
      <c r="AR104" s="235">
        <v>0</v>
      </c>
      <c r="AS104" s="235">
        <v>0</v>
      </c>
      <c r="AT104" s="237">
        <f>SUM(AP104:AS104)</f>
        <v>0</v>
      </c>
      <c r="AW104" s="234" t="s">
        <v>68</v>
      </c>
      <c r="AX104" s="235">
        <v>0</v>
      </c>
      <c r="AY104" s="235">
        <v>0</v>
      </c>
      <c r="AZ104" s="235">
        <v>0</v>
      </c>
      <c r="BA104" s="235">
        <v>0</v>
      </c>
      <c r="BB104" s="237">
        <f>SUM(AX104:BA104)</f>
        <v>0</v>
      </c>
      <c r="BC104" s="232"/>
      <c r="BD104" s="238"/>
      <c r="BE104" s="234" t="s">
        <v>68</v>
      </c>
      <c r="BF104" s="235">
        <v>0</v>
      </c>
      <c r="BG104" s="235">
        <v>0</v>
      </c>
      <c r="BH104" s="235">
        <v>0</v>
      </c>
      <c r="BI104" s="235">
        <v>0</v>
      </c>
      <c r="BJ104" s="237">
        <f>SUM(BF104:BI104)</f>
        <v>0</v>
      </c>
      <c r="BM104" s="234" t="s">
        <v>68</v>
      </c>
      <c r="BN104" s="235">
        <v>0</v>
      </c>
      <c r="BO104" s="235">
        <v>0</v>
      </c>
      <c r="BP104" s="235">
        <v>0</v>
      </c>
      <c r="BQ104" s="235">
        <v>0</v>
      </c>
      <c r="BR104" s="237">
        <f>SUM(BN104:BQ104)</f>
        <v>0</v>
      </c>
      <c r="BS104" s="232"/>
      <c r="BT104" s="238"/>
      <c r="BU104" s="234" t="s">
        <v>68</v>
      </c>
      <c r="BV104" s="235">
        <v>0</v>
      </c>
      <c r="BW104" s="235">
        <v>0</v>
      </c>
      <c r="BX104" s="235">
        <v>0</v>
      </c>
      <c r="BY104" s="235">
        <v>0</v>
      </c>
      <c r="BZ104" s="237">
        <f>SUM(BV104:BY104)</f>
        <v>0</v>
      </c>
    </row>
    <row r="105" spans="1:95" ht="15.5" x14ac:dyDescent="0.35">
      <c r="A105" s="234" t="s">
        <v>72</v>
      </c>
      <c r="B105" s="235">
        <v>0</v>
      </c>
      <c r="C105" s="235">
        <v>0</v>
      </c>
      <c r="D105" s="235">
        <v>0</v>
      </c>
      <c r="E105" s="235">
        <v>0</v>
      </c>
      <c r="F105" s="237">
        <f>SUM(B105:E105)</f>
        <v>0</v>
      </c>
      <c r="G105" s="232"/>
      <c r="H105" s="238"/>
      <c r="I105" s="234" t="s">
        <v>72</v>
      </c>
      <c r="J105" s="235">
        <v>0</v>
      </c>
      <c r="K105" s="235">
        <v>0</v>
      </c>
      <c r="L105" s="235">
        <v>0</v>
      </c>
      <c r="M105" s="235">
        <v>0</v>
      </c>
      <c r="N105" s="237">
        <f>SUM(J105:M105)</f>
        <v>0</v>
      </c>
      <c r="Q105" s="234" t="s">
        <v>72</v>
      </c>
      <c r="R105" s="235">
        <v>0</v>
      </c>
      <c r="S105" s="235">
        <v>0</v>
      </c>
      <c r="T105" s="235">
        <v>0</v>
      </c>
      <c r="U105" s="235">
        <v>0</v>
      </c>
      <c r="V105" s="237">
        <f>SUM(R105:U105)</f>
        <v>0</v>
      </c>
      <c r="W105" s="232"/>
      <c r="X105" s="238"/>
      <c r="Y105" s="234" t="s">
        <v>72</v>
      </c>
      <c r="Z105" s="235">
        <v>0</v>
      </c>
      <c r="AA105" s="235">
        <v>0</v>
      </c>
      <c r="AB105" s="235">
        <v>0</v>
      </c>
      <c r="AC105" s="235">
        <v>0</v>
      </c>
      <c r="AD105" s="237">
        <f>SUM(Z105:AC105)</f>
        <v>0</v>
      </c>
      <c r="AG105" s="234" t="s">
        <v>72</v>
      </c>
      <c r="AH105" s="235">
        <v>0</v>
      </c>
      <c r="AI105" s="235">
        <v>0</v>
      </c>
      <c r="AJ105" s="235">
        <v>0</v>
      </c>
      <c r="AK105" s="235">
        <v>0</v>
      </c>
      <c r="AL105" s="237">
        <f>SUM(AH105:AK105)</f>
        <v>0</v>
      </c>
      <c r="AM105" s="232"/>
      <c r="AN105" s="238"/>
      <c r="AO105" s="234" t="s">
        <v>72</v>
      </c>
      <c r="AP105" s="235">
        <v>0</v>
      </c>
      <c r="AQ105" s="235">
        <v>0</v>
      </c>
      <c r="AR105" s="235">
        <v>0</v>
      </c>
      <c r="AS105" s="235">
        <v>0</v>
      </c>
      <c r="AT105" s="237">
        <f>SUM(AP105:AS105)</f>
        <v>0</v>
      </c>
      <c r="AW105" s="234" t="s">
        <v>72</v>
      </c>
      <c r="AX105" s="235">
        <v>0</v>
      </c>
      <c r="AY105" s="235">
        <v>0</v>
      </c>
      <c r="AZ105" s="235">
        <v>0</v>
      </c>
      <c r="BA105" s="235">
        <v>0</v>
      </c>
      <c r="BB105" s="237">
        <f>SUM(AX105:BA105)</f>
        <v>0</v>
      </c>
      <c r="BC105" s="232"/>
      <c r="BD105" s="238"/>
      <c r="BE105" s="234" t="s">
        <v>72</v>
      </c>
      <c r="BF105" s="235">
        <v>0</v>
      </c>
      <c r="BG105" s="235">
        <v>0</v>
      </c>
      <c r="BH105" s="235">
        <v>0</v>
      </c>
      <c r="BI105" s="235">
        <v>0</v>
      </c>
      <c r="BJ105" s="237">
        <f>SUM(BF105:BI105)</f>
        <v>0</v>
      </c>
      <c r="BM105" s="234" t="s">
        <v>72</v>
      </c>
      <c r="BN105" s="235">
        <v>0</v>
      </c>
      <c r="BO105" s="235">
        <v>0</v>
      </c>
      <c r="BP105" s="235">
        <v>0</v>
      </c>
      <c r="BQ105" s="235">
        <v>0</v>
      </c>
      <c r="BR105" s="237">
        <f>SUM(BN105:BQ105)</f>
        <v>0</v>
      </c>
      <c r="BS105" s="232"/>
      <c r="BT105" s="238"/>
      <c r="BU105" s="234" t="s">
        <v>72</v>
      </c>
      <c r="BV105" s="235">
        <v>0</v>
      </c>
      <c r="BW105" s="235">
        <v>0</v>
      </c>
      <c r="BX105" s="235">
        <v>0</v>
      </c>
      <c r="BY105" s="235">
        <v>0</v>
      </c>
      <c r="BZ105" s="237">
        <f>SUM(BV105:BY105)</f>
        <v>0</v>
      </c>
    </row>
    <row r="106" spans="1:95" ht="15.5" x14ac:dyDescent="0.35">
      <c r="A106" s="234" t="s">
        <v>46</v>
      </c>
      <c r="B106" s="235">
        <v>0</v>
      </c>
      <c r="C106" s="235">
        <v>0</v>
      </c>
      <c r="D106" s="235">
        <v>0</v>
      </c>
      <c r="E106" s="235">
        <v>0</v>
      </c>
      <c r="F106" s="237">
        <f>SUM(B106:E106)</f>
        <v>0</v>
      </c>
      <c r="G106" s="232"/>
      <c r="H106" s="238"/>
      <c r="I106" s="234" t="s">
        <v>46</v>
      </c>
      <c r="J106" s="235">
        <v>0</v>
      </c>
      <c r="K106" s="235">
        <v>0</v>
      </c>
      <c r="L106" s="235">
        <v>0</v>
      </c>
      <c r="M106" s="235">
        <v>0</v>
      </c>
      <c r="N106" s="237">
        <f>SUM(J106:M106)</f>
        <v>0</v>
      </c>
      <c r="Q106" s="234" t="s">
        <v>46</v>
      </c>
      <c r="R106" s="235">
        <v>0</v>
      </c>
      <c r="S106" s="235">
        <v>0</v>
      </c>
      <c r="T106" s="235">
        <v>0</v>
      </c>
      <c r="U106" s="235">
        <v>0</v>
      </c>
      <c r="V106" s="237">
        <f>SUM(R106:U106)</f>
        <v>0</v>
      </c>
      <c r="W106" s="232"/>
      <c r="X106" s="238"/>
      <c r="Y106" s="234" t="s">
        <v>46</v>
      </c>
      <c r="Z106" s="235">
        <v>0</v>
      </c>
      <c r="AA106" s="235">
        <v>0</v>
      </c>
      <c r="AB106" s="235">
        <v>0</v>
      </c>
      <c r="AC106" s="235">
        <v>0</v>
      </c>
      <c r="AD106" s="237">
        <f>SUM(Z106:AC106)</f>
        <v>0</v>
      </c>
      <c r="AG106" s="234" t="s">
        <v>46</v>
      </c>
      <c r="AH106" s="235">
        <v>0</v>
      </c>
      <c r="AI106" s="235">
        <v>0</v>
      </c>
      <c r="AJ106" s="235">
        <v>0</v>
      </c>
      <c r="AK106" s="235">
        <v>0</v>
      </c>
      <c r="AL106" s="237">
        <f>SUM(AH106:AK106)</f>
        <v>0</v>
      </c>
      <c r="AM106" s="232"/>
      <c r="AN106" s="238"/>
      <c r="AO106" s="234" t="s">
        <v>46</v>
      </c>
      <c r="AP106" s="235">
        <v>0</v>
      </c>
      <c r="AQ106" s="235">
        <v>0</v>
      </c>
      <c r="AR106" s="235">
        <v>0</v>
      </c>
      <c r="AS106" s="235">
        <v>0</v>
      </c>
      <c r="AT106" s="237">
        <f>SUM(AP106:AS106)</f>
        <v>0</v>
      </c>
      <c r="AW106" s="234" t="s">
        <v>46</v>
      </c>
      <c r="AX106" s="235">
        <v>0</v>
      </c>
      <c r="AY106" s="235">
        <v>0</v>
      </c>
      <c r="AZ106" s="235">
        <v>0</v>
      </c>
      <c r="BA106" s="235">
        <v>0</v>
      </c>
      <c r="BB106" s="237">
        <f>SUM(AX106:BA106)</f>
        <v>0</v>
      </c>
      <c r="BC106" s="232"/>
      <c r="BD106" s="238"/>
      <c r="BE106" s="234" t="s">
        <v>46</v>
      </c>
      <c r="BF106" s="235">
        <v>0</v>
      </c>
      <c r="BG106" s="235">
        <v>0</v>
      </c>
      <c r="BH106" s="235">
        <v>0</v>
      </c>
      <c r="BI106" s="235">
        <v>0</v>
      </c>
      <c r="BJ106" s="237">
        <f>SUM(BF106:BI106)</f>
        <v>0</v>
      </c>
      <c r="BM106" s="234" t="s">
        <v>46</v>
      </c>
      <c r="BN106" s="235">
        <v>0</v>
      </c>
      <c r="BO106" s="235">
        <v>0</v>
      </c>
      <c r="BP106" s="235">
        <v>0</v>
      </c>
      <c r="BQ106" s="235">
        <v>0</v>
      </c>
      <c r="BR106" s="237">
        <f>SUM(BN106:BQ106)</f>
        <v>0</v>
      </c>
      <c r="BS106" s="232"/>
      <c r="BT106" s="238"/>
      <c r="BU106" s="234" t="s">
        <v>46</v>
      </c>
      <c r="BV106" s="235">
        <v>0</v>
      </c>
      <c r="BW106" s="235">
        <v>0</v>
      </c>
      <c r="BX106" s="235">
        <v>0</v>
      </c>
      <c r="BY106" s="235">
        <v>0</v>
      </c>
      <c r="BZ106" s="237">
        <f>SUM(BV106:BY106)</f>
        <v>0</v>
      </c>
    </row>
    <row r="107" spans="1:95" ht="15.5" x14ac:dyDescent="0.35">
      <c r="A107" s="234" t="s">
        <v>134</v>
      </c>
      <c r="B107" s="235">
        <v>0</v>
      </c>
      <c r="C107" s="235">
        <v>0</v>
      </c>
      <c r="D107" s="235">
        <v>0</v>
      </c>
      <c r="E107" s="235">
        <v>0</v>
      </c>
      <c r="F107" s="237">
        <f>SUM(B107:E107)</f>
        <v>0</v>
      </c>
      <c r="G107" s="232"/>
      <c r="H107" s="238"/>
      <c r="I107" s="234" t="s">
        <v>134</v>
      </c>
      <c r="J107" s="235">
        <v>0</v>
      </c>
      <c r="K107" s="235">
        <v>0</v>
      </c>
      <c r="L107" s="235">
        <v>0</v>
      </c>
      <c r="M107" s="235">
        <v>0</v>
      </c>
      <c r="N107" s="237">
        <f>SUM(J107:M107)</f>
        <v>0</v>
      </c>
      <c r="Q107" s="234" t="s">
        <v>134</v>
      </c>
      <c r="R107" s="235">
        <v>0</v>
      </c>
      <c r="S107" s="235">
        <v>0</v>
      </c>
      <c r="T107" s="235">
        <v>0</v>
      </c>
      <c r="U107" s="235">
        <v>0</v>
      </c>
      <c r="V107" s="237">
        <f>SUM(R107:U107)</f>
        <v>0</v>
      </c>
      <c r="W107" s="232"/>
      <c r="X107" s="238"/>
      <c r="Y107" s="234" t="s">
        <v>134</v>
      </c>
      <c r="Z107" s="235">
        <v>0</v>
      </c>
      <c r="AA107" s="235">
        <v>0</v>
      </c>
      <c r="AB107" s="235">
        <v>0</v>
      </c>
      <c r="AC107" s="235">
        <v>0</v>
      </c>
      <c r="AD107" s="237">
        <f>SUM(Z107:AC107)</f>
        <v>0</v>
      </c>
      <c r="AG107" s="234" t="s">
        <v>134</v>
      </c>
      <c r="AH107" s="235">
        <v>0</v>
      </c>
      <c r="AI107" s="235">
        <v>0</v>
      </c>
      <c r="AJ107" s="235">
        <v>0</v>
      </c>
      <c r="AK107" s="235">
        <v>0</v>
      </c>
      <c r="AL107" s="237">
        <f>SUM(AH107:AK107)</f>
        <v>0</v>
      </c>
      <c r="AM107" s="232"/>
      <c r="AN107" s="238"/>
      <c r="AO107" s="234" t="s">
        <v>134</v>
      </c>
      <c r="AP107" s="235">
        <v>0</v>
      </c>
      <c r="AQ107" s="235">
        <v>0</v>
      </c>
      <c r="AR107" s="235">
        <v>0</v>
      </c>
      <c r="AS107" s="235">
        <v>0</v>
      </c>
      <c r="AT107" s="237">
        <f>SUM(AP107:AS107)</f>
        <v>0</v>
      </c>
      <c r="AW107" s="234" t="s">
        <v>134</v>
      </c>
      <c r="AX107" s="235">
        <v>0</v>
      </c>
      <c r="AY107" s="235">
        <v>0</v>
      </c>
      <c r="AZ107" s="235">
        <v>0</v>
      </c>
      <c r="BA107" s="235">
        <v>0</v>
      </c>
      <c r="BB107" s="237">
        <f>SUM(AX107:BA107)</f>
        <v>0</v>
      </c>
      <c r="BC107" s="232"/>
      <c r="BD107" s="238"/>
      <c r="BE107" s="234" t="s">
        <v>134</v>
      </c>
      <c r="BF107" s="235">
        <v>0</v>
      </c>
      <c r="BG107" s="235">
        <v>0</v>
      </c>
      <c r="BH107" s="235">
        <v>0</v>
      </c>
      <c r="BI107" s="235">
        <v>0</v>
      </c>
      <c r="BJ107" s="237">
        <f>SUM(BF107:BI107)</f>
        <v>0</v>
      </c>
      <c r="BM107" s="234" t="s">
        <v>134</v>
      </c>
      <c r="BN107" s="235">
        <v>0</v>
      </c>
      <c r="BO107" s="235">
        <v>0</v>
      </c>
      <c r="BP107" s="235">
        <v>0</v>
      </c>
      <c r="BQ107" s="235">
        <v>0</v>
      </c>
      <c r="BR107" s="237">
        <f>SUM(BN107:BQ107)</f>
        <v>0</v>
      </c>
      <c r="BS107" s="232"/>
      <c r="BT107" s="238"/>
      <c r="BU107" s="234" t="s">
        <v>134</v>
      </c>
      <c r="BV107" s="235">
        <v>0</v>
      </c>
      <c r="BW107" s="235">
        <v>0</v>
      </c>
      <c r="BX107" s="235">
        <v>0</v>
      </c>
      <c r="BY107" s="235">
        <v>0</v>
      </c>
      <c r="BZ107" s="237">
        <f>SUM(BV107:BY107)</f>
        <v>0</v>
      </c>
    </row>
    <row r="108" spans="1:95" ht="15.5" x14ac:dyDescent="0.35">
      <c r="A108" s="234" t="s">
        <v>137</v>
      </c>
      <c r="B108" s="235">
        <v>0</v>
      </c>
      <c r="C108" s="235">
        <v>0</v>
      </c>
      <c r="D108" s="235">
        <v>0</v>
      </c>
      <c r="E108" s="235">
        <v>0</v>
      </c>
      <c r="F108" s="237">
        <f t="shared" ref="F108:F124" si="64">SUM(B108:E108)</f>
        <v>0</v>
      </c>
      <c r="G108" s="232"/>
      <c r="H108" s="238"/>
      <c r="I108" s="234" t="s">
        <v>137</v>
      </c>
      <c r="J108" s="235">
        <v>0</v>
      </c>
      <c r="K108" s="235">
        <v>0</v>
      </c>
      <c r="L108" s="235">
        <v>0</v>
      </c>
      <c r="M108" s="235">
        <v>0</v>
      </c>
      <c r="N108" s="237">
        <f t="shared" ref="N108:N124" si="65">SUM(J108:M108)</f>
        <v>0</v>
      </c>
      <c r="Q108" s="234" t="s">
        <v>137</v>
      </c>
      <c r="R108" s="235">
        <v>0</v>
      </c>
      <c r="S108" s="235">
        <v>0</v>
      </c>
      <c r="T108" s="235">
        <v>0</v>
      </c>
      <c r="U108" s="235">
        <v>0</v>
      </c>
      <c r="V108" s="237">
        <f t="shared" ref="V108:V124" si="66">SUM(R108:U108)</f>
        <v>0</v>
      </c>
      <c r="W108" s="232"/>
      <c r="X108" s="238"/>
      <c r="Y108" s="234" t="s">
        <v>137</v>
      </c>
      <c r="Z108" s="235">
        <v>0</v>
      </c>
      <c r="AA108" s="235">
        <v>0</v>
      </c>
      <c r="AB108" s="235">
        <v>0</v>
      </c>
      <c r="AC108" s="235">
        <v>0</v>
      </c>
      <c r="AD108" s="237">
        <f t="shared" ref="AD108:AD124" si="67">SUM(Z108:AC108)</f>
        <v>0</v>
      </c>
      <c r="AG108" s="234" t="s">
        <v>137</v>
      </c>
      <c r="AH108" s="235">
        <v>0</v>
      </c>
      <c r="AI108" s="235">
        <v>0</v>
      </c>
      <c r="AJ108" s="235">
        <v>0</v>
      </c>
      <c r="AK108" s="235">
        <v>0</v>
      </c>
      <c r="AL108" s="237">
        <f t="shared" ref="AL108:AL124" si="68">SUM(AH108:AK108)</f>
        <v>0</v>
      </c>
      <c r="AM108" s="232"/>
      <c r="AN108" s="238"/>
      <c r="AO108" s="234" t="s">
        <v>137</v>
      </c>
      <c r="AP108" s="235">
        <v>0</v>
      </c>
      <c r="AQ108" s="235">
        <v>0</v>
      </c>
      <c r="AR108" s="235">
        <v>0</v>
      </c>
      <c r="AS108" s="235">
        <v>0</v>
      </c>
      <c r="AT108" s="237">
        <f t="shared" ref="AT108:AT124" si="69">SUM(AP108:AS108)</f>
        <v>0</v>
      </c>
      <c r="AW108" s="234" t="s">
        <v>137</v>
      </c>
      <c r="AX108" s="235">
        <v>0</v>
      </c>
      <c r="AY108" s="235">
        <v>0</v>
      </c>
      <c r="AZ108" s="235">
        <v>0</v>
      </c>
      <c r="BA108" s="235">
        <v>0</v>
      </c>
      <c r="BB108" s="237">
        <f t="shared" ref="BB108:BB124" si="70">SUM(AX108:BA108)</f>
        <v>0</v>
      </c>
      <c r="BC108" s="232"/>
      <c r="BD108" s="238"/>
      <c r="BE108" s="234" t="s">
        <v>137</v>
      </c>
      <c r="BF108" s="235">
        <v>0</v>
      </c>
      <c r="BG108" s="235">
        <v>0</v>
      </c>
      <c r="BH108" s="235">
        <v>0</v>
      </c>
      <c r="BI108" s="235">
        <v>0</v>
      </c>
      <c r="BJ108" s="237">
        <f t="shared" ref="BJ108:BJ124" si="71">SUM(BF108:BI108)</f>
        <v>0</v>
      </c>
      <c r="BM108" s="234" t="s">
        <v>137</v>
      </c>
      <c r="BN108" s="235">
        <v>0</v>
      </c>
      <c r="BO108" s="235">
        <v>0</v>
      </c>
      <c r="BP108" s="235">
        <v>0</v>
      </c>
      <c r="BQ108" s="235">
        <v>0</v>
      </c>
      <c r="BR108" s="237">
        <f t="shared" ref="BR108:BR124" si="72">SUM(BN108:BQ108)</f>
        <v>0</v>
      </c>
      <c r="BS108" s="232"/>
      <c r="BT108" s="238"/>
      <c r="BU108" s="234" t="s">
        <v>137</v>
      </c>
      <c r="BV108" s="235">
        <v>0</v>
      </c>
      <c r="BW108" s="235">
        <v>0</v>
      </c>
      <c r="BX108" s="235">
        <v>0</v>
      </c>
      <c r="BY108" s="235">
        <v>0</v>
      </c>
      <c r="BZ108" s="237">
        <f t="shared" ref="BZ108:BZ124" si="73">SUM(BV108:BY108)</f>
        <v>0</v>
      </c>
    </row>
    <row r="109" spans="1:95" ht="15.5" x14ac:dyDescent="0.35">
      <c r="A109" s="234" t="s">
        <v>6</v>
      </c>
      <c r="B109" s="235">
        <v>0</v>
      </c>
      <c r="C109" s="235">
        <v>0</v>
      </c>
      <c r="D109" s="235">
        <v>0</v>
      </c>
      <c r="E109" s="235">
        <v>0</v>
      </c>
      <c r="F109" s="237">
        <f t="shared" si="64"/>
        <v>0</v>
      </c>
      <c r="G109" s="232"/>
      <c r="H109" s="238"/>
      <c r="I109" s="234" t="s">
        <v>6</v>
      </c>
      <c r="J109" s="235">
        <v>0</v>
      </c>
      <c r="K109" s="235">
        <v>0</v>
      </c>
      <c r="L109" s="235">
        <v>0</v>
      </c>
      <c r="M109" s="235">
        <v>0</v>
      </c>
      <c r="N109" s="237">
        <f t="shared" si="65"/>
        <v>0</v>
      </c>
      <c r="Q109" s="234" t="s">
        <v>6</v>
      </c>
      <c r="R109" s="235">
        <v>0</v>
      </c>
      <c r="S109" s="235">
        <v>0</v>
      </c>
      <c r="T109" s="235">
        <v>0</v>
      </c>
      <c r="U109" s="235">
        <v>0</v>
      </c>
      <c r="V109" s="237">
        <f t="shared" si="66"/>
        <v>0</v>
      </c>
      <c r="W109" s="232"/>
      <c r="X109" s="238"/>
      <c r="Y109" s="234" t="s">
        <v>6</v>
      </c>
      <c r="Z109" s="235">
        <v>0</v>
      </c>
      <c r="AA109" s="235">
        <v>0</v>
      </c>
      <c r="AB109" s="235">
        <v>0</v>
      </c>
      <c r="AC109" s="235">
        <v>0</v>
      </c>
      <c r="AD109" s="237">
        <f t="shared" si="67"/>
        <v>0</v>
      </c>
      <c r="AG109" s="234" t="s">
        <v>6</v>
      </c>
      <c r="AH109" s="235">
        <v>0</v>
      </c>
      <c r="AI109" s="235">
        <v>0</v>
      </c>
      <c r="AJ109" s="235">
        <v>0</v>
      </c>
      <c r="AK109" s="235">
        <v>0</v>
      </c>
      <c r="AL109" s="237">
        <f t="shared" si="68"/>
        <v>0</v>
      </c>
      <c r="AM109" s="232"/>
      <c r="AN109" s="238"/>
      <c r="AO109" s="234" t="s">
        <v>6</v>
      </c>
      <c r="AP109" s="235">
        <v>0</v>
      </c>
      <c r="AQ109" s="235">
        <v>0</v>
      </c>
      <c r="AR109" s="235">
        <v>0</v>
      </c>
      <c r="AS109" s="235">
        <v>0</v>
      </c>
      <c r="AT109" s="237">
        <f t="shared" si="69"/>
        <v>0</v>
      </c>
      <c r="AW109" s="234" t="s">
        <v>6</v>
      </c>
      <c r="AX109" s="235">
        <v>0</v>
      </c>
      <c r="AY109" s="235">
        <v>0</v>
      </c>
      <c r="AZ109" s="235">
        <v>0</v>
      </c>
      <c r="BA109" s="235">
        <v>0</v>
      </c>
      <c r="BB109" s="237">
        <f t="shared" si="70"/>
        <v>0</v>
      </c>
      <c r="BC109" s="232"/>
      <c r="BD109" s="238"/>
      <c r="BE109" s="234" t="s">
        <v>6</v>
      </c>
      <c r="BF109" s="235">
        <v>0</v>
      </c>
      <c r="BG109" s="235">
        <v>0</v>
      </c>
      <c r="BH109" s="235">
        <v>0</v>
      </c>
      <c r="BI109" s="235">
        <v>0</v>
      </c>
      <c r="BJ109" s="237">
        <f t="shared" si="71"/>
        <v>0</v>
      </c>
      <c r="BM109" s="234" t="s">
        <v>6</v>
      </c>
      <c r="BN109" s="235">
        <v>0</v>
      </c>
      <c r="BO109" s="235">
        <v>0</v>
      </c>
      <c r="BP109" s="235">
        <v>0</v>
      </c>
      <c r="BQ109" s="235">
        <v>0</v>
      </c>
      <c r="BR109" s="237">
        <f t="shared" si="72"/>
        <v>0</v>
      </c>
      <c r="BS109" s="232"/>
      <c r="BT109" s="238"/>
      <c r="BU109" s="234" t="s">
        <v>6</v>
      </c>
      <c r="BV109" s="235">
        <v>0</v>
      </c>
      <c r="BW109" s="235">
        <v>0</v>
      </c>
      <c r="BX109" s="235">
        <v>0</v>
      </c>
      <c r="BY109" s="235">
        <v>0</v>
      </c>
      <c r="BZ109" s="237">
        <f t="shared" si="73"/>
        <v>0</v>
      </c>
    </row>
    <row r="110" spans="1:95" ht="15.5" x14ac:dyDescent="0.35">
      <c r="A110" s="234" t="s">
        <v>133</v>
      </c>
      <c r="B110" s="235">
        <v>0</v>
      </c>
      <c r="C110" s="235">
        <v>0</v>
      </c>
      <c r="D110" s="235">
        <v>0</v>
      </c>
      <c r="E110" s="235">
        <v>0</v>
      </c>
      <c r="F110" s="237">
        <f t="shared" si="64"/>
        <v>0</v>
      </c>
      <c r="G110" s="232"/>
      <c r="H110" s="238"/>
      <c r="I110" s="234" t="s">
        <v>133</v>
      </c>
      <c r="J110" s="235">
        <v>0</v>
      </c>
      <c r="K110" s="235">
        <v>0</v>
      </c>
      <c r="L110" s="235">
        <v>0</v>
      </c>
      <c r="M110" s="235">
        <v>0</v>
      </c>
      <c r="N110" s="237">
        <f t="shared" si="65"/>
        <v>0</v>
      </c>
      <c r="Q110" s="234" t="s">
        <v>133</v>
      </c>
      <c r="R110" s="235">
        <v>0</v>
      </c>
      <c r="S110" s="235">
        <v>0</v>
      </c>
      <c r="T110" s="235">
        <v>0</v>
      </c>
      <c r="U110" s="235">
        <v>0</v>
      </c>
      <c r="V110" s="237">
        <f t="shared" si="66"/>
        <v>0</v>
      </c>
      <c r="W110" s="232"/>
      <c r="X110" s="238"/>
      <c r="Y110" s="234" t="s">
        <v>133</v>
      </c>
      <c r="Z110" s="235">
        <v>0</v>
      </c>
      <c r="AA110" s="235">
        <v>0</v>
      </c>
      <c r="AB110" s="235">
        <v>0</v>
      </c>
      <c r="AC110" s="235">
        <v>0</v>
      </c>
      <c r="AD110" s="237">
        <f t="shared" si="67"/>
        <v>0</v>
      </c>
      <c r="AG110" s="234" t="s">
        <v>133</v>
      </c>
      <c r="AH110" s="235">
        <v>0</v>
      </c>
      <c r="AI110" s="235">
        <v>0</v>
      </c>
      <c r="AJ110" s="235">
        <v>0</v>
      </c>
      <c r="AK110" s="235">
        <v>0</v>
      </c>
      <c r="AL110" s="237">
        <f t="shared" si="68"/>
        <v>0</v>
      </c>
      <c r="AM110" s="232"/>
      <c r="AN110" s="238"/>
      <c r="AO110" s="234" t="s">
        <v>133</v>
      </c>
      <c r="AP110" s="235">
        <v>0</v>
      </c>
      <c r="AQ110" s="235">
        <v>0</v>
      </c>
      <c r="AR110" s="235">
        <v>0</v>
      </c>
      <c r="AS110" s="235">
        <v>0</v>
      </c>
      <c r="AT110" s="237">
        <f t="shared" si="69"/>
        <v>0</v>
      </c>
      <c r="AW110" s="234" t="s">
        <v>133</v>
      </c>
      <c r="AX110" s="235">
        <v>0</v>
      </c>
      <c r="AY110" s="235">
        <v>0</v>
      </c>
      <c r="AZ110" s="235">
        <v>0</v>
      </c>
      <c r="BA110" s="235">
        <v>0</v>
      </c>
      <c r="BB110" s="237">
        <f t="shared" si="70"/>
        <v>0</v>
      </c>
      <c r="BC110" s="232"/>
      <c r="BD110" s="238"/>
      <c r="BE110" s="234" t="s">
        <v>133</v>
      </c>
      <c r="BF110" s="235">
        <v>0</v>
      </c>
      <c r="BG110" s="235">
        <v>0</v>
      </c>
      <c r="BH110" s="235">
        <v>0</v>
      </c>
      <c r="BI110" s="235">
        <v>0</v>
      </c>
      <c r="BJ110" s="237">
        <f t="shared" si="71"/>
        <v>0</v>
      </c>
      <c r="BM110" s="234" t="s">
        <v>133</v>
      </c>
      <c r="BN110" s="235">
        <v>0</v>
      </c>
      <c r="BO110" s="235">
        <v>0</v>
      </c>
      <c r="BP110" s="235">
        <v>0</v>
      </c>
      <c r="BQ110" s="235">
        <v>0</v>
      </c>
      <c r="BR110" s="237">
        <f t="shared" si="72"/>
        <v>0</v>
      </c>
      <c r="BS110" s="232"/>
      <c r="BT110" s="238"/>
      <c r="BU110" s="234" t="s">
        <v>133</v>
      </c>
      <c r="BV110" s="235">
        <v>0</v>
      </c>
      <c r="BW110" s="235">
        <v>0</v>
      </c>
      <c r="BX110" s="235">
        <v>0</v>
      </c>
      <c r="BY110" s="235">
        <v>0</v>
      </c>
      <c r="BZ110" s="237">
        <f t="shared" si="73"/>
        <v>0</v>
      </c>
    </row>
    <row r="111" spans="1:95" ht="15.5" x14ac:dyDescent="0.35">
      <c r="A111" s="234" t="s">
        <v>158</v>
      </c>
      <c r="B111" s="235">
        <v>0</v>
      </c>
      <c r="C111" s="235">
        <v>0</v>
      </c>
      <c r="D111" s="235">
        <v>0</v>
      </c>
      <c r="E111" s="235">
        <v>0</v>
      </c>
      <c r="F111" s="237">
        <f t="shared" si="64"/>
        <v>0</v>
      </c>
      <c r="G111" s="232"/>
      <c r="H111" s="238"/>
      <c r="I111" s="234" t="s">
        <v>158</v>
      </c>
      <c r="J111" s="235">
        <v>0</v>
      </c>
      <c r="K111" s="235">
        <v>0</v>
      </c>
      <c r="L111" s="235">
        <v>0</v>
      </c>
      <c r="M111" s="235">
        <v>0</v>
      </c>
      <c r="N111" s="237">
        <f t="shared" si="65"/>
        <v>0</v>
      </c>
      <c r="Q111" s="234" t="s">
        <v>158</v>
      </c>
      <c r="R111" s="235">
        <v>0</v>
      </c>
      <c r="S111" s="235">
        <v>0</v>
      </c>
      <c r="T111" s="235">
        <v>0</v>
      </c>
      <c r="U111" s="235">
        <v>0</v>
      </c>
      <c r="V111" s="237">
        <f t="shared" si="66"/>
        <v>0</v>
      </c>
      <c r="W111" s="232"/>
      <c r="X111" s="238"/>
      <c r="Y111" s="234" t="s">
        <v>158</v>
      </c>
      <c r="Z111" s="235">
        <v>0</v>
      </c>
      <c r="AA111" s="235">
        <v>0</v>
      </c>
      <c r="AB111" s="235">
        <v>0</v>
      </c>
      <c r="AC111" s="235">
        <v>0</v>
      </c>
      <c r="AD111" s="237">
        <f t="shared" si="67"/>
        <v>0</v>
      </c>
      <c r="AG111" s="234" t="s">
        <v>158</v>
      </c>
      <c r="AH111" s="235">
        <v>0</v>
      </c>
      <c r="AI111" s="235">
        <v>0</v>
      </c>
      <c r="AJ111" s="235">
        <v>0</v>
      </c>
      <c r="AK111" s="235">
        <v>0</v>
      </c>
      <c r="AL111" s="237">
        <f t="shared" si="68"/>
        <v>0</v>
      </c>
      <c r="AM111" s="232"/>
      <c r="AN111" s="238"/>
      <c r="AO111" s="234" t="s">
        <v>158</v>
      </c>
      <c r="AP111" s="235">
        <v>0</v>
      </c>
      <c r="AQ111" s="235">
        <v>0</v>
      </c>
      <c r="AR111" s="235">
        <v>0</v>
      </c>
      <c r="AS111" s="235">
        <v>0</v>
      </c>
      <c r="AT111" s="237">
        <f t="shared" si="69"/>
        <v>0</v>
      </c>
      <c r="AW111" s="234" t="s">
        <v>158</v>
      </c>
      <c r="AX111" s="235">
        <v>0</v>
      </c>
      <c r="AY111" s="235">
        <v>0</v>
      </c>
      <c r="AZ111" s="235">
        <v>0</v>
      </c>
      <c r="BA111" s="235">
        <v>0</v>
      </c>
      <c r="BB111" s="237">
        <f t="shared" si="70"/>
        <v>0</v>
      </c>
      <c r="BC111" s="232"/>
      <c r="BD111" s="238"/>
      <c r="BE111" s="234" t="s">
        <v>158</v>
      </c>
      <c r="BF111" s="235">
        <v>0</v>
      </c>
      <c r="BG111" s="235">
        <v>0</v>
      </c>
      <c r="BH111" s="235">
        <v>0</v>
      </c>
      <c r="BI111" s="235">
        <v>0</v>
      </c>
      <c r="BJ111" s="237">
        <f t="shared" si="71"/>
        <v>0</v>
      </c>
      <c r="BM111" s="234" t="s">
        <v>158</v>
      </c>
      <c r="BN111" s="235">
        <v>0</v>
      </c>
      <c r="BO111" s="235">
        <v>0</v>
      </c>
      <c r="BP111" s="235">
        <v>0</v>
      </c>
      <c r="BQ111" s="235">
        <v>0</v>
      </c>
      <c r="BR111" s="237">
        <f t="shared" si="72"/>
        <v>0</v>
      </c>
      <c r="BS111" s="232"/>
      <c r="BT111" s="238"/>
      <c r="BU111" s="234" t="s">
        <v>158</v>
      </c>
      <c r="BV111" s="235">
        <v>0</v>
      </c>
      <c r="BW111" s="235">
        <v>0</v>
      </c>
      <c r="BX111" s="235">
        <v>0</v>
      </c>
      <c r="BY111" s="235">
        <v>0</v>
      </c>
      <c r="BZ111" s="237">
        <f t="shared" si="73"/>
        <v>0</v>
      </c>
    </row>
    <row r="112" spans="1:95" ht="15.5" x14ac:dyDescent="0.35">
      <c r="A112" s="234" t="s">
        <v>70</v>
      </c>
      <c r="B112" s="235">
        <v>0</v>
      </c>
      <c r="C112" s="235">
        <v>0</v>
      </c>
      <c r="D112" s="235">
        <v>0</v>
      </c>
      <c r="E112" s="235">
        <v>0</v>
      </c>
      <c r="F112" s="237">
        <f t="shared" si="64"/>
        <v>0</v>
      </c>
      <c r="G112" s="232"/>
      <c r="H112" s="238"/>
      <c r="I112" s="234" t="s">
        <v>70</v>
      </c>
      <c r="J112" s="235">
        <v>0</v>
      </c>
      <c r="K112" s="235">
        <v>0</v>
      </c>
      <c r="L112" s="235">
        <v>0</v>
      </c>
      <c r="M112" s="235">
        <v>0</v>
      </c>
      <c r="N112" s="237">
        <f t="shared" si="65"/>
        <v>0</v>
      </c>
      <c r="Q112" s="234" t="s">
        <v>70</v>
      </c>
      <c r="R112" s="235">
        <v>0</v>
      </c>
      <c r="S112" s="235">
        <v>0</v>
      </c>
      <c r="T112" s="235">
        <v>0</v>
      </c>
      <c r="U112" s="235">
        <v>0</v>
      </c>
      <c r="V112" s="237">
        <f t="shared" si="66"/>
        <v>0</v>
      </c>
      <c r="W112" s="232"/>
      <c r="X112" s="238"/>
      <c r="Y112" s="234" t="s">
        <v>70</v>
      </c>
      <c r="Z112" s="235">
        <v>0</v>
      </c>
      <c r="AA112" s="235">
        <v>0</v>
      </c>
      <c r="AB112" s="235">
        <v>0</v>
      </c>
      <c r="AC112" s="235">
        <v>0</v>
      </c>
      <c r="AD112" s="237">
        <f t="shared" si="67"/>
        <v>0</v>
      </c>
      <c r="AG112" s="234" t="s">
        <v>70</v>
      </c>
      <c r="AH112" s="235">
        <v>0</v>
      </c>
      <c r="AI112" s="235">
        <v>0</v>
      </c>
      <c r="AJ112" s="235">
        <v>0</v>
      </c>
      <c r="AK112" s="235">
        <v>0</v>
      </c>
      <c r="AL112" s="237">
        <f t="shared" si="68"/>
        <v>0</v>
      </c>
      <c r="AM112" s="232"/>
      <c r="AN112" s="238"/>
      <c r="AO112" s="234" t="s">
        <v>70</v>
      </c>
      <c r="AP112" s="235">
        <v>0</v>
      </c>
      <c r="AQ112" s="235">
        <v>0</v>
      </c>
      <c r="AR112" s="235">
        <v>0</v>
      </c>
      <c r="AS112" s="235">
        <v>0</v>
      </c>
      <c r="AT112" s="237">
        <f t="shared" si="69"/>
        <v>0</v>
      </c>
      <c r="AW112" s="234" t="s">
        <v>70</v>
      </c>
      <c r="AX112" s="235">
        <v>0</v>
      </c>
      <c r="AY112" s="235">
        <v>0</v>
      </c>
      <c r="AZ112" s="235">
        <v>0</v>
      </c>
      <c r="BA112" s="235">
        <v>0</v>
      </c>
      <c r="BB112" s="237">
        <f t="shared" si="70"/>
        <v>0</v>
      </c>
      <c r="BC112" s="232"/>
      <c r="BD112" s="238"/>
      <c r="BE112" s="234" t="s">
        <v>70</v>
      </c>
      <c r="BF112" s="235">
        <v>0</v>
      </c>
      <c r="BG112" s="235">
        <v>0</v>
      </c>
      <c r="BH112" s="235">
        <v>0</v>
      </c>
      <c r="BI112" s="235">
        <v>0</v>
      </c>
      <c r="BJ112" s="237">
        <f t="shared" si="71"/>
        <v>0</v>
      </c>
      <c r="BM112" s="234" t="s">
        <v>70</v>
      </c>
      <c r="BN112" s="235">
        <v>0</v>
      </c>
      <c r="BO112" s="235">
        <v>0</v>
      </c>
      <c r="BP112" s="235">
        <v>0</v>
      </c>
      <c r="BQ112" s="235">
        <v>0</v>
      </c>
      <c r="BR112" s="237">
        <f t="shared" si="72"/>
        <v>0</v>
      </c>
      <c r="BS112" s="232"/>
      <c r="BT112" s="238"/>
      <c r="BU112" s="234" t="s">
        <v>70</v>
      </c>
      <c r="BV112" s="235">
        <v>0</v>
      </c>
      <c r="BW112" s="235">
        <v>0</v>
      </c>
      <c r="BX112" s="235">
        <v>0</v>
      </c>
      <c r="BY112" s="235">
        <v>0</v>
      </c>
      <c r="BZ112" s="237">
        <f t="shared" si="73"/>
        <v>0</v>
      </c>
    </row>
    <row r="113" spans="1:78" ht="15.5" x14ac:dyDescent="0.35">
      <c r="A113" s="234" t="s">
        <v>53</v>
      </c>
      <c r="B113" s="235">
        <v>0</v>
      </c>
      <c r="C113" s="235">
        <v>0</v>
      </c>
      <c r="D113" s="235">
        <v>0</v>
      </c>
      <c r="E113" s="235">
        <v>0</v>
      </c>
      <c r="F113" s="237">
        <f t="shared" si="64"/>
        <v>0</v>
      </c>
      <c r="G113" s="232"/>
      <c r="H113" s="238"/>
      <c r="I113" s="234" t="s">
        <v>53</v>
      </c>
      <c r="J113" s="235">
        <v>0</v>
      </c>
      <c r="K113" s="235">
        <v>0</v>
      </c>
      <c r="L113" s="235">
        <v>0</v>
      </c>
      <c r="M113" s="235">
        <v>0</v>
      </c>
      <c r="N113" s="237">
        <f t="shared" si="65"/>
        <v>0</v>
      </c>
      <c r="Q113" s="234" t="s">
        <v>53</v>
      </c>
      <c r="R113" s="235">
        <v>0</v>
      </c>
      <c r="S113" s="235">
        <v>0</v>
      </c>
      <c r="T113" s="235">
        <v>0</v>
      </c>
      <c r="U113" s="235">
        <v>0</v>
      </c>
      <c r="V113" s="237">
        <f t="shared" si="66"/>
        <v>0</v>
      </c>
      <c r="W113" s="232"/>
      <c r="X113" s="238"/>
      <c r="Y113" s="234" t="s">
        <v>53</v>
      </c>
      <c r="Z113" s="235">
        <v>0</v>
      </c>
      <c r="AA113" s="235">
        <v>0</v>
      </c>
      <c r="AB113" s="235">
        <v>0</v>
      </c>
      <c r="AC113" s="235">
        <v>0</v>
      </c>
      <c r="AD113" s="237">
        <f t="shared" si="67"/>
        <v>0</v>
      </c>
      <c r="AG113" s="234" t="s">
        <v>53</v>
      </c>
      <c r="AH113" s="235">
        <v>0</v>
      </c>
      <c r="AI113" s="235">
        <v>0</v>
      </c>
      <c r="AJ113" s="235">
        <v>0</v>
      </c>
      <c r="AK113" s="235">
        <v>0</v>
      </c>
      <c r="AL113" s="237">
        <f t="shared" si="68"/>
        <v>0</v>
      </c>
      <c r="AM113" s="232"/>
      <c r="AN113" s="238"/>
      <c r="AO113" s="234" t="s">
        <v>53</v>
      </c>
      <c r="AP113" s="235">
        <v>0</v>
      </c>
      <c r="AQ113" s="235">
        <v>0</v>
      </c>
      <c r="AR113" s="235">
        <v>0</v>
      </c>
      <c r="AS113" s="235">
        <v>0</v>
      </c>
      <c r="AT113" s="237">
        <f t="shared" si="69"/>
        <v>0</v>
      </c>
      <c r="AW113" s="234" t="s">
        <v>53</v>
      </c>
      <c r="AX113" s="235">
        <v>0</v>
      </c>
      <c r="AY113" s="235">
        <v>0</v>
      </c>
      <c r="AZ113" s="235">
        <v>0</v>
      </c>
      <c r="BA113" s="235">
        <v>0</v>
      </c>
      <c r="BB113" s="237">
        <f t="shared" si="70"/>
        <v>0</v>
      </c>
      <c r="BC113" s="232"/>
      <c r="BD113" s="238"/>
      <c r="BE113" s="234" t="s">
        <v>53</v>
      </c>
      <c r="BF113" s="235">
        <v>0</v>
      </c>
      <c r="BG113" s="235">
        <v>0</v>
      </c>
      <c r="BH113" s="235">
        <v>0</v>
      </c>
      <c r="BI113" s="235">
        <v>0</v>
      </c>
      <c r="BJ113" s="237">
        <f t="shared" si="71"/>
        <v>0</v>
      </c>
      <c r="BM113" s="234" t="s">
        <v>53</v>
      </c>
      <c r="BN113" s="235">
        <v>0</v>
      </c>
      <c r="BO113" s="235">
        <v>0</v>
      </c>
      <c r="BP113" s="235">
        <v>0</v>
      </c>
      <c r="BQ113" s="235">
        <v>0</v>
      </c>
      <c r="BR113" s="237">
        <f t="shared" si="72"/>
        <v>0</v>
      </c>
      <c r="BS113" s="232"/>
      <c r="BT113" s="238"/>
      <c r="BU113" s="234" t="s">
        <v>53</v>
      </c>
      <c r="BV113" s="235">
        <v>0</v>
      </c>
      <c r="BW113" s="235">
        <v>0</v>
      </c>
      <c r="BX113" s="235">
        <v>0</v>
      </c>
      <c r="BY113" s="235">
        <v>0</v>
      </c>
      <c r="BZ113" s="237">
        <f t="shared" si="73"/>
        <v>0</v>
      </c>
    </row>
    <row r="114" spans="1:78" ht="15.5" x14ac:dyDescent="0.35">
      <c r="A114" s="234" t="s">
        <v>132</v>
      </c>
      <c r="B114" s="235">
        <v>0</v>
      </c>
      <c r="C114" s="235">
        <v>0</v>
      </c>
      <c r="D114" s="235">
        <v>0</v>
      </c>
      <c r="E114" s="235">
        <v>0</v>
      </c>
      <c r="F114" s="237">
        <f t="shared" si="64"/>
        <v>0</v>
      </c>
      <c r="G114" s="232"/>
      <c r="H114" s="238"/>
      <c r="I114" s="234" t="s">
        <v>132</v>
      </c>
      <c r="J114" s="235">
        <v>0</v>
      </c>
      <c r="K114" s="235">
        <v>0</v>
      </c>
      <c r="L114" s="235">
        <v>0</v>
      </c>
      <c r="M114" s="235">
        <v>0</v>
      </c>
      <c r="N114" s="237">
        <f t="shared" si="65"/>
        <v>0</v>
      </c>
      <c r="Q114" s="234" t="s">
        <v>132</v>
      </c>
      <c r="R114" s="235">
        <v>0</v>
      </c>
      <c r="S114" s="235">
        <v>0</v>
      </c>
      <c r="T114" s="235">
        <v>0</v>
      </c>
      <c r="U114" s="235">
        <v>0</v>
      </c>
      <c r="V114" s="237">
        <f t="shared" si="66"/>
        <v>0</v>
      </c>
      <c r="W114" s="232"/>
      <c r="X114" s="238"/>
      <c r="Y114" s="234" t="s">
        <v>132</v>
      </c>
      <c r="Z114" s="235">
        <v>0</v>
      </c>
      <c r="AA114" s="235">
        <v>0</v>
      </c>
      <c r="AB114" s="235">
        <v>0</v>
      </c>
      <c r="AC114" s="235">
        <v>0</v>
      </c>
      <c r="AD114" s="237">
        <f t="shared" si="67"/>
        <v>0</v>
      </c>
      <c r="AG114" s="234" t="s">
        <v>132</v>
      </c>
      <c r="AH114" s="235">
        <v>0</v>
      </c>
      <c r="AI114" s="235">
        <v>0</v>
      </c>
      <c r="AJ114" s="235">
        <v>0</v>
      </c>
      <c r="AK114" s="235">
        <v>0</v>
      </c>
      <c r="AL114" s="237">
        <f t="shared" si="68"/>
        <v>0</v>
      </c>
      <c r="AM114" s="232"/>
      <c r="AN114" s="238"/>
      <c r="AO114" s="234" t="s">
        <v>132</v>
      </c>
      <c r="AP114" s="235">
        <v>0</v>
      </c>
      <c r="AQ114" s="235">
        <v>0</v>
      </c>
      <c r="AR114" s="235">
        <v>0</v>
      </c>
      <c r="AS114" s="235">
        <v>0</v>
      </c>
      <c r="AT114" s="237">
        <f t="shared" si="69"/>
        <v>0</v>
      </c>
      <c r="AW114" s="234" t="s">
        <v>132</v>
      </c>
      <c r="AX114" s="235">
        <v>0</v>
      </c>
      <c r="AY114" s="235">
        <v>0</v>
      </c>
      <c r="AZ114" s="235">
        <v>0</v>
      </c>
      <c r="BA114" s="235">
        <v>0</v>
      </c>
      <c r="BB114" s="237">
        <f t="shared" si="70"/>
        <v>0</v>
      </c>
      <c r="BC114" s="232"/>
      <c r="BD114" s="238"/>
      <c r="BE114" s="234" t="s">
        <v>132</v>
      </c>
      <c r="BF114" s="235">
        <v>0</v>
      </c>
      <c r="BG114" s="235">
        <v>0</v>
      </c>
      <c r="BH114" s="235">
        <v>0</v>
      </c>
      <c r="BI114" s="235">
        <v>0</v>
      </c>
      <c r="BJ114" s="237">
        <f t="shared" si="71"/>
        <v>0</v>
      </c>
      <c r="BM114" s="234" t="s">
        <v>132</v>
      </c>
      <c r="BN114" s="235">
        <v>0</v>
      </c>
      <c r="BO114" s="235">
        <v>0</v>
      </c>
      <c r="BP114" s="235">
        <v>0</v>
      </c>
      <c r="BQ114" s="235">
        <v>0</v>
      </c>
      <c r="BR114" s="237">
        <f t="shared" si="72"/>
        <v>0</v>
      </c>
      <c r="BS114" s="232"/>
      <c r="BT114" s="238"/>
      <c r="BU114" s="234" t="s">
        <v>132</v>
      </c>
      <c r="BV114" s="235">
        <v>0</v>
      </c>
      <c r="BW114" s="235">
        <v>0</v>
      </c>
      <c r="BX114" s="235">
        <v>0</v>
      </c>
      <c r="BY114" s="235">
        <v>0</v>
      </c>
      <c r="BZ114" s="237">
        <f t="shared" si="73"/>
        <v>0</v>
      </c>
    </row>
    <row r="115" spans="1:78" ht="15.5" x14ac:dyDescent="0.35">
      <c r="A115" s="234" t="s">
        <v>5</v>
      </c>
      <c r="B115" s="235">
        <v>0</v>
      </c>
      <c r="C115" s="235">
        <v>0</v>
      </c>
      <c r="D115" s="235">
        <v>0</v>
      </c>
      <c r="E115" s="235">
        <v>0</v>
      </c>
      <c r="F115" s="237">
        <f t="shared" si="64"/>
        <v>0</v>
      </c>
      <c r="G115" s="232"/>
      <c r="H115" s="238"/>
      <c r="I115" s="234" t="s">
        <v>5</v>
      </c>
      <c r="J115" s="235">
        <v>0</v>
      </c>
      <c r="K115" s="235">
        <v>0</v>
      </c>
      <c r="L115" s="235">
        <v>0</v>
      </c>
      <c r="M115" s="235">
        <v>0</v>
      </c>
      <c r="N115" s="237">
        <f t="shared" si="65"/>
        <v>0</v>
      </c>
      <c r="Q115" s="234" t="s">
        <v>5</v>
      </c>
      <c r="R115" s="235">
        <v>0</v>
      </c>
      <c r="S115" s="235">
        <v>0</v>
      </c>
      <c r="T115" s="235">
        <v>0</v>
      </c>
      <c r="U115" s="235">
        <v>0</v>
      </c>
      <c r="V115" s="237">
        <f t="shared" si="66"/>
        <v>0</v>
      </c>
      <c r="W115" s="232"/>
      <c r="X115" s="238"/>
      <c r="Y115" s="234" t="s">
        <v>5</v>
      </c>
      <c r="Z115" s="235">
        <v>0</v>
      </c>
      <c r="AA115" s="235">
        <v>0</v>
      </c>
      <c r="AB115" s="235">
        <v>0</v>
      </c>
      <c r="AC115" s="235">
        <v>0</v>
      </c>
      <c r="AD115" s="237">
        <f t="shared" si="67"/>
        <v>0</v>
      </c>
      <c r="AG115" s="234" t="s">
        <v>5</v>
      </c>
      <c r="AH115" s="235">
        <v>0</v>
      </c>
      <c r="AI115" s="235">
        <v>0</v>
      </c>
      <c r="AJ115" s="235">
        <v>0</v>
      </c>
      <c r="AK115" s="235">
        <v>0</v>
      </c>
      <c r="AL115" s="237">
        <f t="shared" si="68"/>
        <v>0</v>
      </c>
      <c r="AM115" s="232"/>
      <c r="AN115" s="238"/>
      <c r="AO115" s="234" t="s">
        <v>5</v>
      </c>
      <c r="AP115" s="235">
        <v>0</v>
      </c>
      <c r="AQ115" s="235">
        <v>0</v>
      </c>
      <c r="AR115" s="235">
        <v>0</v>
      </c>
      <c r="AS115" s="235">
        <v>0</v>
      </c>
      <c r="AT115" s="237">
        <f t="shared" si="69"/>
        <v>0</v>
      </c>
      <c r="AW115" s="234" t="s">
        <v>5</v>
      </c>
      <c r="AX115" s="235">
        <v>0</v>
      </c>
      <c r="AY115" s="235">
        <v>0</v>
      </c>
      <c r="AZ115" s="235">
        <v>0</v>
      </c>
      <c r="BA115" s="235">
        <v>0</v>
      </c>
      <c r="BB115" s="237">
        <f t="shared" si="70"/>
        <v>0</v>
      </c>
      <c r="BC115" s="232"/>
      <c r="BD115" s="238"/>
      <c r="BE115" s="234" t="s">
        <v>5</v>
      </c>
      <c r="BF115" s="235">
        <v>0</v>
      </c>
      <c r="BG115" s="235">
        <v>0</v>
      </c>
      <c r="BH115" s="235">
        <v>0</v>
      </c>
      <c r="BI115" s="235">
        <v>0</v>
      </c>
      <c r="BJ115" s="237">
        <f t="shared" si="71"/>
        <v>0</v>
      </c>
      <c r="BM115" s="234" t="s">
        <v>5</v>
      </c>
      <c r="BN115" s="235">
        <v>0</v>
      </c>
      <c r="BO115" s="235">
        <v>0</v>
      </c>
      <c r="BP115" s="235">
        <v>0</v>
      </c>
      <c r="BQ115" s="235">
        <v>0</v>
      </c>
      <c r="BR115" s="237">
        <f t="shared" si="72"/>
        <v>0</v>
      </c>
      <c r="BS115" s="232"/>
      <c r="BT115" s="238"/>
      <c r="BU115" s="234" t="s">
        <v>5</v>
      </c>
      <c r="BV115" s="235">
        <v>0</v>
      </c>
      <c r="BW115" s="235">
        <v>0</v>
      </c>
      <c r="BX115" s="235">
        <v>0</v>
      </c>
      <c r="BY115" s="235">
        <v>0</v>
      </c>
      <c r="BZ115" s="237">
        <f t="shared" si="73"/>
        <v>0</v>
      </c>
    </row>
    <row r="116" spans="1:78" ht="15.5" x14ac:dyDescent="0.35">
      <c r="A116" s="234" t="s">
        <v>54</v>
      </c>
      <c r="B116" s="235">
        <v>0</v>
      </c>
      <c r="C116" s="235">
        <v>0</v>
      </c>
      <c r="D116" s="235">
        <v>0</v>
      </c>
      <c r="E116" s="235">
        <v>0</v>
      </c>
      <c r="F116" s="237">
        <f t="shared" si="64"/>
        <v>0</v>
      </c>
      <c r="G116" s="232"/>
      <c r="H116" s="238"/>
      <c r="I116" s="234" t="s">
        <v>54</v>
      </c>
      <c r="J116" s="235">
        <v>0</v>
      </c>
      <c r="K116" s="235">
        <v>0</v>
      </c>
      <c r="L116" s="235">
        <v>0</v>
      </c>
      <c r="M116" s="235">
        <v>0</v>
      </c>
      <c r="N116" s="237">
        <f t="shared" si="65"/>
        <v>0</v>
      </c>
      <c r="Q116" s="234" t="s">
        <v>54</v>
      </c>
      <c r="R116" s="235">
        <v>0</v>
      </c>
      <c r="S116" s="235">
        <v>0</v>
      </c>
      <c r="T116" s="235">
        <v>0</v>
      </c>
      <c r="U116" s="235">
        <v>0</v>
      </c>
      <c r="V116" s="237">
        <f t="shared" si="66"/>
        <v>0</v>
      </c>
      <c r="W116" s="232"/>
      <c r="X116" s="238"/>
      <c r="Y116" s="234" t="s">
        <v>54</v>
      </c>
      <c r="Z116" s="235">
        <v>0</v>
      </c>
      <c r="AA116" s="235">
        <v>0</v>
      </c>
      <c r="AB116" s="235">
        <v>0</v>
      </c>
      <c r="AC116" s="235">
        <v>0</v>
      </c>
      <c r="AD116" s="237">
        <f t="shared" si="67"/>
        <v>0</v>
      </c>
      <c r="AG116" s="234" t="s">
        <v>54</v>
      </c>
      <c r="AH116" s="235">
        <v>0</v>
      </c>
      <c r="AI116" s="235">
        <v>0</v>
      </c>
      <c r="AJ116" s="235">
        <v>0</v>
      </c>
      <c r="AK116" s="235">
        <v>0</v>
      </c>
      <c r="AL116" s="237">
        <f t="shared" si="68"/>
        <v>0</v>
      </c>
      <c r="AM116" s="232"/>
      <c r="AN116" s="238"/>
      <c r="AO116" s="234" t="s">
        <v>54</v>
      </c>
      <c r="AP116" s="235">
        <v>0</v>
      </c>
      <c r="AQ116" s="235">
        <v>0</v>
      </c>
      <c r="AR116" s="235">
        <v>0</v>
      </c>
      <c r="AS116" s="235">
        <v>0</v>
      </c>
      <c r="AT116" s="237">
        <f t="shared" si="69"/>
        <v>0</v>
      </c>
      <c r="AW116" s="234" t="s">
        <v>54</v>
      </c>
      <c r="AX116" s="235">
        <v>0</v>
      </c>
      <c r="AY116" s="235">
        <v>0</v>
      </c>
      <c r="AZ116" s="235">
        <v>0</v>
      </c>
      <c r="BA116" s="235">
        <v>0</v>
      </c>
      <c r="BB116" s="237">
        <f t="shared" si="70"/>
        <v>0</v>
      </c>
      <c r="BC116" s="232"/>
      <c r="BD116" s="238"/>
      <c r="BE116" s="234" t="s">
        <v>54</v>
      </c>
      <c r="BF116" s="235">
        <v>0</v>
      </c>
      <c r="BG116" s="235">
        <v>0</v>
      </c>
      <c r="BH116" s="235">
        <v>0</v>
      </c>
      <c r="BI116" s="235">
        <v>0</v>
      </c>
      <c r="BJ116" s="237">
        <f t="shared" si="71"/>
        <v>0</v>
      </c>
      <c r="BM116" s="234" t="s">
        <v>54</v>
      </c>
      <c r="BN116" s="235">
        <v>0</v>
      </c>
      <c r="BO116" s="235">
        <v>0</v>
      </c>
      <c r="BP116" s="235">
        <v>0</v>
      </c>
      <c r="BQ116" s="235">
        <v>0</v>
      </c>
      <c r="BR116" s="237">
        <f t="shared" si="72"/>
        <v>0</v>
      </c>
      <c r="BS116" s="232"/>
      <c r="BT116" s="238"/>
      <c r="BU116" s="234" t="s">
        <v>54</v>
      </c>
      <c r="BV116" s="235">
        <v>0</v>
      </c>
      <c r="BW116" s="235">
        <v>0</v>
      </c>
      <c r="BX116" s="235">
        <v>0</v>
      </c>
      <c r="BY116" s="235">
        <v>0</v>
      </c>
      <c r="BZ116" s="237">
        <f t="shared" si="73"/>
        <v>0</v>
      </c>
    </row>
    <row r="117" spans="1:78" ht="15.5" x14ac:dyDescent="0.35">
      <c r="A117" s="234" t="s">
        <v>19</v>
      </c>
      <c r="B117" s="235">
        <v>0</v>
      </c>
      <c r="C117" s="235">
        <v>0</v>
      </c>
      <c r="D117" s="235">
        <v>0</v>
      </c>
      <c r="E117" s="235">
        <v>0</v>
      </c>
      <c r="F117" s="237">
        <f t="shared" si="64"/>
        <v>0</v>
      </c>
      <c r="G117" s="232"/>
      <c r="H117" s="238"/>
      <c r="I117" s="234" t="s">
        <v>19</v>
      </c>
      <c r="J117" s="235">
        <v>0</v>
      </c>
      <c r="K117" s="235">
        <v>0</v>
      </c>
      <c r="L117" s="235">
        <v>0</v>
      </c>
      <c r="M117" s="235">
        <v>0</v>
      </c>
      <c r="N117" s="237">
        <f t="shared" si="65"/>
        <v>0</v>
      </c>
      <c r="Q117" s="234" t="s">
        <v>19</v>
      </c>
      <c r="R117" s="235">
        <v>0</v>
      </c>
      <c r="S117" s="235">
        <v>0</v>
      </c>
      <c r="T117" s="235">
        <v>0</v>
      </c>
      <c r="U117" s="235">
        <v>0</v>
      </c>
      <c r="V117" s="237">
        <f t="shared" si="66"/>
        <v>0</v>
      </c>
      <c r="W117" s="232"/>
      <c r="X117" s="238"/>
      <c r="Y117" s="234" t="s">
        <v>19</v>
      </c>
      <c r="Z117" s="235">
        <v>0</v>
      </c>
      <c r="AA117" s="235">
        <v>0</v>
      </c>
      <c r="AB117" s="235">
        <v>0</v>
      </c>
      <c r="AC117" s="235">
        <v>0</v>
      </c>
      <c r="AD117" s="237">
        <f t="shared" si="67"/>
        <v>0</v>
      </c>
      <c r="AG117" s="234" t="s">
        <v>19</v>
      </c>
      <c r="AH117" s="235">
        <v>0</v>
      </c>
      <c r="AI117" s="235">
        <v>0</v>
      </c>
      <c r="AJ117" s="235">
        <v>0</v>
      </c>
      <c r="AK117" s="235">
        <v>0</v>
      </c>
      <c r="AL117" s="237">
        <f t="shared" si="68"/>
        <v>0</v>
      </c>
      <c r="AM117" s="232"/>
      <c r="AN117" s="238"/>
      <c r="AO117" s="234" t="s">
        <v>19</v>
      </c>
      <c r="AP117" s="235">
        <v>0</v>
      </c>
      <c r="AQ117" s="235">
        <v>0</v>
      </c>
      <c r="AR117" s="235">
        <v>0</v>
      </c>
      <c r="AS117" s="235">
        <v>0</v>
      </c>
      <c r="AT117" s="237">
        <f t="shared" si="69"/>
        <v>0</v>
      </c>
      <c r="AW117" s="234" t="s">
        <v>19</v>
      </c>
      <c r="AX117" s="235">
        <v>0</v>
      </c>
      <c r="AY117" s="235">
        <v>0</v>
      </c>
      <c r="AZ117" s="235">
        <v>0</v>
      </c>
      <c r="BA117" s="235">
        <v>0</v>
      </c>
      <c r="BB117" s="237">
        <f t="shared" si="70"/>
        <v>0</v>
      </c>
      <c r="BC117" s="232"/>
      <c r="BD117" s="238"/>
      <c r="BE117" s="234" t="s">
        <v>19</v>
      </c>
      <c r="BF117" s="235">
        <v>0</v>
      </c>
      <c r="BG117" s="235">
        <v>0</v>
      </c>
      <c r="BH117" s="235">
        <v>0</v>
      </c>
      <c r="BI117" s="235">
        <v>0</v>
      </c>
      <c r="BJ117" s="237">
        <f t="shared" si="71"/>
        <v>0</v>
      </c>
      <c r="BM117" s="234" t="s">
        <v>19</v>
      </c>
      <c r="BN117" s="235">
        <v>0</v>
      </c>
      <c r="BO117" s="235">
        <v>0</v>
      </c>
      <c r="BP117" s="235">
        <v>0</v>
      </c>
      <c r="BQ117" s="235">
        <v>0</v>
      </c>
      <c r="BR117" s="237">
        <f t="shared" si="72"/>
        <v>0</v>
      </c>
      <c r="BS117" s="232"/>
      <c r="BT117" s="238"/>
      <c r="BU117" s="234" t="s">
        <v>19</v>
      </c>
      <c r="BV117" s="235">
        <v>0</v>
      </c>
      <c r="BW117" s="235">
        <v>0</v>
      </c>
      <c r="BX117" s="235">
        <v>0</v>
      </c>
      <c r="BY117" s="235">
        <v>0</v>
      </c>
      <c r="BZ117" s="237">
        <f t="shared" si="73"/>
        <v>0</v>
      </c>
    </row>
    <row r="118" spans="1:78" ht="15.5" x14ac:dyDescent="0.35">
      <c r="A118" s="234" t="s">
        <v>20</v>
      </c>
      <c r="B118" s="235">
        <v>0</v>
      </c>
      <c r="C118" s="235">
        <v>0</v>
      </c>
      <c r="D118" s="235">
        <v>0</v>
      </c>
      <c r="E118" s="235">
        <v>0</v>
      </c>
      <c r="F118" s="237">
        <f t="shared" si="64"/>
        <v>0</v>
      </c>
      <c r="G118" s="232"/>
      <c r="H118" s="238"/>
      <c r="I118" s="234" t="s">
        <v>20</v>
      </c>
      <c r="J118" s="235">
        <v>0</v>
      </c>
      <c r="K118" s="235">
        <v>0</v>
      </c>
      <c r="L118" s="235">
        <v>0</v>
      </c>
      <c r="M118" s="235">
        <v>0</v>
      </c>
      <c r="N118" s="237">
        <f t="shared" si="65"/>
        <v>0</v>
      </c>
      <c r="Q118" s="234" t="s">
        <v>20</v>
      </c>
      <c r="R118" s="235">
        <v>0</v>
      </c>
      <c r="S118" s="235">
        <v>0</v>
      </c>
      <c r="T118" s="235">
        <v>0</v>
      </c>
      <c r="U118" s="235">
        <v>0</v>
      </c>
      <c r="V118" s="237">
        <f t="shared" si="66"/>
        <v>0</v>
      </c>
      <c r="W118" s="232"/>
      <c r="X118" s="238"/>
      <c r="Y118" s="234" t="s">
        <v>20</v>
      </c>
      <c r="Z118" s="235">
        <v>0</v>
      </c>
      <c r="AA118" s="235">
        <v>0</v>
      </c>
      <c r="AB118" s="235">
        <v>0</v>
      </c>
      <c r="AC118" s="235">
        <v>0</v>
      </c>
      <c r="AD118" s="237">
        <f t="shared" si="67"/>
        <v>0</v>
      </c>
      <c r="AG118" s="234" t="s">
        <v>20</v>
      </c>
      <c r="AH118" s="235">
        <v>0</v>
      </c>
      <c r="AI118" s="235">
        <v>0</v>
      </c>
      <c r="AJ118" s="235">
        <v>0</v>
      </c>
      <c r="AK118" s="235">
        <v>0</v>
      </c>
      <c r="AL118" s="237">
        <f t="shared" si="68"/>
        <v>0</v>
      </c>
      <c r="AM118" s="232"/>
      <c r="AN118" s="238"/>
      <c r="AO118" s="234" t="s">
        <v>20</v>
      </c>
      <c r="AP118" s="235">
        <v>0</v>
      </c>
      <c r="AQ118" s="235">
        <v>0</v>
      </c>
      <c r="AR118" s="235">
        <v>0</v>
      </c>
      <c r="AS118" s="235">
        <v>0</v>
      </c>
      <c r="AT118" s="237">
        <f t="shared" si="69"/>
        <v>0</v>
      </c>
      <c r="AW118" s="234" t="s">
        <v>20</v>
      </c>
      <c r="AX118" s="235">
        <v>0</v>
      </c>
      <c r="AY118" s="235">
        <v>0</v>
      </c>
      <c r="AZ118" s="235">
        <v>0</v>
      </c>
      <c r="BA118" s="235">
        <v>0</v>
      </c>
      <c r="BB118" s="237">
        <f t="shared" si="70"/>
        <v>0</v>
      </c>
      <c r="BC118" s="232"/>
      <c r="BD118" s="238"/>
      <c r="BE118" s="234" t="s">
        <v>20</v>
      </c>
      <c r="BF118" s="235">
        <v>0</v>
      </c>
      <c r="BG118" s="235">
        <v>0</v>
      </c>
      <c r="BH118" s="235">
        <v>0</v>
      </c>
      <c r="BI118" s="235">
        <v>0</v>
      </c>
      <c r="BJ118" s="237">
        <f t="shared" si="71"/>
        <v>0</v>
      </c>
      <c r="BM118" s="234" t="s">
        <v>20</v>
      </c>
      <c r="BN118" s="235">
        <v>0</v>
      </c>
      <c r="BO118" s="235">
        <v>0</v>
      </c>
      <c r="BP118" s="235">
        <v>0</v>
      </c>
      <c r="BQ118" s="235">
        <v>0</v>
      </c>
      <c r="BR118" s="237">
        <f t="shared" si="72"/>
        <v>0</v>
      </c>
      <c r="BS118" s="232"/>
      <c r="BT118" s="238"/>
      <c r="BU118" s="234" t="s">
        <v>20</v>
      </c>
      <c r="BV118" s="235">
        <v>0</v>
      </c>
      <c r="BW118" s="235">
        <v>0</v>
      </c>
      <c r="BX118" s="235">
        <v>0</v>
      </c>
      <c r="BY118" s="235">
        <v>0</v>
      </c>
      <c r="BZ118" s="237">
        <f t="shared" si="73"/>
        <v>0</v>
      </c>
    </row>
    <row r="119" spans="1:78" ht="15.5" x14ac:dyDescent="0.35">
      <c r="A119" s="234" t="s">
        <v>55</v>
      </c>
      <c r="B119" s="235">
        <v>0</v>
      </c>
      <c r="C119" s="235">
        <v>0</v>
      </c>
      <c r="D119" s="235">
        <v>0</v>
      </c>
      <c r="E119" s="235">
        <v>0</v>
      </c>
      <c r="F119" s="237">
        <f t="shared" si="64"/>
        <v>0</v>
      </c>
      <c r="G119" s="232"/>
      <c r="H119" s="238"/>
      <c r="I119" s="234" t="s">
        <v>55</v>
      </c>
      <c r="J119" s="235">
        <v>0</v>
      </c>
      <c r="K119" s="235">
        <v>0</v>
      </c>
      <c r="L119" s="235">
        <v>0</v>
      </c>
      <c r="M119" s="235">
        <v>0</v>
      </c>
      <c r="N119" s="237">
        <f t="shared" si="65"/>
        <v>0</v>
      </c>
      <c r="Q119" s="234" t="s">
        <v>55</v>
      </c>
      <c r="R119" s="235">
        <v>0</v>
      </c>
      <c r="S119" s="235">
        <v>0</v>
      </c>
      <c r="T119" s="235">
        <v>0</v>
      </c>
      <c r="U119" s="235">
        <v>0</v>
      </c>
      <c r="V119" s="237">
        <f t="shared" si="66"/>
        <v>0</v>
      </c>
      <c r="W119" s="232"/>
      <c r="X119" s="238"/>
      <c r="Y119" s="234" t="s">
        <v>55</v>
      </c>
      <c r="Z119" s="235">
        <v>0</v>
      </c>
      <c r="AA119" s="235">
        <v>0</v>
      </c>
      <c r="AB119" s="235">
        <v>0</v>
      </c>
      <c r="AC119" s="235">
        <v>0</v>
      </c>
      <c r="AD119" s="237">
        <f t="shared" si="67"/>
        <v>0</v>
      </c>
      <c r="AG119" s="234" t="s">
        <v>55</v>
      </c>
      <c r="AH119" s="235">
        <v>0</v>
      </c>
      <c r="AI119" s="235">
        <v>0</v>
      </c>
      <c r="AJ119" s="235">
        <v>0</v>
      </c>
      <c r="AK119" s="235">
        <v>0</v>
      </c>
      <c r="AL119" s="237">
        <f t="shared" si="68"/>
        <v>0</v>
      </c>
      <c r="AM119" s="232"/>
      <c r="AN119" s="238"/>
      <c r="AO119" s="234" t="s">
        <v>55</v>
      </c>
      <c r="AP119" s="235">
        <v>0</v>
      </c>
      <c r="AQ119" s="235">
        <v>0</v>
      </c>
      <c r="AR119" s="235">
        <v>0</v>
      </c>
      <c r="AS119" s="235">
        <v>0</v>
      </c>
      <c r="AT119" s="237">
        <f t="shared" si="69"/>
        <v>0</v>
      </c>
      <c r="AW119" s="234" t="s">
        <v>55</v>
      </c>
      <c r="AX119" s="235">
        <v>0</v>
      </c>
      <c r="AY119" s="235">
        <v>0</v>
      </c>
      <c r="AZ119" s="235">
        <v>0</v>
      </c>
      <c r="BA119" s="235">
        <v>0</v>
      </c>
      <c r="BB119" s="237">
        <f t="shared" si="70"/>
        <v>0</v>
      </c>
      <c r="BC119" s="232"/>
      <c r="BD119" s="238"/>
      <c r="BE119" s="234" t="s">
        <v>55</v>
      </c>
      <c r="BF119" s="235">
        <v>0</v>
      </c>
      <c r="BG119" s="235">
        <v>0</v>
      </c>
      <c r="BH119" s="235">
        <v>0</v>
      </c>
      <c r="BI119" s="235">
        <v>0</v>
      </c>
      <c r="BJ119" s="237">
        <f t="shared" si="71"/>
        <v>0</v>
      </c>
      <c r="BM119" s="234" t="s">
        <v>55</v>
      </c>
      <c r="BN119" s="235">
        <v>0</v>
      </c>
      <c r="BO119" s="235">
        <v>0</v>
      </c>
      <c r="BP119" s="235">
        <v>0</v>
      </c>
      <c r="BQ119" s="235">
        <v>0</v>
      </c>
      <c r="BR119" s="237">
        <f t="shared" si="72"/>
        <v>0</v>
      </c>
      <c r="BS119" s="232"/>
      <c r="BT119" s="238"/>
      <c r="BU119" s="234" t="s">
        <v>55</v>
      </c>
      <c r="BV119" s="235">
        <v>0</v>
      </c>
      <c r="BW119" s="235">
        <v>0</v>
      </c>
      <c r="BX119" s="235">
        <v>0</v>
      </c>
      <c r="BY119" s="235">
        <v>0</v>
      </c>
      <c r="BZ119" s="237">
        <f t="shared" si="73"/>
        <v>0</v>
      </c>
    </row>
    <row r="120" spans="1:78" ht="15.5" x14ac:dyDescent="0.35">
      <c r="A120" s="240" t="s">
        <v>4</v>
      </c>
      <c r="B120" s="235">
        <v>0</v>
      </c>
      <c r="C120" s="235">
        <v>0</v>
      </c>
      <c r="D120" s="235">
        <v>0</v>
      </c>
      <c r="E120" s="235">
        <v>0</v>
      </c>
      <c r="F120" s="237">
        <f t="shared" si="64"/>
        <v>0</v>
      </c>
      <c r="G120" s="232"/>
      <c r="H120" s="238"/>
      <c r="I120" s="240" t="s">
        <v>4</v>
      </c>
      <c r="J120" s="235">
        <v>0</v>
      </c>
      <c r="K120" s="235">
        <v>0</v>
      </c>
      <c r="L120" s="235">
        <v>0</v>
      </c>
      <c r="M120" s="235">
        <v>0</v>
      </c>
      <c r="N120" s="237">
        <f t="shared" si="65"/>
        <v>0</v>
      </c>
      <c r="Q120" s="240" t="s">
        <v>4</v>
      </c>
      <c r="R120" s="235">
        <v>0</v>
      </c>
      <c r="S120" s="235">
        <v>0</v>
      </c>
      <c r="T120" s="235">
        <v>0</v>
      </c>
      <c r="U120" s="235">
        <v>0</v>
      </c>
      <c r="V120" s="237">
        <f t="shared" si="66"/>
        <v>0</v>
      </c>
      <c r="W120" s="232"/>
      <c r="X120" s="238"/>
      <c r="Y120" s="240" t="s">
        <v>4</v>
      </c>
      <c r="Z120" s="235">
        <v>0</v>
      </c>
      <c r="AA120" s="235">
        <v>0</v>
      </c>
      <c r="AB120" s="235">
        <v>0</v>
      </c>
      <c r="AC120" s="235">
        <v>0</v>
      </c>
      <c r="AD120" s="237">
        <f t="shared" si="67"/>
        <v>0</v>
      </c>
      <c r="AG120" s="240" t="s">
        <v>4</v>
      </c>
      <c r="AH120" s="235">
        <v>0</v>
      </c>
      <c r="AI120" s="235">
        <v>0</v>
      </c>
      <c r="AJ120" s="235">
        <v>0</v>
      </c>
      <c r="AK120" s="235">
        <v>0</v>
      </c>
      <c r="AL120" s="237">
        <f t="shared" si="68"/>
        <v>0</v>
      </c>
      <c r="AM120" s="232"/>
      <c r="AN120" s="238"/>
      <c r="AO120" s="240" t="s">
        <v>4</v>
      </c>
      <c r="AP120" s="235">
        <v>0</v>
      </c>
      <c r="AQ120" s="235">
        <v>0</v>
      </c>
      <c r="AR120" s="235">
        <v>0</v>
      </c>
      <c r="AS120" s="235">
        <v>0</v>
      </c>
      <c r="AT120" s="237">
        <f t="shared" si="69"/>
        <v>0</v>
      </c>
      <c r="AW120" s="240" t="s">
        <v>4</v>
      </c>
      <c r="AX120" s="235">
        <v>0</v>
      </c>
      <c r="AY120" s="235">
        <v>0</v>
      </c>
      <c r="AZ120" s="235">
        <v>0</v>
      </c>
      <c r="BA120" s="235">
        <v>0</v>
      </c>
      <c r="BB120" s="237">
        <f t="shared" si="70"/>
        <v>0</v>
      </c>
      <c r="BC120" s="232"/>
      <c r="BD120" s="238"/>
      <c r="BE120" s="240" t="s">
        <v>4</v>
      </c>
      <c r="BF120" s="235">
        <v>0</v>
      </c>
      <c r="BG120" s="235">
        <v>0</v>
      </c>
      <c r="BH120" s="235">
        <v>0</v>
      </c>
      <c r="BI120" s="235">
        <v>0</v>
      </c>
      <c r="BJ120" s="237">
        <f t="shared" si="71"/>
        <v>0</v>
      </c>
      <c r="BM120" s="240" t="s">
        <v>4</v>
      </c>
      <c r="BN120" s="235">
        <v>0</v>
      </c>
      <c r="BO120" s="235">
        <v>0</v>
      </c>
      <c r="BP120" s="235">
        <v>0</v>
      </c>
      <c r="BQ120" s="235">
        <v>0</v>
      </c>
      <c r="BR120" s="237">
        <f t="shared" si="72"/>
        <v>0</v>
      </c>
      <c r="BS120" s="232"/>
      <c r="BT120" s="238"/>
      <c r="BU120" s="240" t="s">
        <v>4</v>
      </c>
      <c r="BV120" s="235">
        <v>0</v>
      </c>
      <c r="BW120" s="235">
        <v>0</v>
      </c>
      <c r="BX120" s="235">
        <v>0</v>
      </c>
      <c r="BY120" s="235">
        <v>0</v>
      </c>
      <c r="BZ120" s="237">
        <f t="shared" si="73"/>
        <v>0</v>
      </c>
    </row>
    <row r="121" spans="1:78" ht="15.5" x14ac:dyDescent="0.35">
      <c r="A121" s="234" t="s">
        <v>139</v>
      </c>
      <c r="B121" s="235">
        <v>0</v>
      </c>
      <c r="C121" s="235">
        <v>0</v>
      </c>
      <c r="D121" s="235">
        <v>0</v>
      </c>
      <c r="E121" s="235">
        <v>0</v>
      </c>
      <c r="F121" s="237">
        <f t="shared" si="64"/>
        <v>0</v>
      </c>
      <c r="G121" s="232"/>
      <c r="H121" s="238"/>
      <c r="I121" s="234" t="s">
        <v>139</v>
      </c>
      <c r="J121" s="235">
        <v>0</v>
      </c>
      <c r="K121" s="235">
        <v>0</v>
      </c>
      <c r="L121" s="235">
        <v>0</v>
      </c>
      <c r="M121" s="235">
        <v>0</v>
      </c>
      <c r="N121" s="237">
        <f t="shared" si="65"/>
        <v>0</v>
      </c>
      <c r="Q121" s="234" t="s">
        <v>139</v>
      </c>
      <c r="R121" s="235">
        <v>0</v>
      </c>
      <c r="S121" s="235">
        <v>0</v>
      </c>
      <c r="T121" s="235">
        <v>0</v>
      </c>
      <c r="U121" s="235">
        <v>0</v>
      </c>
      <c r="V121" s="237">
        <f t="shared" si="66"/>
        <v>0</v>
      </c>
      <c r="W121" s="232"/>
      <c r="X121" s="238"/>
      <c r="Y121" s="234" t="s">
        <v>139</v>
      </c>
      <c r="Z121" s="235">
        <v>0</v>
      </c>
      <c r="AA121" s="235">
        <v>0</v>
      </c>
      <c r="AB121" s="235">
        <v>0</v>
      </c>
      <c r="AC121" s="235">
        <v>0</v>
      </c>
      <c r="AD121" s="237">
        <f t="shared" si="67"/>
        <v>0</v>
      </c>
      <c r="AG121" s="234" t="s">
        <v>139</v>
      </c>
      <c r="AH121" s="235">
        <v>0</v>
      </c>
      <c r="AI121" s="235">
        <v>0</v>
      </c>
      <c r="AJ121" s="235">
        <v>0</v>
      </c>
      <c r="AK121" s="235">
        <v>0</v>
      </c>
      <c r="AL121" s="237">
        <f t="shared" si="68"/>
        <v>0</v>
      </c>
      <c r="AM121" s="232"/>
      <c r="AN121" s="238"/>
      <c r="AO121" s="234" t="s">
        <v>139</v>
      </c>
      <c r="AP121" s="235">
        <v>0</v>
      </c>
      <c r="AQ121" s="235">
        <v>0</v>
      </c>
      <c r="AR121" s="235">
        <v>0</v>
      </c>
      <c r="AS121" s="235">
        <v>0</v>
      </c>
      <c r="AT121" s="237">
        <f t="shared" si="69"/>
        <v>0</v>
      </c>
      <c r="AW121" s="234" t="s">
        <v>139</v>
      </c>
      <c r="AX121" s="235">
        <v>0</v>
      </c>
      <c r="AY121" s="235">
        <v>0</v>
      </c>
      <c r="AZ121" s="235">
        <v>0</v>
      </c>
      <c r="BA121" s="235">
        <v>0</v>
      </c>
      <c r="BB121" s="237">
        <f t="shared" si="70"/>
        <v>0</v>
      </c>
      <c r="BC121" s="232"/>
      <c r="BD121" s="238"/>
      <c r="BE121" s="234" t="s">
        <v>139</v>
      </c>
      <c r="BF121" s="235">
        <v>0</v>
      </c>
      <c r="BG121" s="235">
        <v>0</v>
      </c>
      <c r="BH121" s="235">
        <v>0</v>
      </c>
      <c r="BI121" s="235">
        <v>0</v>
      </c>
      <c r="BJ121" s="237">
        <f t="shared" si="71"/>
        <v>0</v>
      </c>
      <c r="BM121" s="234" t="s">
        <v>139</v>
      </c>
      <c r="BN121" s="235">
        <v>0</v>
      </c>
      <c r="BO121" s="235">
        <v>0</v>
      </c>
      <c r="BP121" s="235">
        <v>0</v>
      </c>
      <c r="BQ121" s="235">
        <v>0</v>
      </c>
      <c r="BR121" s="237">
        <f t="shared" si="72"/>
        <v>0</v>
      </c>
      <c r="BS121" s="232"/>
      <c r="BT121" s="238"/>
      <c r="BU121" s="234" t="s">
        <v>139</v>
      </c>
      <c r="BV121" s="235">
        <v>0</v>
      </c>
      <c r="BW121" s="235">
        <v>0</v>
      </c>
      <c r="BX121" s="235">
        <v>0</v>
      </c>
      <c r="BY121" s="235">
        <v>0</v>
      </c>
      <c r="BZ121" s="237">
        <f t="shared" si="73"/>
        <v>0</v>
      </c>
    </row>
    <row r="122" spans="1:78" ht="15.5" x14ac:dyDescent="0.35">
      <c r="A122" s="234" t="s">
        <v>47</v>
      </c>
      <c r="B122" s="235">
        <v>0</v>
      </c>
      <c r="C122" s="235">
        <v>0</v>
      </c>
      <c r="D122" s="235">
        <v>0</v>
      </c>
      <c r="E122" s="235">
        <v>0</v>
      </c>
      <c r="F122" s="237">
        <f t="shared" si="64"/>
        <v>0</v>
      </c>
      <c r="G122" s="232"/>
      <c r="H122" s="238"/>
      <c r="I122" s="234" t="s">
        <v>47</v>
      </c>
      <c r="J122" s="235">
        <v>0</v>
      </c>
      <c r="K122" s="235">
        <v>0</v>
      </c>
      <c r="L122" s="235">
        <v>0</v>
      </c>
      <c r="M122" s="235">
        <v>0</v>
      </c>
      <c r="N122" s="237">
        <f t="shared" si="65"/>
        <v>0</v>
      </c>
      <c r="Q122" s="234" t="s">
        <v>47</v>
      </c>
      <c r="R122" s="235">
        <v>0</v>
      </c>
      <c r="S122" s="235">
        <v>0</v>
      </c>
      <c r="T122" s="235">
        <v>0</v>
      </c>
      <c r="U122" s="235">
        <v>0</v>
      </c>
      <c r="V122" s="237">
        <f t="shared" si="66"/>
        <v>0</v>
      </c>
      <c r="W122" s="232"/>
      <c r="X122" s="238"/>
      <c r="Y122" s="234" t="s">
        <v>47</v>
      </c>
      <c r="Z122" s="235">
        <v>0</v>
      </c>
      <c r="AA122" s="235">
        <v>0</v>
      </c>
      <c r="AB122" s="235">
        <v>0</v>
      </c>
      <c r="AC122" s="235">
        <v>0</v>
      </c>
      <c r="AD122" s="237">
        <f t="shared" si="67"/>
        <v>0</v>
      </c>
      <c r="AG122" s="234" t="s">
        <v>47</v>
      </c>
      <c r="AH122" s="235">
        <v>0</v>
      </c>
      <c r="AI122" s="235">
        <v>0</v>
      </c>
      <c r="AJ122" s="235">
        <v>0</v>
      </c>
      <c r="AK122" s="235">
        <v>0</v>
      </c>
      <c r="AL122" s="237">
        <f t="shared" si="68"/>
        <v>0</v>
      </c>
      <c r="AM122" s="232"/>
      <c r="AN122" s="238"/>
      <c r="AO122" s="234" t="s">
        <v>47</v>
      </c>
      <c r="AP122" s="235">
        <v>0</v>
      </c>
      <c r="AQ122" s="235">
        <v>0</v>
      </c>
      <c r="AR122" s="235">
        <v>0</v>
      </c>
      <c r="AS122" s="235">
        <v>0</v>
      </c>
      <c r="AT122" s="237">
        <f t="shared" si="69"/>
        <v>0</v>
      </c>
      <c r="AW122" s="234" t="s">
        <v>47</v>
      </c>
      <c r="AX122" s="235">
        <v>0</v>
      </c>
      <c r="AY122" s="235">
        <v>0</v>
      </c>
      <c r="AZ122" s="235">
        <v>0</v>
      </c>
      <c r="BA122" s="235">
        <v>0</v>
      </c>
      <c r="BB122" s="237">
        <f t="shared" si="70"/>
        <v>0</v>
      </c>
      <c r="BC122" s="232"/>
      <c r="BD122" s="238"/>
      <c r="BE122" s="234" t="s">
        <v>47</v>
      </c>
      <c r="BF122" s="235">
        <v>0</v>
      </c>
      <c r="BG122" s="235">
        <v>0</v>
      </c>
      <c r="BH122" s="235">
        <v>0</v>
      </c>
      <c r="BI122" s="235">
        <v>0</v>
      </c>
      <c r="BJ122" s="237">
        <f t="shared" si="71"/>
        <v>0</v>
      </c>
      <c r="BM122" s="234" t="s">
        <v>47</v>
      </c>
      <c r="BN122" s="235">
        <v>0</v>
      </c>
      <c r="BO122" s="235">
        <v>0</v>
      </c>
      <c r="BP122" s="235">
        <v>0</v>
      </c>
      <c r="BQ122" s="235">
        <v>0</v>
      </c>
      <c r="BR122" s="237">
        <f t="shared" si="72"/>
        <v>0</v>
      </c>
      <c r="BS122" s="232"/>
      <c r="BT122" s="238"/>
      <c r="BU122" s="234" t="s">
        <v>47</v>
      </c>
      <c r="BV122" s="235">
        <v>0</v>
      </c>
      <c r="BW122" s="235">
        <v>0</v>
      </c>
      <c r="BX122" s="235">
        <v>0</v>
      </c>
      <c r="BY122" s="235">
        <v>0</v>
      </c>
      <c r="BZ122" s="237">
        <f t="shared" si="73"/>
        <v>0</v>
      </c>
    </row>
    <row r="123" spans="1:78" ht="15.5" x14ac:dyDescent="0.35">
      <c r="A123" s="234" t="s">
        <v>147</v>
      </c>
      <c r="B123" s="235">
        <v>0</v>
      </c>
      <c r="C123" s="235">
        <v>0</v>
      </c>
      <c r="D123" s="235">
        <v>0</v>
      </c>
      <c r="E123" s="235">
        <v>0</v>
      </c>
      <c r="F123" s="237">
        <f t="shared" si="64"/>
        <v>0</v>
      </c>
      <c r="G123" s="232"/>
      <c r="H123" s="238"/>
      <c r="I123" s="234" t="s">
        <v>147</v>
      </c>
      <c r="J123" s="235">
        <v>0</v>
      </c>
      <c r="K123" s="235">
        <v>0</v>
      </c>
      <c r="L123" s="235">
        <v>0</v>
      </c>
      <c r="M123" s="235">
        <v>0</v>
      </c>
      <c r="N123" s="237">
        <f t="shared" si="65"/>
        <v>0</v>
      </c>
      <c r="Q123" s="234" t="s">
        <v>147</v>
      </c>
      <c r="R123" s="235">
        <v>0</v>
      </c>
      <c r="S123" s="235">
        <v>0</v>
      </c>
      <c r="T123" s="235">
        <v>0</v>
      </c>
      <c r="U123" s="235">
        <v>0</v>
      </c>
      <c r="V123" s="237">
        <f t="shared" si="66"/>
        <v>0</v>
      </c>
      <c r="W123" s="232"/>
      <c r="X123" s="238"/>
      <c r="Y123" s="234" t="s">
        <v>147</v>
      </c>
      <c r="Z123" s="235">
        <v>0</v>
      </c>
      <c r="AA123" s="235">
        <v>0</v>
      </c>
      <c r="AB123" s="235">
        <v>0</v>
      </c>
      <c r="AC123" s="235">
        <v>0</v>
      </c>
      <c r="AD123" s="237">
        <f t="shared" si="67"/>
        <v>0</v>
      </c>
      <c r="AG123" s="234" t="s">
        <v>147</v>
      </c>
      <c r="AH123" s="235">
        <v>0</v>
      </c>
      <c r="AI123" s="235">
        <v>0</v>
      </c>
      <c r="AJ123" s="235">
        <v>0</v>
      </c>
      <c r="AK123" s="235">
        <v>0</v>
      </c>
      <c r="AL123" s="237">
        <f t="shared" si="68"/>
        <v>0</v>
      </c>
      <c r="AM123" s="232"/>
      <c r="AN123" s="238"/>
      <c r="AO123" s="234" t="s">
        <v>147</v>
      </c>
      <c r="AP123" s="235">
        <v>0</v>
      </c>
      <c r="AQ123" s="235">
        <v>0</v>
      </c>
      <c r="AR123" s="235">
        <v>0</v>
      </c>
      <c r="AS123" s="235">
        <v>0</v>
      </c>
      <c r="AT123" s="237">
        <f t="shared" si="69"/>
        <v>0</v>
      </c>
      <c r="AW123" s="234" t="s">
        <v>147</v>
      </c>
      <c r="AX123" s="235">
        <v>0</v>
      </c>
      <c r="AY123" s="235">
        <v>0</v>
      </c>
      <c r="AZ123" s="235">
        <v>0</v>
      </c>
      <c r="BA123" s="235">
        <v>0</v>
      </c>
      <c r="BB123" s="237">
        <f t="shared" si="70"/>
        <v>0</v>
      </c>
      <c r="BC123" s="232"/>
      <c r="BD123" s="238"/>
      <c r="BE123" s="234" t="s">
        <v>147</v>
      </c>
      <c r="BF123" s="235">
        <v>0</v>
      </c>
      <c r="BG123" s="235">
        <v>0</v>
      </c>
      <c r="BH123" s="235">
        <v>0</v>
      </c>
      <c r="BI123" s="235">
        <v>0</v>
      </c>
      <c r="BJ123" s="237">
        <f t="shared" si="71"/>
        <v>0</v>
      </c>
      <c r="BM123" s="234" t="s">
        <v>147</v>
      </c>
      <c r="BN123" s="235">
        <v>0</v>
      </c>
      <c r="BO123" s="235">
        <v>0</v>
      </c>
      <c r="BP123" s="235">
        <v>0</v>
      </c>
      <c r="BQ123" s="235">
        <v>0</v>
      </c>
      <c r="BR123" s="237">
        <f t="shared" si="72"/>
        <v>0</v>
      </c>
      <c r="BS123" s="232"/>
      <c r="BT123" s="238"/>
      <c r="BU123" s="234" t="s">
        <v>147</v>
      </c>
      <c r="BV123" s="235">
        <v>0</v>
      </c>
      <c r="BW123" s="235">
        <v>0</v>
      </c>
      <c r="BX123" s="235">
        <v>0</v>
      </c>
      <c r="BY123" s="235">
        <v>0</v>
      </c>
      <c r="BZ123" s="237">
        <f t="shared" si="73"/>
        <v>0</v>
      </c>
    </row>
    <row r="124" spans="1:78" ht="15.5" x14ac:dyDescent="0.35">
      <c r="A124" s="234" t="s">
        <v>134</v>
      </c>
      <c r="B124" s="235">
        <v>0</v>
      </c>
      <c r="C124" s="235">
        <v>0</v>
      </c>
      <c r="D124" s="235">
        <v>0</v>
      </c>
      <c r="E124" s="235">
        <v>0</v>
      </c>
      <c r="F124" s="237">
        <f t="shared" si="64"/>
        <v>0</v>
      </c>
      <c r="G124" s="232"/>
      <c r="H124" s="238"/>
      <c r="I124" s="234" t="s">
        <v>134</v>
      </c>
      <c r="J124" s="235">
        <v>0</v>
      </c>
      <c r="K124" s="235">
        <v>0</v>
      </c>
      <c r="L124" s="235">
        <v>0</v>
      </c>
      <c r="M124" s="235">
        <v>0</v>
      </c>
      <c r="N124" s="237">
        <f t="shared" si="65"/>
        <v>0</v>
      </c>
      <c r="Q124" s="234" t="s">
        <v>134</v>
      </c>
      <c r="R124" s="235">
        <v>0</v>
      </c>
      <c r="S124" s="235">
        <v>0</v>
      </c>
      <c r="T124" s="235">
        <v>0</v>
      </c>
      <c r="U124" s="235">
        <v>0</v>
      </c>
      <c r="V124" s="237">
        <f t="shared" si="66"/>
        <v>0</v>
      </c>
      <c r="W124" s="232"/>
      <c r="X124" s="238"/>
      <c r="Y124" s="234" t="s">
        <v>134</v>
      </c>
      <c r="Z124" s="235">
        <v>0</v>
      </c>
      <c r="AA124" s="235">
        <v>0</v>
      </c>
      <c r="AB124" s="235">
        <v>0</v>
      </c>
      <c r="AC124" s="235">
        <v>0</v>
      </c>
      <c r="AD124" s="237">
        <f t="shared" si="67"/>
        <v>0</v>
      </c>
      <c r="AG124" s="234" t="s">
        <v>134</v>
      </c>
      <c r="AH124" s="235">
        <v>0</v>
      </c>
      <c r="AI124" s="235">
        <v>0</v>
      </c>
      <c r="AJ124" s="235">
        <v>0</v>
      </c>
      <c r="AK124" s="235">
        <v>0</v>
      </c>
      <c r="AL124" s="237">
        <f t="shared" si="68"/>
        <v>0</v>
      </c>
      <c r="AM124" s="232"/>
      <c r="AN124" s="238"/>
      <c r="AO124" s="234" t="s">
        <v>134</v>
      </c>
      <c r="AP124" s="235">
        <v>0</v>
      </c>
      <c r="AQ124" s="235">
        <v>0</v>
      </c>
      <c r="AR124" s="235">
        <v>0</v>
      </c>
      <c r="AS124" s="235">
        <v>0</v>
      </c>
      <c r="AT124" s="237">
        <f t="shared" si="69"/>
        <v>0</v>
      </c>
      <c r="AW124" s="234" t="s">
        <v>134</v>
      </c>
      <c r="AX124" s="235">
        <v>0</v>
      </c>
      <c r="AY124" s="235">
        <v>0</v>
      </c>
      <c r="AZ124" s="235">
        <v>0</v>
      </c>
      <c r="BA124" s="235">
        <v>0</v>
      </c>
      <c r="BB124" s="237">
        <f t="shared" si="70"/>
        <v>0</v>
      </c>
      <c r="BC124" s="232"/>
      <c r="BD124" s="238"/>
      <c r="BE124" s="234" t="s">
        <v>134</v>
      </c>
      <c r="BF124" s="235">
        <v>0</v>
      </c>
      <c r="BG124" s="235">
        <v>0</v>
      </c>
      <c r="BH124" s="235">
        <v>0</v>
      </c>
      <c r="BI124" s="235">
        <v>0</v>
      </c>
      <c r="BJ124" s="237">
        <f t="shared" si="71"/>
        <v>0</v>
      </c>
      <c r="BM124" s="234" t="s">
        <v>134</v>
      </c>
      <c r="BN124" s="235">
        <v>0</v>
      </c>
      <c r="BO124" s="235">
        <v>0</v>
      </c>
      <c r="BP124" s="235">
        <v>0</v>
      </c>
      <c r="BQ124" s="235">
        <v>0</v>
      </c>
      <c r="BR124" s="237">
        <f t="shared" si="72"/>
        <v>0</v>
      </c>
      <c r="BS124" s="232"/>
      <c r="BT124" s="238"/>
      <c r="BU124" s="234" t="s">
        <v>134</v>
      </c>
      <c r="BV124" s="235">
        <v>0</v>
      </c>
      <c r="BW124" s="235">
        <v>0</v>
      </c>
      <c r="BX124" s="235">
        <v>0</v>
      </c>
      <c r="BY124" s="235">
        <v>0</v>
      </c>
      <c r="BZ124" s="237">
        <f t="shared" si="73"/>
        <v>0</v>
      </c>
    </row>
    <row r="125" spans="1:78" ht="15.5" x14ac:dyDescent="0.35">
      <c r="A125" s="234" t="s">
        <v>46</v>
      </c>
      <c r="B125" s="235">
        <v>0</v>
      </c>
      <c r="C125" s="235">
        <v>0</v>
      </c>
      <c r="D125" s="235">
        <v>0</v>
      </c>
      <c r="E125" s="235">
        <v>0</v>
      </c>
      <c r="F125" s="237">
        <f>SUM(B125:E125)</f>
        <v>0</v>
      </c>
      <c r="G125" s="232"/>
      <c r="H125" s="238"/>
      <c r="I125" s="234" t="s">
        <v>46</v>
      </c>
      <c r="J125" s="235">
        <v>0</v>
      </c>
      <c r="K125" s="235">
        <v>0</v>
      </c>
      <c r="L125" s="235">
        <v>0</v>
      </c>
      <c r="M125" s="235">
        <v>0</v>
      </c>
      <c r="N125" s="237">
        <f>SUM(J125:M125)</f>
        <v>0</v>
      </c>
      <c r="Q125" s="234" t="s">
        <v>46</v>
      </c>
      <c r="R125" s="235">
        <v>0</v>
      </c>
      <c r="S125" s="235">
        <v>0</v>
      </c>
      <c r="T125" s="235">
        <v>0</v>
      </c>
      <c r="U125" s="235">
        <v>0</v>
      </c>
      <c r="V125" s="237">
        <f>SUM(R125:U125)</f>
        <v>0</v>
      </c>
      <c r="W125" s="232"/>
      <c r="X125" s="238"/>
      <c r="Y125" s="234" t="s">
        <v>46</v>
      </c>
      <c r="Z125" s="235">
        <v>0</v>
      </c>
      <c r="AA125" s="235">
        <v>0</v>
      </c>
      <c r="AB125" s="235">
        <v>0</v>
      </c>
      <c r="AC125" s="235">
        <v>0</v>
      </c>
      <c r="AD125" s="237">
        <f>SUM(Z125:AC125)</f>
        <v>0</v>
      </c>
      <c r="AG125" s="234" t="s">
        <v>46</v>
      </c>
      <c r="AH125" s="235">
        <v>0</v>
      </c>
      <c r="AI125" s="235">
        <v>0</v>
      </c>
      <c r="AJ125" s="235">
        <v>0</v>
      </c>
      <c r="AK125" s="235">
        <v>0</v>
      </c>
      <c r="AL125" s="237">
        <f>SUM(AH125:AK125)</f>
        <v>0</v>
      </c>
      <c r="AM125" s="232"/>
      <c r="AN125" s="238"/>
      <c r="AO125" s="234" t="s">
        <v>46</v>
      </c>
      <c r="AP125" s="235">
        <v>0</v>
      </c>
      <c r="AQ125" s="235">
        <v>0</v>
      </c>
      <c r="AR125" s="235">
        <v>0</v>
      </c>
      <c r="AS125" s="235">
        <v>0</v>
      </c>
      <c r="AT125" s="237">
        <f>SUM(AP125:AS125)</f>
        <v>0</v>
      </c>
      <c r="AW125" s="234" t="s">
        <v>46</v>
      </c>
      <c r="AX125" s="235">
        <v>0</v>
      </c>
      <c r="AY125" s="235">
        <v>0</v>
      </c>
      <c r="AZ125" s="235">
        <v>0</v>
      </c>
      <c r="BA125" s="235">
        <v>0</v>
      </c>
      <c r="BB125" s="237">
        <f>SUM(AX125:BA125)</f>
        <v>0</v>
      </c>
      <c r="BC125" s="232"/>
      <c r="BD125" s="238"/>
      <c r="BE125" s="234" t="s">
        <v>46</v>
      </c>
      <c r="BF125" s="235">
        <v>0</v>
      </c>
      <c r="BG125" s="235">
        <v>0</v>
      </c>
      <c r="BH125" s="235">
        <v>0</v>
      </c>
      <c r="BI125" s="235">
        <v>0</v>
      </c>
      <c r="BJ125" s="237">
        <f>SUM(BF125:BI125)</f>
        <v>0</v>
      </c>
      <c r="BM125" s="234" t="s">
        <v>46</v>
      </c>
      <c r="BN125" s="235">
        <v>0</v>
      </c>
      <c r="BO125" s="235">
        <v>0</v>
      </c>
      <c r="BP125" s="235">
        <v>0</v>
      </c>
      <c r="BQ125" s="235">
        <v>0</v>
      </c>
      <c r="BR125" s="237">
        <f>SUM(BN125:BQ125)</f>
        <v>0</v>
      </c>
      <c r="BS125" s="232"/>
      <c r="BT125" s="238"/>
      <c r="BU125" s="234" t="s">
        <v>46</v>
      </c>
      <c r="BV125" s="235">
        <v>0</v>
      </c>
      <c r="BW125" s="235">
        <v>0</v>
      </c>
      <c r="BX125" s="235">
        <v>0</v>
      </c>
      <c r="BY125" s="235">
        <v>0</v>
      </c>
      <c r="BZ125" s="237">
        <f>SUM(BV125:BY125)</f>
        <v>0</v>
      </c>
    </row>
    <row r="126" spans="1:78" ht="16" thickBot="1" x14ac:dyDescent="0.4">
      <c r="A126" s="234" t="s">
        <v>67</v>
      </c>
      <c r="B126" s="235">
        <v>0</v>
      </c>
      <c r="C126" s="235">
        <v>0</v>
      </c>
      <c r="D126" s="235">
        <v>0</v>
      </c>
      <c r="E126" s="235">
        <v>0</v>
      </c>
      <c r="F126" s="237">
        <f t="shared" ref="F126" si="74">SUM(B126:E126)</f>
        <v>0</v>
      </c>
      <c r="G126" s="232"/>
      <c r="H126" s="238"/>
      <c r="I126" s="234" t="s">
        <v>67</v>
      </c>
      <c r="J126" s="235">
        <v>0</v>
      </c>
      <c r="K126" s="235">
        <v>0</v>
      </c>
      <c r="L126" s="235">
        <v>0</v>
      </c>
      <c r="M126" s="235">
        <v>0</v>
      </c>
      <c r="N126" s="237">
        <f t="shared" ref="N126" si="75">SUM(J126:M126)</f>
        <v>0</v>
      </c>
      <c r="Q126" s="234" t="s">
        <v>67</v>
      </c>
      <c r="R126" s="235">
        <v>0</v>
      </c>
      <c r="S126" s="235">
        <v>0</v>
      </c>
      <c r="T126" s="235">
        <v>0</v>
      </c>
      <c r="U126" s="235">
        <v>0</v>
      </c>
      <c r="V126" s="237">
        <f t="shared" ref="V126" si="76">SUM(R126:U126)</f>
        <v>0</v>
      </c>
      <c r="W126" s="232"/>
      <c r="X126" s="238"/>
      <c r="Y126" s="234" t="s">
        <v>67</v>
      </c>
      <c r="Z126" s="235">
        <v>0</v>
      </c>
      <c r="AA126" s="235">
        <v>0</v>
      </c>
      <c r="AB126" s="235">
        <v>0</v>
      </c>
      <c r="AC126" s="235">
        <v>0</v>
      </c>
      <c r="AD126" s="237">
        <f t="shared" ref="AD126" si="77">SUM(Z126:AC126)</f>
        <v>0</v>
      </c>
      <c r="AG126" s="234" t="s">
        <v>67</v>
      </c>
      <c r="AH126" s="235">
        <v>0</v>
      </c>
      <c r="AI126" s="235">
        <v>0</v>
      </c>
      <c r="AJ126" s="235">
        <v>0</v>
      </c>
      <c r="AK126" s="235">
        <v>0</v>
      </c>
      <c r="AL126" s="237">
        <f t="shared" ref="AL126" si="78">SUM(AH126:AK126)</f>
        <v>0</v>
      </c>
      <c r="AM126" s="232"/>
      <c r="AN126" s="238"/>
      <c r="AO126" s="234" t="s">
        <v>67</v>
      </c>
      <c r="AP126" s="235">
        <v>0</v>
      </c>
      <c r="AQ126" s="235">
        <v>0</v>
      </c>
      <c r="AR126" s="235">
        <v>0</v>
      </c>
      <c r="AS126" s="235">
        <v>0</v>
      </c>
      <c r="AT126" s="237">
        <f t="shared" ref="AT126" si="79">SUM(AP126:AS126)</f>
        <v>0</v>
      </c>
      <c r="AW126" s="234" t="s">
        <v>67</v>
      </c>
      <c r="AX126" s="235">
        <v>0</v>
      </c>
      <c r="AY126" s="235">
        <v>0</v>
      </c>
      <c r="AZ126" s="235">
        <v>0</v>
      </c>
      <c r="BA126" s="235">
        <v>0</v>
      </c>
      <c r="BB126" s="237">
        <f t="shared" ref="BB126" si="80">SUM(AX126:BA126)</f>
        <v>0</v>
      </c>
      <c r="BC126" s="232"/>
      <c r="BD126" s="238"/>
      <c r="BE126" s="234" t="s">
        <v>67</v>
      </c>
      <c r="BF126" s="235">
        <v>0</v>
      </c>
      <c r="BG126" s="235">
        <v>0</v>
      </c>
      <c r="BH126" s="235">
        <v>0</v>
      </c>
      <c r="BI126" s="235">
        <v>0</v>
      </c>
      <c r="BJ126" s="237">
        <f t="shared" ref="BJ126" si="81">SUM(BF126:BI126)</f>
        <v>0</v>
      </c>
      <c r="BM126" s="234" t="s">
        <v>67</v>
      </c>
      <c r="BN126" s="235">
        <v>0</v>
      </c>
      <c r="BO126" s="235">
        <v>0</v>
      </c>
      <c r="BP126" s="235">
        <v>0</v>
      </c>
      <c r="BQ126" s="235">
        <v>0</v>
      </c>
      <c r="BR126" s="237">
        <f t="shared" ref="BR126" si="82">SUM(BN126:BQ126)</f>
        <v>0</v>
      </c>
      <c r="BS126" s="232"/>
      <c r="BT126" s="238"/>
      <c r="BU126" s="234" t="s">
        <v>67</v>
      </c>
      <c r="BV126" s="235">
        <v>0</v>
      </c>
      <c r="BW126" s="235">
        <v>0</v>
      </c>
      <c r="BX126" s="235">
        <v>0</v>
      </c>
      <c r="BY126" s="235">
        <v>0</v>
      </c>
      <c r="BZ126" s="237">
        <f t="shared" ref="BZ126" si="83">SUM(BV126:BY126)</f>
        <v>0</v>
      </c>
    </row>
    <row r="127" spans="1:78" ht="16.5" thickTop="1" thickBot="1" x14ac:dyDescent="0.4">
      <c r="A127" s="242" t="s">
        <v>2</v>
      </c>
      <c r="B127" s="243">
        <f>SUM(B103:B126)</f>
        <v>0</v>
      </c>
      <c r="C127" s="244">
        <f>SUM(C103:C126)</f>
        <v>0</v>
      </c>
      <c r="D127" s="244">
        <f t="shared" ref="D127:E127" si="84">SUM(D103:D126)</f>
        <v>0</v>
      </c>
      <c r="E127" s="244">
        <f t="shared" si="84"/>
        <v>0</v>
      </c>
      <c r="F127" s="246">
        <f>SUM(B127:E127)</f>
        <v>0</v>
      </c>
      <c r="G127" s="232"/>
      <c r="H127" s="238"/>
      <c r="I127" s="242" t="s">
        <v>2</v>
      </c>
      <c r="J127" s="243">
        <f>SUM(J103:J126)</f>
        <v>0</v>
      </c>
      <c r="K127" s="244">
        <f>SUM(K103:K126)</f>
        <v>0</v>
      </c>
      <c r="L127" s="244">
        <f t="shared" ref="L127:M127" si="85">SUM(L103:L126)</f>
        <v>0</v>
      </c>
      <c r="M127" s="244">
        <f t="shared" si="85"/>
        <v>0</v>
      </c>
      <c r="N127" s="246">
        <f>SUM(J127:M127)</f>
        <v>0</v>
      </c>
      <c r="Q127" s="242" t="s">
        <v>2</v>
      </c>
      <c r="R127" s="244">
        <f t="shared" ref="R127" si="86">SUM(R103:R126)</f>
        <v>0</v>
      </c>
      <c r="S127" s="244">
        <f t="shared" ref="S127" si="87">SUM(S103:S126)</f>
        <v>0</v>
      </c>
      <c r="T127" s="244">
        <f t="shared" ref="T127" si="88">SUM(T103:T126)</f>
        <v>0</v>
      </c>
      <c r="U127" s="244">
        <f t="shared" ref="U127" si="89">SUM(U103:U126)</f>
        <v>0</v>
      </c>
      <c r="V127" s="246">
        <f>SUM(R127:U127)</f>
        <v>0</v>
      </c>
      <c r="W127" s="232"/>
      <c r="X127" s="238"/>
      <c r="Y127" s="242" t="s">
        <v>2</v>
      </c>
      <c r="Z127" s="244">
        <f t="shared" ref="Z127" si="90">SUM(Z103:Z126)</f>
        <v>0</v>
      </c>
      <c r="AA127" s="244">
        <f t="shared" ref="AA127" si="91">SUM(AA103:AA126)</f>
        <v>0</v>
      </c>
      <c r="AB127" s="244">
        <f t="shared" ref="AB127" si="92">SUM(AB103:AB126)</f>
        <v>0</v>
      </c>
      <c r="AC127" s="244">
        <f t="shared" ref="AC127" si="93">SUM(AC103:AC126)</f>
        <v>0</v>
      </c>
      <c r="AD127" s="246">
        <f>SUM(Z127:AC127)</f>
        <v>0</v>
      </c>
      <c r="AG127" s="242" t="s">
        <v>2</v>
      </c>
      <c r="AH127" s="244">
        <f t="shared" ref="AH127" si="94">SUM(AH103:AH126)</f>
        <v>0</v>
      </c>
      <c r="AI127" s="244">
        <f t="shared" ref="AI127" si="95">SUM(AI103:AI126)</f>
        <v>0</v>
      </c>
      <c r="AJ127" s="244">
        <f t="shared" ref="AJ127" si="96">SUM(AJ103:AJ126)</f>
        <v>0</v>
      </c>
      <c r="AK127" s="244">
        <f t="shared" ref="AK127" si="97">SUM(AK103:AK126)</f>
        <v>0</v>
      </c>
      <c r="AL127" s="325">
        <f>SUM(AH127:AK127)</f>
        <v>0</v>
      </c>
      <c r="AM127" s="232"/>
      <c r="AN127" s="238"/>
      <c r="AO127" s="242" t="s">
        <v>2</v>
      </c>
      <c r="AP127" s="244">
        <f t="shared" ref="AP127" si="98">SUM(AP103:AP126)</f>
        <v>0</v>
      </c>
      <c r="AQ127" s="244">
        <f t="shared" ref="AQ127" si="99">SUM(AQ103:AQ126)</f>
        <v>0</v>
      </c>
      <c r="AR127" s="244">
        <f t="shared" ref="AR127" si="100">SUM(AR103:AR126)</f>
        <v>0</v>
      </c>
      <c r="AS127" s="244">
        <f t="shared" ref="AS127" si="101">SUM(AS103:AS126)</f>
        <v>0</v>
      </c>
      <c r="AT127" s="325">
        <f>SUM(AP127:AS127)</f>
        <v>0</v>
      </c>
      <c r="AW127" s="242" t="s">
        <v>2</v>
      </c>
      <c r="AX127" s="243">
        <f>SUM(AX103:AX126)</f>
        <v>0</v>
      </c>
      <c r="AY127" s="244">
        <f>SUM(AY103:AY126)</f>
        <v>0</v>
      </c>
      <c r="AZ127" s="244">
        <f>SUM(AZ103:AZ126)</f>
        <v>0</v>
      </c>
      <c r="BA127" s="244">
        <f>SUM(BA103:BA126)</f>
        <v>0</v>
      </c>
      <c r="BB127" s="325">
        <f>SUM(AX127:BA127)</f>
        <v>0</v>
      </c>
      <c r="BC127" s="248"/>
      <c r="BD127" s="238"/>
      <c r="BE127" s="242" t="s">
        <v>2</v>
      </c>
      <c r="BF127" s="243">
        <f>SUM(BF103:BF126)</f>
        <v>0</v>
      </c>
      <c r="BG127" s="244">
        <f>SUM(BG103:BG126)</f>
        <v>0</v>
      </c>
      <c r="BH127" s="244">
        <f>SUM(BH103:BH126)</f>
        <v>0</v>
      </c>
      <c r="BI127" s="244">
        <f>SUM(BI103:BI126)</f>
        <v>0</v>
      </c>
      <c r="BJ127" s="325">
        <f>SUM(BF127:BI127)</f>
        <v>0</v>
      </c>
      <c r="BM127" s="242" t="s">
        <v>2</v>
      </c>
      <c r="BN127" s="244">
        <f t="shared" ref="BN127" si="102">SUM(BN103:BN126)</f>
        <v>0</v>
      </c>
      <c r="BO127" s="244">
        <f t="shared" ref="BO127" si="103">SUM(BO103:BO126)</f>
        <v>0</v>
      </c>
      <c r="BP127" s="244">
        <f t="shared" ref="BP127" si="104">SUM(BP103:BP126)</f>
        <v>0</v>
      </c>
      <c r="BQ127" s="244">
        <f t="shared" ref="BQ127" si="105">SUM(BQ103:BQ126)</f>
        <v>0</v>
      </c>
      <c r="BR127" s="246">
        <f>SUM(BN127:BQ127)</f>
        <v>0</v>
      </c>
      <c r="BS127" s="238"/>
      <c r="BU127" s="242" t="s">
        <v>2</v>
      </c>
      <c r="BV127" s="244">
        <f t="shared" ref="BV127" si="106">SUM(BV103:BV126)</f>
        <v>0</v>
      </c>
      <c r="BW127" s="244">
        <f t="shared" ref="BW127" si="107">SUM(BW103:BW126)</f>
        <v>0</v>
      </c>
      <c r="BX127" s="244">
        <f t="shared" ref="BX127" si="108">SUM(BX103:BX126)</f>
        <v>0</v>
      </c>
      <c r="BY127" s="244">
        <f t="shared" ref="BY127" si="109">SUM(BY103:BY126)</f>
        <v>0</v>
      </c>
      <c r="BZ127" s="246">
        <f>SUM(BV127:BY127)</f>
        <v>0</v>
      </c>
    </row>
    <row r="128" spans="1:78" ht="13" thickTop="1" x14ac:dyDescent="0.25">
      <c r="V128" s="222" t="s">
        <v>198</v>
      </c>
      <c r="AL128" s="222" t="s">
        <v>198</v>
      </c>
    </row>
    <row r="129" spans="1:79" x14ac:dyDescent="0.25">
      <c r="V129" s="222" t="s">
        <v>199</v>
      </c>
      <c r="AL129" s="222" t="s">
        <v>199</v>
      </c>
    </row>
    <row r="130" spans="1:79" x14ac:dyDescent="0.25">
      <c r="AH130" s="248"/>
      <c r="AI130" s="248"/>
      <c r="AJ130" s="248"/>
      <c r="AK130" s="248"/>
      <c r="AL130" s="248"/>
      <c r="AM130" s="248"/>
      <c r="AN130" s="248"/>
      <c r="AP130" s="248"/>
      <c r="AQ130" s="248"/>
      <c r="AR130" s="248"/>
      <c r="AS130" s="248"/>
      <c r="AT130" s="248"/>
      <c r="AX130" s="248"/>
      <c r="AY130" s="248"/>
      <c r="AZ130" s="248"/>
      <c r="BA130" s="248"/>
      <c r="BB130" s="248"/>
      <c r="BC130" s="248"/>
      <c r="BD130" s="248"/>
      <c r="BF130" s="248"/>
      <c r="BG130" s="248"/>
      <c r="BH130" s="248"/>
      <c r="BI130" s="248"/>
      <c r="BJ130" s="248"/>
      <c r="BN130" s="248"/>
      <c r="BO130" s="248"/>
      <c r="BP130" s="248"/>
      <c r="BQ130" s="248"/>
      <c r="BR130" s="248"/>
      <c r="BS130" s="248"/>
      <c r="BT130" s="248"/>
      <c r="BV130" s="248"/>
      <c r="BW130" s="248"/>
      <c r="BX130" s="248"/>
      <c r="BY130" s="248"/>
      <c r="BZ130" s="248"/>
    </row>
    <row r="131" spans="1:79" ht="17.5" x14ac:dyDescent="0.25">
      <c r="A131" s="555">
        <f>A99+7</f>
        <v>43402</v>
      </c>
      <c r="B131" s="555"/>
      <c r="C131" s="555"/>
      <c r="D131" s="555"/>
      <c r="E131" s="555"/>
      <c r="F131" s="555"/>
      <c r="G131" s="555"/>
      <c r="H131" s="555"/>
      <c r="I131" s="555"/>
      <c r="J131" s="555"/>
      <c r="K131" s="555"/>
      <c r="L131" s="555"/>
      <c r="M131" s="555"/>
      <c r="N131" s="555"/>
      <c r="O131" s="326"/>
      <c r="P131" s="327"/>
      <c r="Q131" s="555">
        <f>Q99+7</f>
        <v>43403</v>
      </c>
      <c r="R131" s="555"/>
      <c r="S131" s="555"/>
      <c r="T131" s="555"/>
      <c r="U131" s="555"/>
      <c r="V131" s="555"/>
      <c r="W131" s="555"/>
      <c r="X131" s="555"/>
      <c r="Y131" s="555"/>
      <c r="Z131" s="555"/>
      <c r="AA131" s="555"/>
      <c r="AB131" s="555"/>
      <c r="AC131" s="555"/>
      <c r="AD131" s="555"/>
      <c r="AE131" s="327"/>
      <c r="AF131" s="327"/>
      <c r="AG131" s="555">
        <f>AG99+7</f>
        <v>43404</v>
      </c>
      <c r="AH131" s="555"/>
      <c r="AI131" s="555"/>
      <c r="AJ131" s="555"/>
      <c r="AK131" s="555"/>
      <c r="AL131" s="555"/>
      <c r="AM131" s="555"/>
      <c r="AN131" s="555"/>
      <c r="AO131" s="555"/>
      <c r="AP131" s="555"/>
      <c r="AQ131" s="555"/>
      <c r="AR131" s="555"/>
      <c r="AS131" s="555"/>
      <c r="AT131" s="555"/>
      <c r="AU131" s="358"/>
      <c r="AV131" s="337"/>
      <c r="AW131" s="557">
        <f>AW99+7</f>
        <v>43405</v>
      </c>
      <c r="AX131" s="557"/>
      <c r="AY131" s="557"/>
      <c r="AZ131" s="557"/>
      <c r="BA131" s="557"/>
      <c r="BB131" s="557"/>
      <c r="BC131" s="557"/>
      <c r="BD131" s="557"/>
      <c r="BE131" s="557"/>
      <c r="BF131" s="557"/>
      <c r="BG131" s="557"/>
      <c r="BH131" s="557"/>
      <c r="BI131" s="557"/>
      <c r="BJ131" s="557"/>
      <c r="BK131" s="358"/>
      <c r="BL131" s="358"/>
      <c r="BM131" s="557">
        <f>BM99+7</f>
        <v>43406</v>
      </c>
      <c r="BN131" s="557"/>
      <c r="BO131" s="557"/>
      <c r="BP131" s="557"/>
      <c r="BQ131" s="557"/>
      <c r="BR131" s="557"/>
      <c r="BS131" s="557"/>
      <c r="BT131" s="557"/>
      <c r="BU131" s="557"/>
      <c r="BV131" s="557"/>
      <c r="BW131" s="557"/>
      <c r="BX131" s="557"/>
      <c r="BY131" s="557"/>
      <c r="BZ131" s="557"/>
      <c r="CA131" s="359"/>
    </row>
    <row r="132" spans="1:79" ht="15.5" x14ac:dyDescent="0.35">
      <c r="BN132" s="250"/>
      <c r="BO132" s="250"/>
      <c r="BP132" s="250"/>
      <c r="BQ132" s="250"/>
      <c r="BR132" s="233"/>
      <c r="BS132" s="248"/>
      <c r="BT132" s="233"/>
      <c r="BV132" s="250"/>
      <c r="BW132" s="250"/>
      <c r="BX132" s="250"/>
      <c r="BY132" s="250"/>
      <c r="BZ132" s="233"/>
    </row>
    <row r="133" spans="1:79" ht="16" thickBot="1" x14ac:dyDescent="0.3">
      <c r="B133" s="225"/>
      <c r="C133" s="225" t="s">
        <v>3</v>
      </c>
      <c r="D133" s="225"/>
      <c r="E133" s="225"/>
      <c r="F133" s="226"/>
      <c r="G133" s="226"/>
      <c r="H133" s="227"/>
      <c r="J133" s="225"/>
      <c r="K133" s="225" t="s">
        <v>7</v>
      </c>
      <c r="L133" s="225"/>
      <c r="M133" s="225"/>
      <c r="N133" s="226"/>
      <c r="R133" s="225"/>
      <c r="S133" s="225" t="s">
        <v>3</v>
      </c>
      <c r="T133" s="225"/>
      <c r="U133" s="225"/>
      <c r="V133" s="226"/>
      <c r="W133" s="226"/>
      <c r="X133" s="227"/>
      <c r="Z133" s="225"/>
      <c r="AA133" s="225" t="s">
        <v>7</v>
      </c>
      <c r="AB133" s="225"/>
      <c r="AC133" s="225"/>
      <c r="AD133" s="226"/>
      <c r="AH133" s="225"/>
      <c r="AI133" s="225" t="s">
        <v>3</v>
      </c>
      <c r="AJ133" s="225"/>
      <c r="AK133" s="225"/>
      <c r="AL133" s="226"/>
      <c r="AM133" s="226"/>
      <c r="AN133" s="227"/>
      <c r="AP133" s="225"/>
      <c r="AQ133" s="225" t="s">
        <v>7</v>
      </c>
      <c r="AR133" s="225"/>
      <c r="AS133" s="225"/>
      <c r="AT133" s="226"/>
      <c r="AX133" s="225"/>
      <c r="AY133" s="225" t="s">
        <v>3</v>
      </c>
      <c r="AZ133" s="225"/>
      <c r="BA133" s="225"/>
      <c r="BB133" s="226"/>
      <c r="BC133" s="226"/>
      <c r="BD133" s="227"/>
      <c r="BF133" s="225"/>
      <c r="BG133" s="225" t="s">
        <v>7</v>
      </c>
      <c r="BH133" s="225"/>
      <c r="BI133" s="225"/>
      <c r="BJ133" s="226"/>
      <c r="BN133" s="225"/>
      <c r="BO133" s="225" t="s">
        <v>3</v>
      </c>
      <c r="BP133" s="225"/>
      <c r="BQ133" s="225"/>
      <c r="BR133" s="226"/>
      <c r="BS133" s="226"/>
      <c r="BT133" s="227"/>
      <c r="BV133" s="225"/>
      <c r="BW133" s="225" t="s">
        <v>7</v>
      </c>
      <c r="BX133" s="225"/>
      <c r="BY133" s="225"/>
      <c r="BZ133" s="226"/>
    </row>
    <row r="134" spans="1:79" ht="16.5" thickTop="1" thickBot="1" x14ac:dyDescent="0.4">
      <c r="A134" s="228" t="s">
        <v>18</v>
      </c>
      <c r="B134" s="229">
        <v>1905</v>
      </c>
      <c r="C134" s="230">
        <v>2049</v>
      </c>
      <c r="D134" s="230">
        <v>2253</v>
      </c>
      <c r="E134" s="230">
        <v>107</v>
      </c>
      <c r="F134" s="231"/>
      <c r="G134" s="232"/>
      <c r="H134" s="233"/>
      <c r="I134" s="228" t="s">
        <v>18</v>
      </c>
      <c r="J134" s="229">
        <v>1905</v>
      </c>
      <c r="K134" s="230">
        <v>2049</v>
      </c>
      <c r="L134" s="230">
        <v>2253</v>
      </c>
      <c r="M134" s="230">
        <v>107</v>
      </c>
      <c r="N134" s="231"/>
      <c r="O134" s="232"/>
      <c r="Q134" s="228" t="s">
        <v>18</v>
      </c>
      <c r="R134" s="229">
        <v>1905</v>
      </c>
      <c r="S134" s="230">
        <v>2049</v>
      </c>
      <c r="T134" s="230">
        <v>2253</v>
      </c>
      <c r="U134" s="230">
        <v>107</v>
      </c>
      <c r="V134" s="231"/>
      <c r="W134" s="232"/>
      <c r="X134" s="233"/>
      <c r="Y134" s="228" t="s">
        <v>18</v>
      </c>
      <c r="Z134" s="229">
        <v>1905</v>
      </c>
      <c r="AA134" s="230">
        <v>2049</v>
      </c>
      <c r="AB134" s="230">
        <v>2253</v>
      </c>
      <c r="AC134" s="230">
        <v>107</v>
      </c>
      <c r="AD134" s="231"/>
      <c r="AG134" s="228" t="s">
        <v>18</v>
      </c>
      <c r="AH134" s="229">
        <v>1905</v>
      </c>
      <c r="AI134" s="230">
        <v>2049</v>
      </c>
      <c r="AJ134" s="230">
        <v>2253</v>
      </c>
      <c r="AK134" s="230">
        <v>1307</v>
      </c>
      <c r="AL134" s="231"/>
      <c r="AM134" s="232"/>
      <c r="AN134" s="233"/>
      <c r="AO134" s="228" t="s">
        <v>18</v>
      </c>
      <c r="AP134" s="229">
        <v>1905</v>
      </c>
      <c r="AQ134" s="230">
        <v>2049</v>
      </c>
      <c r="AR134" s="230">
        <v>2253</v>
      </c>
      <c r="AS134" s="230">
        <v>107</v>
      </c>
      <c r="AT134" s="231"/>
      <c r="AW134" s="228" t="s">
        <v>18</v>
      </c>
      <c r="AX134" s="229">
        <v>1905</v>
      </c>
      <c r="AY134" s="230">
        <v>2049</v>
      </c>
      <c r="AZ134" s="230">
        <v>2253</v>
      </c>
      <c r="BA134" s="230">
        <v>107</v>
      </c>
      <c r="BB134" s="231"/>
      <c r="BC134" s="232"/>
      <c r="BD134" s="233"/>
      <c r="BE134" s="228" t="s">
        <v>18</v>
      </c>
      <c r="BF134" s="229">
        <v>1905</v>
      </c>
      <c r="BG134" s="230">
        <v>2049</v>
      </c>
      <c r="BH134" s="230">
        <v>2253</v>
      </c>
      <c r="BI134" s="230">
        <v>107</v>
      </c>
      <c r="BJ134" s="231"/>
      <c r="BM134" s="228" t="s">
        <v>18</v>
      </c>
      <c r="BN134" s="229">
        <v>1905</v>
      </c>
      <c r="BO134" s="230">
        <v>2049</v>
      </c>
      <c r="BP134" s="230">
        <v>2253</v>
      </c>
      <c r="BQ134" s="230">
        <v>107</v>
      </c>
      <c r="BR134" s="231"/>
      <c r="BS134" s="232"/>
      <c r="BT134" s="233"/>
      <c r="BU134" s="228" t="s">
        <v>18</v>
      </c>
      <c r="BV134" s="229">
        <v>1905</v>
      </c>
      <c r="BW134" s="230">
        <v>2049</v>
      </c>
      <c r="BX134" s="230">
        <v>2253</v>
      </c>
      <c r="BY134" s="230">
        <v>107</v>
      </c>
      <c r="BZ134" s="231"/>
      <c r="CA134" s="248"/>
    </row>
    <row r="135" spans="1:79" ht="16" thickTop="1" x14ac:dyDescent="0.35">
      <c r="A135" s="234" t="s">
        <v>67</v>
      </c>
      <c r="B135" s="235">
        <v>0</v>
      </c>
      <c r="C135" s="235">
        <v>0</v>
      </c>
      <c r="D135" s="235">
        <v>0</v>
      </c>
      <c r="E135" s="235">
        <v>0</v>
      </c>
      <c r="F135" s="237">
        <f>SUM(B135:E135)</f>
        <v>0</v>
      </c>
      <c r="G135" s="232"/>
      <c r="H135" s="238"/>
      <c r="I135" s="234" t="s">
        <v>67</v>
      </c>
      <c r="J135" s="235">
        <v>0</v>
      </c>
      <c r="K135" s="235">
        <v>0</v>
      </c>
      <c r="L135" s="235">
        <v>0</v>
      </c>
      <c r="M135" s="235">
        <v>0</v>
      </c>
      <c r="N135" s="237">
        <f>SUM(J135:M135)</f>
        <v>0</v>
      </c>
      <c r="Q135" s="234" t="s">
        <v>67</v>
      </c>
      <c r="R135" s="235">
        <v>0</v>
      </c>
      <c r="S135" s="235">
        <v>0</v>
      </c>
      <c r="T135" s="235">
        <v>0</v>
      </c>
      <c r="U135" s="236">
        <v>0</v>
      </c>
      <c r="V135" s="237">
        <f>SUM(R135:U135)</f>
        <v>0</v>
      </c>
      <c r="W135" s="232"/>
      <c r="X135" s="238"/>
      <c r="Y135" s="234" t="s">
        <v>67</v>
      </c>
      <c r="Z135" s="235">
        <v>0</v>
      </c>
      <c r="AA135" s="235">
        <v>0</v>
      </c>
      <c r="AB135" s="235">
        <v>0</v>
      </c>
      <c r="AC135" s="236">
        <v>0</v>
      </c>
      <c r="AD135" s="237">
        <f>SUM(Z135:AC135)</f>
        <v>0</v>
      </c>
      <c r="AG135" s="234" t="s">
        <v>67</v>
      </c>
      <c r="AH135" s="235">
        <v>0</v>
      </c>
      <c r="AI135" s="235">
        <v>0</v>
      </c>
      <c r="AJ135" s="235">
        <v>0</v>
      </c>
      <c r="AK135" s="235">
        <v>0</v>
      </c>
      <c r="AL135" s="237">
        <f>SUM(AH135:AK135)</f>
        <v>0</v>
      </c>
      <c r="AM135" s="232"/>
      <c r="AN135" s="238"/>
      <c r="AO135" s="234" t="s">
        <v>67</v>
      </c>
      <c r="AP135" s="235">
        <v>0</v>
      </c>
      <c r="AQ135" s="235">
        <v>0</v>
      </c>
      <c r="AR135" s="235">
        <v>0</v>
      </c>
      <c r="AS135" s="235">
        <v>0</v>
      </c>
      <c r="AT135" s="237">
        <f>SUM(AP135:AS135)</f>
        <v>0</v>
      </c>
      <c r="AW135" s="234" t="s">
        <v>67</v>
      </c>
      <c r="AX135" s="235">
        <v>0</v>
      </c>
      <c r="AY135" s="235">
        <v>0</v>
      </c>
      <c r="AZ135" s="235">
        <v>0</v>
      </c>
      <c r="BA135" s="236">
        <v>0</v>
      </c>
      <c r="BB135" s="237">
        <f>SUM(AX135:BA135)</f>
        <v>0</v>
      </c>
      <c r="BC135" s="232"/>
      <c r="BD135" s="238"/>
      <c r="BE135" s="234" t="s">
        <v>67</v>
      </c>
      <c r="BF135" s="235">
        <v>0</v>
      </c>
      <c r="BG135" s="235">
        <v>0</v>
      </c>
      <c r="BH135" s="235">
        <v>0</v>
      </c>
      <c r="BI135" s="236">
        <v>0</v>
      </c>
      <c r="BJ135" s="237">
        <f>SUM(BF135:BI135)</f>
        <v>0</v>
      </c>
      <c r="BM135" s="234" t="s">
        <v>67</v>
      </c>
      <c r="BN135" s="235">
        <v>0</v>
      </c>
      <c r="BO135" s="235">
        <v>0</v>
      </c>
      <c r="BP135" s="235">
        <v>0</v>
      </c>
      <c r="BQ135" s="236">
        <v>0</v>
      </c>
      <c r="BR135" s="237">
        <f>SUM(BN135:BQ135)</f>
        <v>0</v>
      </c>
      <c r="BS135" s="232"/>
      <c r="BT135" s="238"/>
      <c r="BU135" s="234" t="s">
        <v>67</v>
      </c>
      <c r="BV135" s="235">
        <v>0</v>
      </c>
      <c r="BW135" s="235">
        <v>0</v>
      </c>
      <c r="BX135" s="235">
        <v>0</v>
      </c>
      <c r="BY135" s="236">
        <v>0</v>
      </c>
      <c r="BZ135" s="237">
        <f>SUM(BV135:BY135)</f>
        <v>0</v>
      </c>
    </row>
    <row r="136" spans="1:79" ht="15.5" x14ac:dyDescent="0.35">
      <c r="A136" s="234" t="s">
        <v>68</v>
      </c>
      <c r="B136" s="235">
        <v>0</v>
      </c>
      <c r="C136" s="235">
        <v>0</v>
      </c>
      <c r="D136" s="235">
        <v>0</v>
      </c>
      <c r="E136" s="235">
        <v>0</v>
      </c>
      <c r="F136" s="237">
        <f>SUM(B136:E136)</f>
        <v>0</v>
      </c>
      <c r="G136" s="232"/>
      <c r="H136" s="238"/>
      <c r="I136" s="234" t="s">
        <v>68</v>
      </c>
      <c r="J136" s="235">
        <v>0</v>
      </c>
      <c r="K136" s="235">
        <v>0</v>
      </c>
      <c r="L136" s="235">
        <v>0</v>
      </c>
      <c r="M136" s="235">
        <v>0</v>
      </c>
      <c r="N136" s="237">
        <f>SUM(J136:M136)</f>
        <v>0</v>
      </c>
      <c r="Q136" s="234" t="s">
        <v>68</v>
      </c>
      <c r="R136" s="235">
        <v>0</v>
      </c>
      <c r="S136" s="235">
        <v>0</v>
      </c>
      <c r="T136" s="235">
        <v>0</v>
      </c>
      <c r="U136" s="239">
        <v>0</v>
      </c>
      <c r="V136" s="237">
        <f>SUM(R136:U136)</f>
        <v>0</v>
      </c>
      <c r="W136" s="232"/>
      <c r="X136" s="238"/>
      <c r="Y136" s="234" t="s">
        <v>68</v>
      </c>
      <c r="Z136" s="235">
        <v>0</v>
      </c>
      <c r="AA136" s="235">
        <v>0</v>
      </c>
      <c r="AB136" s="235">
        <v>0</v>
      </c>
      <c r="AC136" s="239">
        <v>0</v>
      </c>
      <c r="AD136" s="237">
        <f>SUM(Z136:AC136)</f>
        <v>0</v>
      </c>
      <c r="AG136" s="234" t="s">
        <v>68</v>
      </c>
      <c r="AH136" s="235">
        <v>0</v>
      </c>
      <c r="AI136" s="235">
        <v>0</v>
      </c>
      <c r="AJ136" s="235">
        <v>0</v>
      </c>
      <c r="AK136" s="235">
        <v>0</v>
      </c>
      <c r="AL136" s="237">
        <f>SUM(AH136:AK136)</f>
        <v>0</v>
      </c>
      <c r="AM136" s="232"/>
      <c r="AN136" s="238"/>
      <c r="AO136" s="234" t="s">
        <v>68</v>
      </c>
      <c r="AP136" s="235">
        <v>0</v>
      </c>
      <c r="AQ136" s="235">
        <v>0</v>
      </c>
      <c r="AR136" s="235">
        <v>0</v>
      </c>
      <c r="AS136" s="235">
        <v>0</v>
      </c>
      <c r="AT136" s="237">
        <f>SUM(AP136:AS136)</f>
        <v>0</v>
      </c>
      <c r="AW136" s="234" t="s">
        <v>68</v>
      </c>
      <c r="AX136" s="235">
        <v>0</v>
      </c>
      <c r="AY136" s="235">
        <v>0</v>
      </c>
      <c r="AZ136" s="235">
        <v>0</v>
      </c>
      <c r="BA136" s="239">
        <v>0</v>
      </c>
      <c r="BB136" s="237">
        <f>SUM(AX136:BA136)</f>
        <v>0</v>
      </c>
      <c r="BC136" s="232"/>
      <c r="BD136" s="238"/>
      <c r="BE136" s="234" t="s">
        <v>68</v>
      </c>
      <c r="BF136" s="235">
        <v>0</v>
      </c>
      <c r="BG136" s="235">
        <v>0</v>
      </c>
      <c r="BH136" s="235">
        <v>0</v>
      </c>
      <c r="BI136" s="239">
        <v>0</v>
      </c>
      <c r="BJ136" s="237">
        <f>SUM(BF136:BI136)</f>
        <v>0</v>
      </c>
      <c r="BM136" s="234" t="s">
        <v>68</v>
      </c>
      <c r="BN136" s="235">
        <v>0</v>
      </c>
      <c r="BO136" s="235">
        <v>0</v>
      </c>
      <c r="BP136" s="235">
        <v>0</v>
      </c>
      <c r="BQ136" s="239">
        <v>0</v>
      </c>
      <c r="BR136" s="237">
        <f>SUM(BN136:BQ136)</f>
        <v>0</v>
      </c>
      <c r="BS136" s="232"/>
      <c r="BT136" s="238"/>
      <c r="BU136" s="234" t="s">
        <v>68</v>
      </c>
      <c r="BV136" s="235">
        <v>0</v>
      </c>
      <c r="BW136" s="235">
        <v>0</v>
      </c>
      <c r="BX136" s="235">
        <v>0</v>
      </c>
      <c r="BY136" s="239">
        <v>0</v>
      </c>
      <c r="BZ136" s="237">
        <f>SUM(BV136:BY136)</f>
        <v>0</v>
      </c>
    </row>
    <row r="137" spans="1:79" ht="15.5" x14ac:dyDescent="0.35">
      <c r="A137" s="234" t="s">
        <v>72</v>
      </c>
      <c r="B137" s="235">
        <v>0</v>
      </c>
      <c r="C137" s="235">
        <v>0</v>
      </c>
      <c r="D137" s="235">
        <v>0</v>
      </c>
      <c r="E137" s="235">
        <v>0</v>
      </c>
      <c r="F137" s="237">
        <f>SUM(B137:E137)</f>
        <v>0</v>
      </c>
      <c r="G137" s="232"/>
      <c r="H137" s="238"/>
      <c r="I137" s="234" t="s">
        <v>72</v>
      </c>
      <c r="J137" s="235">
        <v>0</v>
      </c>
      <c r="K137" s="235">
        <v>0</v>
      </c>
      <c r="L137" s="235">
        <v>0</v>
      </c>
      <c r="M137" s="235">
        <v>0</v>
      </c>
      <c r="N137" s="237">
        <f>SUM(J137:M137)</f>
        <v>0</v>
      </c>
      <c r="Q137" s="234" t="s">
        <v>72</v>
      </c>
      <c r="R137" s="235">
        <v>0</v>
      </c>
      <c r="S137" s="235">
        <v>0</v>
      </c>
      <c r="T137" s="235">
        <v>0</v>
      </c>
      <c r="U137" s="239">
        <v>0</v>
      </c>
      <c r="V137" s="237">
        <f>SUM(R137:U137)</f>
        <v>0</v>
      </c>
      <c r="W137" s="232"/>
      <c r="X137" s="238"/>
      <c r="Y137" s="234" t="s">
        <v>72</v>
      </c>
      <c r="Z137" s="235">
        <v>0</v>
      </c>
      <c r="AA137" s="235">
        <v>0</v>
      </c>
      <c r="AB137" s="235">
        <v>0</v>
      </c>
      <c r="AC137" s="239">
        <v>0</v>
      </c>
      <c r="AD137" s="237">
        <f>SUM(Z137:AC137)</f>
        <v>0</v>
      </c>
      <c r="AG137" s="234" t="s">
        <v>72</v>
      </c>
      <c r="AH137" s="235">
        <v>0</v>
      </c>
      <c r="AI137" s="235">
        <v>0</v>
      </c>
      <c r="AJ137" s="235">
        <v>0</v>
      </c>
      <c r="AK137" s="235">
        <v>0</v>
      </c>
      <c r="AL137" s="237">
        <f>SUM(AH137:AK137)</f>
        <v>0</v>
      </c>
      <c r="AM137" s="232"/>
      <c r="AN137" s="238"/>
      <c r="AO137" s="234" t="s">
        <v>72</v>
      </c>
      <c r="AP137" s="235">
        <v>0</v>
      </c>
      <c r="AQ137" s="235">
        <v>0</v>
      </c>
      <c r="AR137" s="235">
        <v>0</v>
      </c>
      <c r="AS137" s="235">
        <v>0</v>
      </c>
      <c r="AT137" s="237">
        <f>SUM(AP137:AS137)</f>
        <v>0</v>
      </c>
      <c r="AW137" s="234" t="s">
        <v>72</v>
      </c>
      <c r="AX137" s="235">
        <v>0</v>
      </c>
      <c r="AY137" s="235">
        <v>0</v>
      </c>
      <c r="AZ137" s="235">
        <v>0</v>
      </c>
      <c r="BA137" s="239">
        <v>0</v>
      </c>
      <c r="BB137" s="237">
        <f>SUM(AX137:BA137)</f>
        <v>0</v>
      </c>
      <c r="BC137" s="232"/>
      <c r="BD137" s="238"/>
      <c r="BE137" s="234" t="s">
        <v>72</v>
      </c>
      <c r="BF137" s="235">
        <v>0</v>
      </c>
      <c r="BG137" s="235">
        <v>0</v>
      </c>
      <c r="BH137" s="235">
        <v>0</v>
      </c>
      <c r="BI137" s="239">
        <v>0</v>
      </c>
      <c r="BJ137" s="237">
        <f>SUM(BF137:BI137)</f>
        <v>0</v>
      </c>
      <c r="BM137" s="234" t="s">
        <v>72</v>
      </c>
      <c r="BN137" s="235">
        <v>0</v>
      </c>
      <c r="BO137" s="235">
        <v>0</v>
      </c>
      <c r="BP137" s="235">
        <v>0</v>
      </c>
      <c r="BQ137" s="239">
        <v>0</v>
      </c>
      <c r="BR137" s="237">
        <f>SUM(BN137:BQ137)</f>
        <v>0</v>
      </c>
      <c r="BS137" s="232"/>
      <c r="BT137" s="238"/>
      <c r="BU137" s="234" t="s">
        <v>72</v>
      </c>
      <c r="BV137" s="235">
        <v>0</v>
      </c>
      <c r="BW137" s="235">
        <v>0</v>
      </c>
      <c r="BX137" s="235">
        <v>0</v>
      </c>
      <c r="BY137" s="239">
        <v>0</v>
      </c>
      <c r="BZ137" s="237">
        <f>SUM(BV137:BY137)</f>
        <v>0</v>
      </c>
    </row>
    <row r="138" spans="1:79" ht="15.5" x14ac:dyDescent="0.35">
      <c r="A138" s="234" t="s">
        <v>46</v>
      </c>
      <c r="B138" s="235">
        <v>0</v>
      </c>
      <c r="C138" s="235">
        <v>0</v>
      </c>
      <c r="D138" s="235">
        <v>0</v>
      </c>
      <c r="E138" s="235">
        <v>0</v>
      </c>
      <c r="F138" s="237">
        <f>SUM(B138:E138)</f>
        <v>0</v>
      </c>
      <c r="G138" s="232"/>
      <c r="H138" s="238"/>
      <c r="I138" s="234" t="s">
        <v>46</v>
      </c>
      <c r="J138" s="235">
        <v>0</v>
      </c>
      <c r="K138" s="235">
        <v>0</v>
      </c>
      <c r="L138" s="235">
        <v>0</v>
      </c>
      <c r="M138" s="235">
        <v>0</v>
      </c>
      <c r="N138" s="237">
        <f>SUM(J138:M138)</f>
        <v>0</v>
      </c>
      <c r="Q138" s="234" t="s">
        <v>46</v>
      </c>
      <c r="R138" s="235">
        <v>0</v>
      </c>
      <c r="S138" s="235">
        <v>0</v>
      </c>
      <c r="T138" s="235">
        <v>0</v>
      </c>
      <c r="U138" s="239">
        <v>0</v>
      </c>
      <c r="V138" s="237">
        <f>SUM(R138:U138)</f>
        <v>0</v>
      </c>
      <c r="W138" s="232"/>
      <c r="X138" s="238"/>
      <c r="Y138" s="234" t="s">
        <v>46</v>
      </c>
      <c r="Z138" s="235">
        <v>0</v>
      </c>
      <c r="AA138" s="235">
        <v>0</v>
      </c>
      <c r="AB138" s="235">
        <v>0</v>
      </c>
      <c r="AC138" s="239">
        <v>0</v>
      </c>
      <c r="AD138" s="237">
        <f>SUM(Z138:AC138)</f>
        <v>0</v>
      </c>
      <c r="AG138" s="234" t="s">
        <v>46</v>
      </c>
      <c r="AH138" s="235">
        <v>0</v>
      </c>
      <c r="AI138" s="235">
        <v>0</v>
      </c>
      <c r="AJ138" s="235">
        <v>0</v>
      </c>
      <c r="AK138" s="235">
        <v>0</v>
      </c>
      <c r="AL138" s="237">
        <f>SUM(AH138:AK138)</f>
        <v>0</v>
      </c>
      <c r="AM138" s="232"/>
      <c r="AN138" s="238"/>
      <c r="AO138" s="234" t="s">
        <v>46</v>
      </c>
      <c r="AP138" s="235">
        <v>0</v>
      </c>
      <c r="AQ138" s="235">
        <v>0</v>
      </c>
      <c r="AR138" s="235">
        <v>0</v>
      </c>
      <c r="AS138" s="235">
        <v>0</v>
      </c>
      <c r="AT138" s="237">
        <f>SUM(AP138:AS138)</f>
        <v>0</v>
      </c>
      <c r="AW138" s="234" t="s">
        <v>46</v>
      </c>
      <c r="AX138" s="235">
        <v>0</v>
      </c>
      <c r="AY138" s="235">
        <v>0</v>
      </c>
      <c r="AZ138" s="235">
        <v>0</v>
      </c>
      <c r="BA138" s="239">
        <v>0</v>
      </c>
      <c r="BB138" s="237">
        <f>SUM(AX138:BA138)</f>
        <v>0</v>
      </c>
      <c r="BC138" s="232"/>
      <c r="BD138" s="238"/>
      <c r="BE138" s="234" t="s">
        <v>46</v>
      </c>
      <c r="BF138" s="235">
        <v>0</v>
      </c>
      <c r="BG138" s="235">
        <v>0</v>
      </c>
      <c r="BH138" s="235">
        <v>0</v>
      </c>
      <c r="BI138" s="239">
        <v>0</v>
      </c>
      <c r="BJ138" s="237">
        <f>SUM(BF138:BI138)</f>
        <v>0</v>
      </c>
      <c r="BM138" s="234" t="s">
        <v>46</v>
      </c>
      <c r="BN138" s="235">
        <v>0</v>
      </c>
      <c r="BO138" s="235">
        <v>0</v>
      </c>
      <c r="BP138" s="235">
        <v>0</v>
      </c>
      <c r="BQ138" s="239">
        <v>0</v>
      </c>
      <c r="BR138" s="237">
        <f>SUM(BN138:BQ138)</f>
        <v>0</v>
      </c>
      <c r="BS138" s="232"/>
      <c r="BT138" s="238"/>
      <c r="BU138" s="234" t="s">
        <v>46</v>
      </c>
      <c r="BV138" s="235">
        <v>0</v>
      </c>
      <c r="BW138" s="235">
        <v>0</v>
      </c>
      <c r="BX138" s="235">
        <v>0</v>
      </c>
      <c r="BY138" s="239">
        <v>0</v>
      </c>
      <c r="BZ138" s="237">
        <f>SUM(BV138:BY138)</f>
        <v>0</v>
      </c>
    </row>
    <row r="139" spans="1:79" ht="15.5" x14ac:dyDescent="0.35">
      <c r="A139" s="234" t="s">
        <v>134</v>
      </c>
      <c r="B139" s="235">
        <v>0</v>
      </c>
      <c r="C139" s="235">
        <v>0</v>
      </c>
      <c r="D139" s="235">
        <v>0</v>
      </c>
      <c r="E139" s="235">
        <v>0</v>
      </c>
      <c r="F139" s="237">
        <f>SUM(B139:E139)</f>
        <v>0</v>
      </c>
      <c r="G139" s="232"/>
      <c r="H139" s="238"/>
      <c r="I139" s="234" t="s">
        <v>134</v>
      </c>
      <c r="J139" s="235">
        <v>0</v>
      </c>
      <c r="K139" s="235">
        <v>0</v>
      </c>
      <c r="L139" s="235">
        <v>0</v>
      </c>
      <c r="M139" s="235">
        <v>0</v>
      </c>
      <c r="N139" s="237">
        <f>SUM(J139:M139)</f>
        <v>0</v>
      </c>
      <c r="Q139" s="234" t="s">
        <v>134</v>
      </c>
      <c r="R139" s="235">
        <v>0</v>
      </c>
      <c r="S139" s="235">
        <v>0</v>
      </c>
      <c r="T139" s="235">
        <v>0</v>
      </c>
      <c r="U139" s="239">
        <v>0</v>
      </c>
      <c r="V139" s="237">
        <f>SUM(R139:U139)</f>
        <v>0</v>
      </c>
      <c r="W139" s="232"/>
      <c r="X139" s="238"/>
      <c r="Y139" s="234" t="s">
        <v>134</v>
      </c>
      <c r="Z139" s="235">
        <v>0</v>
      </c>
      <c r="AA139" s="235">
        <v>0</v>
      </c>
      <c r="AB139" s="235">
        <v>0</v>
      </c>
      <c r="AC139" s="239">
        <v>0</v>
      </c>
      <c r="AD139" s="237">
        <f>SUM(Z139:AC139)</f>
        <v>0</v>
      </c>
      <c r="AG139" s="234" t="s">
        <v>134</v>
      </c>
      <c r="AH139" s="235">
        <v>0</v>
      </c>
      <c r="AI139" s="235">
        <v>0</v>
      </c>
      <c r="AJ139" s="235">
        <v>0</v>
      </c>
      <c r="AK139" s="235">
        <v>0</v>
      </c>
      <c r="AL139" s="237">
        <f>SUM(AH139:AK139)</f>
        <v>0</v>
      </c>
      <c r="AM139" s="232"/>
      <c r="AN139" s="238"/>
      <c r="AO139" s="234" t="s">
        <v>134</v>
      </c>
      <c r="AP139" s="235">
        <v>0</v>
      </c>
      <c r="AQ139" s="235">
        <v>0</v>
      </c>
      <c r="AR139" s="235">
        <v>0</v>
      </c>
      <c r="AS139" s="235">
        <v>0</v>
      </c>
      <c r="AT139" s="237">
        <f>SUM(AP139:AS139)</f>
        <v>0</v>
      </c>
      <c r="AW139" s="234" t="s">
        <v>134</v>
      </c>
      <c r="AX139" s="235">
        <v>0</v>
      </c>
      <c r="AY139" s="235">
        <v>0</v>
      </c>
      <c r="AZ139" s="235">
        <v>0</v>
      </c>
      <c r="BA139" s="239">
        <v>0</v>
      </c>
      <c r="BB139" s="237">
        <f>SUM(AX139:BA139)</f>
        <v>0</v>
      </c>
      <c r="BC139" s="232"/>
      <c r="BD139" s="238"/>
      <c r="BE139" s="234" t="s">
        <v>134</v>
      </c>
      <c r="BF139" s="235">
        <v>0</v>
      </c>
      <c r="BG139" s="235">
        <v>0</v>
      </c>
      <c r="BH139" s="235">
        <v>0</v>
      </c>
      <c r="BI139" s="239">
        <v>0</v>
      </c>
      <c r="BJ139" s="237">
        <f>SUM(BF139:BI139)</f>
        <v>0</v>
      </c>
      <c r="BM139" s="234" t="s">
        <v>134</v>
      </c>
      <c r="BN139" s="235">
        <v>0</v>
      </c>
      <c r="BO139" s="235">
        <v>0</v>
      </c>
      <c r="BP139" s="235">
        <v>0</v>
      </c>
      <c r="BQ139" s="239">
        <v>0</v>
      </c>
      <c r="BR139" s="237">
        <f>SUM(BN139:BQ139)</f>
        <v>0</v>
      </c>
      <c r="BS139" s="232"/>
      <c r="BT139" s="238"/>
      <c r="BU139" s="234" t="s">
        <v>134</v>
      </c>
      <c r="BV139" s="235">
        <v>0</v>
      </c>
      <c r="BW139" s="235">
        <v>0</v>
      </c>
      <c r="BX139" s="235">
        <v>0</v>
      </c>
      <c r="BY139" s="239">
        <v>0</v>
      </c>
      <c r="BZ139" s="237">
        <f>SUM(BV139:BY139)</f>
        <v>0</v>
      </c>
    </row>
    <row r="140" spans="1:79" ht="15.5" x14ac:dyDescent="0.35">
      <c r="A140" s="234" t="s">
        <v>137</v>
      </c>
      <c r="B140" s="235">
        <v>0</v>
      </c>
      <c r="C140" s="235">
        <v>0</v>
      </c>
      <c r="D140" s="235">
        <v>0</v>
      </c>
      <c r="E140" s="235">
        <v>0</v>
      </c>
      <c r="F140" s="237">
        <f t="shared" ref="F140:F156" si="110">SUM(B140:E140)</f>
        <v>0</v>
      </c>
      <c r="G140" s="232"/>
      <c r="H140" s="238"/>
      <c r="I140" s="234" t="s">
        <v>137</v>
      </c>
      <c r="J140" s="235">
        <v>0</v>
      </c>
      <c r="K140" s="235">
        <v>0</v>
      </c>
      <c r="L140" s="235">
        <v>0</v>
      </c>
      <c r="M140" s="235">
        <v>0</v>
      </c>
      <c r="N140" s="237">
        <f t="shared" ref="N140:N156" si="111">SUM(J140:M140)</f>
        <v>0</v>
      </c>
      <c r="Q140" s="234" t="s">
        <v>137</v>
      </c>
      <c r="R140" s="235">
        <v>0</v>
      </c>
      <c r="S140" s="235">
        <v>0</v>
      </c>
      <c r="T140" s="235">
        <v>0</v>
      </c>
      <c r="U140" s="239">
        <v>0</v>
      </c>
      <c r="V140" s="237">
        <f t="shared" ref="V140:V156" si="112">SUM(R140:U140)</f>
        <v>0</v>
      </c>
      <c r="W140" s="232"/>
      <c r="X140" s="238"/>
      <c r="Y140" s="234" t="s">
        <v>137</v>
      </c>
      <c r="Z140" s="235">
        <v>0</v>
      </c>
      <c r="AA140" s="235">
        <v>0</v>
      </c>
      <c r="AB140" s="235">
        <v>0</v>
      </c>
      <c r="AC140" s="239">
        <v>0</v>
      </c>
      <c r="AD140" s="237">
        <f t="shared" ref="AD140:AD156" si="113">SUM(Z140:AC140)</f>
        <v>0</v>
      </c>
      <c r="AG140" s="234" t="s">
        <v>137</v>
      </c>
      <c r="AH140" s="235">
        <v>0</v>
      </c>
      <c r="AI140" s="235">
        <v>0</v>
      </c>
      <c r="AJ140" s="235">
        <v>0</v>
      </c>
      <c r="AK140" s="235">
        <v>0</v>
      </c>
      <c r="AL140" s="237">
        <f t="shared" ref="AL140:AL156" si="114">SUM(AH140:AK140)</f>
        <v>0</v>
      </c>
      <c r="AM140" s="232"/>
      <c r="AN140" s="238"/>
      <c r="AO140" s="234" t="s">
        <v>137</v>
      </c>
      <c r="AP140" s="235">
        <v>0</v>
      </c>
      <c r="AQ140" s="235">
        <v>0</v>
      </c>
      <c r="AR140" s="235">
        <v>0</v>
      </c>
      <c r="AS140" s="235">
        <v>0</v>
      </c>
      <c r="AT140" s="237">
        <f t="shared" ref="AT140:AT156" si="115">SUM(AP140:AS140)</f>
        <v>0</v>
      </c>
      <c r="AW140" s="234" t="s">
        <v>137</v>
      </c>
      <c r="AX140" s="235">
        <v>0</v>
      </c>
      <c r="AY140" s="235">
        <v>0</v>
      </c>
      <c r="AZ140" s="235">
        <v>0</v>
      </c>
      <c r="BA140" s="239">
        <v>0</v>
      </c>
      <c r="BB140" s="237">
        <f t="shared" ref="BB140:BB156" si="116">SUM(AX140:BA140)</f>
        <v>0</v>
      </c>
      <c r="BC140" s="232"/>
      <c r="BD140" s="238"/>
      <c r="BE140" s="234" t="s">
        <v>137</v>
      </c>
      <c r="BF140" s="235">
        <v>0</v>
      </c>
      <c r="BG140" s="235">
        <v>0</v>
      </c>
      <c r="BH140" s="235">
        <v>0</v>
      </c>
      <c r="BI140" s="239">
        <v>0</v>
      </c>
      <c r="BJ140" s="237">
        <f t="shared" ref="BJ140:BJ156" si="117">SUM(BF140:BI140)</f>
        <v>0</v>
      </c>
      <c r="BM140" s="234" t="s">
        <v>137</v>
      </c>
      <c r="BN140" s="235">
        <v>0</v>
      </c>
      <c r="BO140" s="235">
        <v>0</v>
      </c>
      <c r="BP140" s="235">
        <v>0</v>
      </c>
      <c r="BQ140" s="239">
        <v>0</v>
      </c>
      <c r="BR140" s="237">
        <f t="shared" ref="BR140:BR156" si="118">SUM(BN140:BQ140)</f>
        <v>0</v>
      </c>
      <c r="BS140" s="232"/>
      <c r="BT140" s="238"/>
      <c r="BU140" s="234" t="s">
        <v>137</v>
      </c>
      <c r="BV140" s="235">
        <v>0</v>
      </c>
      <c r="BW140" s="235">
        <v>0</v>
      </c>
      <c r="BX140" s="235">
        <v>0</v>
      </c>
      <c r="BY140" s="239">
        <v>0</v>
      </c>
      <c r="BZ140" s="237">
        <f t="shared" ref="BZ140:BZ156" si="119">SUM(BV140:BY140)</f>
        <v>0</v>
      </c>
    </row>
    <row r="141" spans="1:79" ht="15.5" x14ac:dyDescent="0.35">
      <c r="A141" s="234" t="s">
        <v>6</v>
      </c>
      <c r="B141" s="235">
        <v>0</v>
      </c>
      <c r="C141" s="235">
        <v>0</v>
      </c>
      <c r="D141" s="235">
        <v>0</v>
      </c>
      <c r="E141" s="235">
        <v>0</v>
      </c>
      <c r="F141" s="237">
        <f t="shared" si="110"/>
        <v>0</v>
      </c>
      <c r="G141" s="232"/>
      <c r="H141" s="238"/>
      <c r="I141" s="234" t="s">
        <v>6</v>
      </c>
      <c r="J141" s="235">
        <v>0</v>
      </c>
      <c r="K141" s="235">
        <v>0</v>
      </c>
      <c r="L141" s="235">
        <v>0</v>
      </c>
      <c r="M141" s="235">
        <v>0</v>
      </c>
      <c r="N141" s="237">
        <f t="shared" si="111"/>
        <v>0</v>
      </c>
      <c r="Q141" s="234" t="s">
        <v>6</v>
      </c>
      <c r="R141" s="235">
        <v>0</v>
      </c>
      <c r="S141" s="235">
        <v>0</v>
      </c>
      <c r="T141" s="235">
        <v>0</v>
      </c>
      <c r="U141" s="239">
        <v>0</v>
      </c>
      <c r="V141" s="237">
        <f t="shared" si="112"/>
        <v>0</v>
      </c>
      <c r="W141" s="232"/>
      <c r="X141" s="238"/>
      <c r="Y141" s="234" t="s">
        <v>6</v>
      </c>
      <c r="Z141" s="235">
        <v>0</v>
      </c>
      <c r="AA141" s="235">
        <v>0</v>
      </c>
      <c r="AB141" s="235">
        <v>0</v>
      </c>
      <c r="AC141" s="239">
        <v>0</v>
      </c>
      <c r="AD141" s="237">
        <f t="shared" si="113"/>
        <v>0</v>
      </c>
      <c r="AG141" s="234" t="s">
        <v>6</v>
      </c>
      <c r="AH141" s="235">
        <v>0</v>
      </c>
      <c r="AI141" s="235">
        <v>0</v>
      </c>
      <c r="AJ141" s="235">
        <v>0</v>
      </c>
      <c r="AK141" s="235">
        <v>0</v>
      </c>
      <c r="AL141" s="237">
        <f t="shared" si="114"/>
        <v>0</v>
      </c>
      <c r="AM141" s="232"/>
      <c r="AN141" s="238"/>
      <c r="AO141" s="234" t="s">
        <v>6</v>
      </c>
      <c r="AP141" s="235">
        <v>0</v>
      </c>
      <c r="AQ141" s="235">
        <v>0</v>
      </c>
      <c r="AR141" s="235">
        <v>0</v>
      </c>
      <c r="AS141" s="235">
        <v>0</v>
      </c>
      <c r="AT141" s="237">
        <f t="shared" si="115"/>
        <v>0</v>
      </c>
      <c r="AW141" s="234" t="s">
        <v>6</v>
      </c>
      <c r="AX141" s="235">
        <v>0</v>
      </c>
      <c r="AY141" s="235">
        <v>0</v>
      </c>
      <c r="AZ141" s="235">
        <v>0</v>
      </c>
      <c r="BA141" s="239">
        <v>0</v>
      </c>
      <c r="BB141" s="237">
        <f t="shared" si="116"/>
        <v>0</v>
      </c>
      <c r="BC141" s="232"/>
      <c r="BD141" s="238"/>
      <c r="BE141" s="234" t="s">
        <v>6</v>
      </c>
      <c r="BF141" s="235">
        <v>0</v>
      </c>
      <c r="BG141" s="235">
        <v>0</v>
      </c>
      <c r="BH141" s="235">
        <v>0</v>
      </c>
      <c r="BI141" s="239">
        <v>0</v>
      </c>
      <c r="BJ141" s="237">
        <f t="shared" si="117"/>
        <v>0</v>
      </c>
      <c r="BM141" s="234" t="s">
        <v>6</v>
      </c>
      <c r="BN141" s="235">
        <v>0</v>
      </c>
      <c r="BO141" s="235">
        <v>0</v>
      </c>
      <c r="BP141" s="235">
        <v>0</v>
      </c>
      <c r="BQ141" s="239">
        <v>0</v>
      </c>
      <c r="BR141" s="237">
        <f t="shared" si="118"/>
        <v>0</v>
      </c>
      <c r="BS141" s="232"/>
      <c r="BT141" s="238"/>
      <c r="BU141" s="234" t="s">
        <v>6</v>
      </c>
      <c r="BV141" s="235">
        <v>0</v>
      </c>
      <c r="BW141" s="235">
        <v>0</v>
      </c>
      <c r="BX141" s="235">
        <v>0</v>
      </c>
      <c r="BY141" s="239">
        <v>0</v>
      </c>
      <c r="BZ141" s="237">
        <f t="shared" si="119"/>
        <v>0</v>
      </c>
    </row>
    <row r="142" spans="1:79" ht="15.5" x14ac:dyDescent="0.35">
      <c r="A142" s="234" t="s">
        <v>133</v>
      </c>
      <c r="B142" s="235">
        <v>0</v>
      </c>
      <c r="C142" s="235">
        <v>0</v>
      </c>
      <c r="D142" s="235">
        <v>0</v>
      </c>
      <c r="E142" s="235">
        <v>0</v>
      </c>
      <c r="F142" s="237">
        <f t="shared" si="110"/>
        <v>0</v>
      </c>
      <c r="G142" s="232"/>
      <c r="H142" s="238"/>
      <c r="I142" s="234" t="s">
        <v>133</v>
      </c>
      <c r="J142" s="235">
        <v>0</v>
      </c>
      <c r="K142" s="235">
        <v>0</v>
      </c>
      <c r="L142" s="235">
        <v>0</v>
      </c>
      <c r="M142" s="235">
        <v>0</v>
      </c>
      <c r="N142" s="237">
        <f t="shared" si="111"/>
        <v>0</v>
      </c>
      <c r="Q142" s="234" t="s">
        <v>133</v>
      </c>
      <c r="R142" s="235">
        <v>0</v>
      </c>
      <c r="S142" s="235">
        <v>0</v>
      </c>
      <c r="T142" s="235">
        <v>0</v>
      </c>
      <c r="U142" s="239">
        <v>0</v>
      </c>
      <c r="V142" s="237">
        <f t="shared" si="112"/>
        <v>0</v>
      </c>
      <c r="W142" s="232"/>
      <c r="X142" s="238"/>
      <c r="Y142" s="234" t="s">
        <v>133</v>
      </c>
      <c r="Z142" s="235">
        <v>0</v>
      </c>
      <c r="AA142" s="235">
        <v>0</v>
      </c>
      <c r="AB142" s="235">
        <v>0</v>
      </c>
      <c r="AC142" s="239">
        <v>0</v>
      </c>
      <c r="AD142" s="237">
        <f t="shared" si="113"/>
        <v>0</v>
      </c>
      <c r="AG142" s="234" t="s">
        <v>133</v>
      </c>
      <c r="AH142" s="235">
        <v>0</v>
      </c>
      <c r="AI142" s="235">
        <v>0</v>
      </c>
      <c r="AJ142" s="235">
        <v>0</v>
      </c>
      <c r="AK142" s="235">
        <v>0</v>
      </c>
      <c r="AL142" s="237">
        <f t="shared" si="114"/>
        <v>0</v>
      </c>
      <c r="AM142" s="232"/>
      <c r="AN142" s="238"/>
      <c r="AO142" s="234" t="s">
        <v>133</v>
      </c>
      <c r="AP142" s="235">
        <v>0</v>
      </c>
      <c r="AQ142" s="235">
        <v>0</v>
      </c>
      <c r="AR142" s="235">
        <v>0</v>
      </c>
      <c r="AS142" s="235">
        <v>0</v>
      </c>
      <c r="AT142" s="237">
        <f t="shared" si="115"/>
        <v>0</v>
      </c>
      <c r="AW142" s="234" t="s">
        <v>133</v>
      </c>
      <c r="AX142" s="235">
        <v>0</v>
      </c>
      <c r="AY142" s="235">
        <v>0</v>
      </c>
      <c r="AZ142" s="235">
        <v>0</v>
      </c>
      <c r="BA142" s="239">
        <v>0</v>
      </c>
      <c r="BB142" s="237">
        <f t="shared" si="116"/>
        <v>0</v>
      </c>
      <c r="BC142" s="232"/>
      <c r="BD142" s="238"/>
      <c r="BE142" s="234" t="s">
        <v>133</v>
      </c>
      <c r="BF142" s="235">
        <v>0</v>
      </c>
      <c r="BG142" s="235">
        <v>0</v>
      </c>
      <c r="BH142" s="235">
        <v>0</v>
      </c>
      <c r="BI142" s="239">
        <v>0</v>
      </c>
      <c r="BJ142" s="237">
        <f t="shared" si="117"/>
        <v>0</v>
      </c>
      <c r="BM142" s="234" t="s">
        <v>133</v>
      </c>
      <c r="BN142" s="235">
        <v>0</v>
      </c>
      <c r="BO142" s="235">
        <v>0</v>
      </c>
      <c r="BP142" s="235">
        <v>0</v>
      </c>
      <c r="BQ142" s="239">
        <v>0</v>
      </c>
      <c r="BR142" s="237">
        <f t="shared" si="118"/>
        <v>0</v>
      </c>
      <c r="BS142" s="232"/>
      <c r="BT142" s="238"/>
      <c r="BU142" s="234" t="s">
        <v>133</v>
      </c>
      <c r="BV142" s="235">
        <v>0</v>
      </c>
      <c r="BW142" s="235">
        <v>0</v>
      </c>
      <c r="BX142" s="235">
        <v>0</v>
      </c>
      <c r="BY142" s="239">
        <v>0</v>
      </c>
      <c r="BZ142" s="237">
        <f t="shared" si="119"/>
        <v>0</v>
      </c>
    </row>
    <row r="143" spans="1:79" ht="15.5" x14ac:dyDescent="0.35">
      <c r="A143" s="234" t="s">
        <v>158</v>
      </c>
      <c r="B143" s="235">
        <v>0</v>
      </c>
      <c r="C143" s="235">
        <v>0</v>
      </c>
      <c r="D143" s="235">
        <v>0</v>
      </c>
      <c r="E143" s="235">
        <v>0</v>
      </c>
      <c r="F143" s="237">
        <f t="shared" si="110"/>
        <v>0</v>
      </c>
      <c r="G143" s="232"/>
      <c r="H143" s="238"/>
      <c r="I143" s="234" t="s">
        <v>158</v>
      </c>
      <c r="J143" s="235">
        <v>0</v>
      </c>
      <c r="K143" s="235">
        <v>0</v>
      </c>
      <c r="L143" s="235">
        <v>0</v>
      </c>
      <c r="M143" s="235">
        <v>0</v>
      </c>
      <c r="N143" s="237">
        <f t="shared" si="111"/>
        <v>0</v>
      </c>
      <c r="Q143" s="234" t="s">
        <v>158</v>
      </c>
      <c r="R143" s="235">
        <v>0</v>
      </c>
      <c r="S143" s="235">
        <v>0</v>
      </c>
      <c r="T143" s="235">
        <v>0</v>
      </c>
      <c r="U143" s="239">
        <v>0</v>
      </c>
      <c r="V143" s="237">
        <f t="shared" si="112"/>
        <v>0</v>
      </c>
      <c r="W143" s="232"/>
      <c r="X143" s="238"/>
      <c r="Y143" s="234" t="s">
        <v>158</v>
      </c>
      <c r="Z143" s="235">
        <v>0</v>
      </c>
      <c r="AA143" s="235">
        <v>0</v>
      </c>
      <c r="AB143" s="235">
        <v>0</v>
      </c>
      <c r="AC143" s="239">
        <v>0</v>
      </c>
      <c r="AD143" s="237">
        <f t="shared" si="113"/>
        <v>0</v>
      </c>
      <c r="AG143" s="234" t="s">
        <v>158</v>
      </c>
      <c r="AH143" s="235">
        <v>0</v>
      </c>
      <c r="AI143" s="235">
        <v>0</v>
      </c>
      <c r="AJ143" s="235">
        <v>0</v>
      </c>
      <c r="AK143" s="235">
        <v>0</v>
      </c>
      <c r="AL143" s="237">
        <f t="shared" si="114"/>
        <v>0</v>
      </c>
      <c r="AM143" s="232"/>
      <c r="AN143" s="238"/>
      <c r="AO143" s="234" t="s">
        <v>158</v>
      </c>
      <c r="AP143" s="235">
        <v>0</v>
      </c>
      <c r="AQ143" s="235">
        <v>0</v>
      </c>
      <c r="AR143" s="235">
        <v>0</v>
      </c>
      <c r="AS143" s="235">
        <v>0</v>
      </c>
      <c r="AT143" s="237">
        <f t="shared" si="115"/>
        <v>0</v>
      </c>
      <c r="AW143" s="234" t="s">
        <v>158</v>
      </c>
      <c r="AX143" s="235">
        <v>0</v>
      </c>
      <c r="AY143" s="235">
        <v>0</v>
      </c>
      <c r="AZ143" s="235">
        <v>0</v>
      </c>
      <c r="BA143" s="239">
        <v>0</v>
      </c>
      <c r="BB143" s="237">
        <f t="shared" si="116"/>
        <v>0</v>
      </c>
      <c r="BC143" s="232"/>
      <c r="BD143" s="238"/>
      <c r="BE143" s="234" t="s">
        <v>158</v>
      </c>
      <c r="BF143" s="235">
        <v>0</v>
      </c>
      <c r="BG143" s="235">
        <v>0</v>
      </c>
      <c r="BH143" s="235">
        <v>0</v>
      </c>
      <c r="BI143" s="239">
        <v>0</v>
      </c>
      <c r="BJ143" s="237">
        <f t="shared" si="117"/>
        <v>0</v>
      </c>
      <c r="BM143" s="234" t="s">
        <v>158</v>
      </c>
      <c r="BN143" s="235">
        <v>0</v>
      </c>
      <c r="BO143" s="235">
        <v>0</v>
      </c>
      <c r="BP143" s="235">
        <v>0</v>
      </c>
      <c r="BQ143" s="239">
        <v>0</v>
      </c>
      <c r="BR143" s="237">
        <f t="shared" si="118"/>
        <v>0</v>
      </c>
      <c r="BS143" s="232"/>
      <c r="BT143" s="238"/>
      <c r="BU143" s="234" t="s">
        <v>158</v>
      </c>
      <c r="BV143" s="235">
        <v>0</v>
      </c>
      <c r="BW143" s="235">
        <v>0</v>
      </c>
      <c r="BX143" s="235">
        <v>0</v>
      </c>
      <c r="BY143" s="239">
        <v>0</v>
      </c>
      <c r="BZ143" s="237">
        <f t="shared" si="119"/>
        <v>0</v>
      </c>
    </row>
    <row r="144" spans="1:79" ht="15.5" x14ac:dyDescent="0.35">
      <c r="A144" s="234" t="s">
        <v>70</v>
      </c>
      <c r="B144" s="235">
        <v>0</v>
      </c>
      <c r="C144" s="235">
        <v>0</v>
      </c>
      <c r="D144" s="235">
        <v>0</v>
      </c>
      <c r="E144" s="235">
        <v>0</v>
      </c>
      <c r="F144" s="237">
        <f t="shared" si="110"/>
        <v>0</v>
      </c>
      <c r="G144" s="232"/>
      <c r="H144" s="238"/>
      <c r="I144" s="234" t="s">
        <v>70</v>
      </c>
      <c r="J144" s="235">
        <v>0</v>
      </c>
      <c r="K144" s="235">
        <v>0</v>
      </c>
      <c r="L144" s="235">
        <v>0</v>
      </c>
      <c r="M144" s="235">
        <v>0</v>
      </c>
      <c r="N144" s="237">
        <f t="shared" si="111"/>
        <v>0</v>
      </c>
      <c r="Q144" s="234" t="s">
        <v>70</v>
      </c>
      <c r="R144" s="235">
        <v>0</v>
      </c>
      <c r="S144" s="235">
        <v>0</v>
      </c>
      <c r="T144" s="235">
        <v>0</v>
      </c>
      <c r="U144" s="239">
        <v>0</v>
      </c>
      <c r="V144" s="237">
        <f t="shared" si="112"/>
        <v>0</v>
      </c>
      <c r="W144" s="232"/>
      <c r="X144" s="238"/>
      <c r="Y144" s="234" t="s">
        <v>70</v>
      </c>
      <c r="Z144" s="235">
        <v>0</v>
      </c>
      <c r="AA144" s="235">
        <v>0</v>
      </c>
      <c r="AB144" s="235">
        <v>0</v>
      </c>
      <c r="AC144" s="239">
        <v>0</v>
      </c>
      <c r="AD144" s="237">
        <f t="shared" si="113"/>
        <v>0</v>
      </c>
      <c r="AG144" s="234" t="s">
        <v>70</v>
      </c>
      <c r="AH144" s="235">
        <v>0</v>
      </c>
      <c r="AI144" s="235">
        <v>0</v>
      </c>
      <c r="AJ144" s="235">
        <v>0</v>
      </c>
      <c r="AK144" s="235">
        <v>0</v>
      </c>
      <c r="AL144" s="237">
        <f t="shared" si="114"/>
        <v>0</v>
      </c>
      <c r="AM144" s="232"/>
      <c r="AN144" s="238"/>
      <c r="AO144" s="234" t="s">
        <v>70</v>
      </c>
      <c r="AP144" s="235">
        <v>0</v>
      </c>
      <c r="AQ144" s="235">
        <v>0</v>
      </c>
      <c r="AR144" s="235">
        <v>0</v>
      </c>
      <c r="AS144" s="235">
        <v>0</v>
      </c>
      <c r="AT144" s="237">
        <f t="shared" si="115"/>
        <v>0</v>
      </c>
      <c r="AW144" s="234" t="s">
        <v>70</v>
      </c>
      <c r="AX144" s="235">
        <v>0</v>
      </c>
      <c r="AY144" s="235">
        <v>0</v>
      </c>
      <c r="AZ144" s="235">
        <v>0</v>
      </c>
      <c r="BA144" s="239">
        <v>0</v>
      </c>
      <c r="BB144" s="237">
        <f t="shared" si="116"/>
        <v>0</v>
      </c>
      <c r="BC144" s="232"/>
      <c r="BD144" s="238"/>
      <c r="BE144" s="234" t="s">
        <v>70</v>
      </c>
      <c r="BF144" s="235">
        <v>0</v>
      </c>
      <c r="BG144" s="235">
        <v>0</v>
      </c>
      <c r="BH144" s="235">
        <v>0</v>
      </c>
      <c r="BI144" s="239">
        <v>0</v>
      </c>
      <c r="BJ144" s="237">
        <f t="shared" si="117"/>
        <v>0</v>
      </c>
      <c r="BM144" s="234" t="s">
        <v>70</v>
      </c>
      <c r="BN144" s="235">
        <v>0</v>
      </c>
      <c r="BO144" s="235">
        <v>0</v>
      </c>
      <c r="BP144" s="235">
        <v>0</v>
      </c>
      <c r="BQ144" s="239">
        <v>0</v>
      </c>
      <c r="BR144" s="237">
        <f t="shared" si="118"/>
        <v>0</v>
      </c>
      <c r="BS144" s="232"/>
      <c r="BT144" s="238"/>
      <c r="BU144" s="234" t="s">
        <v>70</v>
      </c>
      <c r="BV144" s="235">
        <v>0</v>
      </c>
      <c r="BW144" s="235">
        <v>0</v>
      </c>
      <c r="BX144" s="235">
        <v>0</v>
      </c>
      <c r="BY144" s="239">
        <v>0</v>
      </c>
      <c r="BZ144" s="237">
        <f t="shared" si="119"/>
        <v>0</v>
      </c>
    </row>
    <row r="145" spans="1:79" ht="15.5" x14ac:dyDescent="0.35">
      <c r="A145" s="234" t="s">
        <v>53</v>
      </c>
      <c r="B145" s="235">
        <v>0</v>
      </c>
      <c r="C145" s="235">
        <v>0</v>
      </c>
      <c r="D145" s="235">
        <v>0</v>
      </c>
      <c r="E145" s="235">
        <v>0</v>
      </c>
      <c r="F145" s="237">
        <f t="shared" si="110"/>
        <v>0</v>
      </c>
      <c r="G145" s="232"/>
      <c r="H145" s="238"/>
      <c r="I145" s="234" t="s">
        <v>53</v>
      </c>
      <c r="J145" s="235">
        <v>0</v>
      </c>
      <c r="K145" s="235">
        <v>0</v>
      </c>
      <c r="L145" s="235">
        <v>0</v>
      </c>
      <c r="M145" s="235">
        <v>0</v>
      </c>
      <c r="N145" s="237">
        <f t="shared" si="111"/>
        <v>0</v>
      </c>
      <c r="Q145" s="234" t="s">
        <v>53</v>
      </c>
      <c r="R145" s="235">
        <v>0</v>
      </c>
      <c r="S145" s="235">
        <v>0</v>
      </c>
      <c r="T145" s="235">
        <v>0</v>
      </c>
      <c r="U145" s="239">
        <v>0</v>
      </c>
      <c r="V145" s="237">
        <f t="shared" si="112"/>
        <v>0</v>
      </c>
      <c r="W145" s="232"/>
      <c r="X145" s="238"/>
      <c r="Y145" s="234" t="s">
        <v>53</v>
      </c>
      <c r="Z145" s="235">
        <v>0</v>
      </c>
      <c r="AA145" s="235">
        <v>0</v>
      </c>
      <c r="AB145" s="235">
        <v>0</v>
      </c>
      <c r="AC145" s="239">
        <v>0</v>
      </c>
      <c r="AD145" s="237">
        <f t="shared" si="113"/>
        <v>0</v>
      </c>
      <c r="AG145" s="234" t="s">
        <v>53</v>
      </c>
      <c r="AH145" s="235">
        <v>0</v>
      </c>
      <c r="AI145" s="235">
        <v>0</v>
      </c>
      <c r="AJ145" s="235">
        <v>0</v>
      </c>
      <c r="AK145" s="235">
        <v>0</v>
      </c>
      <c r="AL145" s="237">
        <f t="shared" si="114"/>
        <v>0</v>
      </c>
      <c r="AM145" s="232"/>
      <c r="AN145" s="238"/>
      <c r="AO145" s="234" t="s">
        <v>53</v>
      </c>
      <c r="AP145" s="235">
        <v>0</v>
      </c>
      <c r="AQ145" s="235">
        <v>0</v>
      </c>
      <c r="AR145" s="235">
        <v>0</v>
      </c>
      <c r="AS145" s="235">
        <v>0</v>
      </c>
      <c r="AT145" s="237">
        <f t="shared" si="115"/>
        <v>0</v>
      </c>
      <c r="AW145" s="234" t="s">
        <v>53</v>
      </c>
      <c r="AX145" s="235">
        <v>0</v>
      </c>
      <c r="AY145" s="235">
        <v>0</v>
      </c>
      <c r="AZ145" s="235">
        <v>0</v>
      </c>
      <c r="BA145" s="239">
        <v>0</v>
      </c>
      <c r="BB145" s="237">
        <f t="shared" si="116"/>
        <v>0</v>
      </c>
      <c r="BC145" s="232"/>
      <c r="BD145" s="238"/>
      <c r="BE145" s="234" t="s">
        <v>53</v>
      </c>
      <c r="BF145" s="235">
        <v>0</v>
      </c>
      <c r="BG145" s="235">
        <v>0</v>
      </c>
      <c r="BH145" s="235">
        <v>0</v>
      </c>
      <c r="BI145" s="239">
        <v>0</v>
      </c>
      <c r="BJ145" s="237">
        <f t="shared" si="117"/>
        <v>0</v>
      </c>
      <c r="BM145" s="234" t="s">
        <v>53</v>
      </c>
      <c r="BN145" s="235">
        <v>0</v>
      </c>
      <c r="BO145" s="235">
        <v>0</v>
      </c>
      <c r="BP145" s="235">
        <v>0</v>
      </c>
      <c r="BQ145" s="239">
        <v>0</v>
      </c>
      <c r="BR145" s="237">
        <f t="shared" si="118"/>
        <v>0</v>
      </c>
      <c r="BS145" s="232"/>
      <c r="BT145" s="238"/>
      <c r="BU145" s="234" t="s">
        <v>53</v>
      </c>
      <c r="BV145" s="235">
        <v>0</v>
      </c>
      <c r="BW145" s="235">
        <v>0</v>
      </c>
      <c r="BX145" s="235">
        <v>0</v>
      </c>
      <c r="BY145" s="239">
        <v>0</v>
      </c>
      <c r="BZ145" s="237">
        <f t="shared" si="119"/>
        <v>0</v>
      </c>
    </row>
    <row r="146" spans="1:79" ht="15.5" x14ac:dyDescent="0.35">
      <c r="A146" s="234" t="s">
        <v>132</v>
      </c>
      <c r="B146" s="235">
        <v>0</v>
      </c>
      <c r="C146" s="235">
        <v>0</v>
      </c>
      <c r="D146" s="235">
        <v>0</v>
      </c>
      <c r="E146" s="235">
        <v>0</v>
      </c>
      <c r="F146" s="237">
        <f t="shared" si="110"/>
        <v>0</v>
      </c>
      <c r="G146" s="232"/>
      <c r="H146" s="238"/>
      <c r="I146" s="234" t="s">
        <v>132</v>
      </c>
      <c r="J146" s="235">
        <v>0</v>
      </c>
      <c r="K146" s="235">
        <v>0</v>
      </c>
      <c r="L146" s="235">
        <v>0</v>
      </c>
      <c r="M146" s="235">
        <v>0</v>
      </c>
      <c r="N146" s="237">
        <f t="shared" si="111"/>
        <v>0</v>
      </c>
      <c r="Q146" s="234" t="s">
        <v>132</v>
      </c>
      <c r="R146" s="235">
        <v>0</v>
      </c>
      <c r="S146" s="235">
        <v>0</v>
      </c>
      <c r="T146" s="235">
        <v>0</v>
      </c>
      <c r="U146" s="239">
        <v>0</v>
      </c>
      <c r="V146" s="237">
        <f t="shared" si="112"/>
        <v>0</v>
      </c>
      <c r="W146" s="232"/>
      <c r="X146" s="238"/>
      <c r="Y146" s="234" t="s">
        <v>132</v>
      </c>
      <c r="Z146" s="235">
        <v>0</v>
      </c>
      <c r="AA146" s="235">
        <v>0</v>
      </c>
      <c r="AB146" s="235">
        <v>0</v>
      </c>
      <c r="AC146" s="239">
        <v>0</v>
      </c>
      <c r="AD146" s="237">
        <f t="shared" si="113"/>
        <v>0</v>
      </c>
      <c r="AG146" s="234" t="s">
        <v>132</v>
      </c>
      <c r="AH146" s="235">
        <v>0</v>
      </c>
      <c r="AI146" s="235">
        <v>0</v>
      </c>
      <c r="AJ146" s="235">
        <v>0</v>
      </c>
      <c r="AK146" s="235">
        <v>0</v>
      </c>
      <c r="AL146" s="237">
        <f t="shared" si="114"/>
        <v>0</v>
      </c>
      <c r="AM146" s="232"/>
      <c r="AN146" s="238"/>
      <c r="AO146" s="234" t="s">
        <v>132</v>
      </c>
      <c r="AP146" s="235">
        <v>0</v>
      </c>
      <c r="AQ146" s="235">
        <v>0</v>
      </c>
      <c r="AR146" s="235">
        <v>0</v>
      </c>
      <c r="AS146" s="235">
        <v>0</v>
      </c>
      <c r="AT146" s="237">
        <f t="shared" si="115"/>
        <v>0</v>
      </c>
      <c r="AW146" s="234" t="s">
        <v>132</v>
      </c>
      <c r="AX146" s="235">
        <v>0</v>
      </c>
      <c r="AY146" s="235">
        <v>0</v>
      </c>
      <c r="AZ146" s="235">
        <v>0</v>
      </c>
      <c r="BA146" s="239">
        <v>0</v>
      </c>
      <c r="BB146" s="237">
        <f t="shared" si="116"/>
        <v>0</v>
      </c>
      <c r="BC146" s="232"/>
      <c r="BD146" s="238"/>
      <c r="BE146" s="234" t="s">
        <v>132</v>
      </c>
      <c r="BF146" s="235">
        <v>0</v>
      </c>
      <c r="BG146" s="235">
        <v>0</v>
      </c>
      <c r="BH146" s="235">
        <v>0</v>
      </c>
      <c r="BI146" s="239">
        <v>0</v>
      </c>
      <c r="BJ146" s="237">
        <f t="shared" si="117"/>
        <v>0</v>
      </c>
      <c r="BM146" s="234" t="s">
        <v>132</v>
      </c>
      <c r="BN146" s="235">
        <v>0</v>
      </c>
      <c r="BO146" s="235">
        <v>0</v>
      </c>
      <c r="BP146" s="235">
        <v>0</v>
      </c>
      <c r="BQ146" s="239">
        <v>0</v>
      </c>
      <c r="BR146" s="237">
        <f t="shared" si="118"/>
        <v>0</v>
      </c>
      <c r="BS146" s="232"/>
      <c r="BT146" s="238"/>
      <c r="BU146" s="234" t="s">
        <v>132</v>
      </c>
      <c r="BV146" s="235">
        <v>0</v>
      </c>
      <c r="BW146" s="235">
        <v>0</v>
      </c>
      <c r="BX146" s="235">
        <v>0</v>
      </c>
      <c r="BY146" s="239">
        <v>0</v>
      </c>
      <c r="BZ146" s="237">
        <f t="shared" si="119"/>
        <v>0</v>
      </c>
    </row>
    <row r="147" spans="1:79" ht="15.5" x14ac:dyDescent="0.35">
      <c r="A147" s="234" t="s">
        <v>5</v>
      </c>
      <c r="B147" s="235">
        <v>0</v>
      </c>
      <c r="C147" s="235">
        <v>0</v>
      </c>
      <c r="D147" s="235">
        <v>0</v>
      </c>
      <c r="E147" s="235">
        <v>0</v>
      </c>
      <c r="F147" s="237">
        <f t="shared" si="110"/>
        <v>0</v>
      </c>
      <c r="G147" s="232"/>
      <c r="H147" s="238"/>
      <c r="I147" s="234" t="s">
        <v>5</v>
      </c>
      <c r="J147" s="235">
        <v>0</v>
      </c>
      <c r="K147" s="235">
        <v>0</v>
      </c>
      <c r="L147" s="235">
        <v>0</v>
      </c>
      <c r="M147" s="235">
        <v>0</v>
      </c>
      <c r="N147" s="237">
        <f t="shared" si="111"/>
        <v>0</v>
      </c>
      <c r="Q147" s="234" t="s">
        <v>5</v>
      </c>
      <c r="R147" s="235">
        <v>0</v>
      </c>
      <c r="S147" s="235">
        <v>0</v>
      </c>
      <c r="T147" s="235">
        <v>0</v>
      </c>
      <c r="U147" s="239">
        <v>0</v>
      </c>
      <c r="V147" s="237">
        <f t="shared" si="112"/>
        <v>0</v>
      </c>
      <c r="W147" s="232"/>
      <c r="X147" s="238"/>
      <c r="Y147" s="234" t="s">
        <v>5</v>
      </c>
      <c r="Z147" s="235">
        <v>0</v>
      </c>
      <c r="AA147" s="235">
        <v>0</v>
      </c>
      <c r="AB147" s="235">
        <v>0</v>
      </c>
      <c r="AC147" s="239">
        <v>0</v>
      </c>
      <c r="AD147" s="237">
        <f t="shared" si="113"/>
        <v>0</v>
      </c>
      <c r="AG147" s="234" t="s">
        <v>5</v>
      </c>
      <c r="AH147" s="235">
        <v>0</v>
      </c>
      <c r="AI147" s="235">
        <v>0</v>
      </c>
      <c r="AJ147" s="235">
        <v>0</v>
      </c>
      <c r="AK147" s="235">
        <v>0</v>
      </c>
      <c r="AL147" s="237">
        <f t="shared" si="114"/>
        <v>0</v>
      </c>
      <c r="AM147" s="232"/>
      <c r="AN147" s="238"/>
      <c r="AO147" s="234" t="s">
        <v>5</v>
      </c>
      <c r="AP147" s="235">
        <v>0</v>
      </c>
      <c r="AQ147" s="235">
        <v>0</v>
      </c>
      <c r="AR147" s="235">
        <v>0</v>
      </c>
      <c r="AS147" s="235">
        <v>0</v>
      </c>
      <c r="AT147" s="237">
        <f t="shared" si="115"/>
        <v>0</v>
      </c>
      <c r="AW147" s="234" t="s">
        <v>5</v>
      </c>
      <c r="AX147" s="235">
        <v>0</v>
      </c>
      <c r="AY147" s="235">
        <v>0</v>
      </c>
      <c r="AZ147" s="235">
        <v>0</v>
      </c>
      <c r="BA147" s="239">
        <v>0</v>
      </c>
      <c r="BB147" s="237">
        <f t="shared" si="116"/>
        <v>0</v>
      </c>
      <c r="BC147" s="232"/>
      <c r="BD147" s="238"/>
      <c r="BE147" s="234" t="s">
        <v>5</v>
      </c>
      <c r="BF147" s="235">
        <v>0</v>
      </c>
      <c r="BG147" s="235">
        <v>0</v>
      </c>
      <c r="BH147" s="235">
        <v>0</v>
      </c>
      <c r="BI147" s="239">
        <v>0</v>
      </c>
      <c r="BJ147" s="237">
        <f t="shared" si="117"/>
        <v>0</v>
      </c>
      <c r="BM147" s="234" t="s">
        <v>5</v>
      </c>
      <c r="BN147" s="235">
        <v>0</v>
      </c>
      <c r="BO147" s="235">
        <v>0</v>
      </c>
      <c r="BP147" s="235">
        <v>0</v>
      </c>
      <c r="BQ147" s="239">
        <v>0</v>
      </c>
      <c r="BR147" s="237">
        <f t="shared" si="118"/>
        <v>0</v>
      </c>
      <c r="BS147" s="232"/>
      <c r="BT147" s="238"/>
      <c r="BU147" s="234" t="s">
        <v>5</v>
      </c>
      <c r="BV147" s="235">
        <v>0</v>
      </c>
      <c r="BW147" s="235">
        <v>0</v>
      </c>
      <c r="BX147" s="235">
        <v>0</v>
      </c>
      <c r="BY147" s="239">
        <v>0</v>
      </c>
      <c r="BZ147" s="237">
        <f t="shared" si="119"/>
        <v>0</v>
      </c>
    </row>
    <row r="148" spans="1:79" ht="15.5" x14ac:dyDescent="0.35">
      <c r="A148" s="234" t="s">
        <v>54</v>
      </c>
      <c r="B148" s="235">
        <v>0</v>
      </c>
      <c r="C148" s="235">
        <v>0</v>
      </c>
      <c r="D148" s="235">
        <v>0</v>
      </c>
      <c r="E148" s="235">
        <v>0</v>
      </c>
      <c r="F148" s="237">
        <f t="shared" si="110"/>
        <v>0</v>
      </c>
      <c r="G148" s="232"/>
      <c r="H148" s="238"/>
      <c r="I148" s="234" t="s">
        <v>54</v>
      </c>
      <c r="J148" s="235">
        <v>0</v>
      </c>
      <c r="K148" s="235">
        <v>0</v>
      </c>
      <c r="L148" s="235">
        <v>0</v>
      </c>
      <c r="M148" s="235">
        <v>0</v>
      </c>
      <c r="N148" s="237">
        <f t="shared" si="111"/>
        <v>0</v>
      </c>
      <c r="Q148" s="234" t="s">
        <v>54</v>
      </c>
      <c r="R148" s="235">
        <v>0</v>
      </c>
      <c r="S148" s="235">
        <v>0</v>
      </c>
      <c r="T148" s="235">
        <v>0</v>
      </c>
      <c r="U148" s="239">
        <v>0</v>
      </c>
      <c r="V148" s="237">
        <f t="shared" si="112"/>
        <v>0</v>
      </c>
      <c r="W148" s="232"/>
      <c r="X148" s="238"/>
      <c r="Y148" s="234" t="s">
        <v>54</v>
      </c>
      <c r="Z148" s="235">
        <v>0</v>
      </c>
      <c r="AA148" s="235">
        <v>0</v>
      </c>
      <c r="AB148" s="235">
        <v>0</v>
      </c>
      <c r="AC148" s="239">
        <v>0</v>
      </c>
      <c r="AD148" s="237">
        <f t="shared" si="113"/>
        <v>0</v>
      </c>
      <c r="AG148" s="234" t="s">
        <v>54</v>
      </c>
      <c r="AH148" s="235">
        <v>0</v>
      </c>
      <c r="AI148" s="235">
        <v>0</v>
      </c>
      <c r="AJ148" s="235">
        <v>0</v>
      </c>
      <c r="AK148" s="235">
        <v>0</v>
      </c>
      <c r="AL148" s="237">
        <f t="shared" si="114"/>
        <v>0</v>
      </c>
      <c r="AM148" s="232"/>
      <c r="AN148" s="238"/>
      <c r="AO148" s="234" t="s">
        <v>54</v>
      </c>
      <c r="AP148" s="235">
        <v>0</v>
      </c>
      <c r="AQ148" s="235">
        <v>0</v>
      </c>
      <c r="AR148" s="235">
        <v>0</v>
      </c>
      <c r="AS148" s="235">
        <v>0</v>
      </c>
      <c r="AT148" s="237">
        <f t="shared" si="115"/>
        <v>0</v>
      </c>
      <c r="AW148" s="234" t="s">
        <v>54</v>
      </c>
      <c r="AX148" s="235">
        <v>0</v>
      </c>
      <c r="AY148" s="235">
        <v>0</v>
      </c>
      <c r="AZ148" s="235">
        <v>0</v>
      </c>
      <c r="BA148" s="239">
        <v>0</v>
      </c>
      <c r="BB148" s="237">
        <f t="shared" si="116"/>
        <v>0</v>
      </c>
      <c r="BC148" s="232"/>
      <c r="BD148" s="238"/>
      <c r="BE148" s="234" t="s">
        <v>54</v>
      </c>
      <c r="BF148" s="235">
        <v>0</v>
      </c>
      <c r="BG148" s="235">
        <v>0</v>
      </c>
      <c r="BH148" s="235">
        <v>0</v>
      </c>
      <c r="BI148" s="239">
        <v>0</v>
      </c>
      <c r="BJ148" s="237">
        <f t="shared" si="117"/>
        <v>0</v>
      </c>
      <c r="BM148" s="234" t="s">
        <v>54</v>
      </c>
      <c r="BN148" s="235">
        <v>0</v>
      </c>
      <c r="BO148" s="235">
        <v>0</v>
      </c>
      <c r="BP148" s="235">
        <v>0</v>
      </c>
      <c r="BQ148" s="239">
        <v>0</v>
      </c>
      <c r="BR148" s="237">
        <f t="shared" si="118"/>
        <v>0</v>
      </c>
      <c r="BS148" s="232"/>
      <c r="BT148" s="238"/>
      <c r="BU148" s="234" t="s">
        <v>54</v>
      </c>
      <c r="BV148" s="235">
        <v>0</v>
      </c>
      <c r="BW148" s="235">
        <v>0</v>
      </c>
      <c r="BX148" s="235">
        <v>0</v>
      </c>
      <c r="BY148" s="239">
        <v>0</v>
      </c>
      <c r="BZ148" s="237">
        <f t="shared" si="119"/>
        <v>0</v>
      </c>
    </row>
    <row r="149" spans="1:79" ht="15.5" x14ac:dyDescent="0.35">
      <c r="A149" s="234" t="s">
        <v>19</v>
      </c>
      <c r="B149" s="235">
        <v>0</v>
      </c>
      <c r="C149" s="235">
        <v>0</v>
      </c>
      <c r="D149" s="235">
        <v>0</v>
      </c>
      <c r="E149" s="235">
        <v>0</v>
      </c>
      <c r="F149" s="237">
        <f t="shared" si="110"/>
        <v>0</v>
      </c>
      <c r="G149" s="232"/>
      <c r="H149" s="238"/>
      <c r="I149" s="234" t="s">
        <v>19</v>
      </c>
      <c r="J149" s="235">
        <v>0</v>
      </c>
      <c r="K149" s="235">
        <v>0</v>
      </c>
      <c r="L149" s="235">
        <v>0</v>
      </c>
      <c r="M149" s="235">
        <v>0</v>
      </c>
      <c r="N149" s="237">
        <f t="shared" si="111"/>
        <v>0</v>
      </c>
      <c r="Q149" s="234" t="s">
        <v>19</v>
      </c>
      <c r="R149" s="235">
        <v>0</v>
      </c>
      <c r="S149" s="235">
        <v>0</v>
      </c>
      <c r="T149" s="235">
        <v>0</v>
      </c>
      <c r="U149" s="239">
        <v>0</v>
      </c>
      <c r="V149" s="237">
        <f t="shared" si="112"/>
        <v>0</v>
      </c>
      <c r="W149" s="232"/>
      <c r="X149" s="238"/>
      <c r="Y149" s="234" t="s">
        <v>19</v>
      </c>
      <c r="Z149" s="235">
        <v>0</v>
      </c>
      <c r="AA149" s="235">
        <v>0</v>
      </c>
      <c r="AB149" s="235">
        <v>0</v>
      </c>
      <c r="AC149" s="239">
        <v>0</v>
      </c>
      <c r="AD149" s="237">
        <f t="shared" si="113"/>
        <v>0</v>
      </c>
      <c r="AG149" s="234" t="s">
        <v>19</v>
      </c>
      <c r="AH149" s="235">
        <v>0</v>
      </c>
      <c r="AI149" s="235">
        <v>0</v>
      </c>
      <c r="AJ149" s="235">
        <v>0</v>
      </c>
      <c r="AK149" s="235">
        <v>0</v>
      </c>
      <c r="AL149" s="237">
        <f t="shared" si="114"/>
        <v>0</v>
      </c>
      <c r="AM149" s="232"/>
      <c r="AN149" s="238"/>
      <c r="AO149" s="234" t="s">
        <v>19</v>
      </c>
      <c r="AP149" s="235">
        <v>0</v>
      </c>
      <c r="AQ149" s="235">
        <v>0</v>
      </c>
      <c r="AR149" s="235">
        <v>0</v>
      </c>
      <c r="AS149" s="235">
        <v>0</v>
      </c>
      <c r="AT149" s="237">
        <f t="shared" si="115"/>
        <v>0</v>
      </c>
      <c r="AW149" s="234" t="s">
        <v>19</v>
      </c>
      <c r="AX149" s="235">
        <v>0</v>
      </c>
      <c r="AY149" s="235">
        <v>0</v>
      </c>
      <c r="AZ149" s="235">
        <v>0</v>
      </c>
      <c r="BA149" s="239">
        <v>0</v>
      </c>
      <c r="BB149" s="237">
        <f t="shared" si="116"/>
        <v>0</v>
      </c>
      <c r="BC149" s="232"/>
      <c r="BD149" s="238"/>
      <c r="BE149" s="234" t="s">
        <v>19</v>
      </c>
      <c r="BF149" s="235">
        <v>0</v>
      </c>
      <c r="BG149" s="235">
        <v>0</v>
      </c>
      <c r="BH149" s="235">
        <v>0</v>
      </c>
      <c r="BI149" s="239">
        <v>0</v>
      </c>
      <c r="BJ149" s="237">
        <f t="shared" si="117"/>
        <v>0</v>
      </c>
      <c r="BM149" s="234" t="s">
        <v>19</v>
      </c>
      <c r="BN149" s="235">
        <v>0</v>
      </c>
      <c r="BO149" s="235">
        <v>0</v>
      </c>
      <c r="BP149" s="235">
        <v>0</v>
      </c>
      <c r="BQ149" s="239">
        <v>0</v>
      </c>
      <c r="BR149" s="237">
        <f t="shared" si="118"/>
        <v>0</v>
      </c>
      <c r="BS149" s="232"/>
      <c r="BT149" s="238"/>
      <c r="BU149" s="234" t="s">
        <v>19</v>
      </c>
      <c r="BV149" s="235">
        <v>0</v>
      </c>
      <c r="BW149" s="235">
        <v>0</v>
      </c>
      <c r="BX149" s="235">
        <v>0</v>
      </c>
      <c r="BY149" s="239">
        <v>0</v>
      </c>
      <c r="BZ149" s="237">
        <f t="shared" si="119"/>
        <v>0</v>
      </c>
    </row>
    <row r="150" spans="1:79" ht="15.5" x14ac:dyDescent="0.35">
      <c r="A150" s="234" t="s">
        <v>20</v>
      </c>
      <c r="B150" s="235">
        <v>0</v>
      </c>
      <c r="C150" s="235">
        <v>0</v>
      </c>
      <c r="D150" s="235">
        <v>0</v>
      </c>
      <c r="E150" s="235">
        <v>0</v>
      </c>
      <c r="F150" s="237">
        <f t="shared" si="110"/>
        <v>0</v>
      </c>
      <c r="G150" s="232"/>
      <c r="H150" s="238"/>
      <c r="I150" s="234" t="s">
        <v>20</v>
      </c>
      <c r="J150" s="235">
        <v>0</v>
      </c>
      <c r="K150" s="235">
        <v>0</v>
      </c>
      <c r="L150" s="235">
        <v>0</v>
      </c>
      <c r="M150" s="235">
        <v>0</v>
      </c>
      <c r="N150" s="237">
        <f t="shared" si="111"/>
        <v>0</v>
      </c>
      <c r="Q150" s="234" t="s">
        <v>20</v>
      </c>
      <c r="R150" s="235">
        <v>0</v>
      </c>
      <c r="S150" s="235">
        <v>0</v>
      </c>
      <c r="T150" s="235">
        <v>0</v>
      </c>
      <c r="U150" s="239">
        <v>0</v>
      </c>
      <c r="V150" s="237">
        <f t="shared" si="112"/>
        <v>0</v>
      </c>
      <c r="W150" s="232"/>
      <c r="X150" s="238"/>
      <c r="Y150" s="234" t="s">
        <v>20</v>
      </c>
      <c r="Z150" s="235">
        <v>0</v>
      </c>
      <c r="AA150" s="235">
        <v>0</v>
      </c>
      <c r="AB150" s="235">
        <v>0</v>
      </c>
      <c r="AC150" s="239">
        <v>0</v>
      </c>
      <c r="AD150" s="237">
        <f t="shared" si="113"/>
        <v>0</v>
      </c>
      <c r="AG150" s="234" t="s">
        <v>20</v>
      </c>
      <c r="AH150" s="235">
        <v>0</v>
      </c>
      <c r="AI150" s="235">
        <v>0</v>
      </c>
      <c r="AJ150" s="235">
        <v>0</v>
      </c>
      <c r="AK150" s="235">
        <v>0</v>
      </c>
      <c r="AL150" s="237">
        <f t="shared" si="114"/>
        <v>0</v>
      </c>
      <c r="AM150" s="232"/>
      <c r="AN150" s="238"/>
      <c r="AO150" s="234" t="s">
        <v>20</v>
      </c>
      <c r="AP150" s="235">
        <v>0</v>
      </c>
      <c r="AQ150" s="235">
        <v>0</v>
      </c>
      <c r="AR150" s="235">
        <v>0</v>
      </c>
      <c r="AS150" s="235">
        <v>0</v>
      </c>
      <c r="AT150" s="237">
        <f t="shared" si="115"/>
        <v>0</v>
      </c>
      <c r="AW150" s="234" t="s">
        <v>20</v>
      </c>
      <c r="AX150" s="235">
        <v>0</v>
      </c>
      <c r="AY150" s="235">
        <v>0</v>
      </c>
      <c r="AZ150" s="235">
        <v>0</v>
      </c>
      <c r="BA150" s="239">
        <v>0</v>
      </c>
      <c r="BB150" s="237">
        <f t="shared" si="116"/>
        <v>0</v>
      </c>
      <c r="BC150" s="232"/>
      <c r="BD150" s="238"/>
      <c r="BE150" s="234" t="s">
        <v>20</v>
      </c>
      <c r="BF150" s="235">
        <v>0</v>
      </c>
      <c r="BG150" s="235">
        <v>0</v>
      </c>
      <c r="BH150" s="235">
        <v>0</v>
      </c>
      <c r="BI150" s="239">
        <v>0</v>
      </c>
      <c r="BJ150" s="237">
        <f t="shared" si="117"/>
        <v>0</v>
      </c>
      <c r="BM150" s="234" t="s">
        <v>20</v>
      </c>
      <c r="BN150" s="235">
        <v>0</v>
      </c>
      <c r="BO150" s="235">
        <v>0</v>
      </c>
      <c r="BP150" s="235">
        <v>0</v>
      </c>
      <c r="BQ150" s="239">
        <v>0</v>
      </c>
      <c r="BR150" s="237">
        <f t="shared" si="118"/>
        <v>0</v>
      </c>
      <c r="BS150" s="232"/>
      <c r="BT150" s="238"/>
      <c r="BU150" s="234" t="s">
        <v>20</v>
      </c>
      <c r="BV150" s="235">
        <v>0</v>
      </c>
      <c r="BW150" s="235">
        <v>0</v>
      </c>
      <c r="BX150" s="235">
        <v>0</v>
      </c>
      <c r="BY150" s="239">
        <v>0</v>
      </c>
      <c r="BZ150" s="237">
        <f t="shared" si="119"/>
        <v>0</v>
      </c>
    </row>
    <row r="151" spans="1:79" ht="15.5" x14ac:dyDescent="0.35">
      <c r="A151" s="234" t="s">
        <v>55</v>
      </c>
      <c r="B151" s="235">
        <v>0</v>
      </c>
      <c r="C151" s="235">
        <v>0</v>
      </c>
      <c r="D151" s="235">
        <v>0</v>
      </c>
      <c r="E151" s="235">
        <v>0</v>
      </c>
      <c r="F151" s="237">
        <f t="shared" si="110"/>
        <v>0</v>
      </c>
      <c r="G151" s="232"/>
      <c r="H151" s="238"/>
      <c r="I151" s="234" t="s">
        <v>55</v>
      </c>
      <c r="J151" s="235">
        <v>0</v>
      </c>
      <c r="K151" s="235">
        <v>0</v>
      </c>
      <c r="L151" s="235">
        <v>0</v>
      </c>
      <c r="M151" s="235">
        <v>0</v>
      </c>
      <c r="N151" s="237">
        <f t="shared" si="111"/>
        <v>0</v>
      </c>
      <c r="Q151" s="234" t="s">
        <v>55</v>
      </c>
      <c r="R151" s="235">
        <v>0</v>
      </c>
      <c r="S151" s="235">
        <v>0</v>
      </c>
      <c r="T151" s="235">
        <v>0</v>
      </c>
      <c r="U151" s="239">
        <v>0</v>
      </c>
      <c r="V151" s="237">
        <f t="shared" si="112"/>
        <v>0</v>
      </c>
      <c r="W151" s="232"/>
      <c r="X151" s="238"/>
      <c r="Y151" s="234" t="s">
        <v>55</v>
      </c>
      <c r="Z151" s="235">
        <v>0</v>
      </c>
      <c r="AA151" s="235">
        <v>0</v>
      </c>
      <c r="AB151" s="235">
        <v>0</v>
      </c>
      <c r="AC151" s="239">
        <v>0</v>
      </c>
      <c r="AD151" s="237">
        <f t="shared" si="113"/>
        <v>0</v>
      </c>
      <c r="AG151" s="234" t="s">
        <v>55</v>
      </c>
      <c r="AH151" s="235">
        <v>0</v>
      </c>
      <c r="AI151" s="235">
        <v>0</v>
      </c>
      <c r="AJ151" s="235">
        <v>0</v>
      </c>
      <c r="AK151" s="235">
        <v>0</v>
      </c>
      <c r="AL151" s="237">
        <f t="shared" si="114"/>
        <v>0</v>
      </c>
      <c r="AM151" s="232"/>
      <c r="AN151" s="238"/>
      <c r="AO151" s="234" t="s">
        <v>55</v>
      </c>
      <c r="AP151" s="235">
        <v>0</v>
      </c>
      <c r="AQ151" s="235">
        <v>0</v>
      </c>
      <c r="AR151" s="235">
        <v>0</v>
      </c>
      <c r="AS151" s="235">
        <v>0</v>
      </c>
      <c r="AT151" s="237">
        <f t="shared" si="115"/>
        <v>0</v>
      </c>
      <c r="AW151" s="234" t="s">
        <v>55</v>
      </c>
      <c r="AX151" s="235">
        <v>0</v>
      </c>
      <c r="AY151" s="235">
        <v>0</v>
      </c>
      <c r="AZ151" s="235">
        <v>0</v>
      </c>
      <c r="BA151" s="239">
        <v>0</v>
      </c>
      <c r="BB151" s="237">
        <f t="shared" si="116"/>
        <v>0</v>
      </c>
      <c r="BC151" s="232"/>
      <c r="BD151" s="238"/>
      <c r="BE151" s="234" t="s">
        <v>55</v>
      </c>
      <c r="BF151" s="235">
        <v>0</v>
      </c>
      <c r="BG151" s="235">
        <v>0</v>
      </c>
      <c r="BH151" s="235">
        <v>0</v>
      </c>
      <c r="BI151" s="239">
        <v>0</v>
      </c>
      <c r="BJ151" s="237">
        <f t="shared" si="117"/>
        <v>0</v>
      </c>
      <c r="BM151" s="234" t="s">
        <v>55</v>
      </c>
      <c r="BN151" s="235">
        <v>0</v>
      </c>
      <c r="BO151" s="235">
        <v>0</v>
      </c>
      <c r="BP151" s="235">
        <v>0</v>
      </c>
      <c r="BQ151" s="239">
        <v>0</v>
      </c>
      <c r="BR151" s="237">
        <f t="shared" si="118"/>
        <v>0</v>
      </c>
      <c r="BS151" s="232"/>
      <c r="BT151" s="238"/>
      <c r="BU151" s="234" t="s">
        <v>55</v>
      </c>
      <c r="BV151" s="235">
        <v>0</v>
      </c>
      <c r="BW151" s="235">
        <v>0</v>
      </c>
      <c r="BX151" s="235">
        <v>0</v>
      </c>
      <c r="BY151" s="239">
        <v>0</v>
      </c>
      <c r="BZ151" s="237">
        <f t="shared" si="119"/>
        <v>0</v>
      </c>
    </row>
    <row r="152" spans="1:79" ht="15.5" x14ac:dyDescent="0.35">
      <c r="A152" s="240" t="s">
        <v>4</v>
      </c>
      <c r="B152" s="235">
        <v>0</v>
      </c>
      <c r="C152" s="235">
        <v>0</v>
      </c>
      <c r="D152" s="235">
        <v>0</v>
      </c>
      <c r="E152" s="235">
        <v>0</v>
      </c>
      <c r="F152" s="237">
        <f t="shared" si="110"/>
        <v>0</v>
      </c>
      <c r="G152" s="232"/>
      <c r="H152" s="238"/>
      <c r="I152" s="240" t="s">
        <v>4</v>
      </c>
      <c r="J152" s="235">
        <v>0</v>
      </c>
      <c r="K152" s="235">
        <v>0</v>
      </c>
      <c r="L152" s="235">
        <v>0</v>
      </c>
      <c r="M152" s="235">
        <v>0</v>
      </c>
      <c r="N152" s="237">
        <f t="shared" si="111"/>
        <v>0</v>
      </c>
      <c r="Q152" s="240" t="s">
        <v>4</v>
      </c>
      <c r="R152" s="235">
        <v>0</v>
      </c>
      <c r="S152" s="235">
        <v>0</v>
      </c>
      <c r="T152" s="235">
        <v>0</v>
      </c>
      <c r="U152" s="239">
        <v>0</v>
      </c>
      <c r="V152" s="237">
        <f t="shared" si="112"/>
        <v>0</v>
      </c>
      <c r="W152" s="232"/>
      <c r="X152" s="238"/>
      <c r="Y152" s="240" t="s">
        <v>4</v>
      </c>
      <c r="Z152" s="235">
        <v>0</v>
      </c>
      <c r="AA152" s="235">
        <v>0</v>
      </c>
      <c r="AB152" s="235">
        <v>0</v>
      </c>
      <c r="AC152" s="239">
        <v>0</v>
      </c>
      <c r="AD152" s="237">
        <f t="shared" si="113"/>
        <v>0</v>
      </c>
      <c r="AG152" s="240" t="s">
        <v>4</v>
      </c>
      <c r="AH152" s="235">
        <v>0</v>
      </c>
      <c r="AI152" s="235">
        <v>0</v>
      </c>
      <c r="AJ152" s="235">
        <v>0</v>
      </c>
      <c r="AK152" s="235">
        <v>0</v>
      </c>
      <c r="AL152" s="237">
        <f t="shared" si="114"/>
        <v>0</v>
      </c>
      <c r="AM152" s="232"/>
      <c r="AN152" s="238"/>
      <c r="AO152" s="240" t="s">
        <v>4</v>
      </c>
      <c r="AP152" s="235">
        <v>0</v>
      </c>
      <c r="AQ152" s="235">
        <v>0</v>
      </c>
      <c r="AR152" s="235">
        <v>0</v>
      </c>
      <c r="AS152" s="235">
        <v>0</v>
      </c>
      <c r="AT152" s="237">
        <f t="shared" si="115"/>
        <v>0</v>
      </c>
      <c r="AW152" s="240" t="s">
        <v>4</v>
      </c>
      <c r="AX152" s="235">
        <v>0</v>
      </c>
      <c r="AY152" s="235">
        <v>0</v>
      </c>
      <c r="AZ152" s="235">
        <v>0</v>
      </c>
      <c r="BA152" s="239">
        <v>0</v>
      </c>
      <c r="BB152" s="237">
        <f t="shared" si="116"/>
        <v>0</v>
      </c>
      <c r="BC152" s="232"/>
      <c r="BD152" s="238"/>
      <c r="BE152" s="240" t="s">
        <v>4</v>
      </c>
      <c r="BF152" s="235">
        <v>0</v>
      </c>
      <c r="BG152" s="235">
        <v>0</v>
      </c>
      <c r="BH152" s="235">
        <v>0</v>
      </c>
      <c r="BI152" s="239">
        <v>0</v>
      </c>
      <c r="BJ152" s="237">
        <f t="shared" si="117"/>
        <v>0</v>
      </c>
      <c r="BM152" s="240" t="s">
        <v>4</v>
      </c>
      <c r="BN152" s="235">
        <v>0</v>
      </c>
      <c r="BO152" s="235">
        <v>0</v>
      </c>
      <c r="BP152" s="235">
        <v>0</v>
      </c>
      <c r="BQ152" s="239">
        <v>0</v>
      </c>
      <c r="BR152" s="237">
        <f t="shared" si="118"/>
        <v>0</v>
      </c>
      <c r="BS152" s="232"/>
      <c r="BT152" s="238"/>
      <c r="BU152" s="240" t="s">
        <v>4</v>
      </c>
      <c r="BV152" s="235">
        <v>0</v>
      </c>
      <c r="BW152" s="235">
        <v>0</v>
      </c>
      <c r="BX152" s="235">
        <v>0</v>
      </c>
      <c r="BY152" s="239">
        <v>0</v>
      </c>
      <c r="BZ152" s="237">
        <f t="shared" si="119"/>
        <v>0</v>
      </c>
    </row>
    <row r="153" spans="1:79" ht="15.5" x14ac:dyDescent="0.35">
      <c r="A153" s="234" t="s">
        <v>139</v>
      </c>
      <c r="B153" s="235">
        <v>0</v>
      </c>
      <c r="C153" s="235">
        <v>0</v>
      </c>
      <c r="D153" s="235">
        <v>0</v>
      </c>
      <c r="E153" s="235">
        <v>0</v>
      </c>
      <c r="F153" s="237">
        <f t="shared" si="110"/>
        <v>0</v>
      </c>
      <c r="G153" s="232"/>
      <c r="H153" s="238"/>
      <c r="I153" s="234" t="s">
        <v>139</v>
      </c>
      <c r="J153" s="235">
        <v>0</v>
      </c>
      <c r="K153" s="235">
        <v>0</v>
      </c>
      <c r="L153" s="235">
        <v>0</v>
      </c>
      <c r="M153" s="235">
        <v>0</v>
      </c>
      <c r="N153" s="237">
        <f t="shared" si="111"/>
        <v>0</v>
      </c>
      <c r="Q153" s="234" t="s">
        <v>139</v>
      </c>
      <c r="R153" s="235">
        <v>0</v>
      </c>
      <c r="S153" s="235">
        <v>0</v>
      </c>
      <c r="T153" s="235">
        <v>0</v>
      </c>
      <c r="U153" s="239">
        <v>0</v>
      </c>
      <c r="V153" s="237">
        <f t="shared" si="112"/>
        <v>0</v>
      </c>
      <c r="W153" s="232"/>
      <c r="X153" s="238"/>
      <c r="Y153" s="234" t="s">
        <v>139</v>
      </c>
      <c r="Z153" s="235">
        <v>0</v>
      </c>
      <c r="AA153" s="235">
        <v>0</v>
      </c>
      <c r="AB153" s="235">
        <v>0</v>
      </c>
      <c r="AC153" s="239">
        <v>0</v>
      </c>
      <c r="AD153" s="237">
        <f t="shared" si="113"/>
        <v>0</v>
      </c>
      <c r="AG153" s="234" t="s">
        <v>139</v>
      </c>
      <c r="AH153" s="235">
        <v>0</v>
      </c>
      <c r="AI153" s="235">
        <v>0</v>
      </c>
      <c r="AJ153" s="235">
        <v>0</v>
      </c>
      <c r="AK153" s="235">
        <v>0</v>
      </c>
      <c r="AL153" s="237">
        <f t="shared" si="114"/>
        <v>0</v>
      </c>
      <c r="AM153" s="232"/>
      <c r="AN153" s="238"/>
      <c r="AO153" s="234" t="s">
        <v>139</v>
      </c>
      <c r="AP153" s="235">
        <v>0</v>
      </c>
      <c r="AQ153" s="235">
        <v>0</v>
      </c>
      <c r="AR153" s="235">
        <v>0</v>
      </c>
      <c r="AS153" s="235">
        <v>0</v>
      </c>
      <c r="AT153" s="237">
        <f t="shared" si="115"/>
        <v>0</v>
      </c>
      <c r="AW153" s="234" t="s">
        <v>139</v>
      </c>
      <c r="AX153" s="235">
        <v>0</v>
      </c>
      <c r="AY153" s="235">
        <v>0</v>
      </c>
      <c r="AZ153" s="235">
        <v>0</v>
      </c>
      <c r="BA153" s="239">
        <v>0</v>
      </c>
      <c r="BB153" s="237">
        <f t="shared" si="116"/>
        <v>0</v>
      </c>
      <c r="BC153" s="232"/>
      <c r="BD153" s="238"/>
      <c r="BE153" s="234" t="s">
        <v>139</v>
      </c>
      <c r="BF153" s="235">
        <v>0</v>
      </c>
      <c r="BG153" s="235">
        <v>0</v>
      </c>
      <c r="BH153" s="235">
        <v>0</v>
      </c>
      <c r="BI153" s="239">
        <v>0</v>
      </c>
      <c r="BJ153" s="237">
        <f t="shared" si="117"/>
        <v>0</v>
      </c>
      <c r="BM153" s="234" t="s">
        <v>139</v>
      </c>
      <c r="BN153" s="235">
        <v>0</v>
      </c>
      <c r="BO153" s="235">
        <v>0</v>
      </c>
      <c r="BP153" s="235">
        <v>0</v>
      </c>
      <c r="BQ153" s="239">
        <v>0</v>
      </c>
      <c r="BR153" s="237">
        <f t="shared" si="118"/>
        <v>0</v>
      </c>
      <c r="BS153" s="232"/>
      <c r="BT153" s="238"/>
      <c r="BU153" s="234" t="s">
        <v>139</v>
      </c>
      <c r="BV153" s="235">
        <v>0</v>
      </c>
      <c r="BW153" s="235">
        <v>0</v>
      </c>
      <c r="BX153" s="235">
        <v>0</v>
      </c>
      <c r="BY153" s="239">
        <v>0</v>
      </c>
      <c r="BZ153" s="237">
        <f t="shared" si="119"/>
        <v>0</v>
      </c>
    </row>
    <row r="154" spans="1:79" ht="15.5" x14ac:dyDescent="0.35">
      <c r="A154" s="234" t="s">
        <v>47</v>
      </c>
      <c r="B154" s="235">
        <v>0</v>
      </c>
      <c r="C154" s="235">
        <v>0</v>
      </c>
      <c r="D154" s="235">
        <v>0</v>
      </c>
      <c r="E154" s="235">
        <v>0</v>
      </c>
      <c r="F154" s="237">
        <f t="shared" si="110"/>
        <v>0</v>
      </c>
      <c r="G154" s="232"/>
      <c r="H154" s="238"/>
      <c r="I154" s="234" t="s">
        <v>47</v>
      </c>
      <c r="J154" s="235">
        <v>0</v>
      </c>
      <c r="K154" s="235">
        <v>0</v>
      </c>
      <c r="L154" s="235">
        <v>0</v>
      </c>
      <c r="M154" s="235">
        <v>0</v>
      </c>
      <c r="N154" s="237">
        <f t="shared" si="111"/>
        <v>0</v>
      </c>
      <c r="Q154" s="234" t="s">
        <v>47</v>
      </c>
      <c r="R154" s="235">
        <v>0</v>
      </c>
      <c r="S154" s="235">
        <v>0</v>
      </c>
      <c r="T154" s="235">
        <v>0</v>
      </c>
      <c r="U154" s="239">
        <v>0</v>
      </c>
      <c r="V154" s="237">
        <f t="shared" si="112"/>
        <v>0</v>
      </c>
      <c r="W154" s="232"/>
      <c r="X154" s="238"/>
      <c r="Y154" s="234" t="s">
        <v>47</v>
      </c>
      <c r="Z154" s="235">
        <v>0</v>
      </c>
      <c r="AA154" s="235">
        <v>0</v>
      </c>
      <c r="AB154" s="235">
        <v>0</v>
      </c>
      <c r="AC154" s="239">
        <v>0</v>
      </c>
      <c r="AD154" s="237">
        <f t="shared" si="113"/>
        <v>0</v>
      </c>
      <c r="AG154" s="234" t="s">
        <v>47</v>
      </c>
      <c r="AH154" s="235">
        <v>0</v>
      </c>
      <c r="AI154" s="235">
        <v>0</v>
      </c>
      <c r="AJ154" s="235">
        <v>0</v>
      </c>
      <c r="AK154" s="235">
        <v>0</v>
      </c>
      <c r="AL154" s="237">
        <f t="shared" si="114"/>
        <v>0</v>
      </c>
      <c r="AM154" s="232"/>
      <c r="AN154" s="238"/>
      <c r="AO154" s="234" t="s">
        <v>47</v>
      </c>
      <c r="AP154" s="235">
        <v>0</v>
      </c>
      <c r="AQ154" s="235">
        <v>0</v>
      </c>
      <c r="AR154" s="235">
        <v>0</v>
      </c>
      <c r="AS154" s="235">
        <v>0</v>
      </c>
      <c r="AT154" s="237">
        <f t="shared" si="115"/>
        <v>0</v>
      </c>
      <c r="AW154" s="234" t="s">
        <v>47</v>
      </c>
      <c r="AX154" s="235">
        <v>0</v>
      </c>
      <c r="AY154" s="235">
        <v>0</v>
      </c>
      <c r="AZ154" s="235">
        <v>0</v>
      </c>
      <c r="BA154" s="239">
        <v>0</v>
      </c>
      <c r="BB154" s="237">
        <f t="shared" si="116"/>
        <v>0</v>
      </c>
      <c r="BC154" s="232"/>
      <c r="BD154" s="238"/>
      <c r="BE154" s="234" t="s">
        <v>47</v>
      </c>
      <c r="BF154" s="235">
        <v>0</v>
      </c>
      <c r="BG154" s="235">
        <v>0</v>
      </c>
      <c r="BH154" s="235">
        <v>0</v>
      </c>
      <c r="BI154" s="239">
        <v>0</v>
      </c>
      <c r="BJ154" s="237">
        <f t="shared" si="117"/>
        <v>0</v>
      </c>
      <c r="BM154" s="234" t="s">
        <v>47</v>
      </c>
      <c r="BN154" s="235">
        <v>0</v>
      </c>
      <c r="BO154" s="235">
        <v>0</v>
      </c>
      <c r="BP154" s="235">
        <v>0</v>
      </c>
      <c r="BQ154" s="239">
        <v>0</v>
      </c>
      <c r="BR154" s="237">
        <f t="shared" si="118"/>
        <v>0</v>
      </c>
      <c r="BS154" s="232"/>
      <c r="BT154" s="238"/>
      <c r="BU154" s="234" t="s">
        <v>47</v>
      </c>
      <c r="BV154" s="235">
        <v>0</v>
      </c>
      <c r="BW154" s="235">
        <v>0</v>
      </c>
      <c r="BX154" s="235">
        <v>0</v>
      </c>
      <c r="BY154" s="239">
        <v>0</v>
      </c>
      <c r="BZ154" s="237">
        <f t="shared" si="119"/>
        <v>0</v>
      </c>
      <c r="CA154" s="248"/>
    </row>
    <row r="155" spans="1:79" ht="15.5" x14ac:dyDescent="0.35">
      <c r="A155" s="234" t="s">
        <v>147</v>
      </c>
      <c r="B155" s="235">
        <v>0</v>
      </c>
      <c r="C155" s="235">
        <v>0</v>
      </c>
      <c r="D155" s="235">
        <v>0</v>
      </c>
      <c r="E155" s="235">
        <v>0</v>
      </c>
      <c r="F155" s="237">
        <f t="shared" si="110"/>
        <v>0</v>
      </c>
      <c r="G155" s="232"/>
      <c r="H155" s="238"/>
      <c r="I155" s="234" t="s">
        <v>147</v>
      </c>
      <c r="J155" s="235">
        <v>0</v>
      </c>
      <c r="K155" s="235">
        <v>0</v>
      </c>
      <c r="L155" s="235">
        <v>0</v>
      </c>
      <c r="M155" s="235">
        <v>0</v>
      </c>
      <c r="N155" s="237">
        <f t="shared" si="111"/>
        <v>0</v>
      </c>
      <c r="Q155" s="234" t="s">
        <v>147</v>
      </c>
      <c r="R155" s="235">
        <v>0</v>
      </c>
      <c r="S155" s="235">
        <v>0</v>
      </c>
      <c r="T155" s="235">
        <v>0</v>
      </c>
      <c r="U155" s="239">
        <v>0</v>
      </c>
      <c r="V155" s="237">
        <f t="shared" si="112"/>
        <v>0</v>
      </c>
      <c r="W155" s="232"/>
      <c r="X155" s="238"/>
      <c r="Y155" s="234" t="s">
        <v>147</v>
      </c>
      <c r="Z155" s="235">
        <v>0</v>
      </c>
      <c r="AA155" s="235">
        <v>0</v>
      </c>
      <c r="AB155" s="235">
        <v>0</v>
      </c>
      <c r="AC155" s="239">
        <v>0</v>
      </c>
      <c r="AD155" s="237">
        <f t="shared" si="113"/>
        <v>0</v>
      </c>
      <c r="AG155" s="234" t="s">
        <v>147</v>
      </c>
      <c r="AH155" s="235">
        <v>0</v>
      </c>
      <c r="AI155" s="235">
        <v>0</v>
      </c>
      <c r="AJ155" s="235">
        <v>0</v>
      </c>
      <c r="AK155" s="235">
        <v>0</v>
      </c>
      <c r="AL155" s="237">
        <f t="shared" si="114"/>
        <v>0</v>
      </c>
      <c r="AM155" s="232"/>
      <c r="AN155" s="238"/>
      <c r="AO155" s="234" t="s">
        <v>147</v>
      </c>
      <c r="AP155" s="235">
        <v>0</v>
      </c>
      <c r="AQ155" s="235">
        <v>0</v>
      </c>
      <c r="AR155" s="235">
        <v>0</v>
      </c>
      <c r="AS155" s="235">
        <v>0</v>
      </c>
      <c r="AT155" s="237">
        <f t="shared" si="115"/>
        <v>0</v>
      </c>
      <c r="AW155" s="234" t="s">
        <v>147</v>
      </c>
      <c r="AX155" s="235">
        <v>0</v>
      </c>
      <c r="AY155" s="235">
        <v>0</v>
      </c>
      <c r="AZ155" s="235">
        <v>0</v>
      </c>
      <c r="BA155" s="239">
        <v>0</v>
      </c>
      <c r="BB155" s="237">
        <f t="shared" si="116"/>
        <v>0</v>
      </c>
      <c r="BC155" s="232"/>
      <c r="BD155" s="238"/>
      <c r="BE155" s="234" t="s">
        <v>147</v>
      </c>
      <c r="BF155" s="235">
        <v>0</v>
      </c>
      <c r="BG155" s="235">
        <v>0</v>
      </c>
      <c r="BH155" s="235">
        <v>0</v>
      </c>
      <c r="BI155" s="239">
        <v>0</v>
      </c>
      <c r="BJ155" s="237">
        <f t="shared" si="117"/>
        <v>0</v>
      </c>
      <c r="BM155" s="234" t="s">
        <v>147</v>
      </c>
      <c r="BN155" s="235">
        <v>0</v>
      </c>
      <c r="BO155" s="235">
        <v>0</v>
      </c>
      <c r="BP155" s="235">
        <v>0</v>
      </c>
      <c r="BQ155" s="239">
        <v>0</v>
      </c>
      <c r="BR155" s="237">
        <f t="shared" si="118"/>
        <v>0</v>
      </c>
      <c r="BS155" s="232"/>
      <c r="BT155" s="238"/>
      <c r="BU155" s="234" t="s">
        <v>147</v>
      </c>
      <c r="BV155" s="235">
        <v>0</v>
      </c>
      <c r="BW155" s="235">
        <v>0</v>
      </c>
      <c r="BX155" s="235">
        <v>0</v>
      </c>
      <c r="BY155" s="239">
        <v>0</v>
      </c>
      <c r="BZ155" s="237">
        <f t="shared" si="119"/>
        <v>0</v>
      </c>
    </row>
    <row r="156" spans="1:79" ht="15.5" x14ac:dyDescent="0.35">
      <c r="A156" s="234" t="s">
        <v>134</v>
      </c>
      <c r="B156" s="235">
        <v>0</v>
      </c>
      <c r="C156" s="235">
        <v>0</v>
      </c>
      <c r="D156" s="235">
        <v>0</v>
      </c>
      <c r="E156" s="235">
        <v>0</v>
      </c>
      <c r="F156" s="237">
        <f t="shared" si="110"/>
        <v>0</v>
      </c>
      <c r="G156" s="232"/>
      <c r="H156" s="238"/>
      <c r="I156" s="234" t="s">
        <v>134</v>
      </c>
      <c r="J156" s="235">
        <v>0</v>
      </c>
      <c r="K156" s="235">
        <v>0</v>
      </c>
      <c r="L156" s="235">
        <v>0</v>
      </c>
      <c r="M156" s="235">
        <v>0</v>
      </c>
      <c r="N156" s="237">
        <f t="shared" si="111"/>
        <v>0</v>
      </c>
      <c r="Q156" s="234" t="s">
        <v>134</v>
      </c>
      <c r="R156" s="235">
        <v>0</v>
      </c>
      <c r="S156" s="235">
        <v>0</v>
      </c>
      <c r="T156" s="235">
        <v>0</v>
      </c>
      <c r="U156" s="239">
        <v>0</v>
      </c>
      <c r="V156" s="237">
        <f t="shared" si="112"/>
        <v>0</v>
      </c>
      <c r="W156" s="232"/>
      <c r="X156" s="238"/>
      <c r="Y156" s="234" t="s">
        <v>134</v>
      </c>
      <c r="Z156" s="235">
        <v>0</v>
      </c>
      <c r="AA156" s="235">
        <v>0</v>
      </c>
      <c r="AB156" s="235">
        <v>0</v>
      </c>
      <c r="AC156" s="239">
        <v>0</v>
      </c>
      <c r="AD156" s="237">
        <f t="shared" si="113"/>
        <v>0</v>
      </c>
      <c r="AG156" s="234" t="s">
        <v>134</v>
      </c>
      <c r="AH156" s="235">
        <v>0</v>
      </c>
      <c r="AI156" s="235">
        <v>0</v>
      </c>
      <c r="AJ156" s="235">
        <v>0</v>
      </c>
      <c r="AK156" s="235">
        <v>0</v>
      </c>
      <c r="AL156" s="237">
        <f t="shared" si="114"/>
        <v>0</v>
      </c>
      <c r="AM156" s="232"/>
      <c r="AN156" s="238"/>
      <c r="AO156" s="234" t="s">
        <v>134</v>
      </c>
      <c r="AP156" s="235">
        <v>0</v>
      </c>
      <c r="AQ156" s="235">
        <v>0</v>
      </c>
      <c r="AR156" s="235">
        <v>0</v>
      </c>
      <c r="AS156" s="235">
        <v>0</v>
      </c>
      <c r="AT156" s="237">
        <f t="shared" si="115"/>
        <v>0</v>
      </c>
      <c r="AW156" s="234" t="s">
        <v>134</v>
      </c>
      <c r="AX156" s="235">
        <v>0</v>
      </c>
      <c r="AY156" s="235">
        <v>0</v>
      </c>
      <c r="AZ156" s="235">
        <v>0</v>
      </c>
      <c r="BA156" s="239">
        <v>0</v>
      </c>
      <c r="BB156" s="237">
        <f t="shared" si="116"/>
        <v>0</v>
      </c>
      <c r="BC156" s="232"/>
      <c r="BD156" s="238"/>
      <c r="BE156" s="234" t="s">
        <v>134</v>
      </c>
      <c r="BF156" s="235">
        <v>0</v>
      </c>
      <c r="BG156" s="235">
        <v>0</v>
      </c>
      <c r="BH156" s="235">
        <v>0</v>
      </c>
      <c r="BI156" s="239">
        <v>0</v>
      </c>
      <c r="BJ156" s="237">
        <f t="shared" si="117"/>
        <v>0</v>
      </c>
      <c r="BM156" s="234" t="s">
        <v>134</v>
      </c>
      <c r="BN156" s="235">
        <v>0</v>
      </c>
      <c r="BO156" s="235">
        <v>0</v>
      </c>
      <c r="BP156" s="235">
        <v>0</v>
      </c>
      <c r="BQ156" s="239">
        <v>0</v>
      </c>
      <c r="BR156" s="237">
        <f t="shared" si="118"/>
        <v>0</v>
      </c>
      <c r="BS156" s="232"/>
      <c r="BT156" s="238"/>
      <c r="BU156" s="234" t="s">
        <v>134</v>
      </c>
      <c r="BV156" s="235">
        <v>0</v>
      </c>
      <c r="BW156" s="235">
        <v>0</v>
      </c>
      <c r="BX156" s="235">
        <v>0</v>
      </c>
      <c r="BY156" s="239">
        <v>0</v>
      </c>
      <c r="BZ156" s="237">
        <f t="shared" si="119"/>
        <v>0</v>
      </c>
    </row>
    <row r="157" spans="1:79" ht="15.5" x14ac:dyDescent="0.35">
      <c r="A157" s="234" t="s">
        <v>46</v>
      </c>
      <c r="B157" s="235">
        <v>0</v>
      </c>
      <c r="C157" s="235">
        <v>0</v>
      </c>
      <c r="D157" s="235">
        <v>0</v>
      </c>
      <c r="E157" s="235">
        <v>0</v>
      </c>
      <c r="F157" s="237">
        <f>SUM(B157:E157)</f>
        <v>0</v>
      </c>
      <c r="G157" s="232"/>
      <c r="H157" s="238"/>
      <c r="I157" s="234" t="s">
        <v>46</v>
      </c>
      <c r="J157" s="235">
        <v>0</v>
      </c>
      <c r="K157" s="235">
        <v>0</v>
      </c>
      <c r="L157" s="235">
        <v>0</v>
      </c>
      <c r="M157" s="235">
        <v>0</v>
      </c>
      <c r="N157" s="237">
        <f>SUM(J157:M157)</f>
        <v>0</v>
      </c>
      <c r="Q157" s="234" t="s">
        <v>46</v>
      </c>
      <c r="R157" s="235">
        <v>0</v>
      </c>
      <c r="S157" s="235">
        <v>0</v>
      </c>
      <c r="T157" s="235">
        <v>0</v>
      </c>
      <c r="U157" s="239">
        <v>0</v>
      </c>
      <c r="V157" s="237">
        <f>SUM(R157:U157)</f>
        <v>0</v>
      </c>
      <c r="W157" s="232"/>
      <c r="X157" s="238"/>
      <c r="Y157" s="234" t="s">
        <v>46</v>
      </c>
      <c r="Z157" s="235">
        <v>0</v>
      </c>
      <c r="AA157" s="235">
        <v>0</v>
      </c>
      <c r="AB157" s="235">
        <v>0</v>
      </c>
      <c r="AC157" s="239">
        <v>0</v>
      </c>
      <c r="AD157" s="237">
        <f>SUM(Z157:AC157)</f>
        <v>0</v>
      </c>
      <c r="AG157" s="234" t="s">
        <v>46</v>
      </c>
      <c r="AH157" s="235">
        <v>0</v>
      </c>
      <c r="AI157" s="235">
        <v>0</v>
      </c>
      <c r="AJ157" s="235">
        <v>0</v>
      </c>
      <c r="AK157" s="235">
        <v>0</v>
      </c>
      <c r="AL157" s="237">
        <f>SUM(AH157:AK157)</f>
        <v>0</v>
      </c>
      <c r="AM157" s="232"/>
      <c r="AN157" s="238"/>
      <c r="AO157" s="234" t="s">
        <v>46</v>
      </c>
      <c r="AP157" s="235">
        <v>0</v>
      </c>
      <c r="AQ157" s="235">
        <v>0</v>
      </c>
      <c r="AR157" s="235">
        <v>0</v>
      </c>
      <c r="AS157" s="235">
        <v>0</v>
      </c>
      <c r="AT157" s="237">
        <f>SUM(AP157:AS157)</f>
        <v>0</v>
      </c>
      <c r="AW157" s="234" t="s">
        <v>46</v>
      </c>
      <c r="AX157" s="235">
        <v>0</v>
      </c>
      <c r="AY157" s="235">
        <v>0</v>
      </c>
      <c r="AZ157" s="235">
        <v>0</v>
      </c>
      <c r="BA157" s="239">
        <v>0</v>
      </c>
      <c r="BB157" s="237">
        <f>SUM(AX157:BA157)</f>
        <v>0</v>
      </c>
      <c r="BC157" s="232"/>
      <c r="BD157" s="238"/>
      <c r="BE157" s="234" t="s">
        <v>46</v>
      </c>
      <c r="BF157" s="235">
        <v>0</v>
      </c>
      <c r="BG157" s="235">
        <v>0</v>
      </c>
      <c r="BH157" s="235">
        <v>0</v>
      </c>
      <c r="BI157" s="239">
        <v>0</v>
      </c>
      <c r="BJ157" s="237">
        <f>SUM(BF157:BI157)</f>
        <v>0</v>
      </c>
      <c r="BM157" s="234" t="s">
        <v>46</v>
      </c>
      <c r="BN157" s="235">
        <v>0</v>
      </c>
      <c r="BO157" s="235">
        <v>0</v>
      </c>
      <c r="BP157" s="235">
        <v>0</v>
      </c>
      <c r="BQ157" s="239">
        <v>0</v>
      </c>
      <c r="BR157" s="237">
        <f>SUM(BN157:BQ157)</f>
        <v>0</v>
      </c>
      <c r="BS157" s="232"/>
      <c r="BT157" s="238"/>
      <c r="BU157" s="234" t="s">
        <v>46</v>
      </c>
      <c r="BV157" s="235">
        <v>0</v>
      </c>
      <c r="BW157" s="235">
        <v>0</v>
      </c>
      <c r="BX157" s="235">
        <v>0</v>
      </c>
      <c r="BY157" s="239">
        <v>0</v>
      </c>
      <c r="BZ157" s="237">
        <f>SUM(BV157:BY157)</f>
        <v>0</v>
      </c>
    </row>
    <row r="158" spans="1:79" ht="16" thickBot="1" x14ac:dyDescent="0.4">
      <c r="A158" s="234" t="s">
        <v>67</v>
      </c>
      <c r="B158" s="235">
        <v>0</v>
      </c>
      <c r="C158" s="235">
        <v>0</v>
      </c>
      <c r="D158" s="235">
        <v>0</v>
      </c>
      <c r="E158" s="235">
        <v>0</v>
      </c>
      <c r="F158" s="237">
        <f t="shared" ref="F158" si="120">SUM(B158:E158)</f>
        <v>0</v>
      </c>
      <c r="G158" s="232"/>
      <c r="H158" s="238"/>
      <c r="I158" s="234" t="s">
        <v>67</v>
      </c>
      <c r="J158" s="235">
        <v>0</v>
      </c>
      <c r="K158" s="235">
        <v>0</v>
      </c>
      <c r="L158" s="235">
        <v>0</v>
      </c>
      <c r="M158" s="235">
        <v>0</v>
      </c>
      <c r="N158" s="237">
        <f t="shared" ref="N158" si="121">SUM(J158:M158)</f>
        <v>0</v>
      </c>
      <c r="Q158" s="234" t="s">
        <v>67</v>
      </c>
      <c r="R158" s="235">
        <v>0</v>
      </c>
      <c r="S158" s="235">
        <v>0</v>
      </c>
      <c r="T158" s="235">
        <v>0</v>
      </c>
      <c r="U158" s="241">
        <v>0</v>
      </c>
      <c r="V158" s="237">
        <f t="shared" ref="V158" si="122">SUM(R158:U158)</f>
        <v>0</v>
      </c>
      <c r="W158" s="232"/>
      <c r="X158" s="238"/>
      <c r="Y158" s="234" t="s">
        <v>67</v>
      </c>
      <c r="Z158" s="235">
        <v>0</v>
      </c>
      <c r="AA158" s="235">
        <v>0</v>
      </c>
      <c r="AB158" s="235">
        <v>0</v>
      </c>
      <c r="AC158" s="241">
        <v>0</v>
      </c>
      <c r="AD158" s="237">
        <f t="shared" ref="AD158" si="123">SUM(Z158:AC158)</f>
        <v>0</v>
      </c>
      <c r="AG158" s="234" t="s">
        <v>67</v>
      </c>
      <c r="AH158" s="235">
        <v>0</v>
      </c>
      <c r="AI158" s="235">
        <v>0</v>
      </c>
      <c r="AJ158" s="235">
        <v>0</v>
      </c>
      <c r="AK158" s="235">
        <v>0</v>
      </c>
      <c r="AL158" s="237">
        <f t="shared" ref="AL158" si="124">SUM(AH158:AK158)</f>
        <v>0</v>
      </c>
      <c r="AM158" s="232"/>
      <c r="AN158" s="238"/>
      <c r="AO158" s="234" t="s">
        <v>67</v>
      </c>
      <c r="AP158" s="235">
        <v>0</v>
      </c>
      <c r="AQ158" s="235">
        <v>0</v>
      </c>
      <c r="AR158" s="235">
        <v>0</v>
      </c>
      <c r="AS158" s="235">
        <v>0</v>
      </c>
      <c r="AT158" s="237">
        <f t="shared" ref="AT158" si="125">SUM(AP158:AS158)</f>
        <v>0</v>
      </c>
      <c r="AW158" s="234" t="s">
        <v>67</v>
      </c>
      <c r="AX158" s="235">
        <v>0</v>
      </c>
      <c r="AY158" s="235">
        <v>0</v>
      </c>
      <c r="AZ158" s="235">
        <v>0</v>
      </c>
      <c r="BA158" s="241">
        <v>0</v>
      </c>
      <c r="BB158" s="237">
        <f t="shared" ref="BB158" si="126">SUM(AX158:BA158)</f>
        <v>0</v>
      </c>
      <c r="BC158" s="232"/>
      <c r="BD158" s="238"/>
      <c r="BE158" s="234" t="s">
        <v>67</v>
      </c>
      <c r="BF158" s="235">
        <v>0</v>
      </c>
      <c r="BG158" s="235">
        <v>0</v>
      </c>
      <c r="BH158" s="235">
        <v>0</v>
      </c>
      <c r="BI158" s="241">
        <v>0</v>
      </c>
      <c r="BJ158" s="237">
        <f t="shared" ref="BJ158" si="127">SUM(BF158:BI158)</f>
        <v>0</v>
      </c>
      <c r="BM158" s="234" t="s">
        <v>67</v>
      </c>
      <c r="BN158" s="235">
        <v>0</v>
      </c>
      <c r="BO158" s="235">
        <v>0</v>
      </c>
      <c r="BP158" s="235">
        <v>0</v>
      </c>
      <c r="BQ158" s="241">
        <v>0</v>
      </c>
      <c r="BR158" s="237">
        <f t="shared" ref="BR158" si="128">SUM(BN158:BQ158)</f>
        <v>0</v>
      </c>
      <c r="BS158" s="232"/>
      <c r="BT158" s="238"/>
      <c r="BU158" s="234" t="s">
        <v>67</v>
      </c>
      <c r="BV158" s="235">
        <v>0</v>
      </c>
      <c r="BW158" s="235">
        <v>0</v>
      </c>
      <c r="BX158" s="235">
        <v>0</v>
      </c>
      <c r="BY158" s="241">
        <v>0</v>
      </c>
      <c r="BZ158" s="237">
        <f t="shared" ref="BZ158" si="129">SUM(BV158:BY158)</f>
        <v>0</v>
      </c>
    </row>
    <row r="159" spans="1:79" ht="16.5" thickTop="1" thickBot="1" x14ac:dyDescent="0.4">
      <c r="A159" s="242" t="s">
        <v>2</v>
      </c>
      <c r="B159" s="243">
        <f>SUM(B135:B158)</f>
        <v>0</v>
      </c>
      <c r="C159" s="244">
        <f>SUM(C135:C158)</f>
        <v>0</v>
      </c>
      <c r="D159" s="244">
        <f>SUM(D135:D158)</f>
        <v>0</v>
      </c>
      <c r="E159" s="245">
        <f>SUM(E135:E158)</f>
        <v>0</v>
      </c>
      <c r="F159" s="246">
        <f>SUM(B159:E159)</f>
        <v>0</v>
      </c>
      <c r="G159" s="232"/>
      <c r="H159" s="238"/>
      <c r="I159" s="242" t="s">
        <v>2</v>
      </c>
      <c r="J159" s="243">
        <f>SUM(J135:J158)</f>
        <v>0</v>
      </c>
      <c r="K159" s="244">
        <f>SUM(K135:K158)</f>
        <v>0</v>
      </c>
      <c r="L159" s="244">
        <f>SUM(L135:L158)</f>
        <v>0</v>
      </c>
      <c r="M159" s="245">
        <f>SUM(M135:M158)</f>
        <v>0</v>
      </c>
      <c r="N159" s="246">
        <f>SUM(J159:M159)</f>
        <v>0</v>
      </c>
      <c r="Q159" s="242" t="s">
        <v>2</v>
      </c>
      <c r="R159" s="243">
        <f>SUM(R135:R158)</f>
        <v>0</v>
      </c>
      <c r="S159" s="244">
        <f>SUM(S135:S158)</f>
        <v>0</v>
      </c>
      <c r="T159" s="244">
        <f>SUM(T135:T158)</f>
        <v>0</v>
      </c>
      <c r="U159" s="245">
        <f>SUM(U135:U158)</f>
        <v>0</v>
      </c>
      <c r="V159" s="246">
        <f>SUM(R159:U159)</f>
        <v>0</v>
      </c>
      <c r="W159" s="232"/>
      <c r="X159" s="238"/>
      <c r="Y159" s="242" t="s">
        <v>2</v>
      </c>
      <c r="Z159" s="243">
        <f>SUM(Z135:Z158)</f>
        <v>0</v>
      </c>
      <c r="AA159" s="244">
        <f>SUM(AA135:AA158)</f>
        <v>0</v>
      </c>
      <c r="AB159" s="244">
        <f>SUM(AB135:AB158)</f>
        <v>0</v>
      </c>
      <c r="AC159" s="245">
        <f>SUM(AC135:AC158)</f>
        <v>0</v>
      </c>
      <c r="AD159" s="246">
        <f>SUM(Z159:AC159)</f>
        <v>0</v>
      </c>
      <c r="AG159" s="242" t="s">
        <v>2</v>
      </c>
      <c r="AH159" s="243">
        <f>SUM(AH135:AH158)</f>
        <v>0</v>
      </c>
      <c r="AI159" s="244">
        <f>SUM(AI135:AI158)</f>
        <v>0</v>
      </c>
      <c r="AJ159" s="244">
        <f>SUM(AJ135:AJ158)</f>
        <v>0</v>
      </c>
      <c r="AK159" s="245">
        <f>SUM(AK135:AK158)</f>
        <v>0</v>
      </c>
      <c r="AL159" s="325">
        <f>SUM(AH159:AK159)</f>
        <v>0</v>
      </c>
      <c r="AM159" s="232"/>
      <c r="AN159" s="238"/>
      <c r="AO159" s="242" t="s">
        <v>2</v>
      </c>
      <c r="AP159" s="243">
        <f>SUM(AP135:AP158)</f>
        <v>0</v>
      </c>
      <c r="AQ159" s="244">
        <f>SUM(AQ135:AQ158)</f>
        <v>0</v>
      </c>
      <c r="AR159" s="244">
        <f>SUM(AR135:AR158)</f>
        <v>0</v>
      </c>
      <c r="AS159" s="245">
        <f>SUM(AS135:AS158)</f>
        <v>0</v>
      </c>
      <c r="AT159" s="325">
        <f>SUM(AP159:AS159)</f>
        <v>0</v>
      </c>
      <c r="AW159" s="242" t="s">
        <v>2</v>
      </c>
      <c r="AX159" s="243">
        <f>SUM(AX135:AX158)</f>
        <v>0</v>
      </c>
      <c r="AY159" s="244">
        <f>SUM(AY135:AY158)</f>
        <v>0</v>
      </c>
      <c r="AZ159" s="244">
        <f>SUM(AZ135:AZ158)</f>
        <v>0</v>
      </c>
      <c r="BA159" s="244">
        <f>SUM(BA135:BA158)</f>
        <v>0</v>
      </c>
      <c r="BB159" s="325">
        <f>SUM(AX159:BA159)</f>
        <v>0</v>
      </c>
      <c r="BC159" s="248"/>
      <c r="BD159" s="238"/>
      <c r="BE159" s="242" t="s">
        <v>2</v>
      </c>
      <c r="BF159" s="243">
        <f>SUM(BF135:BF158)</f>
        <v>0</v>
      </c>
      <c r="BG159" s="244">
        <f>SUM(BG135:BG158)</f>
        <v>0</v>
      </c>
      <c r="BH159" s="244">
        <f>SUM(BH135:BH158)</f>
        <v>0</v>
      </c>
      <c r="BI159" s="244">
        <f>SUM(BI135:BI158)</f>
        <v>0</v>
      </c>
      <c r="BJ159" s="325">
        <f>SUM(BF159:BI159)</f>
        <v>0</v>
      </c>
      <c r="BM159" s="242" t="s">
        <v>2</v>
      </c>
      <c r="BN159" s="243">
        <f>SUM(BN135:BN158)</f>
        <v>0</v>
      </c>
      <c r="BO159" s="244">
        <f>SUM(BO135:BO158)</f>
        <v>0</v>
      </c>
      <c r="BP159" s="244">
        <f t="shared" ref="BP159:BQ159" si="130">SUM(BP135:BP158)</f>
        <v>0</v>
      </c>
      <c r="BQ159" s="244">
        <f t="shared" si="130"/>
        <v>0</v>
      </c>
      <c r="BR159" s="246">
        <f>SUM(BN159:BQ159)</f>
        <v>0</v>
      </c>
      <c r="BU159" s="242" t="s">
        <v>2</v>
      </c>
      <c r="BV159" s="243">
        <f>SUM(BV135:BV158)</f>
        <v>0</v>
      </c>
      <c r="BW159" s="244">
        <f>SUM(BW135:BW158)</f>
        <v>0</v>
      </c>
      <c r="BX159" s="244">
        <f t="shared" ref="BX159:BY159" si="131">SUM(BX135:BX158)</f>
        <v>0</v>
      </c>
      <c r="BY159" s="244">
        <f t="shared" si="131"/>
        <v>0</v>
      </c>
      <c r="BZ159" s="246">
        <f>SUM(BV159:BY159)</f>
        <v>0</v>
      </c>
    </row>
    <row r="160" spans="1:79" ht="13" thickTop="1" x14ac:dyDescent="0.25"/>
    <row r="163" spans="1:79" ht="17.5" x14ac:dyDescent="0.25">
      <c r="A163" s="558">
        <v>3</v>
      </c>
      <c r="B163" s="558"/>
      <c r="C163" s="558"/>
      <c r="D163" s="558"/>
      <c r="E163" s="558"/>
      <c r="F163" s="558"/>
      <c r="G163" s="558"/>
      <c r="H163" s="558"/>
      <c r="I163" s="558"/>
      <c r="J163" s="558"/>
      <c r="K163" s="558"/>
      <c r="L163" s="558"/>
      <c r="M163" s="558"/>
      <c r="N163" s="558"/>
      <c r="O163" s="326"/>
      <c r="P163" s="327"/>
      <c r="Q163" s="559">
        <f>Q131+7</f>
        <v>43410</v>
      </c>
      <c r="R163" s="559"/>
      <c r="S163" s="559"/>
      <c r="T163" s="559"/>
      <c r="U163" s="559"/>
      <c r="V163" s="559"/>
      <c r="W163" s="559"/>
      <c r="X163" s="559"/>
      <c r="Y163" s="559"/>
      <c r="Z163" s="559"/>
      <c r="AA163" s="559"/>
      <c r="AB163" s="559"/>
      <c r="AC163" s="559"/>
      <c r="AD163" s="559"/>
      <c r="AE163" s="327"/>
      <c r="AF163" s="327"/>
      <c r="AG163" s="558">
        <f>AG131+7</f>
        <v>43411</v>
      </c>
      <c r="AH163" s="558"/>
      <c r="AI163" s="558"/>
      <c r="AJ163" s="558"/>
      <c r="AK163" s="558"/>
      <c r="AL163" s="558"/>
      <c r="AM163" s="558"/>
      <c r="AN163" s="558"/>
      <c r="AO163" s="558"/>
      <c r="AP163" s="558"/>
      <c r="AQ163" s="558"/>
      <c r="AR163" s="558"/>
      <c r="AS163" s="558"/>
      <c r="AT163" s="558"/>
      <c r="AU163" s="327"/>
      <c r="AV163" s="326"/>
      <c r="AW163" s="558">
        <f>AW131+7</f>
        <v>43412</v>
      </c>
      <c r="AX163" s="558"/>
      <c r="AY163" s="558"/>
      <c r="AZ163" s="558"/>
      <c r="BA163" s="558"/>
      <c r="BB163" s="558"/>
      <c r="BC163" s="558"/>
      <c r="BD163" s="558"/>
      <c r="BE163" s="558"/>
      <c r="BF163" s="558"/>
      <c r="BG163" s="558"/>
      <c r="BH163" s="558"/>
      <c r="BI163" s="558"/>
      <c r="BJ163" s="558"/>
      <c r="BK163" s="327"/>
      <c r="BL163" s="327"/>
      <c r="BM163" s="558">
        <f>BM131+7</f>
        <v>43413</v>
      </c>
      <c r="BN163" s="558"/>
      <c r="BO163" s="558"/>
      <c r="BP163" s="558"/>
      <c r="BQ163" s="558"/>
      <c r="BR163" s="558"/>
      <c r="BS163" s="558"/>
      <c r="BT163" s="558"/>
      <c r="BU163" s="558"/>
      <c r="BV163" s="558"/>
      <c r="BW163" s="558"/>
      <c r="BX163" s="558"/>
      <c r="BY163" s="558"/>
      <c r="BZ163" s="558"/>
    </row>
    <row r="164" spans="1:79" ht="15.5" x14ac:dyDescent="0.35">
      <c r="BN164" s="250"/>
      <c r="BO164" s="250"/>
      <c r="BP164" s="250"/>
      <c r="BQ164" s="250"/>
      <c r="BR164" s="233"/>
      <c r="BS164" s="248"/>
      <c r="BT164" s="233"/>
      <c r="BV164" s="250"/>
      <c r="BW164" s="250"/>
      <c r="BX164" s="250"/>
      <c r="BY164" s="250"/>
      <c r="BZ164" s="233"/>
      <c r="CA164" s="222" t="s">
        <v>202</v>
      </c>
    </row>
    <row r="165" spans="1:79" ht="16" thickBot="1" x14ac:dyDescent="0.3">
      <c r="B165" s="225"/>
      <c r="C165" s="225" t="s">
        <v>3</v>
      </c>
      <c r="D165" s="225"/>
      <c r="E165" s="225"/>
      <c r="F165" s="226"/>
      <c r="G165" s="226"/>
      <c r="H165" s="227"/>
      <c r="J165" s="225"/>
      <c r="K165" s="225" t="s">
        <v>7</v>
      </c>
      <c r="L165" s="225"/>
      <c r="M165" s="225"/>
      <c r="N165" s="226"/>
      <c r="R165" s="225"/>
      <c r="S165" s="225" t="s">
        <v>3</v>
      </c>
      <c r="T165" s="225"/>
      <c r="U165" s="225"/>
      <c r="V165" s="226"/>
      <c r="W165" s="226"/>
      <c r="X165" s="227"/>
      <c r="Z165" s="225"/>
      <c r="AA165" s="225" t="s">
        <v>7</v>
      </c>
      <c r="AB165" s="225"/>
      <c r="AC165" s="225"/>
      <c r="AD165" s="226"/>
      <c r="AH165" s="225"/>
      <c r="AI165" s="225" t="s">
        <v>3</v>
      </c>
      <c r="AJ165" s="225"/>
      <c r="AK165" s="225"/>
      <c r="AL165" s="226"/>
      <c r="AM165" s="226"/>
      <c r="AN165" s="227"/>
      <c r="AP165" s="225"/>
      <c r="AQ165" s="225" t="s">
        <v>7</v>
      </c>
      <c r="AR165" s="225"/>
      <c r="AS165" s="225"/>
      <c r="AT165" s="226"/>
      <c r="AX165" s="225"/>
      <c r="AY165" s="225" t="s">
        <v>3</v>
      </c>
      <c r="AZ165" s="225"/>
      <c r="BA165" s="225"/>
      <c r="BB165" s="226"/>
      <c r="BC165" s="226"/>
      <c r="BD165" s="227"/>
      <c r="BF165" s="225"/>
      <c r="BG165" s="225" t="s">
        <v>7</v>
      </c>
      <c r="BH165" s="225"/>
      <c r="BI165" s="225"/>
      <c r="BJ165" s="226"/>
      <c r="BN165" s="225"/>
      <c r="BO165" s="225" t="s">
        <v>3</v>
      </c>
      <c r="BP165" s="225"/>
      <c r="BQ165" s="225"/>
      <c r="BR165" s="226"/>
      <c r="BS165" s="226"/>
      <c r="BT165" s="227"/>
      <c r="BV165" s="225"/>
      <c r="BW165" s="225" t="s">
        <v>7</v>
      </c>
      <c r="BX165" s="225"/>
      <c r="BY165" s="225"/>
      <c r="BZ165" s="226"/>
    </row>
    <row r="166" spans="1:79" ht="16.5" thickTop="1" thickBot="1" x14ac:dyDescent="0.4">
      <c r="A166" s="228" t="s">
        <v>18</v>
      </c>
      <c r="B166" s="229">
        <v>1905</v>
      </c>
      <c r="C166" s="230">
        <v>2049</v>
      </c>
      <c r="D166" s="230">
        <v>2253</v>
      </c>
      <c r="E166" s="230">
        <v>107</v>
      </c>
      <c r="F166" s="231"/>
      <c r="G166" s="232"/>
      <c r="H166" s="233"/>
      <c r="I166" s="228" t="s">
        <v>18</v>
      </c>
      <c r="J166" s="229">
        <v>1905</v>
      </c>
      <c r="K166" s="230">
        <v>2049</v>
      </c>
      <c r="L166" s="230">
        <v>2253</v>
      </c>
      <c r="M166" s="230">
        <v>107</v>
      </c>
      <c r="N166" s="231"/>
      <c r="O166" s="232"/>
      <c r="Q166" s="228" t="s">
        <v>18</v>
      </c>
      <c r="R166" s="229">
        <v>1905</v>
      </c>
      <c r="S166" s="230">
        <v>2049</v>
      </c>
      <c r="T166" s="230">
        <v>2253</v>
      </c>
      <c r="U166" s="230">
        <v>107</v>
      </c>
      <c r="V166" s="231"/>
      <c r="W166" s="232"/>
      <c r="X166" s="233"/>
      <c r="Y166" s="228" t="s">
        <v>18</v>
      </c>
      <c r="Z166" s="229">
        <v>1905</v>
      </c>
      <c r="AA166" s="230">
        <v>2049</v>
      </c>
      <c r="AB166" s="230">
        <v>2253</v>
      </c>
      <c r="AC166" s="230">
        <v>107</v>
      </c>
      <c r="AD166" s="231"/>
      <c r="AG166" s="228" t="s">
        <v>18</v>
      </c>
      <c r="AH166" s="229">
        <v>1905</v>
      </c>
      <c r="AI166" s="230">
        <v>2049</v>
      </c>
      <c r="AJ166" s="230">
        <v>2253</v>
      </c>
      <c r="AK166" s="230">
        <v>1307</v>
      </c>
      <c r="AL166" s="231"/>
      <c r="AM166" s="232"/>
      <c r="AN166" s="233"/>
      <c r="AO166" s="228" t="s">
        <v>18</v>
      </c>
      <c r="AP166" s="229">
        <v>1905</v>
      </c>
      <c r="AQ166" s="230">
        <v>2049</v>
      </c>
      <c r="AR166" s="230">
        <v>2253</v>
      </c>
      <c r="AS166" s="230">
        <v>107</v>
      </c>
      <c r="AT166" s="231"/>
      <c r="AW166" s="228" t="s">
        <v>18</v>
      </c>
      <c r="AX166" s="229">
        <v>1905</v>
      </c>
      <c r="AY166" s="230">
        <v>2049</v>
      </c>
      <c r="AZ166" s="230">
        <v>2253</v>
      </c>
      <c r="BA166" s="230">
        <v>107</v>
      </c>
      <c r="BB166" s="231"/>
      <c r="BC166" s="232"/>
      <c r="BD166" s="233"/>
      <c r="BE166" s="228" t="s">
        <v>18</v>
      </c>
      <c r="BF166" s="229">
        <v>1905</v>
      </c>
      <c r="BG166" s="230">
        <v>2049</v>
      </c>
      <c r="BH166" s="230">
        <v>2253</v>
      </c>
      <c r="BI166" s="230">
        <v>107</v>
      </c>
      <c r="BJ166" s="231"/>
      <c r="BM166" s="228" t="s">
        <v>18</v>
      </c>
      <c r="BN166" s="229">
        <v>1905</v>
      </c>
      <c r="BO166" s="230">
        <v>2049</v>
      </c>
      <c r="BP166" s="230">
        <v>2253</v>
      </c>
      <c r="BQ166" s="230">
        <v>107</v>
      </c>
      <c r="BR166" s="231"/>
      <c r="BS166" s="232"/>
      <c r="BT166" s="233"/>
      <c r="BU166" s="228" t="s">
        <v>18</v>
      </c>
      <c r="BV166" s="229">
        <v>1905</v>
      </c>
      <c r="BW166" s="230">
        <v>2049</v>
      </c>
      <c r="BX166" s="230">
        <v>2253</v>
      </c>
      <c r="BY166" s="230">
        <v>107</v>
      </c>
      <c r="BZ166" s="231"/>
      <c r="CA166" s="248"/>
    </row>
    <row r="167" spans="1:79" ht="16" thickTop="1" x14ac:dyDescent="0.35">
      <c r="A167" s="234" t="s">
        <v>67</v>
      </c>
      <c r="B167" s="235">
        <v>0</v>
      </c>
      <c r="C167" s="235">
        <v>0</v>
      </c>
      <c r="D167" s="235">
        <v>0</v>
      </c>
      <c r="E167" s="236">
        <v>0</v>
      </c>
      <c r="F167" s="237">
        <f>SUM(B167:E167)</f>
        <v>0</v>
      </c>
      <c r="G167" s="232"/>
      <c r="H167" s="238"/>
      <c r="I167" s="234" t="s">
        <v>67</v>
      </c>
      <c r="J167" s="235">
        <v>0</v>
      </c>
      <c r="K167" s="235">
        <v>0</v>
      </c>
      <c r="L167" s="235">
        <v>0</v>
      </c>
      <c r="M167" s="236">
        <v>0</v>
      </c>
      <c r="N167" s="237">
        <f>SUM(J167:M167)</f>
        <v>0</v>
      </c>
      <c r="Q167" s="234" t="s">
        <v>67</v>
      </c>
      <c r="R167" s="235">
        <v>0</v>
      </c>
      <c r="S167" s="235">
        <v>0</v>
      </c>
      <c r="T167" s="235">
        <v>0</v>
      </c>
      <c r="U167" s="236">
        <v>0</v>
      </c>
      <c r="V167" s="237">
        <f>SUM(R167:U167)</f>
        <v>0</v>
      </c>
      <c r="W167" s="232"/>
      <c r="X167" s="238"/>
      <c r="Y167" s="234" t="s">
        <v>67</v>
      </c>
      <c r="Z167" s="235">
        <v>0</v>
      </c>
      <c r="AA167" s="235">
        <v>0</v>
      </c>
      <c r="AB167" s="235">
        <v>0</v>
      </c>
      <c r="AC167" s="236">
        <v>0</v>
      </c>
      <c r="AD167" s="237">
        <f>SUM(Z167:AC167)</f>
        <v>0</v>
      </c>
      <c r="AG167" s="234" t="s">
        <v>67</v>
      </c>
      <c r="AH167" s="235">
        <v>0</v>
      </c>
      <c r="AI167" s="235">
        <v>0</v>
      </c>
      <c r="AJ167" s="235">
        <v>0</v>
      </c>
      <c r="AK167" s="236">
        <v>0</v>
      </c>
      <c r="AL167" s="237">
        <f>SUM(AH167:AK167)</f>
        <v>0</v>
      </c>
      <c r="AM167" s="232"/>
      <c r="AN167" s="238"/>
      <c r="AO167" s="234" t="s">
        <v>67</v>
      </c>
      <c r="AP167" s="235">
        <v>0</v>
      </c>
      <c r="AQ167" s="235">
        <v>0</v>
      </c>
      <c r="AR167" s="235">
        <v>0</v>
      </c>
      <c r="AS167" s="236">
        <v>0</v>
      </c>
      <c r="AT167" s="237">
        <f>SUM(AP167:AS167)</f>
        <v>0</v>
      </c>
      <c r="AW167" s="234" t="s">
        <v>67</v>
      </c>
      <c r="AX167" s="235">
        <v>0</v>
      </c>
      <c r="AY167" s="235">
        <v>0</v>
      </c>
      <c r="AZ167" s="235">
        <v>0</v>
      </c>
      <c r="BA167" s="236">
        <v>0</v>
      </c>
      <c r="BB167" s="237">
        <f>SUM(AX167:BA167)</f>
        <v>0</v>
      </c>
      <c r="BC167" s="232"/>
      <c r="BD167" s="238"/>
      <c r="BE167" s="234" t="s">
        <v>67</v>
      </c>
      <c r="BF167" s="235">
        <v>0</v>
      </c>
      <c r="BG167" s="235">
        <v>0</v>
      </c>
      <c r="BH167" s="235">
        <v>0</v>
      </c>
      <c r="BI167" s="236">
        <v>0</v>
      </c>
      <c r="BJ167" s="237">
        <f>SUM(BF167:BI167)</f>
        <v>0</v>
      </c>
      <c r="BM167" s="234" t="s">
        <v>67</v>
      </c>
      <c r="BN167" s="235">
        <v>0</v>
      </c>
      <c r="BO167" s="235">
        <v>0</v>
      </c>
      <c r="BP167" s="235">
        <v>0</v>
      </c>
      <c r="BQ167" s="236">
        <v>0</v>
      </c>
      <c r="BR167" s="237">
        <f>SUM(BN167:BQ167)</f>
        <v>0</v>
      </c>
      <c r="BS167" s="232"/>
      <c r="BT167" s="238"/>
      <c r="BU167" s="234" t="s">
        <v>67</v>
      </c>
      <c r="BV167" s="235">
        <v>0</v>
      </c>
      <c r="BW167" s="235">
        <v>0</v>
      </c>
      <c r="BX167" s="235">
        <v>0</v>
      </c>
      <c r="BY167" s="236">
        <v>0</v>
      </c>
      <c r="BZ167" s="237">
        <f>SUM(BV167:BY167)</f>
        <v>0</v>
      </c>
    </row>
    <row r="168" spans="1:79" ht="15.5" x14ac:dyDescent="0.35">
      <c r="A168" s="234" t="s">
        <v>68</v>
      </c>
      <c r="B168" s="235">
        <v>0</v>
      </c>
      <c r="C168" s="235">
        <v>0</v>
      </c>
      <c r="D168" s="235">
        <v>0</v>
      </c>
      <c r="E168" s="239">
        <v>0</v>
      </c>
      <c r="F168" s="237">
        <f>SUM(B168:E168)</f>
        <v>0</v>
      </c>
      <c r="G168" s="232"/>
      <c r="H168" s="238"/>
      <c r="I168" s="234" t="s">
        <v>68</v>
      </c>
      <c r="J168" s="235">
        <v>0</v>
      </c>
      <c r="K168" s="235">
        <v>0</v>
      </c>
      <c r="L168" s="235">
        <v>0</v>
      </c>
      <c r="M168" s="239">
        <v>0</v>
      </c>
      <c r="N168" s="237">
        <f>SUM(J168:M168)</f>
        <v>0</v>
      </c>
      <c r="Q168" s="234" t="s">
        <v>68</v>
      </c>
      <c r="R168" s="235">
        <v>0</v>
      </c>
      <c r="S168" s="235">
        <v>0</v>
      </c>
      <c r="T168" s="235">
        <v>0</v>
      </c>
      <c r="U168" s="239">
        <v>0</v>
      </c>
      <c r="V168" s="237">
        <f>SUM(R168:U168)</f>
        <v>0</v>
      </c>
      <c r="W168" s="232"/>
      <c r="X168" s="238"/>
      <c r="Y168" s="234" t="s">
        <v>68</v>
      </c>
      <c r="Z168" s="235">
        <v>0</v>
      </c>
      <c r="AA168" s="235">
        <v>0</v>
      </c>
      <c r="AB168" s="235">
        <v>0</v>
      </c>
      <c r="AC168" s="239">
        <v>0</v>
      </c>
      <c r="AD168" s="237">
        <f>SUM(Z168:AC168)</f>
        <v>0</v>
      </c>
      <c r="AG168" s="234" t="s">
        <v>68</v>
      </c>
      <c r="AH168" s="235">
        <v>0</v>
      </c>
      <c r="AI168" s="235">
        <v>0</v>
      </c>
      <c r="AJ168" s="235">
        <v>0</v>
      </c>
      <c r="AK168" s="239">
        <v>0</v>
      </c>
      <c r="AL168" s="237">
        <f>SUM(AH168:AK168)</f>
        <v>0</v>
      </c>
      <c r="AM168" s="232"/>
      <c r="AN168" s="238"/>
      <c r="AO168" s="234" t="s">
        <v>68</v>
      </c>
      <c r="AP168" s="235">
        <v>0</v>
      </c>
      <c r="AQ168" s="235">
        <v>0</v>
      </c>
      <c r="AR168" s="235">
        <v>0</v>
      </c>
      <c r="AS168" s="239">
        <v>0</v>
      </c>
      <c r="AT168" s="237">
        <f>SUM(AP168:AS168)</f>
        <v>0</v>
      </c>
      <c r="AW168" s="234" t="s">
        <v>68</v>
      </c>
      <c r="AX168" s="235">
        <v>0</v>
      </c>
      <c r="AY168" s="235">
        <v>0</v>
      </c>
      <c r="AZ168" s="235">
        <v>0</v>
      </c>
      <c r="BA168" s="239">
        <v>0</v>
      </c>
      <c r="BB168" s="237">
        <f>SUM(AX168:BA168)</f>
        <v>0</v>
      </c>
      <c r="BC168" s="232"/>
      <c r="BD168" s="238"/>
      <c r="BE168" s="234" t="s">
        <v>68</v>
      </c>
      <c r="BF168" s="235">
        <v>0</v>
      </c>
      <c r="BG168" s="235">
        <v>0</v>
      </c>
      <c r="BH168" s="235">
        <v>0</v>
      </c>
      <c r="BI168" s="239">
        <v>0</v>
      </c>
      <c r="BJ168" s="237">
        <f>SUM(BF168:BI168)</f>
        <v>0</v>
      </c>
      <c r="BM168" s="234" t="s">
        <v>68</v>
      </c>
      <c r="BN168" s="235">
        <v>0</v>
      </c>
      <c r="BO168" s="235">
        <v>0</v>
      </c>
      <c r="BP168" s="235">
        <v>0</v>
      </c>
      <c r="BQ168" s="239">
        <v>0</v>
      </c>
      <c r="BR168" s="237">
        <f>SUM(BN168:BQ168)</f>
        <v>0</v>
      </c>
      <c r="BS168" s="232"/>
      <c r="BT168" s="238"/>
      <c r="BU168" s="234" t="s">
        <v>68</v>
      </c>
      <c r="BV168" s="235">
        <v>0</v>
      </c>
      <c r="BW168" s="235">
        <v>0</v>
      </c>
      <c r="BX168" s="235">
        <v>0</v>
      </c>
      <c r="BY168" s="239">
        <v>0</v>
      </c>
      <c r="BZ168" s="237">
        <f>SUM(BV168:BY168)</f>
        <v>0</v>
      </c>
    </row>
    <row r="169" spans="1:79" ht="15.5" x14ac:dyDescent="0.35">
      <c r="A169" s="234" t="s">
        <v>72</v>
      </c>
      <c r="B169" s="235">
        <v>0</v>
      </c>
      <c r="C169" s="235">
        <v>0</v>
      </c>
      <c r="D169" s="235">
        <v>0</v>
      </c>
      <c r="E169" s="239">
        <v>0</v>
      </c>
      <c r="F169" s="237">
        <f>SUM(B169:E169)</f>
        <v>0</v>
      </c>
      <c r="G169" s="232"/>
      <c r="H169" s="238"/>
      <c r="I169" s="234" t="s">
        <v>72</v>
      </c>
      <c r="J169" s="235">
        <v>0</v>
      </c>
      <c r="K169" s="235">
        <v>0</v>
      </c>
      <c r="L169" s="235">
        <v>0</v>
      </c>
      <c r="M169" s="239">
        <v>0</v>
      </c>
      <c r="N169" s="237">
        <f>SUM(J169:M169)</f>
        <v>0</v>
      </c>
      <c r="Q169" s="234" t="s">
        <v>72</v>
      </c>
      <c r="R169" s="235">
        <v>0</v>
      </c>
      <c r="S169" s="235">
        <v>0</v>
      </c>
      <c r="T169" s="235">
        <v>0</v>
      </c>
      <c r="U169" s="239">
        <v>0</v>
      </c>
      <c r="V169" s="237">
        <f>SUM(R169:U169)</f>
        <v>0</v>
      </c>
      <c r="W169" s="232"/>
      <c r="X169" s="238"/>
      <c r="Y169" s="234" t="s">
        <v>72</v>
      </c>
      <c r="Z169" s="235">
        <v>0</v>
      </c>
      <c r="AA169" s="235">
        <v>0</v>
      </c>
      <c r="AB169" s="235">
        <v>0</v>
      </c>
      <c r="AC169" s="239">
        <v>0</v>
      </c>
      <c r="AD169" s="237">
        <f>SUM(Z169:AC169)</f>
        <v>0</v>
      </c>
      <c r="AG169" s="234" t="s">
        <v>72</v>
      </c>
      <c r="AH169" s="235">
        <v>0</v>
      </c>
      <c r="AI169" s="235">
        <v>0</v>
      </c>
      <c r="AJ169" s="235">
        <v>0</v>
      </c>
      <c r="AK169" s="239">
        <v>0</v>
      </c>
      <c r="AL169" s="237">
        <f>SUM(AH169:AK169)</f>
        <v>0</v>
      </c>
      <c r="AM169" s="232"/>
      <c r="AN169" s="238"/>
      <c r="AO169" s="234" t="s">
        <v>72</v>
      </c>
      <c r="AP169" s="235">
        <v>0</v>
      </c>
      <c r="AQ169" s="235">
        <v>0</v>
      </c>
      <c r="AR169" s="235">
        <v>0</v>
      </c>
      <c r="AS169" s="239">
        <v>0</v>
      </c>
      <c r="AT169" s="237">
        <f>SUM(AP169:AS169)</f>
        <v>0</v>
      </c>
      <c r="AW169" s="234" t="s">
        <v>72</v>
      </c>
      <c r="AX169" s="235">
        <v>0</v>
      </c>
      <c r="AY169" s="235">
        <v>0</v>
      </c>
      <c r="AZ169" s="235">
        <v>0</v>
      </c>
      <c r="BA169" s="239">
        <v>0</v>
      </c>
      <c r="BB169" s="237">
        <f>SUM(AX169:BA169)</f>
        <v>0</v>
      </c>
      <c r="BC169" s="232"/>
      <c r="BD169" s="238"/>
      <c r="BE169" s="234" t="s">
        <v>72</v>
      </c>
      <c r="BF169" s="235">
        <v>0</v>
      </c>
      <c r="BG169" s="235">
        <v>0</v>
      </c>
      <c r="BH169" s="235">
        <v>0</v>
      </c>
      <c r="BI169" s="239">
        <v>0</v>
      </c>
      <c r="BJ169" s="237">
        <f>SUM(BF169:BI169)</f>
        <v>0</v>
      </c>
      <c r="BM169" s="234" t="s">
        <v>72</v>
      </c>
      <c r="BN169" s="235">
        <v>0</v>
      </c>
      <c r="BO169" s="235">
        <v>0</v>
      </c>
      <c r="BP169" s="235">
        <v>0</v>
      </c>
      <c r="BQ169" s="239">
        <v>0</v>
      </c>
      <c r="BR169" s="237">
        <f>SUM(BN169:BQ169)</f>
        <v>0</v>
      </c>
      <c r="BS169" s="232"/>
      <c r="BT169" s="238"/>
      <c r="BU169" s="234" t="s">
        <v>72</v>
      </c>
      <c r="BV169" s="235">
        <v>0</v>
      </c>
      <c r="BW169" s="235">
        <v>0</v>
      </c>
      <c r="BX169" s="235">
        <v>0</v>
      </c>
      <c r="BY169" s="239">
        <v>0</v>
      </c>
      <c r="BZ169" s="237">
        <f>SUM(BV169:BY169)</f>
        <v>0</v>
      </c>
    </row>
    <row r="170" spans="1:79" ht="15.5" x14ac:dyDescent="0.35">
      <c r="A170" s="234" t="s">
        <v>46</v>
      </c>
      <c r="B170" s="235">
        <v>0</v>
      </c>
      <c r="C170" s="235">
        <v>0</v>
      </c>
      <c r="D170" s="235">
        <v>0</v>
      </c>
      <c r="E170" s="239">
        <v>0</v>
      </c>
      <c r="F170" s="237">
        <f>SUM(B170:E170)</f>
        <v>0</v>
      </c>
      <c r="G170" s="232"/>
      <c r="H170" s="238"/>
      <c r="I170" s="234" t="s">
        <v>46</v>
      </c>
      <c r="J170" s="235">
        <v>0</v>
      </c>
      <c r="K170" s="235">
        <v>0</v>
      </c>
      <c r="L170" s="235">
        <v>0</v>
      </c>
      <c r="M170" s="239">
        <v>0</v>
      </c>
      <c r="N170" s="237">
        <f>SUM(J170:M170)</f>
        <v>0</v>
      </c>
      <c r="Q170" s="234" t="s">
        <v>46</v>
      </c>
      <c r="R170" s="235">
        <v>0</v>
      </c>
      <c r="S170" s="235">
        <v>0</v>
      </c>
      <c r="T170" s="235">
        <v>0</v>
      </c>
      <c r="U170" s="239">
        <v>0</v>
      </c>
      <c r="V170" s="237">
        <f>SUM(R170:U170)</f>
        <v>0</v>
      </c>
      <c r="W170" s="232"/>
      <c r="X170" s="238"/>
      <c r="Y170" s="234" t="s">
        <v>46</v>
      </c>
      <c r="Z170" s="235">
        <v>0</v>
      </c>
      <c r="AA170" s="235">
        <v>0</v>
      </c>
      <c r="AB170" s="235">
        <v>0</v>
      </c>
      <c r="AC170" s="239">
        <v>0</v>
      </c>
      <c r="AD170" s="237">
        <f>SUM(Z170:AC170)</f>
        <v>0</v>
      </c>
      <c r="AG170" s="234" t="s">
        <v>46</v>
      </c>
      <c r="AH170" s="235">
        <v>0</v>
      </c>
      <c r="AI170" s="235">
        <v>0</v>
      </c>
      <c r="AJ170" s="235">
        <v>0</v>
      </c>
      <c r="AK170" s="239">
        <v>0</v>
      </c>
      <c r="AL170" s="237">
        <f>SUM(AH170:AK170)</f>
        <v>0</v>
      </c>
      <c r="AM170" s="232"/>
      <c r="AN170" s="238"/>
      <c r="AO170" s="234" t="s">
        <v>46</v>
      </c>
      <c r="AP170" s="235">
        <v>0</v>
      </c>
      <c r="AQ170" s="235">
        <v>0</v>
      </c>
      <c r="AR170" s="235">
        <v>0</v>
      </c>
      <c r="AS170" s="239">
        <v>0</v>
      </c>
      <c r="AT170" s="237">
        <f>SUM(AP170:AS170)</f>
        <v>0</v>
      </c>
      <c r="AW170" s="234" t="s">
        <v>46</v>
      </c>
      <c r="AX170" s="235">
        <v>0</v>
      </c>
      <c r="AY170" s="235">
        <v>0</v>
      </c>
      <c r="AZ170" s="235">
        <v>0</v>
      </c>
      <c r="BA170" s="239">
        <v>0</v>
      </c>
      <c r="BB170" s="237">
        <f>SUM(AX170:BA170)</f>
        <v>0</v>
      </c>
      <c r="BC170" s="232"/>
      <c r="BD170" s="238"/>
      <c r="BE170" s="234" t="s">
        <v>46</v>
      </c>
      <c r="BF170" s="235">
        <v>0</v>
      </c>
      <c r="BG170" s="235">
        <v>0</v>
      </c>
      <c r="BH170" s="235">
        <v>0</v>
      </c>
      <c r="BI170" s="239">
        <v>0</v>
      </c>
      <c r="BJ170" s="237">
        <f>SUM(BF170:BI170)</f>
        <v>0</v>
      </c>
      <c r="BM170" s="234" t="s">
        <v>46</v>
      </c>
      <c r="BN170" s="235">
        <v>0</v>
      </c>
      <c r="BO170" s="235">
        <v>0</v>
      </c>
      <c r="BP170" s="235">
        <v>0</v>
      </c>
      <c r="BQ170" s="239">
        <v>0</v>
      </c>
      <c r="BR170" s="237">
        <f>SUM(BN170:BQ170)</f>
        <v>0</v>
      </c>
      <c r="BS170" s="232"/>
      <c r="BT170" s="238"/>
      <c r="BU170" s="234" t="s">
        <v>46</v>
      </c>
      <c r="BV170" s="235">
        <v>0</v>
      </c>
      <c r="BW170" s="235">
        <v>0</v>
      </c>
      <c r="BX170" s="235">
        <v>0</v>
      </c>
      <c r="BY170" s="239">
        <v>0</v>
      </c>
      <c r="BZ170" s="237">
        <f>SUM(BV170:BY170)</f>
        <v>0</v>
      </c>
    </row>
    <row r="171" spans="1:79" ht="15.5" x14ac:dyDescent="0.35">
      <c r="A171" s="234" t="s">
        <v>134</v>
      </c>
      <c r="B171" s="235">
        <v>0</v>
      </c>
      <c r="C171" s="235">
        <v>0</v>
      </c>
      <c r="D171" s="235">
        <v>0</v>
      </c>
      <c r="E171" s="239">
        <v>0</v>
      </c>
      <c r="F171" s="237">
        <f>SUM(B171:E171)</f>
        <v>0</v>
      </c>
      <c r="G171" s="232"/>
      <c r="H171" s="238"/>
      <c r="I171" s="234" t="s">
        <v>134</v>
      </c>
      <c r="J171" s="235">
        <v>0</v>
      </c>
      <c r="K171" s="235">
        <v>0</v>
      </c>
      <c r="L171" s="235">
        <v>0</v>
      </c>
      <c r="M171" s="239">
        <v>0</v>
      </c>
      <c r="N171" s="237">
        <f>SUM(J171:M171)</f>
        <v>0</v>
      </c>
      <c r="Q171" s="234" t="s">
        <v>134</v>
      </c>
      <c r="R171" s="235">
        <v>0</v>
      </c>
      <c r="S171" s="235">
        <v>0</v>
      </c>
      <c r="T171" s="235">
        <v>0</v>
      </c>
      <c r="U171" s="239">
        <v>0</v>
      </c>
      <c r="V171" s="237">
        <f>SUM(R171:U171)</f>
        <v>0</v>
      </c>
      <c r="W171" s="232"/>
      <c r="X171" s="238"/>
      <c r="Y171" s="234" t="s">
        <v>134</v>
      </c>
      <c r="Z171" s="235">
        <v>0</v>
      </c>
      <c r="AA171" s="235">
        <v>0</v>
      </c>
      <c r="AB171" s="235">
        <v>0</v>
      </c>
      <c r="AC171" s="239">
        <v>0</v>
      </c>
      <c r="AD171" s="237">
        <f>SUM(Z171:AC171)</f>
        <v>0</v>
      </c>
      <c r="AG171" s="234" t="s">
        <v>134</v>
      </c>
      <c r="AH171" s="235">
        <v>0</v>
      </c>
      <c r="AI171" s="235">
        <v>0</v>
      </c>
      <c r="AJ171" s="235">
        <v>0</v>
      </c>
      <c r="AK171" s="239">
        <v>0</v>
      </c>
      <c r="AL171" s="237">
        <f>SUM(AH171:AK171)</f>
        <v>0</v>
      </c>
      <c r="AM171" s="232"/>
      <c r="AN171" s="238"/>
      <c r="AO171" s="234" t="s">
        <v>134</v>
      </c>
      <c r="AP171" s="235">
        <v>0</v>
      </c>
      <c r="AQ171" s="235">
        <v>0</v>
      </c>
      <c r="AR171" s="235">
        <v>0</v>
      </c>
      <c r="AS171" s="239">
        <v>0</v>
      </c>
      <c r="AT171" s="237">
        <f>SUM(AP171:AS171)</f>
        <v>0</v>
      </c>
      <c r="AW171" s="234" t="s">
        <v>134</v>
      </c>
      <c r="AX171" s="235">
        <v>0</v>
      </c>
      <c r="AY171" s="235">
        <v>0</v>
      </c>
      <c r="AZ171" s="235">
        <v>0</v>
      </c>
      <c r="BA171" s="239">
        <v>0</v>
      </c>
      <c r="BB171" s="237">
        <f>SUM(AX171:BA171)</f>
        <v>0</v>
      </c>
      <c r="BC171" s="232"/>
      <c r="BD171" s="238"/>
      <c r="BE171" s="234" t="s">
        <v>134</v>
      </c>
      <c r="BF171" s="235">
        <v>0</v>
      </c>
      <c r="BG171" s="235">
        <v>0</v>
      </c>
      <c r="BH171" s="235">
        <v>0</v>
      </c>
      <c r="BI171" s="239">
        <v>0</v>
      </c>
      <c r="BJ171" s="237">
        <f>SUM(BF171:BI171)</f>
        <v>0</v>
      </c>
      <c r="BM171" s="234" t="s">
        <v>134</v>
      </c>
      <c r="BN171" s="235">
        <v>0</v>
      </c>
      <c r="BO171" s="235">
        <v>0</v>
      </c>
      <c r="BP171" s="235">
        <v>0</v>
      </c>
      <c r="BQ171" s="239">
        <v>0</v>
      </c>
      <c r="BR171" s="237">
        <f>SUM(BN171:BQ171)</f>
        <v>0</v>
      </c>
      <c r="BS171" s="232"/>
      <c r="BT171" s="238"/>
      <c r="BU171" s="234" t="s">
        <v>134</v>
      </c>
      <c r="BV171" s="235">
        <v>0</v>
      </c>
      <c r="BW171" s="235">
        <v>0</v>
      </c>
      <c r="BX171" s="235">
        <v>0</v>
      </c>
      <c r="BY171" s="239">
        <v>0</v>
      </c>
      <c r="BZ171" s="237">
        <f>SUM(BV171:BY171)</f>
        <v>0</v>
      </c>
    </row>
    <row r="172" spans="1:79" ht="15.5" x14ac:dyDescent="0.35">
      <c r="A172" s="234" t="s">
        <v>137</v>
      </c>
      <c r="B172" s="235">
        <v>0</v>
      </c>
      <c r="C172" s="235">
        <v>0</v>
      </c>
      <c r="D172" s="235">
        <v>0</v>
      </c>
      <c r="E172" s="239">
        <v>0</v>
      </c>
      <c r="F172" s="237">
        <f t="shared" ref="F172:F190" si="132">SUM(B172:E172)</f>
        <v>0</v>
      </c>
      <c r="G172" s="232"/>
      <c r="H172" s="238"/>
      <c r="I172" s="234" t="s">
        <v>137</v>
      </c>
      <c r="J172" s="235">
        <v>0</v>
      </c>
      <c r="K172" s="235">
        <v>0</v>
      </c>
      <c r="L172" s="235">
        <v>0</v>
      </c>
      <c r="M172" s="239">
        <v>0</v>
      </c>
      <c r="N172" s="237">
        <f t="shared" ref="N172:N190" si="133">SUM(J172:M172)</f>
        <v>0</v>
      </c>
      <c r="Q172" s="234" t="s">
        <v>137</v>
      </c>
      <c r="R172" s="235">
        <v>0</v>
      </c>
      <c r="S172" s="235">
        <v>0</v>
      </c>
      <c r="T172" s="235">
        <v>0</v>
      </c>
      <c r="U172" s="239">
        <v>0</v>
      </c>
      <c r="V172" s="237">
        <f t="shared" ref="V172:V190" si="134">SUM(R172:U172)</f>
        <v>0</v>
      </c>
      <c r="W172" s="232"/>
      <c r="X172" s="238"/>
      <c r="Y172" s="234" t="s">
        <v>137</v>
      </c>
      <c r="Z172" s="235">
        <v>0</v>
      </c>
      <c r="AA172" s="235">
        <v>0</v>
      </c>
      <c r="AB172" s="235">
        <v>0</v>
      </c>
      <c r="AC172" s="239">
        <v>0</v>
      </c>
      <c r="AD172" s="237">
        <f t="shared" ref="AD172:AD190" si="135">SUM(Z172:AC172)</f>
        <v>0</v>
      </c>
      <c r="AG172" s="234" t="s">
        <v>137</v>
      </c>
      <c r="AH172" s="235">
        <v>0</v>
      </c>
      <c r="AI172" s="235">
        <v>0</v>
      </c>
      <c r="AJ172" s="235">
        <v>0</v>
      </c>
      <c r="AK172" s="239">
        <v>0</v>
      </c>
      <c r="AL172" s="237">
        <f t="shared" ref="AL172:AL188" si="136">SUM(AH172:AK172)</f>
        <v>0</v>
      </c>
      <c r="AM172" s="232"/>
      <c r="AN172" s="238"/>
      <c r="AO172" s="234" t="s">
        <v>137</v>
      </c>
      <c r="AP172" s="235">
        <v>0</v>
      </c>
      <c r="AQ172" s="235">
        <v>0</v>
      </c>
      <c r="AR172" s="235">
        <v>0</v>
      </c>
      <c r="AS172" s="239">
        <v>0</v>
      </c>
      <c r="AT172" s="237">
        <f t="shared" ref="AT172:AT188" si="137">SUM(AP172:AS172)</f>
        <v>0</v>
      </c>
      <c r="AW172" s="234" t="s">
        <v>137</v>
      </c>
      <c r="AX172" s="235">
        <v>0</v>
      </c>
      <c r="AY172" s="235">
        <v>0</v>
      </c>
      <c r="AZ172" s="235">
        <v>0</v>
      </c>
      <c r="BA172" s="239">
        <v>0</v>
      </c>
      <c r="BB172" s="237">
        <f t="shared" ref="BB172:BB188" si="138">SUM(AX172:BA172)</f>
        <v>0</v>
      </c>
      <c r="BC172" s="232"/>
      <c r="BD172" s="238"/>
      <c r="BE172" s="234" t="s">
        <v>137</v>
      </c>
      <c r="BF172" s="235">
        <v>0</v>
      </c>
      <c r="BG172" s="235">
        <v>0</v>
      </c>
      <c r="BH172" s="235">
        <v>0</v>
      </c>
      <c r="BI172" s="239">
        <v>0</v>
      </c>
      <c r="BJ172" s="237">
        <f t="shared" ref="BJ172:BJ188" si="139">SUM(BF172:BI172)</f>
        <v>0</v>
      </c>
      <c r="BM172" s="234" t="s">
        <v>137</v>
      </c>
      <c r="BN172" s="235">
        <v>0</v>
      </c>
      <c r="BO172" s="235">
        <v>0</v>
      </c>
      <c r="BP172" s="235">
        <v>0</v>
      </c>
      <c r="BQ172" s="239">
        <v>0</v>
      </c>
      <c r="BR172" s="237">
        <f t="shared" ref="BR172:BR188" si="140">SUM(BN172:BQ172)</f>
        <v>0</v>
      </c>
      <c r="BS172" s="232"/>
      <c r="BT172" s="238"/>
      <c r="BU172" s="234" t="s">
        <v>137</v>
      </c>
      <c r="BV172" s="235">
        <v>0</v>
      </c>
      <c r="BW172" s="235">
        <v>0</v>
      </c>
      <c r="BX172" s="235">
        <v>0</v>
      </c>
      <c r="BY172" s="239">
        <v>0</v>
      </c>
      <c r="BZ172" s="237">
        <f t="shared" ref="BZ172:BZ188" si="141">SUM(BV172:BY172)</f>
        <v>0</v>
      </c>
    </row>
    <row r="173" spans="1:79" ht="15.5" x14ac:dyDescent="0.35">
      <c r="A173" s="234" t="s">
        <v>6</v>
      </c>
      <c r="B173" s="235">
        <v>0</v>
      </c>
      <c r="C173" s="235">
        <v>0</v>
      </c>
      <c r="D173" s="235">
        <v>0</v>
      </c>
      <c r="E173" s="239">
        <v>0</v>
      </c>
      <c r="F173" s="237">
        <f t="shared" si="132"/>
        <v>0</v>
      </c>
      <c r="G173" s="232"/>
      <c r="H173" s="238"/>
      <c r="I173" s="234" t="s">
        <v>6</v>
      </c>
      <c r="J173" s="235">
        <v>0</v>
      </c>
      <c r="K173" s="235">
        <v>0</v>
      </c>
      <c r="L173" s="235">
        <v>0</v>
      </c>
      <c r="M173" s="239">
        <v>0</v>
      </c>
      <c r="N173" s="237">
        <f t="shared" si="133"/>
        <v>0</v>
      </c>
      <c r="Q173" s="234" t="s">
        <v>6</v>
      </c>
      <c r="R173" s="235">
        <v>0</v>
      </c>
      <c r="S173" s="235">
        <v>0</v>
      </c>
      <c r="T173" s="235">
        <v>0</v>
      </c>
      <c r="U173" s="239">
        <v>0</v>
      </c>
      <c r="V173" s="237">
        <f t="shared" si="134"/>
        <v>0</v>
      </c>
      <c r="W173" s="232"/>
      <c r="X173" s="238"/>
      <c r="Y173" s="234" t="s">
        <v>6</v>
      </c>
      <c r="Z173" s="235">
        <v>0</v>
      </c>
      <c r="AA173" s="235">
        <v>0</v>
      </c>
      <c r="AB173" s="235">
        <v>0</v>
      </c>
      <c r="AC173" s="239">
        <v>0</v>
      </c>
      <c r="AD173" s="237">
        <f t="shared" si="135"/>
        <v>0</v>
      </c>
      <c r="AG173" s="234" t="s">
        <v>6</v>
      </c>
      <c r="AH173" s="235">
        <v>0</v>
      </c>
      <c r="AI173" s="235">
        <v>0</v>
      </c>
      <c r="AJ173" s="235">
        <v>0</v>
      </c>
      <c r="AK173" s="239">
        <v>0</v>
      </c>
      <c r="AL173" s="237">
        <f t="shared" si="136"/>
        <v>0</v>
      </c>
      <c r="AM173" s="232"/>
      <c r="AN173" s="238"/>
      <c r="AO173" s="234" t="s">
        <v>6</v>
      </c>
      <c r="AP173" s="235">
        <v>0</v>
      </c>
      <c r="AQ173" s="235">
        <v>0</v>
      </c>
      <c r="AR173" s="235">
        <v>0</v>
      </c>
      <c r="AS173" s="239">
        <v>0</v>
      </c>
      <c r="AT173" s="237">
        <f t="shared" si="137"/>
        <v>0</v>
      </c>
      <c r="AW173" s="234" t="s">
        <v>6</v>
      </c>
      <c r="AX173" s="235">
        <v>0</v>
      </c>
      <c r="AY173" s="235">
        <v>0</v>
      </c>
      <c r="AZ173" s="235">
        <v>0</v>
      </c>
      <c r="BA173" s="239">
        <v>0</v>
      </c>
      <c r="BB173" s="237">
        <f t="shared" si="138"/>
        <v>0</v>
      </c>
      <c r="BC173" s="232"/>
      <c r="BD173" s="238"/>
      <c r="BE173" s="234" t="s">
        <v>6</v>
      </c>
      <c r="BF173" s="235">
        <v>0</v>
      </c>
      <c r="BG173" s="235">
        <v>0</v>
      </c>
      <c r="BH173" s="235">
        <v>0</v>
      </c>
      <c r="BI173" s="239">
        <v>0</v>
      </c>
      <c r="BJ173" s="237">
        <f t="shared" si="139"/>
        <v>0</v>
      </c>
      <c r="BM173" s="234" t="s">
        <v>6</v>
      </c>
      <c r="BN173" s="235">
        <v>0</v>
      </c>
      <c r="BO173" s="235">
        <v>0</v>
      </c>
      <c r="BP173" s="235">
        <v>0</v>
      </c>
      <c r="BQ173" s="239">
        <v>0</v>
      </c>
      <c r="BR173" s="237">
        <f t="shared" si="140"/>
        <v>0</v>
      </c>
      <c r="BS173" s="232"/>
      <c r="BT173" s="238"/>
      <c r="BU173" s="234" t="s">
        <v>6</v>
      </c>
      <c r="BV173" s="235">
        <v>0</v>
      </c>
      <c r="BW173" s="235">
        <v>0</v>
      </c>
      <c r="BX173" s="235">
        <v>0</v>
      </c>
      <c r="BY173" s="239">
        <v>0</v>
      </c>
      <c r="BZ173" s="237">
        <f t="shared" si="141"/>
        <v>0</v>
      </c>
    </row>
    <row r="174" spans="1:79" ht="15.5" x14ac:dyDescent="0.35">
      <c r="A174" s="234" t="s">
        <v>133</v>
      </c>
      <c r="B174" s="235">
        <v>0</v>
      </c>
      <c r="C174" s="235">
        <v>0</v>
      </c>
      <c r="D174" s="235">
        <v>0</v>
      </c>
      <c r="E174" s="239">
        <v>0</v>
      </c>
      <c r="F174" s="237">
        <f t="shared" si="132"/>
        <v>0</v>
      </c>
      <c r="G174" s="232"/>
      <c r="H174" s="238"/>
      <c r="I174" s="234" t="s">
        <v>133</v>
      </c>
      <c r="J174" s="235">
        <v>0</v>
      </c>
      <c r="K174" s="235">
        <v>0</v>
      </c>
      <c r="L174" s="235">
        <v>0</v>
      </c>
      <c r="M174" s="239">
        <v>0</v>
      </c>
      <c r="N174" s="237">
        <f t="shared" si="133"/>
        <v>0</v>
      </c>
      <c r="Q174" s="234" t="s">
        <v>133</v>
      </c>
      <c r="R174" s="235">
        <v>0</v>
      </c>
      <c r="S174" s="235">
        <v>0</v>
      </c>
      <c r="T174" s="235">
        <v>0</v>
      </c>
      <c r="U174" s="239">
        <v>0</v>
      </c>
      <c r="V174" s="237">
        <f t="shared" si="134"/>
        <v>0</v>
      </c>
      <c r="W174" s="232"/>
      <c r="X174" s="238"/>
      <c r="Y174" s="234" t="s">
        <v>133</v>
      </c>
      <c r="Z174" s="235">
        <v>0</v>
      </c>
      <c r="AA174" s="235">
        <v>0</v>
      </c>
      <c r="AB174" s="235">
        <v>0</v>
      </c>
      <c r="AC174" s="239">
        <v>0</v>
      </c>
      <c r="AD174" s="237">
        <f t="shared" si="135"/>
        <v>0</v>
      </c>
      <c r="AG174" s="234" t="s">
        <v>133</v>
      </c>
      <c r="AH174" s="235">
        <v>0</v>
      </c>
      <c r="AI174" s="235">
        <v>0</v>
      </c>
      <c r="AJ174" s="235">
        <v>0</v>
      </c>
      <c r="AK174" s="239">
        <v>0</v>
      </c>
      <c r="AL174" s="237">
        <f t="shared" si="136"/>
        <v>0</v>
      </c>
      <c r="AM174" s="232"/>
      <c r="AN174" s="238"/>
      <c r="AO174" s="234" t="s">
        <v>133</v>
      </c>
      <c r="AP174" s="235">
        <v>0</v>
      </c>
      <c r="AQ174" s="235">
        <v>0</v>
      </c>
      <c r="AR174" s="235">
        <v>0</v>
      </c>
      <c r="AS174" s="239">
        <v>0</v>
      </c>
      <c r="AT174" s="237">
        <f t="shared" si="137"/>
        <v>0</v>
      </c>
      <c r="AW174" s="234" t="s">
        <v>133</v>
      </c>
      <c r="AX174" s="235">
        <v>0</v>
      </c>
      <c r="AY174" s="235">
        <v>0</v>
      </c>
      <c r="AZ174" s="235">
        <v>0</v>
      </c>
      <c r="BA174" s="239">
        <v>0</v>
      </c>
      <c r="BB174" s="237">
        <f t="shared" si="138"/>
        <v>0</v>
      </c>
      <c r="BC174" s="232"/>
      <c r="BD174" s="238"/>
      <c r="BE174" s="234" t="s">
        <v>133</v>
      </c>
      <c r="BF174" s="235">
        <v>0</v>
      </c>
      <c r="BG174" s="235">
        <v>0</v>
      </c>
      <c r="BH174" s="235">
        <v>0</v>
      </c>
      <c r="BI174" s="239">
        <v>0</v>
      </c>
      <c r="BJ174" s="237">
        <f t="shared" si="139"/>
        <v>0</v>
      </c>
      <c r="BM174" s="234" t="s">
        <v>133</v>
      </c>
      <c r="BN174" s="235">
        <v>0</v>
      </c>
      <c r="BO174" s="235">
        <v>0</v>
      </c>
      <c r="BP174" s="235">
        <v>0</v>
      </c>
      <c r="BQ174" s="239">
        <v>0</v>
      </c>
      <c r="BR174" s="237">
        <f t="shared" si="140"/>
        <v>0</v>
      </c>
      <c r="BS174" s="232"/>
      <c r="BT174" s="238"/>
      <c r="BU174" s="234" t="s">
        <v>133</v>
      </c>
      <c r="BV174" s="235">
        <v>0</v>
      </c>
      <c r="BW174" s="235">
        <v>0</v>
      </c>
      <c r="BX174" s="235">
        <v>0</v>
      </c>
      <c r="BY174" s="239">
        <v>0</v>
      </c>
      <c r="BZ174" s="237">
        <f t="shared" si="141"/>
        <v>0</v>
      </c>
    </row>
    <row r="175" spans="1:79" ht="15.5" x14ac:dyDescent="0.35">
      <c r="A175" s="234" t="s">
        <v>158</v>
      </c>
      <c r="B175" s="235">
        <v>0</v>
      </c>
      <c r="C175" s="235">
        <v>0</v>
      </c>
      <c r="D175" s="235">
        <v>0</v>
      </c>
      <c r="E175" s="239">
        <v>0</v>
      </c>
      <c r="F175" s="237">
        <f t="shared" si="132"/>
        <v>0</v>
      </c>
      <c r="G175" s="232"/>
      <c r="H175" s="238"/>
      <c r="I175" s="234" t="s">
        <v>158</v>
      </c>
      <c r="J175" s="235">
        <v>0</v>
      </c>
      <c r="K175" s="235">
        <v>0</v>
      </c>
      <c r="L175" s="235">
        <v>0</v>
      </c>
      <c r="M175" s="239">
        <v>0</v>
      </c>
      <c r="N175" s="237">
        <f t="shared" si="133"/>
        <v>0</v>
      </c>
      <c r="Q175" s="234" t="s">
        <v>158</v>
      </c>
      <c r="R175" s="235">
        <v>0</v>
      </c>
      <c r="S175" s="235">
        <v>0</v>
      </c>
      <c r="T175" s="235">
        <v>0</v>
      </c>
      <c r="U175" s="239">
        <v>0</v>
      </c>
      <c r="V175" s="237">
        <f t="shared" si="134"/>
        <v>0</v>
      </c>
      <c r="W175" s="232"/>
      <c r="X175" s="238"/>
      <c r="Y175" s="234" t="s">
        <v>158</v>
      </c>
      <c r="Z175" s="235">
        <v>0</v>
      </c>
      <c r="AA175" s="235">
        <v>0</v>
      </c>
      <c r="AB175" s="235">
        <v>0</v>
      </c>
      <c r="AC175" s="239">
        <v>0</v>
      </c>
      <c r="AD175" s="237">
        <f t="shared" si="135"/>
        <v>0</v>
      </c>
      <c r="AG175" s="234" t="s">
        <v>158</v>
      </c>
      <c r="AH175" s="235">
        <v>0</v>
      </c>
      <c r="AI175" s="235">
        <v>0</v>
      </c>
      <c r="AJ175" s="235">
        <v>0</v>
      </c>
      <c r="AK175" s="239">
        <v>0</v>
      </c>
      <c r="AL175" s="237">
        <f t="shared" si="136"/>
        <v>0</v>
      </c>
      <c r="AM175" s="232"/>
      <c r="AN175" s="238"/>
      <c r="AO175" s="234" t="s">
        <v>158</v>
      </c>
      <c r="AP175" s="235">
        <v>0</v>
      </c>
      <c r="AQ175" s="235">
        <v>0</v>
      </c>
      <c r="AR175" s="235">
        <v>0</v>
      </c>
      <c r="AS175" s="239">
        <v>0</v>
      </c>
      <c r="AT175" s="237">
        <f t="shared" si="137"/>
        <v>0</v>
      </c>
      <c r="AW175" s="234" t="s">
        <v>158</v>
      </c>
      <c r="AX175" s="235">
        <v>0</v>
      </c>
      <c r="AY175" s="235">
        <v>0</v>
      </c>
      <c r="AZ175" s="235">
        <v>0</v>
      </c>
      <c r="BA175" s="239">
        <v>0</v>
      </c>
      <c r="BB175" s="237">
        <f t="shared" si="138"/>
        <v>0</v>
      </c>
      <c r="BC175" s="232"/>
      <c r="BD175" s="238"/>
      <c r="BE175" s="234" t="s">
        <v>158</v>
      </c>
      <c r="BF175" s="235">
        <v>0</v>
      </c>
      <c r="BG175" s="235">
        <v>0</v>
      </c>
      <c r="BH175" s="235">
        <v>0</v>
      </c>
      <c r="BI175" s="239">
        <v>0</v>
      </c>
      <c r="BJ175" s="237">
        <f t="shared" si="139"/>
        <v>0</v>
      </c>
      <c r="BM175" s="234" t="s">
        <v>158</v>
      </c>
      <c r="BN175" s="235">
        <v>0</v>
      </c>
      <c r="BO175" s="235">
        <v>0</v>
      </c>
      <c r="BP175" s="235">
        <v>0</v>
      </c>
      <c r="BQ175" s="239">
        <v>0</v>
      </c>
      <c r="BR175" s="237">
        <f t="shared" si="140"/>
        <v>0</v>
      </c>
      <c r="BS175" s="232"/>
      <c r="BT175" s="238"/>
      <c r="BU175" s="234" t="s">
        <v>158</v>
      </c>
      <c r="BV175" s="235">
        <v>0</v>
      </c>
      <c r="BW175" s="235">
        <v>0</v>
      </c>
      <c r="BX175" s="235">
        <v>0</v>
      </c>
      <c r="BY175" s="239">
        <v>0</v>
      </c>
      <c r="BZ175" s="237">
        <f t="shared" si="141"/>
        <v>0</v>
      </c>
    </row>
    <row r="176" spans="1:79" ht="15.5" x14ac:dyDescent="0.35">
      <c r="A176" s="234" t="s">
        <v>70</v>
      </c>
      <c r="B176" s="235">
        <v>0</v>
      </c>
      <c r="C176" s="235">
        <v>0</v>
      </c>
      <c r="D176" s="235">
        <v>0</v>
      </c>
      <c r="E176" s="239">
        <v>0</v>
      </c>
      <c r="F176" s="237">
        <f t="shared" si="132"/>
        <v>0</v>
      </c>
      <c r="G176" s="232"/>
      <c r="H176" s="238"/>
      <c r="I176" s="234" t="s">
        <v>70</v>
      </c>
      <c r="J176" s="235">
        <v>0</v>
      </c>
      <c r="K176" s="235">
        <v>0</v>
      </c>
      <c r="L176" s="235">
        <v>0</v>
      </c>
      <c r="M176" s="239">
        <v>0</v>
      </c>
      <c r="N176" s="237">
        <f t="shared" si="133"/>
        <v>0</v>
      </c>
      <c r="Q176" s="234" t="s">
        <v>70</v>
      </c>
      <c r="R176" s="235">
        <v>0</v>
      </c>
      <c r="S176" s="235">
        <v>0</v>
      </c>
      <c r="T176" s="235">
        <v>0</v>
      </c>
      <c r="U176" s="239">
        <v>0</v>
      </c>
      <c r="V176" s="237">
        <f t="shared" si="134"/>
        <v>0</v>
      </c>
      <c r="W176" s="232"/>
      <c r="X176" s="238"/>
      <c r="Y176" s="234" t="s">
        <v>70</v>
      </c>
      <c r="Z176" s="235">
        <v>0</v>
      </c>
      <c r="AA176" s="235">
        <v>0</v>
      </c>
      <c r="AB176" s="235">
        <v>0</v>
      </c>
      <c r="AC176" s="239">
        <v>0</v>
      </c>
      <c r="AD176" s="237">
        <f t="shared" si="135"/>
        <v>0</v>
      </c>
      <c r="AG176" s="234" t="s">
        <v>70</v>
      </c>
      <c r="AH176" s="235">
        <v>0</v>
      </c>
      <c r="AI176" s="235">
        <v>0</v>
      </c>
      <c r="AJ176" s="235">
        <v>0</v>
      </c>
      <c r="AK176" s="239">
        <v>0</v>
      </c>
      <c r="AL176" s="237">
        <f t="shared" si="136"/>
        <v>0</v>
      </c>
      <c r="AM176" s="232"/>
      <c r="AN176" s="238"/>
      <c r="AO176" s="234" t="s">
        <v>70</v>
      </c>
      <c r="AP176" s="235">
        <v>0</v>
      </c>
      <c r="AQ176" s="235">
        <v>0</v>
      </c>
      <c r="AR176" s="235">
        <v>0</v>
      </c>
      <c r="AS176" s="239">
        <v>0</v>
      </c>
      <c r="AT176" s="237">
        <f t="shared" si="137"/>
        <v>0</v>
      </c>
      <c r="AW176" s="234" t="s">
        <v>70</v>
      </c>
      <c r="AX176" s="235">
        <v>0</v>
      </c>
      <c r="AY176" s="235">
        <v>0</v>
      </c>
      <c r="AZ176" s="235">
        <v>0</v>
      </c>
      <c r="BA176" s="239">
        <v>0</v>
      </c>
      <c r="BB176" s="237">
        <f t="shared" si="138"/>
        <v>0</v>
      </c>
      <c r="BC176" s="232"/>
      <c r="BD176" s="238"/>
      <c r="BE176" s="234" t="s">
        <v>70</v>
      </c>
      <c r="BF176" s="235">
        <v>0</v>
      </c>
      <c r="BG176" s="235">
        <v>0</v>
      </c>
      <c r="BH176" s="235">
        <v>0</v>
      </c>
      <c r="BI176" s="239">
        <v>0</v>
      </c>
      <c r="BJ176" s="237">
        <f t="shared" si="139"/>
        <v>0</v>
      </c>
      <c r="BM176" s="234" t="s">
        <v>70</v>
      </c>
      <c r="BN176" s="235">
        <v>0</v>
      </c>
      <c r="BO176" s="235">
        <v>0</v>
      </c>
      <c r="BP176" s="235">
        <v>0</v>
      </c>
      <c r="BQ176" s="239">
        <v>0</v>
      </c>
      <c r="BR176" s="237">
        <f t="shared" si="140"/>
        <v>0</v>
      </c>
      <c r="BS176" s="232"/>
      <c r="BT176" s="238"/>
      <c r="BU176" s="234" t="s">
        <v>70</v>
      </c>
      <c r="BV176" s="235">
        <v>0</v>
      </c>
      <c r="BW176" s="235">
        <v>0</v>
      </c>
      <c r="BX176" s="235">
        <v>0</v>
      </c>
      <c r="BY176" s="239">
        <v>0</v>
      </c>
      <c r="BZ176" s="237">
        <f t="shared" si="141"/>
        <v>0</v>
      </c>
    </row>
    <row r="177" spans="1:79" ht="15.5" x14ac:dyDescent="0.35">
      <c r="A177" s="234" t="s">
        <v>53</v>
      </c>
      <c r="B177" s="235">
        <v>0</v>
      </c>
      <c r="C177" s="235">
        <v>0</v>
      </c>
      <c r="D177" s="235">
        <v>0</v>
      </c>
      <c r="E177" s="239">
        <v>0</v>
      </c>
      <c r="F177" s="237">
        <f t="shared" si="132"/>
        <v>0</v>
      </c>
      <c r="G177" s="232"/>
      <c r="H177" s="238"/>
      <c r="I177" s="234" t="s">
        <v>53</v>
      </c>
      <c r="J177" s="235">
        <v>0</v>
      </c>
      <c r="K177" s="235">
        <v>0</v>
      </c>
      <c r="L177" s="235">
        <v>0</v>
      </c>
      <c r="M177" s="239">
        <v>0</v>
      </c>
      <c r="N177" s="237">
        <f t="shared" si="133"/>
        <v>0</v>
      </c>
      <c r="Q177" s="234" t="s">
        <v>53</v>
      </c>
      <c r="R177" s="235">
        <v>0</v>
      </c>
      <c r="S177" s="235">
        <v>0</v>
      </c>
      <c r="T177" s="235">
        <v>0</v>
      </c>
      <c r="U177" s="239">
        <v>0</v>
      </c>
      <c r="V177" s="237">
        <f t="shared" si="134"/>
        <v>0</v>
      </c>
      <c r="W177" s="232"/>
      <c r="X177" s="238"/>
      <c r="Y177" s="234" t="s">
        <v>53</v>
      </c>
      <c r="Z177" s="235">
        <v>0</v>
      </c>
      <c r="AA177" s="235">
        <v>0</v>
      </c>
      <c r="AB177" s="235">
        <v>0</v>
      </c>
      <c r="AC177" s="239">
        <v>0</v>
      </c>
      <c r="AD177" s="237">
        <f t="shared" si="135"/>
        <v>0</v>
      </c>
      <c r="AG177" s="234" t="s">
        <v>53</v>
      </c>
      <c r="AH177" s="235">
        <v>0</v>
      </c>
      <c r="AI177" s="235">
        <v>0</v>
      </c>
      <c r="AJ177" s="235">
        <v>0</v>
      </c>
      <c r="AK177" s="239">
        <v>0</v>
      </c>
      <c r="AL177" s="237">
        <f t="shared" si="136"/>
        <v>0</v>
      </c>
      <c r="AM177" s="232"/>
      <c r="AN177" s="238"/>
      <c r="AO177" s="234" t="s">
        <v>53</v>
      </c>
      <c r="AP177" s="235">
        <v>0</v>
      </c>
      <c r="AQ177" s="235">
        <v>0</v>
      </c>
      <c r="AR177" s="235">
        <v>0</v>
      </c>
      <c r="AS177" s="239">
        <v>0</v>
      </c>
      <c r="AT177" s="237">
        <f t="shared" si="137"/>
        <v>0</v>
      </c>
      <c r="AW177" s="234" t="s">
        <v>53</v>
      </c>
      <c r="AX177" s="235">
        <v>0</v>
      </c>
      <c r="AY177" s="235">
        <v>0</v>
      </c>
      <c r="AZ177" s="235">
        <v>0</v>
      </c>
      <c r="BA177" s="239">
        <v>0</v>
      </c>
      <c r="BB177" s="237">
        <f t="shared" si="138"/>
        <v>0</v>
      </c>
      <c r="BC177" s="232"/>
      <c r="BD177" s="238"/>
      <c r="BE177" s="234" t="s">
        <v>53</v>
      </c>
      <c r="BF177" s="235">
        <v>0</v>
      </c>
      <c r="BG177" s="235">
        <v>0</v>
      </c>
      <c r="BH177" s="235">
        <v>0</v>
      </c>
      <c r="BI177" s="239">
        <v>0</v>
      </c>
      <c r="BJ177" s="237">
        <f t="shared" si="139"/>
        <v>0</v>
      </c>
      <c r="BM177" s="234" t="s">
        <v>53</v>
      </c>
      <c r="BN177" s="235">
        <v>0</v>
      </c>
      <c r="BO177" s="235">
        <v>0</v>
      </c>
      <c r="BP177" s="235">
        <v>0</v>
      </c>
      <c r="BQ177" s="239">
        <v>0</v>
      </c>
      <c r="BR177" s="237">
        <f t="shared" si="140"/>
        <v>0</v>
      </c>
      <c r="BS177" s="232"/>
      <c r="BT177" s="238"/>
      <c r="BU177" s="234" t="s">
        <v>53</v>
      </c>
      <c r="BV177" s="235">
        <v>0</v>
      </c>
      <c r="BW177" s="235">
        <v>0</v>
      </c>
      <c r="BX177" s="235">
        <v>0</v>
      </c>
      <c r="BY177" s="239">
        <v>0</v>
      </c>
      <c r="BZ177" s="237">
        <f t="shared" si="141"/>
        <v>0</v>
      </c>
    </row>
    <row r="178" spans="1:79" ht="15.5" x14ac:dyDescent="0.35">
      <c r="A178" s="234" t="s">
        <v>132</v>
      </c>
      <c r="B178" s="235">
        <v>0</v>
      </c>
      <c r="C178" s="235">
        <v>0</v>
      </c>
      <c r="D178" s="235">
        <v>0</v>
      </c>
      <c r="E178" s="239">
        <v>0</v>
      </c>
      <c r="F178" s="237">
        <f t="shared" si="132"/>
        <v>0</v>
      </c>
      <c r="G178" s="232"/>
      <c r="H178" s="238"/>
      <c r="I178" s="234" t="s">
        <v>132</v>
      </c>
      <c r="J178" s="235">
        <v>0</v>
      </c>
      <c r="K178" s="235">
        <v>0</v>
      </c>
      <c r="L178" s="235">
        <v>0</v>
      </c>
      <c r="M178" s="239">
        <v>0</v>
      </c>
      <c r="N178" s="237">
        <f t="shared" si="133"/>
        <v>0</v>
      </c>
      <c r="Q178" s="234" t="s">
        <v>132</v>
      </c>
      <c r="R178" s="235">
        <v>0</v>
      </c>
      <c r="S178" s="235">
        <v>0</v>
      </c>
      <c r="T178" s="235">
        <v>0</v>
      </c>
      <c r="U178" s="239">
        <v>0</v>
      </c>
      <c r="V178" s="237">
        <f t="shared" si="134"/>
        <v>0</v>
      </c>
      <c r="W178" s="232"/>
      <c r="X178" s="238"/>
      <c r="Y178" s="234" t="s">
        <v>132</v>
      </c>
      <c r="Z178" s="235">
        <v>0</v>
      </c>
      <c r="AA178" s="235">
        <v>0</v>
      </c>
      <c r="AB178" s="235">
        <v>0</v>
      </c>
      <c r="AC178" s="239">
        <v>0</v>
      </c>
      <c r="AD178" s="237">
        <f t="shared" si="135"/>
        <v>0</v>
      </c>
      <c r="AG178" s="234" t="s">
        <v>132</v>
      </c>
      <c r="AH178" s="235">
        <v>0</v>
      </c>
      <c r="AI178" s="235">
        <v>0</v>
      </c>
      <c r="AJ178" s="235">
        <v>0</v>
      </c>
      <c r="AK178" s="239">
        <v>0</v>
      </c>
      <c r="AL178" s="237">
        <f t="shared" si="136"/>
        <v>0</v>
      </c>
      <c r="AM178" s="232"/>
      <c r="AN178" s="238"/>
      <c r="AO178" s="234" t="s">
        <v>132</v>
      </c>
      <c r="AP178" s="235">
        <v>0</v>
      </c>
      <c r="AQ178" s="235">
        <v>0</v>
      </c>
      <c r="AR178" s="235">
        <v>0</v>
      </c>
      <c r="AS178" s="239">
        <v>0</v>
      </c>
      <c r="AT178" s="237">
        <f t="shared" si="137"/>
        <v>0</v>
      </c>
      <c r="AW178" s="234" t="s">
        <v>132</v>
      </c>
      <c r="AX178" s="235">
        <v>0</v>
      </c>
      <c r="AY178" s="235">
        <v>0</v>
      </c>
      <c r="AZ178" s="235">
        <v>0</v>
      </c>
      <c r="BA178" s="239">
        <v>0</v>
      </c>
      <c r="BB178" s="237">
        <f t="shared" si="138"/>
        <v>0</v>
      </c>
      <c r="BC178" s="232"/>
      <c r="BD178" s="238"/>
      <c r="BE178" s="234" t="s">
        <v>132</v>
      </c>
      <c r="BF178" s="235">
        <v>0</v>
      </c>
      <c r="BG178" s="235">
        <v>0</v>
      </c>
      <c r="BH178" s="235">
        <v>0</v>
      </c>
      <c r="BI178" s="239">
        <v>0</v>
      </c>
      <c r="BJ178" s="237">
        <f t="shared" si="139"/>
        <v>0</v>
      </c>
      <c r="BM178" s="234" t="s">
        <v>132</v>
      </c>
      <c r="BN178" s="235">
        <v>0</v>
      </c>
      <c r="BO178" s="235">
        <v>0</v>
      </c>
      <c r="BP178" s="235">
        <v>0</v>
      </c>
      <c r="BQ178" s="239">
        <v>0</v>
      </c>
      <c r="BR178" s="237">
        <f t="shared" si="140"/>
        <v>0</v>
      </c>
      <c r="BS178" s="232"/>
      <c r="BT178" s="238"/>
      <c r="BU178" s="234" t="s">
        <v>132</v>
      </c>
      <c r="BV178" s="235">
        <v>0</v>
      </c>
      <c r="BW178" s="235">
        <v>0</v>
      </c>
      <c r="BX178" s="235">
        <v>0</v>
      </c>
      <c r="BY178" s="239">
        <v>0</v>
      </c>
      <c r="BZ178" s="237">
        <f t="shared" si="141"/>
        <v>0</v>
      </c>
    </row>
    <row r="179" spans="1:79" ht="15.5" x14ac:dyDescent="0.35">
      <c r="A179" s="234" t="s">
        <v>5</v>
      </c>
      <c r="B179" s="235">
        <v>0</v>
      </c>
      <c r="C179" s="235">
        <v>0</v>
      </c>
      <c r="D179" s="235">
        <v>0</v>
      </c>
      <c r="E179" s="239">
        <v>0</v>
      </c>
      <c r="F179" s="237">
        <f t="shared" si="132"/>
        <v>0</v>
      </c>
      <c r="G179" s="232"/>
      <c r="H179" s="238"/>
      <c r="I179" s="234" t="s">
        <v>5</v>
      </c>
      <c r="J179" s="235">
        <v>0</v>
      </c>
      <c r="K179" s="235">
        <v>0</v>
      </c>
      <c r="L179" s="235">
        <v>0</v>
      </c>
      <c r="M179" s="239">
        <v>0</v>
      </c>
      <c r="N179" s="237">
        <f t="shared" si="133"/>
        <v>0</v>
      </c>
      <c r="Q179" s="234" t="s">
        <v>5</v>
      </c>
      <c r="R179" s="235">
        <v>0</v>
      </c>
      <c r="S179" s="235">
        <v>0</v>
      </c>
      <c r="T179" s="235">
        <v>0</v>
      </c>
      <c r="U179" s="239">
        <v>0</v>
      </c>
      <c r="V179" s="237">
        <f t="shared" si="134"/>
        <v>0</v>
      </c>
      <c r="W179" s="232"/>
      <c r="X179" s="238"/>
      <c r="Y179" s="234" t="s">
        <v>5</v>
      </c>
      <c r="Z179" s="235">
        <v>0</v>
      </c>
      <c r="AA179" s="235">
        <v>0</v>
      </c>
      <c r="AB179" s="235">
        <v>0</v>
      </c>
      <c r="AC179" s="239">
        <v>0</v>
      </c>
      <c r="AD179" s="237">
        <f t="shared" si="135"/>
        <v>0</v>
      </c>
      <c r="AG179" s="234" t="s">
        <v>5</v>
      </c>
      <c r="AH179" s="235">
        <v>0</v>
      </c>
      <c r="AI179" s="235">
        <v>0</v>
      </c>
      <c r="AJ179" s="235">
        <v>0</v>
      </c>
      <c r="AK179" s="239">
        <v>0</v>
      </c>
      <c r="AL179" s="237">
        <f t="shared" si="136"/>
        <v>0</v>
      </c>
      <c r="AM179" s="232"/>
      <c r="AN179" s="238"/>
      <c r="AO179" s="234" t="s">
        <v>5</v>
      </c>
      <c r="AP179" s="235">
        <v>0</v>
      </c>
      <c r="AQ179" s="235">
        <v>0</v>
      </c>
      <c r="AR179" s="235">
        <v>0</v>
      </c>
      <c r="AS179" s="239">
        <v>0</v>
      </c>
      <c r="AT179" s="237">
        <f t="shared" si="137"/>
        <v>0</v>
      </c>
      <c r="AW179" s="234" t="s">
        <v>5</v>
      </c>
      <c r="AX179" s="235">
        <v>0</v>
      </c>
      <c r="AY179" s="235">
        <v>0</v>
      </c>
      <c r="AZ179" s="235">
        <v>0</v>
      </c>
      <c r="BA179" s="239">
        <v>0</v>
      </c>
      <c r="BB179" s="237">
        <f t="shared" si="138"/>
        <v>0</v>
      </c>
      <c r="BC179" s="232"/>
      <c r="BD179" s="238"/>
      <c r="BE179" s="234" t="s">
        <v>5</v>
      </c>
      <c r="BF179" s="235">
        <v>0</v>
      </c>
      <c r="BG179" s="235">
        <v>0</v>
      </c>
      <c r="BH179" s="235">
        <v>0</v>
      </c>
      <c r="BI179" s="239">
        <v>0</v>
      </c>
      <c r="BJ179" s="237">
        <f t="shared" si="139"/>
        <v>0</v>
      </c>
      <c r="BM179" s="234" t="s">
        <v>5</v>
      </c>
      <c r="BN179" s="235">
        <v>0</v>
      </c>
      <c r="BO179" s="235">
        <v>0</v>
      </c>
      <c r="BP179" s="235">
        <v>0</v>
      </c>
      <c r="BQ179" s="239">
        <v>0</v>
      </c>
      <c r="BR179" s="237">
        <f t="shared" si="140"/>
        <v>0</v>
      </c>
      <c r="BS179" s="232"/>
      <c r="BT179" s="238"/>
      <c r="BU179" s="234" t="s">
        <v>5</v>
      </c>
      <c r="BV179" s="235">
        <v>0</v>
      </c>
      <c r="BW179" s="235">
        <v>0</v>
      </c>
      <c r="BX179" s="235">
        <v>0</v>
      </c>
      <c r="BY179" s="239">
        <v>0</v>
      </c>
      <c r="BZ179" s="237">
        <f t="shared" si="141"/>
        <v>0</v>
      </c>
    </row>
    <row r="180" spans="1:79" ht="15.5" x14ac:dyDescent="0.35">
      <c r="A180" s="234" t="s">
        <v>54</v>
      </c>
      <c r="B180" s="235">
        <v>0</v>
      </c>
      <c r="C180" s="235">
        <v>0</v>
      </c>
      <c r="D180" s="235">
        <v>0</v>
      </c>
      <c r="E180" s="239">
        <v>0</v>
      </c>
      <c r="F180" s="237">
        <f t="shared" si="132"/>
        <v>0</v>
      </c>
      <c r="G180" s="232"/>
      <c r="H180" s="238"/>
      <c r="I180" s="234" t="s">
        <v>54</v>
      </c>
      <c r="J180" s="235">
        <v>0</v>
      </c>
      <c r="K180" s="235">
        <v>0</v>
      </c>
      <c r="L180" s="235">
        <v>0</v>
      </c>
      <c r="M180" s="239">
        <v>0</v>
      </c>
      <c r="N180" s="237">
        <f t="shared" si="133"/>
        <v>0</v>
      </c>
      <c r="Q180" s="234" t="s">
        <v>54</v>
      </c>
      <c r="R180" s="235">
        <v>0</v>
      </c>
      <c r="S180" s="235">
        <v>0</v>
      </c>
      <c r="T180" s="235">
        <v>0</v>
      </c>
      <c r="U180" s="239">
        <v>0</v>
      </c>
      <c r="V180" s="237">
        <f t="shared" si="134"/>
        <v>0</v>
      </c>
      <c r="W180" s="232"/>
      <c r="X180" s="238"/>
      <c r="Y180" s="234" t="s">
        <v>54</v>
      </c>
      <c r="Z180" s="235">
        <v>0</v>
      </c>
      <c r="AA180" s="235">
        <v>0</v>
      </c>
      <c r="AB180" s="235">
        <v>0</v>
      </c>
      <c r="AC180" s="239">
        <v>0</v>
      </c>
      <c r="AD180" s="237">
        <f t="shared" si="135"/>
        <v>0</v>
      </c>
      <c r="AG180" s="234" t="s">
        <v>54</v>
      </c>
      <c r="AH180" s="235">
        <v>0</v>
      </c>
      <c r="AI180" s="235">
        <v>0</v>
      </c>
      <c r="AJ180" s="235">
        <v>0</v>
      </c>
      <c r="AK180" s="239">
        <v>0</v>
      </c>
      <c r="AL180" s="237">
        <f t="shared" si="136"/>
        <v>0</v>
      </c>
      <c r="AM180" s="232"/>
      <c r="AN180" s="238"/>
      <c r="AO180" s="234" t="s">
        <v>54</v>
      </c>
      <c r="AP180" s="235">
        <v>0</v>
      </c>
      <c r="AQ180" s="235">
        <v>0</v>
      </c>
      <c r="AR180" s="235">
        <v>0</v>
      </c>
      <c r="AS180" s="239">
        <v>0</v>
      </c>
      <c r="AT180" s="237">
        <f t="shared" si="137"/>
        <v>0</v>
      </c>
      <c r="AW180" s="234" t="s">
        <v>54</v>
      </c>
      <c r="AX180" s="235">
        <v>0</v>
      </c>
      <c r="AY180" s="235">
        <v>0</v>
      </c>
      <c r="AZ180" s="235">
        <v>0</v>
      </c>
      <c r="BA180" s="239">
        <v>0</v>
      </c>
      <c r="BB180" s="237">
        <f t="shared" si="138"/>
        <v>0</v>
      </c>
      <c r="BC180" s="232"/>
      <c r="BD180" s="238"/>
      <c r="BE180" s="234" t="s">
        <v>54</v>
      </c>
      <c r="BF180" s="235">
        <v>0</v>
      </c>
      <c r="BG180" s="235">
        <v>0</v>
      </c>
      <c r="BH180" s="235">
        <v>0</v>
      </c>
      <c r="BI180" s="239">
        <v>0</v>
      </c>
      <c r="BJ180" s="237">
        <f t="shared" si="139"/>
        <v>0</v>
      </c>
      <c r="BM180" s="234" t="s">
        <v>54</v>
      </c>
      <c r="BN180" s="235">
        <v>0</v>
      </c>
      <c r="BO180" s="235">
        <v>0</v>
      </c>
      <c r="BP180" s="235">
        <v>0</v>
      </c>
      <c r="BQ180" s="239">
        <v>0</v>
      </c>
      <c r="BR180" s="237">
        <f t="shared" si="140"/>
        <v>0</v>
      </c>
      <c r="BS180" s="232"/>
      <c r="BT180" s="238"/>
      <c r="BU180" s="234" t="s">
        <v>54</v>
      </c>
      <c r="BV180" s="235">
        <v>0</v>
      </c>
      <c r="BW180" s="235">
        <v>0</v>
      </c>
      <c r="BX180" s="235">
        <v>0</v>
      </c>
      <c r="BY180" s="239">
        <v>0</v>
      </c>
      <c r="BZ180" s="237">
        <f t="shared" si="141"/>
        <v>0</v>
      </c>
    </row>
    <row r="181" spans="1:79" ht="15.5" x14ac:dyDescent="0.35">
      <c r="A181" s="234" t="s">
        <v>19</v>
      </c>
      <c r="B181" s="235">
        <v>0</v>
      </c>
      <c r="C181" s="235">
        <v>0</v>
      </c>
      <c r="D181" s="235">
        <v>0</v>
      </c>
      <c r="E181" s="239">
        <v>0</v>
      </c>
      <c r="F181" s="237">
        <f t="shared" si="132"/>
        <v>0</v>
      </c>
      <c r="G181" s="232"/>
      <c r="H181" s="238"/>
      <c r="I181" s="234" t="s">
        <v>19</v>
      </c>
      <c r="J181" s="235">
        <v>0</v>
      </c>
      <c r="K181" s="235">
        <v>0</v>
      </c>
      <c r="L181" s="235">
        <v>0</v>
      </c>
      <c r="M181" s="239">
        <v>0</v>
      </c>
      <c r="N181" s="237">
        <f t="shared" si="133"/>
        <v>0</v>
      </c>
      <c r="Q181" s="234" t="s">
        <v>19</v>
      </c>
      <c r="R181" s="235">
        <v>0</v>
      </c>
      <c r="S181" s="235">
        <v>0</v>
      </c>
      <c r="T181" s="235">
        <v>0</v>
      </c>
      <c r="U181" s="239">
        <v>0</v>
      </c>
      <c r="V181" s="237">
        <f t="shared" si="134"/>
        <v>0</v>
      </c>
      <c r="W181" s="232"/>
      <c r="X181" s="238"/>
      <c r="Y181" s="234" t="s">
        <v>19</v>
      </c>
      <c r="Z181" s="235">
        <v>0</v>
      </c>
      <c r="AA181" s="235">
        <v>0</v>
      </c>
      <c r="AB181" s="235">
        <v>0</v>
      </c>
      <c r="AC181" s="239">
        <v>0</v>
      </c>
      <c r="AD181" s="237">
        <f t="shared" si="135"/>
        <v>0</v>
      </c>
      <c r="AG181" s="234" t="s">
        <v>19</v>
      </c>
      <c r="AH181" s="235">
        <v>0</v>
      </c>
      <c r="AI181" s="235">
        <v>0</v>
      </c>
      <c r="AJ181" s="235">
        <v>0</v>
      </c>
      <c r="AK181" s="239">
        <v>0</v>
      </c>
      <c r="AL181" s="237">
        <f t="shared" si="136"/>
        <v>0</v>
      </c>
      <c r="AM181" s="232"/>
      <c r="AN181" s="238"/>
      <c r="AO181" s="234" t="s">
        <v>19</v>
      </c>
      <c r="AP181" s="235">
        <v>0</v>
      </c>
      <c r="AQ181" s="235">
        <v>0</v>
      </c>
      <c r="AR181" s="235">
        <v>0</v>
      </c>
      <c r="AS181" s="239">
        <v>0</v>
      </c>
      <c r="AT181" s="237">
        <f t="shared" si="137"/>
        <v>0</v>
      </c>
      <c r="AW181" s="234" t="s">
        <v>19</v>
      </c>
      <c r="AX181" s="235">
        <v>0</v>
      </c>
      <c r="AY181" s="235">
        <v>0</v>
      </c>
      <c r="AZ181" s="235">
        <v>0</v>
      </c>
      <c r="BA181" s="239">
        <v>0</v>
      </c>
      <c r="BB181" s="237">
        <f t="shared" si="138"/>
        <v>0</v>
      </c>
      <c r="BC181" s="232"/>
      <c r="BD181" s="238"/>
      <c r="BE181" s="234" t="s">
        <v>19</v>
      </c>
      <c r="BF181" s="235">
        <v>0</v>
      </c>
      <c r="BG181" s="235">
        <v>0</v>
      </c>
      <c r="BH181" s="235">
        <v>0</v>
      </c>
      <c r="BI181" s="239">
        <v>0</v>
      </c>
      <c r="BJ181" s="237">
        <f t="shared" si="139"/>
        <v>0</v>
      </c>
      <c r="BM181" s="234" t="s">
        <v>19</v>
      </c>
      <c r="BN181" s="235">
        <v>0</v>
      </c>
      <c r="BO181" s="235">
        <v>0</v>
      </c>
      <c r="BP181" s="235">
        <v>0</v>
      </c>
      <c r="BQ181" s="239">
        <v>0</v>
      </c>
      <c r="BR181" s="237">
        <f t="shared" si="140"/>
        <v>0</v>
      </c>
      <c r="BS181" s="232"/>
      <c r="BT181" s="238"/>
      <c r="BU181" s="234" t="s">
        <v>19</v>
      </c>
      <c r="BV181" s="235">
        <v>0</v>
      </c>
      <c r="BW181" s="235">
        <v>0</v>
      </c>
      <c r="BX181" s="235">
        <v>0</v>
      </c>
      <c r="BY181" s="239">
        <v>0</v>
      </c>
      <c r="BZ181" s="237">
        <f t="shared" si="141"/>
        <v>0</v>
      </c>
    </row>
    <row r="182" spans="1:79" ht="15.5" x14ac:dyDescent="0.35">
      <c r="A182" s="234" t="s">
        <v>20</v>
      </c>
      <c r="B182" s="235">
        <v>0</v>
      </c>
      <c r="C182" s="235">
        <v>0</v>
      </c>
      <c r="D182" s="235">
        <v>0</v>
      </c>
      <c r="E182" s="239">
        <v>0</v>
      </c>
      <c r="F182" s="237">
        <f t="shared" si="132"/>
        <v>0</v>
      </c>
      <c r="G182" s="232"/>
      <c r="H182" s="238"/>
      <c r="I182" s="234" t="s">
        <v>20</v>
      </c>
      <c r="J182" s="235">
        <v>0</v>
      </c>
      <c r="K182" s="235">
        <v>0</v>
      </c>
      <c r="L182" s="235">
        <v>0</v>
      </c>
      <c r="M182" s="239">
        <v>0</v>
      </c>
      <c r="N182" s="237">
        <f t="shared" si="133"/>
        <v>0</v>
      </c>
      <c r="Q182" s="234" t="s">
        <v>20</v>
      </c>
      <c r="R182" s="235">
        <v>0</v>
      </c>
      <c r="S182" s="235">
        <v>0</v>
      </c>
      <c r="T182" s="235">
        <v>0</v>
      </c>
      <c r="U182" s="239">
        <v>0</v>
      </c>
      <c r="V182" s="237">
        <f t="shared" si="134"/>
        <v>0</v>
      </c>
      <c r="W182" s="232"/>
      <c r="X182" s="238"/>
      <c r="Y182" s="234" t="s">
        <v>20</v>
      </c>
      <c r="Z182" s="235">
        <v>0</v>
      </c>
      <c r="AA182" s="235">
        <v>0</v>
      </c>
      <c r="AB182" s="235">
        <v>0</v>
      </c>
      <c r="AC182" s="239">
        <v>0</v>
      </c>
      <c r="AD182" s="237">
        <f t="shared" si="135"/>
        <v>0</v>
      </c>
      <c r="AG182" s="234" t="s">
        <v>20</v>
      </c>
      <c r="AH182" s="235">
        <v>0</v>
      </c>
      <c r="AI182" s="235">
        <v>0</v>
      </c>
      <c r="AJ182" s="235">
        <v>0</v>
      </c>
      <c r="AK182" s="239">
        <v>0</v>
      </c>
      <c r="AL182" s="237">
        <f t="shared" si="136"/>
        <v>0</v>
      </c>
      <c r="AM182" s="232"/>
      <c r="AN182" s="238"/>
      <c r="AO182" s="234" t="s">
        <v>20</v>
      </c>
      <c r="AP182" s="235">
        <v>0</v>
      </c>
      <c r="AQ182" s="235">
        <v>0</v>
      </c>
      <c r="AR182" s="235">
        <v>0</v>
      </c>
      <c r="AS182" s="239">
        <v>0</v>
      </c>
      <c r="AT182" s="237">
        <f t="shared" si="137"/>
        <v>0</v>
      </c>
      <c r="AW182" s="234" t="s">
        <v>20</v>
      </c>
      <c r="AX182" s="235">
        <v>0</v>
      </c>
      <c r="AY182" s="235">
        <v>0</v>
      </c>
      <c r="AZ182" s="235">
        <v>0</v>
      </c>
      <c r="BA182" s="239">
        <v>0</v>
      </c>
      <c r="BB182" s="237">
        <f t="shared" si="138"/>
        <v>0</v>
      </c>
      <c r="BC182" s="232"/>
      <c r="BD182" s="238"/>
      <c r="BE182" s="234" t="s">
        <v>20</v>
      </c>
      <c r="BF182" s="235">
        <v>0</v>
      </c>
      <c r="BG182" s="235">
        <v>0</v>
      </c>
      <c r="BH182" s="235">
        <v>0</v>
      </c>
      <c r="BI182" s="239">
        <v>0</v>
      </c>
      <c r="BJ182" s="237">
        <f t="shared" si="139"/>
        <v>0</v>
      </c>
      <c r="BM182" s="234" t="s">
        <v>20</v>
      </c>
      <c r="BN182" s="235">
        <v>0</v>
      </c>
      <c r="BO182" s="235">
        <v>0</v>
      </c>
      <c r="BP182" s="235">
        <v>0</v>
      </c>
      <c r="BQ182" s="239">
        <v>0</v>
      </c>
      <c r="BR182" s="237">
        <f t="shared" si="140"/>
        <v>0</v>
      </c>
      <c r="BS182" s="232"/>
      <c r="BT182" s="238"/>
      <c r="BU182" s="234" t="s">
        <v>20</v>
      </c>
      <c r="BV182" s="235">
        <v>0</v>
      </c>
      <c r="BW182" s="235">
        <v>0</v>
      </c>
      <c r="BX182" s="235">
        <v>0</v>
      </c>
      <c r="BY182" s="239">
        <v>0</v>
      </c>
      <c r="BZ182" s="237">
        <f t="shared" si="141"/>
        <v>0</v>
      </c>
    </row>
    <row r="183" spans="1:79" ht="15.5" x14ac:dyDescent="0.35">
      <c r="A183" s="234" t="s">
        <v>55</v>
      </c>
      <c r="B183" s="235">
        <v>0</v>
      </c>
      <c r="C183" s="235">
        <v>0</v>
      </c>
      <c r="D183" s="235">
        <v>0</v>
      </c>
      <c r="E183" s="239">
        <v>0</v>
      </c>
      <c r="F183" s="237">
        <f t="shared" si="132"/>
        <v>0</v>
      </c>
      <c r="G183" s="232"/>
      <c r="H183" s="238"/>
      <c r="I183" s="234" t="s">
        <v>55</v>
      </c>
      <c r="J183" s="235">
        <v>0</v>
      </c>
      <c r="K183" s="235">
        <v>0</v>
      </c>
      <c r="L183" s="235">
        <v>0</v>
      </c>
      <c r="M183" s="239">
        <v>0</v>
      </c>
      <c r="N183" s="237">
        <f t="shared" si="133"/>
        <v>0</v>
      </c>
      <c r="Q183" s="234" t="s">
        <v>55</v>
      </c>
      <c r="R183" s="235">
        <v>0</v>
      </c>
      <c r="S183" s="235">
        <v>0</v>
      </c>
      <c r="T183" s="235">
        <v>0</v>
      </c>
      <c r="U183" s="239">
        <v>0</v>
      </c>
      <c r="V183" s="237">
        <f t="shared" si="134"/>
        <v>0</v>
      </c>
      <c r="W183" s="232"/>
      <c r="X183" s="238"/>
      <c r="Y183" s="234" t="s">
        <v>55</v>
      </c>
      <c r="Z183" s="235">
        <v>0</v>
      </c>
      <c r="AA183" s="235">
        <v>0</v>
      </c>
      <c r="AB183" s="235">
        <v>0</v>
      </c>
      <c r="AC183" s="239">
        <v>0</v>
      </c>
      <c r="AD183" s="237">
        <f t="shared" si="135"/>
        <v>0</v>
      </c>
      <c r="AG183" s="234" t="s">
        <v>55</v>
      </c>
      <c r="AH183" s="235">
        <v>0</v>
      </c>
      <c r="AI183" s="235">
        <v>0</v>
      </c>
      <c r="AJ183" s="235">
        <v>0</v>
      </c>
      <c r="AK183" s="239">
        <v>0</v>
      </c>
      <c r="AL183" s="237">
        <f t="shared" si="136"/>
        <v>0</v>
      </c>
      <c r="AM183" s="232"/>
      <c r="AN183" s="238"/>
      <c r="AO183" s="234" t="s">
        <v>55</v>
      </c>
      <c r="AP183" s="235">
        <v>0</v>
      </c>
      <c r="AQ183" s="235">
        <v>0</v>
      </c>
      <c r="AR183" s="235">
        <v>0</v>
      </c>
      <c r="AS183" s="239">
        <v>0</v>
      </c>
      <c r="AT183" s="237">
        <f t="shared" si="137"/>
        <v>0</v>
      </c>
      <c r="AW183" s="234" t="s">
        <v>55</v>
      </c>
      <c r="AX183" s="235">
        <v>0</v>
      </c>
      <c r="AY183" s="235">
        <v>0</v>
      </c>
      <c r="AZ183" s="235">
        <v>0</v>
      </c>
      <c r="BA183" s="239">
        <v>0</v>
      </c>
      <c r="BB183" s="237">
        <f t="shared" si="138"/>
        <v>0</v>
      </c>
      <c r="BC183" s="232"/>
      <c r="BD183" s="238"/>
      <c r="BE183" s="234" t="s">
        <v>55</v>
      </c>
      <c r="BF183" s="235">
        <v>0</v>
      </c>
      <c r="BG183" s="235">
        <v>0</v>
      </c>
      <c r="BH183" s="235">
        <v>0</v>
      </c>
      <c r="BI183" s="239">
        <v>0</v>
      </c>
      <c r="BJ183" s="237">
        <f t="shared" si="139"/>
        <v>0</v>
      </c>
      <c r="BM183" s="234" t="s">
        <v>55</v>
      </c>
      <c r="BN183" s="235">
        <v>0</v>
      </c>
      <c r="BO183" s="235">
        <v>0</v>
      </c>
      <c r="BP183" s="235">
        <v>0</v>
      </c>
      <c r="BQ183" s="239">
        <v>0</v>
      </c>
      <c r="BR183" s="237">
        <f t="shared" si="140"/>
        <v>0</v>
      </c>
      <c r="BS183" s="232"/>
      <c r="BT183" s="238"/>
      <c r="BU183" s="234" t="s">
        <v>55</v>
      </c>
      <c r="BV183" s="235">
        <v>0</v>
      </c>
      <c r="BW183" s="235">
        <v>0</v>
      </c>
      <c r="BX183" s="235">
        <v>0</v>
      </c>
      <c r="BY183" s="239">
        <v>0</v>
      </c>
      <c r="BZ183" s="237">
        <f t="shared" si="141"/>
        <v>0</v>
      </c>
    </row>
    <row r="184" spans="1:79" ht="15.5" x14ac:dyDescent="0.35">
      <c r="A184" s="240" t="s">
        <v>4</v>
      </c>
      <c r="B184" s="235">
        <v>0</v>
      </c>
      <c r="C184" s="235">
        <v>0</v>
      </c>
      <c r="D184" s="235">
        <v>0</v>
      </c>
      <c r="E184" s="239">
        <v>0</v>
      </c>
      <c r="F184" s="237">
        <f t="shared" si="132"/>
        <v>0</v>
      </c>
      <c r="G184" s="232"/>
      <c r="H184" s="238"/>
      <c r="I184" s="240" t="s">
        <v>4</v>
      </c>
      <c r="J184" s="235">
        <v>0</v>
      </c>
      <c r="K184" s="235">
        <v>0</v>
      </c>
      <c r="L184" s="235">
        <v>0</v>
      </c>
      <c r="M184" s="239">
        <v>0</v>
      </c>
      <c r="N184" s="237">
        <f t="shared" si="133"/>
        <v>0</v>
      </c>
      <c r="Q184" s="240" t="s">
        <v>4</v>
      </c>
      <c r="R184" s="235">
        <v>0</v>
      </c>
      <c r="S184" s="235">
        <v>0</v>
      </c>
      <c r="T184" s="235">
        <v>0</v>
      </c>
      <c r="U184" s="239">
        <v>0</v>
      </c>
      <c r="V184" s="237">
        <f t="shared" si="134"/>
        <v>0</v>
      </c>
      <c r="W184" s="232"/>
      <c r="X184" s="238"/>
      <c r="Y184" s="240" t="s">
        <v>4</v>
      </c>
      <c r="Z184" s="235">
        <v>0</v>
      </c>
      <c r="AA184" s="235">
        <v>0</v>
      </c>
      <c r="AB184" s="235">
        <v>0</v>
      </c>
      <c r="AC184" s="239">
        <v>0</v>
      </c>
      <c r="AD184" s="237">
        <f t="shared" si="135"/>
        <v>0</v>
      </c>
      <c r="AG184" s="240" t="s">
        <v>4</v>
      </c>
      <c r="AH184" s="235">
        <v>0</v>
      </c>
      <c r="AI184" s="235">
        <v>0</v>
      </c>
      <c r="AJ184" s="235">
        <v>0</v>
      </c>
      <c r="AK184" s="239">
        <v>0</v>
      </c>
      <c r="AL184" s="237">
        <f t="shared" si="136"/>
        <v>0</v>
      </c>
      <c r="AM184" s="232"/>
      <c r="AN184" s="238"/>
      <c r="AO184" s="240" t="s">
        <v>4</v>
      </c>
      <c r="AP184" s="235">
        <v>0</v>
      </c>
      <c r="AQ184" s="235">
        <v>0</v>
      </c>
      <c r="AR184" s="235">
        <v>0</v>
      </c>
      <c r="AS184" s="239">
        <v>0</v>
      </c>
      <c r="AT184" s="237">
        <f t="shared" si="137"/>
        <v>0</v>
      </c>
      <c r="AW184" s="240" t="s">
        <v>4</v>
      </c>
      <c r="AX184" s="235">
        <v>0</v>
      </c>
      <c r="AY184" s="235">
        <v>0</v>
      </c>
      <c r="AZ184" s="235">
        <v>0</v>
      </c>
      <c r="BA184" s="239">
        <v>0</v>
      </c>
      <c r="BB184" s="237">
        <f t="shared" si="138"/>
        <v>0</v>
      </c>
      <c r="BC184" s="232"/>
      <c r="BD184" s="238"/>
      <c r="BE184" s="240" t="s">
        <v>4</v>
      </c>
      <c r="BF184" s="235">
        <v>0</v>
      </c>
      <c r="BG184" s="235">
        <v>0</v>
      </c>
      <c r="BH184" s="235">
        <v>0</v>
      </c>
      <c r="BI184" s="239">
        <v>0</v>
      </c>
      <c r="BJ184" s="237">
        <f t="shared" si="139"/>
        <v>0</v>
      </c>
      <c r="BM184" s="240" t="s">
        <v>4</v>
      </c>
      <c r="BN184" s="235">
        <v>0</v>
      </c>
      <c r="BO184" s="235">
        <v>0</v>
      </c>
      <c r="BP184" s="235">
        <v>0</v>
      </c>
      <c r="BQ184" s="239">
        <v>0</v>
      </c>
      <c r="BR184" s="237">
        <f t="shared" si="140"/>
        <v>0</v>
      </c>
      <c r="BS184" s="232"/>
      <c r="BT184" s="238"/>
      <c r="BU184" s="240" t="s">
        <v>4</v>
      </c>
      <c r="BV184" s="235">
        <v>0</v>
      </c>
      <c r="BW184" s="235">
        <v>0</v>
      </c>
      <c r="BX184" s="235">
        <v>0</v>
      </c>
      <c r="BY184" s="239">
        <v>0</v>
      </c>
      <c r="BZ184" s="237">
        <f t="shared" si="141"/>
        <v>0</v>
      </c>
    </row>
    <row r="185" spans="1:79" ht="15.5" x14ac:dyDescent="0.35">
      <c r="A185" s="234" t="s">
        <v>139</v>
      </c>
      <c r="B185" s="235">
        <v>0</v>
      </c>
      <c r="C185" s="235">
        <v>0</v>
      </c>
      <c r="D185" s="235">
        <v>0</v>
      </c>
      <c r="E185" s="239">
        <v>0</v>
      </c>
      <c r="F185" s="237">
        <f t="shared" si="132"/>
        <v>0</v>
      </c>
      <c r="G185" s="232"/>
      <c r="H185" s="238"/>
      <c r="I185" s="234" t="s">
        <v>139</v>
      </c>
      <c r="J185" s="235">
        <v>0</v>
      </c>
      <c r="K185" s="235">
        <v>0</v>
      </c>
      <c r="L185" s="235">
        <v>0</v>
      </c>
      <c r="M185" s="239">
        <v>0</v>
      </c>
      <c r="N185" s="237">
        <f t="shared" si="133"/>
        <v>0</v>
      </c>
      <c r="Q185" s="234" t="s">
        <v>139</v>
      </c>
      <c r="R185" s="235">
        <v>0</v>
      </c>
      <c r="S185" s="235">
        <v>0</v>
      </c>
      <c r="T185" s="235">
        <v>0</v>
      </c>
      <c r="U185" s="239">
        <v>0</v>
      </c>
      <c r="V185" s="237">
        <f t="shared" si="134"/>
        <v>0</v>
      </c>
      <c r="W185" s="232"/>
      <c r="X185" s="238"/>
      <c r="Y185" s="234" t="s">
        <v>139</v>
      </c>
      <c r="Z185" s="235">
        <v>0</v>
      </c>
      <c r="AA185" s="235">
        <v>0</v>
      </c>
      <c r="AB185" s="235">
        <v>0</v>
      </c>
      <c r="AC185" s="239">
        <v>0</v>
      </c>
      <c r="AD185" s="237">
        <f t="shared" si="135"/>
        <v>0</v>
      </c>
      <c r="AG185" s="234" t="s">
        <v>139</v>
      </c>
      <c r="AH185" s="235">
        <v>0</v>
      </c>
      <c r="AI185" s="235">
        <v>0</v>
      </c>
      <c r="AJ185" s="235">
        <v>0</v>
      </c>
      <c r="AK185" s="239">
        <v>0</v>
      </c>
      <c r="AL185" s="237">
        <f t="shared" si="136"/>
        <v>0</v>
      </c>
      <c r="AM185" s="232"/>
      <c r="AN185" s="238"/>
      <c r="AO185" s="234" t="s">
        <v>139</v>
      </c>
      <c r="AP185" s="235">
        <v>0</v>
      </c>
      <c r="AQ185" s="235">
        <v>0</v>
      </c>
      <c r="AR185" s="235">
        <v>0</v>
      </c>
      <c r="AS185" s="239">
        <v>0</v>
      </c>
      <c r="AT185" s="237">
        <f t="shared" si="137"/>
        <v>0</v>
      </c>
      <c r="AW185" s="234" t="s">
        <v>139</v>
      </c>
      <c r="AX185" s="235">
        <v>0</v>
      </c>
      <c r="AY185" s="235">
        <v>0</v>
      </c>
      <c r="AZ185" s="235">
        <v>0</v>
      </c>
      <c r="BA185" s="239">
        <v>0</v>
      </c>
      <c r="BB185" s="237">
        <f t="shared" si="138"/>
        <v>0</v>
      </c>
      <c r="BC185" s="232"/>
      <c r="BD185" s="238"/>
      <c r="BE185" s="234" t="s">
        <v>139</v>
      </c>
      <c r="BF185" s="235">
        <v>0</v>
      </c>
      <c r="BG185" s="235">
        <v>0</v>
      </c>
      <c r="BH185" s="235">
        <v>0</v>
      </c>
      <c r="BI185" s="239">
        <v>0</v>
      </c>
      <c r="BJ185" s="237">
        <f t="shared" si="139"/>
        <v>0</v>
      </c>
      <c r="BM185" s="234" t="s">
        <v>139</v>
      </c>
      <c r="BN185" s="235">
        <v>0</v>
      </c>
      <c r="BO185" s="235">
        <v>0</v>
      </c>
      <c r="BP185" s="235">
        <v>0</v>
      </c>
      <c r="BQ185" s="239">
        <v>0</v>
      </c>
      <c r="BR185" s="237">
        <f t="shared" si="140"/>
        <v>0</v>
      </c>
      <c r="BS185" s="232"/>
      <c r="BT185" s="238"/>
      <c r="BU185" s="234" t="s">
        <v>139</v>
      </c>
      <c r="BV185" s="235">
        <v>0</v>
      </c>
      <c r="BW185" s="235">
        <v>0</v>
      </c>
      <c r="BX185" s="235">
        <v>0</v>
      </c>
      <c r="BY185" s="239">
        <v>0</v>
      </c>
      <c r="BZ185" s="237">
        <f t="shared" si="141"/>
        <v>0</v>
      </c>
    </row>
    <row r="186" spans="1:79" ht="15.5" x14ac:dyDescent="0.35">
      <c r="A186" s="234" t="s">
        <v>47</v>
      </c>
      <c r="B186" s="235">
        <v>0</v>
      </c>
      <c r="C186" s="235">
        <v>0</v>
      </c>
      <c r="D186" s="235">
        <v>0</v>
      </c>
      <c r="E186" s="239">
        <v>0</v>
      </c>
      <c r="F186" s="237">
        <f t="shared" si="132"/>
        <v>0</v>
      </c>
      <c r="G186" s="232"/>
      <c r="H186" s="238"/>
      <c r="I186" s="234" t="s">
        <v>47</v>
      </c>
      <c r="J186" s="235">
        <v>0</v>
      </c>
      <c r="K186" s="235">
        <v>0</v>
      </c>
      <c r="L186" s="235">
        <v>0</v>
      </c>
      <c r="M186" s="239">
        <v>0</v>
      </c>
      <c r="N186" s="237">
        <f t="shared" si="133"/>
        <v>0</v>
      </c>
      <c r="Q186" s="234" t="s">
        <v>47</v>
      </c>
      <c r="R186" s="235">
        <v>0</v>
      </c>
      <c r="S186" s="235">
        <v>0</v>
      </c>
      <c r="T186" s="235">
        <v>0</v>
      </c>
      <c r="U186" s="239">
        <v>0</v>
      </c>
      <c r="V186" s="237">
        <f t="shared" si="134"/>
        <v>0</v>
      </c>
      <c r="W186" s="232"/>
      <c r="X186" s="238"/>
      <c r="Y186" s="234" t="s">
        <v>47</v>
      </c>
      <c r="Z186" s="235">
        <v>0</v>
      </c>
      <c r="AA186" s="235">
        <v>0</v>
      </c>
      <c r="AB186" s="235">
        <v>0</v>
      </c>
      <c r="AC186" s="239">
        <v>0</v>
      </c>
      <c r="AD186" s="237">
        <f t="shared" si="135"/>
        <v>0</v>
      </c>
      <c r="AG186" s="234" t="s">
        <v>47</v>
      </c>
      <c r="AH186" s="235">
        <v>0</v>
      </c>
      <c r="AI186" s="235">
        <v>0</v>
      </c>
      <c r="AJ186" s="235">
        <v>0</v>
      </c>
      <c r="AK186" s="239">
        <v>0</v>
      </c>
      <c r="AL186" s="237">
        <f t="shared" si="136"/>
        <v>0</v>
      </c>
      <c r="AM186" s="232"/>
      <c r="AN186" s="238"/>
      <c r="AO186" s="234" t="s">
        <v>47</v>
      </c>
      <c r="AP186" s="235">
        <v>0</v>
      </c>
      <c r="AQ186" s="235">
        <v>0</v>
      </c>
      <c r="AR186" s="235">
        <v>0</v>
      </c>
      <c r="AS186" s="239">
        <v>0</v>
      </c>
      <c r="AT186" s="237">
        <f t="shared" si="137"/>
        <v>0</v>
      </c>
      <c r="AW186" s="234" t="s">
        <v>47</v>
      </c>
      <c r="AX186" s="235">
        <v>0</v>
      </c>
      <c r="AY186" s="235">
        <v>0</v>
      </c>
      <c r="AZ186" s="235">
        <v>0</v>
      </c>
      <c r="BA186" s="239">
        <v>0</v>
      </c>
      <c r="BB186" s="237">
        <f t="shared" si="138"/>
        <v>0</v>
      </c>
      <c r="BC186" s="232"/>
      <c r="BD186" s="238"/>
      <c r="BE186" s="234" t="s">
        <v>47</v>
      </c>
      <c r="BF186" s="235">
        <v>0</v>
      </c>
      <c r="BG186" s="235">
        <v>0</v>
      </c>
      <c r="BH186" s="235">
        <v>0</v>
      </c>
      <c r="BI186" s="239">
        <v>0</v>
      </c>
      <c r="BJ186" s="237">
        <f t="shared" si="139"/>
        <v>0</v>
      </c>
      <c r="BM186" s="234" t="s">
        <v>47</v>
      </c>
      <c r="BN186" s="235">
        <v>0</v>
      </c>
      <c r="BO186" s="235">
        <v>0</v>
      </c>
      <c r="BP186" s="235">
        <v>0</v>
      </c>
      <c r="BQ186" s="239">
        <v>0</v>
      </c>
      <c r="BR186" s="237">
        <f t="shared" si="140"/>
        <v>0</v>
      </c>
      <c r="BS186" s="232"/>
      <c r="BT186" s="238"/>
      <c r="BU186" s="234" t="s">
        <v>47</v>
      </c>
      <c r="BV186" s="235">
        <v>0</v>
      </c>
      <c r="BW186" s="235">
        <v>0</v>
      </c>
      <c r="BX186" s="235">
        <v>0</v>
      </c>
      <c r="BY186" s="239">
        <v>0</v>
      </c>
      <c r="BZ186" s="237">
        <f t="shared" si="141"/>
        <v>0</v>
      </c>
      <c r="CA186" s="248"/>
    </row>
    <row r="187" spans="1:79" ht="15.5" x14ac:dyDescent="0.35">
      <c r="A187" s="234" t="s">
        <v>147</v>
      </c>
      <c r="B187" s="235">
        <v>0</v>
      </c>
      <c r="C187" s="235">
        <v>0</v>
      </c>
      <c r="D187" s="235">
        <v>0</v>
      </c>
      <c r="E187" s="239">
        <v>0</v>
      </c>
      <c r="F187" s="237">
        <f t="shared" si="132"/>
        <v>0</v>
      </c>
      <c r="G187" s="232"/>
      <c r="H187" s="238"/>
      <c r="I187" s="234" t="s">
        <v>147</v>
      </c>
      <c r="J187" s="235">
        <v>0</v>
      </c>
      <c r="K187" s="235">
        <v>0</v>
      </c>
      <c r="L187" s="235">
        <v>0</v>
      </c>
      <c r="M187" s="239">
        <v>0</v>
      </c>
      <c r="N187" s="237">
        <f t="shared" si="133"/>
        <v>0</v>
      </c>
      <c r="Q187" s="234" t="s">
        <v>147</v>
      </c>
      <c r="R187" s="235">
        <v>0</v>
      </c>
      <c r="S187" s="235">
        <v>0</v>
      </c>
      <c r="T187" s="235">
        <v>0</v>
      </c>
      <c r="U187" s="239">
        <v>0</v>
      </c>
      <c r="V187" s="237">
        <f t="shared" si="134"/>
        <v>0</v>
      </c>
      <c r="W187" s="232"/>
      <c r="X187" s="238"/>
      <c r="Y187" s="234" t="s">
        <v>147</v>
      </c>
      <c r="Z187" s="235">
        <v>0</v>
      </c>
      <c r="AA187" s="235">
        <v>0</v>
      </c>
      <c r="AB187" s="235">
        <v>0</v>
      </c>
      <c r="AC187" s="239">
        <v>0</v>
      </c>
      <c r="AD187" s="237">
        <f t="shared" si="135"/>
        <v>0</v>
      </c>
      <c r="AG187" s="234" t="s">
        <v>147</v>
      </c>
      <c r="AH187" s="235">
        <v>0</v>
      </c>
      <c r="AI187" s="235">
        <v>0</v>
      </c>
      <c r="AJ187" s="235">
        <v>0</v>
      </c>
      <c r="AK187" s="239">
        <v>0</v>
      </c>
      <c r="AL187" s="237">
        <f t="shared" si="136"/>
        <v>0</v>
      </c>
      <c r="AM187" s="232"/>
      <c r="AN187" s="238"/>
      <c r="AO187" s="234" t="s">
        <v>147</v>
      </c>
      <c r="AP187" s="235">
        <v>0</v>
      </c>
      <c r="AQ187" s="235">
        <v>0</v>
      </c>
      <c r="AR187" s="235">
        <v>0</v>
      </c>
      <c r="AS187" s="239">
        <v>0</v>
      </c>
      <c r="AT187" s="237">
        <f t="shared" si="137"/>
        <v>0</v>
      </c>
      <c r="AW187" s="234" t="s">
        <v>147</v>
      </c>
      <c r="AX187" s="235">
        <v>0</v>
      </c>
      <c r="AY187" s="235">
        <v>0</v>
      </c>
      <c r="AZ187" s="235">
        <v>0</v>
      </c>
      <c r="BA187" s="239">
        <v>0</v>
      </c>
      <c r="BB187" s="237">
        <f t="shared" si="138"/>
        <v>0</v>
      </c>
      <c r="BC187" s="232"/>
      <c r="BD187" s="238"/>
      <c r="BE187" s="234" t="s">
        <v>147</v>
      </c>
      <c r="BF187" s="235">
        <v>0</v>
      </c>
      <c r="BG187" s="235">
        <v>0</v>
      </c>
      <c r="BH187" s="235">
        <v>0</v>
      </c>
      <c r="BI187" s="239">
        <v>0</v>
      </c>
      <c r="BJ187" s="237">
        <f t="shared" si="139"/>
        <v>0</v>
      </c>
      <c r="BM187" s="234" t="s">
        <v>147</v>
      </c>
      <c r="BN187" s="235">
        <v>0</v>
      </c>
      <c r="BO187" s="235">
        <v>0</v>
      </c>
      <c r="BP187" s="235">
        <v>0</v>
      </c>
      <c r="BQ187" s="239">
        <v>0</v>
      </c>
      <c r="BR187" s="237">
        <f t="shared" si="140"/>
        <v>0</v>
      </c>
      <c r="BS187" s="232"/>
      <c r="BT187" s="238"/>
      <c r="BU187" s="234" t="s">
        <v>147</v>
      </c>
      <c r="BV187" s="235">
        <v>0</v>
      </c>
      <c r="BW187" s="235">
        <v>0</v>
      </c>
      <c r="BX187" s="235">
        <v>0</v>
      </c>
      <c r="BY187" s="239">
        <v>0</v>
      </c>
      <c r="BZ187" s="237">
        <f t="shared" si="141"/>
        <v>0</v>
      </c>
    </row>
    <row r="188" spans="1:79" ht="15.5" x14ac:dyDescent="0.35">
      <c r="A188" s="234" t="s">
        <v>134</v>
      </c>
      <c r="B188" s="235">
        <v>0</v>
      </c>
      <c r="C188" s="235">
        <v>0</v>
      </c>
      <c r="D188" s="235">
        <v>0</v>
      </c>
      <c r="E188" s="239">
        <v>0</v>
      </c>
      <c r="F188" s="237">
        <f t="shared" si="132"/>
        <v>0</v>
      </c>
      <c r="G188" s="232"/>
      <c r="H188" s="238"/>
      <c r="I188" s="234" t="s">
        <v>134</v>
      </c>
      <c r="J188" s="235">
        <v>0</v>
      </c>
      <c r="K188" s="235">
        <v>0</v>
      </c>
      <c r="L188" s="235">
        <v>0</v>
      </c>
      <c r="M188" s="239">
        <v>0</v>
      </c>
      <c r="N188" s="237">
        <f t="shared" si="133"/>
        <v>0</v>
      </c>
      <c r="Q188" s="234" t="s">
        <v>134</v>
      </c>
      <c r="R188" s="235">
        <v>0</v>
      </c>
      <c r="S188" s="235">
        <v>0</v>
      </c>
      <c r="T188" s="235">
        <v>0</v>
      </c>
      <c r="U188" s="239">
        <v>0</v>
      </c>
      <c r="V188" s="237">
        <f t="shared" si="134"/>
        <v>0</v>
      </c>
      <c r="W188" s="232"/>
      <c r="X188" s="238"/>
      <c r="Y188" s="234" t="s">
        <v>134</v>
      </c>
      <c r="Z188" s="235">
        <v>0</v>
      </c>
      <c r="AA188" s="235">
        <v>0</v>
      </c>
      <c r="AB188" s="235">
        <v>0</v>
      </c>
      <c r="AC188" s="239">
        <v>0</v>
      </c>
      <c r="AD188" s="237">
        <f t="shared" si="135"/>
        <v>0</v>
      </c>
      <c r="AG188" s="234" t="s">
        <v>134</v>
      </c>
      <c r="AH188" s="235">
        <v>0</v>
      </c>
      <c r="AI188" s="235">
        <v>0</v>
      </c>
      <c r="AJ188" s="235">
        <v>0</v>
      </c>
      <c r="AK188" s="239">
        <v>0</v>
      </c>
      <c r="AL188" s="237">
        <f t="shared" si="136"/>
        <v>0</v>
      </c>
      <c r="AM188" s="232"/>
      <c r="AN188" s="238"/>
      <c r="AO188" s="234" t="s">
        <v>134</v>
      </c>
      <c r="AP188" s="235">
        <v>0</v>
      </c>
      <c r="AQ188" s="235">
        <v>0</v>
      </c>
      <c r="AR188" s="235">
        <v>0</v>
      </c>
      <c r="AS188" s="239">
        <v>0</v>
      </c>
      <c r="AT188" s="237">
        <f t="shared" si="137"/>
        <v>0</v>
      </c>
      <c r="AW188" s="234" t="s">
        <v>134</v>
      </c>
      <c r="AX188" s="235">
        <v>0</v>
      </c>
      <c r="AY188" s="235">
        <v>0</v>
      </c>
      <c r="AZ188" s="235">
        <v>0</v>
      </c>
      <c r="BA188" s="239">
        <v>0</v>
      </c>
      <c r="BB188" s="237">
        <f t="shared" si="138"/>
        <v>0</v>
      </c>
      <c r="BC188" s="232"/>
      <c r="BD188" s="238"/>
      <c r="BE188" s="234" t="s">
        <v>134</v>
      </c>
      <c r="BF188" s="235">
        <v>0</v>
      </c>
      <c r="BG188" s="235">
        <v>0</v>
      </c>
      <c r="BH188" s="235">
        <v>0</v>
      </c>
      <c r="BI188" s="239">
        <v>0</v>
      </c>
      <c r="BJ188" s="237">
        <f t="shared" si="139"/>
        <v>0</v>
      </c>
      <c r="BM188" s="234" t="s">
        <v>134</v>
      </c>
      <c r="BN188" s="235">
        <v>0</v>
      </c>
      <c r="BO188" s="235">
        <v>0</v>
      </c>
      <c r="BP188" s="235">
        <v>0</v>
      </c>
      <c r="BQ188" s="239">
        <v>0</v>
      </c>
      <c r="BR188" s="237">
        <f t="shared" si="140"/>
        <v>0</v>
      </c>
      <c r="BS188" s="232"/>
      <c r="BT188" s="238"/>
      <c r="BU188" s="234" t="s">
        <v>134</v>
      </c>
      <c r="BV188" s="235">
        <v>0</v>
      </c>
      <c r="BW188" s="235">
        <v>0</v>
      </c>
      <c r="BX188" s="235">
        <v>0</v>
      </c>
      <c r="BY188" s="239">
        <v>0</v>
      </c>
      <c r="BZ188" s="237">
        <f t="shared" si="141"/>
        <v>0</v>
      </c>
    </row>
    <row r="189" spans="1:79" ht="15.5" x14ac:dyDescent="0.35">
      <c r="A189" s="234" t="s">
        <v>46</v>
      </c>
      <c r="B189" s="235">
        <v>0</v>
      </c>
      <c r="C189" s="235">
        <v>0</v>
      </c>
      <c r="D189" s="235">
        <v>0</v>
      </c>
      <c r="E189" s="239">
        <v>0</v>
      </c>
      <c r="F189" s="237">
        <f>SUM(B189:E189)</f>
        <v>0</v>
      </c>
      <c r="G189" s="232"/>
      <c r="H189" s="238"/>
      <c r="I189" s="234" t="s">
        <v>46</v>
      </c>
      <c r="J189" s="235">
        <v>0</v>
      </c>
      <c r="K189" s="235">
        <v>0</v>
      </c>
      <c r="L189" s="235">
        <v>0</v>
      </c>
      <c r="M189" s="239">
        <v>0</v>
      </c>
      <c r="N189" s="237">
        <f>SUM(J189:M189)</f>
        <v>0</v>
      </c>
      <c r="Q189" s="234" t="s">
        <v>46</v>
      </c>
      <c r="R189" s="235">
        <v>0</v>
      </c>
      <c r="S189" s="235">
        <v>0</v>
      </c>
      <c r="T189" s="235">
        <v>0</v>
      </c>
      <c r="U189" s="239">
        <v>0</v>
      </c>
      <c r="V189" s="237">
        <f>SUM(R189:U189)</f>
        <v>0</v>
      </c>
      <c r="W189" s="232"/>
      <c r="X189" s="238"/>
      <c r="Y189" s="234" t="s">
        <v>46</v>
      </c>
      <c r="Z189" s="235">
        <v>0</v>
      </c>
      <c r="AA189" s="235">
        <v>0</v>
      </c>
      <c r="AB189" s="235">
        <v>0</v>
      </c>
      <c r="AC189" s="239">
        <v>0</v>
      </c>
      <c r="AD189" s="237">
        <f>SUM(Z189:AC189)</f>
        <v>0</v>
      </c>
      <c r="AG189" s="234" t="s">
        <v>46</v>
      </c>
      <c r="AH189" s="235">
        <v>0</v>
      </c>
      <c r="AI189" s="235">
        <v>0</v>
      </c>
      <c r="AJ189" s="235">
        <v>0</v>
      </c>
      <c r="AK189" s="239">
        <v>0</v>
      </c>
      <c r="AL189" s="237">
        <f>SUM(AH189:AK189)</f>
        <v>0</v>
      </c>
      <c r="AM189" s="232"/>
      <c r="AN189" s="238"/>
      <c r="AO189" s="234" t="s">
        <v>46</v>
      </c>
      <c r="AP189" s="235">
        <v>0</v>
      </c>
      <c r="AQ189" s="235">
        <v>0</v>
      </c>
      <c r="AR189" s="235">
        <v>0</v>
      </c>
      <c r="AS189" s="239">
        <v>0</v>
      </c>
      <c r="AT189" s="237">
        <f>SUM(AP189:AS189)</f>
        <v>0</v>
      </c>
      <c r="AW189" s="234" t="s">
        <v>46</v>
      </c>
      <c r="AX189" s="235">
        <v>0</v>
      </c>
      <c r="AY189" s="235">
        <v>0</v>
      </c>
      <c r="AZ189" s="235">
        <v>0</v>
      </c>
      <c r="BA189" s="239">
        <v>0</v>
      </c>
      <c r="BB189" s="237">
        <f>SUM(AX189:BA189)</f>
        <v>0</v>
      </c>
      <c r="BC189" s="232"/>
      <c r="BD189" s="238"/>
      <c r="BE189" s="234" t="s">
        <v>46</v>
      </c>
      <c r="BF189" s="235">
        <v>0</v>
      </c>
      <c r="BG189" s="235">
        <v>0</v>
      </c>
      <c r="BH189" s="235">
        <v>0</v>
      </c>
      <c r="BI189" s="239">
        <v>0</v>
      </c>
      <c r="BJ189" s="237">
        <f>SUM(BF189:BI189)</f>
        <v>0</v>
      </c>
      <c r="BM189" s="234" t="s">
        <v>46</v>
      </c>
      <c r="BN189" s="235">
        <v>0</v>
      </c>
      <c r="BO189" s="235">
        <v>0</v>
      </c>
      <c r="BP189" s="235">
        <v>0</v>
      </c>
      <c r="BQ189" s="239">
        <v>0</v>
      </c>
      <c r="BR189" s="237">
        <f>SUM(BN189:BQ189)</f>
        <v>0</v>
      </c>
      <c r="BS189" s="232"/>
      <c r="BT189" s="238"/>
      <c r="BU189" s="234" t="s">
        <v>46</v>
      </c>
      <c r="BV189" s="235">
        <v>0</v>
      </c>
      <c r="BW189" s="235">
        <v>0</v>
      </c>
      <c r="BX189" s="235">
        <v>0</v>
      </c>
      <c r="BY189" s="239">
        <v>0</v>
      </c>
      <c r="BZ189" s="237">
        <f>SUM(BV189:BY189)</f>
        <v>0</v>
      </c>
    </row>
    <row r="190" spans="1:79" ht="16" thickBot="1" x14ac:dyDescent="0.4">
      <c r="A190" s="234" t="s">
        <v>67</v>
      </c>
      <c r="B190" s="235">
        <v>0</v>
      </c>
      <c r="C190" s="235">
        <v>0</v>
      </c>
      <c r="D190" s="235">
        <v>0</v>
      </c>
      <c r="E190" s="241">
        <v>0</v>
      </c>
      <c r="F190" s="237">
        <f t="shared" si="132"/>
        <v>0</v>
      </c>
      <c r="G190" s="232"/>
      <c r="H190" s="238"/>
      <c r="I190" s="234" t="s">
        <v>67</v>
      </c>
      <c r="J190" s="235">
        <v>0</v>
      </c>
      <c r="K190" s="235">
        <v>0</v>
      </c>
      <c r="L190" s="235">
        <v>0</v>
      </c>
      <c r="M190" s="241">
        <v>0</v>
      </c>
      <c r="N190" s="237">
        <f t="shared" si="133"/>
        <v>0</v>
      </c>
      <c r="Q190" s="234" t="s">
        <v>67</v>
      </c>
      <c r="R190" s="235">
        <v>0</v>
      </c>
      <c r="S190" s="235">
        <v>0</v>
      </c>
      <c r="T190" s="235">
        <v>0</v>
      </c>
      <c r="U190" s="241">
        <v>0</v>
      </c>
      <c r="V190" s="237">
        <f t="shared" si="134"/>
        <v>0</v>
      </c>
      <c r="W190" s="232"/>
      <c r="X190" s="238"/>
      <c r="Y190" s="234" t="s">
        <v>67</v>
      </c>
      <c r="Z190" s="235">
        <v>0</v>
      </c>
      <c r="AA190" s="235">
        <v>0</v>
      </c>
      <c r="AB190" s="235">
        <v>0</v>
      </c>
      <c r="AC190" s="241">
        <v>0</v>
      </c>
      <c r="AD190" s="237">
        <f t="shared" si="135"/>
        <v>0</v>
      </c>
      <c r="AG190" s="234" t="s">
        <v>67</v>
      </c>
      <c r="AH190" s="235">
        <v>0</v>
      </c>
      <c r="AI190" s="235">
        <v>0</v>
      </c>
      <c r="AJ190" s="235">
        <v>0</v>
      </c>
      <c r="AK190" s="241">
        <v>0</v>
      </c>
      <c r="AL190" s="237">
        <f t="shared" ref="AL190" si="142">SUM(AH190:AK190)</f>
        <v>0</v>
      </c>
      <c r="AM190" s="232"/>
      <c r="AN190" s="238"/>
      <c r="AO190" s="234" t="s">
        <v>67</v>
      </c>
      <c r="AP190" s="235">
        <v>0</v>
      </c>
      <c r="AQ190" s="235">
        <v>0</v>
      </c>
      <c r="AR190" s="235">
        <v>0</v>
      </c>
      <c r="AS190" s="241">
        <v>0</v>
      </c>
      <c r="AT190" s="237">
        <f t="shared" ref="AT190" si="143">SUM(AP190:AS190)</f>
        <v>0</v>
      </c>
      <c r="AW190" s="234" t="s">
        <v>67</v>
      </c>
      <c r="AX190" s="235">
        <v>0</v>
      </c>
      <c r="AY190" s="235">
        <v>0</v>
      </c>
      <c r="AZ190" s="235">
        <v>0</v>
      </c>
      <c r="BA190" s="241">
        <v>0</v>
      </c>
      <c r="BB190" s="237">
        <f t="shared" ref="BB190" si="144">SUM(AX190:BA190)</f>
        <v>0</v>
      </c>
      <c r="BC190" s="232"/>
      <c r="BD190" s="238"/>
      <c r="BE190" s="234" t="s">
        <v>67</v>
      </c>
      <c r="BF190" s="235">
        <v>0</v>
      </c>
      <c r="BG190" s="235">
        <v>0</v>
      </c>
      <c r="BH190" s="235">
        <v>0</v>
      </c>
      <c r="BI190" s="241">
        <v>0</v>
      </c>
      <c r="BJ190" s="237">
        <f t="shared" ref="BJ190" si="145">SUM(BF190:BI190)</f>
        <v>0</v>
      </c>
      <c r="BM190" s="234" t="s">
        <v>67</v>
      </c>
      <c r="BN190" s="235">
        <v>0</v>
      </c>
      <c r="BO190" s="235">
        <v>0</v>
      </c>
      <c r="BP190" s="235">
        <v>0</v>
      </c>
      <c r="BQ190" s="241">
        <v>0</v>
      </c>
      <c r="BR190" s="237">
        <f t="shared" ref="BR190" si="146">SUM(BN190:BQ190)</f>
        <v>0</v>
      </c>
      <c r="BS190" s="232"/>
      <c r="BT190" s="238"/>
      <c r="BU190" s="234" t="s">
        <v>67</v>
      </c>
      <c r="BV190" s="235">
        <v>0</v>
      </c>
      <c r="BW190" s="235">
        <v>0</v>
      </c>
      <c r="BX190" s="235">
        <v>0</v>
      </c>
      <c r="BY190" s="241">
        <v>0</v>
      </c>
      <c r="BZ190" s="237">
        <f t="shared" ref="BZ190" si="147">SUM(BV190:BY190)</f>
        <v>0</v>
      </c>
    </row>
    <row r="191" spans="1:79" ht="16.5" thickTop="1" thickBot="1" x14ac:dyDescent="0.4">
      <c r="A191" s="242" t="s">
        <v>2</v>
      </c>
      <c r="B191" s="243">
        <f>SUM(B167:B190)</f>
        <v>0</v>
      </c>
      <c r="C191" s="244">
        <f>SUM(C167:C190)</f>
        <v>0</v>
      </c>
      <c r="D191" s="244">
        <v>0</v>
      </c>
      <c r="E191" s="245">
        <f>SUM(E167:E190)</f>
        <v>0</v>
      </c>
      <c r="F191" s="246">
        <f>SUM(B191:E191)</f>
        <v>0</v>
      </c>
      <c r="G191" s="232"/>
      <c r="H191" s="238"/>
      <c r="I191" s="242" t="s">
        <v>2</v>
      </c>
      <c r="J191" s="243">
        <f>SUM(J167:J190)</f>
        <v>0</v>
      </c>
      <c r="K191" s="244">
        <f>SUM(K167:K190)</f>
        <v>0</v>
      </c>
      <c r="L191" s="244">
        <v>0</v>
      </c>
      <c r="M191" s="245">
        <f>SUM(M167:M190)</f>
        <v>0</v>
      </c>
      <c r="N191" s="246">
        <f>SUM(J191:M191)</f>
        <v>0</v>
      </c>
      <c r="Q191" s="242" t="s">
        <v>2</v>
      </c>
      <c r="R191" s="243">
        <f>SUM(R167:R190)</f>
        <v>0</v>
      </c>
      <c r="S191" s="244">
        <f>SUM(S167:S190)</f>
        <v>0</v>
      </c>
      <c r="T191" s="244">
        <v>0</v>
      </c>
      <c r="U191" s="245">
        <f>SUM(U167:U190)</f>
        <v>0</v>
      </c>
      <c r="V191" s="246">
        <f>SUM(R191:U191)</f>
        <v>0</v>
      </c>
      <c r="W191" s="232"/>
      <c r="X191" s="238"/>
      <c r="Y191" s="242" t="s">
        <v>2</v>
      </c>
      <c r="Z191" s="243">
        <f>SUM(Z167:Z190)</f>
        <v>0</v>
      </c>
      <c r="AA191" s="244">
        <f>SUM(AA167:AA190)</f>
        <v>0</v>
      </c>
      <c r="AB191" s="244">
        <v>0</v>
      </c>
      <c r="AC191" s="245">
        <f>SUM(AC167:AC190)</f>
        <v>0</v>
      </c>
      <c r="AD191" s="246">
        <f>SUM(Z191:AC191)</f>
        <v>0</v>
      </c>
      <c r="AG191" s="242" t="s">
        <v>2</v>
      </c>
      <c r="AH191" s="243">
        <f>SUM(AH167:AH190)</f>
        <v>0</v>
      </c>
      <c r="AI191" s="244">
        <f>SUM(AI167:AI190)</f>
        <v>0</v>
      </c>
      <c r="AJ191" s="244">
        <v>0</v>
      </c>
      <c r="AK191" s="245">
        <f>SUM(AK167:AK190)</f>
        <v>0</v>
      </c>
      <c r="AL191" s="325">
        <f>SUM(AH191:AK191)</f>
        <v>0</v>
      </c>
      <c r="AM191" s="232"/>
      <c r="AN191" s="238"/>
      <c r="AO191" s="242" t="s">
        <v>2</v>
      </c>
      <c r="AP191" s="243">
        <f>SUM(AP167:AP190)</f>
        <v>0</v>
      </c>
      <c r="AQ191" s="244">
        <f>SUM(AQ167:AQ190)</f>
        <v>0</v>
      </c>
      <c r="AR191" s="244">
        <v>0</v>
      </c>
      <c r="AS191" s="245">
        <f>SUM(AS167:AS190)</f>
        <v>0</v>
      </c>
      <c r="AT191" s="325">
        <f>SUM(AP191:AS191)</f>
        <v>0</v>
      </c>
      <c r="AW191" s="242" t="s">
        <v>2</v>
      </c>
      <c r="AX191" s="243">
        <f>SUM(AX167:AX190)</f>
        <v>0</v>
      </c>
      <c r="AY191" s="244">
        <f>SUM(AY167:AY190)</f>
        <v>0</v>
      </c>
      <c r="AZ191" s="244">
        <f>SUM(AZ167:AZ190)</f>
        <v>0</v>
      </c>
      <c r="BA191" s="244">
        <f>SUM(BA167:BA190)</f>
        <v>0</v>
      </c>
      <c r="BB191" s="325">
        <f>SUM(AX191:BA191)</f>
        <v>0</v>
      </c>
      <c r="BC191" s="248"/>
      <c r="BD191" s="238"/>
      <c r="BE191" s="242" t="s">
        <v>2</v>
      </c>
      <c r="BF191" s="243">
        <f>SUM(BF167:BF190)</f>
        <v>0</v>
      </c>
      <c r="BG191" s="244">
        <f>SUM(BG167:BG190)</f>
        <v>0</v>
      </c>
      <c r="BH191" s="244">
        <f>SUM(BH167:BH190)</f>
        <v>0</v>
      </c>
      <c r="BI191" s="244">
        <f>SUM(BI167:BI190)</f>
        <v>0</v>
      </c>
      <c r="BJ191" s="325">
        <f>SUM(BF191:BI191)</f>
        <v>0</v>
      </c>
      <c r="BM191" s="242" t="s">
        <v>2</v>
      </c>
      <c r="BN191" s="243">
        <f>SUM(BN167:BN190)</f>
        <v>0</v>
      </c>
      <c r="BO191" s="244">
        <f>SUM(BO167:BO190)</f>
        <v>0</v>
      </c>
      <c r="BP191" s="244">
        <v>0</v>
      </c>
      <c r="BQ191" s="245">
        <f>SUM(BQ167:BQ190)</f>
        <v>0</v>
      </c>
      <c r="BR191" s="246">
        <f>SUM(BN191:BQ191)</f>
        <v>0</v>
      </c>
      <c r="BU191" s="242" t="s">
        <v>2</v>
      </c>
      <c r="BV191" s="243">
        <f>SUM(BV167:BV190)</f>
        <v>0</v>
      </c>
      <c r="BW191" s="244">
        <f>SUM(BW167:BW190)</f>
        <v>0</v>
      </c>
      <c r="BX191" s="244">
        <v>0</v>
      </c>
      <c r="BY191" s="245">
        <f>SUM(BY167:BY190)</f>
        <v>0</v>
      </c>
      <c r="BZ191" s="246">
        <f>SUM(BV191:BY191)</f>
        <v>0</v>
      </c>
    </row>
    <row r="192" spans="1:79" ht="13" thickTop="1" x14ac:dyDescent="0.25"/>
    <row r="196" spans="1:96" ht="13" thickBot="1" x14ac:dyDescent="0.3"/>
    <row r="197" spans="1:96" ht="20.5" thickTop="1" x14ac:dyDescent="0.4">
      <c r="A197" s="251"/>
      <c r="B197" s="251"/>
      <c r="C197" s="251"/>
      <c r="D197" s="251"/>
      <c r="E197" s="251"/>
      <c r="F197" s="251"/>
      <c r="G197" s="251"/>
      <c r="H197" s="251"/>
      <c r="I197" s="251"/>
      <c r="J197" s="251"/>
      <c r="K197" s="251"/>
      <c r="L197" s="251"/>
      <c r="M197" s="251"/>
      <c r="N197" s="251"/>
      <c r="O197" s="251"/>
      <c r="P197" s="251"/>
      <c r="Q197" s="251"/>
      <c r="R197" s="251"/>
      <c r="S197" s="251"/>
      <c r="T197" s="251"/>
      <c r="U197" s="251"/>
      <c r="V197" s="251"/>
      <c r="W197" s="251"/>
      <c r="X197" s="251"/>
      <c r="Y197" s="251"/>
      <c r="Z197" s="251"/>
      <c r="AA197" s="251"/>
      <c r="AB197" s="251"/>
      <c r="AC197" s="251"/>
      <c r="AD197" s="251"/>
      <c r="AE197" s="251"/>
      <c r="AF197" s="251"/>
      <c r="AG197" s="251"/>
      <c r="AH197" s="251"/>
      <c r="AI197" s="251"/>
      <c r="AJ197" s="251"/>
      <c r="AK197" s="251"/>
      <c r="AL197" s="251"/>
      <c r="AM197" s="251"/>
      <c r="AN197" s="251"/>
      <c r="AO197" s="251"/>
      <c r="AP197" s="251"/>
      <c r="AQ197" s="251"/>
      <c r="AR197" s="251"/>
      <c r="AS197" s="251"/>
      <c r="AT197" s="251"/>
      <c r="AU197" s="251"/>
      <c r="AV197" s="251"/>
      <c r="AW197" s="251"/>
      <c r="AX197" s="251"/>
      <c r="AY197" s="251"/>
      <c r="AZ197" s="251"/>
      <c r="BA197" s="251"/>
      <c r="BB197" s="251"/>
      <c r="BC197" s="251"/>
      <c r="BD197" s="251"/>
      <c r="BE197" s="251"/>
      <c r="BF197" s="251"/>
      <c r="BG197" s="251"/>
      <c r="BH197" s="251"/>
      <c r="BI197" s="251"/>
      <c r="BJ197" s="251"/>
      <c r="BK197" s="251"/>
      <c r="BL197" s="251"/>
      <c r="BM197" s="251"/>
      <c r="BN197" s="251"/>
      <c r="BO197" s="251"/>
      <c r="BP197" s="251"/>
      <c r="BQ197" s="251"/>
      <c r="BR197" s="251"/>
      <c r="BS197" s="251"/>
      <c r="BT197" s="251"/>
      <c r="BU197" s="251"/>
      <c r="BV197" s="251"/>
      <c r="BW197" s="251"/>
      <c r="BX197" s="251"/>
      <c r="BY197" s="251"/>
      <c r="BZ197" s="251"/>
      <c r="CA197" s="251"/>
      <c r="CC197" s="8"/>
      <c r="CD197" s="26" t="s">
        <v>190</v>
      </c>
      <c r="CE197" s="26"/>
      <c r="CF197" s="26"/>
      <c r="CG197" s="26"/>
      <c r="CH197" s="26"/>
      <c r="CI197" s="26"/>
      <c r="CJ197" s="426">
        <f>'AB LINE'!GK3</f>
        <v>43374</v>
      </c>
      <c r="CK197" s="253"/>
      <c r="CL197" s="8"/>
      <c r="CM197" s="8"/>
      <c r="CN197" s="8"/>
      <c r="CO197" s="8"/>
      <c r="CP197" s="8"/>
      <c r="CQ197"/>
    </row>
    <row r="198" spans="1:96" ht="17.5" x14ac:dyDescent="0.25">
      <c r="G198" s="252" t="s">
        <v>21</v>
      </c>
      <c r="H198" s="252"/>
      <c r="W198" s="252" t="s">
        <v>22</v>
      </c>
      <c r="X198" s="252"/>
      <c r="AM198" s="252" t="s">
        <v>23</v>
      </c>
      <c r="AN198" s="252"/>
      <c r="BC198" s="252" t="s">
        <v>24</v>
      </c>
      <c r="BD198" s="252"/>
      <c r="BR198" s="252"/>
      <c r="BS198" s="556" t="s">
        <v>45</v>
      </c>
      <c r="BT198" s="556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</row>
    <row r="199" spans="1:96" x14ac:dyDescent="0.25"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</row>
    <row r="200" spans="1:96" ht="16" thickBot="1" x14ac:dyDescent="0.3">
      <c r="B200" s="225"/>
      <c r="C200" s="225" t="s">
        <v>3</v>
      </c>
      <c r="D200" s="225"/>
      <c r="E200" s="225"/>
      <c r="F200" s="226"/>
      <c r="G200" s="226"/>
      <c r="H200" s="227"/>
      <c r="J200" s="225"/>
      <c r="K200" s="225" t="s">
        <v>7</v>
      </c>
      <c r="L200" s="225"/>
      <c r="M200" s="225"/>
      <c r="N200" s="226"/>
      <c r="R200" s="225"/>
      <c r="S200" s="225" t="s">
        <v>3</v>
      </c>
      <c r="T200" s="225"/>
      <c r="U200" s="225"/>
      <c r="V200" s="226"/>
      <c r="W200" s="226"/>
      <c r="X200" s="227"/>
      <c r="Z200" s="225"/>
      <c r="AA200" s="225" t="s">
        <v>7</v>
      </c>
      <c r="AB200" s="225"/>
      <c r="AC200" s="225"/>
      <c r="AD200" s="226"/>
      <c r="AH200" s="225"/>
      <c r="AI200" s="225" t="s">
        <v>3</v>
      </c>
      <c r="AJ200" s="225"/>
      <c r="AK200" s="225"/>
      <c r="AL200" s="226"/>
      <c r="AM200" s="226"/>
      <c r="AN200" s="227"/>
      <c r="AP200" s="225"/>
      <c r="AQ200" s="225" t="s">
        <v>7</v>
      </c>
      <c r="AR200" s="225"/>
      <c r="AS200" s="225"/>
      <c r="AT200" s="226"/>
      <c r="AX200" s="225"/>
      <c r="AY200" s="225" t="s">
        <v>3</v>
      </c>
      <c r="AZ200" s="225"/>
      <c r="BA200" s="225"/>
      <c r="BB200" s="226"/>
      <c r="BC200" s="226"/>
      <c r="BD200" s="227"/>
      <c r="BF200" s="225"/>
      <c r="BG200" s="225" t="s">
        <v>7</v>
      </c>
      <c r="BH200" s="225"/>
      <c r="BI200" s="225"/>
      <c r="BJ200" s="226"/>
      <c r="BN200" s="225"/>
      <c r="BO200" s="225" t="s">
        <v>3</v>
      </c>
      <c r="BP200" s="225"/>
      <c r="BQ200" s="225"/>
      <c r="BR200" s="226"/>
      <c r="BS200" s="226"/>
      <c r="BT200" s="227"/>
      <c r="BV200" s="225"/>
      <c r="BW200" s="225" t="s">
        <v>7</v>
      </c>
      <c r="BX200" s="225"/>
      <c r="BY200" s="225"/>
      <c r="BZ200" s="226"/>
      <c r="CC200"/>
      <c r="CD200" s="216"/>
      <c r="CE200" s="216" t="s">
        <v>3</v>
      </c>
      <c r="CF200" s="216"/>
      <c r="CG200" s="216"/>
      <c r="CH200" s="213"/>
      <c r="CI200" s="213"/>
      <c r="CJ200" s="145"/>
      <c r="CK200"/>
      <c r="CL200" s="216"/>
      <c r="CM200" s="216" t="s">
        <v>7</v>
      </c>
      <c r="CN200" s="216"/>
      <c r="CO200" s="216"/>
      <c r="CP200" s="213"/>
      <c r="CQ200"/>
    </row>
    <row r="201" spans="1:96" ht="16.5" thickTop="1" thickBot="1" x14ac:dyDescent="0.4">
      <c r="A201" s="228" t="s">
        <v>18</v>
      </c>
      <c r="B201" s="229">
        <v>1905</v>
      </c>
      <c r="C201" s="230">
        <v>2049</v>
      </c>
      <c r="D201" s="230">
        <v>2253</v>
      </c>
      <c r="E201" s="230">
        <v>107</v>
      </c>
      <c r="F201" s="231"/>
      <c r="G201" s="232"/>
      <c r="H201" s="233"/>
      <c r="I201" s="228" t="s">
        <v>18</v>
      </c>
      <c r="J201" s="229">
        <v>1905</v>
      </c>
      <c r="K201" s="230">
        <v>2049</v>
      </c>
      <c r="L201" s="230">
        <v>2253</v>
      </c>
      <c r="M201" s="230">
        <v>107</v>
      </c>
      <c r="N201" s="231"/>
      <c r="O201" s="232"/>
      <c r="Q201" s="228" t="s">
        <v>18</v>
      </c>
      <c r="R201" s="229">
        <v>1905</v>
      </c>
      <c r="S201" s="230">
        <v>2049</v>
      </c>
      <c r="T201" s="230">
        <v>2253</v>
      </c>
      <c r="U201" s="230">
        <v>107</v>
      </c>
      <c r="V201" s="231"/>
      <c r="W201" s="232"/>
      <c r="X201" s="233"/>
      <c r="Y201" s="228" t="s">
        <v>18</v>
      </c>
      <c r="Z201" s="229">
        <v>1905</v>
      </c>
      <c r="AA201" s="230">
        <v>2049</v>
      </c>
      <c r="AB201" s="230">
        <v>2253</v>
      </c>
      <c r="AC201" s="230">
        <v>107</v>
      </c>
      <c r="AD201" s="231"/>
      <c r="AG201" s="228" t="s">
        <v>18</v>
      </c>
      <c r="AH201" s="229">
        <v>1905</v>
      </c>
      <c r="AI201" s="230">
        <v>2049</v>
      </c>
      <c r="AJ201" s="230">
        <v>2253</v>
      </c>
      <c r="AK201" s="230">
        <v>1307</v>
      </c>
      <c r="AL201" s="231"/>
      <c r="AM201" s="232"/>
      <c r="AN201" s="233"/>
      <c r="AO201" s="228" t="s">
        <v>18</v>
      </c>
      <c r="AP201" s="229">
        <v>1905</v>
      </c>
      <c r="AQ201" s="230">
        <v>2049</v>
      </c>
      <c r="AR201" s="230">
        <v>2253</v>
      </c>
      <c r="AS201" s="230">
        <v>107</v>
      </c>
      <c r="AT201" s="231"/>
      <c r="AW201" s="228" t="s">
        <v>18</v>
      </c>
      <c r="AX201" s="229">
        <v>1905</v>
      </c>
      <c r="AY201" s="230">
        <v>2049</v>
      </c>
      <c r="AZ201" s="230">
        <v>2253</v>
      </c>
      <c r="BA201" s="230">
        <v>107</v>
      </c>
      <c r="BB201" s="231"/>
      <c r="BC201" s="232"/>
      <c r="BD201" s="233"/>
      <c r="BE201" s="228" t="s">
        <v>18</v>
      </c>
      <c r="BF201" s="229">
        <v>1905</v>
      </c>
      <c r="BG201" s="230">
        <v>2049</v>
      </c>
      <c r="BH201" s="230">
        <v>2253</v>
      </c>
      <c r="BI201" s="230">
        <v>107</v>
      </c>
      <c r="BJ201" s="231"/>
      <c r="BM201" s="228" t="s">
        <v>18</v>
      </c>
      <c r="BN201" s="229">
        <v>1905</v>
      </c>
      <c r="BO201" s="230">
        <v>2049</v>
      </c>
      <c r="BP201" s="230">
        <v>2253</v>
      </c>
      <c r="BQ201" s="230">
        <v>107</v>
      </c>
      <c r="BR201" s="231"/>
      <c r="BS201" s="232"/>
      <c r="BT201" s="233"/>
      <c r="BU201" s="228" t="s">
        <v>18</v>
      </c>
      <c r="BV201" s="229">
        <v>1905</v>
      </c>
      <c r="BW201" s="230">
        <v>2049</v>
      </c>
      <c r="BX201" s="230">
        <v>2253</v>
      </c>
      <c r="BY201" s="230">
        <v>107</v>
      </c>
      <c r="BZ201" s="231"/>
      <c r="CC201" s="17" t="s">
        <v>18</v>
      </c>
      <c r="CD201" s="254">
        <v>1905</v>
      </c>
      <c r="CE201" s="212">
        <v>2049</v>
      </c>
      <c r="CF201" s="212">
        <v>2253</v>
      </c>
      <c r="CG201" s="212">
        <v>107</v>
      </c>
      <c r="CH201" s="18"/>
      <c r="CI201" s="19"/>
      <c r="CJ201" s="20"/>
      <c r="CK201" s="17" t="s">
        <v>18</v>
      </c>
      <c r="CL201" s="254">
        <v>1905</v>
      </c>
      <c r="CM201" s="212">
        <v>2049</v>
      </c>
      <c r="CN201" s="212">
        <v>2253</v>
      </c>
      <c r="CO201" s="212">
        <v>1307</v>
      </c>
      <c r="CP201" s="18"/>
      <c r="CQ201"/>
    </row>
    <row r="202" spans="1:96" ht="16" thickTop="1" x14ac:dyDescent="0.35">
      <c r="A202" s="234" t="s">
        <v>67</v>
      </c>
      <c r="B202" s="235">
        <f>SUM(B7+B39+B71+B103+B135+B167)</f>
        <v>0</v>
      </c>
      <c r="C202" s="235">
        <f t="shared" ref="C202:E202" si="148">SUM(C7+C39+C71+C103+C135+C167)</f>
        <v>0</v>
      </c>
      <c r="D202" s="235">
        <f t="shared" si="148"/>
        <v>0</v>
      </c>
      <c r="E202" s="235">
        <f t="shared" si="148"/>
        <v>0</v>
      </c>
      <c r="F202" s="237">
        <f>SUM(B202:E202)</f>
        <v>0</v>
      </c>
      <c r="G202" s="232"/>
      <c r="H202" s="238"/>
      <c r="I202" s="234" t="s">
        <v>67</v>
      </c>
      <c r="J202" s="235">
        <f t="shared" ref="J202:M202" si="149">SUM(J7+J39+J71+J103+J135+J167)</f>
        <v>0</v>
      </c>
      <c r="K202" s="235">
        <f t="shared" si="149"/>
        <v>0</v>
      </c>
      <c r="L202" s="235">
        <f t="shared" si="149"/>
        <v>0</v>
      </c>
      <c r="M202" s="235">
        <f t="shared" si="149"/>
        <v>0</v>
      </c>
      <c r="N202" s="237">
        <f>SUM(J202:M202)</f>
        <v>0</v>
      </c>
      <c r="Q202" s="234" t="s">
        <v>67</v>
      </c>
      <c r="R202" s="235">
        <f t="shared" ref="R202:U202" si="150">SUM(R7+R39+R71+R103+R135+R167)</f>
        <v>0</v>
      </c>
      <c r="S202" s="235">
        <f t="shared" si="150"/>
        <v>0</v>
      </c>
      <c r="T202" s="235">
        <f t="shared" si="150"/>
        <v>0</v>
      </c>
      <c r="U202" s="235">
        <f t="shared" si="150"/>
        <v>0</v>
      </c>
      <c r="V202" s="237">
        <f>SUM(R202:U202)</f>
        <v>0</v>
      </c>
      <c r="W202" s="232"/>
      <c r="X202" s="238"/>
      <c r="Y202" s="234" t="s">
        <v>67</v>
      </c>
      <c r="Z202" s="235">
        <f t="shared" ref="Z202:AC202" si="151">SUM(Z7+Z39+Z71+Z103+Z135+Z167)</f>
        <v>0</v>
      </c>
      <c r="AA202" s="235">
        <f t="shared" si="151"/>
        <v>0</v>
      </c>
      <c r="AB202" s="235">
        <f t="shared" si="151"/>
        <v>0</v>
      </c>
      <c r="AC202" s="235">
        <f t="shared" si="151"/>
        <v>0</v>
      </c>
      <c r="AD202" s="237">
        <f>SUM(Z202:AC202)</f>
        <v>0</v>
      </c>
      <c r="AG202" s="234" t="s">
        <v>67</v>
      </c>
      <c r="AH202" s="235">
        <f t="shared" ref="AH202:AK202" si="152">SUM(AH7+AH39+AH71+AH103+AH135+AH167)</f>
        <v>0</v>
      </c>
      <c r="AI202" s="235">
        <f t="shared" si="152"/>
        <v>0</v>
      </c>
      <c r="AJ202" s="235">
        <f t="shared" si="152"/>
        <v>0</v>
      </c>
      <c r="AK202" s="235">
        <f t="shared" si="152"/>
        <v>0</v>
      </c>
      <c r="AL202" s="237">
        <f>SUM(AH202:AK202)</f>
        <v>0</v>
      </c>
      <c r="AM202" s="232"/>
      <c r="AN202" s="238"/>
      <c r="AO202" s="234" t="s">
        <v>67</v>
      </c>
      <c r="AP202" s="235">
        <f t="shared" ref="AP202:AS202" si="153">SUM(AP7+AP39+AP71+AP103+AP135+AP167)</f>
        <v>0</v>
      </c>
      <c r="AQ202" s="235">
        <f t="shared" si="153"/>
        <v>0</v>
      </c>
      <c r="AR202" s="235">
        <f t="shared" si="153"/>
        <v>0</v>
      </c>
      <c r="AS202" s="235">
        <f t="shared" si="153"/>
        <v>0</v>
      </c>
      <c r="AT202" s="237">
        <f>SUM(AP202:AS202)</f>
        <v>0</v>
      </c>
      <c r="AW202" s="234" t="s">
        <v>67</v>
      </c>
      <c r="AX202" s="235">
        <f t="shared" ref="AX202:BA202" si="154">SUM(AX7+AX39+AX71+AX103+AX135+AX167)</f>
        <v>0</v>
      </c>
      <c r="AY202" s="235">
        <f t="shared" si="154"/>
        <v>0</v>
      </c>
      <c r="AZ202" s="235">
        <f t="shared" si="154"/>
        <v>0</v>
      </c>
      <c r="BA202" s="235">
        <f t="shared" si="154"/>
        <v>0</v>
      </c>
      <c r="BB202" s="237">
        <f>SUM(AX202:BA202)</f>
        <v>0</v>
      </c>
      <c r="BC202" s="232"/>
      <c r="BD202" s="238"/>
      <c r="BE202" s="234" t="s">
        <v>67</v>
      </c>
      <c r="BF202" s="235">
        <f t="shared" ref="BF202:BI202" si="155">SUM(BF7+BF39+BF71+BF103+BF135+BF167)</f>
        <v>0</v>
      </c>
      <c r="BG202" s="235">
        <f t="shared" si="155"/>
        <v>0</v>
      </c>
      <c r="BH202" s="235">
        <f t="shared" si="155"/>
        <v>0</v>
      </c>
      <c r="BI202" s="235">
        <f t="shared" si="155"/>
        <v>0</v>
      </c>
      <c r="BJ202" s="237">
        <f>SUM(BF202:BI202)</f>
        <v>0</v>
      </c>
      <c r="BM202" s="234" t="s">
        <v>67</v>
      </c>
      <c r="BN202" s="235">
        <f t="shared" ref="BN202:BQ202" si="156">SUM(BN7+BN39+BN71+BN103+BN135+BN167)</f>
        <v>0</v>
      </c>
      <c r="BO202" s="235">
        <f t="shared" si="156"/>
        <v>0</v>
      </c>
      <c r="BP202" s="235">
        <f t="shared" si="156"/>
        <v>0</v>
      </c>
      <c r="BQ202" s="235">
        <f t="shared" si="156"/>
        <v>0</v>
      </c>
      <c r="BR202" s="237">
        <f>SUM(BN202:BQ202)</f>
        <v>0</v>
      </c>
      <c r="BS202" s="232"/>
      <c r="BT202" s="238"/>
      <c r="BU202" s="234" t="s">
        <v>67</v>
      </c>
      <c r="BV202" s="235">
        <f t="shared" ref="BV202:BY202" si="157">SUM(BV7+BV39+BV71+BV103+BV135+BV167)</f>
        <v>0</v>
      </c>
      <c r="BW202" s="235">
        <f t="shared" si="157"/>
        <v>0</v>
      </c>
      <c r="BX202" s="235">
        <f t="shared" si="157"/>
        <v>0</v>
      </c>
      <c r="BY202" s="235">
        <f t="shared" si="157"/>
        <v>0</v>
      </c>
      <c r="BZ202" s="237">
        <f>SUM(BV202:BY202)</f>
        <v>0</v>
      </c>
      <c r="CC202" s="89" t="s">
        <v>67</v>
      </c>
      <c r="CD202" s="11">
        <f>SUM(B202+R202+AH202+AX202+BN202)</f>
        <v>0</v>
      </c>
      <c r="CE202" s="11">
        <f t="shared" ref="CE202:CG202" si="158">SUM(C202+S202+AI202+AY202+BO202)</f>
        <v>0</v>
      </c>
      <c r="CF202" s="11">
        <f t="shared" si="158"/>
        <v>0</v>
      </c>
      <c r="CG202" s="11">
        <f t="shared" si="158"/>
        <v>0</v>
      </c>
      <c r="CH202" s="21">
        <f>SUM(CD202:CG202)</f>
        <v>0</v>
      </c>
      <c r="CI202" s="19"/>
      <c r="CJ202" s="22"/>
      <c r="CK202" s="89" t="s">
        <v>67</v>
      </c>
      <c r="CL202" s="11">
        <f t="shared" ref="CL202:CL225" si="159">SUM(J202+Z202+AP202+BF202+BV202)</f>
        <v>0</v>
      </c>
      <c r="CM202" s="11">
        <f t="shared" ref="CM202:CM225" si="160">SUM(K202+AA202+AQ202+BG202+BW202)</f>
        <v>0</v>
      </c>
      <c r="CN202" s="11">
        <f t="shared" ref="CN202:CN225" si="161">SUM(L202+AB202+AR202+BH202+BX202)</f>
        <v>0</v>
      </c>
      <c r="CO202" s="11">
        <f t="shared" ref="CO202:CO225" si="162">SUM(M202+AC202+AS202+BI202+BY202)</f>
        <v>0</v>
      </c>
      <c r="CP202" s="21">
        <f t="shared" ref="CP202:CP225" si="163">SUM(CL202:CO202)</f>
        <v>0</v>
      </c>
      <c r="CQ202"/>
      <c r="CR202" s="222" t="s">
        <v>180</v>
      </c>
    </row>
    <row r="203" spans="1:96" ht="15.5" x14ac:dyDescent="0.35">
      <c r="A203" s="234" t="s">
        <v>68</v>
      </c>
      <c r="B203" s="235">
        <f t="shared" ref="B203:E203" si="164">SUM(B8+B40+B72+B104+B136+B168)</f>
        <v>0</v>
      </c>
      <c r="C203" s="235">
        <f t="shared" si="164"/>
        <v>0</v>
      </c>
      <c r="D203" s="235">
        <f t="shared" si="164"/>
        <v>0</v>
      </c>
      <c r="E203" s="235">
        <f t="shared" si="164"/>
        <v>0</v>
      </c>
      <c r="F203" s="237">
        <f>SUM(B203:E203)</f>
        <v>0</v>
      </c>
      <c r="G203" s="232"/>
      <c r="H203" s="238"/>
      <c r="I203" s="234" t="s">
        <v>68</v>
      </c>
      <c r="J203" s="235">
        <f t="shared" ref="J203:M203" si="165">SUM(J8+J40+J72+J104+J136+J168)</f>
        <v>0</v>
      </c>
      <c r="K203" s="235">
        <f t="shared" si="165"/>
        <v>0</v>
      </c>
      <c r="L203" s="235">
        <f t="shared" si="165"/>
        <v>0</v>
      </c>
      <c r="M203" s="235">
        <f t="shared" si="165"/>
        <v>0</v>
      </c>
      <c r="N203" s="237">
        <f>SUM(J203:M203)</f>
        <v>0</v>
      </c>
      <c r="Q203" s="234" t="s">
        <v>68</v>
      </c>
      <c r="R203" s="235">
        <f t="shared" ref="R203:U203" si="166">SUM(R8+R40+R72+R104+R136+R168)</f>
        <v>0</v>
      </c>
      <c r="S203" s="235">
        <f t="shared" si="166"/>
        <v>0</v>
      </c>
      <c r="T203" s="235">
        <f t="shared" si="166"/>
        <v>0</v>
      </c>
      <c r="U203" s="235">
        <f t="shared" si="166"/>
        <v>0</v>
      </c>
      <c r="V203" s="237">
        <f>SUM(R203:U203)</f>
        <v>0</v>
      </c>
      <c r="W203" s="232"/>
      <c r="X203" s="238"/>
      <c r="Y203" s="234" t="s">
        <v>68</v>
      </c>
      <c r="Z203" s="235">
        <f t="shared" ref="Z203:AC203" si="167">SUM(Z8+Z40+Z72+Z104+Z136+Z168)</f>
        <v>0</v>
      </c>
      <c r="AA203" s="235">
        <f t="shared" si="167"/>
        <v>0</v>
      </c>
      <c r="AB203" s="235">
        <f t="shared" si="167"/>
        <v>0</v>
      </c>
      <c r="AC203" s="235">
        <f t="shared" si="167"/>
        <v>0</v>
      </c>
      <c r="AD203" s="237">
        <f>SUM(Z203:AC203)</f>
        <v>0</v>
      </c>
      <c r="AG203" s="234" t="s">
        <v>68</v>
      </c>
      <c r="AH203" s="235">
        <f t="shared" ref="AH203:AK203" si="168">SUM(AH8+AH40+AH72+AH104+AH136+AH168)</f>
        <v>0</v>
      </c>
      <c r="AI203" s="235">
        <f t="shared" si="168"/>
        <v>0</v>
      </c>
      <c r="AJ203" s="235">
        <f t="shared" si="168"/>
        <v>0</v>
      </c>
      <c r="AK203" s="235">
        <f t="shared" si="168"/>
        <v>0</v>
      </c>
      <c r="AL203" s="237">
        <f>SUM(AH203:AK203)</f>
        <v>0</v>
      </c>
      <c r="AM203" s="232"/>
      <c r="AN203" s="238"/>
      <c r="AO203" s="234" t="s">
        <v>68</v>
      </c>
      <c r="AP203" s="235">
        <f t="shared" ref="AP203:AS203" si="169">SUM(AP8+AP40+AP72+AP104+AP136+AP168)</f>
        <v>0</v>
      </c>
      <c r="AQ203" s="235">
        <f t="shared" si="169"/>
        <v>0</v>
      </c>
      <c r="AR203" s="235">
        <f t="shared" si="169"/>
        <v>0</v>
      </c>
      <c r="AS203" s="235">
        <f t="shared" si="169"/>
        <v>0</v>
      </c>
      <c r="AT203" s="237">
        <f>SUM(AP203:AS203)</f>
        <v>0</v>
      </c>
      <c r="AW203" s="234" t="s">
        <v>68</v>
      </c>
      <c r="AX203" s="235">
        <f t="shared" ref="AX203:BA203" si="170">SUM(AX8+AX40+AX72+AX104+AX136+AX168)</f>
        <v>0</v>
      </c>
      <c r="AY203" s="235">
        <f t="shared" si="170"/>
        <v>0</v>
      </c>
      <c r="AZ203" s="235">
        <f t="shared" si="170"/>
        <v>0</v>
      </c>
      <c r="BA203" s="235">
        <f t="shared" si="170"/>
        <v>0</v>
      </c>
      <c r="BB203" s="237">
        <f>SUM(AX203:BA203)</f>
        <v>0</v>
      </c>
      <c r="BC203" s="232"/>
      <c r="BD203" s="238"/>
      <c r="BE203" s="234" t="s">
        <v>68</v>
      </c>
      <c r="BF203" s="235">
        <f t="shared" ref="BF203:BI203" si="171">SUM(BF8+BF40+BF72+BF104+BF136+BF168)</f>
        <v>0</v>
      </c>
      <c r="BG203" s="235">
        <f t="shared" si="171"/>
        <v>0</v>
      </c>
      <c r="BH203" s="235">
        <f t="shared" si="171"/>
        <v>0</v>
      </c>
      <c r="BI203" s="235">
        <f t="shared" si="171"/>
        <v>0</v>
      </c>
      <c r="BJ203" s="237">
        <f>SUM(BF203:BI203)</f>
        <v>0</v>
      </c>
      <c r="BM203" s="234" t="s">
        <v>68</v>
      </c>
      <c r="BN203" s="235">
        <f t="shared" ref="BN203:BQ203" si="172">SUM(BN8+BN40+BN72+BN104+BN136+BN168)</f>
        <v>0</v>
      </c>
      <c r="BO203" s="235">
        <f t="shared" si="172"/>
        <v>0</v>
      </c>
      <c r="BP203" s="235">
        <f t="shared" si="172"/>
        <v>0</v>
      </c>
      <c r="BQ203" s="235">
        <f t="shared" si="172"/>
        <v>0</v>
      </c>
      <c r="BR203" s="237">
        <f>SUM(BN203:BQ203)</f>
        <v>0</v>
      </c>
      <c r="BS203" s="232"/>
      <c r="BT203" s="238"/>
      <c r="BU203" s="234" t="s">
        <v>68</v>
      </c>
      <c r="BV203" s="235">
        <f t="shared" ref="BV203:BY203" si="173">SUM(BV8+BV40+BV72+BV104+BV136+BV168)</f>
        <v>0</v>
      </c>
      <c r="BW203" s="235">
        <f t="shared" si="173"/>
        <v>0</v>
      </c>
      <c r="BX203" s="235">
        <f t="shared" si="173"/>
        <v>0</v>
      </c>
      <c r="BY203" s="235">
        <f t="shared" si="173"/>
        <v>0</v>
      </c>
      <c r="BZ203" s="237">
        <f>SUM(BV203:BY203)</f>
        <v>0</v>
      </c>
      <c r="CC203" s="89" t="s">
        <v>68</v>
      </c>
      <c r="CD203" s="11">
        <f t="shared" ref="CD203:CD225" si="174">SUM(B203+R203+AH203+AX203+BN203)</f>
        <v>0</v>
      </c>
      <c r="CE203" s="11">
        <f t="shared" ref="CE203:CE225" si="175">SUM(C203+S203+AI203+AY203+BO203)</f>
        <v>0</v>
      </c>
      <c r="CF203" s="11">
        <f t="shared" ref="CF203:CF225" si="176">SUM(D203+T203+AJ203+AZ203+BP203)</f>
        <v>0</v>
      </c>
      <c r="CG203" s="11">
        <f t="shared" ref="CG203:CG225" si="177">SUM(E203+U203+AK203+BA203+BQ203)</f>
        <v>0</v>
      </c>
      <c r="CH203" s="21">
        <f t="shared" ref="CH203:CH225" si="178">SUM(CD203:CG203)</f>
        <v>0</v>
      </c>
      <c r="CI203" s="19"/>
      <c r="CJ203" s="22"/>
      <c r="CK203" s="89" t="s">
        <v>68</v>
      </c>
      <c r="CL203" s="11">
        <f t="shared" si="159"/>
        <v>0</v>
      </c>
      <c r="CM203" s="11">
        <f t="shared" si="160"/>
        <v>0</v>
      </c>
      <c r="CN203" s="11">
        <f t="shared" si="161"/>
        <v>0</v>
      </c>
      <c r="CO203" s="11">
        <f t="shared" si="162"/>
        <v>0</v>
      </c>
      <c r="CP203" s="21">
        <f t="shared" si="163"/>
        <v>0</v>
      </c>
      <c r="CQ203"/>
    </row>
    <row r="204" spans="1:96" ht="15.5" x14ac:dyDescent="0.35">
      <c r="A204" s="234" t="s">
        <v>72</v>
      </c>
      <c r="B204" s="235">
        <f t="shared" ref="B204:E204" si="179">SUM(B9+B41+B73+B105+B137+B169)</f>
        <v>0</v>
      </c>
      <c r="C204" s="235">
        <f t="shared" si="179"/>
        <v>0</v>
      </c>
      <c r="D204" s="235">
        <f t="shared" si="179"/>
        <v>0</v>
      </c>
      <c r="E204" s="235">
        <f t="shared" si="179"/>
        <v>0</v>
      </c>
      <c r="F204" s="237">
        <f>SUM(B204:E204)</f>
        <v>0</v>
      </c>
      <c r="G204" s="232"/>
      <c r="H204" s="238"/>
      <c r="I204" s="234" t="s">
        <v>72</v>
      </c>
      <c r="J204" s="235">
        <f t="shared" ref="J204:M204" si="180">SUM(J9+J41+J73+J105+J137+J169)</f>
        <v>0</v>
      </c>
      <c r="K204" s="235">
        <f t="shared" si="180"/>
        <v>0</v>
      </c>
      <c r="L204" s="235">
        <f t="shared" si="180"/>
        <v>0</v>
      </c>
      <c r="M204" s="235">
        <f t="shared" si="180"/>
        <v>0</v>
      </c>
      <c r="N204" s="237">
        <f>SUM(J204:M204)</f>
        <v>0</v>
      </c>
      <c r="Q204" s="234" t="s">
        <v>72</v>
      </c>
      <c r="R204" s="235">
        <f t="shared" ref="R204:U204" si="181">SUM(R9+R41+R73+R105+R137+R169)</f>
        <v>0</v>
      </c>
      <c r="S204" s="235">
        <f t="shared" si="181"/>
        <v>0</v>
      </c>
      <c r="T204" s="235">
        <f t="shared" si="181"/>
        <v>0</v>
      </c>
      <c r="U204" s="235">
        <f t="shared" si="181"/>
        <v>0</v>
      </c>
      <c r="V204" s="237">
        <f>SUM(R204:U204)</f>
        <v>0</v>
      </c>
      <c r="W204" s="232"/>
      <c r="X204" s="238"/>
      <c r="Y204" s="234" t="s">
        <v>72</v>
      </c>
      <c r="Z204" s="235">
        <f t="shared" ref="Z204:AC204" si="182">SUM(Z9+Z41+Z73+Z105+Z137+Z169)</f>
        <v>0</v>
      </c>
      <c r="AA204" s="235">
        <f t="shared" si="182"/>
        <v>0</v>
      </c>
      <c r="AB204" s="235">
        <f t="shared" si="182"/>
        <v>0</v>
      </c>
      <c r="AC204" s="235">
        <f t="shared" si="182"/>
        <v>0</v>
      </c>
      <c r="AD204" s="237">
        <f>SUM(Z204:AC204)</f>
        <v>0</v>
      </c>
      <c r="AG204" s="234" t="s">
        <v>72</v>
      </c>
      <c r="AH204" s="235">
        <f t="shared" ref="AH204:AK204" si="183">SUM(AH9+AH41+AH73+AH105+AH137+AH169)</f>
        <v>0</v>
      </c>
      <c r="AI204" s="235">
        <f t="shared" si="183"/>
        <v>0</v>
      </c>
      <c r="AJ204" s="235">
        <f t="shared" si="183"/>
        <v>0</v>
      </c>
      <c r="AK204" s="235">
        <f t="shared" si="183"/>
        <v>0</v>
      </c>
      <c r="AL204" s="237">
        <f>SUM(AH204:AK204)</f>
        <v>0</v>
      </c>
      <c r="AM204" s="232"/>
      <c r="AN204" s="238"/>
      <c r="AO204" s="234" t="s">
        <v>72</v>
      </c>
      <c r="AP204" s="235">
        <f t="shared" ref="AP204:AS204" si="184">SUM(AP9+AP41+AP73+AP105+AP137+AP169)</f>
        <v>0</v>
      </c>
      <c r="AQ204" s="235">
        <f t="shared" si="184"/>
        <v>0</v>
      </c>
      <c r="AR204" s="235">
        <f t="shared" si="184"/>
        <v>0</v>
      </c>
      <c r="AS204" s="235">
        <f t="shared" si="184"/>
        <v>0</v>
      </c>
      <c r="AT204" s="237">
        <f>SUM(AP204:AS204)</f>
        <v>0</v>
      </c>
      <c r="AW204" s="234" t="s">
        <v>72</v>
      </c>
      <c r="AX204" s="235">
        <f t="shared" ref="AX204:BA204" si="185">SUM(AX9+AX41+AX73+AX105+AX137+AX169)</f>
        <v>0</v>
      </c>
      <c r="AY204" s="235">
        <f t="shared" si="185"/>
        <v>0</v>
      </c>
      <c r="AZ204" s="235">
        <f t="shared" si="185"/>
        <v>0</v>
      </c>
      <c r="BA204" s="235">
        <f t="shared" si="185"/>
        <v>0</v>
      </c>
      <c r="BB204" s="237">
        <f>SUM(AX204:BA204)</f>
        <v>0</v>
      </c>
      <c r="BC204" s="232"/>
      <c r="BD204" s="238"/>
      <c r="BE204" s="234" t="s">
        <v>72</v>
      </c>
      <c r="BF204" s="235">
        <f t="shared" ref="BF204:BI204" si="186">SUM(BF9+BF41+BF73+BF105+BF137+BF169)</f>
        <v>0</v>
      </c>
      <c r="BG204" s="235">
        <f t="shared" si="186"/>
        <v>0</v>
      </c>
      <c r="BH204" s="235">
        <f t="shared" si="186"/>
        <v>0</v>
      </c>
      <c r="BI204" s="235">
        <f t="shared" si="186"/>
        <v>0</v>
      </c>
      <c r="BJ204" s="237">
        <f t="shared" ref="BJ204:BJ225" si="187">SUM(BF204:BI204)</f>
        <v>0</v>
      </c>
      <c r="BM204" s="234" t="s">
        <v>72</v>
      </c>
      <c r="BN204" s="235">
        <f t="shared" ref="BN204:BQ204" si="188">SUM(BN9+BN41+BN73+BN105+BN137+BN169)</f>
        <v>0</v>
      </c>
      <c r="BO204" s="235">
        <f t="shared" si="188"/>
        <v>0</v>
      </c>
      <c r="BP204" s="235">
        <f t="shared" si="188"/>
        <v>0</v>
      </c>
      <c r="BQ204" s="235">
        <f t="shared" si="188"/>
        <v>0</v>
      </c>
      <c r="BR204" s="237">
        <f>SUM(BN204:BQ204)</f>
        <v>0</v>
      </c>
      <c r="BS204" s="232"/>
      <c r="BT204" s="238"/>
      <c r="BU204" s="234" t="s">
        <v>72</v>
      </c>
      <c r="BV204" s="235">
        <f t="shared" ref="BV204:BY204" si="189">SUM(BV9+BV41+BV73+BV105+BV137+BV169)</f>
        <v>0</v>
      </c>
      <c r="BW204" s="235">
        <f t="shared" si="189"/>
        <v>0</v>
      </c>
      <c r="BX204" s="235">
        <f t="shared" si="189"/>
        <v>0</v>
      </c>
      <c r="BY204" s="235">
        <f t="shared" si="189"/>
        <v>0</v>
      </c>
      <c r="BZ204" s="237">
        <f>SUM(BV204:BY204)</f>
        <v>0</v>
      </c>
      <c r="CC204" s="89" t="s">
        <v>72</v>
      </c>
      <c r="CD204" s="11">
        <f t="shared" si="174"/>
        <v>0</v>
      </c>
      <c r="CE204" s="11">
        <f t="shared" si="175"/>
        <v>0</v>
      </c>
      <c r="CF204" s="11">
        <f t="shared" si="176"/>
        <v>0</v>
      </c>
      <c r="CG204" s="11">
        <f t="shared" si="177"/>
        <v>0</v>
      </c>
      <c r="CH204" s="21">
        <f t="shared" si="178"/>
        <v>0</v>
      </c>
      <c r="CI204" s="19"/>
      <c r="CJ204" s="22"/>
      <c r="CK204" s="89" t="s">
        <v>72</v>
      </c>
      <c r="CL204" s="11">
        <f t="shared" si="159"/>
        <v>0</v>
      </c>
      <c r="CM204" s="11">
        <f t="shared" si="160"/>
        <v>0</v>
      </c>
      <c r="CN204" s="11">
        <f t="shared" si="161"/>
        <v>0</v>
      </c>
      <c r="CO204" s="11">
        <f t="shared" si="162"/>
        <v>0</v>
      </c>
      <c r="CP204" s="21">
        <f t="shared" si="163"/>
        <v>0</v>
      </c>
      <c r="CQ204"/>
    </row>
    <row r="205" spans="1:96" ht="15.5" x14ac:dyDescent="0.35">
      <c r="A205" s="234" t="s">
        <v>46</v>
      </c>
      <c r="B205" s="235">
        <f t="shared" ref="B205:E205" si="190">SUM(B10+B42+B74+B106+B138+B170)</f>
        <v>0</v>
      </c>
      <c r="C205" s="235">
        <f t="shared" si="190"/>
        <v>0</v>
      </c>
      <c r="D205" s="235">
        <f t="shared" si="190"/>
        <v>0</v>
      </c>
      <c r="E205" s="235">
        <f t="shared" si="190"/>
        <v>0</v>
      </c>
      <c r="F205" s="237">
        <f>SUM(B205:E205)</f>
        <v>0</v>
      </c>
      <c r="G205" s="232"/>
      <c r="H205" s="238"/>
      <c r="I205" s="234" t="s">
        <v>46</v>
      </c>
      <c r="J205" s="235">
        <f t="shared" ref="J205:M205" si="191">SUM(J10+J42+J74+J106+J138+J170)</f>
        <v>0</v>
      </c>
      <c r="K205" s="235">
        <f t="shared" si="191"/>
        <v>0</v>
      </c>
      <c r="L205" s="235">
        <f t="shared" si="191"/>
        <v>0</v>
      </c>
      <c r="M205" s="235">
        <f t="shared" si="191"/>
        <v>0</v>
      </c>
      <c r="N205" s="237">
        <f>SUM(J205:M205)</f>
        <v>0</v>
      </c>
      <c r="Q205" s="234" t="s">
        <v>46</v>
      </c>
      <c r="R205" s="235">
        <f t="shared" ref="R205:U205" si="192">SUM(R10+R42+R74+R106+R138+R170)</f>
        <v>0</v>
      </c>
      <c r="S205" s="235">
        <f t="shared" si="192"/>
        <v>0</v>
      </c>
      <c r="T205" s="235">
        <f t="shared" si="192"/>
        <v>0</v>
      </c>
      <c r="U205" s="235">
        <f t="shared" si="192"/>
        <v>0</v>
      </c>
      <c r="V205" s="237">
        <f>SUM(R205:U205)</f>
        <v>0</v>
      </c>
      <c r="W205" s="232"/>
      <c r="X205" s="238"/>
      <c r="Y205" s="234" t="s">
        <v>46</v>
      </c>
      <c r="Z205" s="235">
        <f t="shared" ref="Z205:AC205" si="193">SUM(Z10+Z42+Z74+Z106+Z138+Z170)</f>
        <v>0</v>
      </c>
      <c r="AA205" s="235">
        <f t="shared" si="193"/>
        <v>0</v>
      </c>
      <c r="AB205" s="235">
        <f t="shared" si="193"/>
        <v>0</v>
      </c>
      <c r="AC205" s="235">
        <f t="shared" si="193"/>
        <v>0</v>
      </c>
      <c r="AD205" s="237">
        <f>SUM(Z205:AC205)</f>
        <v>0</v>
      </c>
      <c r="AG205" s="234" t="s">
        <v>46</v>
      </c>
      <c r="AH205" s="235">
        <f t="shared" ref="AH205:AK205" si="194">SUM(AH10+AH42+AH74+AH106+AH138+AH170)</f>
        <v>0</v>
      </c>
      <c r="AI205" s="235">
        <f t="shared" si="194"/>
        <v>0</v>
      </c>
      <c r="AJ205" s="235">
        <f t="shared" si="194"/>
        <v>0</v>
      </c>
      <c r="AK205" s="235">
        <f t="shared" si="194"/>
        <v>0</v>
      </c>
      <c r="AL205" s="237">
        <f>SUM(AH205:AK205)</f>
        <v>0</v>
      </c>
      <c r="AM205" s="232"/>
      <c r="AN205" s="238"/>
      <c r="AO205" s="234" t="s">
        <v>46</v>
      </c>
      <c r="AP205" s="235">
        <f t="shared" ref="AP205:AS205" si="195">SUM(AP10+AP42+AP74+AP106+AP138+AP170)</f>
        <v>0</v>
      </c>
      <c r="AQ205" s="235">
        <f t="shared" si="195"/>
        <v>0</v>
      </c>
      <c r="AR205" s="235">
        <f t="shared" si="195"/>
        <v>0</v>
      </c>
      <c r="AS205" s="235">
        <f t="shared" si="195"/>
        <v>0</v>
      </c>
      <c r="AT205" s="237">
        <f>SUM(AP205:AS205)</f>
        <v>0</v>
      </c>
      <c r="AW205" s="234" t="s">
        <v>46</v>
      </c>
      <c r="AX205" s="235">
        <f t="shared" ref="AX205:BA205" si="196">SUM(AX10+AX42+AX74+AX106+AX138+AX170)</f>
        <v>0</v>
      </c>
      <c r="AY205" s="235">
        <f t="shared" si="196"/>
        <v>0</v>
      </c>
      <c r="AZ205" s="235">
        <f t="shared" si="196"/>
        <v>0</v>
      </c>
      <c r="BA205" s="235">
        <f t="shared" si="196"/>
        <v>0</v>
      </c>
      <c r="BB205" s="237">
        <f>SUM(AX205:BA205)</f>
        <v>0</v>
      </c>
      <c r="BC205" s="232"/>
      <c r="BD205" s="238"/>
      <c r="BE205" s="234" t="s">
        <v>46</v>
      </c>
      <c r="BF205" s="235">
        <f t="shared" ref="BF205:BI205" si="197">SUM(BF10+BF42+BF74+BF106+BF138+BF170)</f>
        <v>0</v>
      </c>
      <c r="BG205" s="235">
        <f t="shared" si="197"/>
        <v>0</v>
      </c>
      <c r="BH205" s="235">
        <f t="shared" si="197"/>
        <v>0</v>
      </c>
      <c r="BI205" s="235">
        <f t="shared" si="197"/>
        <v>0</v>
      </c>
      <c r="BJ205" s="237">
        <f t="shared" si="187"/>
        <v>0</v>
      </c>
      <c r="BM205" s="234" t="s">
        <v>46</v>
      </c>
      <c r="BN205" s="235">
        <f t="shared" ref="BN205:BQ205" si="198">SUM(BN10+BN42+BN74+BN106+BN138+BN170)</f>
        <v>0</v>
      </c>
      <c r="BO205" s="235">
        <f t="shared" si="198"/>
        <v>0</v>
      </c>
      <c r="BP205" s="235">
        <f t="shared" si="198"/>
        <v>0</v>
      </c>
      <c r="BQ205" s="235">
        <f t="shared" si="198"/>
        <v>0</v>
      </c>
      <c r="BR205" s="237">
        <f>SUM(BN205:BQ205)</f>
        <v>0</v>
      </c>
      <c r="BS205" s="232"/>
      <c r="BT205" s="238"/>
      <c r="BU205" s="234" t="s">
        <v>46</v>
      </c>
      <c r="BV205" s="235">
        <f t="shared" ref="BV205:BY205" si="199">SUM(BV10+BV42+BV74+BV106+BV138+BV170)</f>
        <v>0</v>
      </c>
      <c r="BW205" s="235">
        <f t="shared" si="199"/>
        <v>0</v>
      </c>
      <c r="BX205" s="235">
        <f t="shared" si="199"/>
        <v>0</v>
      </c>
      <c r="BY205" s="235">
        <f t="shared" si="199"/>
        <v>0</v>
      </c>
      <c r="BZ205" s="237">
        <f>SUM(BV205:BY205)</f>
        <v>0</v>
      </c>
      <c r="CC205" s="89" t="s">
        <v>46</v>
      </c>
      <c r="CD205" s="11">
        <f t="shared" si="174"/>
        <v>0</v>
      </c>
      <c r="CE205" s="11">
        <f t="shared" si="175"/>
        <v>0</v>
      </c>
      <c r="CF205" s="11">
        <f t="shared" si="176"/>
        <v>0</v>
      </c>
      <c r="CG205" s="11">
        <f t="shared" si="177"/>
        <v>0</v>
      </c>
      <c r="CH205" s="21">
        <f t="shared" si="178"/>
        <v>0</v>
      </c>
      <c r="CI205" s="19"/>
      <c r="CJ205" s="22"/>
      <c r="CK205" s="89" t="s">
        <v>46</v>
      </c>
      <c r="CL205" s="11">
        <f t="shared" si="159"/>
        <v>0</v>
      </c>
      <c r="CM205" s="11">
        <f t="shared" si="160"/>
        <v>0</v>
      </c>
      <c r="CN205" s="11">
        <f t="shared" si="161"/>
        <v>0</v>
      </c>
      <c r="CO205" s="11">
        <f t="shared" si="162"/>
        <v>0</v>
      </c>
      <c r="CP205" s="21">
        <f t="shared" si="163"/>
        <v>0</v>
      </c>
      <c r="CQ205"/>
    </row>
    <row r="206" spans="1:96" ht="15.5" x14ac:dyDescent="0.35">
      <c r="A206" s="234" t="s">
        <v>134</v>
      </c>
      <c r="B206" s="235">
        <f t="shared" ref="B206:E206" si="200">SUM(B11+B43+B75+B107+B139+B171)</f>
        <v>0</v>
      </c>
      <c r="C206" s="235">
        <f t="shared" si="200"/>
        <v>0</v>
      </c>
      <c r="D206" s="235">
        <f t="shared" si="200"/>
        <v>0</v>
      </c>
      <c r="E206" s="235">
        <f t="shared" si="200"/>
        <v>0</v>
      </c>
      <c r="F206" s="237">
        <f>SUM(B206:E206)</f>
        <v>0</v>
      </c>
      <c r="G206" s="232"/>
      <c r="H206" s="238"/>
      <c r="I206" s="234" t="s">
        <v>134</v>
      </c>
      <c r="J206" s="235">
        <f t="shared" ref="J206:M206" si="201">SUM(J11+J43+J75+J107+J139+J171)</f>
        <v>0</v>
      </c>
      <c r="K206" s="235">
        <f t="shared" si="201"/>
        <v>0</v>
      </c>
      <c r="L206" s="235">
        <f t="shared" si="201"/>
        <v>0</v>
      </c>
      <c r="M206" s="235">
        <f t="shared" si="201"/>
        <v>0</v>
      </c>
      <c r="N206" s="237">
        <f>SUM(J206:M206)</f>
        <v>0</v>
      </c>
      <c r="Q206" s="234" t="s">
        <v>134</v>
      </c>
      <c r="R206" s="235">
        <f t="shared" ref="R206:U206" si="202">SUM(R11+R43+R75+R107+R139+R171)</f>
        <v>0</v>
      </c>
      <c r="S206" s="235">
        <f t="shared" si="202"/>
        <v>0</v>
      </c>
      <c r="T206" s="235">
        <f t="shared" si="202"/>
        <v>0</v>
      </c>
      <c r="U206" s="235">
        <f t="shared" si="202"/>
        <v>0</v>
      </c>
      <c r="V206" s="237">
        <f>SUM(R206:U206)</f>
        <v>0</v>
      </c>
      <c r="W206" s="232"/>
      <c r="X206" s="238"/>
      <c r="Y206" s="234" t="s">
        <v>134</v>
      </c>
      <c r="Z206" s="235">
        <f t="shared" ref="Z206:AC206" si="203">SUM(Z11+Z43+Z75+Z107+Z139+Z171)</f>
        <v>0</v>
      </c>
      <c r="AA206" s="235">
        <f t="shared" si="203"/>
        <v>0</v>
      </c>
      <c r="AB206" s="235">
        <f t="shared" si="203"/>
        <v>0</v>
      </c>
      <c r="AC206" s="235">
        <f t="shared" si="203"/>
        <v>0</v>
      </c>
      <c r="AD206" s="237">
        <f>SUM(Z206:AC206)</f>
        <v>0</v>
      </c>
      <c r="AG206" s="234" t="s">
        <v>134</v>
      </c>
      <c r="AH206" s="235">
        <f t="shared" ref="AH206:AK206" si="204">SUM(AH11+AH43+AH75+AH107+AH139+AH171)</f>
        <v>0</v>
      </c>
      <c r="AI206" s="235">
        <f t="shared" si="204"/>
        <v>0</v>
      </c>
      <c r="AJ206" s="235">
        <f t="shared" si="204"/>
        <v>0</v>
      </c>
      <c r="AK206" s="235">
        <f t="shared" si="204"/>
        <v>0</v>
      </c>
      <c r="AL206" s="237">
        <f>SUM(AH206:AK206)</f>
        <v>0</v>
      </c>
      <c r="AM206" s="232"/>
      <c r="AN206" s="238"/>
      <c r="AO206" s="234" t="s">
        <v>134</v>
      </c>
      <c r="AP206" s="235">
        <f t="shared" ref="AP206:AS206" si="205">SUM(AP11+AP43+AP75+AP107+AP139+AP171)</f>
        <v>0</v>
      </c>
      <c r="AQ206" s="235">
        <f t="shared" si="205"/>
        <v>0</v>
      </c>
      <c r="AR206" s="235">
        <f t="shared" si="205"/>
        <v>0</v>
      </c>
      <c r="AS206" s="235">
        <f t="shared" si="205"/>
        <v>0</v>
      </c>
      <c r="AT206" s="237">
        <f>SUM(AP206:AS206)</f>
        <v>0</v>
      </c>
      <c r="AW206" s="234" t="s">
        <v>134</v>
      </c>
      <c r="AX206" s="235">
        <f t="shared" ref="AX206:BA206" si="206">SUM(AX11+AX43+AX75+AX107+AX139+AX171)</f>
        <v>0</v>
      </c>
      <c r="AY206" s="235">
        <f t="shared" si="206"/>
        <v>0</v>
      </c>
      <c r="AZ206" s="235">
        <f t="shared" si="206"/>
        <v>0</v>
      </c>
      <c r="BA206" s="235">
        <f t="shared" si="206"/>
        <v>0</v>
      </c>
      <c r="BB206" s="237">
        <f>SUM(AX206:BA206)</f>
        <v>0</v>
      </c>
      <c r="BC206" s="232"/>
      <c r="BD206" s="238"/>
      <c r="BE206" s="234" t="s">
        <v>134</v>
      </c>
      <c r="BF206" s="235">
        <f t="shared" ref="BF206:BI206" si="207">SUM(BF11+BF43+BF75+BF107+BF139+BF171)</f>
        <v>0</v>
      </c>
      <c r="BG206" s="235">
        <f t="shared" si="207"/>
        <v>0</v>
      </c>
      <c r="BH206" s="235">
        <f t="shared" si="207"/>
        <v>0</v>
      </c>
      <c r="BI206" s="235">
        <f t="shared" si="207"/>
        <v>0</v>
      </c>
      <c r="BJ206" s="237">
        <f t="shared" si="187"/>
        <v>0</v>
      </c>
      <c r="BM206" s="234" t="s">
        <v>134</v>
      </c>
      <c r="BN206" s="235">
        <f t="shared" ref="BN206:BQ206" si="208">SUM(BN11+BN43+BN75+BN107+BN139+BN171)</f>
        <v>0</v>
      </c>
      <c r="BO206" s="235">
        <f t="shared" si="208"/>
        <v>0</v>
      </c>
      <c r="BP206" s="235">
        <f t="shared" si="208"/>
        <v>0</v>
      </c>
      <c r="BQ206" s="235">
        <f t="shared" si="208"/>
        <v>0</v>
      </c>
      <c r="BR206" s="237">
        <f>SUM(BN206:BQ206)</f>
        <v>0</v>
      </c>
      <c r="BS206" s="232"/>
      <c r="BT206" s="238"/>
      <c r="BU206" s="234" t="s">
        <v>134</v>
      </c>
      <c r="BV206" s="235">
        <f t="shared" ref="BV206:BY206" si="209">SUM(BV11+BV43+BV75+BV107+BV139+BV171)</f>
        <v>0</v>
      </c>
      <c r="BW206" s="235">
        <f t="shared" si="209"/>
        <v>0</v>
      </c>
      <c r="BX206" s="235">
        <f t="shared" si="209"/>
        <v>0</v>
      </c>
      <c r="BY206" s="235">
        <f t="shared" si="209"/>
        <v>0</v>
      </c>
      <c r="BZ206" s="237">
        <f>SUM(BV206:BY206)</f>
        <v>0</v>
      </c>
      <c r="CC206" s="89" t="s">
        <v>134</v>
      </c>
      <c r="CD206" s="11">
        <f t="shared" si="174"/>
        <v>0</v>
      </c>
      <c r="CE206" s="11">
        <f t="shared" si="175"/>
        <v>0</v>
      </c>
      <c r="CF206" s="11">
        <f t="shared" si="176"/>
        <v>0</v>
      </c>
      <c r="CG206" s="11">
        <f t="shared" si="177"/>
        <v>0</v>
      </c>
      <c r="CH206" s="21">
        <f t="shared" si="178"/>
        <v>0</v>
      </c>
      <c r="CI206" s="19"/>
      <c r="CJ206" s="22"/>
      <c r="CK206" s="89" t="s">
        <v>134</v>
      </c>
      <c r="CL206" s="11">
        <f t="shared" si="159"/>
        <v>0</v>
      </c>
      <c r="CM206" s="11">
        <f t="shared" si="160"/>
        <v>0</v>
      </c>
      <c r="CN206" s="11">
        <f t="shared" si="161"/>
        <v>0</v>
      </c>
      <c r="CO206" s="11">
        <f t="shared" si="162"/>
        <v>0</v>
      </c>
      <c r="CP206" s="21">
        <f t="shared" si="163"/>
        <v>0</v>
      </c>
      <c r="CQ206"/>
    </row>
    <row r="207" spans="1:96" ht="15.5" x14ac:dyDescent="0.35">
      <c r="A207" s="234" t="s">
        <v>137</v>
      </c>
      <c r="B207" s="235">
        <f t="shared" ref="B207:E207" si="210">SUM(B12+B44+B76+B108+B140+B172)</f>
        <v>0</v>
      </c>
      <c r="C207" s="235">
        <f t="shared" si="210"/>
        <v>0</v>
      </c>
      <c r="D207" s="235">
        <f t="shared" si="210"/>
        <v>0</v>
      </c>
      <c r="E207" s="235">
        <f t="shared" si="210"/>
        <v>0</v>
      </c>
      <c r="F207" s="237">
        <f t="shared" ref="F207:F225" si="211">SUM(B207:E207)</f>
        <v>0</v>
      </c>
      <c r="G207" s="232"/>
      <c r="H207" s="238"/>
      <c r="I207" s="234" t="s">
        <v>137</v>
      </c>
      <c r="J207" s="235">
        <f t="shared" ref="J207:M207" si="212">SUM(J12+J44+J76+J108+J140+J172)</f>
        <v>0</v>
      </c>
      <c r="K207" s="235">
        <f t="shared" si="212"/>
        <v>0</v>
      </c>
      <c r="L207" s="235">
        <f t="shared" si="212"/>
        <v>0</v>
      </c>
      <c r="M207" s="235">
        <f t="shared" si="212"/>
        <v>0</v>
      </c>
      <c r="N207" s="237">
        <f t="shared" ref="N207:N225" si="213">SUM(J207:M207)</f>
        <v>0</v>
      </c>
      <c r="Q207" s="234" t="s">
        <v>137</v>
      </c>
      <c r="R207" s="235">
        <f t="shared" ref="R207:U207" si="214">SUM(R12+R44+R76+R108+R140+R172)</f>
        <v>0</v>
      </c>
      <c r="S207" s="235">
        <f t="shared" si="214"/>
        <v>0</v>
      </c>
      <c r="T207" s="235">
        <f t="shared" si="214"/>
        <v>0</v>
      </c>
      <c r="U207" s="235">
        <f t="shared" si="214"/>
        <v>0</v>
      </c>
      <c r="V207" s="237">
        <f t="shared" ref="V207:V225" si="215">SUM(R207:U207)</f>
        <v>0</v>
      </c>
      <c r="W207" s="232"/>
      <c r="X207" s="238"/>
      <c r="Y207" s="234" t="s">
        <v>137</v>
      </c>
      <c r="Z207" s="235">
        <f t="shared" ref="Z207:AC207" si="216">SUM(Z12+Z44+Z76+Z108+Z140+Z172)</f>
        <v>0</v>
      </c>
      <c r="AA207" s="235">
        <f t="shared" si="216"/>
        <v>0</v>
      </c>
      <c r="AB207" s="235">
        <f t="shared" si="216"/>
        <v>0</v>
      </c>
      <c r="AC207" s="235">
        <f t="shared" si="216"/>
        <v>0</v>
      </c>
      <c r="AD207" s="237">
        <f t="shared" ref="AD207:AD225" si="217">SUM(Z207:AC207)</f>
        <v>0</v>
      </c>
      <c r="AG207" s="234" t="s">
        <v>137</v>
      </c>
      <c r="AH207" s="235">
        <f t="shared" ref="AH207:AK207" si="218">SUM(AH12+AH44+AH76+AH108+AH140+AH172)</f>
        <v>0</v>
      </c>
      <c r="AI207" s="235">
        <f t="shared" si="218"/>
        <v>0</v>
      </c>
      <c r="AJ207" s="235">
        <f t="shared" si="218"/>
        <v>0</v>
      </c>
      <c r="AK207" s="235">
        <f t="shared" si="218"/>
        <v>0</v>
      </c>
      <c r="AL207" s="237">
        <f t="shared" ref="AL207:AL225" si="219">SUM(AH207:AK207)</f>
        <v>0</v>
      </c>
      <c r="AM207" s="232"/>
      <c r="AN207" s="238"/>
      <c r="AO207" s="234" t="s">
        <v>137</v>
      </c>
      <c r="AP207" s="235">
        <f t="shared" ref="AP207:AS207" si="220">SUM(AP12+AP44+AP76+AP108+AP140+AP172)</f>
        <v>0</v>
      </c>
      <c r="AQ207" s="235">
        <f t="shared" si="220"/>
        <v>0</v>
      </c>
      <c r="AR207" s="235">
        <f t="shared" si="220"/>
        <v>0</v>
      </c>
      <c r="AS207" s="235">
        <f t="shared" si="220"/>
        <v>0</v>
      </c>
      <c r="AT207" s="237">
        <f t="shared" ref="AT207:AT225" si="221">SUM(AP207:AS207)</f>
        <v>0</v>
      </c>
      <c r="AW207" s="234" t="s">
        <v>137</v>
      </c>
      <c r="AX207" s="235">
        <f t="shared" ref="AX207:BA207" si="222">SUM(AX12+AX44+AX76+AX108+AX140+AX172)</f>
        <v>0</v>
      </c>
      <c r="AY207" s="235">
        <f t="shared" si="222"/>
        <v>0</v>
      </c>
      <c r="AZ207" s="235">
        <f t="shared" si="222"/>
        <v>0</v>
      </c>
      <c r="BA207" s="235">
        <f t="shared" si="222"/>
        <v>0</v>
      </c>
      <c r="BB207" s="237">
        <f t="shared" ref="BB207:BB225" si="223">SUM(AX207:BA207)</f>
        <v>0</v>
      </c>
      <c r="BC207" s="232"/>
      <c r="BD207" s="238"/>
      <c r="BE207" s="234" t="s">
        <v>137</v>
      </c>
      <c r="BF207" s="235">
        <f t="shared" ref="BF207:BI207" si="224">SUM(BF12+BF44+BF76+BF108+BF140+BF172)</f>
        <v>0</v>
      </c>
      <c r="BG207" s="235">
        <f t="shared" si="224"/>
        <v>0</v>
      </c>
      <c r="BH207" s="235">
        <f t="shared" si="224"/>
        <v>0</v>
      </c>
      <c r="BI207" s="235">
        <f t="shared" si="224"/>
        <v>0</v>
      </c>
      <c r="BJ207" s="237">
        <f t="shared" si="187"/>
        <v>0</v>
      </c>
      <c r="BM207" s="234" t="s">
        <v>137</v>
      </c>
      <c r="BN207" s="235">
        <f t="shared" ref="BN207:BQ207" si="225">SUM(BN12+BN44+BN76+BN108+BN140+BN172)</f>
        <v>0</v>
      </c>
      <c r="BO207" s="235">
        <f t="shared" si="225"/>
        <v>0</v>
      </c>
      <c r="BP207" s="235">
        <f t="shared" si="225"/>
        <v>0</v>
      </c>
      <c r="BQ207" s="235">
        <f t="shared" si="225"/>
        <v>0</v>
      </c>
      <c r="BR207" s="237">
        <f t="shared" ref="BR207:BR223" si="226">SUM(BN207:BQ207)</f>
        <v>0</v>
      </c>
      <c r="BS207" s="232"/>
      <c r="BT207" s="238"/>
      <c r="BU207" s="234" t="s">
        <v>137</v>
      </c>
      <c r="BV207" s="235">
        <f t="shared" ref="BV207:BY207" si="227">SUM(BV12+BV44+BV76+BV108+BV140+BV172)</f>
        <v>0</v>
      </c>
      <c r="BW207" s="235">
        <f t="shared" si="227"/>
        <v>0</v>
      </c>
      <c r="BX207" s="235">
        <f t="shared" si="227"/>
        <v>0</v>
      </c>
      <c r="BY207" s="235">
        <f t="shared" si="227"/>
        <v>0</v>
      </c>
      <c r="BZ207" s="237">
        <f t="shared" ref="BZ207:BZ223" si="228">SUM(BV207:BY207)</f>
        <v>0</v>
      </c>
      <c r="CC207" s="89" t="s">
        <v>137</v>
      </c>
      <c r="CD207" s="11">
        <f t="shared" si="174"/>
        <v>0</v>
      </c>
      <c r="CE207" s="11">
        <f t="shared" si="175"/>
        <v>0</v>
      </c>
      <c r="CF207" s="11">
        <f t="shared" si="176"/>
        <v>0</v>
      </c>
      <c r="CG207" s="11">
        <f t="shared" si="177"/>
        <v>0</v>
      </c>
      <c r="CH207" s="21">
        <f t="shared" si="178"/>
        <v>0</v>
      </c>
      <c r="CI207" s="1"/>
      <c r="CJ207" s="22"/>
      <c r="CK207" s="89" t="s">
        <v>137</v>
      </c>
      <c r="CL207" s="11">
        <f t="shared" si="159"/>
        <v>0</v>
      </c>
      <c r="CM207" s="11">
        <f t="shared" si="160"/>
        <v>0</v>
      </c>
      <c r="CN207" s="11">
        <f t="shared" si="161"/>
        <v>0</v>
      </c>
      <c r="CO207" s="11">
        <f t="shared" si="162"/>
        <v>0</v>
      </c>
      <c r="CP207" s="21">
        <f t="shared" si="163"/>
        <v>0</v>
      </c>
      <c r="CQ207"/>
    </row>
    <row r="208" spans="1:96" ht="15.5" x14ac:dyDescent="0.35">
      <c r="A208" s="234" t="s">
        <v>6</v>
      </c>
      <c r="B208" s="235">
        <f t="shared" ref="B208:E208" si="229">SUM(B13+B45+B77+B109+B141+B173)</f>
        <v>0</v>
      </c>
      <c r="C208" s="235">
        <f t="shared" si="229"/>
        <v>0</v>
      </c>
      <c r="D208" s="235">
        <f t="shared" si="229"/>
        <v>0</v>
      </c>
      <c r="E208" s="235">
        <f t="shared" si="229"/>
        <v>0</v>
      </c>
      <c r="F208" s="237">
        <f t="shared" si="211"/>
        <v>0</v>
      </c>
      <c r="G208" s="232"/>
      <c r="H208" s="238"/>
      <c r="I208" s="234" t="s">
        <v>6</v>
      </c>
      <c r="J208" s="235">
        <f t="shared" ref="J208:M208" si="230">SUM(J13+J45+J77+J109+J141+J173)</f>
        <v>0</v>
      </c>
      <c r="K208" s="235">
        <f t="shared" si="230"/>
        <v>0</v>
      </c>
      <c r="L208" s="235">
        <f t="shared" si="230"/>
        <v>0</v>
      </c>
      <c r="M208" s="235">
        <f t="shared" si="230"/>
        <v>0</v>
      </c>
      <c r="N208" s="237">
        <f t="shared" si="213"/>
        <v>0</v>
      </c>
      <c r="Q208" s="234" t="s">
        <v>6</v>
      </c>
      <c r="R208" s="235">
        <f t="shared" ref="R208:U208" si="231">SUM(R13+R45+R77+R109+R141+R173)</f>
        <v>0</v>
      </c>
      <c r="S208" s="235">
        <f t="shared" si="231"/>
        <v>0</v>
      </c>
      <c r="T208" s="235">
        <f t="shared" si="231"/>
        <v>0</v>
      </c>
      <c r="U208" s="235">
        <f t="shared" si="231"/>
        <v>0</v>
      </c>
      <c r="V208" s="237">
        <f t="shared" si="215"/>
        <v>0</v>
      </c>
      <c r="W208" s="232"/>
      <c r="X208" s="238"/>
      <c r="Y208" s="234" t="s">
        <v>6</v>
      </c>
      <c r="Z208" s="235">
        <f t="shared" ref="Z208:AC208" si="232">SUM(Z13+Z45+Z77+Z109+Z141+Z173)</f>
        <v>0</v>
      </c>
      <c r="AA208" s="235">
        <f t="shared" si="232"/>
        <v>0</v>
      </c>
      <c r="AB208" s="235">
        <f t="shared" si="232"/>
        <v>0</v>
      </c>
      <c r="AC208" s="235">
        <f t="shared" si="232"/>
        <v>0</v>
      </c>
      <c r="AD208" s="237">
        <f t="shared" si="217"/>
        <v>0</v>
      </c>
      <c r="AG208" s="234" t="s">
        <v>6</v>
      </c>
      <c r="AH208" s="235">
        <f t="shared" ref="AH208:AK208" si="233">SUM(AH13+AH45+AH77+AH109+AH141+AH173)</f>
        <v>0</v>
      </c>
      <c r="AI208" s="235">
        <f t="shared" si="233"/>
        <v>0</v>
      </c>
      <c r="AJ208" s="235">
        <f t="shared" si="233"/>
        <v>0</v>
      </c>
      <c r="AK208" s="235">
        <f t="shared" si="233"/>
        <v>0</v>
      </c>
      <c r="AL208" s="237">
        <f t="shared" si="219"/>
        <v>0</v>
      </c>
      <c r="AM208" s="232"/>
      <c r="AN208" s="238"/>
      <c r="AO208" s="234" t="s">
        <v>6</v>
      </c>
      <c r="AP208" s="235">
        <f t="shared" ref="AP208:AS208" si="234">SUM(AP13+AP45+AP77+AP109+AP141+AP173)</f>
        <v>0</v>
      </c>
      <c r="AQ208" s="235">
        <f t="shared" si="234"/>
        <v>0</v>
      </c>
      <c r="AR208" s="235">
        <f t="shared" si="234"/>
        <v>0</v>
      </c>
      <c r="AS208" s="235">
        <f t="shared" si="234"/>
        <v>0</v>
      </c>
      <c r="AT208" s="237">
        <f t="shared" si="221"/>
        <v>0</v>
      </c>
      <c r="AW208" s="234" t="s">
        <v>6</v>
      </c>
      <c r="AX208" s="235">
        <f t="shared" ref="AX208:BA208" si="235">SUM(AX13+AX45+AX77+AX109+AX141+AX173)</f>
        <v>0</v>
      </c>
      <c r="AY208" s="235">
        <f t="shared" si="235"/>
        <v>0</v>
      </c>
      <c r="AZ208" s="235">
        <f t="shared" si="235"/>
        <v>0</v>
      </c>
      <c r="BA208" s="235">
        <f t="shared" si="235"/>
        <v>0</v>
      </c>
      <c r="BB208" s="237">
        <f t="shared" si="223"/>
        <v>0</v>
      </c>
      <c r="BC208" s="232"/>
      <c r="BD208" s="238"/>
      <c r="BE208" s="234" t="s">
        <v>6</v>
      </c>
      <c r="BF208" s="235">
        <f t="shared" ref="BF208:BI208" si="236">SUM(BF13+BF45+BF77+BF109+BF141+BF173)</f>
        <v>0</v>
      </c>
      <c r="BG208" s="235">
        <f t="shared" si="236"/>
        <v>0</v>
      </c>
      <c r="BH208" s="235">
        <f t="shared" si="236"/>
        <v>0</v>
      </c>
      <c r="BI208" s="235">
        <f t="shared" si="236"/>
        <v>0</v>
      </c>
      <c r="BJ208" s="237">
        <f t="shared" si="187"/>
        <v>0</v>
      </c>
      <c r="BM208" s="234" t="s">
        <v>6</v>
      </c>
      <c r="BN208" s="235">
        <f t="shared" ref="BN208:BQ208" si="237">SUM(BN13+BN45+BN77+BN109+BN141+BN173)</f>
        <v>0</v>
      </c>
      <c r="BO208" s="235">
        <f t="shared" si="237"/>
        <v>0</v>
      </c>
      <c r="BP208" s="235">
        <f t="shared" si="237"/>
        <v>0</v>
      </c>
      <c r="BQ208" s="235">
        <f t="shared" si="237"/>
        <v>0</v>
      </c>
      <c r="BR208" s="237">
        <f t="shared" si="226"/>
        <v>0</v>
      </c>
      <c r="BS208" s="232"/>
      <c r="BT208" s="238"/>
      <c r="BU208" s="234" t="s">
        <v>6</v>
      </c>
      <c r="BV208" s="235">
        <f t="shared" ref="BV208:BY208" si="238">SUM(BV13+BV45+BV77+BV109+BV141+BV173)</f>
        <v>0</v>
      </c>
      <c r="BW208" s="235">
        <f t="shared" si="238"/>
        <v>0</v>
      </c>
      <c r="BX208" s="235">
        <f t="shared" si="238"/>
        <v>0</v>
      </c>
      <c r="BY208" s="235">
        <f t="shared" si="238"/>
        <v>0</v>
      </c>
      <c r="BZ208" s="237">
        <f t="shared" si="228"/>
        <v>0</v>
      </c>
      <c r="CC208" s="89" t="s">
        <v>6</v>
      </c>
      <c r="CD208" s="11">
        <f t="shared" si="174"/>
        <v>0</v>
      </c>
      <c r="CE208" s="11">
        <f t="shared" si="175"/>
        <v>0</v>
      </c>
      <c r="CF208" s="11">
        <f t="shared" si="176"/>
        <v>0</v>
      </c>
      <c r="CG208" s="11">
        <f t="shared" si="177"/>
        <v>0</v>
      </c>
      <c r="CH208" s="21">
        <f t="shared" si="178"/>
        <v>0</v>
      </c>
      <c r="CI208"/>
      <c r="CJ208"/>
      <c r="CK208" s="89" t="s">
        <v>6</v>
      </c>
      <c r="CL208" s="11">
        <f t="shared" si="159"/>
        <v>0</v>
      </c>
      <c r="CM208" s="11">
        <f t="shared" si="160"/>
        <v>0</v>
      </c>
      <c r="CN208" s="11">
        <f t="shared" si="161"/>
        <v>0</v>
      </c>
      <c r="CO208" s="11">
        <f t="shared" si="162"/>
        <v>0</v>
      </c>
      <c r="CP208" s="21">
        <f t="shared" si="163"/>
        <v>0</v>
      </c>
      <c r="CQ208"/>
    </row>
    <row r="209" spans="1:95" ht="15.5" x14ac:dyDescent="0.35">
      <c r="A209" s="234" t="s">
        <v>133</v>
      </c>
      <c r="B209" s="235">
        <f t="shared" ref="B209:E209" si="239">SUM(B14+B46+B78+B110+B142+B174)</f>
        <v>0</v>
      </c>
      <c r="C209" s="235">
        <f t="shared" si="239"/>
        <v>0</v>
      </c>
      <c r="D209" s="235">
        <f t="shared" si="239"/>
        <v>0</v>
      </c>
      <c r="E209" s="235">
        <f t="shared" si="239"/>
        <v>0</v>
      </c>
      <c r="F209" s="237">
        <f t="shared" si="211"/>
        <v>0</v>
      </c>
      <c r="G209" s="232"/>
      <c r="H209" s="238"/>
      <c r="I209" s="234" t="s">
        <v>133</v>
      </c>
      <c r="J209" s="235">
        <f t="shared" ref="J209:M209" si="240">SUM(J14+J46+J78+J110+J142+J174)</f>
        <v>0</v>
      </c>
      <c r="K209" s="235">
        <f t="shared" si="240"/>
        <v>0</v>
      </c>
      <c r="L209" s="235">
        <f t="shared" si="240"/>
        <v>0</v>
      </c>
      <c r="M209" s="235">
        <f t="shared" si="240"/>
        <v>0</v>
      </c>
      <c r="N209" s="237">
        <f t="shared" si="213"/>
        <v>0</v>
      </c>
      <c r="Q209" s="234" t="s">
        <v>133</v>
      </c>
      <c r="R209" s="235">
        <f t="shared" ref="R209:U209" si="241">SUM(R14+R46+R78+R110+R142+R174)</f>
        <v>0</v>
      </c>
      <c r="S209" s="235">
        <f t="shared" si="241"/>
        <v>0</v>
      </c>
      <c r="T209" s="235">
        <f t="shared" si="241"/>
        <v>0</v>
      </c>
      <c r="U209" s="235">
        <f t="shared" si="241"/>
        <v>0</v>
      </c>
      <c r="V209" s="237">
        <f t="shared" si="215"/>
        <v>0</v>
      </c>
      <c r="W209" s="232"/>
      <c r="X209" s="238"/>
      <c r="Y209" s="234" t="s">
        <v>133</v>
      </c>
      <c r="Z209" s="235">
        <f t="shared" ref="Z209:AC209" si="242">SUM(Z14+Z46+Z78+Z110+Z142+Z174)</f>
        <v>0</v>
      </c>
      <c r="AA209" s="235">
        <f t="shared" si="242"/>
        <v>0</v>
      </c>
      <c r="AB209" s="235">
        <f t="shared" si="242"/>
        <v>0</v>
      </c>
      <c r="AC209" s="235">
        <f t="shared" si="242"/>
        <v>0</v>
      </c>
      <c r="AD209" s="237">
        <f t="shared" si="217"/>
        <v>0</v>
      </c>
      <c r="AG209" s="234" t="s">
        <v>133</v>
      </c>
      <c r="AH209" s="235">
        <f t="shared" ref="AH209:AK209" si="243">SUM(AH14+AH46+AH78+AH110+AH142+AH174)</f>
        <v>0</v>
      </c>
      <c r="AI209" s="235">
        <f t="shared" si="243"/>
        <v>0</v>
      </c>
      <c r="AJ209" s="235">
        <f t="shared" si="243"/>
        <v>0</v>
      </c>
      <c r="AK209" s="235">
        <f t="shared" si="243"/>
        <v>0</v>
      </c>
      <c r="AL209" s="237">
        <f t="shared" si="219"/>
        <v>0</v>
      </c>
      <c r="AM209" s="232"/>
      <c r="AN209" s="238"/>
      <c r="AO209" s="234" t="s">
        <v>133</v>
      </c>
      <c r="AP209" s="235">
        <f t="shared" ref="AP209:AS209" si="244">SUM(AP14+AP46+AP78+AP110+AP142+AP174)</f>
        <v>0</v>
      </c>
      <c r="AQ209" s="235">
        <f t="shared" si="244"/>
        <v>0</v>
      </c>
      <c r="AR209" s="235">
        <f t="shared" si="244"/>
        <v>0</v>
      </c>
      <c r="AS209" s="235">
        <f t="shared" si="244"/>
        <v>0</v>
      </c>
      <c r="AT209" s="237">
        <f t="shared" si="221"/>
        <v>0</v>
      </c>
      <c r="AW209" s="234" t="s">
        <v>133</v>
      </c>
      <c r="AX209" s="235">
        <f t="shared" ref="AX209:BA209" si="245">SUM(AX14+AX46+AX78+AX110+AX142+AX174)</f>
        <v>0</v>
      </c>
      <c r="AY209" s="235">
        <f t="shared" si="245"/>
        <v>0</v>
      </c>
      <c r="AZ209" s="235">
        <f t="shared" si="245"/>
        <v>0</v>
      </c>
      <c r="BA209" s="235">
        <f t="shared" si="245"/>
        <v>0</v>
      </c>
      <c r="BB209" s="237">
        <f t="shared" si="223"/>
        <v>0</v>
      </c>
      <c r="BC209" s="232"/>
      <c r="BD209" s="238"/>
      <c r="BE209" s="234" t="s">
        <v>133</v>
      </c>
      <c r="BF209" s="235">
        <f t="shared" ref="BF209:BI209" si="246">SUM(BF14+BF46+BF78+BF110+BF142+BF174)</f>
        <v>0</v>
      </c>
      <c r="BG209" s="235">
        <f t="shared" si="246"/>
        <v>0</v>
      </c>
      <c r="BH209" s="235">
        <f t="shared" si="246"/>
        <v>0</v>
      </c>
      <c r="BI209" s="235">
        <f t="shared" si="246"/>
        <v>0</v>
      </c>
      <c r="BJ209" s="237">
        <f t="shared" si="187"/>
        <v>0</v>
      </c>
      <c r="BM209" s="234" t="s">
        <v>133</v>
      </c>
      <c r="BN209" s="235">
        <f t="shared" ref="BN209:BQ209" si="247">SUM(BN14+BN46+BN78+BN110+BN142+BN174)</f>
        <v>0</v>
      </c>
      <c r="BO209" s="235">
        <f t="shared" si="247"/>
        <v>0</v>
      </c>
      <c r="BP209" s="235">
        <f t="shared" si="247"/>
        <v>0</v>
      </c>
      <c r="BQ209" s="235">
        <f t="shared" si="247"/>
        <v>0</v>
      </c>
      <c r="BR209" s="237">
        <f t="shared" si="226"/>
        <v>0</v>
      </c>
      <c r="BS209" s="232"/>
      <c r="BT209" s="238"/>
      <c r="BU209" s="234" t="s">
        <v>133</v>
      </c>
      <c r="BV209" s="235">
        <f t="shared" ref="BV209:BY209" si="248">SUM(BV14+BV46+BV78+BV110+BV142+BV174)</f>
        <v>0</v>
      </c>
      <c r="BW209" s="235">
        <f t="shared" si="248"/>
        <v>0</v>
      </c>
      <c r="BX209" s="235">
        <f t="shared" si="248"/>
        <v>0</v>
      </c>
      <c r="BY209" s="235">
        <f t="shared" si="248"/>
        <v>0</v>
      </c>
      <c r="BZ209" s="237">
        <f t="shared" si="228"/>
        <v>0</v>
      </c>
      <c r="CC209" s="89" t="s">
        <v>133</v>
      </c>
      <c r="CD209" s="11">
        <f t="shared" si="174"/>
        <v>0</v>
      </c>
      <c r="CE209" s="11">
        <f t="shared" si="175"/>
        <v>0</v>
      </c>
      <c r="CF209" s="11">
        <f t="shared" si="176"/>
        <v>0</v>
      </c>
      <c r="CG209" s="11">
        <f t="shared" si="177"/>
        <v>0</v>
      </c>
      <c r="CH209" s="21">
        <f t="shared" si="178"/>
        <v>0</v>
      </c>
      <c r="CI209" s="19"/>
      <c r="CJ209" s="22"/>
      <c r="CK209" s="89" t="s">
        <v>133</v>
      </c>
      <c r="CL209" s="11">
        <f t="shared" si="159"/>
        <v>0</v>
      </c>
      <c r="CM209" s="11">
        <f t="shared" si="160"/>
        <v>0</v>
      </c>
      <c r="CN209" s="11">
        <f t="shared" si="161"/>
        <v>0</v>
      </c>
      <c r="CO209" s="11">
        <f t="shared" si="162"/>
        <v>0</v>
      </c>
      <c r="CP209" s="21">
        <f t="shared" si="163"/>
        <v>0</v>
      </c>
      <c r="CQ209"/>
    </row>
    <row r="210" spans="1:95" ht="15.5" x14ac:dyDescent="0.35">
      <c r="A210" s="234" t="s">
        <v>158</v>
      </c>
      <c r="B210" s="235">
        <f t="shared" ref="B210:E210" si="249">SUM(B15+B47+B79+B111+B143+B175)</f>
        <v>0</v>
      </c>
      <c r="C210" s="235">
        <f t="shared" si="249"/>
        <v>0</v>
      </c>
      <c r="D210" s="235">
        <f t="shared" si="249"/>
        <v>0</v>
      </c>
      <c r="E210" s="235">
        <f t="shared" si="249"/>
        <v>0</v>
      </c>
      <c r="F210" s="237">
        <f t="shared" si="211"/>
        <v>0</v>
      </c>
      <c r="G210" s="232"/>
      <c r="H210" s="238"/>
      <c r="I210" s="234" t="s">
        <v>158</v>
      </c>
      <c r="J210" s="235">
        <f t="shared" ref="J210:M210" si="250">SUM(J15+J47+J79+J111+J143+J175)</f>
        <v>0</v>
      </c>
      <c r="K210" s="235">
        <f t="shared" si="250"/>
        <v>0</v>
      </c>
      <c r="L210" s="235">
        <f t="shared" si="250"/>
        <v>0</v>
      </c>
      <c r="M210" s="235">
        <f t="shared" si="250"/>
        <v>0</v>
      </c>
      <c r="N210" s="237">
        <f t="shared" si="213"/>
        <v>0</v>
      </c>
      <c r="Q210" s="234" t="s">
        <v>158</v>
      </c>
      <c r="R210" s="235">
        <f t="shared" ref="R210:U210" si="251">SUM(R15+R47+R79+R111+R143+R175)</f>
        <v>0</v>
      </c>
      <c r="S210" s="235">
        <f t="shared" si="251"/>
        <v>0</v>
      </c>
      <c r="T210" s="235">
        <f t="shared" si="251"/>
        <v>0</v>
      </c>
      <c r="U210" s="235">
        <f t="shared" si="251"/>
        <v>0</v>
      </c>
      <c r="V210" s="237">
        <f t="shared" si="215"/>
        <v>0</v>
      </c>
      <c r="W210" s="232"/>
      <c r="X210" s="238"/>
      <c r="Y210" s="234" t="s">
        <v>158</v>
      </c>
      <c r="Z210" s="235">
        <f t="shared" ref="Z210:AC210" si="252">SUM(Z15+Z47+Z79+Z111+Z143+Z175)</f>
        <v>0</v>
      </c>
      <c r="AA210" s="235">
        <f t="shared" si="252"/>
        <v>0</v>
      </c>
      <c r="AB210" s="235">
        <f t="shared" si="252"/>
        <v>0</v>
      </c>
      <c r="AC210" s="235">
        <f t="shared" si="252"/>
        <v>0</v>
      </c>
      <c r="AD210" s="237">
        <f t="shared" si="217"/>
        <v>0</v>
      </c>
      <c r="AG210" s="234" t="s">
        <v>158</v>
      </c>
      <c r="AH210" s="235">
        <f t="shared" ref="AH210:AK210" si="253">SUM(AH15+AH47+AH79+AH111+AH143+AH175)</f>
        <v>0</v>
      </c>
      <c r="AI210" s="235">
        <f t="shared" si="253"/>
        <v>0</v>
      </c>
      <c r="AJ210" s="235">
        <f t="shared" si="253"/>
        <v>0</v>
      </c>
      <c r="AK210" s="235">
        <f t="shared" si="253"/>
        <v>0</v>
      </c>
      <c r="AL210" s="237">
        <f t="shared" si="219"/>
        <v>0</v>
      </c>
      <c r="AM210" s="232"/>
      <c r="AN210" s="238"/>
      <c r="AO210" s="234" t="s">
        <v>158</v>
      </c>
      <c r="AP210" s="235">
        <f t="shared" ref="AP210:AS210" si="254">SUM(AP15+AP47+AP79+AP111+AP143+AP175)</f>
        <v>0</v>
      </c>
      <c r="AQ210" s="235">
        <f t="shared" si="254"/>
        <v>0</v>
      </c>
      <c r="AR210" s="235">
        <f t="shared" si="254"/>
        <v>0</v>
      </c>
      <c r="AS210" s="235">
        <f t="shared" si="254"/>
        <v>0</v>
      </c>
      <c r="AT210" s="237">
        <f t="shared" si="221"/>
        <v>0</v>
      </c>
      <c r="AW210" s="234" t="s">
        <v>158</v>
      </c>
      <c r="AX210" s="235">
        <f t="shared" ref="AX210:BA210" si="255">SUM(AX15+AX47+AX79+AX111+AX143+AX175)</f>
        <v>0</v>
      </c>
      <c r="AY210" s="235">
        <f t="shared" si="255"/>
        <v>0</v>
      </c>
      <c r="AZ210" s="235">
        <f t="shared" si="255"/>
        <v>0</v>
      </c>
      <c r="BA210" s="235">
        <f t="shared" si="255"/>
        <v>0</v>
      </c>
      <c r="BB210" s="237">
        <f t="shared" si="223"/>
        <v>0</v>
      </c>
      <c r="BC210" s="232"/>
      <c r="BD210" s="238"/>
      <c r="BE210" s="234" t="s">
        <v>158</v>
      </c>
      <c r="BF210" s="235">
        <f t="shared" ref="BF210:BI210" si="256">SUM(BF15+BF47+BF79+BF111+BF143+BF175)</f>
        <v>0</v>
      </c>
      <c r="BG210" s="235">
        <f t="shared" si="256"/>
        <v>0</v>
      </c>
      <c r="BH210" s="235">
        <f t="shared" si="256"/>
        <v>0</v>
      </c>
      <c r="BI210" s="235">
        <f t="shared" si="256"/>
        <v>0</v>
      </c>
      <c r="BJ210" s="237">
        <f t="shared" si="187"/>
        <v>0</v>
      </c>
      <c r="BM210" s="234" t="s">
        <v>158</v>
      </c>
      <c r="BN210" s="235">
        <f t="shared" ref="BN210:BQ210" si="257">SUM(BN15+BN47+BN79+BN111+BN143+BN175)</f>
        <v>0</v>
      </c>
      <c r="BO210" s="235">
        <f t="shared" si="257"/>
        <v>0</v>
      </c>
      <c r="BP210" s="235">
        <f t="shared" si="257"/>
        <v>0</v>
      </c>
      <c r="BQ210" s="235">
        <f t="shared" si="257"/>
        <v>0</v>
      </c>
      <c r="BR210" s="237">
        <f t="shared" si="226"/>
        <v>0</v>
      </c>
      <c r="BS210" s="232"/>
      <c r="BT210" s="238"/>
      <c r="BU210" s="234" t="s">
        <v>158</v>
      </c>
      <c r="BV210" s="235">
        <f t="shared" ref="BV210:BY210" si="258">SUM(BV15+BV47+BV79+BV111+BV143+BV175)</f>
        <v>0</v>
      </c>
      <c r="BW210" s="235">
        <f t="shared" si="258"/>
        <v>0</v>
      </c>
      <c r="BX210" s="235">
        <f t="shared" si="258"/>
        <v>0</v>
      </c>
      <c r="BY210" s="235">
        <f t="shared" si="258"/>
        <v>0</v>
      </c>
      <c r="BZ210" s="237">
        <f t="shared" si="228"/>
        <v>0</v>
      </c>
      <c r="CC210" s="89" t="s">
        <v>158</v>
      </c>
      <c r="CD210" s="11">
        <f t="shared" si="174"/>
        <v>0</v>
      </c>
      <c r="CE210" s="11">
        <f t="shared" si="175"/>
        <v>0</v>
      </c>
      <c r="CF210" s="11">
        <f t="shared" si="176"/>
        <v>0</v>
      </c>
      <c r="CG210" s="11">
        <f t="shared" si="177"/>
        <v>0</v>
      </c>
      <c r="CH210" s="21">
        <f t="shared" si="178"/>
        <v>0</v>
      </c>
      <c r="CI210" s="19"/>
      <c r="CJ210" s="22"/>
      <c r="CK210" s="89" t="s">
        <v>158</v>
      </c>
      <c r="CL210" s="11">
        <f t="shared" si="159"/>
        <v>0</v>
      </c>
      <c r="CM210" s="11">
        <f t="shared" si="160"/>
        <v>0</v>
      </c>
      <c r="CN210" s="11">
        <f t="shared" si="161"/>
        <v>0</v>
      </c>
      <c r="CO210" s="11">
        <f t="shared" si="162"/>
        <v>0</v>
      </c>
      <c r="CP210" s="21">
        <f t="shared" si="163"/>
        <v>0</v>
      </c>
      <c r="CQ210"/>
    </row>
    <row r="211" spans="1:95" ht="15.5" x14ac:dyDescent="0.35">
      <c r="A211" s="234" t="s">
        <v>70</v>
      </c>
      <c r="B211" s="235">
        <f t="shared" ref="B211:E211" si="259">SUM(B16+B48+B80+B112+B144+B176)</f>
        <v>0</v>
      </c>
      <c r="C211" s="235">
        <f t="shared" si="259"/>
        <v>0</v>
      </c>
      <c r="D211" s="235">
        <f t="shared" si="259"/>
        <v>0</v>
      </c>
      <c r="E211" s="235">
        <f t="shared" si="259"/>
        <v>0</v>
      </c>
      <c r="F211" s="237">
        <f t="shared" si="211"/>
        <v>0</v>
      </c>
      <c r="G211" s="232"/>
      <c r="H211" s="238"/>
      <c r="I211" s="234" t="s">
        <v>70</v>
      </c>
      <c r="J211" s="235">
        <f t="shared" ref="J211:M211" si="260">SUM(J16+J48+J80+J112+J144+J176)</f>
        <v>0</v>
      </c>
      <c r="K211" s="235">
        <f t="shared" si="260"/>
        <v>0</v>
      </c>
      <c r="L211" s="235">
        <f t="shared" si="260"/>
        <v>0</v>
      </c>
      <c r="M211" s="235">
        <f t="shared" si="260"/>
        <v>0</v>
      </c>
      <c r="N211" s="237">
        <f t="shared" si="213"/>
        <v>0</v>
      </c>
      <c r="Q211" s="234" t="s">
        <v>70</v>
      </c>
      <c r="R211" s="235">
        <f t="shared" ref="R211:U211" si="261">SUM(R16+R48+R80+R112+R144+R176)</f>
        <v>0</v>
      </c>
      <c r="S211" s="235">
        <f t="shared" si="261"/>
        <v>0</v>
      </c>
      <c r="T211" s="235">
        <f t="shared" si="261"/>
        <v>0</v>
      </c>
      <c r="U211" s="235">
        <f t="shared" si="261"/>
        <v>0</v>
      </c>
      <c r="V211" s="237">
        <f t="shared" si="215"/>
        <v>0</v>
      </c>
      <c r="W211" s="232"/>
      <c r="X211" s="238"/>
      <c r="Y211" s="234" t="s">
        <v>70</v>
      </c>
      <c r="Z211" s="235">
        <f t="shared" ref="Z211:AC211" si="262">SUM(Z16+Z48+Z80+Z112+Z144+Z176)</f>
        <v>0</v>
      </c>
      <c r="AA211" s="235">
        <f t="shared" si="262"/>
        <v>0</v>
      </c>
      <c r="AB211" s="235">
        <f t="shared" si="262"/>
        <v>0</v>
      </c>
      <c r="AC211" s="235">
        <f t="shared" si="262"/>
        <v>0</v>
      </c>
      <c r="AD211" s="237">
        <f t="shared" si="217"/>
        <v>0</v>
      </c>
      <c r="AG211" s="234" t="s">
        <v>70</v>
      </c>
      <c r="AH211" s="235">
        <f t="shared" ref="AH211:AK211" si="263">SUM(AH16+AH48+AH80+AH112+AH144+AH176)</f>
        <v>0</v>
      </c>
      <c r="AI211" s="235">
        <f t="shared" si="263"/>
        <v>0</v>
      </c>
      <c r="AJ211" s="235">
        <f t="shared" si="263"/>
        <v>0</v>
      </c>
      <c r="AK211" s="235">
        <f t="shared" si="263"/>
        <v>0</v>
      </c>
      <c r="AL211" s="237">
        <f t="shared" si="219"/>
        <v>0</v>
      </c>
      <c r="AM211" s="232"/>
      <c r="AN211" s="238"/>
      <c r="AO211" s="234" t="s">
        <v>70</v>
      </c>
      <c r="AP211" s="235">
        <f t="shared" ref="AP211:AS211" si="264">SUM(AP16+AP48+AP80+AP112+AP144+AP176)</f>
        <v>0</v>
      </c>
      <c r="AQ211" s="235">
        <f t="shared" si="264"/>
        <v>0</v>
      </c>
      <c r="AR211" s="235">
        <f t="shared" si="264"/>
        <v>0</v>
      </c>
      <c r="AS211" s="235">
        <f t="shared" si="264"/>
        <v>0</v>
      </c>
      <c r="AT211" s="237">
        <f t="shared" si="221"/>
        <v>0</v>
      </c>
      <c r="AW211" s="234" t="s">
        <v>70</v>
      </c>
      <c r="AX211" s="235">
        <f t="shared" ref="AX211:BA211" si="265">SUM(AX16+AX48+AX80+AX112+AX144+AX176)</f>
        <v>0</v>
      </c>
      <c r="AY211" s="235">
        <f t="shared" si="265"/>
        <v>0</v>
      </c>
      <c r="AZ211" s="235">
        <f t="shared" si="265"/>
        <v>0</v>
      </c>
      <c r="BA211" s="235">
        <f t="shared" si="265"/>
        <v>0</v>
      </c>
      <c r="BB211" s="237">
        <f t="shared" si="223"/>
        <v>0</v>
      </c>
      <c r="BC211" s="232"/>
      <c r="BD211" s="238"/>
      <c r="BE211" s="234" t="s">
        <v>70</v>
      </c>
      <c r="BF211" s="235">
        <f t="shared" ref="BF211:BI211" si="266">SUM(BF16+BF48+BF80+BF112+BF144+BF176)</f>
        <v>0</v>
      </c>
      <c r="BG211" s="235">
        <f t="shared" si="266"/>
        <v>0</v>
      </c>
      <c r="BH211" s="235">
        <f t="shared" si="266"/>
        <v>0</v>
      </c>
      <c r="BI211" s="235">
        <f t="shared" si="266"/>
        <v>0</v>
      </c>
      <c r="BJ211" s="237">
        <f t="shared" si="187"/>
        <v>0</v>
      </c>
      <c r="BM211" s="234" t="s">
        <v>70</v>
      </c>
      <c r="BN211" s="235">
        <f t="shared" ref="BN211:BQ211" si="267">SUM(BN16+BN48+BN80+BN112+BN144+BN176)</f>
        <v>0</v>
      </c>
      <c r="BO211" s="235">
        <f t="shared" si="267"/>
        <v>0</v>
      </c>
      <c r="BP211" s="235">
        <f t="shared" si="267"/>
        <v>0</v>
      </c>
      <c r="BQ211" s="235">
        <f t="shared" si="267"/>
        <v>0</v>
      </c>
      <c r="BR211" s="237">
        <f t="shared" si="226"/>
        <v>0</v>
      </c>
      <c r="BS211" s="232"/>
      <c r="BT211" s="238"/>
      <c r="BU211" s="234" t="s">
        <v>70</v>
      </c>
      <c r="BV211" s="235">
        <f t="shared" ref="BV211:BY211" si="268">SUM(BV16+BV48+BV80+BV112+BV144+BV176)</f>
        <v>0</v>
      </c>
      <c r="BW211" s="235">
        <f t="shared" si="268"/>
        <v>0</v>
      </c>
      <c r="BX211" s="235">
        <f t="shared" si="268"/>
        <v>0</v>
      </c>
      <c r="BY211" s="235">
        <f t="shared" si="268"/>
        <v>0</v>
      </c>
      <c r="BZ211" s="237">
        <f t="shared" si="228"/>
        <v>0</v>
      </c>
      <c r="CC211" s="89" t="s">
        <v>70</v>
      </c>
      <c r="CD211" s="11">
        <f t="shared" si="174"/>
        <v>0</v>
      </c>
      <c r="CE211" s="11">
        <f t="shared" si="175"/>
        <v>0</v>
      </c>
      <c r="CF211" s="11">
        <f t="shared" si="176"/>
        <v>0</v>
      </c>
      <c r="CG211" s="11">
        <f t="shared" si="177"/>
        <v>0</v>
      </c>
      <c r="CH211" s="21">
        <f t="shared" si="178"/>
        <v>0</v>
      </c>
      <c r="CI211" s="19"/>
      <c r="CJ211" s="22"/>
      <c r="CK211" s="89" t="s">
        <v>70</v>
      </c>
      <c r="CL211" s="11">
        <f t="shared" si="159"/>
        <v>0</v>
      </c>
      <c r="CM211" s="11">
        <f t="shared" si="160"/>
        <v>0</v>
      </c>
      <c r="CN211" s="11">
        <f t="shared" si="161"/>
        <v>0</v>
      </c>
      <c r="CO211" s="11">
        <f t="shared" si="162"/>
        <v>0</v>
      </c>
      <c r="CP211" s="21">
        <f t="shared" si="163"/>
        <v>0</v>
      </c>
      <c r="CQ211"/>
    </row>
    <row r="212" spans="1:95" ht="15.5" x14ac:dyDescent="0.35">
      <c r="A212" s="234" t="s">
        <v>53</v>
      </c>
      <c r="B212" s="235">
        <f t="shared" ref="B212:E212" si="269">SUM(B17+B49+B81+B113+B145+B177)</f>
        <v>0</v>
      </c>
      <c r="C212" s="235">
        <f t="shared" si="269"/>
        <v>0</v>
      </c>
      <c r="D212" s="235">
        <f t="shared" si="269"/>
        <v>0</v>
      </c>
      <c r="E212" s="235">
        <f t="shared" si="269"/>
        <v>0</v>
      </c>
      <c r="F212" s="237">
        <f t="shared" si="211"/>
        <v>0</v>
      </c>
      <c r="G212" s="232"/>
      <c r="H212" s="238"/>
      <c r="I212" s="234" t="s">
        <v>53</v>
      </c>
      <c r="J212" s="235">
        <f t="shared" ref="J212:M212" si="270">SUM(J17+J49+J81+J113+J145+J177)</f>
        <v>0</v>
      </c>
      <c r="K212" s="235">
        <f t="shared" si="270"/>
        <v>0</v>
      </c>
      <c r="L212" s="235">
        <f t="shared" si="270"/>
        <v>0</v>
      </c>
      <c r="M212" s="235">
        <f t="shared" si="270"/>
        <v>0</v>
      </c>
      <c r="N212" s="237">
        <f t="shared" si="213"/>
        <v>0</v>
      </c>
      <c r="Q212" s="234" t="s">
        <v>53</v>
      </c>
      <c r="R212" s="235">
        <f t="shared" ref="R212:U212" si="271">SUM(R17+R49+R81+R113+R145+R177)</f>
        <v>0</v>
      </c>
      <c r="S212" s="235">
        <f t="shared" si="271"/>
        <v>0</v>
      </c>
      <c r="T212" s="235">
        <f t="shared" si="271"/>
        <v>0</v>
      </c>
      <c r="U212" s="235">
        <f t="shared" si="271"/>
        <v>0</v>
      </c>
      <c r="V212" s="237">
        <f t="shared" si="215"/>
        <v>0</v>
      </c>
      <c r="W212" s="232"/>
      <c r="X212" s="238"/>
      <c r="Y212" s="234" t="s">
        <v>53</v>
      </c>
      <c r="Z212" s="235">
        <f t="shared" ref="Z212:AC212" si="272">SUM(Z17+Z49+Z81+Z113+Z145+Z177)</f>
        <v>0</v>
      </c>
      <c r="AA212" s="235">
        <f t="shared" si="272"/>
        <v>0</v>
      </c>
      <c r="AB212" s="235">
        <f t="shared" si="272"/>
        <v>0</v>
      </c>
      <c r="AC212" s="235">
        <f t="shared" si="272"/>
        <v>0</v>
      </c>
      <c r="AD212" s="237">
        <f t="shared" si="217"/>
        <v>0</v>
      </c>
      <c r="AG212" s="234" t="s">
        <v>53</v>
      </c>
      <c r="AH212" s="235">
        <f t="shared" ref="AH212:AK212" si="273">SUM(AH17+AH49+AH81+AH113+AH145+AH177)</f>
        <v>0</v>
      </c>
      <c r="AI212" s="235">
        <f t="shared" si="273"/>
        <v>0</v>
      </c>
      <c r="AJ212" s="235">
        <f t="shared" si="273"/>
        <v>0</v>
      </c>
      <c r="AK212" s="235">
        <f t="shared" si="273"/>
        <v>0</v>
      </c>
      <c r="AL212" s="237">
        <f t="shared" si="219"/>
        <v>0</v>
      </c>
      <c r="AM212" s="232"/>
      <c r="AN212" s="238"/>
      <c r="AO212" s="234" t="s">
        <v>53</v>
      </c>
      <c r="AP212" s="235">
        <f t="shared" ref="AP212:AS212" si="274">SUM(AP17+AP49+AP81+AP113+AP145+AP177)</f>
        <v>0</v>
      </c>
      <c r="AQ212" s="235">
        <f t="shared" si="274"/>
        <v>0</v>
      </c>
      <c r="AR212" s="235">
        <f t="shared" si="274"/>
        <v>0</v>
      </c>
      <c r="AS212" s="235">
        <f t="shared" si="274"/>
        <v>0</v>
      </c>
      <c r="AT212" s="237">
        <f t="shared" si="221"/>
        <v>0</v>
      </c>
      <c r="AW212" s="234" t="s">
        <v>53</v>
      </c>
      <c r="AX212" s="235">
        <f t="shared" ref="AX212:BA212" si="275">SUM(AX17+AX49+AX81+AX113+AX145+AX177)</f>
        <v>0</v>
      </c>
      <c r="AY212" s="235">
        <f t="shared" si="275"/>
        <v>0</v>
      </c>
      <c r="AZ212" s="235">
        <f t="shared" si="275"/>
        <v>0</v>
      </c>
      <c r="BA212" s="235">
        <f t="shared" si="275"/>
        <v>0</v>
      </c>
      <c r="BB212" s="237">
        <f t="shared" si="223"/>
        <v>0</v>
      </c>
      <c r="BC212" s="232"/>
      <c r="BD212" s="238"/>
      <c r="BE212" s="234" t="s">
        <v>53</v>
      </c>
      <c r="BF212" s="235">
        <f t="shared" ref="BF212:BI212" si="276">SUM(BF17+BF49+BF81+BF113+BF145+BF177)</f>
        <v>0</v>
      </c>
      <c r="BG212" s="235">
        <f t="shared" si="276"/>
        <v>0</v>
      </c>
      <c r="BH212" s="235">
        <f t="shared" si="276"/>
        <v>0</v>
      </c>
      <c r="BI212" s="235">
        <f t="shared" si="276"/>
        <v>0</v>
      </c>
      <c r="BJ212" s="237">
        <f t="shared" si="187"/>
        <v>0</v>
      </c>
      <c r="BM212" s="234" t="s">
        <v>53</v>
      </c>
      <c r="BN212" s="235">
        <f t="shared" ref="BN212:BQ212" si="277">SUM(BN17+BN49+BN81+BN113+BN145+BN177)</f>
        <v>0</v>
      </c>
      <c r="BO212" s="235">
        <f t="shared" si="277"/>
        <v>0</v>
      </c>
      <c r="BP212" s="235">
        <f t="shared" si="277"/>
        <v>0</v>
      </c>
      <c r="BQ212" s="235">
        <f t="shared" si="277"/>
        <v>0</v>
      </c>
      <c r="BR212" s="237">
        <f t="shared" si="226"/>
        <v>0</v>
      </c>
      <c r="BS212" s="232"/>
      <c r="BT212" s="238"/>
      <c r="BU212" s="234" t="s">
        <v>53</v>
      </c>
      <c r="BV212" s="235">
        <f t="shared" ref="BV212:BY212" si="278">SUM(BV17+BV49+BV81+BV113+BV145+BV177)</f>
        <v>0</v>
      </c>
      <c r="BW212" s="235">
        <f t="shared" si="278"/>
        <v>0</v>
      </c>
      <c r="BX212" s="235">
        <f t="shared" si="278"/>
        <v>0</v>
      </c>
      <c r="BY212" s="235">
        <f t="shared" si="278"/>
        <v>0</v>
      </c>
      <c r="BZ212" s="237">
        <f t="shared" si="228"/>
        <v>0</v>
      </c>
      <c r="CC212" s="89" t="s">
        <v>53</v>
      </c>
      <c r="CD212" s="11">
        <f t="shared" si="174"/>
        <v>0</v>
      </c>
      <c r="CE212" s="11">
        <f t="shared" si="175"/>
        <v>0</v>
      </c>
      <c r="CF212" s="11">
        <f t="shared" si="176"/>
        <v>0</v>
      </c>
      <c r="CG212" s="11">
        <f t="shared" si="177"/>
        <v>0</v>
      </c>
      <c r="CH212" s="21">
        <f t="shared" si="178"/>
        <v>0</v>
      </c>
      <c r="CI212" s="19"/>
      <c r="CJ212" s="22"/>
      <c r="CK212" s="89" t="s">
        <v>53</v>
      </c>
      <c r="CL212" s="11">
        <f t="shared" si="159"/>
        <v>0</v>
      </c>
      <c r="CM212" s="11">
        <f t="shared" si="160"/>
        <v>0</v>
      </c>
      <c r="CN212" s="11">
        <f t="shared" si="161"/>
        <v>0</v>
      </c>
      <c r="CO212" s="11">
        <f t="shared" si="162"/>
        <v>0</v>
      </c>
      <c r="CP212" s="21">
        <f t="shared" si="163"/>
        <v>0</v>
      </c>
      <c r="CQ212"/>
    </row>
    <row r="213" spans="1:95" ht="15.5" x14ac:dyDescent="0.35">
      <c r="A213" s="234" t="s">
        <v>132</v>
      </c>
      <c r="B213" s="235">
        <f t="shared" ref="B213:E213" si="279">SUM(B18+B50+B82+B114+B146+B178)</f>
        <v>0</v>
      </c>
      <c r="C213" s="235">
        <f t="shared" si="279"/>
        <v>0</v>
      </c>
      <c r="D213" s="235">
        <f t="shared" si="279"/>
        <v>0</v>
      </c>
      <c r="E213" s="235">
        <f t="shared" si="279"/>
        <v>0</v>
      </c>
      <c r="F213" s="237">
        <f t="shared" si="211"/>
        <v>0</v>
      </c>
      <c r="G213" s="232"/>
      <c r="H213" s="238"/>
      <c r="I213" s="234" t="s">
        <v>132</v>
      </c>
      <c r="J213" s="235">
        <f t="shared" ref="J213:M213" si="280">SUM(J18+J50+J82+J114+J146+J178)</f>
        <v>0</v>
      </c>
      <c r="K213" s="235">
        <f t="shared" si="280"/>
        <v>0</v>
      </c>
      <c r="L213" s="235">
        <f t="shared" si="280"/>
        <v>0</v>
      </c>
      <c r="M213" s="235">
        <f t="shared" si="280"/>
        <v>0</v>
      </c>
      <c r="N213" s="237">
        <f t="shared" si="213"/>
        <v>0</v>
      </c>
      <c r="Q213" s="234" t="s">
        <v>132</v>
      </c>
      <c r="R213" s="235">
        <f t="shared" ref="R213:U213" si="281">SUM(R18+R50+R82+R114+R146+R178)</f>
        <v>0</v>
      </c>
      <c r="S213" s="235">
        <f t="shared" si="281"/>
        <v>0</v>
      </c>
      <c r="T213" s="235">
        <f t="shared" si="281"/>
        <v>0</v>
      </c>
      <c r="U213" s="235">
        <f t="shared" si="281"/>
        <v>0</v>
      </c>
      <c r="V213" s="237">
        <f t="shared" si="215"/>
        <v>0</v>
      </c>
      <c r="W213" s="232"/>
      <c r="X213" s="238"/>
      <c r="Y213" s="234" t="s">
        <v>132</v>
      </c>
      <c r="Z213" s="235">
        <f t="shared" ref="Z213:AC213" si="282">SUM(Z18+Z50+Z82+Z114+Z146+Z178)</f>
        <v>0</v>
      </c>
      <c r="AA213" s="235">
        <f t="shared" si="282"/>
        <v>0</v>
      </c>
      <c r="AB213" s="235">
        <f t="shared" si="282"/>
        <v>0</v>
      </c>
      <c r="AC213" s="235">
        <f t="shared" si="282"/>
        <v>0</v>
      </c>
      <c r="AD213" s="237">
        <f t="shared" si="217"/>
        <v>0</v>
      </c>
      <c r="AG213" s="234" t="s">
        <v>132</v>
      </c>
      <c r="AH213" s="235">
        <f t="shared" ref="AH213:AK213" si="283">SUM(AH18+AH50+AH82+AH114+AH146+AH178)</f>
        <v>0</v>
      </c>
      <c r="AI213" s="235">
        <f t="shared" si="283"/>
        <v>0</v>
      </c>
      <c r="AJ213" s="235">
        <f t="shared" si="283"/>
        <v>0</v>
      </c>
      <c r="AK213" s="235">
        <f t="shared" si="283"/>
        <v>0</v>
      </c>
      <c r="AL213" s="237">
        <f t="shared" si="219"/>
        <v>0</v>
      </c>
      <c r="AM213" s="232"/>
      <c r="AN213" s="238"/>
      <c r="AO213" s="234" t="s">
        <v>132</v>
      </c>
      <c r="AP213" s="235">
        <f t="shared" ref="AP213:AS213" si="284">SUM(AP18+AP50+AP82+AP114+AP146+AP178)</f>
        <v>0</v>
      </c>
      <c r="AQ213" s="235">
        <f t="shared" si="284"/>
        <v>0</v>
      </c>
      <c r="AR213" s="235">
        <f t="shared" si="284"/>
        <v>0</v>
      </c>
      <c r="AS213" s="235">
        <f t="shared" si="284"/>
        <v>0</v>
      </c>
      <c r="AT213" s="237">
        <f t="shared" si="221"/>
        <v>0</v>
      </c>
      <c r="AW213" s="234" t="s">
        <v>132</v>
      </c>
      <c r="AX213" s="235">
        <f t="shared" ref="AX213:BA213" si="285">SUM(AX18+AX50+AX82+AX114+AX146+AX178)</f>
        <v>0</v>
      </c>
      <c r="AY213" s="235">
        <f t="shared" si="285"/>
        <v>0</v>
      </c>
      <c r="AZ213" s="235">
        <f t="shared" si="285"/>
        <v>0</v>
      </c>
      <c r="BA213" s="235">
        <f t="shared" si="285"/>
        <v>0</v>
      </c>
      <c r="BB213" s="237">
        <f t="shared" si="223"/>
        <v>0</v>
      </c>
      <c r="BC213" s="232"/>
      <c r="BD213" s="238"/>
      <c r="BE213" s="234" t="s">
        <v>132</v>
      </c>
      <c r="BF213" s="235">
        <f t="shared" ref="BF213:BI213" si="286">SUM(BF18+BF50+BF82+BF114+BF146+BF178)</f>
        <v>0</v>
      </c>
      <c r="BG213" s="235">
        <f t="shared" si="286"/>
        <v>0</v>
      </c>
      <c r="BH213" s="235">
        <f t="shared" si="286"/>
        <v>0</v>
      </c>
      <c r="BI213" s="235">
        <f t="shared" si="286"/>
        <v>0</v>
      </c>
      <c r="BJ213" s="237">
        <f t="shared" si="187"/>
        <v>0</v>
      </c>
      <c r="BM213" s="234" t="s">
        <v>132</v>
      </c>
      <c r="BN213" s="235">
        <f t="shared" ref="BN213:BQ213" si="287">SUM(BN18+BN50+BN82+BN114+BN146+BN178)</f>
        <v>0</v>
      </c>
      <c r="BO213" s="235">
        <f t="shared" si="287"/>
        <v>0</v>
      </c>
      <c r="BP213" s="235">
        <f t="shared" si="287"/>
        <v>0</v>
      </c>
      <c r="BQ213" s="235">
        <f t="shared" si="287"/>
        <v>0</v>
      </c>
      <c r="BR213" s="237">
        <f t="shared" si="226"/>
        <v>0</v>
      </c>
      <c r="BS213" s="232"/>
      <c r="BT213" s="238"/>
      <c r="BU213" s="234" t="s">
        <v>132</v>
      </c>
      <c r="BV213" s="235">
        <f t="shared" ref="BV213:BY213" si="288">SUM(BV18+BV50+BV82+BV114+BV146+BV178)</f>
        <v>0</v>
      </c>
      <c r="BW213" s="235">
        <f t="shared" si="288"/>
        <v>0</v>
      </c>
      <c r="BX213" s="235">
        <f t="shared" si="288"/>
        <v>0</v>
      </c>
      <c r="BY213" s="235">
        <f t="shared" si="288"/>
        <v>0</v>
      </c>
      <c r="BZ213" s="237">
        <f t="shared" si="228"/>
        <v>0</v>
      </c>
      <c r="CC213" s="89" t="s">
        <v>132</v>
      </c>
      <c r="CD213" s="11">
        <f t="shared" si="174"/>
        <v>0</v>
      </c>
      <c r="CE213" s="11">
        <f t="shared" si="175"/>
        <v>0</v>
      </c>
      <c r="CF213" s="11">
        <f t="shared" si="176"/>
        <v>0</v>
      </c>
      <c r="CG213" s="11">
        <f t="shared" si="177"/>
        <v>0</v>
      </c>
      <c r="CH213" s="21">
        <f t="shared" si="178"/>
        <v>0</v>
      </c>
      <c r="CI213" s="19"/>
      <c r="CJ213" s="22"/>
      <c r="CK213" s="89" t="s">
        <v>132</v>
      </c>
      <c r="CL213" s="11">
        <f t="shared" si="159"/>
        <v>0</v>
      </c>
      <c r="CM213" s="11">
        <f t="shared" si="160"/>
        <v>0</v>
      </c>
      <c r="CN213" s="11">
        <f t="shared" si="161"/>
        <v>0</v>
      </c>
      <c r="CO213" s="11">
        <f t="shared" si="162"/>
        <v>0</v>
      </c>
      <c r="CP213" s="21">
        <f t="shared" si="163"/>
        <v>0</v>
      </c>
      <c r="CQ213"/>
    </row>
    <row r="214" spans="1:95" ht="15.5" x14ac:dyDescent="0.35">
      <c r="A214" s="234" t="s">
        <v>5</v>
      </c>
      <c r="B214" s="235">
        <f t="shared" ref="B214:E214" si="289">SUM(B19+B51+B83+B115+B147+B179)</f>
        <v>0</v>
      </c>
      <c r="C214" s="235">
        <f t="shared" si="289"/>
        <v>0</v>
      </c>
      <c r="D214" s="235">
        <f t="shared" si="289"/>
        <v>0</v>
      </c>
      <c r="E214" s="235">
        <f t="shared" si="289"/>
        <v>0</v>
      </c>
      <c r="F214" s="237">
        <f t="shared" si="211"/>
        <v>0</v>
      </c>
      <c r="G214" s="232"/>
      <c r="H214" s="238"/>
      <c r="I214" s="234" t="s">
        <v>5</v>
      </c>
      <c r="J214" s="235">
        <f t="shared" ref="J214:M214" si="290">SUM(J19+J51+J83+J115+J147+J179)</f>
        <v>0</v>
      </c>
      <c r="K214" s="235">
        <f t="shared" si="290"/>
        <v>0</v>
      </c>
      <c r="L214" s="235">
        <f t="shared" si="290"/>
        <v>0</v>
      </c>
      <c r="M214" s="235">
        <f t="shared" si="290"/>
        <v>0</v>
      </c>
      <c r="N214" s="237">
        <f t="shared" si="213"/>
        <v>0</v>
      </c>
      <c r="Q214" s="234" t="s">
        <v>5</v>
      </c>
      <c r="R214" s="235">
        <f t="shared" ref="R214:U214" si="291">SUM(R19+R51+R83+R115+R147+R179)</f>
        <v>0</v>
      </c>
      <c r="S214" s="235">
        <f t="shared" si="291"/>
        <v>0</v>
      </c>
      <c r="T214" s="235">
        <f t="shared" si="291"/>
        <v>0</v>
      </c>
      <c r="U214" s="235">
        <f t="shared" si="291"/>
        <v>0</v>
      </c>
      <c r="V214" s="237">
        <f t="shared" si="215"/>
        <v>0</v>
      </c>
      <c r="W214" s="232"/>
      <c r="X214" s="238"/>
      <c r="Y214" s="234" t="s">
        <v>5</v>
      </c>
      <c r="Z214" s="235">
        <f t="shared" ref="Z214:AC214" si="292">SUM(Z19+Z51+Z83+Z115+Z147+Z179)</f>
        <v>0</v>
      </c>
      <c r="AA214" s="235">
        <f t="shared" si="292"/>
        <v>0</v>
      </c>
      <c r="AB214" s="235">
        <f t="shared" si="292"/>
        <v>0</v>
      </c>
      <c r="AC214" s="235">
        <f t="shared" si="292"/>
        <v>0</v>
      </c>
      <c r="AD214" s="237">
        <f t="shared" si="217"/>
        <v>0</v>
      </c>
      <c r="AG214" s="234" t="s">
        <v>5</v>
      </c>
      <c r="AH214" s="235">
        <f t="shared" ref="AH214:AK214" si="293">SUM(AH19+AH51+AH83+AH115+AH147+AH179)</f>
        <v>0</v>
      </c>
      <c r="AI214" s="235">
        <f t="shared" si="293"/>
        <v>0</v>
      </c>
      <c r="AJ214" s="235">
        <f t="shared" si="293"/>
        <v>0</v>
      </c>
      <c r="AK214" s="235">
        <f t="shared" si="293"/>
        <v>0</v>
      </c>
      <c r="AL214" s="237">
        <f t="shared" si="219"/>
        <v>0</v>
      </c>
      <c r="AM214" s="232"/>
      <c r="AN214" s="238"/>
      <c r="AO214" s="234" t="s">
        <v>5</v>
      </c>
      <c r="AP214" s="235">
        <f t="shared" ref="AP214:AS214" si="294">SUM(AP19+AP51+AP83+AP115+AP147+AP179)</f>
        <v>0</v>
      </c>
      <c r="AQ214" s="235">
        <f t="shared" si="294"/>
        <v>0</v>
      </c>
      <c r="AR214" s="235">
        <f t="shared" si="294"/>
        <v>0</v>
      </c>
      <c r="AS214" s="235">
        <f t="shared" si="294"/>
        <v>0</v>
      </c>
      <c r="AT214" s="237">
        <f t="shared" si="221"/>
        <v>0</v>
      </c>
      <c r="AW214" s="234" t="s">
        <v>5</v>
      </c>
      <c r="AX214" s="235">
        <f t="shared" ref="AX214:BA214" si="295">SUM(AX19+AX51+AX83+AX115+AX147+AX179)</f>
        <v>0</v>
      </c>
      <c r="AY214" s="235">
        <f t="shared" si="295"/>
        <v>0</v>
      </c>
      <c r="AZ214" s="235">
        <f t="shared" si="295"/>
        <v>0</v>
      </c>
      <c r="BA214" s="235">
        <f t="shared" si="295"/>
        <v>0</v>
      </c>
      <c r="BB214" s="237">
        <f t="shared" si="223"/>
        <v>0</v>
      </c>
      <c r="BC214" s="232"/>
      <c r="BD214" s="238"/>
      <c r="BE214" s="234" t="s">
        <v>5</v>
      </c>
      <c r="BF214" s="235">
        <f t="shared" ref="BF214:BI214" si="296">SUM(BF19+BF51+BF83+BF115+BF147+BF179)</f>
        <v>0</v>
      </c>
      <c r="BG214" s="235">
        <f t="shared" si="296"/>
        <v>0</v>
      </c>
      <c r="BH214" s="235">
        <f t="shared" si="296"/>
        <v>0</v>
      </c>
      <c r="BI214" s="235">
        <f t="shared" si="296"/>
        <v>0</v>
      </c>
      <c r="BJ214" s="237">
        <f t="shared" si="187"/>
        <v>0</v>
      </c>
      <c r="BM214" s="234" t="s">
        <v>5</v>
      </c>
      <c r="BN214" s="235">
        <f t="shared" ref="BN214:BQ214" si="297">SUM(BN19+BN51+BN83+BN115+BN147+BN179)</f>
        <v>0</v>
      </c>
      <c r="BO214" s="235">
        <f t="shared" si="297"/>
        <v>0</v>
      </c>
      <c r="BP214" s="235">
        <f t="shared" si="297"/>
        <v>0</v>
      </c>
      <c r="BQ214" s="235">
        <f t="shared" si="297"/>
        <v>0</v>
      </c>
      <c r="BR214" s="237">
        <f t="shared" si="226"/>
        <v>0</v>
      </c>
      <c r="BS214" s="232"/>
      <c r="BT214" s="238"/>
      <c r="BU214" s="234" t="s">
        <v>5</v>
      </c>
      <c r="BV214" s="235">
        <f t="shared" ref="BV214:BY214" si="298">SUM(BV19+BV51+BV83+BV115+BV147+BV179)</f>
        <v>0</v>
      </c>
      <c r="BW214" s="235">
        <f t="shared" si="298"/>
        <v>0</v>
      </c>
      <c r="BX214" s="235">
        <f t="shared" si="298"/>
        <v>0</v>
      </c>
      <c r="BY214" s="235">
        <f t="shared" si="298"/>
        <v>0</v>
      </c>
      <c r="BZ214" s="237">
        <f t="shared" si="228"/>
        <v>0</v>
      </c>
      <c r="CC214" s="89" t="s">
        <v>5</v>
      </c>
      <c r="CD214" s="11">
        <f t="shared" si="174"/>
        <v>0</v>
      </c>
      <c r="CE214" s="11">
        <f t="shared" si="175"/>
        <v>0</v>
      </c>
      <c r="CF214" s="11">
        <f t="shared" si="176"/>
        <v>0</v>
      </c>
      <c r="CG214" s="11">
        <f t="shared" si="177"/>
        <v>0</v>
      </c>
      <c r="CH214" s="21">
        <f t="shared" si="178"/>
        <v>0</v>
      </c>
      <c r="CI214" s="19"/>
      <c r="CJ214" s="22"/>
      <c r="CK214" s="89" t="s">
        <v>5</v>
      </c>
      <c r="CL214" s="11">
        <f t="shared" si="159"/>
        <v>0</v>
      </c>
      <c r="CM214" s="11">
        <f t="shared" si="160"/>
        <v>0</v>
      </c>
      <c r="CN214" s="11">
        <f t="shared" si="161"/>
        <v>0</v>
      </c>
      <c r="CO214" s="11">
        <f t="shared" si="162"/>
        <v>0</v>
      </c>
      <c r="CP214" s="21">
        <f t="shared" si="163"/>
        <v>0</v>
      </c>
      <c r="CQ214"/>
    </row>
    <row r="215" spans="1:95" ht="15.5" x14ac:dyDescent="0.35">
      <c r="A215" s="234" t="s">
        <v>54</v>
      </c>
      <c r="B215" s="235">
        <f t="shared" ref="B215:E215" si="299">SUM(B20+B52+B84+B116+B148+B180)</f>
        <v>0</v>
      </c>
      <c r="C215" s="235">
        <f t="shared" si="299"/>
        <v>0</v>
      </c>
      <c r="D215" s="235">
        <f t="shared" si="299"/>
        <v>0</v>
      </c>
      <c r="E215" s="235">
        <f t="shared" si="299"/>
        <v>0</v>
      </c>
      <c r="F215" s="237">
        <f t="shared" si="211"/>
        <v>0</v>
      </c>
      <c r="G215" s="232"/>
      <c r="H215" s="238"/>
      <c r="I215" s="234" t="s">
        <v>54</v>
      </c>
      <c r="J215" s="235">
        <f t="shared" ref="J215:M215" si="300">SUM(J20+J52+J84+J116+J148+J180)</f>
        <v>0</v>
      </c>
      <c r="K215" s="235">
        <f t="shared" si="300"/>
        <v>0</v>
      </c>
      <c r="L215" s="235">
        <f t="shared" si="300"/>
        <v>0</v>
      </c>
      <c r="M215" s="235">
        <f t="shared" si="300"/>
        <v>0</v>
      </c>
      <c r="N215" s="237">
        <f t="shared" si="213"/>
        <v>0</v>
      </c>
      <c r="Q215" s="234" t="s">
        <v>54</v>
      </c>
      <c r="R215" s="235">
        <f t="shared" ref="R215:U215" si="301">SUM(R20+R52+R84+R116+R148+R180)</f>
        <v>0</v>
      </c>
      <c r="S215" s="235">
        <f t="shared" si="301"/>
        <v>0</v>
      </c>
      <c r="T215" s="235">
        <f t="shared" si="301"/>
        <v>0</v>
      </c>
      <c r="U215" s="235">
        <f t="shared" si="301"/>
        <v>0</v>
      </c>
      <c r="V215" s="237">
        <f t="shared" si="215"/>
        <v>0</v>
      </c>
      <c r="W215" s="232"/>
      <c r="X215" s="238"/>
      <c r="Y215" s="234" t="s">
        <v>54</v>
      </c>
      <c r="Z215" s="235">
        <f t="shared" ref="Z215:AC215" si="302">SUM(Z20+Z52+Z84+Z116+Z148+Z180)</f>
        <v>0</v>
      </c>
      <c r="AA215" s="235">
        <f t="shared" si="302"/>
        <v>0</v>
      </c>
      <c r="AB215" s="235">
        <f t="shared" si="302"/>
        <v>0</v>
      </c>
      <c r="AC215" s="235">
        <f t="shared" si="302"/>
        <v>0</v>
      </c>
      <c r="AD215" s="237">
        <f t="shared" si="217"/>
        <v>0</v>
      </c>
      <c r="AG215" s="234" t="s">
        <v>54</v>
      </c>
      <c r="AH215" s="235">
        <f t="shared" ref="AH215:AK215" si="303">SUM(AH20+AH52+AH84+AH116+AH148+AH180)</f>
        <v>0</v>
      </c>
      <c r="AI215" s="235">
        <f t="shared" si="303"/>
        <v>0</v>
      </c>
      <c r="AJ215" s="235">
        <f t="shared" si="303"/>
        <v>0</v>
      </c>
      <c r="AK215" s="235">
        <f t="shared" si="303"/>
        <v>0</v>
      </c>
      <c r="AL215" s="237">
        <f t="shared" si="219"/>
        <v>0</v>
      </c>
      <c r="AM215" s="232"/>
      <c r="AN215" s="238"/>
      <c r="AO215" s="234" t="s">
        <v>54</v>
      </c>
      <c r="AP215" s="235">
        <f t="shared" ref="AP215:AS215" si="304">SUM(AP20+AP52+AP84+AP116+AP148+AP180)</f>
        <v>0</v>
      </c>
      <c r="AQ215" s="235">
        <f t="shared" si="304"/>
        <v>0</v>
      </c>
      <c r="AR215" s="235">
        <f t="shared" si="304"/>
        <v>0</v>
      </c>
      <c r="AS215" s="235">
        <f t="shared" si="304"/>
        <v>0</v>
      </c>
      <c r="AT215" s="237">
        <f t="shared" si="221"/>
        <v>0</v>
      </c>
      <c r="AW215" s="234" t="s">
        <v>54</v>
      </c>
      <c r="AX215" s="235">
        <f t="shared" ref="AX215:BA215" si="305">SUM(AX20+AX52+AX84+AX116+AX148+AX180)</f>
        <v>0</v>
      </c>
      <c r="AY215" s="235">
        <f t="shared" si="305"/>
        <v>0</v>
      </c>
      <c r="AZ215" s="235">
        <f t="shared" si="305"/>
        <v>0</v>
      </c>
      <c r="BA215" s="235">
        <f t="shared" si="305"/>
        <v>0</v>
      </c>
      <c r="BB215" s="237">
        <f t="shared" si="223"/>
        <v>0</v>
      </c>
      <c r="BC215" s="232"/>
      <c r="BD215" s="238"/>
      <c r="BE215" s="234" t="s">
        <v>54</v>
      </c>
      <c r="BF215" s="235">
        <f t="shared" ref="BF215:BI215" si="306">SUM(BF20+BF52+BF84+BF116+BF148+BF180)</f>
        <v>0</v>
      </c>
      <c r="BG215" s="235">
        <f t="shared" si="306"/>
        <v>0</v>
      </c>
      <c r="BH215" s="235">
        <f t="shared" si="306"/>
        <v>0</v>
      </c>
      <c r="BI215" s="235">
        <f t="shared" si="306"/>
        <v>0</v>
      </c>
      <c r="BJ215" s="237">
        <f t="shared" si="187"/>
        <v>0</v>
      </c>
      <c r="BM215" s="234" t="s">
        <v>54</v>
      </c>
      <c r="BN215" s="235">
        <f t="shared" ref="BN215:BQ215" si="307">SUM(BN20+BN52+BN84+BN116+BN148+BN180)</f>
        <v>0</v>
      </c>
      <c r="BO215" s="235">
        <f t="shared" si="307"/>
        <v>0</v>
      </c>
      <c r="BP215" s="235">
        <f t="shared" si="307"/>
        <v>0</v>
      </c>
      <c r="BQ215" s="235">
        <f t="shared" si="307"/>
        <v>0</v>
      </c>
      <c r="BR215" s="237">
        <f t="shared" si="226"/>
        <v>0</v>
      </c>
      <c r="BS215" s="232"/>
      <c r="BT215" s="238"/>
      <c r="BU215" s="234" t="s">
        <v>54</v>
      </c>
      <c r="BV215" s="235">
        <f t="shared" ref="BV215:BY215" si="308">SUM(BV20+BV52+BV84+BV116+BV148+BV180)</f>
        <v>0</v>
      </c>
      <c r="BW215" s="235">
        <f t="shared" si="308"/>
        <v>0</v>
      </c>
      <c r="BX215" s="235">
        <f t="shared" si="308"/>
        <v>0</v>
      </c>
      <c r="BY215" s="235">
        <f t="shared" si="308"/>
        <v>0</v>
      </c>
      <c r="BZ215" s="237">
        <f t="shared" si="228"/>
        <v>0</v>
      </c>
      <c r="CC215" s="89" t="s">
        <v>54</v>
      </c>
      <c r="CD215" s="11">
        <f t="shared" si="174"/>
        <v>0</v>
      </c>
      <c r="CE215" s="11">
        <f t="shared" si="175"/>
        <v>0</v>
      </c>
      <c r="CF215" s="11">
        <f t="shared" si="176"/>
        <v>0</v>
      </c>
      <c r="CG215" s="11">
        <f t="shared" si="177"/>
        <v>0</v>
      </c>
      <c r="CH215" s="21">
        <f t="shared" si="178"/>
        <v>0</v>
      </c>
      <c r="CI215" s="19"/>
      <c r="CJ215" s="22"/>
      <c r="CK215" s="89" t="s">
        <v>54</v>
      </c>
      <c r="CL215" s="11">
        <f t="shared" si="159"/>
        <v>0</v>
      </c>
      <c r="CM215" s="11">
        <f t="shared" si="160"/>
        <v>0</v>
      </c>
      <c r="CN215" s="11">
        <f t="shared" si="161"/>
        <v>0</v>
      </c>
      <c r="CO215" s="11">
        <f t="shared" si="162"/>
        <v>0</v>
      </c>
      <c r="CP215" s="21">
        <f t="shared" si="163"/>
        <v>0</v>
      </c>
      <c r="CQ215"/>
    </row>
    <row r="216" spans="1:95" ht="15.5" x14ac:dyDescent="0.35">
      <c r="A216" s="234" t="s">
        <v>19</v>
      </c>
      <c r="B216" s="235">
        <f t="shared" ref="B216:E216" si="309">SUM(B21+B53+B85+B117+B149+B181)</f>
        <v>0</v>
      </c>
      <c r="C216" s="235">
        <f t="shared" si="309"/>
        <v>0</v>
      </c>
      <c r="D216" s="235">
        <f t="shared" si="309"/>
        <v>0</v>
      </c>
      <c r="E216" s="235">
        <f t="shared" si="309"/>
        <v>0</v>
      </c>
      <c r="F216" s="237">
        <f t="shared" si="211"/>
        <v>0</v>
      </c>
      <c r="G216" s="232"/>
      <c r="H216" s="238"/>
      <c r="I216" s="234" t="s">
        <v>19</v>
      </c>
      <c r="J216" s="235">
        <f t="shared" ref="J216:M216" si="310">SUM(J21+J53+J85+J117+J149+J181)</f>
        <v>0</v>
      </c>
      <c r="K216" s="235">
        <f t="shared" si="310"/>
        <v>0</v>
      </c>
      <c r="L216" s="235">
        <f t="shared" si="310"/>
        <v>0</v>
      </c>
      <c r="M216" s="235">
        <f t="shared" si="310"/>
        <v>0</v>
      </c>
      <c r="N216" s="237">
        <f t="shared" si="213"/>
        <v>0</v>
      </c>
      <c r="Q216" s="234" t="s">
        <v>19</v>
      </c>
      <c r="R216" s="235">
        <f t="shared" ref="R216:U216" si="311">SUM(R21+R53+R85+R117+R149+R181)</f>
        <v>0</v>
      </c>
      <c r="S216" s="235">
        <f t="shared" si="311"/>
        <v>0</v>
      </c>
      <c r="T216" s="235">
        <f t="shared" si="311"/>
        <v>0</v>
      </c>
      <c r="U216" s="235">
        <f t="shared" si="311"/>
        <v>0</v>
      </c>
      <c r="V216" s="237">
        <f t="shared" si="215"/>
        <v>0</v>
      </c>
      <c r="W216" s="232"/>
      <c r="X216" s="238"/>
      <c r="Y216" s="234" t="s">
        <v>19</v>
      </c>
      <c r="Z216" s="235">
        <f t="shared" ref="Z216:AC216" si="312">SUM(Z21+Z53+Z85+Z117+Z149+Z181)</f>
        <v>0</v>
      </c>
      <c r="AA216" s="235">
        <f t="shared" si="312"/>
        <v>0</v>
      </c>
      <c r="AB216" s="235">
        <f t="shared" si="312"/>
        <v>0</v>
      </c>
      <c r="AC216" s="235">
        <f t="shared" si="312"/>
        <v>0</v>
      </c>
      <c r="AD216" s="237">
        <f t="shared" si="217"/>
        <v>0</v>
      </c>
      <c r="AG216" s="234" t="s">
        <v>19</v>
      </c>
      <c r="AH216" s="235">
        <f t="shared" ref="AH216:AK216" si="313">SUM(AH21+AH53+AH85+AH117+AH149+AH181)</f>
        <v>0</v>
      </c>
      <c r="AI216" s="235">
        <f t="shared" si="313"/>
        <v>0</v>
      </c>
      <c r="AJ216" s="235">
        <f t="shared" si="313"/>
        <v>0</v>
      </c>
      <c r="AK216" s="235">
        <f t="shared" si="313"/>
        <v>0</v>
      </c>
      <c r="AL216" s="237">
        <f t="shared" si="219"/>
        <v>0</v>
      </c>
      <c r="AM216" s="232"/>
      <c r="AN216" s="238"/>
      <c r="AO216" s="234" t="s">
        <v>19</v>
      </c>
      <c r="AP216" s="235">
        <f t="shared" ref="AP216:AS216" si="314">SUM(AP21+AP53+AP85+AP117+AP149+AP181)</f>
        <v>0</v>
      </c>
      <c r="AQ216" s="235">
        <f t="shared" si="314"/>
        <v>0</v>
      </c>
      <c r="AR216" s="235">
        <f t="shared" si="314"/>
        <v>0</v>
      </c>
      <c r="AS216" s="235">
        <f t="shared" si="314"/>
        <v>0</v>
      </c>
      <c r="AT216" s="237">
        <f t="shared" si="221"/>
        <v>0</v>
      </c>
      <c r="AW216" s="234" t="s">
        <v>19</v>
      </c>
      <c r="AX216" s="235">
        <f t="shared" ref="AX216:BA216" si="315">SUM(AX21+AX53+AX85+AX117+AX149+AX181)</f>
        <v>0</v>
      </c>
      <c r="AY216" s="235">
        <f t="shared" si="315"/>
        <v>0</v>
      </c>
      <c r="AZ216" s="235">
        <f t="shared" si="315"/>
        <v>0</v>
      </c>
      <c r="BA216" s="235">
        <f t="shared" si="315"/>
        <v>0</v>
      </c>
      <c r="BB216" s="237">
        <f t="shared" si="223"/>
        <v>0</v>
      </c>
      <c r="BC216" s="232"/>
      <c r="BD216" s="238"/>
      <c r="BE216" s="234" t="s">
        <v>19</v>
      </c>
      <c r="BF216" s="235">
        <f t="shared" ref="BF216:BI216" si="316">SUM(BF21+BF53+BF85+BF117+BF149+BF181)</f>
        <v>0</v>
      </c>
      <c r="BG216" s="235">
        <f t="shared" si="316"/>
        <v>0</v>
      </c>
      <c r="BH216" s="235">
        <f t="shared" si="316"/>
        <v>0</v>
      </c>
      <c r="BI216" s="235">
        <f t="shared" si="316"/>
        <v>0</v>
      </c>
      <c r="BJ216" s="237">
        <f t="shared" si="187"/>
        <v>0</v>
      </c>
      <c r="BM216" s="234" t="s">
        <v>19</v>
      </c>
      <c r="BN216" s="235">
        <f t="shared" ref="BN216:BQ216" si="317">SUM(BN21+BN53+BN85+BN117+BN149+BN181)</f>
        <v>0</v>
      </c>
      <c r="BO216" s="235">
        <f t="shared" si="317"/>
        <v>0</v>
      </c>
      <c r="BP216" s="235">
        <f t="shared" si="317"/>
        <v>0</v>
      </c>
      <c r="BQ216" s="235">
        <f t="shared" si="317"/>
        <v>0</v>
      </c>
      <c r="BR216" s="237">
        <f t="shared" si="226"/>
        <v>0</v>
      </c>
      <c r="BS216" s="232"/>
      <c r="BT216" s="238"/>
      <c r="BU216" s="234" t="s">
        <v>19</v>
      </c>
      <c r="BV216" s="235">
        <f t="shared" ref="BV216:BY216" si="318">SUM(BV21+BV53+BV85+BV117+BV149+BV181)</f>
        <v>0</v>
      </c>
      <c r="BW216" s="235">
        <f t="shared" si="318"/>
        <v>0</v>
      </c>
      <c r="BX216" s="235">
        <f t="shared" si="318"/>
        <v>0</v>
      </c>
      <c r="BY216" s="235">
        <f t="shared" si="318"/>
        <v>0</v>
      </c>
      <c r="BZ216" s="237">
        <f t="shared" si="228"/>
        <v>0</v>
      </c>
      <c r="CC216" s="89" t="s">
        <v>19</v>
      </c>
      <c r="CD216" s="11">
        <f t="shared" si="174"/>
        <v>0</v>
      </c>
      <c r="CE216" s="11">
        <f t="shared" si="175"/>
        <v>0</v>
      </c>
      <c r="CF216" s="11">
        <f t="shared" si="176"/>
        <v>0</v>
      </c>
      <c r="CG216" s="11">
        <f t="shared" si="177"/>
        <v>0</v>
      </c>
      <c r="CH216" s="21">
        <f t="shared" si="178"/>
        <v>0</v>
      </c>
      <c r="CI216" s="19"/>
      <c r="CJ216" s="22"/>
      <c r="CK216" s="89" t="s">
        <v>19</v>
      </c>
      <c r="CL216" s="11">
        <f t="shared" si="159"/>
        <v>0</v>
      </c>
      <c r="CM216" s="11">
        <f t="shared" si="160"/>
        <v>0</v>
      </c>
      <c r="CN216" s="11">
        <f t="shared" si="161"/>
        <v>0</v>
      </c>
      <c r="CO216" s="11">
        <f t="shared" si="162"/>
        <v>0</v>
      </c>
      <c r="CP216" s="21">
        <f t="shared" si="163"/>
        <v>0</v>
      </c>
      <c r="CQ216"/>
    </row>
    <row r="217" spans="1:95" ht="15.5" x14ac:dyDescent="0.35">
      <c r="A217" s="234" t="s">
        <v>20</v>
      </c>
      <c r="B217" s="235">
        <f t="shared" ref="B217:E217" si="319">SUM(B22+B54+B86+B118+B150+B182)</f>
        <v>0</v>
      </c>
      <c r="C217" s="235">
        <f t="shared" si="319"/>
        <v>0</v>
      </c>
      <c r="D217" s="235">
        <f t="shared" si="319"/>
        <v>0</v>
      </c>
      <c r="E217" s="235">
        <f t="shared" si="319"/>
        <v>0</v>
      </c>
      <c r="F217" s="237">
        <f t="shared" si="211"/>
        <v>0</v>
      </c>
      <c r="G217" s="232"/>
      <c r="H217" s="238"/>
      <c r="I217" s="234" t="s">
        <v>20</v>
      </c>
      <c r="J217" s="235">
        <f t="shared" ref="J217:M217" si="320">SUM(J22+J54+J86+J118+J150+J182)</f>
        <v>0</v>
      </c>
      <c r="K217" s="235">
        <f t="shared" si="320"/>
        <v>0</v>
      </c>
      <c r="L217" s="235">
        <f t="shared" si="320"/>
        <v>0</v>
      </c>
      <c r="M217" s="235">
        <f t="shared" si="320"/>
        <v>0</v>
      </c>
      <c r="N217" s="237">
        <f t="shared" si="213"/>
        <v>0</v>
      </c>
      <c r="Q217" s="234" t="s">
        <v>20</v>
      </c>
      <c r="R217" s="235">
        <f t="shared" ref="R217:U217" si="321">SUM(R22+R54+R86+R118+R150+R182)</f>
        <v>0</v>
      </c>
      <c r="S217" s="235">
        <f t="shared" si="321"/>
        <v>0</v>
      </c>
      <c r="T217" s="235">
        <f t="shared" si="321"/>
        <v>0</v>
      </c>
      <c r="U217" s="235">
        <f t="shared" si="321"/>
        <v>0</v>
      </c>
      <c r="V217" s="237">
        <f t="shared" si="215"/>
        <v>0</v>
      </c>
      <c r="W217" s="232"/>
      <c r="X217" s="238"/>
      <c r="Y217" s="234" t="s">
        <v>20</v>
      </c>
      <c r="Z217" s="235">
        <f t="shared" ref="Z217:AC217" si="322">SUM(Z22+Z54+Z86+Z118+Z150+Z182)</f>
        <v>0</v>
      </c>
      <c r="AA217" s="235">
        <f t="shared" si="322"/>
        <v>0</v>
      </c>
      <c r="AB217" s="235">
        <f t="shared" si="322"/>
        <v>0</v>
      </c>
      <c r="AC217" s="235">
        <f t="shared" si="322"/>
        <v>0</v>
      </c>
      <c r="AD217" s="237">
        <f t="shared" si="217"/>
        <v>0</v>
      </c>
      <c r="AG217" s="234" t="s">
        <v>20</v>
      </c>
      <c r="AH217" s="235">
        <f t="shared" ref="AH217:AK217" si="323">SUM(AH22+AH54+AH86+AH118+AH150+AH182)</f>
        <v>0</v>
      </c>
      <c r="AI217" s="235">
        <f t="shared" si="323"/>
        <v>0</v>
      </c>
      <c r="AJ217" s="235">
        <f t="shared" si="323"/>
        <v>0</v>
      </c>
      <c r="AK217" s="235">
        <f t="shared" si="323"/>
        <v>0</v>
      </c>
      <c r="AL217" s="237">
        <f t="shared" si="219"/>
        <v>0</v>
      </c>
      <c r="AM217" s="232"/>
      <c r="AN217" s="238"/>
      <c r="AO217" s="234" t="s">
        <v>20</v>
      </c>
      <c r="AP217" s="235">
        <f t="shared" ref="AP217:AS217" si="324">SUM(AP22+AP54+AP86+AP118+AP150+AP182)</f>
        <v>0</v>
      </c>
      <c r="AQ217" s="235">
        <f t="shared" si="324"/>
        <v>0</v>
      </c>
      <c r="AR217" s="235">
        <f t="shared" si="324"/>
        <v>0</v>
      </c>
      <c r="AS217" s="235">
        <f t="shared" si="324"/>
        <v>0</v>
      </c>
      <c r="AT217" s="237">
        <f t="shared" si="221"/>
        <v>0</v>
      </c>
      <c r="AW217" s="234" t="s">
        <v>20</v>
      </c>
      <c r="AX217" s="235">
        <f t="shared" ref="AX217:BA217" si="325">SUM(AX22+AX54+AX86+AX118+AX150+AX182)</f>
        <v>0</v>
      </c>
      <c r="AY217" s="235">
        <f t="shared" si="325"/>
        <v>0</v>
      </c>
      <c r="AZ217" s="235">
        <f t="shared" si="325"/>
        <v>0</v>
      </c>
      <c r="BA217" s="235">
        <f t="shared" si="325"/>
        <v>0</v>
      </c>
      <c r="BB217" s="237">
        <f t="shared" si="223"/>
        <v>0</v>
      </c>
      <c r="BC217" s="232"/>
      <c r="BD217" s="238"/>
      <c r="BE217" s="234" t="s">
        <v>20</v>
      </c>
      <c r="BF217" s="235">
        <f t="shared" ref="BF217:BI217" si="326">SUM(BF22+BF54+BF86+BF118+BF150+BF182)</f>
        <v>0</v>
      </c>
      <c r="BG217" s="235">
        <f t="shared" si="326"/>
        <v>0</v>
      </c>
      <c r="BH217" s="235">
        <f t="shared" si="326"/>
        <v>0</v>
      </c>
      <c r="BI217" s="235">
        <f t="shared" si="326"/>
        <v>0</v>
      </c>
      <c r="BJ217" s="237">
        <f t="shared" si="187"/>
        <v>0</v>
      </c>
      <c r="BM217" s="234" t="s">
        <v>20</v>
      </c>
      <c r="BN217" s="235">
        <f t="shared" ref="BN217:BQ217" si="327">SUM(BN22+BN54+BN86+BN118+BN150+BN182)</f>
        <v>0</v>
      </c>
      <c r="BO217" s="235">
        <f t="shared" si="327"/>
        <v>0</v>
      </c>
      <c r="BP217" s="235">
        <f t="shared" si="327"/>
        <v>0</v>
      </c>
      <c r="BQ217" s="235">
        <f t="shared" si="327"/>
        <v>0</v>
      </c>
      <c r="BR217" s="237">
        <f t="shared" si="226"/>
        <v>0</v>
      </c>
      <c r="BS217" s="232"/>
      <c r="BT217" s="238"/>
      <c r="BU217" s="234" t="s">
        <v>20</v>
      </c>
      <c r="BV217" s="235">
        <f t="shared" ref="BV217:BY217" si="328">SUM(BV22+BV54+BV86+BV118+BV150+BV182)</f>
        <v>0</v>
      </c>
      <c r="BW217" s="235">
        <f t="shared" si="328"/>
        <v>0</v>
      </c>
      <c r="BX217" s="235">
        <f t="shared" si="328"/>
        <v>0</v>
      </c>
      <c r="BY217" s="235">
        <f t="shared" si="328"/>
        <v>0</v>
      </c>
      <c r="BZ217" s="237">
        <f t="shared" si="228"/>
        <v>0</v>
      </c>
      <c r="CC217" s="89" t="s">
        <v>20</v>
      </c>
      <c r="CD217" s="11">
        <f t="shared" si="174"/>
        <v>0</v>
      </c>
      <c r="CE217" s="11">
        <f t="shared" si="175"/>
        <v>0</v>
      </c>
      <c r="CF217" s="11">
        <f t="shared" si="176"/>
        <v>0</v>
      </c>
      <c r="CG217" s="11">
        <f t="shared" si="177"/>
        <v>0</v>
      </c>
      <c r="CH217" s="21">
        <f t="shared" si="178"/>
        <v>0</v>
      </c>
      <c r="CI217" s="19"/>
      <c r="CJ217" s="22"/>
      <c r="CK217" s="89" t="s">
        <v>20</v>
      </c>
      <c r="CL217" s="11">
        <f t="shared" si="159"/>
        <v>0</v>
      </c>
      <c r="CM217" s="11">
        <f t="shared" si="160"/>
        <v>0</v>
      </c>
      <c r="CN217" s="11">
        <f t="shared" si="161"/>
        <v>0</v>
      </c>
      <c r="CO217" s="11">
        <f t="shared" si="162"/>
        <v>0</v>
      </c>
      <c r="CP217" s="21">
        <f t="shared" si="163"/>
        <v>0</v>
      </c>
      <c r="CQ217"/>
    </row>
    <row r="218" spans="1:95" ht="15.5" x14ac:dyDescent="0.35">
      <c r="A218" s="234" t="s">
        <v>55</v>
      </c>
      <c r="B218" s="235">
        <f t="shared" ref="B218:E218" si="329">SUM(B23+B55+B87+B119+B151+B183)</f>
        <v>0</v>
      </c>
      <c r="C218" s="235">
        <f t="shared" si="329"/>
        <v>0</v>
      </c>
      <c r="D218" s="235">
        <f t="shared" si="329"/>
        <v>0</v>
      </c>
      <c r="E218" s="235">
        <f t="shared" si="329"/>
        <v>0</v>
      </c>
      <c r="F218" s="237">
        <f t="shared" si="211"/>
        <v>0</v>
      </c>
      <c r="G218" s="232"/>
      <c r="H218" s="238"/>
      <c r="I218" s="234" t="s">
        <v>55</v>
      </c>
      <c r="J218" s="235">
        <f t="shared" ref="J218:M218" si="330">SUM(J23+J55+J87+J119+J151+J183)</f>
        <v>0</v>
      </c>
      <c r="K218" s="235">
        <f t="shared" si="330"/>
        <v>0</v>
      </c>
      <c r="L218" s="235">
        <f t="shared" si="330"/>
        <v>0</v>
      </c>
      <c r="M218" s="235">
        <f t="shared" si="330"/>
        <v>0</v>
      </c>
      <c r="N218" s="237">
        <f t="shared" si="213"/>
        <v>0</v>
      </c>
      <c r="Q218" s="234" t="s">
        <v>55</v>
      </c>
      <c r="R218" s="235">
        <f t="shared" ref="R218:U218" si="331">SUM(R23+R55+R87+R119+R151+R183)</f>
        <v>0</v>
      </c>
      <c r="S218" s="235">
        <f t="shared" si="331"/>
        <v>0</v>
      </c>
      <c r="T218" s="235">
        <f t="shared" si="331"/>
        <v>0</v>
      </c>
      <c r="U218" s="235">
        <f t="shared" si="331"/>
        <v>0</v>
      </c>
      <c r="V218" s="237">
        <f t="shared" si="215"/>
        <v>0</v>
      </c>
      <c r="W218" s="232"/>
      <c r="X218" s="238"/>
      <c r="Y218" s="234" t="s">
        <v>55</v>
      </c>
      <c r="Z218" s="235">
        <f t="shared" ref="Z218:AC218" si="332">SUM(Z23+Z55+Z87+Z119+Z151+Z183)</f>
        <v>0</v>
      </c>
      <c r="AA218" s="235">
        <f t="shared" si="332"/>
        <v>0</v>
      </c>
      <c r="AB218" s="235">
        <f t="shared" si="332"/>
        <v>0</v>
      </c>
      <c r="AC218" s="235">
        <f t="shared" si="332"/>
        <v>0</v>
      </c>
      <c r="AD218" s="237">
        <f t="shared" si="217"/>
        <v>0</v>
      </c>
      <c r="AG218" s="234" t="s">
        <v>55</v>
      </c>
      <c r="AH218" s="235">
        <f t="shared" ref="AH218:AK218" si="333">SUM(AH23+AH55+AH87+AH119+AH151+AH183)</f>
        <v>0</v>
      </c>
      <c r="AI218" s="235">
        <f t="shared" si="333"/>
        <v>0</v>
      </c>
      <c r="AJ218" s="235">
        <f t="shared" si="333"/>
        <v>0</v>
      </c>
      <c r="AK218" s="235">
        <f t="shared" si="333"/>
        <v>0</v>
      </c>
      <c r="AL218" s="237">
        <f t="shared" si="219"/>
        <v>0</v>
      </c>
      <c r="AM218" s="232"/>
      <c r="AN218" s="238"/>
      <c r="AO218" s="234" t="s">
        <v>55</v>
      </c>
      <c r="AP218" s="235">
        <f t="shared" ref="AP218:AS218" si="334">SUM(AP23+AP55+AP87+AP119+AP151+AP183)</f>
        <v>0</v>
      </c>
      <c r="AQ218" s="235">
        <f t="shared" si="334"/>
        <v>0</v>
      </c>
      <c r="AR218" s="235">
        <f t="shared" si="334"/>
        <v>0</v>
      </c>
      <c r="AS218" s="235">
        <f t="shared" si="334"/>
        <v>0</v>
      </c>
      <c r="AT218" s="237">
        <f t="shared" si="221"/>
        <v>0</v>
      </c>
      <c r="AW218" s="234" t="s">
        <v>55</v>
      </c>
      <c r="AX218" s="235">
        <f t="shared" ref="AX218:BA218" si="335">SUM(AX23+AX55+AX87+AX119+AX151+AX183)</f>
        <v>0</v>
      </c>
      <c r="AY218" s="235">
        <f t="shared" si="335"/>
        <v>0</v>
      </c>
      <c r="AZ218" s="235">
        <f t="shared" si="335"/>
        <v>0</v>
      </c>
      <c r="BA218" s="235">
        <f t="shared" si="335"/>
        <v>0</v>
      </c>
      <c r="BB218" s="237">
        <f t="shared" si="223"/>
        <v>0</v>
      </c>
      <c r="BC218" s="232"/>
      <c r="BD218" s="238"/>
      <c r="BE218" s="234" t="s">
        <v>55</v>
      </c>
      <c r="BF218" s="235">
        <f t="shared" ref="BF218:BI218" si="336">SUM(BF23+BF55+BF87+BF119+BF151+BF183)</f>
        <v>0</v>
      </c>
      <c r="BG218" s="235">
        <f t="shared" si="336"/>
        <v>0</v>
      </c>
      <c r="BH218" s="235">
        <f t="shared" si="336"/>
        <v>0</v>
      </c>
      <c r="BI218" s="235">
        <f t="shared" si="336"/>
        <v>0</v>
      </c>
      <c r="BJ218" s="237">
        <f t="shared" si="187"/>
        <v>0</v>
      </c>
      <c r="BM218" s="234" t="s">
        <v>55</v>
      </c>
      <c r="BN218" s="235">
        <f t="shared" ref="BN218:BQ218" si="337">SUM(BN23+BN55+BN87+BN119+BN151+BN183)</f>
        <v>0</v>
      </c>
      <c r="BO218" s="235">
        <f t="shared" si="337"/>
        <v>0</v>
      </c>
      <c r="BP218" s="235">
        <f t="shared" si="337"/>
        <v>0</v>
      </c>
      <c r="BQ218" s="235">
        <f t="shared" si="337"/>
        <v>0</v>
      </c>
      <c r="BR218" s="237">
        <f t="shared" si="226"/>
        <v>0</v>
      </c>
      <c r="BS218" s="232"/>
      <c r="BT218" s="238"/>
      <c r="BU218" s="234" t="s">
        <v>55</v>
      </c>
      <c r="BV218" s="235">
        <f t="shared" ref="BV218:BY218" si="338">SUM(BV23+BV55+BV87+BV119+BV151+BV183)</f>
        <v>0</v>
      </c>
      <c r="BW218" s="235">
        <f t="shared" si="338"/>
        <v>0</v>
      </c>
      <c r="BX218" s="235">
        <f t="shared" si="338"/>
        <v>0</v>
      </c>
      <c r="BY218" s="235">
        <f t="shared" si="338"/>
        <v>0</v>
      </c>
      <c r="BZ218" s="237">
        <f t="shared" si="228"/>
        <v>0</v>
      </c>
      <c r="CC218" s="89" t="s">
        <v>55</v>
      </c>
      <c r="CD218" s="11">
        <f t="shared" si="174"/>
        <v>0</v>
      </c>
      <c r="CE218" s="11">
        <f t="shared" si="175"/>
        <v>0</v>
      </c>
      <c r="CF218" s="11">
        <f t="shared" si="176"/>
        <v>0</v>
      </c>
      <c r="CG218" s="11">
        <f t="shared" si="177"/>
        <v>0</v>
      </c>
      <c r="CH218" s="21">
        <f t="shared" si="178"/>
        <v>0</v>
      </c>
      <c r="CI218" s="19"/>
      <c r="CJ218" s="22"/>
      <c r="CK218" s="89" t="s">
        <v>55</v>
      </c>
      <c r="CL218" s="11">
        <f t="shared" si="159"/>
        <v>0</v>
      </c>
      <c r="CM218" s="11">
        <f t="shared" si="160"/>
        <v>0</v>
      </c>
      <c r="CN218" s="11">
        <f t="shared" si="161"/>
        <v>0</v>
      </c>
      <c r="CO218" s="11">
        <f t="shared" si="162"/>
        <v>0</v>
      </c>
      <c r="CP218" s="21">
        <f t="shared" si="163"/>
        <v>0</v>
      </c>
      <c r="CQ218"/>
    </row>
    <row r="219" spans="1:95" ht="15.5" x14ac:dyDescent="0.35">
      <c r="A219" s="240" t="s">
        <v>4</v>
      </c>
      <c r="B219" s="235">
        <f t="shared" ref="B219:E219" si="339">SUM(B24+B56+B88+B120+B152+B184)</f>
        <v>0</v>
      </c>
      <c r="C219" s="235">
        <f t="shared" si="339"/>
        <v>0</v>
      </c>
      <c r="D219" s="235">
        <f t="shared" si="339"/>
        <v>0</v>
      </c>
      <c r="E219" s="235">
        <f t="shared" si="339"/>
        <v>0</v>
      </c>
      <c r="F219" s="237">
        <f t="shared" si="211"/>
        <v>0</v>
      </c>
      <c r="G219" s="232"/>
      <c r="H219" s="238"/>
      <c r="I219" s="240" t="s">
        <v>4</v>
      </c>
      <c r="J219" s="235">
        <f t="shared" ref="J219:M219" si="340">SUM(J24+J56+J88+J120+J152+J184)</f>
        <v>0</v>
      </c>
      <c r="K219" s="235">
        <f t="shared" si="340"/>
        <v>0</v>
      </c>
      <c r="L219" s="235">
        <f t="shared" si="340"/>
        <v>0</v>
      </c>
      <c r="M219" s="235">
        <f t="shared" si="340"/>
        <v>0</v>
      </c>
      <c r="N219" s="237">
        <f t="shared" si="213"/>
        <v>0</v>
      </c>
      <c r="Q219" s="240" t="s">
        <v>4</v>
      </c>
      <c r="R219" s="235">
        <f t="shared" ref="R219:U219" si="341">SUM(R24+R56+R88+R120+R152+R184)</f>
        <v>0</v>
      </c>
      <c r="S219" s="235">
        <f t="shared" si="341"/>
        <v>0</v>
      </c>
      <c r="T219" s="235">
        <f t="shared" si="341"/>
        <v>0</v>
      </c>
      <c r="U219" s="235">
        <f t="shared" si="341"/>
        <v>0</v>
      </c>
      <c r="V219" s="237">
        <f t="shared" si="215"/>
        <v>0</v>
      </c>
      <c r="W219" s="232"/>
      <c r="X219" s="238"/>
      <c r="Y219" s="240" t="s">
        <v>4</v>
      </c>
      <c r="Z219" s="235">
        <f t="shared" ref="Z219:AC219" si="342">SUM(Z24+Z56+Z88+Z120+Z152+Z184)</f>
        <v>0</v>
      </c>
      <c r="AA219" s="235">
        <f t="shared" si="342"/>
        <v>0</v>
      </c>
      <c r="AB219" s="235">
        <f t="shared" si="342"/>
        <v>0</v>
      </c>
      <c r="AC219" s="235">
        <f t="shared" si="342"/>
        <v>0</v>
      </c>
      <c r="AD219" s="237">
        <f t="shared" si="217"/>
        <v>0</v>
      </c>
      <c r="AG219" s="240" t="s">
        <v>4</v>
      </c>
      <c r="AH219" s="235">
        <f t="shared" ref="AH219:AK219" si="343">SUM(AH24+AH56+AH88+AH120+AH152+AH184)</f>
        <v>0</v>
      </c>
      <c r="AI219" s="235">
        <f t="shared" si="343"/>
        <v>0</v>
      </c>
      <c r="AJ219" s="235">
        <f t="shared" si="343"/>
        <v>0</v>
      </c>
      <c r="AK219" s="235">
        <f t="shared" si="343"/>
        <v>0</v>
      </c>
      <c r="AL219" s="237">
        <f t="shared" si="219"/>
        <v>0</v>
      </c>
      <c r="AM219" s="232"/>
      <c r="AN219" s="238"/>
      <c r="AO219" s="240" t="s">
        <v>4</v>
      </c>
      <c r="AP219" s="235">
        <f t="shared" ref="AP219:AS219" si="344">SUM(AP24+AP56+AP88+AP120+AP152+AP184)</f>
        <v>0</v>
      </c>
      <c r="AQ219" s="235">
        <f t="shared" si="344"/>
        <v>0</v>
      </c>
      <c r="AR219" s="235">
        <f t="shared" si="344"/>
        <v>0</v>
      </c>
      <c r="AS219" s="235">
        <f t="shared" si="344"/>
        <v>0</v>
      </c>
      <c r="AT219" s="237">
        <f t="shared" si="221"/>
        <v>0</v>
      </c>
      <c r="AW219" s="240" t="s">
        <v>4</v>
      </c>
      <c r="AX219" s="235">
        <f t="shared" ref="AX219:BA219" si="345">SUM(AX24+AX56+AX88+AX120+AX152+AX184)</f>
        <v>0</v>
      </c>
      <c r="AY219" s="235">
        <f t="shared" si="345"/>
        <v>0</v>
      </c>
      <c r="AZ219" s="235">
        <f t="shared" si="345"/>
        <v>0</v>
      </c>
      <c r="BA219" s="235">
        <f t="shared" si="345"/>
        <v>0</v>
      </c>
      <c r="BB219" s="237">
        <f t="shared" si="223"/>
        <v>0</v>
      </c>
      <c r="BC219" s="232"/>
      <c r="BD219" s="238"/>
      <c r="BE219" s="240" t="s">
        <v>4</v>
      </c>
      <c r="BF219" s="235">
        <f t="shared" ref="BF219:BI219" si="346">SUM(BF24+BF56+BF88+BF120+BF152+BF184)</f>
        <v>0</v>
      </c>
      <c r="BG219" s="235">
        <f t="shared" si="346"/>
        <v>0</v>
      </c>
      <c r="BH219" s="235">
        <f t="shared" si="346"/>
        <v>0</v>
      </c>
      <c r="BI219" s="235">
        <f t="shared" si="346"/>
        <v>0</v>
      </c>
      <c r="BJ219" s="237">
        <f t="shared" si="187"/>
        <v>0</v>
      </c>
      <c r="BM219" s="240" t="s">
        <v>4</v>
      </c>
      <c r="BN219" s="235">
        <f t="shared" ref="BN219:BQ219" si="347">SUM(BN24+BN56+BN88+BN120+BN152+BN184)</f>
        <v>0</v>
      </c>
      <c r="BO219" s="235">
        <f t="shared" si="347"/>
        <v>0</v>
      </c>
      <c r="BP219" s="235">
        <f t="shared" si="347"/>
        <v>0</v>
      </c>
      <c r="BQ219" s="235">
        <f t="shared" si="347"/>
        <v>0</v>
      </c>
      <c r="BR219" s="237">
        <f t="shared" si="226"/>
        <v>0</v>
      </c>
      <c r="BS219" s="232"/>
      <c r="BT219" s="238"/>
      <c r="BU219" s="240" t="s">
        <v>4</v>
      </c>
      <c r="BV219" s="235">
        <f t="shared" ref="BV219:BY219" si="348">SUM(BV24+BV56+BV88+BV120+BV152+BV184)</f>
        <v>0</v>
      </c>
      <c r="BW219" s="235">
        <f t="shared" si="348"/>
        <v>0</v>
      </c>
      <c r="BX219" s="235">
        <f t="shared" si="348"/>
        <v>0</v>
      </c>
      <c r="BY219" s="235">
        <f t="shared" si="348"/>
        <v>0</v>
      </c>
      <c r="BZ219" s="237">
        <f t="shared" si="228"/>
        <v>0</v>
      </c>
      <c r="CC219" s="86" t="s">
        <v>4</v>
      </c>
      <c r="CD219" s="11">
        <f t="shared" si="174"/>
        <v>0</v>
      </c>
      <c r="CE219" s="11">
        <f t="shared" si="175"/>
        <v>0</v>
      </c>
      <c r="CF219" s="11">
        <f t="shared" si="176"/>
        <v>0</v>
      </c>
      <c r="CG219" s="11">
        <f t="shared" si="177"/>
        <v>0</v>
      </c>
      <c r="CH219" s="21">
        <f t="shared" si="178"/>
        <v>0</v>
      </c>
      <c r="CI219" s="19"/>
      <c r="CJ219" s="22"/>
      <c r="CK219" s="86" t="s">
        <v>4</v>
      </c>
      <c r="CL219" s="11">
        <f t="shared" si="159"/>
        <v>0</v>
      </c>
      <c r="CM219" s="11">
        <f t="shared" si="160"/>
        <v>0</v>
      </c>
      <c r="CN219" s="11">
        <f t="shared" si="161"/>
        <v>0</v>
      </c>
      <c r="CO219" s="11">
        <f t="shared" si="162"/>
        <v>0</v>
      </c>
      <c r="CP219" s="21">
        <f t="shared" si="163"/>
        <v>0</v>
      </c>
      <c r="CQ219"/>
    </row>
    <row r="220" spans="1:95" ht="15.5" x14ac:dyDescent="0.35">
      <c r="A220" s="234" t="s">
        <v>139</v>
      </c>
      <c r="B220" s="235">
        <f t="shared" ref="B220:E220" si="349">SUM(B25+B57+B89+B121+B153+B185)</f>
        <v>0</v>
      </c>
      <c r="C220" s="235">
        <f t="shared" si="349"/>
        <v>0</v>
      </c>
      <c r="D220" s="235">
        <f t="shared" si="349"/>
        <v>0</v>
      </c>
      <c r="E220" s="235">
        <f t="shared" si="349"/>
        <v>0</v>
      </c>
      <c r="F220" s="237">
        <f t="shared" si="211"/>
        <v>0</v>
      </c>
      <c r="G220" s="232"/>
      <c r="H220" s="238"/>
      <c r="I220" s="234" t="s">
        <v>139</v>
      </c>
      <c r="J220" s="235">
        <f t="shared" ref="J220:M220" si="350">SUM(J25+J57+J89+J121+J153+J185)</f>
        <v>0</v>
      </c>
      <c r="K220" s="235">
        <f t="shared" si="350"/>
        <v>0</v>
      </c>
      <c r="L220" s="235">
        <f t="shared" si="350"/>
        <v>0</v>
      </c>
      <c r="M220" s="235">
        <f t="shared" si="350"/>
        <v>0</v>
      </c>
      <c r="N220" s="237">
        <f t="shared" si="213"/>
        <v>0</v>
      </c>
      <c r="Q220" s="234" t="s">
        <v>139</v>
      </c>
      <c r="R220" s="235">
        <f t="shared" ref="R220:U220" si="351">SUM(R25+R57+R89+R121+R153+R185)</f>
        <v>0</v>
      </c>
      <c r="S220" s="235">
        <f t="shared" si="351"/>
        <v>0</v>
      </c>
      <c r="T220" s="235">
        <f t="shared" si="351"/>
        <v>0</v>
      </c>
      <c r="U220" s="235">
        <f t="shared" si="351"/>
        <v>0</v>
      </c>
      <c r="V220" s="237">
        <f t="shared" si="215"/>
        <v>0</v>
      </c>
      <c r="W220" s="232"/>
      <c r="X220" s="238"/>
      <c r="Y220" s="234" t="s">
        <v>139</v>
      </c>
      <c r="Z220" s="235">
        <f t="shared" ref="Z220:AC220" si="352">SUM(Z25+Z57+Z89+Z121+Z153+Z185)</f>
        <v>0</v>
      </c>
      <c r="AA220" s="235">
        <f t="shared" si="352"/>
        <v>0</v>
      </c>
      <c r="AB220" s="235">
        <f t="shared" si="352"/>
        <v>0</v>
      </c>
      <c r="AC220" s="235">
        <f t="shared" si="352"/>
        <v>0</v>
      </c>
      <c r="AD220" s="237">
        <f t="shared" si="217"/>
        <v>0</v>
      </c>
      <c r="AG220" s="234" t="s">
        <v>139</v>
      </c>
      <c r="AH220" s="235">
        <f t="shared" ref="AH220:AK220" si="353">SUM(AH25+AH57+AH89+AH121+AH153+AH185)</f>
        <v>0</v>
      </c>
      <c r="AI220" s="235">
        <f t="shared" si="353"/>
        <v>0</v>
      </c>
      <c r="AJ220" s="235">
        <f t="shared" si="353"/>
        <v>0</v>
      </c>
      <c r="AK220" s="235">
        <f t="shared" si="353"/>
        <v>0</v>
      </c>
      <c r="AL220" s="237">
        <f t="shared" si="219"/>
        <v>0</v>
      </c>
      <c r="AM220" s="232"/>
      <c r="AN220" s="238"/>
      <c r="AO220" s="234" t="s">
        <v>139</v>
      </c>
      <c r="AP220" s="235">
        <f t="shared" ref="AP220:AS220" si="354">SUM(AP25+AP57+AP89+AP121+AP153+AP185)</f>
        <v>0</v>
      </c>
      <c r="AQ220" s="235">
        <f t="shared" si="354"/>
        <v>0</v>
      </c>
      <c r="AR220" s="235">
        <f t="shared" si="354"/>
        <v>0</v>
      </c>
      <c r="AS220" s="235">
        <f t="shared" si="354"/>
        <v>0</v>
      </c>
      <c r="AT220" s="237">
        <f t="shared" si="221"/>
        <v>0</v>
      </c>
      <c r="AW220" s="234" t="s">
        <v>139</v>
      </c>
      <c r="AX220" s="235">
        <f t="shared" ref="AX220:BA220" si="355">SUM(AX25+AX57+AX89+AX121+AX153+AX185)</f>
        <v>0</v>
      </c>
      <c r="AY220" s="235">
        <f t="shared" si="355"/>
        <v>0</v>
      </c>
      <c r="AZ220" s="235">
        <f t="shared" si="355"/>
        <v>0</v>
      </c>
      <c r="BA220" s="235">
        <f t="shared" si="355"/>
        <v>0</v>
      </c>
      <c r="BB220" s="237">
        <f t="shared" si="223"/>
        <v>0</v>
      </c>
      <c r="BC220" s="232"/>
      <c r="BD220" s="238"/>
      <c r="BE220" s="234" t="s">
        <v>139</v>
      </c>
      <c r="BF220" s="235">
        <f t="shared" ref="BF220:BI220" si="356">SUM(BF25+BF57+BF89+BF121+BF153+BF185)</f>
        <v>0</v>
      </c>
      <c r="BG220" s="235">
        <f t="shared" si="356"/>
        <v>0</v>
      </c>
      <c r="BH220" s="235">
        <f t="shared" si="356"/>
        <v>0</v>
      </c>
      <c r="BI220" s="235">
        <f t="shared" si="356"/>
        <v>0</v>
      </c>
      <c r="BJ220" s="237">
        <f t="shared" si="187"/>
        <v>0</v>
      </c>
      <c r="BM220" s="234" t="s">
        <v>139</v>
      </c>
      <c r="BN220" s="235">
        <f t="shared" ref="BN220:BQ220" si="357">SUM(BN25+BN57+BN89+BN121+BN153+BN185)</f>
        <v>0</v>
      </c>
      <c r="BO220" s="235">
        <f t="shared" si="357"/>
        <v>0</v>
      </c>
      <c r="BP220" s="235">
        <f t="shared" si="357"/>
        <v>0</v>
      </c>
      <c r="BQ220" s="235">
        <f t="shared" si="357"/>
        <v>0</v>
      </c>
      <c r="BR220" s="237">
        <f t="shared" si="226"/>
        <v>0</v>
      </c>
      <c r="BS220" s="232"/>
      <c r="BT220" s="238"/>
      <c r="BU220" s="234" t="s">
        <v>139</v>
      </c>
      <c r="BV220" s="235">
        <f t="shared" ref="BV220:BY220" si="358">SUM(BV25+BV57+BV89+BV121+BV153+BV185)</f>
        <v>0</v>
      </c>
      <c r="BW220" s="235">
        <f t="shared" si="358"/>
        <v>0</v>
      </c>
      <c r="BX220" s="235">
        <f t="shared" si="358"/>
        <v>0</v>
      </c>
      <c r="BY220" s="235">
        <f t="shared" si="358"/>
        <v>0</v>
      </c>
      <c r="BZ220" s="237">
        <f t="shared" si="228"/>
        <v>0</v>
      </c>
      <c r="CC220" s="89" t="s">
        <v>139</v>
      </c>
      <c r="CD220" s="11">
        <f t="shared" si="174"/>
        <v>0</v>
      </c>
      <c r="CE220" s="11">
        <f t="shared" si="175"/>
        <v>0</v>
      </c>
      <c r="CF220" s="11">
        <f t="shared" si="176"/>
        <v>0</v>
      </c>
      <c r="CG220" s="11">
        <f t="shared" si="177"/>
        <v>0</v>
      </c>
      <c r="CH220" s="21">
        <f t="shared" si="178"/>
        <v>0</v>
      </c>
      <c r="CI220" s="19"/>
      <c r="CJ220" s="22"/>
      <c r="CK220" s="89" t="s">
        <v>139</v>
      </c>
      <c r="CL220" s="11">
        <f t="shared" si="159"/>
        <v>0</v>
      </c>
      <c r="CM220" s="11">
        <f t="shared" si="160"/>
        <v>0</v>
      </c>
      <c r="CN220" s="11">
        <f t="shared" si="161"/>
        <v>0</v>
      </c>
      <c r="CO220" s="11">
        <f t="shared" si="162"/>
        <v>0</v>
      </c>
      <c r="CP220" s="21">
        <f t="shared" si="163"/>
        <v>0</v>
      </c>
      <c r="CQ220"/>
    </row>
    <row r="221" spans="1:95" ht="15.5" x14ac:dyDescent="0.35">
      <c r="A221" s="234" t="s">
        <v>47</v>
      </c>
      <c r="B221" s="235">
        <f t="shared" ref="B221:E221" si="359">SUM(B26+B58+B90+B122+B154+B186)</f>
        <v>0</v>
      </c>
      <c r="C221" s="235">
        <f t="shared" si="359"/>
        <v>0</v>
      </c>
      <c r="D221" s="235">
        <f t="shared" si="359"/>
        <v>0</v>
      </c>
      <c r="E221" s="235">
        <f t="shared" si="359"/>
        <v>0</v>
      </c>
      <c r="F221" s="237">
        <f t="shared" si="211"/>
        <v>0</v>
      </c>
      <c r="G221" s="232"/>
      <c r="H221" s="238"/>
      <c r="I221" s="234" t="s">
        <v>47</v>
      </c>
      <c r="J221" s="235">
        <f t="shared" ref="J221:M221" si="360">SUM(J26+J58+J90+J122+J154+J186)</f>
        <v>0</v>
      </c>
      <c r="K221" s="235">
        <f t="shared" si="360"/>
        <v>0</v>
      </c>
      <c r="L221" s="235">
        <f t="shared" si="360"/>
        <v>0</v>
      </c>
      <c r="M221" s="235">
        <f t="shared" si="360"/>
        <v>0</v>
      </c>
      <c r="N221" s="237">
        <f t="shared" si="213"/>
        <v>0</v>
      </c>
      <c r="Q221" s="234" t="s">
        <v>47</v>
      </c>
      <c r="R221" s="235">
        <f t="shared" ref="R221:U221" si="361">SUM(R26+R58+R90+R122+R154+R186)</f>
        <v>0</v>
      </c>
      <c r="S221" s="235">
        <f t="shared" si="361"/>
        <v>0</v>
      </c>
      <c r="T221" s="235">
        <f t="shared" si="361"/>
        <v>0</v>
      </c>
      <c r="U221" s="235">
        <f t="shared" si="361"/>
        <v>0</v>
      </c>
      <c r="V221" s="237">
        <f t="shared" si="215"/>
        <v>0</v>
      </c>
      <c r="W221" s="232"/>
      <c r="X221" s="238"/>
      <c r="Y221" s="234" t="s">
        <v>47</v>
      </c>
      <c r="Z221" s="235">
        <f t="shared" ref="Z221:AC221" si="362">SUM(Z26+Z58+Z90+Z122+Z154+Z186)</f>
        <v>0</v>
      </c>
      <c r="AA221" s="235">
        <f t="shared" si="362"/>
        <v>0</v>
      </c>
      <c r="AB221" s="235">
        <f t="shared" si="362"/>
        <v>0</v>
      </c>
      <c r="AC221" s="235">
        <f t="shared" si="362"/>
        <v>0</v>
      </c>
      <c r="AD221" s="237">
        <f t="shared" si="217"/>
        <v>0</v>
      </c>
      <c r="AG221" s="234" t="s">
        <v>47</v>
      </c>
      <c r="AH221" s="235">
        <f t="shared" ref="AH221:AK221" si="363">SUM(AH26+AH58+AH90+AH122+AH154+AH186)</f>
        <v>0</v>
      </c>
      <c r="AI221" s="235">
        <f t="shared" si="363"/>
        <v>0</v>
      </c>
      <c r="AJ221" s="235">
        <f t="shared" si="363"/>
        <v>0</v>
      </c>
      <c r="AK221" s="235">
        <f t="shared" si="363"/>
        <v>0</v>
      </c>
      <c r="AL221" s="237">
        <f t="shared" si="219"/>
        <v>0</v>
      </c>
      <c r="AM221" s="232"/>
      <c r="AN221" s="238"/>
      <c r="AO221" s="234" t="s">
        <v>47</v>
      </c>
      <c r="AP221" s="235">
        <f t="shared" ref="AP221:AS221" si="364">SUM(AP26+AP58+AP90+AP122+AP154+AP186)</f>
        <v>0</v>
      </c>
      <c r="AQ221" s="235">
        <f t="shared" si="364"/>
        <v>0</v>
      </c>
      <c r="AR221" s="235">
        <f t="shared" si="364"/>
        <v>0</v>
      </c>
      <c r="AS221" s="235">
        <f t="shared" si="364"/>
        <v>0</v>
      </c>
      <c r="AT221" s="237">
        <f t="shared" si="221"/>
        <v>0</v>
      </c>
      <c r="AW221" s="234" t="s">
        <v>47</v>
      </c>
      <c r="AX221" s="235">
        <f t="shared" ref="AX221:BA221" si="365">SUM(AX26+AX58+AX90+AX122+AX154+AX186)</f>
        <v>0</v>
      </c>
      <c r="AY221" s="235">
        <f t="shared" si="365"/>
        <v>0</v>
      </c>
      <c r="AZ221" s="235">
        <f t="shared" si="365"/>
        <v>0</v>
      </c>
      <c r="BA221" s="235">
        <f t="shared" si="365"/>
        <v>0</v>
      </c>
      <c r="BB221" s="237">
        <f t="shared" si="223"/>
        <v>0</v>
      </c>
      <c r="BC221" s="232"/>
      <c r="BD221" s="238"/>
      <c r="BE221" s="234" t="s">
        <v>47</v>
      </c>
      <c r="BF221" s="235">
        <f t="shared" ref="BF221:BI221" si="366">SUM(BF26+BF58+BF90+BF122+BF154+BF186)</f>
        <v>0</v>
      </c>
      <c r="BG221" s="235">
        <f t="shared" si="366"/>
        <v>0</v>
      </c>
      <c r="BH221" s="235">
        <f t="shared" si="366"/>
        <v>0</v>
      </c>
      <c r="BI221" s="235">
        <f t="shared" si="366"/>
        <v>0</v>
      </c>
      <c r="BJ221" s="237">
        <f t="shared" si="187"/>
        <v>0</v>
      </c>
      <c r="BM221" s="234" t="s">
        <v>47</v>
      </c>
      <c r="BN221" s="235">
        <f t="shared" ref="BN221:BQ221" si="367">SUM(BN26+BN58+BN90+BN122+BN154+BN186)</f>
        <v>0</v>
      </c>
      <c r="BO221" s="235">
        <f t="shared" si="367"/>
        <v>0</v>
      </c>
      <c r="BP221" s="235">
        <f t="shared" si="367"/>
        <v>0</v>
      </c>
      <c r="BQ221" s="235">
        <f t="shared" si="367"/>
        <v>0</v>
      </c>
      <c r="BR221" s="237">
        <f t="shared" si="226"/>
        <v>0</v>
      </c>
      <c r="BS221" s="232"/>
      <c r="BT221" s="238"/>
      <c r="BU221" s="234" t="s">
        <v>47</v>
      </c>
      <c r="BV221" s="235">
        <f t="shared" ref="BV221:BY221" si="368">SUM(BV26+BV58+BV90+BV122+BV154+BV186)</f>
        <v>0</v>
      </c>
      <c r="BW221" s="235">
        <f t="shared" si="368"/>
        <v>0</v>
      </c>
      <c r="BX221" s="235">
        <f t="shared" si="368"/>
        <v>0</v>
      </c>
      <c r="BY221" s="235">
        <f t="shared" si="368"/>
        <v>0</v>
      </c>
      <c r="BZ221" s="237">
        <f t="shared" si="228"/>
        <v>0</v>
      </c>
      <c r="CC221" s="89" t="s">
        <v>47</v>
      </c>
      <c r="CD221" s="11">
        <f t="shared" si="174"/>
        <v>0</v>
      </c>
      <c r="CE221" s="11">
        <f t="shared" si="175"/>
        <v>0</v>
      </c>
      <c r="CF221" s="11">
        <f t="shared" si="176"/>
        <v>0</v>
      </c>
      <c r="CG221" s="11">
        <f t="shared" si="177"/>
        <v>0</v>
      </c>
      <c r="CH221" s="21">
        <f t="shared" si="178"/>
        <v>0</v>
      </c>
      <c r="CI221" s="19"/>
      <c r="CJ221" s="22"/>
      <c r="CK221" s="89" t="s">
        <v>47</v>
      </c>
      <c r="CL221" s="11">
        <f t="shared" si="159"/>
        <v>0</v>
      </c>
      <c r="CM221" s="11">
        <f t="shared" si="160"/>
        <v>0</v>
      </c>
      <c r="CN221" s="11">
        <f t="shared" si="161"/>
        <v>0</v>
      </c>
      <c r="CO221" s="11">
        <f t="shared" si="162"/>
        <v>0</v>
      </c>
      <c r="CP221" s="21">
        <f t="shared" si="163"/>
        <v>0</v>
      </c>
      <c r="CQ221"/>
    </row>
    <row r="222" spans="1:95" ht="15.5" x14ac:dyDescent="0.35">
      <c r="A222" s="234" t="s">
        <v>147</v>
      </c>
      <c r="B222" s="235">
        <f t="shared" ref="B222:E222" si="369">SUM(B27+B59+B91+B123+B155+B187)</f>
        <v>0</v>
      </c>
      <c r="C222" s="235">
        <f t="shared" si="369"/>
        <v>0</v>
      </c>
      <c r="D222" s="235">
        <f t="shared" si="369"/>
        <v>0</v>
      </c>
      <c r="E222" s="235">
        <f t="shared" si="369"/>
        <v>0</v>
      </c>
      <c r="F222" s="237">
        <f t="shared" si="211"/>
        <v>0</v>
      </c>
      <c r="G222" s="232"/>
      <c r="H222" s="238"/>
      <c r="I222" s="234" t="s">
        <v>147</v>
      </c>
      <c r="J222" s="235">
        <f t="shared" ref="J222:M222" si="370">SUM(J27+J59+J91+J123+J155+J187)</f>
        <v>0</v>
      </c>
      <c r="K222" s="235">
        <f t="shared" si="370"/>
        <v>0</v>
      </c>
      <c r="L222" s="235">
        <f t="shared" si="370"/>
        <v>0</v>
      </c>
      <c r="M222" s="235">
        <f t="shared" si="370"/>
        <v>0</v>
      </c>
      <c r="N222" s="237">
        <f t="shared" si="213"/>
        <v>0</v>
      </c>
      <c r="Q222" s="234" t="s">
        <v>147</v>
      </c>
      <c r="R222" s="235">
        <f t="shared" ref="R222:U222" si="371">SUM(R27+R59+R91+R123+R155+R187)</f>
        <v>0</v>
      </c>
      <c r="S222" s="235">
        <f t="shared" si="371"/>
        <v>0</v>
      </c>
      <c r="T222" s="235">
        <f t="shared" si="371"/>
        <v>0</v>
      </c>
      <c r="U222" s="235">
        <f t="shared" si="371"/>
        <v>0</v>
      </c>
      <c r="V222" s="237">
        <f t="shared" si="215"/>
        <v>0</v>
      </c>
      <c r="W222" s="232"/>
      <c r="X222" s="238"/>
      <c r="Y222" s="234" t="s">
        <v>147</v>
      </c>
      <c r="Z222" s="235">
        <f t="shared" ref="Z222:AC222" si="372">SUM(Z27+Z59+Z91+Z123+Z155+Z187)</f>
        <v>0</v>
      </c>
      <c r="AA222" s="235">
        <f t="shared" si="372"/>
        <v>0</v>
      </c>
      <c r="AB222" s="235">
        <f t="shared" si="372"/>
        <v>0</v>
      </c>
      <c r="AC222" s="235">
        <f t="shared" si="372"/>
        <v>0</v>
      </c>
      <c r="AD222" s="237">
        <f t="shared" si="217"/>
        <v>0</v>
      </c>
      <c r="AG222" s="234" t="s">
        <v>147</v>
      </c>
      <c r="AH222" s="235">
        <f t="shared" ref="AH222:AK222" si="373">SUM(AH27+AH59+AH91+AH123+AH155+AH187)</f>
        <v>0</v>
      </c>
      <c r="AI222" s="235">
        <f t="shared" si="373"/>
        <v>0</v>
      </c>
      <c r="AJ222" s="235">
        <f t="shared" si="373"/>
        <v>0</v>
      </c>
      <c r="AK222" s="235">
        <f t="shared" si="373"/>
        <v>0</v>
      </c>
      <c r="AL222" s="237">
        <f t="shared" si="219"/>
        <v>0</v>
      </c>
      <c r="AM222" s="232"/>
      <c r="AN222" s="238"/>
      <c r="AO222" s="234" t="s">
        <v>147</v>
      </c>
      <c r="AP222" s="235">
        <f t="shared" ref="AP222:AS222" si="374">SUM(AP27+AP59+AP91+AP123+AP155+AP187)</f>
        <v>0</v>
      </c>
      <c r="AQ222" s="235">
        <f t="shared" si="374"/>
        <v>0</v>
      </c>
      <c r="AR222" s="235">
        <f t="shared" si="374"/>
        <v>0</v>
      </c>
      <c r="AS222" s="235">
        <f t="shared" si="374"/>
        <v>0</v>
      </c>
      <c r="AT222" s="237">
        <f t="shared" si="221"/>
        <v>0</v>
      </c>
      <c r="AW222" s="234" t="s">
        <v>147</v>
      </c>
      <c r="AX222" s="235">
        <f t="shared" ref="AX222:BA222" si="375">SUM(AX27+AX59+AX91+AX123+AX155+AX187)</f>
        <v>0</v>
      </c>
      <c r="AY222" s="235">
        <f t="shared" si="375"/>
        <v>0</v>
      </c>
      <c r="AZ222" s="235">
        <f t="shared" si="375"/>
        <v>0</v>
      </c>
      <c r="BA222" s="235">
        <f t="shared" si="375"/>
        <v>0</v>
      </c>
      <c r="BB222" s="237">
        <f t="shared" si="223"/>
        <v>0</v>
      </c>
      <c r="BC222" s="232"/>
      <c r="BD222" s="238"/>
      <c r="BE222" s="234" t="s">
        <v>147</v>
      </c>
      <c r="BF222" s="235">
        <f t="shared" ref="BF222:BI222" si="376">SUM(BF27+BF59+BF91+BF123+BF155+BF187)</f>
        <v>0</v>
      </c>
      <c r="BG222" s="235">
        <f t="shared" si="376"/>
        <v>0</v>
      </c>
      <c r="BH222" s="235">
        <f t="shared" si="376"/>
        <v>0</v>
      </c>
      <c r="BI222" s="235">
        <f t="shared" si="376"/>
        <v>0</v>
      </c>
      <c r="BJ222" s="237">
        <f t="shared" si="187"/>
        <v>0</v>
      </c>
      <c r="BM222" s="234" t="s">
        <v>147</v>
      </c>
      <c r="BN222" s="235">
        <f t="shared" ref="BN222:BQ222" si="377">SUM(BN27+BN59+BN91+BN123+BN155+BN187)</f>
        <v>0</v>
      </c>
      <c r="BO222" s="235">
        <f t="shared" si="377"/>
        <v>0</v>
      </c>
      <c r="BP222" s="235">
        <f t="shared" si="377"/>
        <v>0</v>
      </c>
      <c r="BQ222" s="235">
        <f t="shared" si="377"/>
        <v>0</v>
      </c>
      <c r="BR222" s="237">
        <f t="shared" si="226"/>
        <v>0</v>
      </c>
      <c r="BS222" s="232"/>
      <c r="BT222" s="238"/>
      <c r="BU222" s="234" t="s">
        <v>147</v>
      </c>
      <c r="BV222" s="235">
        <f t="shared" ref="BV222:BY222" si="378">SUM(BV27+BV59+BV91+BV123+BV155+BV187)</f>
        <v>0</v>
      </c>
      <c r="BW222" s="235">
        <f t="shared" si="378"/>
        <v>0</v>
      </c>
      <c r="BX222" s="235">
        <f t="shared" si="378"/>
        <v>0</v>
      </c>
      <c r="BY222" s="235">
        <f t="shared" si="378"/>
        <v>0</v>
      </c>
      <c r="BZ222" s="237">
        <f t="shared" si="228"/>
        <v>0</v>
      </c>
      <c r="CC222" s="89" t="s">
        <v>147</v>
      </c>
      <c r="CD222" s="11">
        <f t="shared" si="174"/>
        <v>0</v>
      </c>
      <c r="CE222" s="11">
        <f t="shared" si="175"/>
        <v>0</v>
      </c>
      <c r="CF222" s="11">
        <f t="shared" si="176"/>
        <v>0</v>
      </c>
      <c r="CG222" s="11">
        <f t="shared" si="177"/>
        <v>0</v>
      </c>
      <c r="CH222" s="21">
        <f t="shared" si="178"/>
        <v>0</v>
      </c>
      <c r="CI222" s="19"/>
      <c r="CJ222" s="22"/>
      <c r="CK222" s="89" t="s">
        <v>147</v>
      </c>
      <c r="CL222" s="11">
        <f t="shared" si="159"/>
        <v>0</v>
      </c>
      <c r="CM222" s="11">
        <f t="shared" si="160"/>
        <v>0</v>
      </c>
      <c r="CN222" s="11">
        <f t="shared" si="161"/>
        <v>0</v>
      </c>
      <c r="CO222" s="11">
        <f t="shared" si="162"/>
        <v>0</v>
      </c>
      <c r="CP222" s="21">
        <f t="shared" si="163"/>
        <v>0</v>
      </c>
      <c r="CQ222"/>
    </row>
    <row r="223" spans="1:95" ht="15.5" x14ac:dyDescent="0.35">
      <c r="A223" s="234" t="s">
        <v>134</v>
      </c>
      <c r="B223" s="235">
        <f t="shared" ref="B223:E223" si="379">SUM(B28+B60+B92+B124+B156+B188)</f>
        <v>0</v>
      </c>
      <c r="C223" s="235">
        <f t="shared" si="379"/>
        <v>0</v>
      </c>
      <c r="D223" s="235">
        <f t="shared" si="379"/>
        <v>0</v>
      </c>
      <c r="E223" s="235">
        <f t="shared" si="379"/>
        <v>0</v>
      </c>
      <c r="F223" s="237">
        <f t="shared" si="211"/>
        <v>0</v>
      </c>
      <c r="G223" s="232"/>
      <c r="H223" s="238"/>
      <c r="I223" s="234" t="s">
        <v>134</v>
      </c>
      <c r="J223" s="235">
        <f t="shared" ref="J223:M223" si="380">SUM(J28+J60+J92+J124+J156+J188)</f>
        <v>0</v>
      </c>
      <c r="K223" s="235">
        <f t="shared" si="380"/>
        <v>0</v>
      </c>
      <c r="L223" s="235">
        <f t="shared" si="380"/>
        <v>0</v>
      </c>
      <c r="M223" s="235">
        <f t="shared" si="380"/>
        <v>0</v>
      </c>
      <c r="N223" s="237">
        <f t="shared" si="213"/>
        <v>0</v>
      </c>
      <c r="Q223" s="234" t="s">
        <v>134</v>
      </c>
      <c r="R223" s="235">
        <f t="shared" ref="R223:U223" si="381">SUM(R28+R60+R92+R124+R156+R188)</f>
        <v>0</v>
      </c>
      <c r="S223" s="235">
        <f t="shared" si="381"/>
        <v>0</v>
      </c>
      <c r="T223" s="235">
        <f t="shared" si="381"/>
        <v>0</v>
      </c>
      <c r="U223" s="235">
        <f t="shared" si="381"/>
        <v>0</v>
      </c>
      <c r="V223" s="237">
        <f t="shared" si="215"/>
        <v>0</v>
      </c>
      <c r="W223" s="232"/>
      <c r="X223" s="238"/>
      <c r="Y223" s="234" t="s">
        <v>134</v>
      </c>
      <c r="Z223" s="235">
        <f t="shared" ref="Z223:AC223" si="382">SUM(Z28+Z60+Z92+Z124+Z156+Z188)</f>
        <v>0</v>
      </c>
      <c r="AA223" s="235">
        <f t="shared" si="382"/>
        <v>0</v>
      </c>
      <c r="AB223" s="235">
        <f t="shared" si="382"/>
        <v>0</v>
      </c>
      <c r="AC223" s="235">
        <f t="shared" si="382"/>
        <v>0</v>
      </c>
      <c r="AD223" s="237">
        <f t="shared" si="217"/>
        <v>0</v>
      </c>
      <c r="AG223" s="234" t="s">
        <v>134</v>
      </c>
      <c r="AH223" s="235">
        <f t="shared" ref="AH223:AK223" si="383">SUM(AH28+AH60+AH92+AH124+AH156+AH188)</f>
        <v>0</v>
      </c>
      <c r="AI223" s="235">
        <f t="shared" si="383"/>
        <v>0</v>
      </c>
      <c r="AJ223" s="235">
        <f t="shared" si="383"/>
        <v>0</v>
      </c>
      <c r="AK223" s="235">
        <f t="shared" si="383"/>
        <v>0</v>
      </c>
      <c r="AL223" s="237">
        <f t="shared" si="219"/>
        <v>0</v>
      </c>
      <c r="AM223" s="232"/>
      <c r="AN223" s="238"/>
      <c r="AO223" s="234" t="s">
        <v>134</v>
      </c>
      <c r="AP223" s="235">
        <f t="shared" ref="AP223:AS223" si="384">SUM(AP28+AP60+AP92+AP124+AP156+AP188)</f>
        <v>0</v>
      </c>
      <c r="AQ223" s="235">
        <f t="shared" si="384"/>
        <v>0</v>
      </c>
      <c r="AR223" s="235">
        <f t="shared" si="384"/>
        <v>0</v>
      </c>
      <c r="AS223" s="235">
        <f t="shared" si="384"/>
        <v>0</v>
      </c>
      <c r="AT223" s="237">
        <f t="shared" si="221"/>
        <v>0</v>
      </c>
      <c r="AW223" s="234" t="s">
        <v>134</v>
      </c>
      <c r="AX223" s="235">
        <f t="shared" ref="AX223:BA223" si="385">SUM(AX28+AX60+AX92+AX124+AX156+AX188)</f>
        <v>0</v>
      </c>
      <c r="AY223" s="235">
        <f t="shared" si="385"/>
        <v>0</v>
      </c>
      <c r="AZ223" s="235">
        <f t="shared" si="385"/>
        <v>0</v>
      </c>
      <c r="BA223" s="235">
        <f t="shared" si="385"/>
        <v>0</v>
      </c>
      <c r="BB223" s="237">
        <f t="shared" si="223"/>
        <v>0</v>
      </c>
      <c r="BC223" s="232"/>
      <c r="BD223" s="238"/>
      <c r="BE223" s="234" t="s">
        <v>134</v>
      </c>
      <c r="BF223" s="235">
        <f t="shared" ref="BF223:BI223" si="386">SUM(BF28+BF60+BF92+BF124+BF156+BF188)</f>
        <v>0</v>
      </c>
      <c r="BG223" s="235">
        <f t="shared" si="386"/>
        <v>0</v>
      </c>
      <c r="BH223" s="235">
        <f t="shared" si="386"/>
        <v>0</v>
      </c>
      <c r="BI223" s="235">
        <f t="shared" si="386"/>
        <v>0</v>
      </c>
      <c r="BJ223" s="237">
        <f t="shared" si="187"/>
        <v>0</v>
      </c>
      <c r="BM223" s="234" t="s">
        <v>134</v>
      </c>
      <c r="BN223" s="235">
        <f t="shared" ref="BN223:BQ223" si="387">SUM(BN28+BN60+BN92+BN124+BN156+BN188)</f>
        <v>0</v>
      </c>
      <c r="BO223" s="235">
        <f t="shared" si="387"/>
        <v>0</v>
      </c>
      <c r="BP223" s="235">
        <f t="shared" si="387"/>
        <v>0</v>
      </c>
      <c r="BQ223" s="235">
        <f t="shared" si="387"/>
        <v>0</v>
      </c>
      <c r="BR223" s="237">
        <f t="shared" si="226"/>
        <v>0</v>
      </c>
      <c r="BS223" s="232"/>
      <c r="BT223" s="238"/>
      <c r="BU223" s="234" t="s">
        <v>134</v>
      </c>
      <c r="BV223" s="235">
        <f t="shared" ref="BV223:BY223" si="388">SUM(BV28+BV60+BV92+BV124+BV156+BV188)</f>
        <v>0</v>
      </c>
      <c r="BW223" s="235">
        <f t="shared" si="388"/>
        <v>0</v>
      </c>
      <c r="BX223" s="235">
        <f t="shared" si="388"/>
        <v>0</v>
      </c>
      <c r="BY223" s="235">
        <f t="shared" si="388"/>
        <v>0</v>
      </c>
      <c r="BZ223" s="237">
        <f t="shared" si="228"/>
        <v>0</v>
      </c>
      <c r="CC223" s="89" t="s">
        <v>134</v>
      </c>
      <c r="CD223" s="11">
        <f t="shared" si="174"/>
        <v>0</v>
      </c>
      <c r="CE223" s="11">
        <f t="shared" si="175"/>
        <v>0</v>
      </c>
      <c r="CF223" s="11">
        <f t="shared" si="176"/>
        <v>0</v>
      </c>
      <c r="CG223" s="11">
        <f t="shared" si="177"/>
        <v>0</v>
      </c>
      <c r="CH223" s="21">
        <f t="shared" si="178"/>
        <v>0</v>
      </c>
      <c r="CI223"/>
      <c r="CJ223"/>
      <c r="CK223" s="89" t="s">
        <v>134</v>
      </c>
      <c r="CL223" s="11">
        <f t="shared" si="159"/>
        <v>0</v>
      </c>
      <c r="CM223" s="11">
        <f t="shared" si="160"/>
        <v>0</v>
      </c>
      <c r="CN223" s="11">
        <f t="shared" si="161"/>
        <v>0</v>
      </c>
      <c r="CO223" s="11">
        <f t="shared" si="162"/>
        <v>0</v>
      </c>
      <c r="CP223" s="21">
        <f t="shared" si="163"/>
        <v>0</v>
      </c>
      <c r="CQ223"/>
    </row>
    <row r="224" spans="1:95" ht="15.5" x14ac:dyDescent="0.35">
      <c r="A224" s="234" t="s">
        <v>46</v>
      </c>
      <c r="B224" s="235">
        <f t="shared" ref="B224:E224" si="389">SUM(B29+B61+B93+B125+B157+B189)</f>
        <v>0</v>
      </c>
      <c r="C224" s="235">
        <f t="shared" si="389"/>
        <v>0</v>
      </c>
      <c r="D224" s="235">
        <f t="shared" si="389"/>
        <v>0</v>
      </c>
      <c r="E224" s="235">
        <f t="shared" si="389"/>
        <v>0</v>
      </c>
      <c r="F224" s="237">
        <f>SUM(B224:E224)</f>
        <v>0</v>
      </c>
      <c r="G224" s="232"/>
      <c r="H224" s="238"/>
      <c r="I224" s="234" t="s">
        <v>46</v>
      </c>
      <c r="J224" s="235">
        <f t="shared" ref="J224:M224" si="390">SUM(J29+J61+J93+J125+J157+J189)</f>
        <v>0</v>
      </c>
      <c r="K224" s="235">
        <f t="shared" si="390"/>
        <v>0</v>
      </c>
      <c r="L224" s="235">
        <f t="shared" si="390"/>
        <v>0</v>
      </c>
      <c r="M224" s="235">
        <f t="shared" si="390"/>
        <v>0</v>
      </c>
      <c r="N224" s="237">
        <f>SUM(J224:M224)</f>
        <v>0</v>
      </c>
      <c r="Q224" s="234" t="s">
        <v>46</v>
      </c>
      <c r="R224" s="235">
        <f t="shared" ref="R224:U224" si="391">SUM(R29+R61+R93+R125+R157+R189)</f>
        <v>0</v>
      </c>
      <c r="S224" s="235">
        <f t="shared" si="391"/>
        <v>0</v>
      </c>
      <c r="T224" s="235">
        <f t="shared" si="391"/>
        <v>0</v>
      </c>
      <c r="U224" s="235">
        <f t="shared" si="391"/>
        <v>0</v>
      </c>
      <c r="V224" s="237">
        <f>SUM(R224:U224)</f>
        <v>0</v>
      </c>
      <c r="W224" s="232"/>
      <c r="X224" s="238"/>
      <c r="Y224" s="234" t="s">
        <v>46</v>
      </c>
      <c r="Z224" s="235">
        <f t="shared" ref="Z224:AC224" si="392">SUM(Z29+Z61+Z93+Z125+Z157+Z189)</f>
        <v>0</v>
      </c>
      <c r="AA224" s="235">
        <f t="shared" si="392"/>
        <v>0</v>
      </c>
      <c r="AB224" s="235">
        <f t="shared" si="392"/>
        <v>0</v>
      </c>
      <c r="AC224" s="235">
        <f t="shared" si="392"/>
        <v>0</v>
      </c>
      <c r="AD224" s="237">
        <f>SUM(Z224:AC224)</f>
        <v>0</v>
      </c>
      <c r="AG224" s="234" t="s">
        <v>46</v>
      </c>
      <c r="AH224" s="235">
        <f t="shared" ref="AH224:AK224" si="393">SUM(AH29+AH61+AH93+AH125+AH157+AH189)</f>
        <v>0</v>
      </c>
      <c r="AI224" s="235">
        <f t="shared" si="393"/>
        <v>0</v>
      </c>
      <c r="AJ224" s="235">
        <f t="shared" si="393"/>
        <v>0</v>
      </c>
      <c r="AK224" s="235">
        <f t="shared" si="393"/>
        <v>0</v>
      </c>
      <c r="AL224" s="237">
        <f>SUM(AH224:AK224)</f>
        <v>0</v>
      </c>
      <c r="AM224" s="232"/>
      <c r="AN224" s="238"/>
      <c r="AO224" s="234" t="s">
        <v>46</v>
      </c>
      <c r="AP224" s="235">
        <f t="shared" ref="AP224:AS224" si="394">SUM(AP29+AP61+AP93+AP125+AP157+AP189)</f>
        <v>0</v>
      </c>
      <c r="AQ224" s="235">
        <f t="shared" si="394"/>
        <v>0</v>
      </c>
      <c r="AR224" s="235">
        <f t="shared" si="394"/>
        <v>0</v>
      </c>
      <c r="AS224" s="235">
        <f t="shared" si="394"/>
        <v>0</v>
      </c>
      <c r="AT224" s="237">
        <f>SUM(AP224:AS224)</f>
        <v>0</v>
      </c>
      <c r="AW224" s="234" t="s">
        <v>46</v>
      </c>
      <c r="AX224" s="235">
        <f t="shared" ref="AX224:BA224" si="395">SUM(AX29+AX61+AX93+AX125+AX157+AX189)</f>
        <v>0</v>
      </c>
      <c r="AY224" s="235">
        <f t="shared" si="395"/>
        <v>0</v>
      </c>
      <c r="AZ224" s="235">
        <f t="shared" si="395"/>
        <v>0</v>
      </c>
      <c r="BA224" s="235">
        <f t="shared" si="395"/>
        <v>0</v>
      </c>
      <c r="BB224" s="237">
        <f>SUM(AX224:BA224)</f>
        <v>0</v>
      </c>
      <c r="BC224" s="232"/>
      <c r="BD224" s="238"/>
      <c r="BE224" s="234" t="s">
        <v>46</v>
      </c>
      <c r="BF224" s="235">
        <f t="shared" ref="BF224:BI224" si="396">SUM(BF29+BF61+BF93+BF125+BF157+BF189)</f>
        <v>0</v>
      </c>
      <c r="BG224" s="235">
        <f t="shared" si="396"/>
        <v>0</v>
      </c>
      <c r="BH224" s="235">
        <f t="shared" si="396"/>
        <v>0</v>
      </c>
      <c r="BI224" s="235">
        <f t="shared" si="396"/>
        <v>0</v>
      </c>
      <c r="BJ224" s="237">
        <f t="shared" si="187"/>
        <v>0</v>
      </c>
      <c r="BM224" s="234" t="s">
        <v>46</v>
      </c>
      <c r="BN224" s="235">
        <f t="shared" ref="BN224:BQ224" si="397">SUM(BN29+BN61+BN93+BN125+BN157+BN189)</f>
        <v>0</v>
      </c>
      <c r="BO224" s="235">
        <f t="shared" si="397"/>
        <v>0</v>
      </c>
      <c r="BP224" s="235">
        <f t="shared" si="397"/>
        <v>0</v>
      </c>
      <c r="BQ224" s="235">
        <f t="shared" si="397"/>
        <v>0</v>
      </c>
      <c r="BR224" s="237">
        <f>SUM(BN224:BQ224)</f>
        <v>0</v>
      </c>
      <c r="BS224" s="232"/>
      <c r="BT224" s="238"/>
      <c r="BU224" s="234" t="s">
        <v>46</v>
      </c>
      <c r="BV224" s="235">
        <f t="shared" ref="BV224:BY224" si="398">SUM(BV29+BV61+BV93+BV125+BV157+BV189)</f>
        <v>0</v>
      </c>
      <c r="BW224" s="235">
        <f t="shared" si="398"/>
        <v>0</v>
      </c>
      <c r="BX224" s="235">
        <f t="shared" si="398"/>
        <v>0</v>
      </c>
      <c r="BY224" s="235">
        <f t="shared" si="398"/>
        <v>0</v>
      </c>
      <c r="BZ224" s="237">
        <f>SUM(BV224:BY224)</f>
        <v>0</v>
      </c>
      <c r="CC224" s="89" t="s">
        <v>46</v>
      </c>
      <c r="CD224" s="11">
        <f t="shared" si="174"/>
        <v>0</v>
      </c>
      <c r="CE224" s="11">
        <f t="shared" si="175"/>
        <v>0</v>
      </c>
      <c r="CF224" s="11">
        <f t="shared" si="176"/>
        <v>0</v>
      </c>
      <c r="CG224" s="11">
        <f t="shared" si="177"/>
        <v>0</v>
      </c>
      <c r="CH224" s="21">
        <f t="shared" si="178"/>
        <v>0</v>
      </c>
      <c r="CI224"/>
      <c r="CJ224"/>
      <c r="CK224" s="89" t="s">
        <v>46</v>
      </c>
      <c r="CL224" s="11">
        <f t="shared" si="159"/>
        <v>0</v>
      </c>
      <c r="CM224" s="11">
        <f t="shared" si="160"/>
        <v>0</v>
      </c>
      <c r="CN224" s="11">
        <f t="shared" si="161"/>
        <v>0</v>
      </c>
      <c r="CO224" s="11">
        <f t="shared" si="162"/>
        <v>0</v>
      </c>
      <c r="CP224" s="21">
        <f t="shared" si="163"/>
        <v>0</v>
      </c>
      <c r="CQ224"/>
    </row>
    <row r="225" spans="1:95" ht="16" thickBot="1" x14ac:dyDescent="0.4">
      <c r="A225" s="234" t="s">
        <v>67</v>
      </c>
      <c r="B225" s="235">
        <f t="shared" ref="B225:E225" si="399">SUM(B30+B62+B94+B126+B158+B190)</f>
        <v>0</v>
      </c>
      <c r="C225" s="235">
        <f t="shared" si="399"/>
        <v>0</v>
      </c>
      <c r="D225" s="235">
        <f t="shared" si="399"/>
        <v>0</v>
      </c>
      <c r="E225" s="235">
        <f t="shared" si="399"/>
        <v>0</v>
      </c>
      <c r="F225" s="237">
        <f t="shared" si="211"/>
        <v>0</v>
      </c>
      <c r="G225" s="232"/>
      <c r="H225" s="238"/>
      <c r="I225" s="234" t="s">
        <v>67</v>
      </c>
      <c r="J225" s="235">
        <f t="shared" ref="J225:M225" si="400">SUM(J30+J62+J94+J126+J158+J190)</f>
        <v>0</v>
      </c>
      <c r="K225" s="235">
        <f t="shared" si="400"/>
        <v>0</v>
      </c>
      <c r="L225" s="235">
        <f t="shared" si="400"/>
        <v>0</v>
      </c>
      <c r="M225" s="235">
        <f t="shared" si="400"/>
        <v>0</v>
      </c>
      <c r="N225" s="237">
        <f t="shared" si="213"/>
        <v>0</v>
      </c>
      <c r="Q225" s="234" t="s">
        <v>67</v>
      </c>
      <c r="R225" s="235">
        <f t="shared" ref="R225:U225" si="401">SUM(R30+R62+R94+R126+R158+R190)</f>
        <v>0</v>
      </c>
      <c r="S225" s="235">
        <f t="shared" si="401"/>
        <v>0</v>
      </c>
      <c r="T225" s="235">
        <f t="shared" si="401"/>
        <v>0</v>
      </c>
      <c r="U225" s="235">
        <f t="shared" si="401"/>
        <v>0</v>
      </c>
      <c r="V225" s="237">
        <f t="shared" si="215"/>
        <v>0</v>
      </c>
      <c r="W225" s="232"/>
      <c r="X225" s="238"/>
      <c r="Y225" s="234" t="s">
        <v>67</v>
      </c>
      <c r="Z225" s="235">
        <f t="shared" ref="Z225:AC225" si="402">SUM(Z30+Z62+Z94+Z126+Z158+Z190)</f>
        <v>0</v>
      </c>
      <c r="AA225" s="235">
        <f t="shared" si="402"/>
        <v>0</v>
      </c>
      <c r="AB225" s="235">
        <f t="shared" si="402"/>
        <v>0</v>
      </c>
      <c r="AC225" s="235">
        <f t="shared" si="402"/>
        <v>0</v>
      </c>
      <c r="AD225" s="237">
        <f t="shared" si="217"/>
        <v>0</v>
      </c>
      <c r="AG225" s="234" t="s">
        <v>67</v>
      </c>
      <c r="AH225" s="235">
        <f t="shared" ref="AH225:AK225" si="403">SUM(AH30+AH62+AH94+AH126+AH158+AH190)</f>
        <v>0</v>
      </c>
      <c r="AI225" s="235">
        <f t="shared" si="403"/>
        <v>0</v>
      </c>
      <c r="AJ225" s="235">
        <f t="shared" si="403"/>
        <v>0</v>
      </c>
      <c r="AK225" s="235">
        <f t="shared" si="403"/>
        <v>0</v>
      </c>
      <c r="AL225" s="237">
        <f t="shared" si="219"/>
        <v>0</v>
      </c>
      <c r="AM225" s="232"/>
      <c r="AN225" s="238"/>
      <c r="AO225" s="234" t="s">
        <v>67</v>
      </c>
      <c r="AP225" s="235">
        <f t="shared" ref="AP225:AS225" si="404">SUM(AP30+AP62+AP94+AP126+AP158+AP190)</f>
        <v>0</v>
      </c>
      <c r="AQ225" s="235">
        <f t="shared" si="404"/>
        <v>0</v>
      </c>
      <c r="AR225" s="235">
        <f t="shared" si="404"/>
        <v>0</v>
      </c>
      <c r="AS225" s="235">
        <f t="shared" si="404"/>
        <v>0</v>
      </c>
      <c r="AT225" s="237">
        <f t="shared" si="221"/>
        <v>0</v>
      </c>
      <c r="AW225" s="234" t="s">
        <v>67</v>
      </c>
      <c r="AX225" s="235">
        <f t="shared" ref="AX225:BA225" si="405">SUM(AX30+AX62+AX94+AX126+AX158+AX190)</f>
        <v>0</v>
      </c>
      <c r="AY225" s="235">
        <f t="shared" si="405"/>
        <v>0</v>
      </c>
      <c r="AZ225" s="235">
        <f t="shared" si="405"/>
        <v>0</v>
      </c>
      <c r="BA225" s="235">
        <f t="shared" si="405"/>
        <v>0</v>
      </c>
      <c r="BB225" s="237">
        <f t="shared" si="223"/>
        <v>0</v>
      </c>
      <c r="BC225" s="232"/>
      <c r="BD225" s="238"/>
      <c r="BE225" s="234" t="s">
        <v>67</v>
      </c>
      <c r="BF225" s="235">
        <f t="shared" ref="BF225:BI225" si="406">SUM(BF30+BF62+BF94+BF126+BF158+BF190)</f>
        <v>0</v>
      </c>
      <c r="BG225" s="235">
        <f t="shared" si="406"/>
        <v>0</v>
      </c>
      <c r="BH225" s="235">
        <f t="shared" si="406"/>
        <v>0</v>
      </c>
      <c r="BI225" s="235">
        <f t="shared" si="406"/>
        <v>0</v>
      </c>
      <c r="BJ225" s="237">
        <f t="shared" si="187"/>
        <v>0</v>
      </c>
      <c r="BM225" s="234" t="s">
        <v>67</v>
      </c>
      <c r="BN225" s="235">
        <f t="shared" ref="BN225:BQ225" si="407">SUM(BN30+BN62+BN94+BN126+BN158+BN190)</f>
        <v>0</v>
      </c>
      <c r="BO225" s="235">
        <f t="shared" si="407"/>
        <v>0</v>
      </c>
      <c r="BP225" s="235">
        <f t="shared" si="407"/>
        <v>0</v>
      </c>
      <c r="BQ225" s="235">
        <f t="shared" si="407"/>
        <v>0</v>
      </c>
      <c r="BR225" s="237">
        <f t="shared" ref="BR225" si="408">SUM(BN225:BQ225)</f>
        <v>0</v>
      </c>
      <c r="BS225" s="232"/>
      <c r="BT225" s="238"/>
      <c r="BU225" s="234" t="s">
        <v>67</v>
      </c>
      <c r="BV225" s="235">
        <f t="shared" ref="BV225:BY225" si="409">SUM(BV30+BV62+BV94+BV126+BV158+BV190)</f>
        <v>0</v>
      </c>
      <c r="BW225" s="235">
        <f t="shared" si="409"/>
        <v>0</v>
      </c>
      <c r="BX225" s="235">
        <f t="shared" si="409"/>
        <v>0</v>
      </c>
      <c r="BY225" s="235">
        <f t="shared" si="409"/>
        <v>0</v>
      </c>
      <c r="BZ225" s="237">
        <f t="shared" ref="BZ225" si="410">SUM(BV225:BY225)</f>
        <v>0</v>
      </c>
      <c r="CC225" s="89" t="s">
        <v>67</v>
      </c>
      <c r="CD225" s="11">
        <f t="shared" si="174"/>
        <v>0</v>
      </c>
      <c r="CE225" s="11">
        <f t="shared" si="175"/>
        <v>0</v>
      </c>
      <c r="CF225" s="11">
        <f t="shared" si="176"/>
        <v>0</v>
      </c>
      <c r="CG225" s="11">
        <f t="shared" si="177"/>
        <v>0</v>
      </c>
      <c r="CH225" s="21">
        <f t="shared" si="178"/>
        <v>0</v>
      </c>
      <c r="CI225" s="19"/>
      <c r="CJ225" s="22"/>
      <c r="CK225" s="89" t="s">
        <v>67</v>
      </c>
      <c r="CL225" s="11">
        <f t="shared" si="159"/>
        <v>0</v>
      </c>
      <c r="CM225" s="11">
        <f t="shared" si="160"/>
        <v>0</v>
      </c>
      <c r="CN225" s="11">
        <f t="shared" si="161"/>
        <v>0</v>
      </c>
      <c r="CO225" s="11">
        <f t="shared" si="162"/>
        <v>0</v>
      </c>
      <c r="CP225" s="21">
        <f t="shared" si="163"/>
        <v>0</v>
      </c>
      <c r="CQ225"/>
    </row>
    <row r="226" spans="1:95" ht="16.5" thickTop="1" thickBot="1" x14ac:dyDescent="0.4">
      <c r="A226" s="242" t="s">
        <v>2</v>
      </c>
      <c r="B226" s="243">
        <f>SUM(B202:B225)</f>
        <v>0</v>
      </c>
      <c r="C226" s="244">
        <f>SUM(C202:C225)</f>
        <v>0</v>
      </c>
      <c r="D226" s="245">
        <f>SUM(D202:D225)</f>
        <v>0</v>
      </c>
      <c r="E226" s="245">
        <f>SUM(E202:E225)</f>
        <v>0</v>
      </c>
      <c r="F226" s="246">
        <f>SUM(B226:E226)</f>
        <v>0</v>
      </c>
      <c r="G226" s="232"/>
      <c r="H226" s="238"/>
      <c r="I226" s="242" t="s">
        <v>2</v>
      </c>
      <c r="J226" s="243">
        <f>SUM(J202:J225)</f>
        <v>0</v>
      </c>
      <c r="K226" s="244">
        <f>SUM(K202:K225)</f>
        <v>0</v>
      </c>
      <c r="L226" s="245">
        <f>SUM(L202:L225)</f>
        <v>0</v>
      </c>
      <c r="M226" s="245">
        <f>SUM(M202:M225)</f>
        <v>0</v>
      </c>
      <c r="N226" s="246">
        <f>SUM(J226:M226)</f>
        <v>0</v>
      </c>
      <c r="Q226" s="242" t="s">
        <v>2</v>
      </c>
      <c r="R226" s="243">
        <f>SUM(R202:R225)</f>
        <v>0</v>
      </c>
      <c r="S226" s="244">
        <f>SUM(S202:S225)</f>
        <v>0</v>
      </c>
      <c r="T226" s="244">
        <f>SUM(T202:T225)</f>
        <v>0</v>
      </c>
      <c r="U226" s="245">
        <f>SUM(U202:U225)</f>
        <v>0</v>
      </c>
      <c r="V226" s="246">
        <f>SUM(R226:U226)</f>
        <v>0</v>
      </c>
      <c r="W226" s="232"/>
      <c r="X226" s="238"/>
      <c r="Y226" s="242" t="s">
        <v>2</v>
      </c>
      <c r="Z226" s="243">
        <f>SUM(Z202:Z225)</f>
        <v>0</v>
      </c>
      <c r="AA226" s="244">
        <f>SUM(AA202:AA225)</f>
        <v>0</v>
      </c>
      <c r="AB226" s="245">
        <f>SUM(AB202:AB225)</f>
        <v>0</v>
      </c>
      <c r="AC226" s="245">
        <f>SUM(AC202:AC225)</f>
        <v>0</v>
      </c>
      <c r="AD226" s="246">
        <f>SUM(Z226:AC226)</f>
        <v>0</v>
      </c>
      <c r="AG226" s="242" t="s">
        <v>2</v>
      </c>
      <c r="AH226" s="243">
        <f>SUM(AH202:AH225)</f>
        <v>0</v>
      </c>
      <c r="AI226" s="244">
        <f>SUM(AI202:AI225)</f>
        <v>0</v>
      </c>
      <c r="AJ226" s="244">
        <f>SUM(AJ202:AJ225)</f>
        <v>0</v>
      </c>
      <c r="AK226" s="245">
        <f>SUM(AK202:AK225)</f>
        <v>0</v>
      </c>
      <c r="AL226" s="325">
        <f>SUM(AH226:AK226)</f>
        <v>0</v>
      </c>
      <c r="AM226" s="232"/>
      <c r="AN226" s="238"/>
      <c r="AO226" s="242" t="s">
        <v>2</v>
      </c>
      <c r="AP226" s="243">
        <f>SUM(AP202:AP225)</f>
        <v>0</v>
      </c>
      <c r="AQ226" s="244">
        <f>SUM(AQ202:AQ225)</f>
        <v>0</v>
      </c>
      <c r="AR226" s="244">
        <f>SUM(AR202:AR225)</f>
        <v>0</v>
      </c>
      <c r="AS226" s="245">
        <f>SUM(AS202:AS225)</f>
        <v>0</v>
      </c>
      <c r="AT226" s="325">
        <f>SUM(AP226:AS226)</f>
        <v>0</v>
      </c>
      <c r="AW226" s="242" t="s">
        <v>2</v>
      </c>
      <c r="AX226" s="243">
        <f>SUM(AX202:AX225)</f>
        <v>0</v>
      </c>
      <c r="AY226" s="244">
        <f>SUM(AY202:AY225)</f>
        <v>0</v>
      </c>
      <c r="AZ226" s="245">
        <f>SUM(AZ202:AZ225)</f>
        <v>0</v>
      </c>
      <c r="BA226" s="245">
        <f>SUM(BA202:BA225)</f>
        <v>0</v>
      </c>
      <c r="BB226" s="325">
        <f>SUM(AX226:BA226)</f>
        <v>0</v>
      </c>
      <c r="BC226" s="232"/>
      <c r="BD226" s="238"/>
      <c r="BE226" s="242" t="s">
        <v>2</v>
      </c>
      <c r="BF226" s="243">
        <f>SUM(BF202:BF225)</f>
        <v>0</v>
      </c>
      <c r="BG226" s="244">
        <f>SUM(BG202:BG225)</f>
        <v>0</v>
      </c>
      <c r="BH226" s="244">
        <f>SUM(BH202:BH225)</f>
        <v>0</v>
      </c>
      <c r="BI226" s="245">
        <f>SUM(BI202:BI225)</f>
        <v>0</v>
      </c>
      <c r="BJ226" s="325">
        <f>SUM(BF226:BI226)</f>
        <v>0</v>
      </c>
      <c r="BM226" s="242" t="s">
        <v>2</v>
      </c>
      <c r="BN226" s="243">
        <f>SUM(BN202:BN225)</f>
        <v>0</v>
      </c>
      <c r="BO226" s="244">
        <f>SUM(BO202:BO225)</f>
        <v>0</v>
      </c>
      <c r="BP226" s="244">
        <f>SUM(BP202:BP225)</f>
        <v>0</v>
      </c>
      <c r="BQ226" s="245">
        <f>SUM(BQ202:BQ225)</f>
        <v>0</v>
      </c>
      <c r="BR226" s="325">
        <f>SUM(BN226:BQ226)</f>
        <v>0</v>
      </c>
      <c r="BS226" s="232"/>
      <c r="BT226" s="238"/>
      <c r="BU226" s="242" t="s">
        <v>2</v>
      </c>
      <c r="BV226" s="243">
        <f>SUM(BV202:BV225)</f>
        <v>0</v>
      </c>
      <c r="BW226" s="244">
        <f>SUM(BW202:BW225)</f>
        <v>0</v>
      </c>
      <c r="BX226" s="244">
        <f>SUM(BX202:BX225)</f>
        <v>0</v>
      </c>
      <c r="BY226" s="245">
        <f>SUM(BY202:BY225)</f>
        <v>0</v>
      </c>
      <c r="BZ226" s="325">
        <f>SUM(BV226:BY226)</f>
        <v>0</v>
      </c>
      <c r="CC226" s="150" t="s">
        <v>2</v>
      </c>
      <c r="CD226" s="243">
        <f>SUM(CD202:CD225)</f>
        <v>0</v>
      </c>
      <c r="CE226" s="244">
        <f>SUM(CE202:CE225)</f>
        <v>0</v>
      </c>
      <c r="CF226" s="244">
        <f>SUM(CF202:CF225)</f>
        <v>0</v>
      </c>
      <c r="CG226" s="245">
        <f>SUM(CG202:CG225)</f>
        <v>0</v>
      </c>
      <c r="CH226" s="325">
        <f>SUM(CD226:CG226)</f>
        <v>0</v>
      </c>
      <c r="CI226" s="22"/>
      <c r="CJ226"/>
      <c r="CK226" s="150" t="s">
        <v>2</v>
      </c>
      <c r="CL226" s="243">
        <f>SUM(CL202:CL225)</f>
        <v>0</v>
      </c>
      <c r="CM226" s="244">
        <f>SUM(CM202:CM225)</f>
        <v>0</v>
      </c>
      <c r="CN226" s="244">
        <f>SUM(CN202:CN225)</f>
        <v>0</v>
      </c>
      <c r="CO226" s="245">
        <f>SUM(CO202:CO225)</f>
        <v>0</v>
      </c>
      <c r="CP226" s="325">
        <f>SUM(CL226:CO226)</f>
        <v>0</v>
      </c>
      <c r="CQ226"/>
    </row>
    <row r="227" spans="1:95" ht="13" thickTop="1" x14ac:dyDescent="0.25"/>
  </sheetData>
  <customSheetViews>
    <customSheetView guid="{6AC61866-78F1-41C5-8B4F-937BF8377097}" scale="80">
      <selection activeCell="A3" sqref="A3:N3"/>
      <rowBreaks count="2" manualBreakCount="2">
        <brk id="64" max="16383" man="1"/>
        <brk id="128" max="16383" man="1"/>
      </rowBreaks>
      <colBreaks count="6" manualBreakCount="6">
        <brk id="15" max="1048575" man="1"/>
        <brk id="31" max="1048575" man="1"/>
        <brk id="47" max="1048575" man="1"/>
        <brk id="63" max="1048575" man="1"/>
        <brk id="79" max="1048575" man="1"/>
        <brk id="94" max="1048575" man="1"/>
      </colBreaks>
      <pageMargins left="0.75" right="0.75" top="1" bottom="1" header="0.5" footer="0.5"/>
      <printOptions horizontalCentered="1"/>
      <pageSetup scale="45" orientation="portrait" r:id="rId1"/>
      <headerFooter alignWithMargins="0"/>
    </customSheetView>
    <customSheetView guid="{C5B75287-B195-4DA5-9F35-2FE10EB0521E}" scale="80">
      <selection activeCell="A3" sqref="A3:N3"/>
      <rowBreaks count="2" manualBreakCount="2">
        <brk id="64" max="16383" man="1"/>
        <brk id="128" max="16383" man="1"/>
      </rowBreaks>
      <colBreaks count="6" manualBreakCount="6">
        <brk id="15" max="1048575" man="1"/>
        <brk id="31" max="1048575" man="1"/>
        <brk id="47" max="1048575" man="1"/>
        <brk id="63" max="1048575" man="1"/>
        <brk id="79" max="1048575" man="1"/>
        <brk id="94" max="1048575" man="1"/>
      </colBreaks>
      <pageMargins left="0.75" right="0.75" top="1" bottom="1" header="0.5" footer="0.5"/>
      <printOptions horizontalCentered="1"/>
      <pageSetup scale="45" orientation="portrait" r:id="rId2"/>
      <headerFooter alignWithMargins="0"/>
    </customSheetView>
    <customSheetView guid="{725C9295-46E8-409D-894E-BFC305C25E3E}" scale="80" showPageBreaks="1" printArea="1">
      <selection activeCell="A3" sqref="A3:N3"/>
      <rowBreaks count="2" manualBreakCount="2">
        <brk id="64" max="16383" man="1"/>
        <brk id="128" max="16383" man="1"/>
      </rowBreaks>
      <colBreaks count="6" manualBreakCount="6">
        <brk id="15" max="1048575" man="1"/>
        <brk id="31" max="1048575" man="1"/>
        <brk id="47" max="1048575" man="1"/>
        <brk id="63" max="1048575" man="1"/>
        <brk id="79" max="1048575" man="1"/>
        <brk id="94" max="1048575" man="1"/>
      </colBreaks>
      <pageMargins left="0.75" right="0.75" top="1" bottom="1" header="0.5" footer="0.5"/>
      <printOptions horizontalCentered="1"/>
      <pageSetup scale="45" orientation="portrait" r:id="rId3"/>
      <headerFooter alignWithMargins="0"/>
    </customSheetView>
  </customSheetViews>
  <mergeCells count="36">
    <mergeCell ref="AW1:BJ1"/>
    <mergeCell ref="BM1:BZ1"/>
    <mergeCell ref="A3:N3"/>
    <mergeCell ref="Q3:AD3"/>
    <mergeCell ref="AG3:AT3"/>
    <mergeCell ref="AW3:BJ3"/>
    <mergeCell ref="BM3:BZ3"/>
    <mergeCell ref="A1:N1"/>
    <mergeCell ref="Q1:AD1"/>
    <mergeCell ref="AG1:AT1"/>
    <mergeCell ref="A35:N35"/>
    <mergeCell ref="Q35:AD35"/>
    <mergeCell ref="AG35:AT35"/>
    <mergeCell ref="A67:N67"/>
    <mergeCell ref="Q67:AD67"/>
    <mergeCell ref="AG67:AT67"/>
    <mergeCell ref="A99:N99"/>
    <mergeCell ref="Q99:AD99"/>
    <mergeCell ref="AG99:AT99"/>
    <mergeCell ref="A163:N163"/>
    <mergeCell ref="Q163:AD163"/>
    <mergeCell ref="A131:N131"/>
    <mergeCell ref="Q131:AD131"/>
    <mergeCell ref="AG131:AT131"/>
    <mergeCell ref="AG163:AT163"/>
    <mergeCell ref="AW35:BJ35"/>
    <mergeCell ref="BM35:BZ35"/>
    <mergeCell ref="AW67:BJ67"/>
    <mergeCell ref="BM67:BZ67"/>
    <mergeCell ref="BS198:BT198"/>
    <mergeCell ref="AW131:BJ131"/>
    <mergeCell ref="BM131:BZ131"/>
    <mergeCell ref="AW163:BJ163"/>
    <mergeCell ref="BM163:BZ163"/>
    <mergeCell ref="AW99:BJ99"/>
    <mergeCell ref="BM99:BZ99"/>
  </mergeCells>
  <printOptions horizontalCentered="1"/>
  <pageMargins left="0.75" right="0.75" top="1" bottom="1" header="0.5" footer="0.5"/>
  <pageSetup scale="45" orientation="portrait" r:id="rId4"/>
  <headerFooter alignWithMargins="0"/>
  <rowBreaks count="2" manualBreakCount="2">
    <brk id="64" max="16383" man="1"/>
    <brk id="128" max="16383" man="1"/>
  </rowBreaks>
  <colBreaks count="6" manualBreakCount="6">
    <brk id="15" max="1048575" man="1"/>
    <brk id="31" max="1048575" man="1"/>
    <brk id="47" max="1048575" man="1"/>
    <brk id="63" max="1048575" man="1"/>
    <brk id="79" max="1048575" man="1"/>
    <brk id="9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Q144"/>
  <sheetViews>
    <sheetView topLeftCell="Y124" zoomScale="93" zoomScaleNormal="93" workbookViewId="0">
      <selection activeCell="AH114" sqref="AH114"/>
    </sheetView>
  </sheetViews>
  <sheetFormatPr defaultRowHeight="12.5" x14ac:dyDescent="0.25"/>
  <cols>
    <col min="1" max="1" width="25.453125" bestFit="1" customWidth="1"/>
    <col min="23" max="24" width="3.7265625" customWidth="1"/>
    <col min="25" max="25" width="25.453125" bestFit="1" customWidth="1"/>
    <col min="48" max="48" width="26.26953125" bestFit="1" customWidth="1"/>
    <col min="56" max="56" width="8.7265625" customWidth="1"/>
    <col min="58" max="58" width="9.1796875" customWidth="1"/>
    <col min="254" max="254" width="25.453125" bestFit="1" customWidth="1"/>
    <col min="276" max="277" width="3.7265625" customWidth="1"/>
    <col min="278" max="278" width="25.453125" bestFit="1" customWidth="1"/>
    <col min="301" max="301" width="26.26953125" bestFit="1" customWidth="1"/>
    <col min="510" max="510" width="25.453125" bestFit="1" customWidth="1"/>
    <col min="532" max="533" width="3.7265625" customWidth="1"/>
    <col min="534" max="534" width="25.453125" bestFit="1" customWidth="1"/>
    <col min="557" max="557" width="26.26953125" bestFit="1" customWidth="1"/>
    <col min="766" max="766" width="25.453125" bestFit="1" customWidth="1"/>
    <col min="788" max="789" width="3.7265625" customWidth="1"/>
    <col min="790" max="790" width="25.453125" bestFit="1" customWidth="1"/>
    <col min="813" max="813" width="26.26953125" bestFit="1" customWidth="1"/>
    <col min="1022" max="1022" width="25.453125" bestFit="1" customWidth="1"/>
    <col min="1044" max="1045" width="3.7265625" customWidth="1"/>
    <col min="1046" max="1046" width="25.453125" bestFit="1" customWidth="1"/>
    <col min="1069" max="1069" width="26.26953125" bestFit="1" customWidth="1"/>
    <col min="1278" max="1278" width="25.453125" bestFit="1" customWidth="1"/>
    <col min="1300" max="1301" width="3.7265625" customWidth="1"/>
    <col min="1302" max="1302" width="25.453125" bestFit="1" customWidth="1"/>
    <col min="1325" max="1325" width="26.26953125" bestFit="1" customWidth="1"/>
    <col min="1534" max="1534" width="25.453125" bestFit="1" customWidth="1"/>
    <col min="1556" max="1557" width="3.7265625" customWidth="1"/>
    <col min="1558" max="1558" width="25.453125" bestFit="1" customWidth="1"/>
    <col min="1581" max="1581" width="26.26953125" bestFit="1" customWidth="1"/>
    <col min="1790" max="1790" width="25.453125" bestFit="1" customWidth="1"/>
    <col min="1812" max="1813" width="3.7265625" customWidth="1"/>
    <col min="1814" max="1814" width="25.453125" bestFit="1" customWidth="1"/>
    <col min="1837" max="1837" width="26.26953125" bestFit="1" customWidth="1"/>
    <col min="2046" max="2046" width="25.453125" bestFit="1" customWidth="1"/>
    <col min="2068" max="2069" width="3.7265625" customWidth="1"/>
    <col min="2070" max="2070" width="25.453125" bestFit="1" customWidth="1"/>
    <col min="2093" max="2093" width="26.26953125" bestFit="1" customWidth="1"/>
    <col min="2302" max="2302" width="25.453125" bestFit="1" customWidth="1"/>
    <col min="2324" max="2325" width="3.7265625" customWidth="1"/>
    <col min="2326" max="2326" width="25.453125" bestFit="1" customWidth="1"/>
    <col min="2349" max="2349" width="26.26953125" bestFit="1" customWidth="1"/>
    <col min="2558" max="2558" width="25.453125" bestFit="1" customWidth="1"/>
    <col min="2580" max="2581" width="3.7265625" customWidth="1"/>
    <col min="2582" max="2582" width="25.453125" bestFit="1" customWidth="1"/>
    <col min="2605" max="2605" width="26.26953125" bestFit="1" customWidth="1"/>
    <col min="2814" max="2814" width="25.453125" bestFit="1" customWidth="1"/>
    <col min="2836" max="2837" width="3.7265625" customWidth="1"/>
    <col min="2838" max="2838" width="25.453125" bestFit="1" customWidth="1"/>
    <col min="2861" max="2861" width="26.26953125" bestFit="1" customWidth="1"/>
    <col min="3070" max="3070" width="25.453125" bestFit="1" customWidth="1"/>
    <col min="3092" max="3093" width="3.7265625" customWidth="1"/>
    <col min="3094" max="3094" width="25.453125" bestFit="1" customWidth="1"/>
    <col min="3117" max="3117" width="26.26953125" bestFit="1" customWidth="1"/>
    <col min="3326" max="3326" width="25.453125" bestFit="1" customWidth="1"/>
    <col min="3348" max="3349" width="3.7265625" customWidth="1"/>
    <col min="3350" max="3350" width="25.453125" bestFit="1" customWidth="1"/>
    <col min="3373" max="3373" width="26.26953125" bestFit="1" customWidth="1"/>
    <col min="3582" max="3582" width="25.453125" bestFit="1" customWidth="1"/>
    <col min="3604" max="3605" width="3.7265625" customWidth="1"/>
    <col min="3606" max="3606" width="25.453125" bestFit="1" customWidth="1"/>
    <col min="3629" max="3629" width="26.26953125" bestFit="1" customWidth="1"/>
    <col min="3838" max="3838" width="25.453125" bestFit="1" customWidth="1"/>
    <col min="3860" max="3861" width="3.7265625" customWidth="1"/>
    <col min="3862" max="3862" width="25.453125" bestFit="1" customWidth="1"/>
    <col min="3885" max="3885" width="26.26953125" bestFit="1" customWidth="1"/>
    <col min="4094" max="4094" width="25.453125" bestFit="1" customWidth="1"/>
    <col min="4116" max="4117" width="3.7265625" customWidth="1"/>
    <col min="4118" max="4118" width="25.453125" bestFit="1" customWidth="1"/>
    <col min="4141" max="4141" width="26.26953125" bestFit="1" customWidth="1"/>
    <col min="4350" max="4350" width="25.453125" bestFit="1" customWidth="1"/>
    <col min="4372" max="4373" width="3.7265625" customWidth="1"/>
    <col min="4374" max="4374" width="25.453125" bestFit="1" customWidth="1"/>
    <col min="4397" max="4397" width="26.26953125" bestFit="1" customWidth="1"/>
    <col min="4606" max="4606" width="25.453125" bestFit="1" customWidth="1"/>
    <col min="4628" max="4629" width="3.7265625" customWidth="1"/>
    <col min="4630" max="4630" width="25.453125" bestFit="1" customWidth="1"/>
    <col min="4653" max="4653" width="26.26953125" bestFit="1" customWidth="1"/>
    <col min="4862" max="4862" width="25.453125" bestFit="1" customWidth="1"/>
    <col min="4884" max="4885" width="3.7265625" customWidth="1"/>
    <col min="4886" max="4886" width="25.453125" bestFit="1" customWidth="1"/>
    <col min="4909" max="4909" width="26.26953125" bestFit="1" customWidth="1"/>
    <col min="5118" max="5118" width="25.453125" bestFit="1" customWidth="1"/>
    <col min="5140" max="5141" width="3.7265625" customWidth="1"/>
    <col min="5142" max="5142" width="25.453125" bestFit="1" customWidth="1"/>
    <col min="5165" max="5165" width="26.26953125" bestFit="1" customWidth="1"/>
    <col min="5374" max="5374" width="25.453125" bestFit="1" customWidth="1"/>
    <col min="5396" max="5397" width="3.7265625" customWidth="1"/>
    <col min="5398" max="5398" width="25.453125" bestFit="1" customWidth="1"/>
    <col min="5421" max="5421" width="26.26953125" bestFit="1" customWidth="1"/>
    <col min="5630" max="5630" width="25.453125" bestFit="1" customWidth="1"/>
    <col min="5652" max="5653" width="3.7265625" customWidth="1"/>
    <col min="5654" max="5654" width="25.453125" bestFit="1" customWidth="1"/>
    <col min="5677" max="5677" width="26.26953125" bestFit="1" customWidth="1"/>
    <col min="5886" max="5886" width="25.453125" bestFit="1" customWidth="1"/>
    <col min="5908" max="5909" width="3.7265625" customWidth="1"/>
    <col min="5910" max="5910" width="25.453125" bestFit="1" customWidth="1"/>
    <col min="5933" max="5933" width="26.26953125" bestFit="1" customWidth="1"/>
    <col min="6142" max="6142" width="25.453125" bestFit="1" customWidth="1"/>
    <col min="6164" max="6165" width="3.7265625" customWidth="1"/>
    <col min="6166" max="6166" width="25.453125" bestFit="1" customWidth="1"/>
    <col min="6189" max="6189" width="26.26953125" bestFit="1" customWidth="1"/>
    <col min="6398" max="6398" width="25.453125" bestFit="1" customWidth="1"/>
    <col min="6420" max="6421" width="3.7265625" customWidth="1"/>
    <col min="6422" max="6422" width="25.453125" bestFit="1" customWidth="1"/>
    <col min="6445" max="6445" width="26.26953125" bestFit="1" customWidth="1"/>
    <col min="6654" max="6654" width="25.453125" bestFit="1" customWidth="1"/>
    <col min="6676" max="6677" width="3.7265625" customWidth="1"/>
    <col min="6678" max="6678" width="25.453125" bestFit="1" customWidth="1"/>
    <col min="6701" max="6701" width="26.26953125" bestFit="1" customWidth="1"/>
    <col min="6910" max="6910" width="25.453125" bestFit="1" customWidth="1"/>
    <col min="6932" max="6933" width="3.7265625" customWidth="1"/>
    <col min="6934" max="6934" width="25.453125" bestFit="1" customWidth="1"/>
    <col min="6957" max="6957" width="26.26953125" bestFit="1" customWidth="1"/>
    <col min="7166" max="7166" width="25.453125" bestFit="1" customWidth="1"/>
    <col min="7188" max="7189" width="3.7265625" customWidth="1"/>
    <col min="7190" max="7190" width="25.453125" bestFit="1" customWidth="1"/>
    <col min="7213" max="7213" width="26.26953125" bestFit="1" customWidth="1"/>
    <col min="7422" max="7422" width="25.453125" bestFit="1" customWidth="1"/>
    <col min="7444" max="7445" width="3.7265625" customWidth="1"/>
    <col min="7446" max="7446" width="25.453125" bestFit="1" customWidth="1"/>
    <col min="7469" max="7469" width="26.26953125" bestFit="1" customWidth="1"/>
    <col min="7678" max="7678" width="25.453125" bestFit="1" customWidth="1"/>
    <col min="7700" max="7701" width="3.7265625" customWidth="1"/>
    <col min="7702" max="7702" width="25.453125" bestFit="1" customWidth="1"/>
    <col min="7725" max="7725" width="26.26953125" bestFit="1" customWidth="1"/>
    <col min="7934" max="7934" width="25.453125" bestFit="1" customWidth="1"/>
    <col min="7956" max="7957" width="3.7265625" customWidth="1"/>
    <col min="7958" max="7958" width="25.453125" bestFit="1" customWidth="1"/>
    <col min="7981" max="7981" width="26.26953125" bestFit="1" customWidth="1"/>
    <col min="8190" max="8190" width="25.453125" bestFit="1" customWidth="1"/>
    <col min="8212" max="8213" width="3.7265625" customWidth="1"/>
    <col min="8214" max="8214" width="25.453125" bestFit="1" customWidth="1"/>
    <col min="8237" max="8237" width="26.26953125" bestFit="1" customWidth="1"/>
    <col min="8446" max="8446" width="25.453125" bestFit="1" customWidth="1"/>
    <col min="8468" max="8469" width="3.7265625" customWidth="1"/>
    <col min="8470" max="8470" width="25.453125" bestFit="1" customWidth="1"/>
    <col min="8493" max="8493" width="26.26953125" bestFit="1" customWidth="1"/>
    <col min="8702" max="8702" width="25.453125" bestFit="1" customWidth="1"/>
    <col min="8724" max="8725" width="3.7265625" customWidth="1"/>
    <col min="8726" max="8726" width="25.453125" bestFit="1" customWidth="1"/>
    <col min="8749" max="8749" width="26.26953125" bestFit="1" customWidth="1"/>
    <col min="8958" max="8958" width="25.453125" bestFit="1" customWidth="1"/>
    <col min="8980" max="8981" width="3.7265625" customWidth="1"/>
    <col min="8982" max="8982" width="25.453125" bestFit="1" customWidth="1"/>
    <col min="9005" max="9005" width="26.26953125" bestFit="1" customWidth="1"/>
    <col min="9214" max="9214" width="25.453125" bestFit="1" customWidth="1"/>
    <col min="9236" max="9237" width="3.7265625" customWidth="1"/>
    <col min="9238" max="9238" width="25.453125" bestFit="1" customWidth="1"/>
    <col min="9261" max="9261" width="26.26953125" bestFit="1" customWidth="1"/>
    <col min="9470" max="9470" width="25.453125" bestFit="1" customWidth="1"/>
    <col min="9492" max="9493" width="3.7265625" customWidth="1"/>
    <col min="9494" max="9494" width="25.453125" bestFit="1" customWidth="1"/>
    <col min="9517" max="9517" width="26.26953125" bestFit="1" customWidth="1"/>
    <col min="9726" max="9726" width="25.453125" bestFit="1" customWidth="1"/>
    <col min="9748" max="9749" width="3.7265625" customWidth="1"/>
    <col min="9750" max="9750" width="25.453125" bestFit="1" customWidth="1"/>
    <col min="9773" max="9773" width="26.26953125" bestFit="1" customWidth="1"/>
    <col min="9982" max="9982" width="25.453125" bestFit="1" customWidth="1"/>
    <col min="10004" max="10005" width="3.7265625" customWidth="1"/>
    <col min="10006" max="10006" width="25.453125" bestFit="1" customWidth="1"/>
    <col min="10029" max="10029" width="26.26953125" bestFit="1" customWidth="1"/>
    <col min="10238" max="10238" width="25.453125" bestFit="1" customWidth="1"/>
    <col min="10260" max="10261" width="3.7265625" customWidth="1"/>
    <col min="10262" max="10262" width="25.453125" bestFit="1" customWidth="1"/>
    <col min="10285" max="10285" width="26.26953125" bestFit="1" customWidth="1"/>
    <col min="10494" max="10494" width="25.453125" bestFit="1" customWidth="1"/>
    <col min="10516" max="10517" width="3.7265625" customWidth="1"/>
    <col min="10518" max="10518" width="25.453125" bestFit="1" customWidth="1"/>
    <col min="10541" max="10541" width="26.26953125" bestFit="1" customWidth="1"/>
    <col min="10750" max="10750" width="25.453125" bestFit="1" customWidth="1"/>
    <col min="10772" max="10773" width="3.7265625" customWidth="1"/>
    <col min="10774" max="10774" width="25.453125" bestFit="1" customWidth="1"/>
    <col min="10797" max="10797" width="26.26953125" bestFit="1" customWidth="1"/>
    <col min="11006" max="11006" width="25.453125" bestFit="1" customWidth="1"/>
    <col min="11028" max="11029" width="3.7265625" customWidth="1"/>
    <col min="11030" max="11030" width="25.453125" bestFit="1" customWidth="1"/>
    <col min="11053" max="11053" width="26.26953125" bestFit="1" customWidth="1"/>
    <col min="11262" max="11262" width="25.453125" bestFit="1" customWidth="1"/>
    <col min="11284" max="11285" width="3.7265625" customWidth="1"/>
    <col min="11286" max="11286" width="25.453125" bestFit="1" customWidth="1"/>
    <col min="11309" max="11309" width="26.26953125" bestFit="1" customWidth="1"/>
    <col min="11518" max="11518" width="25.453125" bestFit="1" customWidth="1"/>
    <col min="11540" max="11541" width="3.7265625" customWidth="1"/>
    <col min="11542" max="11542" width="25.453125" bestFit="1" customWidth="1"/>
    <col min="11565" max="11565" width="26.26953125" bestFit="1" customWidth="1"/>
    <col min="11774" max="11774" width="25.453125" bestFit="1" customWidth="1"/>
    <col min="11796" max="11797" width="3.7265625" customWidth="1"/>
    <col min="11798" max="11798" width="25.453125" bestFit="1" customWidth="1"/>
    <col min="11821" max="11821" width="26.26953125" bestFit="1" customWidth="1"/>
    <col min="12030" max="12030" width="25.453125" bestFit="1" customWidth="1"/>
    <col min="12052" max="12053" width="3.7265625" customWidth="1"/>
    <col min="12054" max="12054" width="25.453125" bestFit="1" customWidth="1"/>
    <col min="12077" max="12077" width="26.26953125" bestFit="1" customWidth="1"/>
    <col min="12286" max="12286" width="25.453125" bestFit="1" customWidth="1"/>
    <col min="12308" max="12309" width="3.7265625" customWidth="1"/>
    <col min="12310" max="12310" width="25.453125" bestFit="1" customWidth="1"/>
    <col min="12333" max="12333" width="26.26953125" bestFit="1" customWidth="1"/>
    <col min="12542" max="12542" width="25.453125" bestFit="1" customWidth="1"/>
    <col min="12564" max="12565" width="3.7265625" customWidth="1"/>
    <col min="12566" max="12566" width="25.453125" bestFit="1" customWidth="1"/>
    <col min="12589" max="12589" width="26.26953125" bestFit="1" customWidth="1"/>
    <col min="12798" max="12798" width="25.453125" bestFit="1" customWidth="1"/>
    <col min="12820" max="12821" width="3.7265625" customWidth="1"/>
    <col min="12822" max="12822" width="25.453125" bestFit="1" customWidth="1"/>
    <col min="12845" max="12845" width="26.26953125" bestFit="1" customWidth="1"/>
    <col min="13054" max="13054" width="25.453125" bestFit="1" customWidth="1"/>
    <col min="13076" max="13077" width="3.7265625" customWidth="1"/>
    <col min="13078" max="13078" width="25.453125" bestFit="1" customWidth="1"/>
    <col min="13101" max="13101" width="26.26953125" bestFit="1" customWidth="1"/>
    <col min="13310" max="13310" width="25.453125" bestFit="1" customWidth="1"/>
    <col min="13332" max="13333" width="3.7265625" customWidth="1"/>
    <col min="13334" max="13334" width="25.453125" bestFit="1" customWidth="1"/>
    <col min="13357" max="13357" width="26.26953125" bestFit="1" customWidth="1"/>
    <col min="13566" max="13566" width="25.453125" bestFit="1" customWidth="1"/>
    <col min="13588" max="13589" width="3.7265625" customWidth="1"/>
    <col min="13590" max="13590" width="25.453125" bestFit="1" customWidth="1"/>
    <col min="13613" max="13613" width="26.26953125" bestFit="1" customWidth="1"/>
    <col min="13822" max="13822" width="25.453125" bestFit="1" customWidth="1"/>
    <col min="13844" max="13845" width="3.7265625" customWidth="1"/>
    <col min="13846" max="13846" width="25.453125" bestFit="1" customWidth="1"/>
    <col min="13869" max="13869" width="26.26953125" bestFit="1" customWidth="1"/>
    <col min="14078" max="14078" width="25.453125" bestFit="1" customWidth="1"/>
    <col min="14100" max="14101" width="3.7265625" customWidth="1"/>
    <col min="14102" max="14102" width="25.453125" bestFit="1" customWidth="1"/>
    <col min="14125" max="14125" width="26.26953125" bestFit="1" customWidth="1"/>
    <col min="14334" max="14334" width="25.453125" bestFit="1" customWidth="1"/>
    <col min="14356" max="14357" width="3.7265625" customWidth="1"/>
    <col min="14358" max="14358" width="25.453125" bestFit="1" customWidth="1"/>
    <col min="14381" max="14381" width="26.26953125" bestFit="1" customWidth="1"/>
    <col min="14590" max="14590" width="25.453125" bestFit="1" customWidth="1"/>
    <col min="14612" max="14613" width="3.7265625" customWidth="1"/>
    <col min="14614" max="14614" width="25.453125" bestFit="1" customWidth="1"/>
    <col min="14637" max="14637" width="26.26953125" bestFit="1" customWidth="1"/>
    <col min="14846" max="14846" width="25.453125" bestFit="1" customWidth="1"/>
    <col min="14868" max="14869" width="3.7265625" customWidth="1"/>
    <col min="14870" max="14870" width="25.453125" bestFit="1" customWidth="1"/>
    <col min="14893" max="14893" width="26.26953125" bestFit="1" customWidth="1"/>
    <col min="15102" max="15102" width="25.453125" bestFit="1" customWidth="1"/>
    <col min="15124" max="15125" width="3.7265625" customWidth="1"/>
    <col min="15126" max="15126" width="25.453125" bestFit="1" customWidth="1"/>
    <col min="15149" max="15149" width="26.26953125" bestFit="1" customWidth="1"/>
    <col min="15358" max="15358" width="25.453125" bestFit="1" customWidth="1"/>
    <col min="15380" max="15381" width="3.7265625" customWidth="1"/>
    <col min="15382" max="15382" width="25.453125" bestFit="1" customWidth="1"/>
    <col min="15405" max="15405" width="26.26953125" bestFit="1" customWidth="1"/>
    <col min="15614" max="15614" width="25.453125" bestFit="1" customWidth="1"/>
    <col min="15636" max="15637" width="3.7265625" customWidth="1"/>
    <col min="15638" max="15638" width="25.453125" bestFit="1" customWidth="1"/>
    <col min="15661" max="15661" width="26.26953125" bestFit="1" customWidth="1"/>
    <col min="15870" max="15870" width="25.453125" bestFit="1" customWidth="1"/>
    <col min="15892" max="15893" width="3.7265625" customWidth="1"/>
    <col min="15894" max="15894" width="25.453125" bestFit="1" customWidth="1"/>
    <col min="15917" max="15917" width="26.26953125" bestFit="1" customWidth="1"/>
    <col min="16126" max="16126" width="25.453125" bestFit="1" customWidth="1"/>
    <col min="16148" max="16149" width="3.7265625" customWidth="1"/>
    <col min="16150" max="16150" width="25.453125" bestFit="1" customWidth="1"/>
    <col min="16173" max="16173" width="26.26953125" bestFit="1" customWidth="1"/>
  </cols>
  <sheetData>
    <row r="1" spans="1:69" ht="25" x14ac:dyDescent="0.5">
      <c r="E1" s="27"/>
      <c r="F1" s="27"/>
      <c r="G1" s="27"/>
      <c r="H1" s="27"/>
      <c r="I1" s="27" t="s">
        <v>174</v>
      </c>
      <c r="J1" s="27"/>
      <c r="K1" s="27"/>
      <c r="L1" s="27"/>
      <c r="M1" s="27"/>
      <c r="N1" s="27"/>
      <c r="O1" s="27"/>
      <c r="P1" s="27"/>
      <c r="Q1" s="27"/>
      <c r="R1" s="27"/>
      <c r="S1" s="27"/>
      <c r="T1" s="119"/>
      <c r="AC1" s="27"/>
      <c r="AD1" s="27"/>
      <c r="AE1" s="27"/>
      <c r="AF1" s="27"/>
      <c r="AG1" s="27" t="s">
        <v>175</v>
      </c>
      <c r="AI1" s="27"/>
      <c r="AJ1" s="27"/>
      <c r="AK1" s="27"/>
      <c r="AL1" s="27"/>
      <c r="AM1" s="27"/>
      <c r="AN1" s="27"/>
      <c r="AO1" s="27"/>
      <c r="AP1" s="27"/>
      <c r="AQ1" s="27"/>
      <c r="AR1" s="119"/>
    </row>
    <row r="4" spans="1:69" ht="20" x14ac:dyDescent="0.4">
      <c r="BD4" s="355"/>
      <c r="BE4" s="361" t="s">
        <v>196</v>
      </c>
      <c r="BF4" s="361"/>
    </row>
    <row r="5" spans="1:69" ht="20" x14ac:dyDescent="0.4">
      <c r="A5" s="120"/>
      <c r="B5" s="120"/>
      <c r="C5" s="120"/>
      <c r="G5" s="120"/>
      <c r="H5" s="120"/>
      <c r="I5" s="120"/>
      <c r="J5" s="553">
        <v>43372</v>
      </c>
      <c r="K5" s="553"/>
      <c r="L5" s="553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E5" s="273"/>
      <c r="AF5" s="273"/>
      <c r="AG5" s="273"/>
      <c r="AH5" s="553">
        <f>J5+1</f>
        <v>43373</v>
      </c>
      <c r="AI5" s="553"/>
      <c r="AJ5" s="553"/>
      <c r="AK5" s="273"/>
      <c r="AL5" s="273"/>
      <c r="AM5" s="273"/>
      <c r="AN5" s="120"/>
      <c r="AO5" s="120"/>
      <c r="AP5" s="120"/>
      <c r="AQ5" s="120"/>
      <c r="AR5" s="120"/>
      <c r="AS5" s="120"/>
      <c r="AT5" s="120"/>
      <c r="AV5" s="186" t="s">
        <v>223</v>
      </c>
      <c r="AW5" s="186"/>
      <c r="AX5" s="186"/>
      <c r="AY5" s="186"/>
      <c r="AZ5" s="186"/>
      <c r="BA5" s="186"/>
      <c r="BB5" s="186"/>
      <c r="BC5" s="565">
        <v>43374</v>
      </c>
      <c r="BD5" s="565"/>
      <c r="BE5" s="565"/>
      <c r="BF5" s="565"/>
      <c r="BG5" s="500"/>
      <c r="BH5" s="500"/>
      <c r="BI5" s="500"/>
      <c r="BJ5" s="500"/>
      <c r="BK5" s="120"/>
      <c r="BL5" s="120"/>
      <c r="BM5" s="120"/>
      <c r="BN5" s="120"/>
      <c r="BO5" s="120"/>
      <c r="BP5" s="120"/>
      <c r="BQ5" s="120"/>
    </row>
    <row r="7" spans="1:69" ht="16" thickBot="1" x14ac:dyDescent="0.4">
      <c r="B7" s="121"/>
      <c r="C7" s="121"/>
      <c r="D7" s="121"/>
      <c r="F7" s="121"/>
      <c r="G7" s="121"/>
      <c r="H7" s="121"/>
      <c r="I7" s="121"/>
      <c r="J7" s="121"/>
      <c r="K7" s="121" t="s">
        <v>108</v>
      </c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Z7" s="121"/>
      <c r="AA7" s="121"/>
      <c r="AB7" s="121"/>
      <c r="AD7" s="121"/>
      <c r="AE7" s="121"/>
      <c r="AF7" s="121"/>
      <c r="AG7" s="121"/>
      <c r="AH7" s="121"/>
      <c r="AI7" s="121" t="s">
        <v>108</v>
      </c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W7" s="121"/>
      <c r="AX7" s="121"/>
      <c r="AY7" s="121"/>
      <c r="BA7" s="121"/>
      <c r="BB7" s="121"/>
      <c r="BC7" s="121"/>
      <c r="BD7" s="121"/>
      <c r="BE7" s="121"/>
      <c r="BF7" s="121" t="s">
        <v>108</v>
      </c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</row>
    <row r="8" spans="1:69" ht="16.5" thickTop="1" thickBot="1" x14ac:dyDescent="0.4">
      <c r="A8" s="17" t="s">
        <v>160</v>
      </c>
      <c r="B8" s="122">
        <v>1000</v>
      </c>
      <c r="C8" s="123">
        <v>1036</v>
      </c>
      <c r="D8" s="123">
        <v>1112</v>
      </c>
      <c r="E8" s="123">
        <v>1208</v>
      </c>
      <c r="F8" s="123">
        <v>1244</v>
      </c>
      <c r="G8" s="123">
        <v>1320</v>
      </c>
      <c r="H8" s="123">
        <v>1356</v>
      </c>
      <c r="I8" s="123">
        <v>1432</v>
      </c>
      <c r="J8" s="123">
        <v>1508</v>
      </c>
      <c r="K8" s="123">
        <v>1544</v>
      </c>
      <c r="L8" s="123">
        <v>1620</v>
      </c>
      <c r="M8" s="123">
        <v>1656</v>
      </c>
      <c r="N8" s="123">
        <v>1732</v>
      </c>
      <c r="O8" s="123">
        <v>1808</v>
      </c>
      <c r="P8" s="123">
        <v>1844</v>
      </c>
      <c r="Q8" s="123">
        <v>1920</v>
      </c>
      <c r="R8" s="123">
        <v>1956</v>
      </c>
      <c r="S8" s="123">
        <v>2052</v>
      </c>
      <c r="T8" s="123">
        <v>2128</v>
      </c>
      <c r="U8" s="123">
        <v>2204</v>
      </c>
      <c r="V8" s="124" t="s">
        <v>2</v>
      </c>
      <c r="W8" s="167"/>
      <c r="X8" s="167"/>
      <c r="Y8" s="17" t="s">
        <v>160</v>
      </c>
      <c r="Z8" s="122">
        <v>1000</v>
      </c>
      <c r="AA8" s="123">
        <v>1036</v>
      </c>
      <c r="AB8" s="123">
        <v>1112</v>
      </c>
      <c r="AC8" s="123">
        <v>1208</v>
      </c>
      <c r="AD8" s="123">
        <v>1244</v>
      </c>
      <c r="AE8" s="123">
        <v>1320</v>
      </c>
      <c r="AF8" s="123">
        <v>1356</v>
      </c>
      <c r="AG8" s="123">
        <v>1432</v>
      </c>
      <c r="AH8" s="123">
        <v>1508</v>
      </c>
      <c r="AI8" s="123">
        <v>1544</v>
      </c>
      <c r="AJ8" s="123">
        <v>1620</v>
      </c>
      <c r="AK8" s="123">
        <v>1656</v>
      </c>
      <c r="AL8" s="123">
        <v>1732</v>
      </c>
      <c r="AM8" s="123">
        <v>1808</v>
      </c>
      <c r="AN8" s="123">
        <v>1844</v>
      </c>
      <c r="AO8" s="123">
        <v>1920</v>
      </c>
      <c r="AP8" s="123">
        <v>1956</v>
      </c>
      <c r="AQ8" s="123">
        <v>2052</v>
      </c>
      <c r="AR8" s="123">
        <v>2128</v>
      </c>
      <c r="AS8" s="123">
        <v>2204</v>
      </c>
      <c r="AT8" s="124" t="s">
        <v>2</v>
      </c>
      <c r="AV8" s="17" t="s">
        <v>160</v>
      </c>
      <c r="AW8" s="122">
        <v>1000</v>
      </c>
      <c r="AX8" s="123">
        <v>1036</v>
      </c>
      <c r="AY8" s="123">
        <v>1112</v>
      </c>
      <c r="AZ8" s="123">
        <v>1208</v>
      </c>
      <c r="BA8" s="123">
        <v>1244</v>
      </c>
      <c r="BB8" s="123">
        <v>1320</v>
      </c>
      <c r="BC8" s="123">
        <v>1356</v>
      </c>
      <c r="BD8" s="123">
        <v>1432</v>
      </c>
      <c r="BE8" s="123">
        <v>1508</v>
      </c>
      <c r="BF8" s="123">
        <v>1544</v>
      </c>
      <c r="BG8" s="123">
        <v>1620</v>
      </c>
      <c r="BH8" s="123">
        <v>1656</v>
      </c>
      <c r="BI8" s="123">
        <v>1732</v>
      </c>
      <c r="BJ8" s="123">
        <v>1808</v>
      </c>
      <c r="BK8" s="123">
        <v>1844</v>
      </c>
      <c r="BL8" s="123">
        <v>1920</v>
      </c>
      <c r="BM8" s="123">
        <v>1956</v>
      </c>
      <c r="BN8" s="123">
        <v>2052</v>
      </c>
      <c r="BO8" s="123">
        <v>2128</v>
      </c>
      <c r="BP8" s="123">
        <v>2204</v>
      </c>
      <c r="BQ8" s="124" t="s">
        <v>2</v>
      </c>
    </row>
    <row r="9" spans="1:69" ht="16" thickTop="1" x14ac:dyDescent="0.35">
      <c r="A9" s="89" t="s">
        <v>70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25">
        <f t="shared" ref="V9:V15" si="0">SUM(B9:U9)</f>
        <v>0</v>
      </c>
      <c r="W9" s="168"/>
      <c r="X9" s="131"/>
      <c r="Y9" s="89" t="s">
        <v>70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25">
        <f t="shared" ref="AT9:AT14" si="1">SUM(Z9:AS9)</f>
        <v>0</v>
      </c>
      <c r="AV9" s="89" t="s">
        <v>70</v>
      </c>
      <c r="AW9" s="11">
        <f>B126+Z126</f>
        <v>68</v>
      </c>
      <c r="AX9" s="11">
        <f>C126+AA126</f>
        <v>59</v>
      </c>
      <c r="AY9" s="11">
        <f t="shared" ref="AY9:BP14" si="2">D126+AB126</f>
        <v>58</v>
      </c>
      <c r="AZ9" s="11">
        <f t="shared" si="2"/>
        <v>98</v>
      </c>
      <c r="BA9" s="11">
        <f t="shared" si="2"/>
        <v>85</v>
      </c>
      <c r="BB9" s="11">
        <f t="shared" si="2"/>
        <v>71</v>
      </c>
      <c r="BC9" s="11">
        <f t="shared" si="2"/>
        <v>39</v>
      </c>
      <c r="BD9" s="11">
        <f t="shared" si="2"/>
        <v>45</v>
      </c>
      <c r="BE9" s="11">
        <f t="shared" si="2"/>
        <v>51</v>
      </c>
      <c r="BF9" s="11">
        <f t="shared" si="2"/>
        <v>51</v>
      </c>
      <c r="BG9" s="11">
        <f t="shared" si="2"/>
        <v>52</v>
      </c>
      <c r="BH9" s="11">
        <f t="shared" si="2"/>
        <v>36</v>
      </c>
      <c r="BI9" s="11">
        <f t="shared" si="2"/>
        <v>15</v>
      </c>
      <c r="BJ9" s="11">
        <f t="shared" si="2"/>
        <v>33</v>
      </c>
      <c r="BK9" s="11">
        <f t="shared" si="2"/>
        <v>25</v>
      </c>
      <c r="BL9" s="11">
        <f t="shared" si="2"/>
        <v>11</v>
      </c>
      <c r="BM9" s="11">
        <f t="shared" si="2"/>
        <v>21</v>
      </c>
      <c r="BN9" s="11">
        <f t="shared" si="2"/>
        <v>21</v>
      </c>
      <c r="BO9" s="11">
        <f t="shared" si="2"/>
        <v>13</v>
      </c>
      <c r="BP9" s="11">
        <f t="shared" si="2"/>
        <v>0</v>
      </c>
      <c r="BQ9" s="125">
        <f t="shared" ref="BQ9:BQ15" si="3">SUM(AW9:BP9)</f>
        <v>852</v>
      </c>
    </row>
    <row r="10" spans="1:69" ht="15.5" x14ac:dyDescent="0.35">
      <c r="A10" s="89" t="s">
        <v>213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25">
        <f t="shared" si="0"/>
        <v>0</v>
      </c>
      <c r="W10" s="168"/>
      <c r="X10" s="131"/>
      <c r="Y10" s="89" t="s">
        <v>213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25">
        <f t="shared" si="1"/>
        <v>0</v>
      </c>
      <c r="AV10" s="89" t="s">
        <v>213</v>
      </c>
      <c r="AW10" s="11">
        <f>B127+Z127</f>
        <v>8</v>
      </c>
      <c r="AX10" s="11">
        <f>C127+AA127</f>
        <v>14</v>
      </c>
      <c r="AY10" s="11">
        <f t="shared" si="2"/>
        <v>16</v>
      </c>
      <c r="AZ10" s="11">
        <f t="shared" si="2"/>
        <v>42</v>
      </c>
      <c r="BA10" s="11">
        <f t="shared" si="2"/>
        <v>41</v>
      </c>
      <c r="BB10" s="11">
        <f t="shared" si="2"/>
        <v>31</v>
      </c>
      <c r="BC10" s="11">
        <f t="shared" si="2"/>
        <v>27</v>
      </c>
      <c r="BD10" s="11">
        <f t="shared" si="2"/>
        <v>45</v>
      </c>
      <c r="BE10" s="11">
        <f t="shared" si="2"/>
        <v>18</v>
      </c>
      <c r="BF10" s="11">
        <f t="shared" si="2"/>
        <v>38</v>
      </c>
      <c r="BG10" s="11">
        <f t="shared" si="2"/>
        <v>6</v>
      </c>
      <c r="BH10" s="11">
        <f t="shared" si="2"/>
        <v>29</v>
      </c>
      <c r="BI10" s="11">
        <f t="shared" si="2"/>
        <v>40</v>
      </c>
      <c r="BJ10" s="11">
        <f t="shared" si="2"/>
        <v>23</v>
      </c>
      <c r="BK10" s="11">
        <f t="shared" si="2"/>
        <v>26</v>
      </c>
      <c r="BL10" s="11">
        <f t="shared" si="2"/>
        <v>22</v>
      </c>
      <c r="BM10" s="11">
        <f t="shared" si="2"/>
        <v>13</v>
      </c>
      <c r="BN10" s="11">
        <f t="shared" si="2"/>
        <v>25</v>
      </c>
      <c r="BO10" s="11">
        <f t="shared" si="2"/>
        <v>13</v>
      </c>
      <c r="BP10" s="11">
        <f t="shared" si="2"/>
        <v>0</v>
      </c>
      <c r="BQ10" s="125">
        <f t="shared" si="3"/>
        <v>477</v>
      </c>
    </row>
    <row r="11" spans="1:69" ht="15.5" x14ac:dyDescent="0.35">
      <c r="A11" s="89" t="s">
        <v>68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25">
        <f t="shared" si="0"/>
        <v>0</v>
      </c>
      <c r="W11" s="168"/>
      <c r="X11" s="131"/>
      <c r="Y11" s="89" t="s">
        <v>109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25">
        <f t="shared" si="1"/>
        <v>0</v>
      </c>
      <c r="AV11" s="89" t="s">
        <v>68</v>
      </c>
      <c r="AW11" s="11">
        <f t="shared" ref="AW11:AX14" si="4">B128+Z128</f>
        <v>34</v>
      </c>
      <c r="AX11" s="11">
        <f t="shared" si="4"/>
        <v>14</v>
      </c>
      <c r="AY11" s="11">
        <f t="shared" si="2"/>
        <v>12</v>
      </c>
      <c r="AZ11" s="11">
        <f t="shared" si="2"/>
        <v>23</v>
      </c>
      <c r="BA11" s="11">
        <f t="shared" si="2"/>
        <v>27</v>
      </c>
      <c r="BB11" s="11">
        <f t="shared" si="2"/>
        <v>40</v>
      </c>
      <c r="BC11" s="11">
        <f t="shared" si="2"/>
        <v>46</v>
      </c>
      <c r="BD11" s="11">
        <f t="shared" si="2"/>
        <v>25</v>
      </c>
      <c r="BE11" s="11">
        <f t="shared" si="2"/>
        <v>34</v>
      </c>
      <c r="BF11" s="11">
        <f t="shared" si="2"/>
        <v>40</v>
      </c>
      <c r="BG11" s="11">
        <f t="shared" si="2"/>
        <v>53</v>
      </c>
      <c r="BH11" s="11">
        <f t="shared" si="2"/>
        <v>50</v>
      </c>
      <c r="BI11" s="11">
        <f t="shared" si="2"/>
        <v>40</v>
      </c>
      <c r="BJ11" s="11">
        <f t="shared" si="2"/>
        <v>62</v>
      </c>
      <c r="BK11" s="11">
        <f t="shared" si="2"/>
        <v>37</v>
      </c>
      <c r="BL11" s="11">
        <f t="shared" si="2"/>
        <v>39</v>
      </c>
      <c r="BM11" s="11">
        <f t="shared" si="2"/>
        <v>55</v>
      </c>
      <c r="BN11" s="11">
        <f t="shared" si="2"/>
        <v>48</v>
      </c>
      <c r="BO11" s="11">
        <f t="shared" si="2"/>
        <v>28</v>
      </c>
      <c r="BP11" s="11">
        <f t="shared" si="2"/>
        <v>0</v>
      </c>
      <c r="BQ11" s="125">
        <f t="shared" si="3"/>
        <v>707</v>
      </c>
    </row>
    <row r="12" spans="1:69" ht="15.5" x14ac:dyDescent="0.35">
      <c r="A12" s="89" t="s">
        <v>83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25">
        <f t="shared" si="0"/>
        <v>0</v>
      </c>
      <c r="W12" s="168"/>
      <c r="X12" s="131"/>
      <c r="Y12" s="89" t="s">
        <v>68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25">
        <f t="shared" si="1"/>
        <v>0</v>
      </c>
      <c r="AV12" s="89" t="s">
        <v>83</v>
      </c>
      <c r="AW12" s="11">
        <f t="shared" si="4"/>
        <v>10</v>
      </c>
      <c r="AX12" s="11">
        <f t="shared" si="4"/>
        <v>4</v>
      </c>
      <c r="AY12" s="11">
        <f t="shared" si="2"/>
        <v>2</v>
      </c>
      <c r="AZ12" s="11">
        <f t="shared" si="2"/>
        <v>5</v>
      </c>
      <c r="BA12" s="11">
        <f t="shared" si="2"/>
        <v>4</v>
      </c>
      <c r="BB12" s="11">
        <f t="shared" si="2"/>
        <v>8</v>
      </c>
      <c r="BC12" s="11">
        <f t="shared" si="2"/>
        <v>11</v>
      </c>
      <c r="BD12" s="11">
        <f t="shared" si="2"/>
        <v>9</v>
      </c>
      <c r="BE12" s="11">
        <f t="shared" si="2"/>
        <v>16</v>
      </c>
      <c r="BF12" s="11">
        <f t="shared" si="2"/>
        <v>39</v>
      </c>
      <c r="BG12" s="11">
        <f t="shared" si="2"/>
        <v>18</v>
      </c>
      <c r="BH12" s="11">
        <f t="shared" si="2"/>
        <v>22</v>
      </c>
      <c r="BI12" s="11">
        <f t="shared" si="2"/>
        <v>11</v>
      </c>
      <c r="BJ12" s="11">
        <f t="shared" si="2"/>
        <v>17</v>
      </c>
      <c r="BK12" s="11">
        <f t="shared" si="2"/>
        <v>25</v>
      </c>
      <c r="BL12" s="11">
        <f t="shared" si="2"/>
        <v>26</v>
      </c>
      <c r="BM12" s="11">
        <f t="shared" si="2"/>
        <v>18</v>
      </c>
      <c r="BN12" s="11">
        <f t="shared" si="2"/>
        <v>8</v>
      </c>
      <c r="BO12" s="11">
        <f t="shared" si="2"/>
        <v>19</v>
      </c>
      <c r="BP12" s="11">
        <f t="shared" si="2"/>
        <v>0</v>
      </c>
      <c r="BQ12" s="125">
        <f t="shared" si="3"/>
        <v>272</v>
      </c>
    </row>
    <row r="13" spans="1:69" ht="15.5" x14ac:dyDescent="0.35">
      <c r="A13" s="89" t="s">
        <v>70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25">
        <f t="shared" si="0"/>
        <v>0</v>
      </c>
      <c r="W13" s="168"/>
      <c r="X13" s="131"/>
      <c r="Y13" s="89" t="s">
        <v>83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25">
        <f t="shared" si="1"/>
        <v>0</v>
      </c>
      <c r="AV13" s="89" t="s">
        <v>70</v>
      </c>
      <c r="AW13" s="11">
        <f t="shared" si="4"/>
        <v>0</v>
      </c>
      <c r="AX13" s="11">
        <f t="shared" si="4"/>
        <v>0</v>
      </c>
      <c r="AY13" s="11">
        <f t="shared" si="2"/>
        <v>29</v>
      </c>
      <c r="AZ13" s="11">
        <f t="shared" si="2"/>
        <v>0</v>
      </c>
      <c r="BA13" s="11">
        <f t="shared" si="2"/>
        <v>0</v>
      </c>
      <c r="BB13" s="11">
        <f t="shared" si="2"/>
        <v>0</v>
      </c>
      <c r="BC13" s="11">
        <f t="shared" si="2"/>
        <v>0</v>
      </c>
      <c r="BD13" s="11">
        <f t="shared" si="2"/>
        <v>0</v>
      </c>
      <c r="BE13" s="11">
        <f t="shared" si="2"/>
        <v>0</v>
      </c>
      <c r="BF13" s="11">
        <f t="shared" si="2"/>
        <v>0</v>
      </c>
      <c r="BG13" s="11">
        <f t="shared" si="2"/>
        <v>0</v>
      </c>
      <c r="BH13" s="11">
        <f t="shared" si="2"/>
        <v>11</v>
      </c>
      <c r="BI13" s="11">
        <f t="shared" si="2"/>
        <v>14</v>
      </c>
      <c r="BJ13" s="11">
        <f t="shared" si="2"/>
        <v>8</v>
      </c>
      <c r="BK13" s="11">
        <f t="shared" si="2"/>
        <v>18</v>
      </c>
      <c r="BL13" s="11">
        <f t="shared" si="2"/>
        <v>12</v>
      </c>
      <c r="BM13" s="11">
        <f t="shared" si="2"/>
        <v>16</v>
      </c>
      <c r="BN13" s="11">
        <f t="shared" si="2"/>
        <v>4</v>
      </c>
      <c r="BO13" s="11">
        <f t="shared" si="2"/>
        <v>2</v>
      </c>
      <c r="BP13" s="11">
        <f t="shared" si="2"/>
        <v>0</v>
      </c>
      <c r="BQ13" s="125">
        <f t="shared" si="3"/>
        <v>114</v>
      </c>
    </row>
    <row r="14" spans="1:69" ht="16" thickBot="1" x14ac:dyDescent="0.4">
      <c r="A14" s="89"/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25">
        <f t="shared" si="0"/>
        <v>0</v>
      </c>
      <c r="W14" s="168"/>
      <c r="X14" s="131"/>
      <c r="Y14" s="89" t="s">
        <v>70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25">
        <f t="shared" si="1"/>
        <v>0</v>
      </c>
      <c r="AV14" s="89"/>
      <c r="AW14" s="11">
        <f t="shared" si="4"/>
        <v>0</v>
      </c>
      <c r="AX14" s="11">
        <f t="shared" si="4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>
        <f t="shared" si="2"/>
        <v>0</v>
      </c>
      <c r="BE14" s="11">
        <f t="shared" si="2"/>
        <v>0</v>
      </c>
      <c r="BF14" s="11">
        <f t="shared" si="2"/>
        <v>0</v>
      </c>
      <c r="BG14" s="11">
        <f t="shared" si="2"/>
        <v>0</v>
      </c>
      <c r="BH14" s="11">
        <f t="shared" si="2"/>
        <v>0</v>
      </c>
      <c r="BI14" s="11">
        <f t="shared" si="2"/>
        <v>0</v>
      </c>
      <c r="BJ14" s="11">
        <f t="shared" si="2"/>
        <v>0</v>
      </c>
      <c r="BK14" s="11">
        <f t="shared" si="2"/>
        <v>0</v>
      </c>
      <c r="BL14" s="11">
        <f t="shared" si="2"/>
        <v>0</v>
      </c>
      <c r="BM14" s="11">
        <f t="shared" si="2"/>
        <v>0</v>
      </c>
      <c r="BN14" s="11">
        <f t="shared" si="2"/>
        <v>0</v>
      </c>
      <c r="BO14" s="11">
        <f t="shared" si="2"/>
        <v>0</v>
      </c>
      <c r="BP14" s="11">
        <f t="shared" si="2"/>
        <v>0</v>
      </c>
      <c r="BQ14" s="125">
        <f t="shared" si="3"/>
        <v>0</v>
      </c>
    </row>
    <row r="15" spans="1:69" ht="16.5" thickTop="1" thickBot="1" x14ac:dyDescent="0.4">
      <c r="A15" s="127"/>
      <c r="B15" s="128">
        <f t="shared" ref="B15:S15" si="5">SUM(B9:B14)</f>
        <v>0</v>
      </c>
      <c r="C15" s="128">
        <f t="shared" si="5"/>
        <v>0</v>
      </c>
      <c r="D15" s="128">
        <f t="shared" si="5"/>
        <v>0</v>
      </c>
      <c r="E15" s="128">
        <f t="shared" si="5"/>
        <v>0</v>
      </c>
      <c r="F15" s="128">
        <f t="shared" si="5"/>
        <v>0</v>
      </c>
      <c r="G15" s="128">
        <f t="shared" si="5"/>
        <v>0</v>
      </c>
      <c r="H15" s="128">
        <f t="shared" si="5"/>
        <v>0</v>
      </c>
      <c r="I15" s="128">
        <f t="shared" si="5"/>
        <v>0</v>
      </c>
      <c r="J15" s="128">
        <f t="shared" si="5"/>
        <v>0</v>
      </c>
      <c r="K15" s="128">
        <f t="shared" si="5"/>
        <v>0</v>
      </c>
      <c r="L15" s="128">
        <f t="shared" si="5"/>
        <v>0</v>
      </c>
      <c r="M15" s="128">
        <f t="shared" si="5"/>
        <v>0</v>
      </c>
      <c r="N15" s="128">
        <f t="shared" si="5"/>
        <v>0</v>
      </c>
      <c r="O15" s="128">
        <f t="shared" si="5"/>
        <v>0</v>
      </c>
      <c r="P15" s="128">
        <f t="shared" si="5"/>
        <v>0</v>
      </c>
      <c r="Q15" s="128">
        <f t="shared" si="5"/>
        <v>0</v>
      </c>
      <c r="R15" s="128">
        <f t="shared" si="5"/>
        <v>0</v>
      </c>
      <c r="S15" s="128">
        <f t="shared" si="5"/>
        <v>0</v>
      </c>
      <c r="T15" s="128">
        <f>SUM(T9:T14)</f>
        <v>0</v>
      </c>
      <c r="U15" s="128">
        <f>SUM(U9:U14)</f>
        <v>0</v>
      </c>
      <c r="V15" s="129">
        <f t="shared" si="0"/>
        <v>0</v>
      </c>
      <c r="W15" s="131"/>
      <c r="X15" s="131"/>
      <c r="Y15" s="127"/>
      <c r="Z15" s="128">
        <f>SUM(Z9:Z14)</f>
        <v>0</v>
      </c>
      <c r="AA15" s="128">
        <f>SUM(AA9:AA14)</f>
        <v>0</v>
      </c>
      <c r="AB15" s="128">
        <f>SUM(AB9:AB14)</f>
        <v>0</v>
      </c>
      <c r="AC15" s="128">
        <f>SUM(AC9:AC14)</f>
        <v>0</v>
      </c>
      <c r="AD15" s="128">
        <f>SUM(AD9:AD14)</f>
        <v>0</v>
      </c>
      <c r="AE15" s="128">
        <f t="shared" ref="AE15:AS15" si="6">SUM(AE9:AE14)</f>
        <v>0</v>
      </c>
      <c r="AF15" s="128">
        <f t="shared" si="6"/>
        <v>0</v>
      </c>
      <c r="AG15" s="128">
        <f t="shared" si="6"/>
        <v>0</v>
      </c>
      <c r="AH15" s="128">
        <f t="shared" si="6"/>
        <v>0</v>
      </c>
      <c r="AI15" s="128">
        <f t="shared" si="6"/>
        <v>0</v>
      </c>
      <c r="AJ15" s="128">
        <f t="shared" si="6"/>
        <v>0</v>
      </c>
      <c r="AK15" s="128">
        <f t="shared" si="6"/>
        <v>0</v>
      </c>
      <c r="AL15" s="128">
        <f t="shared" si="6"/>
        <v>0</v>
      </c>
      <c r="AM15" s="128">
        <f t="shared" si="6"/>
        <v>0</v>
      </c>
      <c r="AN15" s="128">
        <f t="shared" si="6"/>
        <v>0</v>
      </c>
      <c r="AO15" s="128">
        <f t="shared" si="6"/>
        <v>0</v>
      </c>
      <c r="AP15" s="128">
        <f t="shared" si="6"/>
        <v>0</v>
      </c>
      <c r="AQ15" s="128">
        <f t="shared" si="6"/>
        <v>0</v>
      </c>
      <c r="AR15" s="128">
        <f t="shared" si="6"/>
        <v>0</v>
      </c>
      <c r="AS15" s="128">
        <f t="shared" si="6"/>
        <v>0</v>
      </c>
      <c r="AT15" s="129">
        <f>SUM(Z15:AS15)</f>
        <v>0</v>
      </c>
      <c r="AV15" s="127"/>
      <c r="AW15" s="128">
        <f>SUM(AW9:AW14)</f>
        <v>120</v>
      </c>
      <c r="AX15" s="128">
        <f>SUM(AX9:AX14)</f>
        <v>91</v>
      </c>
      <c r="AY15" s="128">
        <f>SUM(AY9:AY14)</f>
        <v>117</v>
      </c>
      <c r="AZ15" s="128">
        <f>SUM(AZ9:AZ14)</f>
        <v>168</v>
      </c>
      <c r="BA15" s="128">
        <f>SUM(BA9:BA14)</f>
        <v>157</v>
      </c>
      <c r="BB15" s="128">
        <f t="shared" ref="BB15:BP15" si="7">SUM(BB9:BB14)</f>
        <v>150</v>
      </c>
      <c r="BC15" s="128">
        <f t="shared" si="7"/>
        <v>123</v>
      </c>
      <c r="BD15" s="128">
        <f t="shared" si="7"/>
        <v>124</v>
      </c>
      <c r="BE15" s="128">
        <f t="shared" si="7"/>
        <v>119</v>
      </c>
      <c r="BF15" s="128">
        <f t="shared" si="7"/>
        <v>168</v>
      </c>
      <c r="BG15" s="128">
        <f t="shared" si="7"/>
        <v>129</v>
      </c>
      <c r="BH15" s="128">
        <f t="shared" si="7"/>
        <v>148</v>
      </c>
      <c r="BI15" s="128">
        <f t="shared" si="7"/>
        <v>120</v>
      </c>
      <c r="BJ15" s="128">
        <f t="shared" si="7"/>
        <v>143</v>
      </c>
      <c r="BK15" s="128">
        <f t="shared" si="7"/>
        <v>131</v>
      </c>
      <c r="BL15" s="128">
        <f t="shared" si="7"/>
        <v>110</v>
      </c>
      <c r="BM15" s="128">
        <f t="shared" si="7"/>
        <v>123</v>
      </c>
      <c r="BN15" s="128">
        <f t="shared" si="7"/>
        <v>106</v>
      </c>
      <c r="BO15" s="128">
        <f t="shared" si="7"/>
        <v>75</v>
      </c>
      <c r="BP15" s="128">
        <f t="shared" si="7"/>
        <v>0</v>
      </c>
      <c r="BQ15" s="129">
        <f t="shared" si="3"/>
        <v>2422</v>
      </c>
    </row>
    <row r="16" spans="1:69" ht="13" thickTop="1" x14ac:dyDescent="0.25"/>
    <row r="18" spans="1:69" ht="16" thickBot="1" x14ac:dyDescent="0.4">
      <c r="B18" s="121"/>
      <c r="C18" s="121"/>
      <c r="D18" s="121"/>
      <c r="F18" s="121"/>
      <c r="G18" s="121"/>
      <c r="H18" s="121"/>
      <c r="I18" s="121"/>
      <c r="J18" s="121"/>
      <c r="K18" s="121" t="s">
        <v>110</v>
      </c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Z18" s="121"/>
      <c r="AA18" s="121"/>
      <c r="AB18" s="121"/>
      <c r="AD18" s="121"/>
      <c r="AE18" s="121"/>
      <c r="AF18" s="121"/>
      <c r="AG18" s="121"/>
      <c r="AH18" s="121"/>
      <c r="AI18" s="121" t="s">
        <v>110</v>
      </c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W18" s="121"/>
      <c r="AX18" s="121"/>
      <c r="AY18" s="121"/>
      <c r="BA18" s="121"/>
      <c r="BB18" s="121"/>
      <c r="BC18" s="121"/>
      <c r="BD18" s="121"/>
      <c r="BE18" s="121"/>
      <c r="BF18" s="121" t="s">
        <v>110</v>
      </c>
      <c r="BG18" s="121"/>
      <c r="BH18" s="121"/>
      <c r="BI18" s="121"/>
      <c r="BJ18" s="121"/>
      <c r="BK18" s="121"/>
      <c r="BL18" s="121"/>
      <c r="BM18" s="121"/>
      <c r="BN18" s="121"/>
      <c r="BO18" s="121"/>
      <c r="BP18" s="121"/>
      <c r="BQ18" s="121"/>
    </row>
    <row r="19" spans="1:69" ht="16.5" thickTop="1" thickBot="1" x14ac:dyDescent="0.4">
      <c r="A19" s="17" t="s">
        <v>160</v>
      </c>
      <c r="B19" s="122">
        <v>1000</v>
      </c>
      <c r="C19" s="123">
        <v>1036</v>
      </c>
      <c r="D19" s="123">
        <v>1112</v>
      </c>
      <c r="E19" s="123">
        <v>1208</v>
      </c>
      <c r="F19" s="123">
        <v>1244</v>
      </c>
      <c r="G19" s="123">
        <v>1320</v>
      </c>
      <c r="H19" s="123">
        <v>1356</v>
      </c>
      <c r="I19" s="123">
        <v>1432</v>
      </c>
      <c r="J19" s="123">
        <v>1508</v>
      </c>
      <c r="K19" s="123">
        <v>1544</v>
      </c>
      <c r="L19" s="123">
        <v>1620</v>
      </c>
      <c r="M19" s="123">
        <v>1656</v>
      </c>
      <c r="N19" s="123">
        <v>1732</v>
      </c>
      <c r="O19" s="123">
        <v>1808</v>
      </c>
      <c r="P19" s="123">
        <v>1844</v>
      </c>
      <c r="Q19" s="123">
        <v>1920</v>
      </c>
      <c r="R19" s="123">
        <v>1956</v>
      </c>
      <c r="S19" s="123">
        <v>2052</v>
      </c>
      <c r="T19" s="123">
        <v>2128</v>
      </c>
      <c r="U19" s="123">
        <v>2204</v>
      </c>
      <c r="V19" s="124" t="s">
        <v>2</v>
      </c>
      <c r="W19" s="167"/>
      <c r="X19" s="167"/>
      <c r="Y19" s="17" t="s">
        <v>160</v>
      </c>
      <c r="Z19" s="122">
        <v>1000</v>
      </c>
      <c r="AA19" s="123">
        <v>1036</v>
      </c>
      <c r="AB19" s="123">
        <v>1112</v>
      </c>
      <c r="AC19" s="123">
        <v>1208</v>
      </c>
      <c r="AD19" s="123">
        <v>1244</v>
      </c>
      <c r="AE19" s="123">
        <v>1320</v>
      </c>
      <c r="AF19" s="123">
        <v>1356</v>
      </c>
      <c r="AG19" s="123">
        <v>1432</v>
      </c>
      <c r="AH19" s="123">
        <v>1508</v>
      </c>
      <c r="AI19" s="123">
        <v>1544</v>
      </c>
      <c r="AJ19" s="123">
        <v>1620</v>
      </c>
      <c r="AK19" s="123">
        <v>1656</v>
      </c>
      <c r="AL19" s="123">
        <v>1732</v>
      </c>
      <c r="AM19" s="123">
        <v>1808</v>
      </c>
      <c r="AN19" s="123">
        <v>1844</v>
      </c>
      <c r="AO19" s="123">
        <v>1920</v>
      </c>
      <c r="AP19" s="123">
        <v>1956</v>
      </c>
      <c r="AQ19" s="123">
        <v>2052</v>
      </c>
      <c r="AR19" s="123">
        <v>2128</v>
      </c>
      <c r="AS19" s="123">
        <v>2204</v>
      </c>
      <c r="AT19" s="124" t="s">
        <v>2</v>
      </c>
      <c r="AV19" s="17" t="s">
        <v>160</v>
      </c>
      <c r="AW19" s="122">
        <v>748</v>
      </c>
      <c r="AX19" s="123">
        <v>824</v>
      </c>
      <c r="AY19" s="123">
        <v>920</v>
      </c>
      <c r="AZ19" s="123">
        <v>956</v>
      </c>
      <c r="BA19" s="123">
        <v>1032</v>
      </c>
      <c r="BB19" s="123">
        <v>1108</v>
      </c>
      <c r="BC19" s="123">
        <v>1144</v>
      </c>
      <c r="BD19" s="123">
        <v>1240</v>
      </c>
      <c r="BE19" s="123">
        <v>1316</v>
      </c>
      <c r="BF19" s="123">
        <v>1352</v>
      </c>
      <c r="BG19" s="123">
        <v>1428</v>
      </c>
      <c r="BH19" s="123">
        <v>1504</v>
      </c>
      <c r="BI19" s="123">
        <v>1540</v>
      </c>
      <c r="BJ19" s="123">
        <v>1636</v>
      </c>
      <c r="BK19" s="123">
        <v>1712</v>
      </c>
      <c r="BL19" s="123">
        <v>1748</v>
      </c>
      <c r="BM19" s="123">
        <v>1824</v>
      </c>
      <c r="BN19" s="123">
        <v>1900</v>
      </c>
      <c r="BO19" s="123">
        <v>1936</v>
      </c>
      <c r="BP19" s="123">
        <v>2012</v>
      </c>
      <c r="BQ19" s="124" t="s">
        <v>2</v>
      </c>
    </row>
    <row r="20" spans="1:69" ht="16" thickTop="1" x14ac:dyDescent="0.35">
      <c r="A20" s="89" t="s">
        <v>70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25">
        <f t="shared" ref="V20:V25" si="8">SUM(B20:U20)</f>
        <v>0</v>
      </c>
      <c r="W20" s="168"/>
      <c r="X20" s="131"/>
      <c r="Y20" s="89" t="s">
        <v>70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25">
        <f t="shared" ref="AT20:AT25" si="9">SUM(Z20:AS20)</f>
        <v>0</v>
      </c>
      <c r="AV20" s="89" t="s">
        <v>70</v>
      </c>
      <c r="AW20" s="11">
        <f t="shared" ref="AW20:BP25" si="10">B137+Z137</f>
        <v>0</v>
      </c>
      <c r="AX20" s="11">
        <f t="shared" si="10"/>
        <v>5</v>
      </c>
      <c r="AY20" s="11">
        <f t="shared" si="10"/>
        <v>6</v>
      </c>
      <c r="AZ20" s="11">
        <f t="shared" si="10"/>
        <v>0</v>
      </c>
      <c r="BA20" s="11">
        <f t="shared" si="10"/>
        <v>0</v>
      </c>
      <c r="BB20" s="11">
        <f t="shared" si="10"/>
        <v>7</v>
      </c>
      <c r="BC20" s="11">
        <f t="shared" si="10"/>
        <v>14</v>
      </c>
      <c r="BD20" s="11">
        <f t="shared" si="10"/>
        <v>24</v>
      </c>
      <c r="BE20" s="11">
        <f t="shared" si="10"/>
        <v>8</v>
      </c>
      <c r="BF20" s="11">
        <f t="shared" si="10"/>
        <v>20</v>
      </c>
      <c r="BG20" s="11">
        <f t="shared" si="10"/>
        <v>30</v>
      </c>
      <c r="BH20" s="11">
        <f t="shared" si="10"/>
        <v>18</v>
      </c>
      <c r="BI20" s="11">
        <f t="shared" si="10"/>
        <v>0</v>
      </c>
      <c r="BJ20" s="11">
        <f t="shared" si="10"/>
        <v>0</v>
      </c>
      <c r="BK20" s="11">
        <f t="shared" si="10"/>
        <v>0</v>
      </c>
      <c r="BL20" s="11">
        <f t="shared" si="10"/>
        <v>0</v>
      </c>
      <c r="BM20" s="11">
        <f t="shared" si="10"/>
        <v>0</v>
      </c>
      <c r="BN20" s="11">
        <f t="shared" si="10"/>
        <v>0</v>
      </c>
      <c r="BO20" s="11">
        <f t="shared" si="10"/>
        <v>0</v>
      </c>
      <c r="BP20" s="11">
        <f t="shared" si="10"/>
        <v>0</v>
      </c>
      <c r="BQ20" s="125">
        <f t="shared" ref="BQ20:BQ26" si="11">SUM(AW20:BP20)</f>
        <v>132</v>
      </c>
    </row>
    <row r="21" spans="1:69" ht="15.5" x14ac:dyDescent="0.35">
      <c r="A21" s="89" t="s">
        <v>213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25">
        <f t="shared" si="8"/>
        <v>0</v>
      </c>
      <c r="W21" s="168"/>
      <c r="X21" s="131"/>
      <c r="Y21" s="89" t="s">
        <v>213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25">
        <f t="shared" si="9"/>
        <v>0</v>
      </c>
      <c r="AV21" s="89" t="s">
        <v>213</v>
      </c>
      <c r="AW21" s="11">
        <f t="shared" si="10"/>
        <v>4</v>
      </c>
      <c r="AX21" s="11">
        <f t="shared" si="10"/>
        <v>56</v>
      </c>
      <c r="AY21" s="11">
        <f t="shared" si="10"/>
        <v>12</v>
      </c>
      <c r="AZ21" s="11">
        <f t="shared" si="10"/>
        <v>21</v>
      </c>
      <c r="BA21" s="11">
        <f t="shared" si="10"/>
        <v>22</v>
      </c>
      <c r="BB21" s="11">
        <f t="shared" si="10"/>
        <v>14</v>
      </c>
      <c r="BC21" s="11">
        <f t="shared" si="10"/>
        <v>11</v>
      </c>
      <c r="BD21" s="11">
        <f t="shared" si="10"/>
        <v>16</v>
      </c>
      <c r="BE21" s="11">
        <f t="shared" si="10"/>
        <v>13</v>
      </c>
      <c r="BF21" s="11">
        <f t="shared" si="10"/>
        <v>26</v>
      </c>
      <c r="BG21" s="11">
        <f t="shared" si="10"/>
        <v>31</v>
      </c>
      <c r="BH21" s="11">
        <f t="shared" si="10"/>
        <v>26</v>
      </c>
      <c r="BI21" s="11">
        <f t="shared" si="10"/>
        <v>15</v>
      </c>
      <c r="BJ21" s="11">
        <f t="shared" si="10"/>
        <v>28</v>
      </c>
      <c r="BK21" s="11">
        <f t="shared" si="10"/>
        <v>40</v>
      </c>
      <c r="BL21" s="11">
        <f t="shared" si="10"/>
        <v>14</v>
      </c>
      <c r="BM21" s="11">
        <f t="shared" si="10"/>
        <v>13</v>
      </c>
      <c r="BN21" s="11">
        <f t="shared" si="10"/>
        <v>16</v>
      </c>
      <c r="BO21" s="11">
        <f t="shared" si="10"/>
        <v>28</v>
      </c>
      <c r="BP21" s="11">
        <f t="shared" si="10"/>
        <v>16</v>
      </c>
      <c r="BQ21" s="125">
        <f t="shared" si="11"/>
        <v>422</v>
      </c>
    </row>
    <row r="22" spans="1:69" ht="15.5" x14ac:dyDescent="0.35">
      <c r="A22" s="89" t="s">
        <v>68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25">
        <f t="shared" si="8"/>
        <v>0</v>
      </c>
      <c r="W22" s="168"/>
      <c r="X22" s="131"/>
      <c r="Y22" s="89" t="s">
        <v>68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25">
        <f t="shared" si="9"/>
        <v>0</v>
      </c>
      <c r="AV22" s="89" t="s">
        <v>68</v>
      </c>
      <c r="AW22" s="11">
        <f t="shared" si="10"/>
        <v>72</v>
      </c>
      <c r="AX22" s="11">
        <f t="shared" si="10"/>
        <v>46</v>
      </c>
      <c r="AY22" s="11">
        <f t="shared" si="10"/>
        <v>69</v>
      </c>
      <c r="AZ22" s="11">
        <f t="shared" si="10"/>
        <v>132</v>
      </c>
      <c r="BA22" s="11">
        <f t="shared" si="10"/>
        <v>109</v>
      </c>
      <c r="BB22" s="11">
        <f t="shared" si="10"/>
        <v>79</v>
      </c>
      <c r="BC22" s="11">
        <f t="shared" si="10"/>
        <v>58</v>
      </c>
      <c r="BD22" s="11">
        <f t="shared" si="10"/>
        <v>74</v>
      </c>
      <c r="BE22" s="11">
        <f t="shared" si="10"/>
        <v>78</v>
      </c>
      <c r="BF22" s="11">
        <f t="shared" si="10"/>
        <v>78</v>
      </c>
      <c r="BG22" s="11">
        <f t="shared" si="10"/>
        <v>42</v>
      </c>
      <c r="BH22" s="11">
        <f t="shared" si="10"/>
        <v>45</v>
      </c>
      <c r="BI22" s="11">
        <f t="shared" si="10"/>
        <v>48</v>
      </c>
      <c r="BJ22" s="11">
        <f t="shared" si="10"/>
        <v>48</v>
      </c>
      <c r="BK22" s="11">
        <f t="shared" si="10"/>
        <v>50</v>
      </c>
      <c r="BL22" s="11">
        <f t="shared" si="10"/>
        <v>39</v>
      </c>
      <c r="BM22" s="11">
        <f t="shared" si="10"/>
        <v>36</v>
      </c>
      <c r="BN22" s="11">
        <f t="shared" si="10"/>
        <v>48</v>
      </c>
      <c r="BO22" s="11">
        <f t="shared" si="10"/>
        <v>19</v>
      </c>
      <c r="BP22" s="11">
        <f t="shared" si="10"/>
        <v>0</v>
      </c>
      <c r="BQ22" s="125">
        <f t="shared" si="11"/>
        <v>1170</v>
      </c>
    </row>
    <row r="23" spans="1:69" ht="15.5" x14ac:dyDescent="0.35">
      <c r="A23" s="89" t="s">
        <v>83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25">
        <f t="shared" si="8"/>
        <v>0</v>
      </c>
      <c r="W23" s="168"/>
      <c r="X23" s="131"/>
      <c r="Y23" s="89" t="s">
        <v>83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25">
        <f t="shared" si="9"/>
        <v>0</v>
      </c>
      <c r="AV23" s="89" t="s">
        <v>83</v>
      </c>
      <c r="AW23" s="11">
        <f t="shared" si="10"/>
        <v>0</v>
      </c>
      <c r="AX23" s="11">
        <f t="shared" si="10"/>
        <v>3</v>
      </c>
      <c r="AY23" s="11">
        <f t="shared" si="10"/>
        <v>0</v>
      </c>
      <c r="AZ23" s="11">
        <f t="shared" si="10"/>
        <v>8</v>
      </c>
      <c r="BA23" s="11">
        <f t="shared" si="10"/>
        <v>1</v>
      </c>
      <c r="BB23" s="11">
        <f t="shared" si="10"/>
        <v>0</v>
      </c>
      <c r="BC23" s="11">
        <f t="shared" si="10"/>
        <v>1</v>
      </c>
      <c r="BD23" s="11">
        <f t="shared" si="10"/>
        <v>2</v>
      </c>
      <c r="BE23" s="11">
        <f t="shared" si="10"/>
        <v>10</v>
      </c>
      <c r="BF23" s="11">
        <f t="shared" si="10"/>
        <v>8</v>
      </c>
      <c r="BG23" s="11">
        <f t="shared" si="10"/>
        <v>0</v>
      </c>
      <c r="BH23" s="11">
        <f t="shared" si="10"/>
        <v>10</v>
      </c>
      <c r="BI23" s="11">
        <f t="shared" si="10"/>
        <v>8</v>
      </c>
      <c r="BJ23" s="11">
        <f t="shared" si="10"/>
        <v>7</v>
      </c>
      <c r="BK23" s="11">
        <f t="shared" si="10"/>
        <v>3</v>
      </c>
      <c r="BL23" s="11">
        <f t="shared" si="10"/>
        <v>5</v>
      </c>
      <c r="BM23" s="11">
        <f t="shared" si="10"/>
        <v>3</v>
      </c>
      <c r="BN23" s="11">
        <f t="shared" si="10"/>
        <v>12</v>
      </c>
      <c r="BO23" s="11">
        <f t="shared" si="10"/>
        <v>7</v>
      </c>
      <c r="BP23" s="11">
        <f t="shared" si="10"/>
        <v>0</v>
      </c>
      <c r="BQ23" s="125">
        <f t="shared" si="11"/>
        <v>88</v>
      </c>
    </row>
    <row r="24" spans="1:69" ht="15.5" x14ac:dyDescent="0.35">
      <c r="A24" s="89" t="s">
        <v>70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25">
        <f t="shared" si="8"/>
        <v>0</v>
      </c>
      <c r="W24" s="168"/>
      <c r="X24" s="131"/>
      <c r="Y24" s="89" t="s">
        <v>70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25">
        <f t="shared" si="9"/>
        <v>0</v>
      </c>
      <c r="AV24" s="89" t="s">
        <v>70</v>
      </c>
      <c r="AW24" s="11">
        <f t="shared" si="10"/>
        <v>6</v>
      </c>
      <c r="AX24" s="11">
        <f t="shared" si="10"/>
        <v>8</v>
      </c>
      <c r="AY24" s="11">
        <f t="shared" si="10"/>
        <v>8</v>
      </c>
      <c r="AZ24" s="11">
        <f t="shared" si="10"/>
        <v>12</v>
      </c>
      <c r="BA24" s="11">
        <f t="shared" si="10"/>
        <v>17</v>
      </c>
      <c r="BB24" s="11">
        <f t="shared" si="10"/>
        <v>29</v>
      </c>
      <c r="BC24" s="11">
        <f t="shared" si="10"/>
        <v>23</v>
      </c>
      <c r="BD24" s="11">
        <f t="shared" si="10"/>
        <v>17</v>
      </c>
      <c r="BE24" s="11">
        <f t="shared" si="10"/>
        <v>19</v>
      </c>
      <c r="BF24" s="11">
        <f t="shared" si="10"/>
        <v>29</v>
      </c>
      <c r="BG24" s="11">
        <f t="shared" si="10"/>
        <v>30</v>
      </c>
      <c r="BH24" s="11">
        <f t="shared" si="10"/>
        <v>68</v>
      </c>
      <c r="BI24" s="11">
        <f t="shared" si="10"/>
        <v>39</v>
      </c>
      <c r="BJ24" s="11">
        <f t="shared" si="10"/>
        <v>57</v>
      </c>
      <c r="BK24" s="11">
        <f t="shared" si="10"/>
        <v>52</v>
      </c>
      <c r="BL24" s="11">
        <f t="shared" si="10"/>
        <v>59</v>
      </c>
      <c r="BM24" s="11">
        <f t="shared" si="10"/>
        <v>50</v>
      </c>
      <c r="BN24" s="11">
        <f t="shared" si="10"/>
        <v>42</v>
      </c>
      <c r="BO24" s="11">
        <f t="shared" si="10"/>
        <v>45</v>
      </c>
      <c r="BP24" s="11">
        <f t="shared" si="10"/>
        <v>0</v>
      </c>
      <c r="BQ24" s="125">
        <f t="shared" si="11"/>
        <v>610</v>
      </c>
    </row>
    <row r="25" spans="1:69" ht="16" thickBot="1" x14ac:dyDescent="0.4">
      <c r="A25" s="89"/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25">
        <f t="shared" si="8"/>
        <v>0</v>
      </c>
      <c r="W25" s="168"/>
      <c r="X25" s="131"/>
      <c r="Y25" s="89"/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25">
        <f t="shared" si="9"/>
        <v>0</v>
      </c>
      <c r="AV25" s="89"/>
      <c r="AW25" s="11">
        <f t="shared" si="10"/>
        <v>0</v>
      </c>
      <c r="AX25" s="11">
        <f t="shared" si="10"/>
        <v>0</v>
      </c>
      <c r="AY25" s="11">
        <f t="shared" si="10"/>
        <v>0</v>
      </c>
      <c r="AZ25" s="11">
        <f t="shared" si="10"/>
        <v>0</v>
      </c>
      <c r="BA25" s="11">
        <f t="shared" si="10"/>
        <v>0</v>
      </c>
      <c r="BB25" s="11">
        <f t="shared" si="10"/>
        <v>0</v>
      </c>
      <c r="BC25" s="11">
        <f t="shared" si="10"/>
        <v>0</v>
      </c>
      <c r="BD25" s="11">
        <f t="shared" si="10"/>
        <v>0</v>
      </c>
      <c r="BE25" s="11">
        <f t="shared" si="10"/>
        <v>0</v>
      </c>
      <c r="BF25" s="11">
        <f t="shared" si="10"/>
        <v>0</v>
      </c>
      <c r="BG25" s="11">
        <f t="shared" si="10"/>
        <v>0</v>
      </c>
      <c r="BH25" s="11">
        <f t="shared" si="10"/>
        <v>0</v>
      </c>
      <c r="BI25" s="11">
        <f t="shared" si="10"/>
        <v>0</v>
      </c>
      <c r="BJ25" s="11">
        <f t="shared" si="10"/>
        <v>0</v>
      </c>
      <c r="BK25" s="11">
        <f t="shared" si="10"/>
        <v>0</v>
      </c>
      <c r="BL25" s="11">
        <f t="shared" si="10"/>
        <v>0</v>
      </c>
      <c r="BM25" s="11">
        <f t="shared" si="10"/>
        <v>0</v>
      </c>
      <c r="BN25" s="11">
        <f t="shared" si="10"/>
        <v>0</v>
      </c>
      <c r="BO25" s="11">
        <f t="shared" si="10"/>
        <v>0</v>
      </c>
      <c r="BP25" s="11">
        <f t="shared" si="10"/>
        <v>0</v>
      </c>
      <c r="BQ25" s="125">
        <f t="shared" si="11"/>
        <v>0</v>
      </c>
    </row>
    <row r="26" spans="1:69" ht="16.5" thickTop="1" thickBot="1" x14ac:dyDescent="0.4">
      <c r="A26" s="127"/>
      <c r="B26" s="128">
        <f t="shared" ref="B26:U26" si="12">SUM(B20:B25)</f>
        <v>0</v>
      </c>
      <c r="C26" s="128">
        <f t="shared" si="12"/>
        <v>0</v>
      </c>
      <c r="D26" s="128">
        <f t="shared" si="12"/>
        <v>0</v>
      </c>
      <c r="E26" s="128">
        <f t="shared" si="12"/>
        <v>0</v>
      </c>
      <c r="F26" s="128">
        <f t="shared" si="12"/>
        <v>0</v>
      </c>
      <c r="G26" s="128">
        <f t="shared" si="12"/>
        <v>0</v>
      </c>
      <c r="H26" s="128">
        <f t="shared" si="12"/>
        <v>0</v>
      </c>
      <c r="I26" s="128">
        <f t="shared" si="12"/>
        <v>0</v>
      </c>
      <c r="J26" s="128">
        <f t="shared" si="12"/>
        <v>0</v>
      </c>
      <c r="K26" s="128">
        <f t="shared" si="12"/>
        <v>0</v>
      </c>
      <c r="L26" s="128">
        <f t="shared" si="12"/>
        <v>0</v>
      </c>
      <c r="M26" s="128">
        <f t="shared" si="12"/>
        <v>0</v>
      </c>
      <c r="N26" s="128">
        <f t="shared" si="12"/>
        <v>0</v>
      </c>
      <c r="O26" s="128">
        <f t="shared" si="12"/>
        <v>0</v>
      </c>
      <c r="P26" s="128">
        <f>SUM(P20:P25)</f>
        <v>0</v>
      </c>
      <c r="Q26" s="128">
        <f t="shared" si="12"/>
        <v>0</v>
      </c>
      <c r="R26" s="128">
        <f t="shared" si="12"/>
        <v>0</v>
      </c>
      <c r="S26" s="128">
        <f t="shared" si="12"/>
        <v>0</v>
      </c>
      <c r="T26" s="128">
        <f t="shared" si="12"/>
        <v>0</v>
      </c>
      <c r="U26" s="128">
        <f t="shared" si="12"/>
        <v>0</v>
      </c>
      <c r="V26" s="129">
        <f t="shared" ref="V26" si="13">SUM(B26:U26)</f>
        <v>0</v>
      </c>
      <c r="W26" s="131"/>
      <c r="X26" s="131"/>
      <c r="Y26" s="127"/>
      <c r="Z26" s="128">
        <f>SUM(Z20:Z25)</f>
        <v>0</v>
      </c>
      <c r="AA26" s="128">
        <f>SUM(AA20:AA25)</f>
        <v>0</v>
      </c>
      <c r="AB26" s="128">
        <f>SUM(AB20:AB25)</f>
        <v>0</v>
      </c>
      <c r="AC26" s="128">
        <f>SUM(AC20:AC25)</f>
        <v>0</v>
      </c>
      <c r="AD26" s="128">
        <f>SUM(AD20:AD25)</f>
        <v>0</v>
      </c>
      <c r="AE26" s="128">
        <f t="shared" ref="AE26:AS26" si="14">SUM(AE20:AE25)</f>
        <v>0</v>
      </c>
      <c r="AF26" s="128">
        <f t="shared" si="14"/>
        <v>0</v>
      </c>
      <c r="AG26" s="128">
        <f t="shared" si="14"/>
        <v>0</v>
      </c>
      <c r="AH26" s="128">
        <f t="shared" si="14"/>
        <v>0</v>
      </c>
      <c r="AI26" s="128">
        <f t="shared" si="14"/>
        <v>0</v>
      </c>
      <c r="AJ26" s="128">
        <f t="shared" si="14"/>
        <v>0</v>
      </c>
      <c r="AK26" s="128">
        <f t="shared" si="14"/>
        <v>0</v>
      </c>
      <c r="AL26" s="128">
        <f t="shared" si="14"/>
        <v>0</v>
      </c>
      <c r="AM26" s="128">
        <f t="shared" si="14"/>
        <v>0</v>
      </c>
      <c r="AN26" s="128">
        <f t="shared" si="14"/>
        <v>0</v>
      </c>
      <c r="AO26" s="128">
        <f t="shared" si="14"/>
        <v>0</v>
      </c>
      <c r="AP26" s="128">
        <f t="shared" si="14"/>
        <v>0</v>
      </c>
      <c r="AQ26" s="128">
        <f t="shared" si="14"/>
        <v>0</v>
      </c>
      <c r="AR26" s="128">
        <f t="shared" si="14"/>
        <v>0</v>
      </c>
      <c r="AS26" s="128">
        <f t="shared" si="14"/>
        <v>0</v>
      </c>
      <c r="AT26" s="129">
        <f>SUM(Z26:AS26)</f>
        <v>0</v>
      </c>
      <c r="AV26" s="127"/>
      <c r="AW26" s="128">
        <f>SUM(AW20:AW25)</f>
        <v>82</v>
      </c>
      <c r="AX26" s="128">
        <f>SUM(AX20:AX25)</f>
        <v>118</v>
      </c>
      <c r="AY26" s="128">
        <f>SUM(AY20:AY25)</f>
        <v>95</v>
      </c>
      <c r="AZ26" s="128">
        <f>SUM(AZ20:AZ25)</f>
        <v>173</v>
      </c>
      <c r="BA26" s="128">
        <f t="shared" ref="BA26:BP26" si="15">SUM(BA20:BA25)</f>
        <v>149</v>
      </c>
      <c r="BB26" s="128">
        <f t="shared" si="15"/>
        <v>129</v>
      </c>
      <c r="BC26" s="128">
        <f t="shared" si="15"/>
        <v>107</v>
      </c>
      <c r="BD26" s="128">
        <f t="shared" si="15"/>
        <v>133</v>
      </c>
      <c r="BE26" s="128">
        <f t="shared" si="15"/>
        <v>128</v>
      </c>
      <c r="BF26" s="128">
        <f t="shared" si="15"/>
        <v>161</v>
      </c>
      <c r="BG26" s="128">
        <f t="shared" si="15"/>
        <v>133</v>
      </c>
      <c r="BH26" s="128">
        <f t="shared" si="15"/>
        <v>167</v>
      </c>
      <c r="BI26" s="128">
        <f t="shared" si="15"/>
        <v>110</v>
      </c>
      <c r="BJ26" s="128">
        <f t="shared" si="15"/>
        <v>140</v>
      </c>
      <c r="BK26" s="128">
        <f t="shared" si="15"/>
        <v>145</v>
      </c>
      <c r="BL26" s="128">
        <f t="shared" si="15"/>
        <v>117</v>
      </c>
      <c r="BM26" s="128">
        <f t="shared" si="15"/>
        <v>102</v>
      </c>
      <c r="BN26" s="128">
        <f t="shared" si="15"/>
        <v>118</v>
      </c>
      <c r="BO26" s="128">
        <f t="shared" si="15"/>
        <v>99</v>
      </c>
      <c r="BP26" s="128">
        <f t="shared" si="15"/>
        <v>16</v>
      </c>
      <c r="BQ26" s="129">
        <f t="shared" si="11"/>
        <v>2422</v>
      </c>
    </row>
    <row r="27" spans="1:69" ht="13" thickTop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</row>
    <row r="28" spans="1:69" ht="20" x14ac:dyDescent="0.4">
      <c r="A28" s="120"/>
      <c r="B28" s="120"/>
      <c r="C28" s="120"/>
      <c r="D28" s="120"/>
      <c r="G28" s="120"/>
      <c r="H28" s="120"/>
      <c r="I28" s="120"/>
      <c r="J28" s="554">
        <f>SUM(J5 + 7)</f>
        <v>43379</v>
      </c>
      <c r="K28" s="554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E28" s="273"/>
      <c r="AF28" s="273"/>
      <c r="AG28" s="273"/>
      <c r="AH28" s="554">
        <f>SUM(AH5 + 7)</f>
        <v>43380</v>
      </c>
      <c r="AI28" s="554"/>
      <c r="AJ28" s="273"/>
      <c r="AK28" s="273"/>
      <c r="AL28" s="273"/>
      <c r="AM28" s="273"/>
      <c r="AN28" s="120"/>
      <c r="AO28" s="120"/>
      <c r="AP28" s="120"/>
      <c r="AQ28" s="120"/>
      <c r="AR28" s="120"/>
      <c r="AS28" s="120"/>
      <c r="AT28" s="120"/>
    </row>
    <row r="29" spans="1:69" ht="25" x14ac:dyDescent="0.5">
      <c r="AV29" s="120"/>
      <c r="AW29" s="120"/>
      <c r="AX29" s="120"/>
      <c r="AY29" s="120"/>
      <c r="AZ29" s="277"/>
      <c r="BB29" s="299"/>
      <c r="BG29" s="298"/>
      <c r="BH29" s="298"/>
      <c r="BI29" s="299"/>
      <c r="BJ29" s="299"/>
      <c r="BK29" s="120"/>
      <c r="BL29" s="120"/>
      <c r="BM29" s="120"/>
      <c r="BN29" s="120"/>
      <c r="BO29" s="120"/>
      <c r="BP29" s="120"/>
      <c r="BQ29" s="120"/>
    </row>
    <row r="30" spans="1:69" ht="16" thickBot="1" x14ac:dyDescent="0.4">
      <c r="B30" s="121"/>
      <c r="C30" s="121"/>
      <c r="D30" s="121"/>
      <c r="F30" s="121"/>
      <c r="G30" s="121"/>
      <c r="H30" s="121"/>
      <c r="I30" s="121"/>
      <c r="J30" s="121"/>
      <c r="K30" s="121" t="s">
        <v>108</v>
      </c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Z30" s="121"/>
      <c r="AA30" s="121"/>
      <c r="AB30" s="121"/>
      <c r="AD30" s="121"/>
      <c r="AE30" s="121"/>
      <c r="AF30" s="121"/>
      <c r="AG30" s="121"/>
      <c r="AH30" s="121"/>
      <c r="AI30" s="121" t="s">
        <v>108</v>
      </c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</row>
    <row r="31" spans="1:69" ht="16.5" thickTop="1" thickBot="1" x14ac:dyDescent="0.4">
      <c r="A31" s="17" t="s">
        <v>160</v>
      </c>
      <c r="B31" s="122">
        <v>1000</v>
      </c>
      <c r="C31" s="123">
        <v>1036</v>
      </c>
      <c r="D31" s="123">
        <v>1112</v>
      </c>
      <c r="E31" s="123">
        <v>1208</v>
      </c>
      <c r="F31" s="123">
        <v>1244</v>
      </c>
      <c r="G31" s="123">
        <v>1320</v>
      </c>
      <c r="H31" s="123">
        <v>1356</v>
      </c>
      <c r="I31" s="123">
        <v>1432</v>
      </c>
      <c r="J31" s="123">
        <v>1508</v>
      </c>
      <c r="K31" s="123">
        <v>1544</v>
      </c>
      <c r="L31" s="123">
        <v>1620</v>
      </c>
      <c r="M31" s="123">
        <v>1656</v>
      </c>
      <c r="N31" s="123">
        <v>1732</v>
      </c>
      <c r="O31" s="123">
        <v>1808</v>
      </c>
      <c r="P31" s="123">
        <v>1844</v>
      </c>
      <c r="Q31" s="123">
        <v>1920</v>
      </c>
      <c r="R31" s="123">
        <v>1956</v>
      </c>
      <c r="S31" s="123">
        <v>2052</v>
      </c>
      <c r="T31" s="123">
        <v>2128</v>
      </c>
      <c r="U31" s="123">
        <v>2204</v>
      </c>
      <c r="V31" s="124" t="s">
        <v>2</v>
      </c>
      <c r="W31" s="167"/>
      <c r="X31" s="167"/>
      <c r="Y31" s="17" t="s">
        <v>160</v>
      </c>
      <c r="Z31" s="122">
        <v>1000</v>
      </c>
      <c r="AA31" s="123">
        <v>1036</v>
      </c>
      <c r="AB31" s="123">
        <v>1112</v>
      </c>
      <c r="AC31" s="123">
        <v>1208</v>
      </c>
      <c r="AD31" s="123">
        <v>1244</v>
      </c>
      <c r="AE31" s="123">
        <v>1320</v>
      </c>
      <c r="AF31" s="123">
        <v>1356</v>
      </c>
      <c r="AG31" s="123">
        <v>1432</v>
      </c>
      <c r="AH31" s="123">
        <v>1508</v>
      </c>
      <c r="AI31" s="123">
        <v>1544</v>
      </c>
      <c r="AJ31" s="123">
        <v>1620</v>
      </c>
      <c r="AK31" s="123">
        <v>1656</v>
      </c>
      <c r="AL31" s="123">
        <v>1732</v>
      </c>
      <c r="AM31" s="123">
        <v>1808</v>
      </c>
      <c r="AN31" s="123">
        <v>1844</v>
      </c>
      <c r="AO31" s="123">
        <v>1920</v>
      </c>
      <c r="AP31" s="123">
        <v>1956</v>
      </c>
      <c r="AQ31" s="123">
        <v>2052</v>
      </c>
      <c r="AR31" s="123">
        <v>2128</v>
      </c>
      <c r="AS31" s="123">
        <v>2204</v>
      </c>
      <c r="AT31" s="124" t="s">
        <v>2</v>
      </c>
    </row>
    <row r="32" spans="1:69" ht="16" thickTop="1" x14ac:dyDescent="0.35">
      <c r="A32" s="89" t="s">
        <v>70</v>
      </c>
      <c r="B32" s="11">
        <v>7</v>
      </c>
      <c r="C32" s="11">
        <v>3</v>
      </c>
      <c r="D32" s="11">
        <v>8</v>
      </c>
      <c r="E32" s="11">
        <v>11</v>
      </c>
      <c r="F32" s="11">
        <v>8</v>
      </c>
      <c r="G32" s="11">
        <v>9</v>
      </c>
      <c r="H32" s="11">
        <v>4</v>
      </c>
      <c r="I32" s="11">
        <v>6</v>
      </c>
      <c r="J32" s="11">
        <v>17</v>
      </c>
      <c r="K32" s="11">
        <v>6</v>
      </c>
      <c r="L32" s="11">
        <v>2</v>
      </c>
      <c r="M32" s="11">
        <v>3</v>
      </c>
      <c r="N32" s="11">
        <v>0</v>
      </c>
      <c r="O32" s="11">
        <v>0</v>
      </c>
      <c r="P32" s="11">
        <v>0</v>
      </c>
      <c r="Q32" s="11">
        <v>0</v>
      </c>
      <c r="R32" s="11">
        <v>1</v>
      </c>
      <c r="S32" s="11">
        <v>0</v>
      </c>
      <c r="T32" s="11">
        <v>0</v>
      </c>
      <c r="U32" s="11">
        <v>0</v>
      </c>
      <c r="V32" s="125">
        <f t="shared" ref="V32:V37" si="16">SUM(B32:U32)</f>
        <v>85</v>
      </c>
      <c r="W32" s="168"/>
      <c r="X32" s="131"/>
      <c r="Y32" s="89" t="s">
        <v>70</v>
      </c>
      <c r="Z32" s="11">
        <v>4</v>
      </c>
      <c r="AA32" s="11">
        <v>15</v>
      </c>
      <c r="AB32" s="11">
        <v>6</v>
      </c>
      <c r="AC32" s="11">
        <v>0</v>
      </c>
      <c r="AD32" s="11">
        <v>7</v>
      </c>
      <c r="AE32" s="11">
        <v>4</v>
      </c>
      <c r="AF32" s="11">
        <v>7</v>
      </c>
      <c r="AG32" s="11">
        <v>4</v>
      </c>
      <c r="AH32" s="11">
        <v>9</v>
      </c>
      <c r="AI32" s="11">
        <v>7</v>
      </c>
      <c r="AJ32" s="11">
        <v>9</v>
      </c>
      <c r="AK32" s="11">
        <v>1</v>
      </c>
      <c r="AL32" s="11">
        <v>1</v>
      </c>
      <c r="AM32" s="11">
        <v>6</v>
      </c>
      <c r="AN32" s="11">
        <v>7</v>
      </c>
      <c r="AO32" s="11">
        <v>0</v>
      </c>
      <c r="AP32" s="11">
        <v>5</v>
      </c>
      <c r="AQ32" s="11">
        <v>2</v>
      </c>
      <c r="AR32" s="11">
        <v>5</v>
      </c>
      <c r="AS32" s="11">
        <v>0</v>
      </c>
      <c r="AT32" s="125">
        <f t="shared" ref="AT32:AT37" si="17">SUM(Z32:AS32)</f>
        <v>99</v>
      </c>
    </row>
    <row r="33" spans="1:46" ht="15.5" x14ac:dyDescent="0.35">
      <c r="A33" s="89" t="s">
        <v>213</v>
      </c>
      <c r="B33" s="11">
        <v>4</v>
      </c>
      <c r="C33" s="11">
        <v>3</v>
      </c>
      <c r="D33" s="11">
        <v>3</v>
      </c>
      <c r="E33" s="11">
        <v>2</v>
      </c>
      <c r="F33" s="11">
        <v>2</v>
      </c>
      <c r="G33" s="11">
        <v>5</v>
      </c>
      <c r="H33" s="11">
        <v>2</v>
      </c>
      <c r="I33" s="11">
        <v>1</v>
      </c>
      <c r="J33" s="11">
        <v>3</v>
      </c>
      <c r="K33" s="11">
        <v>7</v>
      </c>
      <c r="L33" s="11">
        <v>0</v>
      </c>
      <c r="M33" s="11">
        <v>8</v>
      </c>
      <c r="N33" s="11">
        <v>0</v>
      </c>
      <c r="O33" s="11">
        <v>0</v>
      </c>
      <c r="P33" s="11">
        <v>1</v>
      </c>
      <c r="Q33" s="11">
        <v>1</v>
      </c>
      <c r="R33" s="11">
        <v>0</v>
      </c>
      <c r="S33" s="11">
        <v>2</v>
      </c>
      <c r="T33" s="11">
        <v>1</v>
      </c>
      <c r="U33" s="11">
        <v>0</v>
      </c>
      <c r="V33" s="125">
        <f t="shared" si="16"/>
        <v>45</v>
      </c>
      <c r="W33" s="168"/>
      <c r="X33" s="131"/>
      <c r="Y33" s="89" t="s">
        <v>213</v>
      </c>
      <c r="Z33" s="11">
        <v>0</v>
      </c>
      <c r="AA33" s="11">
        <v>2</v>
      </c>
      <c r="AB33" s="11">
        <v>0</v>
      </c>
      <c r="AC33" s="11">
        <v>9</v>
      </c>
      <c r="AD33" s="11">
        <v>6</v>
      </c>
      <c r="AE33" s="11">
        <v>3</v>
      </c>
      <c r="AF33" s="11">
        <v>3</v>
      </c>
      <c r="AG33" s="11">
        <v>8</v>
      </c>
      <c r="AH33" s="11">
        <v>5</v>
      </c>
      <c r="AI33" s="11">
        <v>2</v>
      </c>
      <c r="AJ33" s="11">
        <v>1</v>
      </c>
      <c r="AK33" s="11">
        <v>1</v>
      </c>
      <c r="AL33" s="11">
        <v>6</v>
      </c>
      <c r="AM33" s="11">
        <v>0</v>
      </c>
      <c r="AN33" s="11">
        <v>4</v>
      </c>
      <c r="AO33" s="11">
        <v>5</v>
      </c>
      <c r="AP33" s="11">
        <v>4</v>
      </c>
      <c r="AQ33" s="11">
        <v>2</v>
      </c>
      <c r="AR33" s="11">
        <v>2</v>
      </c>
      <c r="AS33" s="11">
        <v>0</v>
      </c>
      <c r="AT33" s="125">
        <f t="shared" si="17"/>
        <v>63</v>
      </c>
    </row>
    <row r="34" spans="1:46" ht="15.5" x14ac:dyDescent="0.35">
      <c r="A34" s="89" t="s">
        <v>68</v>
      </c>
      <c r="B34" s="11">
        <v>0</v>
      </c>
      <c r="C34" s="11">
        <v>1</v>
      </c>
      <c r="D34" s="11">
        <v>1</v>
      </c>
      <c r="E34" s="11">
        <v>0</v>
      </c>
      <c r="F34" s="11">
        <v>1</v>
      </c>
      <c r="G34" s="11">
        <v>3</v>
      </c>
      <c r="H34" s="11">
        <v>5</v>
      </c>
      <c r="I34" s="11">
        <v>2</v>
      </c>
      <c r="J34" s="11">
        <v>0</v>
      </c>
      <c r="K34" s="11">
        <v>8</v>
      </c>
      <c r="L34" s="11">
        <v>4</v>
      </c>
      <c r="M34" s="11">
        <v>9</v>
      </c>
      <c r="N34" s="11">
        <v>4</v>
      </c>
      <c r="O34" s="11">
        <v>7</v>
      </c>
      <c r="P34" s="11">
        <v>0</v>
      </c>
      <c r="Q34" s="11">
        <v>3</v>
      </c>
      <c r="R34" s="11">
        <v>4</v>
      </c>
      <c r="S34" s="11">
        <v>3</v>
      </c>
      <c r="T34" s="11">
        <v>5</v>
      </c>
      <c r="U34" s="11">
        <v>0</v>
      </c>
      <c r="V34" s="125">
        <f t="shared" si="16"/>
        <v>60</v>
      </c>
      <c r="W34" s="168"/>
      <c r="X34" s="131"/>
      <c r="Y34" s="89" t="s">
        <v>68</v>
      </c>
      <c r="Z34" s="11">
        <v>11</v>
      </c>
      <c r="AA34" s="11">
        <v>3</v>
      </c>
      <c r="AB34" s="11">
        <v>0</v>
      </c>
      <c r="AC34" s="11">
        <v>5</v>
      </c>
      <c r="AD34" s="11">
        <v>1</v>
      </c>
      <c r="AE34" s="11">
        <v>2</v>
      </c>
      <c r="AF34" s="11">
        <v>3</v>
      </c>
      <c r="AG34" s="11">
        <v>1</v>
      </c>
      <c r="AH34" s="11">
        <v>1</v>
      </c>
      <c r="AI34" s="11">
        <v>6</v>
      </c>
      <c r="AJ34" s="11">
        <v>6</v>
      </c>
      <c r="AK34" s="11">
        <v>6</v>
      </c>
      <c r="AL34" s="11">
        <v>10</v>
      </c>
      <c r="AM34" s="11">
        <v>2</v>
      </c>
      <c r="AN34" s="11">
        <v>4</v>
      </c>
      <c r="AO34" s="11">
        <v>4</v>
      </c>
      <c r="AP34" s="11">
        <v>10</v>
      </c>
      <c r="AQ34" s="11">
        <v>4</v>
      </c>
      <c r="AR34" s="11">
        <v>5</v>
      </c>
      <c r="AS34" s="11">
        <v>0</v>
      </c>
      <c r="AT34" s="125">
        <f t="shared" si="17"/>
        <v>84</v>
      </c>
    </row>
    <row r="35" spans="1:46" ht="15.5" x14ac:dyDescent="0.35">
      <c r="A35" s="89" t="s">
        <v>83</v>
      </c>
      <c r="B35" s="11">
        <v>0</v>
      </c>
      <c r="C35" s="11">
        <v>0</v>
      </c>
      <c r="D35" s="11">
        <v>1</v>
      </c>
      <c r="E35" s="11">
        <v>0</v>
      </c>
      <c r="F35" s="11">
        <v>2</v>
      </c>
      <c r="G35" s="11">
        <v>5</v>
      </c>
      <c r="H35" s="11">
        <v>1</v>
      </c>
      <c r="I35" s="11">
        <v>0</v>
      </c>
      <c r="J35" s="11">
        <v>12</v>
      </c>
      <c r="K35" s="11">
        <v>4</v>
      </c>
      <c r="L35" s="11">
        <v>5</v>
      </c>
      <c r="M35" s="11">
        <v>3</v>
      </c>
      <c r="N35" s="11">
        <v>1</v>
      </c>
      <c r="O35" s="11">
        <v>1</v>
      </c>
      <c r="P35" s="11">
        <v>0</v>
      </c>
      <c r="Q35" s="11">
        <v>5</v>
      </c>
      <c r="R35" s="11">
        <v>7</v>
      </c>
      <c r="S35" s="11">
        <v>2</v>
      </c>
      <c r="T35" s="11">
        <v>1</v>
      </c>
      <c r="U35" s="11">
        <v>0</v>
      </c>
      <c r="V35" s="125">
        <f t="shared" si="16"/>
        <v>50</v>
      </c>
      <c r="W35" s="168"/>
      <c r="X35" s="131"/>
      <c r="Y35" s="89" t="s">
        <v>83</v>
      </c>
      <c r="Z35" s="11">
        <v>0</v>
      </c>
      <c r="AA35" s="11">
        <v>0</v>
      </c>
      <c r="AB35" s="11">
        <v>0</v>
      </c>
      <c r="AC35" s="11">
        <v>1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5</v>
      </c>
      <c r="AK35" s="11">
        <v>3</v>
      </c>
      <c r="AL35" s="11">
        <v>1</v>
      </c>
      <c r="AM35" s="11">
        <v>0</v>
      </c>
      <c r="AN35" s="11">
        <v>3</v>
      </c>
      <c r="AO35" s="11">
        <v>2</v>
      </c>
      <c r="AP35" s="11">
        <v>4</v>
      </c>
      <c r="AQ35" s="11">
        <v>2</v>
      </c>
      <c r="AR35" s="11">
        <v>1</v>
      </c>
      <c r="AS35" s="11">
        <v>0</v>
      </c>
      <c r="AT35" s="125">
        <f t="shared" si="17"/>
        <v>22</v>
      </c>
    </row>
    <row r="36" spans="1:46" ht="15.5" x14ac:dyDescent="0.35">
      <c r="A36" s="89" t="s">
        <v>70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1</v>
      </c>
      <c r="N36" s="11">
        <v>7</v>
      </c>
      <c r="O36" s="11">
        <v>0</v>
      </c>
      <c r="P36" s="11">
        <v>3</v>
      </c>
      <c r="Q36" s="11">
        <v>0</v>
      </c>
      <c r="R36" s="11">
        <v>2</v>
      </c>
      <c r="S36" s="11">
        <v>0</v>
      </c>
      <c r="T36" s="11">
        <v>0</v>
      </c>
      <c r="U36" s="11">
        <v>0</v>
      </c>
      <c r="V36" s="125">
        <f t="shared" si="16"/>
        <v>13</v>
      </c>
      <c r="W36" s="168"/>
      <c r="X36" s="131"/>
      <c r="Y36" s="89" t="s">
        <v>70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25">
        <f t="shared" si="17"/>
        <v>0</v>
      </c>
    </row>
    <row r="37" spans="1:46" ht="16" thickBot="1" x14ac:dyDescent="0.4">
      <c r="A37" s="89"/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25">
        <f t="shared" si="16"/>
        <v>0</v>
      </c>
      <c r="W37" s="168"/>
      <c r="X37" s="131"/>
      <c r="Y37" s="89"/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25">
        <f t="shared" si="17"/>
        <v>0</v>
      </c>
    </row>
    <row r="38" spans="1:46" ht="16.5" thickTop="1" thickBot="1" x14ac:dyDescent="0.4">
      <c r="A38" s="127"/>
      <c r="B38" s="128">
        <f t="shared" ref="B38:U38" si="18">SUM(B32:B37)</f>
        <v>11</v>
      </c>
      <c r="C38" s="128">
        <f t="shared" si="18"/>
        <v>7</v>
      </c>
      <c r="D38" s="128">
        <f t="shared" si="18"/>
        <v>13</v>
      </c>
      <c r="E38" s="128">
        <f t="shared" si="18"/>
        <v>13</v>
      </c>
      <c r="F38" s="128">
        <f t="shared" si="18"/>
        <v>13</v>
      </c>
      <c r="G38" s="128">
        <f t="shared" si="18"/>
        <v>22</v>
      </c>
      <c r="H38" s="128">
        <f t="shared" si="18"/>
        <v>12</v>
      </c>
      <c r="I38" s="128">
        <f t="shared" si="18"/>
        <v>9</v>
      </c>
      <c r="J38" s="128">
        <f t="shared" si="18"/>
        <v>32</v>
      </c>
      <c r="K38" s="128">
        <f t="shared" si="18"/>
        <v>25</v>
      </c>
      <c r="L38" s="128">
        <f t="shared" si="18"/>
        <v>11</v>
      </c>
      <c r="M38" s="128">
        <f t="shared" si="18"/>
        <v>24</v>
      </c>
      <c r="N38" s="128">
        <f t="shared" si="18"/>
        <v>12</v>
      </c>
      <c r="O38" s="128">
        <f t="shared" si="18"/>
        <v>8</v>
      </c>
      <c r="P38" s="128">
        <f t="shared" si="18"/>
        <v>4</v>
      </c>
      <c r="Q38" s="128">
        <f t="shared" si="18"/>
        <v>9</v>
      </c>
      <c r="R38" s="128">
        <f t="shared" si="18"/>
        <v>14</v>
      </c>
      <c r="S38" s="128">
        <f t="shared" si="18"/>
        <v>7</v>
      </c>
      <c r="T38" s="128">
        <f t="shared" si="18"/>
        <v>7</v>
      </c>
      <c r="U38" s="128">
        <f t="shared" si="18"/>
        <v>0</v>
      </c>
      <c r="V38" s="129">
        <f t="shared" ref="V38" si="19">SUM(B38:U38)</f>
        <v>253</v>
      </c>
      <c r="W38" s="131"/>
      <c r="X38" s="131"/>
      <c r="Y38" s="127"/>
      <c r="Z38" s="128">
        <f>SUM(Z32:Z37)</f>
        <v>15</v>
      </c>
      <c r="AA38" s="128">
        <f>SUM(AA32:AA37)</f>
        <v>20</v>
      </c>
      <c r="AB38" s="128">
        <f>SUM(AB32:AB37)</f>
        <v>6</v>
      </c>
      <c r="AC38" s="128">
        <f>SUM(AC32:AC37)</f>
        <v>15</v>
      </c>
      <c r="AD38" s="128">
        <f>SUM(AD32:AD37)</f>
        <v>14</v>
      </c>
      <c r="AE38" s="128">
        <f t="shared" ref="AE38:AS38" si="20">SUM(AE32:AE37)</f>
        <v>9</v>
      </c>
      <c r="AF38" s="128">
        <f t="shared" si="20"/>
        <v>13</v>
      </c>
      <c r="AG38" s="128">
        <f t="shared" si="20"/>
        <v>13</v>
      </c>
      <c r="AH38" s="128">
        <f t="shared" si="20"/>
        <v>15</v>
      </c>
      <c r="AI38" s="128">
        <f t="shared" si="20"/>
        <v>15</v>
      </c>
      <c r="AJ38" s="128">
        <f t="shared" si="20"/>
        <v>21</v>
      </c>
      <c r="AK38" s="128">
        <f t="shared" si="20"/>
        <v>11</v>
      </c>
      <c r="AL38" s="128">
        <f t="shared" si="20"/>
        <v>18</v>
      </c>
      <c r="AM38" s="128">
        <f t="shared" si="20"/>
        <v>8</v>
      </c>
      <c r="AN38" s="128">
        <f t="shared" si="20"/>
        <v>18</v>
      </c>
      <c r="AO38" s="128">
        <f t="shared" si="20"/>
        <v>11</v>
      </c>
      <c r="AP38" s="128">
        <f t="shared" si="20"/>
        <v>23</v>
      </c>
      <c r="AQ38" s="128">
        <f t="shared" si="20"/>
        <v>10</v>
      </c>
      <c r="AR38" s="128">
        <f t="shared" si="20"/>
        <v>13</v>
      </c>
      <c r="AS38" s="128">
        <f t="shared" si="20"/>
        <v>0</v>
      </c>
      <c r="AT38" s="129">
        <f>SUM(Z38:AS38)</f>
        <v>268</v>
      </c>
    </row>
    <row r="39" spans="1:46" ht="16" thickTop="1" x14ac:dyDescent="0.35">
      <c r="B39" s="10"/>
    </row>
    <row r="40" spans="1:46" ht="15.5" x14ac:dyDescent="0.35">
      <c r="B40" s="11"/>
    </row>
    <row r="41" spans="1:46" ht="16" thickBot="1" x14ac:dyDescent="0.4">
      <c r="B41" s="121"/>
      <c r="C41" s="121"/>
      <c r="D41" s="121"/>
      <c r="F41" s="121"/>
      <c r="G41" s="121"/>
      <c r="H41" s="121"/>
      <c r="I41" s="121"/>
      <c r="J41" s="121"/>
      <c r="K41" s="121" t="s">
        <v>110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Z41" s="121"/>
      <c r="AA41" s="121"/>
      <c r="AB41" s="121"/>
      <c r="AD41" s="121"/>
      <c r="AE41" s="121"/>
      <c r="AF41" s="121"/>
      <c r="AG41" s="121"/>
      <c r="AH41" s="121"/>
      <c r="AI41" s="121" t="s">
        <v>110</v>
      </c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</row>
    <row r="42" spans="1:46" ht="16.5" thickTop="1" thickBot="1" x14ac:dyDescent="0.4">
      <c r="A42" s="17" t="s">
        <v>160</v>
      </c>
      <c r="B42" s="122">
        <v>1000</v>
      </c>
      <c r="C42" s="123">
        <v>1036</v>
      </c>
      <c r="D42" s="123">
        <v>1112</v>
      </c>
      <c r="E42" s="123">
        <v>1208</v>
      </c>
      <c r="F42" s="123">
        <v>1244</v>
      </c>
      <c r="G42" s="123">
        <v>1320</v>
      </c>
      <c r="H42" s="123">
        <v>1356</v>
      </c>
      <c r="I42" s="123">
        <v>1432</v>
      </c>
      <c r="J42" s="123">
        <v>1508</v>
      </c>
      <c r="K42" s="123">
        <v>1544</v>
      </c>
      <c r="L42" s="123">
        <v>1620</v>
      </c>
      <c r="M42" s="123">
        <v>1656</v>
      </c>
      <c r="N42" s="123">
        <v>1732</v>
      </c>
      <c r="O42" s="123">
        <v>1808</v>
      </c>
      <c r="P42" s="123">
        <v>1844</v>
      </c>
      <c r="Q42" s="123">
        <v>1920</v>
      </c>
      <c r="R42" s="123">
        <v>1956</v>
      </c>
      <c r="S42" s="123">
        <v>2052</v>
      </c>
      <c r="T42" s="123">
        <v>2128</v>
      </c>
      <c r="U42" s="123">
        <v>2204</v>
      </c>
      <c r="V42" s="124" t="s">
        <v>2</v>
      </c>
      <c r="W42" s="167"/>
      <c r="X42" s="167"/>
      <c r="Y42" s="17" t="s">
        <v>160</v>
      </c>
      <c r="Z42" s="122">
        <v>1000</v>
      </c>
      <c r="AA42" s="123">
        <v>1036</v>
      </c>
      <c r="AB42" s="123">
        <v>1112</v>
      </c>
      <c r="AC42" s="123">
        <v>1208</v>
      </c>
      <c r="AD42" s="123">
        <v>1244</v>
      </c>
      <c r="AE42" s="123">
        <v>1320</v>
      </c>
      <c r="AF42" s="123">
        <v>1356</v>
      </c>
      <c r="AG42" s="123">
        <v>1432</v>
      </c>
      <c r="AH42" s="123">
        <v>1508</v>
      </c>
      <c r="AI42" s="123">
        <v>1544</v>
      </c>
      <c r="AJ42" s="123">
        <v>1620</v>
      </c>
      <c r="AK42" s="123">
        <v>1656</v>
      </c>
      <c r="AL42" s="123">
        <v>1732</v>
      </c>
      <c r="AM42" s="123">
        <v>1808</v>
      </c>
      <c r="AN42" s="123">
        <v>1844</v>
      </c>
      <c r="AO42" s="123">
        <v>1920</v>
      </c>
      <c r="AP42" s="123">
        <v>1956</v>
      </c>
      <c r="AQ42" s="123">
        <v>2052</v>
      </c>
      <c r="AR42" s="123">
        <v>2128</v>
      </c>
      <c r="AS42" s="123">
        <v>2204</v>
      </c>
      <c r="AT42" s="124" t="s">
        <v>2</v>
      </c>
    </row>
    <row r="43" spans="1:46" ht="16" thickTop="1" x14ac:dyDescent="0.35">
      <c r="A43" s="89" t="s">
        <v>70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25">
        <f t="shared" ref="V43:V48" si="21">SUM(B43:U43)</f>
        <v>0</v>
      </c>
      <c r="W43" s="168"/>
      <c r="X43" s="131"/>
      <c r="Y43" s="89" t="s">
        <v>70</v>
      </c>
      <c r="Z43" s="11">
        <v>0</v>
      </c>
      <c r="AA43" s="11">
        <v>1</v>
      </c>
      <c r="AB43" s="11">
        <v>2</v>
      </c>
      <c r="AC43" s="11">
        <v>0</v>
      </c>
      <c r="AD43" s="11">
        <v>0</v>
      </c>
      <c r="AE43" s="11">
        <v>0</v>
      </c>
      <c r="AF43" s="11">
        <v>2</v>
      </c>
      <c r="AG43" s="11">
        <v>2</v>
      </c>
      <c r="AH43" s="11">
        <v>1</v>
      </c>
      <c r="AI43" s="11">
        <v>1</v>
      </c>
      <c r="AJ43" s="11">
        <v>4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25">
        <f t="shared" ref="AT43:AT48" si="22">SUM(Z43:AS43)</f>
        <v>13</v>
      </c>
    </row>
    <row r="44" spans="1:46" ht="15.5" x14ac:dyDescent="0.35">
      <c r="A44" s="89" t="s">
        <v>213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1</v>
      </c>
      <c r="H44" s="11">
        <v>5</v>
      </c>
      <c r="I44" s="11">
        <v>2</v>
      </c>
      <c r="J44" s="11">
        <v>2</v>
      </c>
      <c r="K44" s="11">
        <v>5</v>
      </c>
      <c r="L44" s="11">
        <v>6</v>
      </c>
      <c r="M44" s="11">
        <v>0</v>
      </c>
      <c r="N44" s="11">
        <v>0</v>
      </c>
      <c r="O44" s="11">
        <v>8</v>
      </c>
      <c r="P44" s="11">
        <v>3</v>
      </c>
      <c r="Q44" s="11">
        <v>2</v>
      </c>
      <c r="R44" s="11">
        <v>0</v>
      </c>
      <c r="S44" s="11">
        <v>4</v>
      </c>
      <c r="T44" s="11">
        <v>0</v>
      </c>
      <c r="U44" s="11">
        <v>0</v>
      </c>
      <c r="V44" s="125">
        <f t="shared" si="21"/>
        <v>38</v>
      </c>
      <c r="W44" s="168"/>
      <c r="X44" s="131"/>
      <c r="Y44" s="89" t="s">
        <v>213</v>
      </c>
      <c r="Z44" s="11">
        <v>0</v>
      </c>
      <c r="AA44" s="11">
        <v>17</v>
      </c>
      <c r="AB44" s="11">
        <v>1</v>
      </c>
      <c r="AC44" s="11">
        <v>1</v>
      </c>
      <c r="AD44" s="11">
        <v>7</v>
      </c>
      <c r="AE44" s="11">
        <v>0</v>
      </c>
      <c r="AF44" s="11">
        <v>1</v>
      </c>
      <c r="AG44" s="11">
        <v>2</v>
      </c>
      <c r="AH44" s="11">
        <v>2</v>
      </c>
      <c r="AI44" s="11">
        <v>1</v>
      </c>
      <c r="AJ44" s="11">
        <v>3</v>
      </c>
      <c r="AK44" s="11">
        <v>4</v>
      </c>
      <c r="AL44" s="11">
        <v>2</v>
      </c>
      <c r="AM44" s="11">
        <v>4</v>
      </c>
      <c r="AN44" s="11">
        <v>3</v>
      </c>
      <c r="AO44" s="11">
        <v>2</v>
      </c>
      <c r="AP44" s="11">
        <v>1</v>
      </c>
      <c r="AQ44" s="11">
        <v>3</v>
      </c>
      <c r="AR44" s="11">
        <v>2</v>
      </c>
      <c r="AS44" s="11">
        <v>2</v>
      </c>
      <c r="AT44" s="125">
        <f t="shared" si="22"/>
        <v>58</v>
      </c>
    </row>
    <row r="45" spans="1:46" ht="15.5" x14ac:dyDescent="0.35">
      <c r="A45" s="89" t="s">
        <v>68</v>
      </c>
      <c r="B45" s="11">
        <v>11</v>
      </c>
      <c r="C45" s="11">
        <v>5</v>
      </c>
      <c r="D45" s="11">
        <v>11</v>
      </c>
      <c r="E45" s="11">
        <v>13</v>
      </c>
      <c r="F45" s="11">
        <v>10</v>
      </c>
      <c r="G45" s="11">
        <v>14</v>
      </c>
      <c r="H45" s="11">
        <v>5</v>
      </c>
      <c r="I45" s="11">
        <v>4</v>
      </c>
      <c r="J45" s="11">
        <v>16</v>
      </c>
      <c r="K45" s="11">
        <v>13</v>
      </c>
      <c r="L45" s="11">
        <v>2</v>
      </c>
      <c r="M45" s="11">
        <v>10</v>
      </c>
      <c r="N45" s="11">
        <v>1</v>
      </c>
      <c r="O45" s="11">
        <v>1</v>
      </c>
      <c r="P45" s="11">
        <v>0</v>
      </c>
      <c r="Q45" s="11">
        <v>2</v>
      </c>
      <c r="R45" s="11">
        <v>1</v>
      </c>
      <c r="S45" s="11">
        <v>4</v>
      </c>
      <c r="T45" s="11">
        <v>0</v>
      </c>
      <c r="U45" s="11">
        <v>0</v>
      </c>
      <c r="V45" s="125">
        <f t="shared" si="21"/>
        <v>123</v>
      </c>
      <c r="W45" s="168"/>
      <c r="X45" s="131"/>
      <c r="Y45" s="89" t="s">
        <v>68</v>
      </c>
      <c r="Z45" s="11">
        <v>4</v>
      </c>
      <c r="AA45" s="11">
        <v>10</v>
      </c>
      <c r="AB45" s="11">
        <v>6</v>
      </c>
      <c r="AC45" s="11">
        <v>18</v>
      </c>
      <c r="AD45" s="11">
        <v>9</v>
      </c>
      <c r="AE45" s="11">
        <v>7</v>
      </c>
      <c r="AF45" s="11">
        <v>9</v>
      </c>
      <c r="AG45" s="11">
        <v>2</v>
      </c>
      <c r="AH45" s="11">
        <v>12</v>
      </c>
      <c r="AI45" s="11">
        <v>8</v>
      </c>
      <c r="AJ45" s="11">
        <v>7</v>
      </c>
      <c r="AK45" s="11">
        <v>2</v>
      </c>
      <c r="AL45" s="11">
        <v>7</v>
      </c>
      <c r="AM45" s="11">
        <v>3</v>
      </c>
      <c r="AN45" s="11">
        <v>9</v>
      </c>
      <c r="AO45" s="11">
        <v>2</v>
      </c>
      <c r="AP45" s="11">
        <v>8</v>
      </c>
      <c r="AQ45" s="11">
        <v>4</v>
      </c>
      <c r="AR45" s="11">
        <v>4</v>
      </c>
      <c r="AS45" s="11">
        <v>0</v>
      </c>
      <c r="AT45" s="125">
        <f t="shared" si="22"/>
        <v>131</v>
      </c>
    </row>
    <row r="46" spans="1:46" ht="15.5" x14ac:dyDescent="0.35">
      <c r="A46" s="89" t="s">
        <v>83</v>
      </c>
      <c r="B46" s="11">
        <v>0</v>
      </c>
      <c r="C46" s="11">
        <v>1</v>
      </c>
      <c r="D46" s="11">
        <v>0</v>
      </c>
      <c r="E46" s="11">
        <v>0</v>
      </c>
      <c r="F46" s="11">
        <v>0</v>
      </c>
      <c r="G46" s="11">
        <v>0</v>
      </c>
      <c r="H46" s="11">
        <v>1</v>
      </c>
      <c r="I46" s="11">
        <v>0</v>
      </c>
      <c r="J46" s="11">
        <v>9</v>
      </c>
      <c r="K46" s="11">
        <v>0</v>
      </c>
      <c r="L46" s="11">
        <v>0</v>
      </c>
      <c r="M46" s="11">
        <v>0</v>
      </c>
      <c r="N46" s="11">
        <v>0</v>
      </c>
      <c r="O46" s="11">
        <v>1</v>
      </c>
      <c r="P46" s="11">
        <v>1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25">
        <f t="shared" si="21"/>
        <v>13</v>
      </c>
      <c r="W46" s="168"/>
      <c r="X46" s="131"/>
      <c r="Y46" s="89" t="s">
        <v>83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1</v>
      </c>
      <c r="AM46" s="11">
        <v>0</v>
      </c>
      <c r="AN46" s="11">
        <v>0</v>
      </c>
      <c r="AO46" s="11">
        <v>2</v>
      </c>
      <c r="AP46" s="11">
        <v>2</v>
      </c>
      <c r="AQ46" s="11">
        <v>0</v>
      </c>
      <c r="AR46" s="11">
        <v>4</v>
      </c>
      <c r="AS46" s="11">
        <v>0</v>
      </c>
      <c r="AT46" s="125">
        <f t="shared" si="22"/>
        <v>9</v>
      </c>
    </row>
    <row r="47" spans="1:46" ht="15.5" x14ac:dyDescent="0.35">
      <c r="A47" s="89" t="s">
        <v>70</v>
      </c>
      <c r="B47" s="11">
        <v>0</v>
      </c>
      <c r="C47" s="11">
        <v>1</v>
      </c>
      <c r="D47" s="11">
        <v>2</v>
      </c>
      <c r="E47" s="11">
        <v>0</v>
      </c>
      <c r="F47" s="11">
        <v>3</v>
      </c>
      <c r="G47" s="11">
        <v>5</v>
      </c>
      <c r="H47" s="11">
        <v>5</v>
      </c>
      <c r="I47" s="11">
        <v>2</v>
      </c>
      <c r="J47" s="11">
        <v>8</v>
      </c>
      <c r="K47" s="11">
        <v>7</v>
      </c>
      <c r="L47" s="11">
        <v>6</v>
      </c>
      <c r="M47" s="11">
        <v>9</v>
      </c>
      <c r="N47" s="11">
        <v>2</v>
      </c>
      <c r="O47" s="11">
        <v>5</v>
      </c>
      <c r="P47" s="11">
        <v>0</v>
      </c>
      <c r="Q47" s="11">
        <v>8</v>
      </c>
      <c r="R47" s="11">
        <v>7</v>
      </c>
      <c r="S47" s="11">
        <v>5</v>
      </c>
      <c r="T47" s="11">
        <v>4</v>
      </c>
      <c r="U47" s="11">
        <v>0</v>
      </c>
      <c r="V47" s="125">
        <f t="shared" si="21"/>
        <v>79</v>
      </c>
      <c r="W47" s="168"/>
      <c r="X47" s="131"/>
      <c r="Y47" s="89" t="s">
        <v>70</v>
      </c>
      <c r="Z47" s="11">
        <v>0</v>
      </c>
      <c r="AA47" s="11">
        <v>0</v>
      </c>
      <c r="AB47" s="11">
        <v>0</v>
      </c>
      <c r="AC47" s="11">
        <v>2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7</v>
      </c>
      <c r="AK47" s="11">
        <v>8</v>
      </c>
      <c r="AL47" s="11">
        <v>7</v>
      </c>
      <c r="AM47" s="11">
        <v>2</v>
      </c>
      <c r="AN47" s="11">
        <v>5</v>
      </c>
      <c r="AO47" s="11">
        <v>6</v>
      </c>
      <c r="AP47" s="11">
        <v>12</v>
      </c>
      <c r="AQ47" s="11">
        <v>4</v>
      </c>
      <c r="AR47" s="11">
        <v>4</v>
      </c>
      <c r="AS47" s="11">
        <v>0</v>
      </c>
      <c r="AT47" s="125">
        <f t="shared" si="22"/>
        <v>57</v>
      </c>
    </row>
    <row r="48" spans="1:46" ht="16" thickBot="1" x14ac:dyDescent="0.4">
      <c r="A48" s="89"/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25">
        <f t="shared" si="21"/>
        <v>0</v>
      </c>
      <c r="W48" s="168"/>
      <c r="X48" s="131"/>
      <c r="Y48" s="89"/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25">
        <f t="shared" si="22"/>
        <v>0</v>
      </c>
    </row>
    <row r="49" spans="1:46" ht="16.5" thickTop="1" thickBot="1" x14ac:dyDescent="0.4">
      <c r="A49" s="127"/>
      <c r="B49" s="128">
        <f t="shared" ref="B49:U49" si="23">SUM(B43:B48)</f>
        <v>11</v>
      </c>
      <c r="C49" s="128">
        <f t="shared" si="23"/>
        <v>7</v>
      </c>
      <c r="D49" s="128">
        <f t="shared" si="23"/>
        <v>13</v>
      </c>
      <c r="E49" s="128">
        <f t="shared" si="23"/>
        <v>13</v>
      </c>
      <c r="F49" s="128">
        <f t="shared" si="23"/>
        <v>13</v>
      </c>
      <c r="G49" s="128">
        <f t="shared" si="23"/>
        <v>20</v>
      </c>
      <c r="H49" s="128">
        <f t="shared" si="23"/>
        <v>16</v>
      </c>
      <c r="I49" s="128">
        <f t="shared" si="23"/>
        <v>8</v>
      </c>
      <c r="J49" s="128">
        <f t="shared" si="23"/>
        <v>35</v>
      </c>
      <c r="K49" s="128">
        <f t="shared" si="23"/>
        <v>25</v>
      </c>
      <c r="L49" s="128">
        <f t="shared" si="23"/>
        <v>14</v>
      </c>
      <c r="M49" s="128">
        <f t="shared" si="23"/>
        <v>19</v>
      </c>
      <c r="N49" s="128">
        <f t="shared" si="23"/>
        <v>3</v>
      </c>
      <c r="O49" s="128">
        <f t="shared" si="23"/>
        <v>15</v>
      </c>
      <c r="P49" s="128">
        <f t="shared" si="23"/>
        <v>4</v>
      </c>
      <c r="Q49" s="128">
        <f t="shared" si="23"/>
        <v>12</v>
      </c>
      <c r="R49" s="128">
        <f t="shared" si="23"/>
        <v>8</v>
      </c>
      <c r="S49" s="128">
        <f t="shared" si="23"/>
        <v>13</v>
      </c>
      <c r="T49" s="128">
        <f t="shared" si="23"/>
        <v>4</v>
      </c>
      <c r="U49" s="128">
        <f t="shared" si="23"/>
        <v>0</v>
      </c>
      <c r="V49" s="129">
        <f t="shared" ref="V49" si="24">SUM(B49:U49)</f>
        <v>253</v>
      </c>
      <c r="W49" s="131"/>
      <c r="X49" s="131"/>
      <c r="Y49" s="127"/>
      <c r="Z49" s="128">
        <f>SUM(Z43:Z48)</f>
        <v>4</v>
      </c>
      <c r="AA49" s="128">
        <f>SUM(AA43:AA48)</f>
        <v>28</v>
      </c>
      <c r="AB49" s="128">
        <f>SUM(AB43:AB48)</f>
        <v>9</v>
      </c>
      <c r="AC49" s="128">
        <f>SUM(AC43:AC48)</f>
        <v>21</v>
      </c>
      <c r="AD49" s="128">
        <f>SUM(AD43:AD48)</f>
        <v>16</v>
      </c>
      <c r="AE49" s="128">
        <f t="shared" ref="AE49:AN49" si="25">SUM(AE43:AE48)</f>
        <v>7</v>
      </c>
      <c r="AF49" s="128">
        <f t="shared" si="25"/>
        <v>12</v>
      </c>
      <c r="AG49" s="128">
        <f t="shared" si="25"/>
        <v>6</v>
      </c>
      <c r="AH49" s="128">
        <f t="shared" si="25"/>
        <v>15</v>
      </c>
      <c r="AI49" s="128">
        <f t="shared" si="25"/>
        <v>10</v>
      </c>
      <c r="AJ49" s="128">
        <f t="shared" si="25"/>
        <v>21</v>
      </c>
      <c r="AK49" s="128">
        <f t="shared" si="25"/>
        <v>14</v>
      </c>
      <c r="AL49" s="128">
        <f t="shared" si="25"/>
        <v>17</v>
      </c>
      <c r="AM49" s="128">
        <f t="shared" si="25"/>
        <v>9</v>
      </c>
      <c r="AN49" s="128">
        <f t="shared" si="25"/>
        <v>17</v>
      </c>
      <c r="AO49" s="128">
        <f>SUM(AO43:AO48)</f>
        <v>12</v>
      </c>
      <c r="AP49" s="128">
        <f>SUM(AP43:AP48)</f>
        <v>23</v>
      </c>
      <c r="AQ49" s="128">
        <f>SUM(AQ43:AQ48)</f>
        <v>11</v>
      </c>
      <c r="AR49" s="128">
        <f>SUM(AR43:AR48)</f>
        <v>14</v>
      </c>
      <c r="AS49" s="128">
        <f>SUM(AS43:AS48)</f>
        <v>2</v>
      </c>
      <c r="AT49" s="129">
        <f>SUM(Z49:AS49)</f>
        <v>268</v>
      </c>
    </row>
    <row r="50" spans="1:46" ht="13" thickTop="1" x14ac:dyDescent="0.25"/>
    <row r="51" spans="1:46" ht="20" x14ac:dyDescent="0.4">
      <c r="A51" s="120"/>
      <c r="B51" s="120"/>
      <c r="C51" s="120"/>
      <c r="D51" s="120"/>
      <c r="G51" s="120"/>
      <c r="H51" s="120"/>
      <c r="I51" s="120"/>
      <c r="J51" s="554">
        <f>SUM(J28 + 7)</f>
        <v>43386</v>
      </c>
      <c r="K51" s="554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E51" s="273"/>
      <c r="AF51" s="273"/>
      <c r="AG51" s="273"/>
      <c r="AH51" s="554">
        <f>SUM(AH28 + 7)</f>
        <v>43387</v>
      </c>
      <c r="AI51" s="554"/>
      <c r="AJ51" s="273"/>
      <c r="AK51" s="273"/>
      <c r="AL51" s="273"/>
      <c r="AM51" s="273"/>
      <c r="AN51" s="120"/>
      <c r="AO51" s="120"/>
      <c r="AP51" s="120"/>
      <c r="AQ51" s="120"/>
      <c r="AR51" s="120"/>
      <c r="AS51" s="120"/>
      <c r="AT51" s="120"/>
    </row>
    <row r="53" spans="1:46" ht="16" thickBot="1" x14ac:dyDescent="0.4">
      <c r="B53" s="121"/>
      <c r="C53" s="121"/>
      <c r="D53" s="121"/>
      <c r="F53" s="121"/>
      <c r="G53" s="121"/>
      <c r="H53" s="121"/>
      <c r="I53" s="121"/>
      <c r="J53" s="121"/>
      <c r="K53" s="121" t="s">
        <v>108</v>
      </c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Z53" s="121"/>
      <c r="AA53" s="121"/>
      <c r="AB53" s="121"/>
      <c r="AD53" s="121"/>
      <c r="AE53" s="121"/>
      <c r="AF53" s="121"/>
      <c r="AG53" s="121"/>
      <c r="AH53" s="121"/>
      <c r="AI53" s="121" t="s">
        <v>108</v>
      </c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</row>
    <row r="54" spans="1:46" ht="16.5" thickTop="1" thickBot="1" x14ac:dyDescent="0.4">
      <c r="A54" s="17" t="s">
        <v>160</v>
      </c>
      <c r="B54" s="122">
        <v>1000</v>
      </c>
      <c r="C54" s="123">
        <v>1036</v>
      </c>
      <c r="D54" s="123">
        <v>1112</v>
      </c>
      <c r="E54" s="123">
        <v>1208</v>
      </c>
      <c r="F54" s="123">
        <v>1244</v>
      </c>
      <c r="G54" s="123">
        <v>1320</v>
      </c>
      <c r="H54" s="123">
        <v>1356</v>
      </c>
      <c r="I54" s="123">
        <v>1432</v>
      </c>
      <c r="J54" s="123">
        <v>1508</v>
      </c>
      <c r="K54" s="123">
        <v>1544</v>
      </c>
      <c r="L54" s="123">
        <v>1620</v>
      </c>
      <c r="M54" s="123">
        <v>1656</v>
      </c>
      <c r="N54" s="123">
        <v>1732</v>
      </c>
      <c r="O54" s="123">
        <v>1808</v>
      </c>
      <c r="P54" s="123">
        <v>1844</v>
      </c>
      <c r="Q54" s="123">
        <v>1920</v>
      </c>
      <c r="R54" s="123">
        <v>1956</v>
      </c>
      <c r="S54" s="123">
        <v>2052</v>
      </c>
      <c r="T54" s="123">
        <v>2128</v>
      </c>
      <c r="U54" s="123">
        <v>2204</v>
      </c>
      <c r="V54" s="124" t="s">
        <v>2</v>
      </c>
      <c r="W54" s="167"/>
      <c r="X54" s="167"/>
      <c r="Y54" s="17" t="s">
        <v>160</v>
      </c>
      <c r="Z54" s="122">
        <v>1000</v>
      </c>
      <c r="AA54" s="123">
        <v>1036</v>
      </c>
      <c r="AB54" s="123">
        <v>1112</v>
      </c>
      <c r="AC54" s="123">
        <v>1208</v>
      </c>
      <c r="AD54" s="123">
        <v>1244</v>
      </c>
      <c r="AE54" s="123">
        <v>1320</v>
      </c>
      <c r="AF54" s="123">
        <v>1356</v>
      </c>
      <c r="AG54" s="123">
        <v>1432</v>
      </c>
      <c r="AH54" s="123">
        <v>1508</v>
      </c>
      <c r="AI54" s="123">
        <v>1544</v>
      </c>
      <c r="AJ54" s="123">
        <v>1620</v>
      </c>
      <c r="AK54" s="123">
        <v>1656</v>
      </c>
      <c r="AL54" s="123">
        <v>1732</v>
      </c>
      <c r="AM54" s="123">
        <v>1808</v>
      </c>
      <c r="AN54" s="123">
        <v>1844</v>
      </c>
      <c r="AO54" s="123">
        <v>1920</v>
      </c>
      <c r="AP54" s="123">
        <v>1956</v>
      </c>
      <c r="AQ54" s="123">
        <v>2052</v>
      </c>
      <c r="AR54" s="123">
        <v>2128</v>
      </c>
      <c r="AS54" s="123">
        <v>2204</v>
      </c>
      <c r="AT54" s="124" t="s">
        <v>2</v>
      </c>
    </row>
    <row r="55" spans="1:46" ht="16" thickTop="1" x14ac:dyDescent="0.35">
      <c r="A55" s="89" t="s">
        <v>70</v>
      </c>
      <c r="B55" s="11">
        <v>8</v>
      </c>
      <c r="C55" s="11">
        <v>4</v>
      </c>
      <c r="D55" s="11">
        <v>8</v>
      </c>
      <c r="E55" s="11">
        <v>17</v>
      </c>
      <c r="F55" s="11">
        <v>12</v>
      </c>
      <c r="G55" s="11">
        <v>8</v>
      </c>
      <c r="H55" s="11">
        <v>6</v>
      </c>
      <c r="I55" s="11">
        <v>6</v>
      </c>
      <c r="J55" s="11">
        <v>2</v>
      </c>
      <c r="K55" s="11">
        <v>2</v>
      </c>
      <c r="L55" s="11">
        <v>6</v>
      </c>
      <c r="M55" s="11">
        <v>2</v>
      </c>
      <c r="N55" s="11">
        <v>0</v>
      </c>
      <c r="O55" s="11">
        <v>2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25">
        <f t="shared" ref="V55:V60" si="26">SUM(B55:U55)</f>
        <v>83</v>
      </c>
      <c r="W55" s="168"/>
      <c r="X55" s="131"/>
      <c r="Y55" s="89" t="s">
        <v>70</v>
      </c>
      <c r="Z55" s="11">
        <v>8</v>
      </c>
      <c r="AA55" s="11">
        <v>9</v>
      </c>
      <c r="AB55" s="11">
        <v>10</v>
      </c>
      <c r="AC55" s="11">
        <v>9</v>
      </c>
      <c r="AD55" s="11">
        <v>14</v>
      </c>
      <c r="AE55" s="11">
        <v>14</v>
      </c>
      <c r="AF55" s="11">
        <v>7</v>
      </c>
      <c r="AG55" s="11">
        <v>5</v>
      </c>
      <c r="AH55" s="11">
        <v>8</v>
      </c>
      <c r="AI55" s="11">
        <v>5</v>
      </c>
      <c r="AJ55" s="11">
        <v>9</v>
      </c>
      <c r="AK55" s="11">
        <v>5</v>
      </c>
      <c r="AL55" s="11">
        <v>6</v>
      </c>
      <c r="AM55" s="11">
        <v>9</v>
      </c>
      <c r="AN55" s="11">
        <v>5</v>
      </c>
      <c r="AO55" s="11">
        <v>3</v>
      </c>
      <c r="AP55" s="11">
        <v>2</v>
      </c>
      <c r="AQ55" s="11">
        <v>2</v>
      </c>
      <c r="AR55" s="11">
        <v>3</v>
      </c>
      <c r="AS55" s="11">
        <v>0</v>
      </c>
      <c r="AT55" s="125">
        <f t="shared" ref="AT55:AT61" si="27">SUM(Z55:AS55)</f>
        <v>133</v>
      </c>
    </row>
    <row r="56" spans="1:46" ht="15.5" x14ac:dyDescent="0.35">
      <c r="A56" s="89" t="s">
        <v>213</v>
      </c>
      <c r="B56" s="11">
        <v>0</v>
      </c>
      <c r="C56" s="11">
        <v>2</v>
      </c>
      <c r="D56" s="11">
        <v>4</v>
      </c>
      <c r="E56" s="11">
        <v>3</v>
      </c>
      <c r="F56" s="11">
        <v>6</v>
      </c>
      <c r="G56" s="11">
        <v>2</v>
      </c>
      <c r="H56" s="11">
        <v>3</v>
      </c>
      <c r="I56" s="11">
        <v>6</v>
      </c>
      <c r="J56" s="11">
        <v>3</v>
      </c>
      <c r="K56" s="11">
        <v>5</v>
      </c>
      <c r="L56" s="11">
        <v>0</v>
      </c>
      <c r="M56" s="11">
        <v>1</v>
      </c>
      <c r="N56" s="11">
        <v>5</v>
      </c>
      <c r="O56" s="11">
        <v>2</v>
      </c>
      <c r="P56" s="11">
        <v>2</v>
      </c>
      <c r="Q56" s="11">
        <v>3</v>
      </c>
      <c r="R56" s="11">
        <v>2</v>
      </c>
      <c r="S56" s="11">
        <v>1</v>
      </c>
      <c r="T56" s="11">
        <v>0</v>
      </c>
      <c r="U56" s="11">
        <v>0</v>
      </c>
      <c r="V56" s="125">
        <f t="shared" si="26"/>
        <v>50</v>
      </c>
      <c r="W56" s="168"/>
      <c r="X56" s="131"/>
      <c r="Y56" s="89" t="s">
        <v>213</v>
      </c>
      <c r="Z56" s="11">
        <v>0</v>
      </c>
      <c r="AA56" s="11">
        <v>0</v>
      </c>
      <c r="AB56" s="11">
        <v>3</v>
      </c>
      <c r="AC56" s="11">
        <v>10</v>
      </c>
      <c r="AD56" s="11">
        <v>4</v>
      </c>
      <c r="AE56" s="11">
        <v>8</v>
      </c>
      <c r="AF56" s="11">
        <v>6</v>
      </c>
      <c r="AG56" s="11">
        <v>8</v>
      </c>
      <c r="AH56" s="11">
        <v>5</v>
      </c>
      <c r="AI56" s="11">
        <v>3</v>
      </c>
      <c r="AJ56" s="11">
        <v>0</v>
      </c>
      <c r="AK56" s="11">
        <v>3</v>
      </c>
      <c r="AL56" s="11">
        <v>6</v>
      </c>
      <c r="AM56" s="11">
        <v>3</v>
      </c>
      <c r="AN56" s="11">
        <v>0</v>
      </c>
      <c r="AO56" s="11">
        <v>3</v>
      </c>
      <c r="AP56" s="11">
        <v>0</v>
      </c>
      <c r="AQ56" s="11">
        <v>1</v>
      </c>
      <c r="AR56" s="11">
        <v>6</v>
      </c>
      <c r="AS56" s="11">
        <v>0</v>
      </c>
      <c r="AT56" s="125">
        <f t="shared" si="27"/>
        <v>69</v>
      </c>
    </row>
    <row r="57" spans="1:46" ht="15.5" x14ac:dyDescent="0.35">
      <c r="A57" s="89" t="s">
        <v>68</v>
      </c>
      <c r="B57" s="11">
        <v>2</v>
      </c>
      <c r="C57" s="11">
        <v>2</v>
      </c>
      <c r="D57" s="11">
        <v>1</v>
      </c>
      <c r="E57" s="11">
        <v>1</v>
      </c>
      <c r="F57" s="11">
        <v>5</v>
      </c>
      <c r="G57" s="11">
        <v>3</v>
      </c>
      <c r="H57" s="11">
        <v>4</v>
      </c>
      <c r="I57" s="11">
        <v>6</v>
      </c>
      <c r="J57" s="11">
        <v>1</v>
      </c>
      <c r="K57" s="11">
        <v>6</v>
      </c>
      <c r="L57" s="11">
        <v>5</v>
      </c>
      <c r="M57" s="11">
        <v>4</v>
      </c>
      <c r="N57" s="11">
        <v>6</v>
      </c>
      <c r="O57" s="11">
        <v>9</v>
      </c>
      <c r="P57" s="11">
        <v>6</v>
      </c>
      <c r="Q57" s="11">
        <v>7</v>
      </c>
      <c r="R57" s="11">
        <v>7</v>
      </c>
      <c r="S57" s="11">
        <v>2</v>
      </c>
      <c r="T57" s="11">
        <v>5</v>
      </c>
      <c r="U57" s="11">
        <v>0</v>
      </c>
      <c r="V57" s="125">
        <f t="shared" si="26"/>
        <v>82</v>
      </c>
      <c r="W57" s="168"/>
      <c r="X57" s="131"/>
      <c r="Y57" s="89" t="s">
        <v>68</v>
      </c>
      <c r="Z57" s="11">
        <v>3</v>
      </c>
      <c r="AA57" s="11">
        <v>1</v>
      </c>
      <c r="AB57" s="11">
        <v>2</v>
      </c>
      <c r="AC57" s="11">
        <v>4</v>
      </c>
      <c r="AD57" s="11">
        <v>0</v>
      </c>
      <c r="AE57" s="11">
        <v>3</v>
      </c>
      <c r="AF57" s="11">
        <v>8</v>
      </c>
      <c r="AG57" s="11">
        <v>7</v>
      </c>
      <c r="AH57" s="11">
        <v>7</v>
      </c>
      <c r="AI57" s="11">
        <v>3</v>
      </c>
      <c r="AJ57" s="11">
        <v>3</v>
      </c>
      <c r="AK57" s="11">
        <v>8</v>
      </c>
      <c r="AL57" s="11">
        <v>2</v>
      </c>
      <c r="AM57" s="11">
        <v>6</v>
      </c>
      <c r="AN57" s="11">
        <v>10</v>
      </c>
      <c r="AO57" s="11">
        <v>7</v>
      </c>
      <c r="AP57" s="11">
        <v>4</v>
      </c>
      <c r="AQ57" s="11">
        <v>11</v>
      </c>
      <c r="AR57" s="11">
        <v>0</v>
      </c>
      <c r="AS57" s="11">
        <v>0</v>
      </c>
      <c r="AT57" s="125">
        <f t="shared" si="27"/>
        <v>89</v>
      </c>
    </row>
    <row r="58" spans="1:46" ht="15.5" x14ac:dyDescent="0.35">
      <c r="A58" s="89" t="s">
        <v>83</v>
      </c>
      <c r="B58" s="11">
        <v>0</v>
      </c>
      <c r="C58" s="11">
        <v>1</v>
      </c>
      <c r="D58" s="11">
        <v>0</v>
      </c>
      <c r="E58" s="11">
        <v>0</v>
      </c>
      <c r="F58" s="11">
        <v>1</v>
      </c>
      <c r="G58" s="11">
        <v>1</v>
      </c>
      <c r="H58" s="11">
        <v>1</v>
      </c>
      <c r="I58" s="11">
        <v>7</v>
      </c>
      <c r="J58" s="11">
        <v>3</v>
      </c>
      <c r="K58" s="11">
        <v>2</v>
      </c>
      <c r="L58" s="11">
        <v>1</v>
      </c>
      <c r="M58" s="11">
        <v>3</v>
      </c>
      <c r="N58" s="11">
        <v>3</v>
      </c>
      <c r="O58" s="11">
        <v>8</v>
      </c>
      <c r="P58" s="11">
        <v>6</v>
      </c>
      <c r="Q58" s="11">
        <v>2</v>
      </c>
      <c r="R58" s="11">
        <v>1</v>
      </c>
      <c r="S58" s="11">
        <v>0</v>
      </c>
      <c r="T58" s="11">
        <v>5</v>
      </c>
      <c r="U58" s="11">
        <v>0</v>
      </c>
      <c r="V58" s="125">
        <f t="shared" si="26"/>
        <v>45</v>
      </c>
      <c r="W58" s="168"/>
      <c r="X58" s="131"/>
      <c r="Y58" s="89" t="s">
        <v>83</v>
      </c>
      <c r="Z58" s="11">
        <v>5</v>
      </c>
      <c r="AA58" s="11">
        <v>1</v>
      </c>
      <c r="AB58" s="11">
        <v>0</v>
      </c>
      <c r="AC58" s="11">
        <v>0</v>
      </c>
      <c r="AD58" s="11">
        <v>0</v>
      </c>
      <c r="AE58" s="11">
        <v>0</v>
      </c>
      <c r="AF58" s="11">
        <v>4</v>
      </c>
      <c r="AG58" s="11">
        <v>0</v>
      </c>
      <c r="AH58" s="11">
        <v>0</v>
      </c>
      <c r="AI58" s="11">
        <v>4</v>
      </c>
      <c r="AJ58" s="11">
        <v>6</v>
      </c>
      <c r="AK58" s="11">
        <v>2</v>
      </c>
      <c r="AL58" s="11">
        <v>0</v>
      </c>
      <c r="AM58" s="11">
        <v>0</v>
      </c>
      <c r="AN58" s="11">
        <v>6</v>
      </c>
      <c r="AO58" s="11">
        <v>5</v>
      </c>
      <c r="AP58" s="11">
        <v>0</v>
      </c>
      <c r="AQ58" s="11">
        <v>2</v>
      </c>
      <c r="AR58" s="11">
        <v>1</v>
      </c>
      <c r="AS58" s="11">
        <v>0</v>
      </c>
      <c r="AT58" s="125">
        <f t="shared" si="27"/>
        <v>36</v>
      </c>
    </row>
    <row r="59" spans="1:46" ht="15.5" x14ac:dyDescent="0.35">
      <c r="A59" s="89" t="s">
        <v>70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7</v>
      </c>
      <c r="N59" s="11">
        <v>0</v>
      </c>
      <c r="O59" s="11">
        <v>1</v>
      </c>
      <c r="P59" s="11">
        <v>1</v>
      </c>
      <c r="Q59" s="11">
        <v>1</v>
      </c>
      <c r="R59" s="11">
        <v>3</v>
      </c>
      <c r="S59" s="11">
        <v>3</v>
      </c>
      <c r="T59" s="11">
        <v>0</v>
      </c>
      <c r="U59" s="11">
        <v>0</v>
      </c>
      <c r="V59" s="125">
        <f t="shared" si="26"/>
        <v>16</v>
      </c>
      <c r="W59" s="168"/>
      <c r="X59" s="131"/>
      <c r="Y59" s="89" t="s">
        <v>70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25">
        <f t="shared" si="27"/>
        <v>0</v>
      </c>
    </row>
    <row r="60" spans="1:46" ht="16" thickBot="1" x14ac:dyDescent="0.4">
      <c r="A60" s="89"/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25">
        <f t="shared" si="26"/>
        <v>0</v>
      </c>
      <c r="W60" s="168"/>
      <c r="X60" s="131"/>
      <c r="Y60" s="89"/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25">
        <f t="shared" si="27"/>
        <v>0</v>
      </c>
    </row>
    <row r="61" spans="1:46" ht="16.5" thickTop="1" thickBot="1" x14ac:dyDescent="0.4">
      <c r="A61" s="127"/>
      <c r="B61" s="128">
        <f t="shared" ref="B61:U61" si="28">SUM(B55:B60)</f>
        <v>10</v>
      </c>
      <c r="C61" s="128">
        <f t="shared" si="28"/>
        <v>9</v>
      </c>
      <c r="D61" s="128">
        <f t="shared" si="28"/>
        <v>13</v>
      </c>
      <c r="E61" s="128">
        <f t="shared" si="28"/>
        <v>21</v>
      </c>
      <c r="F61" s="128">
        <f t="shared" si="28"/>
        <v>24</v>
      </c>
      <c r="G61" s="128">
        <f t="shared" si="28"/>
        <v>14</v>
      </c>
      <c r="H61" s="128">
        <f t="shared" si="28"/>
        <v>14</v>
      </c>
      <c r="I61" s="128">
        <f t="shared" si="28"/>
        <v>25</v>
      </c>
      <c r="J61" s="128">
        <f t="shared" si="28"/>
        <v>9</v>
      </c>
      <c r="K61" s="128">
        <f t="shared" si="28"/>
        <v>15</v>
      </c>
      <c r="L61" s="128">
        <f t="shared" si="28"/>
        <v>12</v>
      </c>
      <c r="M61" s="128">
        <f t="shared" si="28"/>
        <v>17</v>
      </c>
      <c r="N61" s="128">
        <f t="shared" si="28"/>
        <v>14</v>
      </c>
      <c r="O61" s="128">
        <f t="shared" si="28"/>
        <v>22</v>
      </c>
      <c r="P61" s="128">
        <f t="shared" si="28"/>
        <v>15</v>
      </c>
      <c r="Q61" s="128">
        <f t="shared" si="28"/>
        <v>13</v>
      </c>
      <c r="R61" s="128">
        <f t="shared" si="28"/>
        <v>13</v>
      </c>
      <c r="S61" s="128">
        <f t="shared" si="28"/>
        <v>6</v>
      </c>
      <c r="T61" s="128">
        <f t="shared" si="28"/>
        <v>10</v>
      </c>
      <c r="U61" s="128">
        <f t="shared" si="28"/>
        <v>0</v>
      </c>
      <c r="V61" s="129">
        <f t="shared" ref="V61" si="29">SUM(B61:U61)</f>
        <v>276</v>
      </c>
      <c r="W61" s="131"/>
      <c r="X61" s="131"/>
      <c r="Y61" s="127"/>
      <c r="Z61" s="128">
        <f>SUM(Z55:Z60)</f>
        <v>16</v>
      </c>
      <c r="AA61" s="128">
        <f>SUM(AA55:AA60)</f>
        <v>11</v>
      </c>
      <c r="AB61" s="128">
        <f>SUM(AB55:AB60)</f>
        <v>15</v>
      </c>
      <c r="AC61" s="128">
        <f>SUM(AC55:AC60)</f>
        <v>23</v>
      </c>
      <c r="AD61" s="128">
        <f>SUM(AD55:AD60)</f>
        <v>18</v>
      </c>
      <c r="AE61" s="128">
        <f t="shared" ref="AE61:AR61" si="30">SUM(AE55:AE60)</f>
        <v>25</v>
      </c>
      <c r="AF61" s="128">
        <f t="shared" si="30"/>
        <v>25</v>
      </c>
      <c r="AG61" s="128">
        <f t="shared" si="30"/>
        <v>20</v>
      </c>
      <c r="AH61" s="128">
        <f t="shared" si="30"/>
        <v>20</v>
      </c>
      <c r="AI61" s="128">
        <f t="shared" si="30"/>
        <v>15</v>
      </c>
      <c r="AJ61" s="128">
        <f t="shared" si="30"/>
        <v>18</v>
      </c>
      <c r="AK61" s="128">
        <f t="shared" si="30"/>
        <v>18</v>
      </c>
      <c r="AL61" s="128">
        <f t="shared" si="30"/>
        <v>14</v>
      </c>
      <c r="AM61" s="128">
        <f t="shared" si="30"/>
        <v>18</v>
      </c>
      <c r="AN61" s="128">
        <f t="shared" si="30"/>
        <v>21</v>
      </c>
      <c r="AO61" s="128">
        <f t="shared" si="30"/>
        <v>18</v>
      </c>
      <c r="AP61" s="128">
        <f t="shared" si="30"/>
        <v>6</v>
      </c>
      <c r="AQ61" s="128">
        <f t="shared" si="30"/>
        <v>16</v>
      </c>
      <c r="AR61" s="128">
        <f t="shared" si="30"/>
        <v>10</v>
      </c>
      <c r="AS61" s="128">
        <f>SUM(AS55:AS60)</f>
        <v>0</v>
      </c>
      <c r="AT61" s="129">
        <f t="shared" si="27"/>
        <v>327</v>
      </c>
    </row>
    <row r="62" spans="1:46" ht="16" thickTop="1" x14ac:dyDescent="0.35">
      <c r="A62" s="130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31"/>
      <c r="W62" s="131"/>
      <c r="X62" s="131"/>
      <c r="Y62" s="130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31"/>
    </row>
    <row r="63" spans="1:46" ht="15.5" x14ac:dyDescent="0.35">
      <c r="A63" s="130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31"/>
      <c r="W63" s="131"/>
      <c r="X63" s="131"/>
      <c r="Y63" s="130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31"/>
    </row>
    <row r="64" spans="1:46" ht="16" thickBot="1" x14ac:dyDescent="0.4">
      <c r="B64" s="121"/>
      <c r="C64" s="121"/>
      <c r="D64" s="121"/>
      <c r="F64" s="121"/>
      <c r="G64" s="121"/>
      <c r="H64" s="121"/>
      <c r="I64" s="121"/>
      <c r="J64" s="121"/>
      <c r="K64" s="121" t="s">
        <v>110</v>
      </c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Z64" s="121"/>
      <c r="AA64" s="121"/>
      <c r="AB64" s="121"/>
      <c r="AD64" s="121"/>
      <c r="AE64" s="121"/>
      <c r="AF64" s="121"/>
      <c r="AG64" s="121"/>
      <c r="AH64" s="121"/>
      <c r="AI64" s="121" t="s">
        <v>110</v>
      </c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</row>
    <row r="65" spans="1:46" ht="16.5" thickTop="1" thickBot="1" x14ac:dyDescent="0.4">
      <c r="A65" s="17" t="s">
        <v>160</v>
      </c>
      <c r="B65" s="122">
        <v>1000</v>
      </c>
      <c r="C65" s="123">
        <v>1036</v>
      </c>
      <c r="D65" s="123">
        <v>1112</v>
      </c>
      <c r="E65" s="123">
        <v>1208</v>
      </c>
      <c r="F65" s="123">
        <v>1244</v>
      </c>
      <c r="G65" s="123">
        <v>1320</v>
      </c>
      <c r="H65" s="123">
        <v>1356</v>
      </c>
      <c r="I65" s="123">
        <v>1432</v>
      </c>
      <c r="J65" s="123">
        <v>1508</v>
      </c>
      <c r="K65" s="123">
        <v>1544</v>
      </c>
      <c r="L65" s="123">
        <v>1620</v>
      </c>
      <c r="M65" s="123">
        <v>1656</v>
      </c>
      <c r="N65" s="123">
        <v>1732</v>
      </c>
      <c r="O65" s="123">
        <v>1808</v>
      </c>
      <c r="P65" s="123">
        <v>1844</v>
      </c>
      <c r="Q65" s="123">
        <v>1920</v>
      </c>
      <c r="R65" s="123">
        <v>1956</v>
      </c>
      <c r="S65" s="123">
        <v>2052</v>
      </c>
      <c r="T65" s="123">
        <v>2128</v>
      </c>
      <c r="U65" s="123">
        <v>2204</v>
      </c>
      <c r="V65" s="124" t="s">
        <v>2</v>
      </c>
      <c r="W65" s="167"/>
      <c r="X65" s="167"/>
      <c r="Y65" s="17" t="s">
        <v>160</v>
      </c>
      <c r="Z65" s="122">
        <v>1000</v>
      </c>
      <c r="AA65" s="123">
        <v>1036</v>
      </c>
      <c r="AB65" s="123">
        <v>1112</v>
      </c>
      <c r="AC65" s="123">
        <v>1208</v>
      </c>
      <c r="AD65" s="123">
        <v>1244</v>
      </c>
      <c r="AE65" s="123">
        <v>1320</v>
      </c>
      <c r="AF65" s="123">
        <v>1356</v>
      </c>
      <c r="AG65" s="123">
        <v>1432</v>
      </c>
      <c r="AH65" s="123">
        <v>1508</v>
      </c>
      <c r="AI65" s="123">
        <v>1544</v>
      </c>
      <c r="AJ65" s="123">
        <v>1620</v>
      </c>
      <c r="AK65" s="123">
        <v>1656</v>
      </c>
      <c r="AL65" s="123">
        <v>1732</v>
      </c>
      <c r="AM65" s="123">
        <v>1808</v>
      </c>
      <c r="AN65" s="123">
        <v>1844</v>
      </c>
      <c r="AO65" s="123">
        <v>1920</v>
      </c>
      <c r="AP65" s="123">
        <v>1956</v>
      </c>
      <c r="AQ65" s="123">
        <v>2052</v>
      </c>
      <c r="AR65" s="123">
        <v>2128</v>
      </c>
      <c r="AS65" s="123">
        <v>2204</v>
      </c>
      <c r="AT65" s="124" t="s">
        <v>2</v>
      </c>
    </row>
    <row r="66" spans="1:46" ht="16" thickTop="1" x14ac:dyDescent="0.35">
      <c r="A66" s="89" t="s">
        <v>70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25">
        <f t="shared" ref="V66:V71" si="31">SUM(B66:U66)</f>
        <v>0</v>
      </c>
      <c r="W66" s="168"/>
      <c r="X66" s="131"/>
      <c r="Y66" s="89" t="s">
        <v>70</v>
      </c>
      <c r="Z66" s="11">
        <v>0</v>
      </c>
      <c r="AA66" s="11">
        <v>1</v>
      </c>
      <c r="AB66" s="11">
        <v>2</v>
      </c>
      <c r="AC66" s="11">
        <v>0</v>
      </c>
      <c r="AD66" s="11">
        <v>0</v>
      </c>
      <c r="AE66" s="11">
        <v>0</v>
      </c>
      <c r="AF66" s="11">
        <v>2</v>
      </c>
      <c r="AG66" s="11">
        <v>8</v>
      </c>
      <c r="AH66" s="11">
        <v>7</v>
      </c>
      <c r="AI66" s="11">
        <v>7</v>
      </c>
      <c r="AJ66" s="11">
        <v>5</v>
      </c>
      <c r="AK66" s="11">
        <v>1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25">
        <f t="shared" ref="AT66:AT72" si="32">SUM(Z66:AS66)</f>
        <v>33</v>
      </c>
    </row>
    <row r="67" spans="1:46" ht="15.5" x14ac:dyDescent="0.35">
      <c r="A67" s="89" t="s">
        <v>213</v>
      </c>
      <c r="B67" s="11">
        <v>0</v>
      </c>
      <c r="C67" s="11">
        <v>1</v>
      </c>
      <c r="D67" s="11">
        <v>2</v>
      </c>
      <c r="E67" s="11">
        <v>0</v>
      </c>
      <c r="F67" s="11">
        <v>0</v>
      </c>
      <c r="G67" s="11">
        <v>2</v>
      </c>
      <c r="H67" s="11">
        <v>1</v>
      </c>
      <c r="I67" s="11">
        <v>4</v>
      </c>
      <c r="J67" s="11">
        <v>5</v>
      </c>
      <c r="K67" s="11">
        <v>3</v>
      </c>
      <c r="L67" s="11">
        <v>5</v>
      </c>
      <c r="M67" s="11">
        <v>1</v>
      </c>
      <c r="N67" s="11">
        <v>3</v>
      </c>
      <c r="O67" s="11">
        <v>4</v>
      </c>
      <c r="P67" s="11">
        <v>4</v>
      </c>
      <c r="Q67" s="11">
        <v>2</v>
      </c>
      <c r="R67" s="11">
        <v>2</v>
      </c>
      <c r="S67" s="11">
        <v>0</v>
      </c>
      <c r="T67" s="11">
        <v>12</v>
      </c>
      <c r="U67" s="11">
        <v>0</v>
      </c>
      <c r="V67" s="125">
        <f t="shared" si="31"/>
        <v>51</v>
      </c>
      <c r="W67" s="168"/>
      <c r="X67" s="131"/>
      <c r="Y67" s="89" t="s">
        <v>213</v>
      </c>
      <c r="Z67" s="11">
        <v>0</v>
      </c>
      <c r="AA67" s="11">
        <v>13</v>
      </c>
      <c r="AB67" s="11">
        <v>3</v>
      </c>
      <c r="AC67" s="11">
        <v>5</v>
      </c>
      <c r="AD67" s="11">
        <v>5</v>
      </c>
      <c r="AE67" s="11">
        <v>2</v>
      </c>
      <c r="AF67" s="11">
        <v>1</v>
      </c>
      <c r="AG67" s="11">
        <v>2</v>
      </c>
      <c r="AH67" s="11">
        <v>0</v>
      </c>
      <c r="AI67" s="11">
        <v>1</v>
      </c>
      <c r="AJ67" s="11">
        <v>3</v>
      </c>
      <c r="AK67" s="11">
        <v>8</v>
      </c>
      <c r="AL67" s="11">
        <v>3</v>
      </c>
      <c r="AM67" s="11">
        <v>2</v>
      </c>
      <c r="AN67" s="11">
        <v>5</v>
      </c>
      <c r="AO67" s="11">
        <v>1</v>
      </c>
      <c r="AP67" s="11">
        <v>2</v>
      </c>
      <c r="AQ67" s="11">
        <v>0</v>
      </c>
      <c r="AR67" s="11">
        <v>4</v>
      </c>
      <c r="AS67" s="11">
        <v>2</v>
      </c>
      <c r="AT67" s="125">
        <f t="shared" si="32"/>
        <v>62</v>
      </c>
    </row>
    <row r="68" spans="1:46" ht="15.5" x14ac:dyDescent="0.35">
      <c r="A68" s="89" t="s">
        <v>68</v>
      </c>
      <c r="B68" s="11">
        <v>8</v>
      </c>
      <c r="C68" s="11">
        <v>3</v>
      </c>
      <c r="D68" s="11">
        <v>0</v>
      </c>
      <c r="E68" s="11">
        <v>17</v>
      </c>
      <c r="F68" s="11">
        <v>18</v>
      </c>
      <c r="G68" s="11">
        <v>10</v>
      </c>
      <c r="H68" s="11">
        <v>9</v>
      </c>
      <c r="I68" s="11">
        <v>12</v>
      </c>
      <c r="J68" s="11">
        <v>5</v>
      </c>
      <c r="K68" s="11">
        <v>7</v>
      </c>
      <c r="L68" s="11">
        <v>4</v>
      </c>
      <c r="M68" s="11">
        <v>3</v>
      </c>
      <c r="N68" s="11">
        <v>5</v>
      </c>
      <c r="O68" s="11">
        <v>1</v>
      </c>
      <c r="P68" s="11">
        <v>0</v>
      </c>
      <c r="Q68" s="11">
        <v>4</v>
      </c>
      <c r="R68" s="11">
        <v>0</v>
      </c>
      <c r="S68" s="11">
        <v>4</v>
      </c>
      <c r="T68" s="11">
        <v>1</v>
      </c>
      <c r="U68" s="11">
        <v>0</v>
      </c>
      <c r="V68" s="125">
        <f t="shared" si="31"/>
        <v>111</v>
      </c>
      <c r="W68" s="168"/>
      <c r="X68" s="131"/>
      <c r="Y68" s="89" t="s">
        <v>68</v>
      </c>
      <c r="Z68" s="11">
        <v>8</v>
      </c>
      <c r="AA68" s="11">
        <v>3</v>
      </c>
      <c r="AB68" s="11">
        <v>10</v>
      </c>
      <c r="AC68" s="11">
        <v>19</v>
      </c>
      <c r="AD68" s="11">
        <v>13</v>
      </c>
      <c r="AE68" s="11">
        <v>20</v>
      </c>
      <c r="AF68" s="11">
        <v>12</v>
      </c>
      <c r="AG68" s="11">
        <v>13</v>
      </c>
      <c r="AH68" s="11">
        <v>13</v>
      </c>
      <c r="AI68" s="11">
        <v>7</v>
      </c>
      <c r="AJ68" s="11">
        <v>8</v>
      </c>
      <c r="AK68" s="11">
        <v>6</v>
      </c>
      <c r="AL68" s="11">
        <v>9</v>
      </c>
      <c r="AM68" s="11">
        <v>10</v>
      </c>
      <c r="AN68" s="11">
        <v>5</v>
      </c>
      <c r="AO68" s="11">
        <v>6</v>
      </c>
      <c r="AP68" s="11">
        <v>2</v>
      </c>
      <c r="AQ68" s="11">
        <v>3</v>
      </c>
      <c r="AR68" s="11">
        <v>4</v>
      </c>
      <c r="AS68" s="11">
        <v>0</v>
      </c>
      <c r="AT68" s="125">
        <f t="shared" si="32"/>
        <v>171</v>
      </c>
    </row>
    <row r="69" spans="1:46" ht="15.5" x14ac:dyDescent="0.35">
      <c r="A69" s="89" t="s">
        <v>83</v>
      </c>
      <c r="B69" s="11">
        <v>0</v>
      </c>
      <c r="C69" s="11">
        <v>1</v>
      </c>
      <c r="D69" s="11">
        <v>0</v>
      </c>
      <c r="E69" s="11">
        <v>3</v>
      </c>
      <c r="F69" s="11">
        <v>1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3</v>
      </c>
      <c r="O69" s="11">
        <v>1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25">
        <f t="shared" si="31"/>
        <v>9</v>
      </c>
      <c r="W69" s="168"/>
      <c r="X69" s="131"/>
      <c r="Y69" s="89" t="s">
        <v>83</v>
      </c>
      <c r="Z69" s="11">
        <v>0</v>
      </c>
      <c r="AA69" s="11">
        <v>0</v>
      </c>
      <c r="AB69" s="11">
        <v>0</v>
      </c>
      <c r="AC69" s="11">
        <v>1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2</v>
      </c>
      <c r="AL69" s="11">
        <v>0</v>
      </c>
      <c r="AM69" s="11">
        <v>1</v>
      </c>
      <c r="AN69" s="11">
        <v>0</v>
      </c>
      <c r="AO69" s="11">
        <v>0</v>
      </c>
      <c r="AP69" s="11">
        <v>0</v>
      </c>
      <c r="AQ69" s="11">
        <v>0</v>
      </c>
      <c r="AR69" s="11">
        <v>3</v>
      </c>
      <c r="AS69" s="11">
        <v>0</v>
      </c>
      <c r="AT69" s="125">
        <f t="shared" si="32"/>
        <v>7</v>
      </c>
    </row>
    <row r="70" spans="1:46" ht="15.5" x14ac:dyDescent="0.35">
      <c r="A70" s="89" t="s">
        <v>70</v>
      </c>
      <c r="B70" s="11">
        <v>2</v>
      </c>
      <c r="C70" s="11">
        <v>2</v>
      </c>
      <c r="D70" s="11">
        <v>1</v>
      </c>
      <c r="E70" s="11">
        <v>1</v>
      </c>
      <c r="F70" s="11">
        <v>4</v>
      </c>
      <c r="G70" s="11">
        <v>4</v>
      </c>
      <c r="H70" s="11">
        <v>5</v>
      </c>
      <c r="I70" s="11">
        <v>7</v>
      </c>
      <c r="J70" s="11">
        <v>2</v>
      </c>
      <c r="K70" s="11">
        <v>6</v>
      </c>
      <c r="L70" s="11">
        <v>5</v>
      </c>
      <c r="M70" s="11">
        <v>6</v>
      </c>
      <c r="N70" s="11">
        <v>9</v>
      </c>
      <c r="O70" s="11">
        <v>12</v>
      </c>
      <c r="P70" s="11">
        <v>10</v>
      </c>
      <c r="Q70" s="11">
        <v>7</v>
      </c>
      <c r="R70" s="11">
        <v>8</v>
      </c>
      <c r="S70" s="11">
        <v>2</v>
      </c>
      <c r="T70" s="11">
        <v>12</v>
      </c>
      <c r="U70" s="11">
        <v>0</v>
      </c>
      <c r="V70" s="125">
        <f t="shared" si="31"/>
        <v>105</v>
      </c>
      <c r="W70" s="168"/>
      <c r="X70" s="131"/>
      <c r="Y70" s="89" t="s">
        <v>70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10</v>
      </c>
      <c r="AL70" s="11">
        <v>2</v>
      </c>
      <c r="AM70" s="11">
        <v>4</v>
      </c>
      <c r="AN70" s="11">
        <v>16</v>
      </c>
      <c r="AO70" s="11">
        <v>10</v>
      </c>
      <c r="AP70" s="11">
        <v>4</v>
      </c>
      <c r="AQ70" s="11">
        <v>8</v>
      </c>
      <c r="AR70" s="11">
        <v>0</v>
      </c>
      <c r="AS70" s="11">
        <v>0</v>
      </c>
      <c r="AT70" s="125">
        <f t="shared" si="32"/>
        <v>54</v>
      </c>
    </row>
    <row r="71" spans="1:46" ht="16" thickBot="1" x14ac:dyDescent="0.4">
      <c r="A71" s="89"/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25">
        <f t="shared" si="31"/>
        <v>0</v>
      </c>
      <c r="W71" s="168"/>
      <c r="X71" s="131"/>
      <c r="Y71" s="89"/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25">
        <f t="shared" si="32"/>
        <v>0</v>
      </c>
    </row>
    <row r="72" spans="1:46" ht="16.5" thickTop="1" thickBot="1" x14ac:dyDescent="0.4">
      <c r="A72" s="127"/>
      <c r="B72" s="128">
        <f t="shared" ref="B72:U72" si="33">SUM(B66:B71)</f>
        <v>10</v>
      </c>
      <c r="C72" s="128">
        <f t="shared" si="33"/>
        <v>7</v>
      </c>
      <c r="D72" s="128">
        <f t="shared" si="33"/>
        <v>3</v>
      </c>
      <c r="E72" s="128">
        <f t="shared" si="33"/>
        <v>21</v>
      </c>
      <c r="F72" s="128">
        <f t="shared" si="33"/>
        <v>23</v>
      </c>
      <c r="G72" s="128">
        <f t="shared" si="33"/>
        <v>16</v>
      </c>
      <c r="H72" s="128">
        <f t="shared" si="33"/>
        <v>15</v>
      </c>
      <c r="I72" s="128">
        <f t="shared" si="33"/>
        <v>23</v>
      </c>
      <c r="J72" s="128">
        <f t="shared" si="33"/>
        <v>12</v>
      </c>
      <c r="K72" s="128">
        <f t="shared" si="33"/>
        <v>16</v>
      </c>
      <c r="L72" s="128">
        <f t="shared" si="33"/>
        <v>14</v>
      </c>
      <c r="M72" s="128">
        <f t="shared" si="33"/>
        <v>10</v>
      </c>
      <c r="N72" s="128">
        <f t="shared" si="33"/>
        <v>20</v>
      </c>
      <c r="O72" s="128">
        <f t="shared" si="33"/>
        <v>18</v>
      </c>
      <c r="P72" s="128">
        <f t="shared" si="33"/>
        <v>14</v>
      </c>
      <c r="Q72" s="128">
        <f t="shared" si="33"/>
        <v>13</v>
      </c>
      <c r="R72" s="128">
        <f t="shared" si="33"/>
        <v>10</v>
      </c>
      <c r="S72" s="128">
        <f t="shared" si="33"/>
        <v>6</v>
      </c>
      <c r="T72" s="128">
        <f t="shared" si="33"/>
        <v>25</v>
      </c>
      <c r="U72" s="128">
        <f t="shared" si="33"/>
        <v>0</v>
      </c>
      <c r="V72" s="129">
        <f t="shared" ref="V72" si="34">SUM(B72:U72)</f>
        <v>276</v>
      </c>
      <c r="W72" s="131"/>
      <c r="X72" s="131"/>
      <c r="Y72" s="127"/>
      <c r="Z72" s="128">
        <f>SUM(Z66:Z71)</f>
        <v>8</v>
      </c>
      <c r="AA72" s="128">
        <f>SUM(AA66:AA71)</f>
        <v>17</v>
      </c>
      <c r="AB72" s="128">
        <f>SUM(AB66:AB71)</f>
        <v>15</v>
      </c>
      <c r="AC72" s="128">
        <f>SUM(AC66:AC71)</f>
        <v>25</v>
      </c>
      <c r="AD72" s="128">
        <f>SUM(AD66:AD71)</f>
        <v>18</v>
      </c>
      <c r="AE72" s="128">
        <f t="shared" ref="AE72:AS72" si="35">SUM(AE66:AE71)</f>
        <v>22</v>
      </c>
      <c r="AF72" s="128">
        <f t="shared" si="35"/>
        <v>15</v>
      </c>
      <c r="AG72" s="128">
        <f t="shared" si="35"/>
        <v>23</v>
      </c>
      <c r="AH72" s="128">
        <f t="shared" si="35"/>
        <v>20</v>
      </c>
      <c r="AI72" s="128">
        <f t="shared" si="35"/>
        <v>15</v>
      </c>
      <c r="AJ72" s="128">
        <f t="shared" si="35"/>
        <v>16</v>
      </c>
      <c r="AK72" s="128">
        <f t="shared" si="35"/>
        <v>27</v>
      </c>
      <c r="AL72" s="128">
        <f t="shared" si="35"/>
        <v>14</v>
      </c>
      <c r="AM72" s="128">
        <f t="shared" si="35"/>
        <v>17</v>
      </c>
      <c r="AN72" s="128">
        <f t="shared" si="35"/>
        <v>26</v>
      </c>
      <c r="AO72" s="128">
        <f t="shared" si="35"/>
        <v>17</v>
      </c>
      <c r="AP72" s="128">
        <f t="shared" si="35"/>
        <v>8</v>
      </c>
      <c r="AQ72" s="128">
        <f t="shared" si="35"/>
        <v>11</v>
      </c>
      <c r="AR72" s="128">
        <f t="shared" si="35"/>
        <v>11</v>
      </c>
      <c r="AS72" s="128">
        <f t="shared" si="35"/>
        <v>2</v>
      </c>
      <c r="AT72" s="129">
        <f t="shared" si="32"/>
        <v>327</v>
      </c>
    </row>
    <row r="73" spans="1:46" ht="13" thickTop="1" x14ac:dyDescent="0.25"/>
    <row r="74" spans="1:46" ht="20" x14ac:dyDescent="0.4">
      <c r="J74" s="554">
        <f>SUM(J51 + 7)</f>
        <v>43393</v>
      </c>
      <c r="K74" s="554"/>
      <c r="AE74" s="273"/>
      <c r="AF74" s="273"/>
      <c r="AG74" s="273"/>
      <c r="AH74" s="554">
        <f>SUM(AH51 + 7)</f>
        <v>43394</v>
      </c>
      <c r="AI74" s="554"/>
      <c r="AJ74" s="273"/>
      <c r="AK74" s="273"/>
      <c r="AL74" s="273"/>
      <c r="AM74" s="273"/>
    </row>
    <row r="76" spans="1:46" ht="16" thickBot="1" x14ac:dyDescent="0.4">
      <c r="B76" s="121"/>
      <c r="C76" s="121"/>
      <c r="D76" s="121"/>
      <c r="F76" s="121"/>
      <c r="G76" s="121"/>
      <c r="H76" s="121"/>
      <c r="I76" s="121"/>
      <c r="J76" s="121"/>
      <c r="K76" s="121" t="s">
        <v>108</v>
      </c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Z76" s="121"/>
      <c r="AA76" s="121"/>
      <c r="AB76" s="121"/>
      <c r="AD76" s="121"/>
      <c r="AE76" s="121"/>
      <c r="AF76" s="121"/>
      <c r="AG76" s="121"/>
      <c r="AH76" s="121"/>
      <c r="AI76" s="121" t="s">
        <v>108</v>
      </c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</row>
    <row r="77" spans="1:46" ht="16.5" thickTop="1" thickBot="1" x14ac:dyDescent="0.4">
      <c r="A77" s="17" t="s">
        <v>160</v>
      </c>
      <c r="B77" s="122">
        <v>1000</v>
      </c>
      <c r="C77" s="123">
        <v>1036</v>
      </c>
      <c r="D77" s="123">
        <v>1112</v>
      </c>
      <c r="E77" s="123">
        <v>1208</v>
      </c>
      <c r="F77" s="123">
        <v>1244</v>
      </c>
      <c r="G77" s="123">
        <v>1320</v>
      </c>
      <c r="H77" s="123">
        <v>1356</v>
      </c>
      <c r="I77" s="123">
        <v>1432</v>
      </c>
      <c r="J77" s="123">
        <v>1508</v>
      </c>
      <c r="K77" s="123">
        <v>1544</v>
      </c>
      <c r="L77" s="123">
        <v>1620</v>
      </c>
      <c r="M77" s="123">
        <v>1656</v>
      </c>
      <c r="N77" s="123">
        <v>1732</v>
      </c>
      <c r="O77" s="123">
        <v>1808</v>
      </c>
      <c r="P77" s="123">
        <v>1844</v>
      </c>
      <c r="Q77" s="123">
        <v>1920</v>
      </c>
      <c r="R77" s="123">
        <v>1956</v>
      </c>
      <c r="S77" s="123">
        <v>2052</v>
      </c>
      <c r="T77" s="123">
        <v>2128</v>
      </c>
      <c r="U77" s="123">
        <v>2204</v>
      </c>
      <c r="V77" s="124" t="s">
        <v>2</v>
      </c>
      <c r="W77" s="167"/>
      <c r="X77" s="167"/>
      <c r="Y77" s="17" t="s">
        <v>160</v>
      </c>
      <c r="Z77" s="122">
        <v>1000</v>
      </c>
      <c r="AA77" s="123">
        <v>1036</v>
      </c>
      <c r="AB77" s="123">
        <v>1112</v>
      </c>
      <c r="AC77" s="123">
        <v>1208</v>
      </c>
      <c r="AD77" s="123">
        <v>1244</v>
      </c>
      <c r="AE77" s="123">
        <v>1320</v>
      </c>
      <c r="AF77" s="123">
        <v>1356</v>
      </c>
      <c r="AG77" s="123">
        <v>1432</v>
      </c>
      <c r="AH77" s="123">
        <v>1508</v>
      </c>
      <c r="AI77" s="123">
        <v>1544</v>
      </c>
      <c r="AJ77" s="123">
        <v>1620</v>
      </c>
      <c r="AK77" s="123">
        <v>1656</v>
      </c>
      <c r="AL77" s="123">
        <v>1732</v>
      </c>
      <c r="AM77" s="123">
        <v>1808</v>
      </c>
      <c r="AN77" s="123">
        <v>1844</v>
      </c>
      <c r="AO77" s="123">
        <v>1920</v>
      </c>
      <c r="AP77" s="123">
        <v>1956</v>
      </c>
      <c r="AQ77" s="123">
        <v>2052</v>
      </c>
      <c r="AR77" s="123">
        <v>2128</v>
      </c>
      <c r="AS77" s="123">
        <v>2204</v>
      </c>
      <c r="AT77" s="124" t="s">
        <v>2</v>
      </c>
    </row>
    <row r="78" spans="1:46" ht="16" thickTop="1" x14ac:dyDescent="0.35">
      <c r="A78" s="89" t="s">
        <v>70</v>
      </c>
      <c r="B78" s="11">
        <v>20</v>
      </c>
      <c r="C78" s="11">
        <v>11</v>
      </c>
      <c r="D78" s="11">
        <v>7</v>
      </c>
      <c r="E78" s="11">
        <v>8</v>
      </c>
      <c r="F78" s="11">
        <v>12</v>
      </c>
      <c r="G78" s="11">
        <v>8</v>
      </c>
      <c r="H78" s="11">
        <v>3</v>
      </c>
      <c r="I78" s="11">
        <v>1</v>
      </c>
      <c r="J78" s="11">
        <v>10</v>
      </c>
      <c r="K78" s="11">
        <v>5</v>
      </c>
      <c r="L78" s="11">
        <v>4</v>
      </c>
      <c r="M78" s="11">
        <v>3</v>
      </c>
      <c r="N78" s="11">
        <v>0</v>
      </c>
      <c r="O78" s="11">
        <v>0</v>
      </c>
      <c r="P78" s="11">
        <v>0</v>
      </c>
      <c r="Q78" s="11">
        <v>0</v>
      </c>
      <c r="R78" s="11">
        <v>1</v>
      </c>
      <c r="S78" s="11">
        <v>2</v>
      </c>
      <c r="T78" s="11">
        <v>0</v>
      </c>
      <c r="U78" s="11">
        <v>0</v>
      </c>
      <c r="V78" s="125">
        <f t="shared" ref="V78:V83" si="36">SUM(B78:U78)</f>
        <v>95</v>
      </c>
      <c r="W78" s="168"/>
      <c r="X78" s="131"/>
      <c r="Y78" s="89" t="s">
        <v>70</v>
      </c>
      <c r="Z78" s="11">
        <v>5</v>
      </c>
      <c r="AA78" s="11">
        <v>8</v>
      </c>
      <c r="AB78" s="11">
        <v>7</v>
      </c>
      <c r="AC78" s="11">
        <v>14</v>
      </c>
      <c r="AD78" s="11">
        <v>12</v>
      </c>
      <c r="AE78" s="11">
        <v>10</v>
      </c>
      <c r="AF78" s="11">
        <v>4</v>
      </c>
      <c r="AG78" s="11">
        <v>7</v>
      </c>
      <c r="AH78" s="11">
        <v>0</v>
      </c>
      <c r="AI78" s="11">
        <v>7</v>
      </c>
      <c r="AJ78" s="11">
        <v>5</v>
      </c>
      <c r="AK78" s="11">
        <v>6</v>
      </c>
      <c r="AL78" s="11">
        <v>2</v>
      </c>
      <c r="AM78" s="11">
        <v>6</v>
      </c>
      <c r="AN78" s="11">
        <v>6</v>
      </c>
      <c r="AO78" s="11">
        <v>2</v>
      </c>
      <c r="AP78" s="11">
        <v>6</v>
      </c>
      <c r="AQ78" s="11">
        <v>7</v>
      </c>
      <c r="AR78" s="11">
        <v>0</v>
      </c>
      <c r="AS78" s="11">
        <v>0</v>
      </c>
      <c r="AT78" s="125">
        <f t="shared" ref="AT78:AT84" si="37">SUM(Z78:AS78)</f>
        <v>114</v>
      </c>
    </row>
    <row r="79" spans="1:46" ht="15.5" x14ac:dyDescent="0.35">
      <c r="A79" s="89" t="s">
        <v>213</v>
      </c>
      <c r="B79" s="11">
        <v>2</v>
      </c>
      <c r="C79" s="11">
        <v>2</v>
      </c>
      <c r="D79" s="11">
        <v>5</v>
      </c>
      <c r="E79" s="11">
        <v>8</v>
      </c>
      <c r="F79" s="11">
        <v>9</v>
      </c>
      <c r="G79" s="11">
        <v>1</v>
      </c>
      <c r="H79" s="11">
        <v>6</v>
      </c>
      <c r="I79" s="11">
        <v>1</v>
      </c>
      <c r="J79" s="11">
        <v>0</v>
      </c>
      <c r="K79" s="11">
        <v>3</v>
      </c>
      <c r="L79" s="11">
        <v>0</v>
      </c>
      <c r="M79" s="11">
        <v>4</v>
      </c>
      <c r="N79" s="11">
        <v>2</v>
      </c>
      <c r="O79" s="11">
        <v>5</v>
      </c>
      <c r="P79" s="11">
        <v>1</v>
      </c>
      <c r="Q79" s="11">
        <v>0</v>
      </c>
      <c r="R79" s="11">
        <v>4</v>
      </c>
      <c r="S79" s="11">
        <v>2</v>
      </c>
      <c r="T79" s="11">
        <v>0</v>
      </c>
      <c r="U79" s="11">
        <v>0</v>
      </c>
      <c r="V79" s="125">
        <f t="shared" si="36"/>
        <v>55</v>
      </c>
      <c r="W79" s="168"/>
      <c r="X79" s="131"/>
      <c r="Y79" s="89" t="s">
        <v>213</v>
      </c>
      <c r="Z79" s="11">
        <v>1</v>
      </c>
      <c r="AA79" s="11">
        <v>2</v>
      </c>
      <c r="AB79" s="11">
        <v>0</v>
      </c>
      <c r="AC79" s="11">
        <v>0</v>
      </c>
      <c r="AD79" s="11">
        <v>5</v>
      </c>
      <c r="AE79" s="11">
        <v>5</v>
      </c>
      <c r="AF79" s="11">
        <v>2</v>
      </c>
      <c r="AG79" s="11">
        <v>4</v>
      </c>
      <c r="AH79" s="11">
        <v>0</v>
      </c>
      <c r="AI79" s="11">
        <v>10</v>
      </c>
      <c r="AJ79" s="11">
        <v>4</v>
      </c>
      <c r="AK79" s="11">
        <v>5</v>
      </c>
      <c r="AL79" s="11">
        <v>9</v>
      </c>
      <c r="AM79" s="11">
        <v>5</v>
      </c>
      <c r="AN79" s="11">
        <v>7</v>
      </c>
      <c r="AO79" s="11">
        <v>3</v>
      </c>
      <c r="AP79" s="11">
        <v>1</v>
      </c>
      <c r="AQ79" s="11">
        <v>5</v>
      </c>
      <c r="AR79" s="11">
        <v>0</v>
      </c>
      <c r="AS79" s="11">
        <v>0</v>
      </c>
      <c r="AT79" s="125">
        <f t="shared" si="37"/>
        <v>68</v>
      </c>
    </row>
    <row r="80" spans="1:46" ht="15.5" x14ac:dyDescent="0.35">
      <c r="A80" s="89" t="s">
        <v>68</v>
      </c>
      <c r="B80" s="11">
        <v>2</v>
      </c>
      <c r="C80" s="11">
        <v>3</v>
      </c>
      <c r="D80" s="11">
        <v>1</v>
      </c>
      <c r="E80" s="11">
        <v>3</v>
      </c>
      <c r="F80" s="11">
        <v>0</v>
      </c>
      <c r="G80" s="11">
        <v>17</v>
      </c>
      <c r="H80" s="11">
        <v>10</v>
      </c>
      <c r="I80" s="11">
        <v>5</v>
      </c>
      <c r="J80" s="11">
        <v>10</v>
      </c>
      <c r="K80" s="11">
        <v>3</v>
      </c>
      <c r="L80" s="11">
        <v>7</v>
      </c>
      <c r="M80" s="11">
        <v>6</v>
      </c>
      <c r="N80" s="11">
        <v>5</v>
      </c>
      <c r="O80" s="11">
        <v>12</v>
      </c>
      <c r="P80" s="11">
        <v>1</v>
      </c>
      <c r="Q80" s="11">
        <v>3</v>
      </c>
      <c r="R80" s="11">
        <v>3</v>
      </c>
      <c r="S80" s="11">
        <v>5</v>
      </c>
      <c r="T80" s="11">
        <v>2</v>
      </c>
      <c r="U80" s="11">
        <v>0</v>
      </c>
      <c r="V80" s="125">
        <f t="shared" si="36"/>
        <v>98</v>
      </c>
      <c r="W80" s="168"/>
      <c r="X80" s="131"/>
      <c r="Y80" s="89" t="s">
        <v>68</v>
      </c>
      <c r="Z80" s="11">
        <v>2</v>
      </c>
      <c r="AA80" s="11">
        <v>2</v>
      </c>
      <c r="AB80" s="11">
        <v>0</v>
      </c>
      <c r="AC80" s="11">
        <v>1</v>
      </c>
      <c r="AD80" s="11">
        <v>4</v>
      </c>
      <c r="AE80" s="11">
        <v>5</v>
      </c>
      <c r="AF80" s="11">
        <v>2</v>
      </c>
      <c r="AG80" s="11">
        <v>0</v>
      </c>
      <c r="AH80" s="11">
        <v>10</v>
      </c>
      <c r="AI80" s="11">
        <v>8</v>
      </c>
      <c r="AJ80" s="11">
        <v>12</v>
      </c>
      <c r="AK80" s="11">
        <v>8</v>
      </c>
      <c r="AL80" s="11">
        <v>4</v>
      </c>
      <c r="AM80" s="11">
        <v>8</v>
      </c>
      <c r="AN80" s="11">
        <v>5</v>
      </c>
      <c r="AO80" s="11">
        <v>3</v>
      </c>
      <c r="AP80" s="11">
        <v>4</v>
      </c>
      <c r="AQ80" s="11">
        <v>8</v>
      </c>
      <c r="AR80" s="11">
        <v>0</v>
      </c>
      <c r="AS80" s="11">
        <v>0</v>
      </c>
      <c r="AT80" s="125">
        <f t="shared" si="37"/>
        <v>86</v>
      </c>
    </row>
    <row r="81" spans="1:46" ht="15.5" x14ac:dyDescent="0.35">
      <c r="A81" s="89" t="s">
        <v>83</v>
      </c>
      <c r="B81" s="11">
        <v>1</v>
      </c>
      <c r="C81" s="11">
        <v>1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2</v>
      </c>
      <c r="J81" s="11">
        <v>0</v>
      </c>
      <c r="K81" s="11">
        <v>5</v>
      </c>
      <c r="L81" s="11">
        <v>0</v>
      </c>
      <c r="M81" s="11">
        <v>6</v>
      </c>
      <c r="N81" s="11">
        <v>2</v>
      </c>
      <c r="O81" s="11">
        <v>2</v>
      </c>
      <c r="P81" s="11">
        <v>2</v>
      </c>
      <c r="Q81" s="11">
        <v>0</v>
      </c>
      <c r="R81" s="11">
        <v>1</v>
      </c>
      <c r="S81" s="11">
        <v>0</v>
      </c>
      <c r="T81" s="11">
        <v>1</v>
      </c>
      <c r="U81" s="11">
        <v>0</v>
      </c>
      <c r="V81" s="125">
        <f t="shared" si="36"/>
        <v>23</v>
      </c>
      <c r="W81" s="168"/>
      <c r="X81" s="131"/>
      <c r="Y81" s="89" t="s">
        <v>83</v>
      </c>
      <c r="Z81" s="11">
        <v>4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5</v>
      </c>
      <c r="AG81" s="11">
        <v>0</v>
      </c>
      <c r="AH81" s="11">
        <v>1</v>
      </c>
      <c r="AI81" s="11">
        <v>8</v>
      </c>
      <c r="AJ81" s="11">
        <v>0</v>
      </c>
      <c r="AK81" s="11">
        <v>1</v>
      </c>
      <c r="AL81" s="11">
        <v>1</v>
      </c>
      <c r="AM81" s="11">
        <v>1</v>
      </c>
      <c r="AN81" s="11">
        <v>3</v>
      </c>
      <c r="AO81" s="11">
        <v>4</v>
      </c>
      <c r="AP81" s="11">
        <v>2</v>
      </c>
      <c r="AQ81" s="11">
        <v>1</v>
      </c>
      <c r="AR81" s="11">
        <v>7</v>
      </c>
      <c r="AS81" s="11">
        <v>0</v>
      </c>
      <c r="AT81" s="125">
        <f t="shared" si="37"/>
        <v>38</v>
      </c>
    </row>
    <row r="82" spans="1:46" ht="15.5" x14ac:dyDescent="0.35">
      <c r="A82" s="89" t="s">
        <v>70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1</v>
      </c>
      <c r="N82" s="11">
        <v>1</v>
      </c>
      <c r="O82" s="11">
        <v>1</v>
      </c>
      <c r="P82" s="11">
        <v>2</v>
      </c>
      <c r="Q82" s="11">
        <v>3</v>
      </c>
      <c r="R82" s="11">
        <v>2</v>
      </c>
      <c r="S82" s="11">
        <v>1</v>
      </c>
      <c r="T82" s="11">
        <v>0</v>
      </c>
      <c r="U82" s="11">
        <v>0</v>
      </c>
      <c r="V82" s="125">
        <f t="shared" si="36"/>
        <v>11</v>
      </c>
      <c r="W82" s="168"/>
      <c r="X82" s="131"/>
      <c r="Y82" s="89" t="s">
        <v>70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2</v>
      </c>
      <c r="AS82" s="11">
        <v>0</v>
      </c>
      <c r="AT82" s="125">
        <f t="shared" si="37"/>
        <v>2</v>
      </c>
    </row>
    <row r="83" spans="1:46" ht="16" thickBot="1" x14ac:dyDescent="0.4">
      <c r="A83" s="89"/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25">
        <f t="shared" si="36"/>
        <v>0</v>
      </c>
      <c r="W83" s="168"/>
      <c r="X83" s="131"/>
      <c r="Y83" s="89"/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25">
        <f t="shared" si="37"/>
        <v>0</v>
      </c>
    </row>
    <row r="84" spans="1:46" ht="16.5" thickTop="1" thickBot="1" x14ac:dyDescent="0.4">
      <c r="A84" s="127"/>
      <c r="B84" s="128">
        <f t="shared" ref="B84:U84" si="38">SUM(B78:B83)</f>
        <v>25</v>
      </c>
      <c r="C84" s="128">
        <f t="shared" si="38"/>
        <v>17</v>
      </c>
      <c r="D84" s="128">
        <f t="shared" si="38"/>
        <v>13</v>
      </c>
      <c r="E84" s="128">
        <f t="shared" si="38"/>
        <v>19</v>
      </c>
      <c r="F84" s="128">
        <f t="shared" si="38"/>
        <v>21</v>
      </c>
      <c r="G84" s="128">
        <f t="shared" si="38"/>
        <v>26</v>
      </c>
      <c r="H84" s="128">
        <f t="shared" si="38"/>
        <v>19</v>
      </c>
      <c r="I84" s="128">
        <f t="shared" si="38"/>
        <v>9</v>
      </c>
      <c r="J84" s="128">
        <f t="shared" si="38"/>
        <v>20</v>
      </c>
      <c r="K84" s="128">
        <f t="shared" si="38"/>
        <v>16</v>
      </c>
      <c r="L84" s="128">
        <f t="shared" si="38"/>
        <v>11</v>
      </c>
      <c r="M84" s="128">
        <f t="shared" si="38"/>
        <v>20</v>
      </c>
      <c r="N84" s="128">
        <f t="shared" si="38"/>
        <v>10</v>
      </c>
      <c r="O84" s="128">
        <f t="shared" si="38"/>
        <v>20</v>
      </c>
      <c r="P84" s="128">
        <f t="shared" si="38"/>
        <v>6</v>
      </c>
      <c r="Q84" s="128">
        <f t="shared" si="38"/>
        <v>6</v>
      </c>
      <c r="R84" s="128">
        <f t="shared" si="38"/>
        <v>11</v>
      </c>
      <c r="S84" s="128">
        <f t="shared" si="38"/>
        <v>10</v>
      </c>
      <c r="T84" s="128">
        <f t="shared" si="38"/>
        <v>3</v>
      </c>
      <c r="U84" s="128">
        <f t="shared" si="38"/>
        <v>0</v>
      </c>
      <c r="V84" s="129">
        <f t="shared" ref="V84" si="39">SUM(B84:U84)</f>
        <v>282</v>
      </c>
      <c r="W84" s="131"/>
      <c r="X84" s="131"/>
      <c r="Y84" s="127"/>
      <c r="Z84" s="128">
        <f>SUM(Z78:Z83)</f>
        <v>12</v>
      </c>
      <c r="AA84" s="128">
        <f>SUM(AA78:AA83)</f>
        <v>12</v>
      </c>
      <c r="AB84" s="128">
        <f>SUM(AB78:AB83)</f>
        <v>7</v>
      </c>
      <c r="AC84" s="128">
        <f>SUM(AC78:AC83)</f>
        <v>15</v>
      </c>
      <c r="AD84" s="128">
        <f>SUM(AD78:AD83)</f>
        <v>21</v>
      </c>
      <c r="AE84" s="128">
        <f t="shared" ref="AE84:AS84" si="40">SUM(AE78:AE83)</f>
        <v>20</v>
      </c>
      <c r="AF84" s="128">
        <f t="shared" si="40"/>
        <v>13</v>
      </c>
      <c r="AG84" s="128">
        <f t="shared" si="40"/>
        <v>11</v>
      </c>
      <c r="AH84" s="128">
        <f t="shared" si="40"/>
        <v>11</v>
      </c>
      <c r="AI84" s="128">
        <f t="shared" si="40"/>
        <v>33</v>
      </c>
      <c r="AJ84" s="128">
        <f t="shared" si="40"/>
        <v>21</v>
      </c>
      <c r="AK84" s="128">
        <f t="shared" si="40"/>
        <v>20</v>
      </c>
      <c r="AL84" s="128">
        <f t="shared" si="40"/>
        <v>16</v>
      </c>
      <c r="AM84" s="128">
        <f t="shared" si="40"/>
        <v>20</v>
      </c>
      <c r="AN84" s="128">
        <f t="shared" si="40"/>
        <v>21</v>
      </c>
      <c r="AO84" s="128">
        <f t="shared" si="40"/>
        <v>12</v>
      </c>
      <c r="AP84" s="128">
        <f t="shared" si="40"/>
        <v>13</v>
      </c>
      <c r="AQ84" s="128">
        <f t="shared" si="40"/>
        <v>21</v>
      </c>
      <c r="AR84" s="128">
        <f t="shared" si="40"/>
        <v>9</v>
      </c>
      <c r="AS84" s="128">
        <f t="shared" si="40"/>
        <v>0</v>
      </c>
      <c r="AT84" s="129">
        <f t="shared" si="37"/>
        <v>308</v>
      </c>
    </row>
    <row r="85" spans="1:46" ht="16" thickTop="1" x14ac:dyDescent="0.35">
      <c r="A85" s="127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3"/>
      <c r="W85" s="131"/>
      <c r="X85" s="131"/>
      <c r="Y85" s="130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3"/>
    </row>
    <row r="86" spans="1:46" ht="15.5" x14ac:dyDescent="0.35">
      <c r="A86" s="130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31"/>
      <c r="W86" s="131"/>
      <c r="X86" s="131"/>
      <c r="Y86" s="130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31"/>
    </row>
    <row r="87" spans="1:46" ht="16" thickBot="1" x14ac:dyDescent="0.4">
      <c r="A87" s="134"/>
      <c r="B87" s="135"/>
      <c r="C87" s="135"/>
      <c r="D87" s="135"/>
      <c r="F87" s="135"/>
      <c r="G87" s="135"/>
      <c r="H87" s="135"/>
      <c r="I87" s="135"/>
      <c r="J87" s="135"/>
      <c r="K87" s="121" t="s">
        <v>111</v>
      </c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6"/>
      <c r="W87" s="131"/>
      <c r="X87" s="131"/>
      <c r="Y87" s="134"/>
      <c r="Z87" s="135"/>
      <c r="AA87" s="135"/>
      <c r="AB87" s="135"/>
      <c r="AD87" s="135"/>
      <c r="AE87" s="135"/>
      <c r="AF87" s="135"/>
      <c r="AG87" s="135"/>
      <c r="AH87" s="135"/>
      <c r="AI87" s="121" t="s">
        <v>111</v>
      </c>
      <c r="AJ87" s="135"/>
      <c r="AK87" s="135"/>
      <c r="AL87" s="135"/>
      <c r="AM87" s="135"/>
      <c r="AN87" s="135"/>
      <c r="AO87" s="135"/>
      <c r="AP87" s="135"/>
      <c r="AQ87" s="135"/>
      <c r="AR87" s="135"/>
      <c r="AS87" s="135"/>
      <c r="AT87" s="136"/>
    </row>
    <row r="88" spans="1:46" ht="16.5" thickTop="1" thickBot="1" x14ac:dyDescent="0.4">
      <c r="A88" s="17" t="s">
        <v>160</v>
      </c>
      <c r="B88" s="122">
        <v>1000</v>
      </c>
      <c r="C88" s="123">
        <v>1036</v>
      </c>
      <c r="D88" s="123">
        <v>1112</v>
      </c>
      <c r="E88" s="123">
        <v>1208</v>
      </c>
      <c r="F88" s="123">
        <v>1244</v>
      </c>
      <c r="G88" s="123">
        <v>1320</v>
      </c>
      <c r="H88" s="123">
        <v>1356</v>
      </c>
      <c r="I88" s="123">
        <v>1432</v>
      </c>
      <c r="J88" s="123">
        <v>1508</v>
      </c>
      <c r="K88" s="123">
        <v>1544</v>
      </c>
      <c r="L88" s="123">
        <v>1620</v>
      </c>
      <c r="M88" s="123">
        <v>1656</v>
      </c>
      <c r="N88" s="123">
        <v>1732</v>
      </c>
      <c r="O88" s="123">
        <v>1808</v>
      </c>
      <c r="P88" s="123">
        <v>1844</v>
      </c>
      <c r="Q88" s="123">
        <v>1920</v>
      </c>
      <c r="R88" s="123">
        <v>1956</v>
      </c>
      <c r="S88" s="123">
        <v>2052</v>
      </c>
      <c r="T88" s="123">
        <v>2128</v>
      </c>
      <c r="U88" s="123">
        <v>2204</v>
      </c>
      <c r="V88" s="124" t="s">
        <v>2</v>
      </c>
      <c r="W88" s="167"/>
      <c r="X88" s="167"/>
      <c r="Y88" s="17" t="s">
        <v>160</v>
      </c>
      <c r="Z88" s="122">
        <v>1000</v>
      </c>
      <c r="AA88" s="123">
        <v>1036</v>
      </c>
      <c r="AB88" s="123">
        <v>1112</v>
      </c>
      <c r="AC88" s="123">
        <v>1208</v>
      </c>
      <c r="AD88" s="123">
        <v>1244</v>
      </c>
      <c r="AE88" s="123">
        <v>1320</v>
      </c>
      <c r="AF88" s="123">
        <v>1356</v>
      </c>
      <c r="AG88" s="123">
        <v>1432</v>
      </c>
      <c r="AH88" s="123">
        <v>1508</v>
      </c>
      <c r="AI88" s="123">
        <v>1544</v>
      </c>
      <c r="AJ88" s="123">
        <v>1620</v>
      </c>
      <c r="AK88" s="123">
        <v>1656</v>
      </c>
      <c r="AL88" s="123">
        <v>1732</v>
      </c>
      <c r="AM88" s="123">
        <v>1808</v>
      </c>
      <c r="AN88" s="123">
        <v>1844</v>
      </c>
      <c r="AO88" s="123">
        <v>1920</v>
      </c>
      <c r="AP88" s="123">
        <v>1956</v>
      </c>
      <c r="AQ88" s="123">
        <v>2052</v>
      </c>
      <c r="AR88" s="123">
        <v>2128</v>
      </c>
      <c r="AS88" s="123">
        <v>2204</v>
      </c>
      <c r="AT88" s="124" t="s">
        <v>2</v>
      </c>
    </row>
    <row r="89" spans="1:46" ht="16" thickTop="1" x14ac:dyDescent="0.35">
      <c r="A89" s="89" t="s">
        <v>70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25">
        <f t="shared" ref="V89:V95" si="41">SUM(B89:U89)</f>
        <v>0</v>
      </c>
      <c r="W89" s="168"/>
      <c r="X89" s="131"/>
      <c r="Y89" s="89" t="s">
        <v>70</v>
      </c>
      <c r="Z89" s="11">
        <v>0</v>
      </c>
      <c r="AA89" s="11">
        <v>1</v>
      </c>
      <c r="AB89" s="11">
        <v>1</v>
      </c>
      <c r="AC89" s="11">
        <v>0</v>
      </c>
      <c r="AD89" s="11">
        <v>0</v>
      </c>
      <c r="AE89" s="11">
        <v>4</v>
      </c>
      <c r="AF89" s="11">
        <v>5</v>
      </c>
      <c r="AG89" s="11">
        <v>5</v>
      </c>
      <c r="AH89" s="11">
        <v>0</v>
      </c>
      <c r="AI89" s="11">
        <v>9</v>
      </c>
      <c r="AJ89" s="11">
        <v>14</v>
      </c>
      <c r="AK89" s="11">
        <v>8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25">
        <f t="shared" ref="AT89:AT95" si="42">SUM(Z89:AS89)</f>
        <v>47</v>
      </c>
    </row>
    <row r="90" spans="1:46" ht="15.5" x14ac:dyDescent="0.35">
      <c r="A90" s="89" t="s">
        <v>213</v>
      </c>
      <c r="B90" s="11">
        <v>3</v>
      </c>
      <c r="C90" s="11">
        <v>2</v>
      </c>
      <c r="D90" s="11">
        <v>4</v>
      </c>
      <c r="E90" s="11">
        <v>0</v>
      </c>
      <c r="F90" s="11">
        <v>0</v>
      </c>
      <c r="G90" s="11">
        <v>2</v>
      </c>
      <c r="H90" s="11">
        <v>0</v>
      </c>
      <c r="I90" s="11">
        <v>4</v>
      </c>
      <c r="J90" s="11">
        <v>4</v>
      </c>
      <c r="K90" s="11">
        <v>6</v>
      </c>
      <c r="L90" s="11">
        <v>3</v>
      </c>
      <c r="M90" s="11">
        <v>3</v>
      </c>
      <c r="N90" s="11">
        <v>2</v>
      </c>
      <c r="O90" s="11">
        <v>4</v>
      </c>
      <c r="P90" s="11">
        <v>17</v>
      </c>
      <c r="Q90" s="11">
        <v>1</v>
      </c>
      <c r="R90" s="11">
        <v>0</v>
      </c>
      <c r="S90" s="11">
        <v>4</v>
      </c>
      <c r="T90" s="11">
        <v>1</v>
      </c>
      <c r="U90" s="11">
        <v>0</v>
      </c>
      <c r="V90" s="125">
        <f t="shared" si="41"/>
        <v>60</v>
      </c>
      <c r="W90" s="168"/>
      <c r="X90" s="131"/>
      <c r="Y90" s="89" t="s">
        <v>213</v>
      </c>
      <c r="Z90" s="11">
        <v>0</v>
      </c>
      <c r="AA90" s="11">
        <v>11</v>
      </c>
      <c r="AB90" s="11">
        <v>1</v>
      </c>
      <c r="AC90" s="11">
        <v>5</v>
      </c>
      <c r="AD90" s="11">
        <v>4</v>
      </c>
      <c r="AE90" s="11">
        <v>2</v>
      </c>
      <c r="AF90" s="11">
        <v>0</v>
      </c>
      <c r="AG90" s="11">
        <v>1</v>
      </c>
      <c r="AH90" s="11">
        <v>0</v>
      </c>
      <c r="AI90" s="11">
        <v>2</v>
      </c>
      <c r="AJ90" s="11">
        <v>5</v>
      </c>
      <c r="AK90" s="11">
        <v>6</v>
      </c>
      <c r="AL90" s="11">
        <v>1</v>
      </c>
      <c r="AM90" s="11">
        <v>4</v>
      </c>
      <c r="AN90" s="11">
        <v>2</v>
      </c>
      <c r="AO90" s="11">
        <v>3</v>
      </c>
      <c r="AP90" s="11">
        <v>2</v>
      </c>
      <c r="AQ90" s="11">
        <v>2</v>
      </c>
      <c r="AR90" s="11">
        <v>3</v>
      </c>
      <c r="AS90" s="11">
        <v>2</v>
      </c>
      <c r="AT90" s="125">
        <f t="shared" si="42"/>
        <v>56</v>
      </c>
    </row>
    <row r="91" spans="1:46" ht="15.5" x14ac:dyDescent="0.35">
      <c r="A91" s="89" t="s">
        <v>68</v>
      </c>
      <c r="B91" s="11">
        <v>19</v>
      </c>
      <c r="C91" s="11">
        <v>11</v>
      </c>
      <c r="D91" s="11">
        <v>12</v>
      </c>
      <c r="E91" s="11">
        <v>16</v>
      </c>
      <c r="F91" s="11">
        <v>21</v>
      </c>
      <c r="G91" s="11">
        <v>0</v>
      </c>
      <c r="H91" s="11">
        <v>5</v>
      </c>
      <c r="I91" s="11">
        <v>0</v>
      </c>
      <c r="J91" s="11">
        <v>0</v>
      </c>
      <c r="K91" s="11">
        <v>6</v>
      </c>
      <c r="L91" s="11">
        <v>3</v>
      </c>
      <c r="M91" s="11">
        <v>4</v>
      </c>
      <c r="N91" s="11">
        <v>3</v>
      </c>
      <c r="O91" s="11">
        <v>6</v>
      </c>
      <c r="P91" s="11">
        <v>2</v>
      </c>
      <c r="Q91" s="11">
        <v>1</v>
      </c>
      <c r="R91" s="11">
        <v>8</v>
      </c>
      <c r="S91" s="11">
        <v>2</v>
      </c>
      <c r="T91" s="11">
        <v>1</v>
      </c>
      <c r="U91" s="11">
        <v>0</v>
      </c>
      <c r="V91" s="125">
        <f t="shared" si="41"/>
        <v>120</v>
      </c>
      <c r="W91" s="168"/>
      <c r="X91" s="131"/>
      <c r="Y91" s="89" t="s">
        <v>68</v>
      </c>
      <c r="Z91" s="11">
        <v>6</v>
      </c>
      <c r="AA91" s="11">
        <v>4</v>
      </c>
      <c r="AB91" s="11">
        <v>7</v>
      </c>
      <c r="AC91" s="11">
        <v>19</v>
      </c>
      <c r="AD91" s="11">
        <v>13</v>
      </c>
      <c r="AE91" s="11">
        <v>13</v>
      </c>
      <c r="AF91" s="11">
        <v>6</v>
      </c>
      <c r="AG91" s="11">
        <v>10</v>
      </c>
      <c r="AH91" s="11">
        <v>0</v>
      </c>
      <c r="AI91" s="11">
        <v>15</v>
      </c>
      <c r="AJ91" s="11">
        <v>0</v>
      </c>
      <c r="AK91" s="11">
        <v>4</v>
      </c>
      <c r="AL91" s="11">
        <v>10</v>
      </c>
      <c r="AM91" s="11">
        <v>7</v>
      </c>
      <c r="AN91" s="11">
        <v>9</v>
      </c>
      <c r="AO91" s="11">
        <v>5</v>
      </c>
      <c r="AP91" s="11">
        <v>5</v>
      </c>
      <c r="AQ91" s="11">
        <v>8</v>
      </c>
      <c r="AR91" s="11">
        <v>0</v>
      </c>
      <c r="AS91" s="11">
        <v>0</v>
      </c>
      <c r="AT91" s="125">
        <f t="shared" si="42"/>
        <v>141</v>
      </c>
    </row>
    <row r="92" spans="1:46" ht="15.5" x14ac:dyDescent="0.35">
      <c r="A92" s="89" t="s">
        <v>83</v>
      </c>
      <c r="B92" s="11">
        <v>0</v>
      </c>
      <c r="C92" s="11">
        <v>1</v>
      </c>
      <c r="D92" s="11">
        <v>0</v>
      </c>
      <c r="E92" s="11">
        <v>1</v>
      </c>
      <c r="F92" s="11">
        <v>0</v>
      </c>
      <c r="G92" s="11">
        <v>0</v>
      </c>
      <c r="H92" s="11">
        <v>0</v>
      </c>
      <c r="I92" s="11">
        <v>2</v>
      </c>
      <c r="J92" s="11">
        <v>0</v>
      </c>
      <c r="K92" s="11">
        <v>1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3</v>
      </c>
      <c r="T92" s="11">
        <v>0</v>
      </c>
      <c r="U92" s="11">
        <v>0</v>
      </c>
      <c r="V92" s="125">
        <f t="shared" si="41"/>
        <v>8</v>
      </c>
      <c r="W92" s="168"/>
      <c r="X92" s="131"/>
      <c r="Y92" s="89" t="s">
        <v>83</v>
      </c>
      <c r="Z92" s="11">
        <v>0</v>
      </c>
      <c r="AA92" s="11">
        <v>0</v>
      </c>
      <c r="AB92" s="11">
        <v>0</v>
      </c>
      <c r="AC92" s="11">
        <v>1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3</v>
      </c>
      <c r="AL92" s="11">
        <v>0</v>
      </c>
      <c r="AM92" s="11">
        <v>1</v>
      </c>
      <c r="AN92" s="11">
        <v>2</v>
      </c>
      <c r="AO92" s="11">
        <v>0</v>
      </c>
      <c r="AP92" s="11">
        <v>0</v>
      </c>
      <c r="AQ92" s="11">
        <v>3</v>
      </c>
      <c r="AR92" s="11">
        <v>0</v>
      </c>
      <c r="AS92" s="11">
        <v>0</v>
      </c>
      <c r="AT92" s="125">
        <f t="shared" si="42"/>
        <v>10</v>
      </c>
    </row>
    <row r="93" spans="1:46" ht="15.5" x14ac:dyDescent="0.35">
      <c r="A93" s="89" t="s">
        <v>70</v>
      </c>
      <c r="B93" s="11">
        <v>3</v>
      </c>
      <c r="C93" s="11">
        <v>4</v>
      </c>
      <c r="D93" s="11">
        <v>1</v>
      </c>
      <c r="E93" s="11">
        <v>1</v>
      </c>
      <c r="F93" s="11">
        <v>0</v>
      </c>
      <c r="G93" s="11">
        <v>17</v>
      </c>
      <c r="H93" s="11">
        <v>7</v>
      </c>
      <c r="I93" s="11">
        <v>5</v>
      </c>
      <c r="J93" s="11">
        <v>8</v>
      </c>
      <c r="K93" s="11">
        <v>6</v>
      </c>
      <c r="L93" s="11">
        <v>5</v>
      </c>
      <c r="M93" s="11">
        <v>13</v>
      </c>
      <c r="N93" s="11">
        <v>3</v>
      </c>
      <c r="O93" s="11">
        <v>7</v>
      </c>
      <c r="P93" s="11">
        <v>3</v>
      </c>
      <c r="Q93" s="11">
        <v>3</v>
      </c>
      <c r="R93" s="11">
        <v>1</v>
      </c>
      <c r="S93" s="11">
        <v>4</v>
      </c>
      <c r="T93" s="11">
        <v>3</v>
      </c>
      <c r="U93" s="11">
        <v>0</v>
      </c>
      <c r="V93" s="125">
        <f t="shared" si="41"/>
        <v>94</v>
      </c>
      <c r="W93" s="168"/>
      <c r="X93" s="131"/>
      <c r="Y93" s="89" t="s">
        <v>70</v>
      </c>
      <c r="Z93" s="11">
        <v>0</v>
      </c>
      <c r="AA93" s="11">
        <v>0</v>
      </c>
      <c r="AB93" s="11">
        <v>0</v>
      </c>
      <c r="AC93" s="11">
        <v>1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9</v>
      </c>
      <c r="AL93" s="11">
        <v>5</v>
      </c>
      <c r="AM93" s="11">
        <v>8</v>
      </c>
      <c r="AN93" s="11">
        <v>5</v>
      </c>
      <c r="AO93" s="11">
        <v>8</v>
      </c>
      <c r="AP93" s="11">
        <v>3</v>
      </c>
      <c r="AQ93" s="11">
        <v>7</v>
      </c>
      <c r="AR93" s="11">
        <v>8</v>
      </c>
      <c r="AS93" s="11">
        <v>0</v>
      </c>
      <c r="AT93" s="125">
        <f t="shared" si="42"/>
        <v>54</v>
      </c>
    </row>
    <row r="94" spans="1:46" ht="16" thickBot="1" x14ac:dyDescent="0.4">
      <c r="A94" s="89"/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25">
        <f t="shared" si="41"/>
        <v>0</v>
      </c>
      <c r="W94" s="168"/>
      <c r="X94" s="131"/>
      <c r="Y94" s="89"/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25">
        <f t="shared" si="42"/>
        <v>0</v>
      </c>
    </row>
    <row r="95" spans="1:46" ht="16.5" thickTop="1" thickBot="1" x14ac:dyDescent="0.4">
      <c r="A95" s="127"/>
      <c r="B95" s="128">
        <f t="shared" ref="B95:U95" si="43">SUM(B89:B94)</f>
        <v>25</v>
      </c>
      <c r="C95" s="128">
        <f t="shared" si="43"/>
        <v>18</v>
      </c>
      <c r="D95" s="128">
        <f t="shared" si="43"/>
        <v>17</v>
      </c>
      <c r="E95" s="128">
        <f t="shared" si="43"/>
        <v>18</v>
      </c>
      <c r="F95" s="128">
        <f t="shared" si="43"/>
        <v>21</v>
      </c>
      <c r="G95" s="128">
        <f t="shared" si="43"/>
        <v>19</v>
      </c>
      <c r="H95" s="128">
        <f t="shared" si="43"/>
        <v>12</v>
      </c>
      <c r="I95" s="128">
        <f t="shared" si="43"/>
        <v>11</v>
      </c>
      <c r="J95" s="128">
        <f t="shared" si="43"/>
        <v>12</v>
      </c>
      <c r="K95" s="128">
        <f t="shared" si="43"/>
        <v>19</v>
      </c>
      <c r="L95" s="128">
        <f t="shared" si="43"/>
        <v>11</v>
      </c>
      <c r="M95" s="128">
        <f t="shared" si="43"/>
        <v>20</v>
      </c>
      <c r="N95" s="128">
        <f t="shared" si="43"/>
        <v>8</v>
      </c>
      <c r="O95" s="128">
        <f t="shared" si="43"/>
        <v>17</v>
      </c>
      <c r="P95" s="128">
        <f t="shared" si="43"/>
        <v>22</v>
      </c>
      <c r="Q95" s="128">
        <f t="shared" si="43"/>
        <v>5</v>
      </c>
      <c r="R95" s="128">
        <f t="shared" si="43"/>
        <v>9</v>
      </c>
      <c r="S95" s="128">
        <f t="shared" si="43"/>
        <v>13</v>
      </c>
      <c r="T95" s="128">
        <f t="shared" si="43"/>
        <v>5</v>
      </c>
      <c r="U95" s="128">
        <f t="shared" si="43"/>
        <v>0</v>
      </c>
      <c r="V95" s="129">
        <f t="shared" si="41"/>
        <v>282</v>
      </c>
      <c r="W95" s="131"/>
      <c r="X95" s="131"/>
      <c r="Y95" s="127"/>
      <c r="Z95" s="128">
        <f>SUM(Z89:Z94)</f>
        <v>6</v>
      </c>
      <c r="AA95" s="128">
        <f>SUM(AA89:AA94)</f>
        <v>16</v>
      </c>
      <c r="AB95" s="128">
        <f>SUM(AB89:AB94)</f>
        <v>9</v>
      </c>
      <c r="AC95" s="128">
        <f>SUM(AC89:AC94)</f>
        <v>26</v>
      </c>
      <c r="AD95" s="128">
        <f>SUM(AD89:AD94)</f>
        <v>17</v>
      </c>
      <c r="AE95" s="128">
        <f t="shared" ref="AE95:AN95" si="44">SUM(AE89:AE94)</f>
        <v>19</v>
      </c>
      <c r="AF95" s="128">
        <f t="shared" si="44"/>
        <v>11</v>
      </c>
      <c r="AG95" s="128">
        <f t="shared" si="44"/>
        <v>16</v>
      </c>
      <c r="AH95" s="128">
        <f t="shared" si="44"/>
        <v>0</v>
      </c>
      <c r="AI95" s="128">
        <f t="shared" si="44"/>
        <v>26</v>
      </c>
      <c r="AJ95" s="128">
        <f t="shared" si="44"/>
        <v>19</v>
      </c>
      <c r="AK95" s="128">
        <f t="shared" si="44"/>
        <v>30</v>
      </c>
      <c r="AL95" s="128">
        <f t="shared" si="44"/>
        <v>16</v>
      </c>
      <c r="AM95" s="128">
        <f t="shared" si="44"/>
        <v>20</v>
      </c>
      <c r="AN95" s="128">
        <f t="shared" si="44"/>
        <v>18</v>
      </c>
      <c r="AO95" s="128">
        <f>SUM(AO89:AO94)</f>
        <v>16</v>
      </c>
      <c r="AP95" s="128">
        <f>SUM(AP89:AP94)</f>
        <v>10</v>
      </c>
      <c r="AQ95" s="128">
        <f>SUM(AQ89:AQ94)</f>
        <v>20</v>
      </c>
      <c r="AR95" s="128">
        <f>SUM(AR89:AR94)</f>
        <v>11</v>
      </c>
      <c r="AS95" s="128">
        <f>SUM(AS89:AS94)</f>
        <v>2</v>
      </c>
      <c r="AT95" s="129">
        <f t="shared" si="42"/>
        <v>308</v>
      </c>
    </row>
    <row r="96" spans="1:46" ht="13" thickTop="1" x14ac:dyDescent="0.25">
      <c r="D96" s="552"/>
      <c r="E96" s="552"/>
      <c r="F96" s="552"/>
      <c r="AB96" s="564"/>
      <c r="AC96" s="564"/>
      <c r="AD96" s="564"/>
      <c r="AE96" s="403"/>
      <c r="AF96" s="403"/>
      <c r="AG96" s="403"/>
      <c r="AH96" s="403"/>
      <c r="AI96" s="403"/>
      <c r="AJ96" s="403"/>
      <c r="AK96" s="403"/>
      <c r="AL96" s="403"/>
      <c r="AM96" s="403"/>
    </row>
    <row r="97" spans="1:46" ht="20" x14ac:dyDescent="0.4">
      <c r="A97" s="120"/>
      <c r="B97" s="120"/>
      <c r="C97" s="120"/>
      <c r="D97" s="120"/>
      <c r="G97" s="273"/>
      <c r="H97" s="273"/>
      <c r="I97" s="273"/>
      <c r="J97" s="551">
        <f>SUM(J74 + 7)</f>
        <v>43400</v>
      </c>
      <c r="K97" s="551"/>
      <c r="L97" s="273"/>
      <c r="M97" s="273"/>
      <c r="N97" s="273"/>
      <c r="O97" s="273"/>
      <c r="P97" s="120"/>
      <c r="Q97" s="120"/>
      <c r="R97" s="120"/>
      <c r="S97" s="120"/>
      <c r="T97" s="120"/>
      <c r="U97" s="120"/>
      <c r="V97" s="120"/>
      <c r="AE97" s="404"/>
      <c r="AF97" s="404"/>
      <c r="AG97" s="404"/>
      <c r="AH97" s="551">
        <f>SUM(AH74 + 7)</f>
        <v>43401</v>
      </c>
      <c r="AI97" s="551"/>
      <c r="AJ97" s="404"/>
      <c r="AK97" s="404"/>
      <c r="AL97" s="404"/>
      <c r="AM97" s="404"/>
    </row>
    <row r="99" spans="1:46" ht="16" thickBot="1" x14ac:dyDescent="0.4">
      <c r="B99" s="121"/>
      <c r="C99" s="121"/>
      <c r="D99" s="121"/>
      <c r="F99" s="121"/>
      <c r="G99" s="121"/>
      <c r="H99" s="121"/>
      <c r="I99" s="121"/>
      <c r="J99" s="121"/>
      <c r="K99" s="121" t="s">
        <v>108</v>
      </c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Z99" s="121"/>
      <c r="AA99" s="121"/>
      <c r="AB99" s="121"/>
      <c r="AD99" s="121"/>
      <c r="AE99" s="121"/>
      <c r="AF99" s="121"/>
      <c r="AG99" s="121"/>
      <c r="AH99" s="121"/>
      <c r="AI99" s="121" t="s">
        <v>108</v>
      </c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</row>
    <row r="100" spans="1:46" ht="16.5" thickTop="1" thickBot="1" x14ac:dyDescent="0.4">
      <c r="A100" s="17" t="s">
        <v>160</v>
      </c>
      <c r="B100" s="122">
        <v>1000</v>
      </c>
      <c r="C100" s="123">
        <v>1036</v>
      </c>
      <c r="D100" s="123">
        <v>1112</v>
      </c>
      <c r="E100" s="123">
        <v>1208</v>
      </c>
      <c r="F100" s="123">
        <v>1244</v>
      </c>
      <c r="G100" s="123">
        <v>1320</v>
      </c>
      <c r="H100" s="123">
        <v>1356</v>
      </c>
      <c r="I100" s="123">
        <v>1432</v>
      </c>
      <c r="J100" s="123">
        <v>1508</v>
      </c>
      <c r="K100" s="123">
        <v>1544</v>
      </c>
      <c r="L100" s="123">
        <v>1620</v>
      </c>
      <c r="M100" s="123">
        <v>1656</v>
      </c>
      <c r="N100" s="123">
        <v>1732</v>
      </c>
      <c r="O100" s="123">
        <v>1808</v>
      </c>
      <c r="P100" s="123">
        <v>1844</v>
      </c>
      <c r="Q100" s="123">
        <v>1920</v>
      </c>
      <c r="R100" s="123">
        <v>1956</v>
      </c>
      <c r="S100" s="123">
        <v>2052</v>
      </c>
      <c r="T100" s="123">
        <v>2128</v>
      </c>
      <c r="U100" s="123">
        <v>2204</v>
      </c>
      <c r="V100" s="124" t="s">
        <v>2</v>
      </c>
      <c r="Y100" s="17" t="s">
        <v>160</v>
      </c>
      <c r="Z100" s="122">
        <v>1000</v>
      </c>
      <c r="AA100" s="123">
        <v>1036</v>
      </c>
      <c r="AB100" s="123">
        <v>1112</v>
      </c>
      <c r="AC100" s="123">
        <v>1208</v>
      </c>
      <c r="AD100" s="123">
        <v>1244</v>
      </c>
      <c r="AE100" s="123">
        <v>1320</v>
      </c>
      <c r="AF100" s="123">
        <v>1356</v>
      </c>
      <c r="AG100" s="123">
        <v>1432</v>
      </c>
      <c r="AH100" s="123">
        <v>1508</v>
      </c>
      <c r="AI100" s="123">
        <v>1544</v>
      </c>
      <c r="AJ100" s="123">
        <v>1620</v>
      </c>
      <c r="AK100" s="123">
        <v>1656</v>
      </c>
      <c r="AL100" s="123">
        <v>1732</v>
      </c>
      <c r="AM100" s="123">
        <v>1808</v>
      </c>
      <c r="AN100" s="123">
        <v>1844</v>
      </c>
      <c r="AO100" s="123">
        <v>1920</v>
      </c>
      <c r="AP100" s="123">
        <v>1956</v>
      </c>
      <c r="AQ100" s="123">
        <v>2052</v>
      </c>
      <c r="AR100" s="123">
        <v>2128</v>
      </c>
      <c r="AS100" s="123">
        <v>2204</v>
      </c>
      <c r="AT100" s="124" t="s">
        <v>2</v>
      </c>
    </row>
    <row r="101" spans="1:46" ht="16" thickTop="1" x14ac:dyDescent="0.35">
      <c r="A101" s="89" t="s">
        <v>70</v>
      </c>
      <c r="B101" s="11">
        <v>11</v>
      </c>
      <c r="C101" s="11">
        <v>5</v>
      </c>
      <c r="D101" s="11">
        <v>7</v>
      </c>
      <c r="E101" s="11">
        <v>10</v>
      </c>
      <c r="F101" s="11">
        <v>6</v>
      </c>
      <c r="G101" s="11">
        <v>9</v>
      </c>
      <c r="H101" s="11">
        <v>5</v>
      </c>
      <c r="I101" s="11">
        <v>9</v>
      </c>
      <c r="J101" s="11">
        <v>5</v>
      </c>
      <c r="K101" s="11">
        <v>6</v>
      </c>
      <c r="L101" s="11">
        <v>6</v>
      </c>
      <c r="M101" s="11">
        <v>9</v>
      </c>
      <c r="N101" s="11">
        <v>2</v>
      </c>
      <c r="O101" s="11">
        <v>3</v>
      </c>
      <c r="P101" s="11">
        <v>5</v>
      </c>
      <c r="Q101" s="11">
        <v>5</v>
      </c>
      <c r="R101" s="11">
        <v>1</v>
      </c>
      <c r="S101" s="11">
        <v>0</v>
      </c>
      <c r="T101" s="11">
        <v>0</v>
      </c>
      <c r="U101" s="11">
        <v>0</v>
      </c>
      <c r="V101" s="125">
        <f t="shared" ref="V101:V107" si="45">SUM(B101:U101)</f>
        <v>104</v>
      </c>
      <c r="Y101" s="89" t="s">
        <v>70</v>
      </c>
      <c r="Z101" s="11">
        <v>5</v>
      </c>
      <c r="AA101" s="11">
        <v>4</v>
      </c>
      <c r="AB101" s="11">
        <v>5</v>
      </c>
      <c r="AC101" s="11">
        <v>29</v>
      </c>
      <c r="AD101" s="11">
        <v>14</v>
      </c>
      <c r="AE101" s="11">
        <v>9</v>
      </c>
      <c r="AF101" s="11">
        <v>3</v>
      </c>
      <c r="AG101" s="11">
        <v>7</v>
      </c>
      <c r="AH101" s="11">
        <v>0</v>
      </c>
      <c r="AI101" s="11">
        <v>13</v>
      </c>
      <c r="AJ101" s="11">
        <v>11</v>
      </c>
      <c r="AK101" s="11">
        <v>7</v>
      </c>
      <c r="AL101" s="11">
        <v>4</v>
      </c>
      <c r="AM101" s="11">
        <v>7</v>
      </c>
      <c r="AN101" s="11">
        <v>2</v>
      </c>
      <c r="AO101" s="11">
        <v>1</v>
      </c>
      <c r="AP101" s="11">
        <v>5</v>
      </c>
      <c r="AQ101" s="11">
        <v>8</v>
      </c>
      <c r="AR101" s="11">
        <v>5</v>
      </c>
      <c r="AS101" s="11">
        <v>0</v>
      </c>
      <c r="AT101" s="125">
        <f t="shared" ref="AT101:AT107" si="46">SUM(Z101:AS101)</f>
        <v>139</v>
      </c>
    </row>
    <row r="102" spans="1:46" ht="15.5" x14ac:dyDescent="0.35">
      <c r="A102" s="89" t="s">
        <v>213</v>
      </c>
      <c r="B102" s="11">
        <v>1</v>
      </c>
      <c r="C102" s="11">
        <v>2</v>
      </c>
      <c r="D102" s="11">
        <v>0</v>
      </c>
      <c r="E102" s="11">
        <v>1</v>
      </c>
      <c r="F102" s="11">
        <v>2</v>
      </c>
      <c r="G102" s="11">
        <v>3</v>
      </c>
      <c r="H102" s="11">
        <v>3</v>
      </c>
      <c r="I102" s="11">
        <v>5</v>
      </c>
      <c r="J102" s="11">
        <v>2</v>
      </c>
      <c r="K102" s="11">
        <v>2</v>
      </c>
      <c r="L102" s="11">
        <v>0</v>
      </c>
      <c r="M102" s="11">
        <v>4</v>
      </c>
      <c r="N102" s="11">
        <v>5</v>
      </c>
      <c r="O102" s="11">
        <v>1</v>
      </c>
      <c r="P102" s="11">
        <v>6</v>
      </c>
      <c r="Q102" s="11">
        <v>7</v>
      </c>
      <c r="R102" s="11">
        <v>1</v>
      </c>
      <c r="S102" s="11">
        <v>6</v>
      </c>
      <c r="T102" s="11">
        <v>0</v>
      </c>
      <c r="U102" s="11">
        <v>0</v>
      </c>
      <c r="V102" s="125">
        <f t="shared" si="45"/>
        <v>51</v>
      </c>
      <c r="Y102" s="89" t="s">
        <v>213</v>
      </c>
      <c r="Z102" s="11">
        <v>0</v>
      </c>
      <c r="AA102" s="11">
        <v>1</v>
      </c>
      <c r="AB102" s="11">
        <v>1</v>
      </c>
      <c r="AC102" s="11">
        <v>9</v>
      </c>
      <c r="AD102" s="11">
        <v>7</v>
      </c>
      <c r="AE102" s="11">
        <v>4</v>
      </c>
      <c r="AF102" s="11">
        <v>2</v>
      </c>
      <c r="AG102" s="11">
        <v>12</v>
      </c>
      <c r="AH102" s="11">
        <v>0</v>
      </c>
      <c r="AI102" s="11">
        <v>6</v>
      </c>
      <c r="AJ102" s="11">
        <v>1</v>
      </c>
      <c r="AK102" s="11">
        <v>3</v>
      </c>
      <c r="AL102" s="11">
        <v>7</v>
      </c>
      <c r="AM102" s="11">
        <v>7</v>
      </c>
      <c r="AN102" s="11">
        <v>5</v>
      </c>
      <c r="AO102" s="11">
        <v>0</v>
      </c>
      <c r="AP102" s="11">
        <v>1</v>
      </c>
      <c r="AQ102" s="11">
        <v>6</v>
      </c>
      <c r="AR102" s="11">
        <v>4</v>
      </c>
      <c r="AS102" s="11">
        <v>0</v>
      </c>
      <c r="AT102" s="125">
        <f t="shared" si="46"/>
        <v>76</v>
      </c>
    </row>
    <row r="103" spans="1:46" ht="15.5" x14ac:dyDescent="0.35">
      <c r="A103" s="89" t="s">
        <v>68</v>
      </c>
      <c r="B103" s="11">
        <v>1</v>
      </c>
      <c r="C103" s="11">
        <v>1</v>
      </c>
      <c r="D103" s="11">
        <v>2</v>
      </c>
      <c r="E103" s="11">
        <v>9</v>
      </c>
      <c r="F103" s="11">
        <v>13</v>
      </c>
      <c r="G103" s="11">
        <v>2</v>
      </c>
      <c r="H103" s="11">
        <v>6</v>
      </c>
      <c r="I103" s="11">
        <v>4</v>
      </c>
      <c r="J103" s="11">
        <v>1</v>
      </c>
      <c r="K103" s="11">
        <v>6</v>
      </c>
      <c r="L103" s="11">
        <v>6</v>
      </c>
      <c r="M103" s="11">
        <v>5</v>
      </c>
      <c r="N103" s="11">
        <v>4</v>
      </c>
      <c r="O103" s="11">
        <v>10</v>
      </c>
      <c r="P103" s="11">
        <v>5</v>
      </c>
      <c r="Q103" s="11">
        <v>4</v>
      </c>
      <c r="R103" s="11">
        <v>9</v>
      </c>
      <c r="S103" s="11">
        <v>3</v>
      </c>
      <c r="T103" s="11">
        <v>8</v>
      </c>
      <c r="U103" s="11">
        <v>0</v>
      </c>
      <c r="V103" s="125">
        <f t="shared" si="45"/>
        <v>99</v>
      </c>
      <c r="Y103" s="89" t="s">
        <v>68</v>
      </c>
      <c r="Z103" s="11">
        <v>13</v>
      </c>
      <c r="AA103" s="11">
        <v>1</v>
      </c>
      <c r="AB103" s="11">
        <v>5</v>
      </c>
      <c r="AC103" s="11">
        <v>0</v>
      </c>
      <c r="AD103" s="11">
        <v>3</v>
      </c>
      <c r="AE103" s="11">
        <v>5</v>
      </c>
      <c r="AF103" s="11">
        <v>8</v>
      </c>
      <c r="AG103" s="11">
        <v>0</v>
      </c>
      <c r="AH103" s="11">
        <v>4</v>
      </c>
      <c r="AI103" s="11">
        <v>0</v>
      </c>
      <c r="AJ103" s="11">
        <v>10</v>
      </c>
      <c r="AK103" s="11">
        <v>4</v>
      </c>
      <c r="AL103" s="11">
        <v>5</v>
      </c>
      <c r="AM103" s="11">
        <v>8</v>
      </c>
      <c r="AN103" s="11">
        <v>6</v>
      </c>
      <c r="AO103" s="11">
        <v>8</v>
      </c>
      <c r="AP103" s="11">
        <v>14</v>
      </c>
      <c r="AQ103" s="11">
        <v>12</v>
      </c>
      <c r="AR103" s="11">
        <v>3</v>
      </c>
      <c r="AS103" s="11">
        <v>0</v>
      </c>
      <c r="AT103" s="125">
        <f t="shared" si="46"/>
        <v>109</v>
      </c>
    </row>
    <row r="104" spans="1:46" ht="15.5" x14ac:dyDescent="0.35">
      <c r="A104" s="89" t="s">
        <v>83</v>
      </c>
      <c r="B104" s="11">
        <v>0</v>
      </c>
      <c r="C104" s="11">
        <v>1</v>
      </c>
      <c r="D104" s="11">
        <v>1</v>
      </c>
      <c r="E104" s="11">
        <v>0</v>
      </c>
      <c r="F104" s="11">
        <v>0</v>
      </c>
      <c r="G104" s="11">
        <v>2</v>
      </c>
      <c r="H104" s="11">
        <v>0</v>
      </c>
      <c r="I104" s="11">
        <v>0</v>
      </c>
      <c r="J104" s="11">
        <v>0</v>
      </c>
      <c r="K104" s="11">
        <v>4</v>
      </c>
      <c r="L104" s="11">
        <v>1</v>
      </c>
      <c r="M104" s="11">
        <v>2</v>
      </c>
      <c r="N104" s="11">
        <v>3</v>
      </c>
      <c r="O104" s="11">
        <v>2</v>
      </c>
      <c r="P104" s="11">
        <v>1</v>
      </c>
      <c r="Q104" s="11">
        <v>0</v>
      </c>
      <c r="R104" s="11">
        <v>3</v>
      </c>
      <c r="S104" s="11">
        <v>0</v>
      </c>
      <c r="T104" s="11">
        <v>1</v>
      </c>
      <c r="U104" s="11">
        <v>0</v>
      </c>
      <c r="V104" s="125">
        <f t="shared" si="45"/>
        <v>21</v>
      </c>
      <c r="Y104" s="89" t="s">
        <v>83</v>
      </c>
      <c r="Z104" s="11">
        <v>0</v>
      </c>
      <c r="AA104" s="11">
        <v>0</v>
      </c>
      <c r="AB104" s="11">
        <v>0</v>
      </c>
      <c r="AC104" s="11">
        <v>4</v>
      </c>
      <c r="AD104" s="11">
        <v>1</v>
      </c>
      <c r="AE104" s="11">
        <v>0</v>
      </c>
      <c r="AF104" s="11">
        <v>0</v>
      </c>
      <c r="AG104" s="11">
        <v>0</v>
      </c>
      <c r="AH104" s="11">
        <v>0</v>
      </c>
      <c r="AI104" s="11">
        <v>12</v>
      </c>
      <c r="AJ104" s="11">
        <v>0</v>
      </c>
      <c r="AK104" s="11">
        <v>2</v>
      </c>
      <c r="AL104" s="11">
        <v>0</v>
      </c>
      <c r="AM104" s="11">
        <v>3</v>
      </c>
      <c r="AN104" s="11">
        <v>4</v>
      </c>
      <c r="AO104" s="11">
        <v>8</v>
      </c>
      <c r="AP104" s="11">
        <v>0</v>
      </c>
      <c r="AQ104" s="11">
        <v>1</v>
      </c>
      <c r="AR104" s="11">
        <v>2</v>
      </c>
      <c r="AS104" s="11">
        <v>0</v>
      </c>
      <c r="AT104" s="125">
        <f t="shared" si="46"/>
        <v>37</v>
      </c>
    </row>
    <row r="105" spans="1:46" ht="15.5" x14ac:dyDescent="0.35">
      <c r="A105" s="89" t="s">
        <v>70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2</v>
      </c>
      <c r="N105" s="11">
        <v>6</v>
      </c>
      <c r="O105" s="11">
        <v>6</v>
      </c>
      <c r="P105" s="11">
        <v>12</v>
      </c>
      <c r="Q105" s="11">
        <v>8</v>
      </c>
      <c r="R105" s="11">
        <v>9</v>
      </c>
      <c r="S105" s="11">
        <v>0</v>
      </c>
      <c r="T105" s="11">
        <v>0</v>
      </c>
      <c r="U105" s="11">
        <v>0</v>
      </c>
      <c r="V105" s="125">
        <f t="shared" si="45"/>
        <v>43</v>
      </c>
      <c r="Y105" s="89" t="s">
        <v>70</v>
      </c>
      <c r="Z105" s="11">
        <v>0</v>
      </c>
      <c r="AA105" s="11">
        <v>0</v>
      </c>
      <c r="AB105" s="11">
        <v>29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25">
        <f t="shared" si="46"/>
        <v>29</v>
      </c>
    </row>
    <row r="106" spans="1:46" ht="16" thickBot="1" x14ac:dyDescent="0.4">
      <c r="A106" s="89"/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25">
        <f t="shared" si="45"/>
        <v>0</v>
      </c>
      <c r="Y106" s="89"/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25">
        <f t="shared" si="46"/>
        <v>0</v>
      </c>
    </row>
    <row r="107" spans="1:46" ht="16.5" thickTop="1" thickBot="1" x14ac:dyDescent="0.4">
      <c r="A107" s="127"/>
      <c r="B107" s="128">
        <f t="shared" ref="B107:U107" si="47">SUM(B101:B106)</f>
        <v>13</v>
      </c>
      <c r="C107" s="128">
        <f t="shared" si="47"/>
        <v>9</v>
      </c>
      <c r="D107" s="128">
        <f t="shared" si="47"/>
        <v>10</v>
      </c>
      <c r="E107" s="128">
        <f t="shared" si="47"/>
        <v>20</v>
      </c>
      <c r="F107" s="128">
        <f t="shared" si="47"/>
        <v>21</v>
      </c>
      <c r="G107" s="128">
        <f t="shared" si="47"/>
        <v>16</v>
      </c>
      <c r="H107" s="128">
        <f t="shared" si="47"/>
        <v>14</v>
      </c>
      <c r="I107" s="128">
        <f t="shared" si="47"/>
        <v>18</v>
      </c>
      <c r="J107" s="128">
        <f t="shared" si="47"/>
        <v>8</v>
      </c>
      <c r="K107" s="128">
        <f t="shared" si="47"/>
        <v>18</v>
      </c>
      <c r="L107" s="128">
        <f t="shared" si="47"/>
        <v>13</v>
      </c>
      <c r="M107" s="128">
        <f t="shared" si="47"/>
        <v>22</v>
      </c>
      <c r="N107" s="128">
        <f t="shared" si="47"/>
        <v>20</v>
      </c>
      <c r="O107" s="128">
        <f t="shared" si="47"/>
        <v>22</v>
      </c>
      <c r="P107" s="128">
        <f t="shared" si="47"/>
        <v>29</v>
      </c>
      <c r="Q107" s="128">
        <f t="shared" si="47"/>
        <v>24</v>
      </c>
      <c r="R107" s="128">
        <f t="shared" si="47"/>
        <v>23</v>
      </c>
      <c r="S107" s="128">
        <f t="shared" si="47"/>
        <v>9</v>
      </c>
      <c r="T107" s="128">
        <f t="shared" si="47"/>
        <v>9</v>
      </c>
      <c r="U107" s="128">
        <f t="shared" si="47"/>
        <v>0</v>
      </c>
      <c r="V107" s="129">
        <f t="shared" si="45"/>
        <v>318</v>
      </c>
      <c r="Y107" s="127"/>
      <c r="Z107" s="128">
        <f>SUM(Z101:Z106)</f>
        <v>18</v>
      </c>
      <c r="AA107" s="128">
        <f>SUM(AA101:AA106)</f>
        <v>6</v>
      </c>
      <c r="AB107" s="128">
        <f>SUM(AB101:AB106)</f>
        <v>40</v>
      </c>
      <c r="AC107" s="128">
        <f>SUM(AC101:AC106)</f>
        <v>42</v>
      </c>
      <c r="AD107" s="128">
        <f>SUM(AD101:AD106)</f>
        <v>25</v>
      </c>
      <c r="AE107" s="128">
        <f t="shared" ref="AE107:AS107" si="48">SUM(AE101:AE106)</f>
        <v>18</v>
      </c>
      <c r="AF107" s="128">
        <f t="shared" si="48"/>
        <v>13</v>
      </c>
      <c r="AG107" s="128">
        <f t="shared" si="48"/>
        <v>19</v>
      </c>
      <c r="AH107" s="128">
        <f t="shared" si="48"/>
        <v>4</v>
      </c>
      <c r="AI107" s="128">
        <f t="shared" si="48"/>
        <v>31</v>
      </c>
      <c r="AJ107" s="128">
        <f t="shared" si="48"/>
        <v>22</v>
      </c>
      <c r="AK107" s="128">
        <f t="shared" si="48"/>
        <v>16</v>
      </c>
      <c r="AL107" s="128">
        <f t="shared" si="48"/>
        <v>16</v>
      </c>
      <c r="AM107" s="128">
        <f t="shared" si="48"/>
        <v>25</v>
      </c>
      <c r="AN107" s="128">
        <f t="shared" si="48"/>
        <v>17</v>
      </c>
      <c r="AO107" s="128">
        <f t="shared" si="48"/>
        <v>17</v>
      </c>
      <c r="AP107" s="128">
        <f t="shared" si="48"/>
        <v>20</v>
      </c>
      <c r="AQ107" s="128">
        <f t="shared" si="48"/>
        <v>27</v>
      </c>
      <c r="AR107" s="128">
        <f t="shared" si="48"/>
        <v>14</v>
      </c>
      <c r="AS107" s="128">
        <f t="shared" si="48"/>
        <v>0</v>
      </c>
      <c r="AT107" s="129">
        <f t="shared" si="46"/>
        <v>390</v>
      </c>
    </row>
    <row r="108" spans="1:46" ht="16" thickTop="1" x14ac:dyDescent="0.35">
      <c r="Y108" s="130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  <c r="AN108" s="132"/>
      <c r="AO108" s="132"/>
      <c r="AP108" s="132"/>
      <c r="AQ108" s="132"/>
      <c r="AR108" s="132"/>
      <c r="AS108" s="132"/>
      <c r="AT108" s="133"/>
    </row>
    <row r="109" spans="1:46" ht="15.5" x14ac:dyDescent="0.35">
      <c r="Y109" s="130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31"/>
    </row>
    <row r="110" spans="1:46" ht="16" thickBot="1" x14ac:dyDescent="0.4">
      <c r="B110" s="121"/>
      <c r="C110" s="121"/>
      <c r="D110" s="121"/>
      <c r="F110" s="121"/>
      <c r="G110" s="121"/>
      <c r="H110" s="121"/>
      <c r="I110" s="121"/>
      <c r="J110" s="121"/>
      <c r="K110" s="121" t="s">
        <v>110</v>
      </c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Y110" s="134"/>
      <c r="Z110" s="135"/>
      <c r="AA110" s="135"/>
      <c r="AB110" s="135"/>
      <c r="AD110" s="135"/>
      <c r="AE110" s="135"/>
      <c r="AF110" s="135"/>
      <c r="AG110" s="135"/>
      <c r="AH110" s="135"/>
      <c r="AI110" s="121" t="s">
        <v>111</v>
      </c>
      <c r="AJ110" s="135"/>
      <c r="AK110" s="135"/>
      <c r="AL110" s="135"/>
      <c r="AM110" s="135"/>
      <c r="AN110" s="135"/>
      <c r="AO110" s="135"/>
      <c r="AP110" s="135"/>
      <c r="AQ110" s="135"/>
      <c r="AR110" s="135"/>
      <c r="AS110" s="135"/>
      <c r="AT110" s="136"/>
    </row>
    <row r="111" spans="1:46" ht="16.5" thickTop="1" thickBot="1" x14ac:dyDescent="0.4">
      <c r="A111" s="17" t="s">
        <v>160</v>
      </c>
      <c r="B111" s="122">
        <v>748</v>
      </c>
      <c r="C111" s="123">
        <v>824</v>
      </c>
      <c r="D111" s="123">
        <v>920</v>
      </c>
      <c r="E111" s="123">
        <v>956</v>
      </c>
      <c r="F111" s="123">
        <v>1032</v>
      </c>
      <c r="G111" s="123">
        <v>1108</v>
      </c>
      <c r="H111" s="123">
        <v>1144</v>
      </c>
      <c r="I111" s="123">
        <v>1240</v>
      </c>
      <c r="J111" s="123">
        <v>1316</v>
      </c>
      <c r="K111" s="123">
        <v>1352</v>
      </c>
      <c r="L111" s="123">
        <v>1428</v>
      </c>
      <c r="M111" s="123">
        <v>1504</v>
      </c>
      <c r="N111" s="123">
        <v>1540</v>
      </c>
      <c r="O111" s="123">
        <v>1636</v>
      </c>
      <c r="P111" s="123">
        <v>1712</v>
      </c>
      <c r="Q111" s="123">
        <v>1748</v>
      </c>
      <c r="R111" s="123">
        <v>1824</v>
      </c>
      <c r="S111" s="123">
        <v>1900</v>
      </c>
      <c r="T111" s="123">
        <v>1936</v>
      </c>
      <c r="U111" s="123">
        <v>2012</v>
      </c>
      <c r="V111" s="124" t="s">
        <v>2</v>
      </c>
      <c r="Y111" s="17" t="s">
        <v>160</v>
      </c>
      <c r="Z111" s="122">
        <v>1000</v>
      </c>
      <c r="AA111" s="123">
        <v>1036</v>
      </c>
      <c r="AB111" s="123">
        <v>1112</v>
      </c>
      <c r="AC111" s="123">
        <v>1208</v>
      </c>
      <c r="AD111" s="123">
        <v>1244</v>
      </c>
      <c r="AE111" s="123">
        <v>1320</v>
      </c>
      <c r="AF111" s="123">
        <v>1356</v>
      </c>
      <c r="AG111" s="123">
        <v>1432</v>
      </c>
      <c r="AH111" s="123">
        <v>1508</v>
      </c>
      <c r="AI111" s="123">
        <v>1544</v>
      </c>
      <c r="AJ111" s="123">
        <v>1620</v>
      </c>
      <c r="AK111" s="123">
        <v>1656</v>
      </c>
      <c r="AL111" s="123">
        <v>1732</v>
      </c>
      <c r="AM111" s="123">
        <v>1808</v>
      </c>
      <c r="AN111" s="123">
        <v>1844</v>
      </c>
      <c r="AO111" s="123">
        <v>1920</v>
      </c>
      <c r="AP111" s="123">
        <v>1956</v>
      </c>
      <c r="AQ111" s="123">
        <v>2052</v>
      </c>
      <c r="AR111" s="123">
        <v>2128</v>
      </c>
      <c r="AS111" s="123">
        <v>2204</v>
      </c>
      <c r="AT111" s="124" t="s">
        <v>2</v>
      </c>
    </row>
    <row r="112" spans="1:46" ht="16" thickTop="1" x14ac:dyDescent="0.35">
      <c r="A112" s="89" t="s">
        <v>70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25">
        <f t="shared" ref="V112:V118" si="49">SUM(B112:U112)</f>
        <v>0</v>
      </c>
      <c r="Y112" s="89" t="s">
        <v>70</v>
      </c>
      <c r="Z112" s="11">
        <v>0</v>
      </c>
      <c r="AA112" s="11">
        <v>2</v>
      </c>
      <c r="AB112" s="11">
        <v>1</v>
      </c>
      <c r="AC112" s="11">
        <v>0</v>
      </c>
      <c r="AD112" s="11">
        <v>0</v>
      </c>
      <c r="AE112" s="11">
        <v>3</v>
      </c>
      <c r="AF112" s="11">
        <v>5</v>
      </c>
      <c r="AG112" s="11">
        <v>9</v>
      </c>
      <c r="AH112" s="11">
        <v>0</v>
      </c>
      <c r="AI112" s="11">
        <v>3</v>
      </c>
      <c r="AJ112" s="11">
        <v>7</v>
      </c>
      <c r="AK112" s="11">
        <v>9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25">
        <f t="shared" ref="AT112:AT118" si="50">SUM(Z112:AS112)</f>
        <v>39</v>
      </c>
    </row>
    <row r="113" spans="1:46" ht="15.5" x14ac:dyDescent="0.35">
      <c r="A113" s="89" t="s">
        <v>213</v>
      </c>
      <c r="B113" s="11">
        <v>1</v>
      </c>
      <c r="C113" s="11">
        <v>0</v>
      </c>
      <c r="D113" s="11">
        <v>1</v>
      </c>
      <c r="E113" s="11">
        <v>3</v>
      </c>
      <c r="F113" s="11">
        <v>0</v>
      </c>
      <c r="G113" s="11">
        <v>3</v>
      </c>
      <c r="H113" s="11">
        <v>2</v>
      </c>
      <c r="I113" s="11">
        <v>0</v>
      </c>
      <c r="J113" s="11">
        <v>0</v>
      </c>
      <c r="K113" s="11">
        <v>5</v>
      </c>
      <c r="L113" s="11">
        <v>0</v>
      </c>
      <c r="M113" s="11">
        <v>1</v>
      </c>
      <c r="N113" s="11">
        <v>2</v>
      </c>
      <c r="O113" s="11">
        <v>1</v>
      </c>
      <c r="P113" s="11">
        <v>3</v>
      </c>
      <c r="Q113" s="11">
        <v>2</v>
      </c>
      <c r="R113" s="11">
        <v>2</v>
      </c>
      <c r="S113" s="11">
        <v>3</v>
      </c>
      <c r="T113" s="11">
        <v>2</v>
      </c>
      <c r="U113" s="11">
        <v>10</v>
      </c>
      <c r="V113" s="125">
        <f t="shared" si="49"/>
        <v>41</v>
      </c>
      <c r="Y113" s="89" t="s">
        <v>213</v>
      </c>
      <c r="Z113" s="11">
        <v>0</v>
      </c>
      <c r="AA113" s="11">
        <v>12</v>
      </c>
      <c r="AB113" s="11">
        <v>0</v>
      </c>
      <c r="AC113" s="11">
        <v>7</v>
      </c>
      <c r="AD113" s="11">
        <v>6</v>
      </c>
      <c r="AE113" s="11">
        <v>2</v>
      </c>
      <c r="AF113" s="11">
        <v>1</v>
      </c>
      <c r="AG113" s="11">
        <v>1</v>
      </c>
      <c r="AH113" s="11">
        <v>0</v>
      </c>
      <c r="AI113" s="11">
        <v>3</v>
      </c>
      <c r="AJ113" s="11">
        <v>6</v>
      </c>
      <c r="AK113" s="11">
        <v>3</v>
      </c>
      <c r="AL113" s="11">
        <v>2</v>
      </c>
      <c r="AM113" s="11">
        <v>1</v>
      </c>
      <c r="AN113" s="11">
        <v>3</v>
      </c>
      <c r="AO113" s="11">
        <v>1</v>
      </c>
      <c r="AP113" s="11">
        <v>4</v>
      </c>
      <c r="AQ113" s="11">
        <v>0</v>
      </c>
      <c r="AR113" s="11">
        <v>4</v>
      </c>
      <c r="AS113" s="11">
        <v>0</v>
      </c>
      <c r="AT113" s="125">
        <f t="shared" si="50"/>
        <v>56</v>
      </c>
    </row>
    <row r="114" spans="1:46" ht="15.5" x14ac:dyDescent="0.35">
      <c r="A114" s="89" t="s">
        <v>68</v>
      </c>
      <c r="B114" s="11">
        <v>11</v>
      </c>
      <c r="C114" s="11">
        <v>6</v>
      </c>
      <c r="D114" s="11">
        <v>7</v>
      </c>
      <c r="E114" s="11">
        <v>9</v>
      </c>
      <c r="F114" s="11">
        <v>10</v>
      </c>
      <c r="G114" s="11">
        <v>2</v>
      </c>
      <c r="H114" s="11">
        <v>7</v>
      </c>
      <c r="I114" s="11">
        <v>14</v>
      </c>
      <c r="J114" s="11">
        <v>6</v>
      </c>
      <c r="K114" s="11">
        <v>5</v>
      </c>
      <c r="L114" s="11">
        <v>6</v>
      </c>
      <c r="M114" s="11">
        <v>8</v>
      </c>
      <c r="N114" s="11">
        <v>6</v>
      </c>
      <c r="O114" s="11">
        <v>7</v>
      </c>
      <c r="P114" s="11">
        <v>18</v>
      </c>
      <c r="Q114" s="11">
        <v>18</v>
      </c>
      <c r="R114" s="11">
        <v>9</v>
      </c>
      <c r="S114" s="11">
        <v>15</v>
      </c>
      <c r="T114" s="11">
        <v>0</v>
      </c>
      <c r="U114" s="11">
        <v>0</v>
      </c>
      <c r="V114" s="125">
        <f t="shared" si="49"/>
        <v>164</v>
      </c>
      <c r="Y114" s="89" t="s">
        <v>68</v>
      </c>
      <c r="Z114" s="11">
        <v>5</v>
      </c>
      <c r="AA114" s="11">
        <v>4</v>
      </c>
      <c r="AB114" s="11">
        <v>16</v>
      </c>
      <c r="AC114" s="11">
        <v>21</v>
      </c>
      <c r="AD114" s="11">
        <v>15</v>
      </c>
      <c r="AE114" s="11">
        <v>13</v>
      </c>
      <c r="AF114" s="11">
        <v>5</v>
      </c>
      <c r="AG114" s="11">
        <v>19</v>
      </c>
      <c r="AH114" s="11">
        <v>26</v>
      </c>
      <c r="AI114" s="11">
        <v>17</v>
      </c>
      <c r="AJ114" s="11">
        <v>12</v>
      </c>
      <c r="AK114" s="11">
        <v>8</v>
      </c>
      <c r="AL114" s="11">
        <v>7</v>
      </c>
      <c r="AM114" s="11">
        <v>13</v>
      </c>
      <c r="AN114" s="11">
        <v>7</v>
      </c>
      <c r="AO114" s="11">
        <v>1</v>
      </c>
      <c r="AP114" s="11">
        <v>3</v>
      </c>
      <c r="AQ114" s="11">
        <v>8</v>
      </c>
      <c r="AR114" s="11">
        <v>9</v>
      </c>
      <c r="AS114" s="11">
        <v>0</v>
      </c>
      <c r="AT114" s="125">
        <f t="shared" si="50"/>
        <v>209</v>
      </c>
    </row>
    <row r="115" spans="1:46" ht="15.5" x14ac:dyDescent="0.35">
      <c r="A115" s="89" t="s">
        <v>83</v>
      </c>
      <c r="B115" s="11">
        <v>0</v>
      </c>
      <c r="C115" s="11">
        <v>0</v>
      </c>
      <c r="D115" s="11">
        <v>0</v>
      </c>
      <c r="E115" s="11">
        <v>2</v>
      </c>
      <c r="F115" s="11">
        <v>0</v>
      </c>
      <c r="G115" s="11">
        <v>0</v>
      </c>
      <c r="H115" s="11">
        <v>0</v>
      </c>
      <c r="I115" s="11">
        <v>0</v>
      </c>
      <c r="J115" s="11">
        <v>1</v>
      </c>
      <c r="K115" s="11">
        <v>1</v>
      </c>
      <c r="L115" s="11">
        <v>0</v>
      </c>
      <c r="M115" s="11">
        <v>3</v>
      </c>
      <c r="N115" s="11">
        <v>2</v>
      </c>
      <c r="O115" s="11">
        <v>3</v>
      </c>
      <c r="P115" s="11">
        <v>0</v>
      </c>
      <c r="Q115" s="11">
        <v>2</v>
      </c>
      <c r="R115" s="11">
        <v>0</v>
      </c>
      <c r="S115" s="11">
        <v>0</v>
      </c>
      <c r="T115" s="11">
        <v>0</v>
      </c>
      <c r="U115" s="11">
        <v>0</v>
      </c>
      <c r="V115" s="125">
        <f t="shared" si="49"/>
        <v>14</v>
      </c>
      <c r="Y115" s="89" t="s">
        <v>83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6</v>
      </c>
      <c r="AJ115" s="11">
        <v>0</v>
      </c>
      <c r="AK115" s="11">
        <v>2</v>
      </c>
      <c r="AL115" s="11">
        <v>2</v>
      </c>
      <c r="AM115" s="11">
        <v>0</v>
      </c>
      <c r="AN115" s="11">
        <v>0</v>
      </c>
      <c r="AO115" s="11">
        <v>1</v>
      </c>
      <c r="AP115" s="11">
        <v>1</v>
      </c>
      <c r="AQ115" s="11">
        <v>6</v>
      </c>
      <c r="AR115" s="11">
        <v>0</v>
      </c>
      <c r="AS115" s="11">
        <v>0</v>
      </c>
      <c r="AT115" s="125">
        <f t="shared" si="50"/>
        <v>18</v>
      </c>
    </row>
    <row r="116" spans="1:46" ht="15.5" x14ac:dyDescent="0.35">
      <c r="A116" s="89" t="s">
        <v>70</v>
      </c>
      <c r="B116" s="11">
        <v>1</v>
      </c>
      <c r="C116" s="11">
        <v>1</v>
      </c>
      <c r="D116" s="11">
        <v>1</v>
      </c>
      <c r="E116" s="11">
        <v>6</v>
      </c>
      <c r="F116" s="11">
        <v>10</v>
      </c>
      <c r="G116" s="11">
        <v>3</v>
      </c>
      <c r="H116" s="11">
        <v>6</v>
      </c>
      <c r="I116" s="11">
        <v>3</v>
      </c>
      <c r="J116" s="11">
        <v>1</v>
      </c>
      <c r="K116" s="11">
        <v>10</v>
      </c>
      <c r="L116" s="11">
        <v>7</v>
      </c>
      <c r="M116" s="11">
        <v>7</v>
      </c>
      <c r="N116" s="11">
        <v>6</v>
      </c>
      <c r="O116" s="11">
        <v>9</v>
      </c>
      <c r="P116" s="11">
        <v>5</v>
      </c>
      <c r="Q116" s="11">
        <v>3</v>
      </c>
      <c r="R116" s="11">
        <v>9</v>
      </c>
      <c r="S116" s="11">
        <v>2</v>
      </c>
      <c r="T116" s="11">
        <v>9</v>
      </c>
      <c r="U116" s="11">
        <v>0</v>
      </c>
      <c r="V116" s="125">
        <f t="shared" si="49"/>
        <v>99</v>
      </c>
      <c r="Y116" s="89" t="s">
        <v>70</v>
      </c>
      <c r="Z116" s="11">
        <v>0</v>
      </c>
      <c r="AA116" s="11">
        <v>0</v>
      </c>
      <c r="AB116" s="11">
        <v>3</v>
      </c>
      <c r="AC116" s="11">
        <v>1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6</v>
      </c>
      <c r="AL116" s="11">
        <v>5</v>
      </c>
      <c r="AM116" s="11">
        <v>10</v>
      </c>
      <c r="AN116" s="11">
        <v>8</v>
      </c>
      <c r="AO116" s="11">
        <v>14</v>
      </c>
      <c r="AP116" s="11">
        <v>6</v>
      </c>
      <c r="AQ116" s="11">
        <v>10</v>
      </c>
      <c r="AR116" s="11">
        <v>5</v>
      </c>
      <c r="AS116" s="11">
        <v>0</v>
      </c>
      <c r="AT116" s="125">
        <f t="shared" si="50"/>
        <v>68</v>
      </c>
    </row>
    <row r="117" spans="1:46" ht="16" thickBot="1" x14ac:dyDescent="0.4">
      <c r="A117" s="89"/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25">
        <f t="shared" si="49"/>
        <v>0</v>
      </c>
      <c r="Y117" s="89"/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25">
        <f t="shared" si="50"/>
        <v>0</v>
      </c>
    </row>
    <row r="118" spans="1:46" ht="16.5" thickTop="1" thickBot="1" x14ac:dyDescent="0.4">
      <c r="A118" s="127"/>
      <c r="B118" s="128">
        <f t="shared" ref="B118:U118" si="51">SUM(B112:B117)</f>
        <v>13</v>
      </c>
      <c r="C118" s="128">
        <f t="shared" si="51"/>
        <v>7</v>
      </c>
      <c r="D118" s="128">
        <f t="shared" si="51"/>
        <v>9</v>
      </c>
      <c r="E118" s="128">
        <f t="shared" si="51"/>
        <v>20</v>
      </c>
      <c r="F118" s="128">
        <f t="shared" si="51"/>
        <v>20</v>
      </c>
      <c r="G118" s="128">
        <f t="shared" si="51"/>
        <v>8</v>
      </c>
      <c r="H118" s="128">
        <f t="shared" si="51"/>
        <v>15</v>
      </c>
      <c r="I118" s="128">
        <f t="shared" si="51"/>
        <v>17</v>
      </c>
      <c r="J118" s="128">
        <f t="shared" si="51"/>
        <v>8</v>
      </c>
      <c r="K118" s="128">
        <f t="shared" si="51"/>
        <v>21</v>
      </c>
      <c r="L118" s="128">
        <f t="shared" si="51"/>
        <v>13</v>
      </c>
      <c r="M118" s="128">
        <f t="shared" si="51"/>
        <v>19</v>
      </c>
      <c r="N118" s="128">
        <f t="shared" si="51"/>
        <v>16</v>
      </c>
      <c r="O118" s="128">
        <f t="shared" si="51"/>
        <v>20</v>
      </c>
      <c r="P118" s="128">
        <f t="shared" si="51"/>
        <v>26</v>
      </c>
      <c r="Q118" s="128">
        <f t="shared" si="51"/>
        <v>25</v>
      </c>
      <c r="R118" s="128">
        <f t="shared" si="51"/>
        <v>20</v>
      </c>
      <c r="S118" s="128">
        <f t="shared" si="51"/>
        <v>20</v>
      </c>
      <c r="T118" s="128">
        <f t="shared" si="51"/>
        <v>11</v>
      </c>
      <c r="U118" s="128">
        <f t="shared" si="51"/>
        <v>10</v>
      </c>
      <c r="V118" s="129">
        <f t="shared" si="49"/>
        <v>318</v>
      </c>
      <c r="Y118" s="127"/>
      <c r="Z118" s="128">
        <f>SUM(Z112:Z117)</f>
        <v>5</v>
      </c>
      <c r="AA118" s="128">
        <f>SUM(AA112:AA117)</f>
        <v>18</v>
      </c>
      <c r="AB118" s="128">
        <f>SUM(AB112:AB117)</f>
        <v>20</v>
      </c>
      <c r="AC118" s="128">
        <f>SUM(AC112:AC117)</f>
        <v>29</v>
      </c>
      <c r="AD118" s="128">
        <f>SUM(AD112:AD117)</f>
        <v>21</v>
      </c>
      <c r="AE118" s="128">
        <f t="shared" ref="AE118:AN118" si="52">SUM(AE112:AE117)</f>
        <v>18</v>
      </c>
      <c r="AF118" s="128">
        <f t="shared" si="52"/>
        <v>11</v>
      </c>
      <c r="AG118" s="128">
        <f t="shared" si="52"/>
        <v>29</v>
      </c>
      <c r="AH118" s="128">
        <f t="shared" si="52"/>
        <v>26</v>
      </c>
      <c r="AI118" s="128">
        <f t="shared" si="52"/>
        <v>29</v>
      </c>
      <c r="AJ118" s="128">
        <f t="shared" si="52"/>
        <v>25</v>
      </c>
      <c r="AK118" s="128">
        <f t="shared" si="52"/>
        <v>28</v>
      </c>
      <c r="AL118" s="128">
        <f t="shared" si="52"/>
        <v>16</v>
      </c>
      <c r="AM118" s="128">
        <f t="shared" si="52"/>
        <v>24</v>
      </c>
      <c r="AN118" s="128">
        <f t="shared" si="52"/>
        <v>18</v>
      </c>
      <c r="AO118" s="128">
        <f>SUM(AO112:AO117)</f>
        <v>17</v>
      </c>
      <c r="AP118" s="128">
        <f>SUM(AP112:AP117)</f>
        <v>14</v>
      </c>
      <c r="AQ118" s="128">
        <f>SUM(AQ112:AQ117)</f>
        <v>24</v>
      </c>
      <c r="AR118" s="128">
        <f>SUM(AR112:AR117)</f>
        <v>18</v>
      </c>
      <c r="AS118" s="128">
        <f>SUM(AS112:AS117)</f>
        <v>0</v>
      </c>
      <c r="AT118" s="129">
        <f t="shared" si="50"/>
        <v>390</v>
      </c>
    </row>
    <row r="119" spans="1:46" ht="13" thickTop="1" x14ac:dyDescent="0.25">
      <c r="D119" s="333"/>
      <c r="E119" s="333"/>
      <c r="F119" s="33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</row>
    <row r="120" spans="1:46" x14ac:dyDescent="0.25">
      <c r="D120" s="333"/>
      <c r="E120" s="333"/>
      <c r="F120" s="33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</row>
    <row r="121" spans="1:46" x14ac:dyDescent="0.25">
      <c r="D121" s="333"/>
      <c r="E121" s="333"/>
      <c r="F121" s="333"/>
      <c r="AB121" s="333"/>
      <c r="AC121" s="333"/>
      <c r="AD121" s="333"/>
      <c r="AE121" s="333"/>
      <c r="AF121" s="333"/>
      <c r="AG121" s="333"/>
      <c r="AH121" s="333"/>
      <c r="AI121" s="333"/>
      <c r="AJ121" s="333"/>
      <c r="AK121" s="333"/>
      <c r="AL121" s="333"/>
      <c r="AM121" s="333"/>
    </row>
    <row r="122" spans="1:46" ht="17.5" x14ac:dyDescent="0.35">
      <c r="E122" s="137"/>
      <c r="F122" s="137"/>
      <c r="I122" s="137" t="s">
        <v>161</v>
      </c>
      <c r="AC122" s="137"/>
      <c r="AD122" s="137"/>
      <c r="AE122" s="137"/>
      <c r="AF122" s="137"/>
      <c r="AG122" s="137" t="s">
        <v>194</v>
      </c>
      <c r="AH122" s="137"/>
      <c r="AI122" s="137"/>
      <c r="AJ122" s="137"/>
      <c r="AK122" s="137"/>
      <c r="AL122" s="137"/>
      <c r="AM122" s="137"/>
    </row>
    <row r="124" spans="1:46" ht="16" thickBot="1" x14ac:dyDescent="0.4">
      <c r="B124" s="121"/>
      <c r="C124" s="121"/>
      <c r="D124" s="121"/>
      <c r="F124" s="121"/>
      <c r="G124" s="121"/>
      <c r="H124" s="121"/>
      <c r="I124" s="121"/>
      <c r="K124" s="121" t="s">
        <v>108</v>
      </c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Z124" s="121"/>
      <c r="AA124" s="121"/>
      <c r="AB124" s="121"/>
      <c r="AD124" s="121"/>
      <c r="AE124" s="121"/>
      <c r="AF124" s="121"/>
      <c r="AG124" s="121"/>
      <c r="AH124" s="121"/>
      <c r="AI124" s="121" t="s">
        <v>108</v>
      </c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</row>
    <row r="125" spans="1:46" ht="16.5" thickTop="1" thickBot="1" x14ac:dyDescent="0.4">
      <c r="A125" s="17" t="s">
        <v>160</v>
      </c>
      <c r="B125" s="122">
        <v>1000</v>
      </c>
      <c r="C125" s="123">
        <v>1036</v>
      </c>
      <c r="D125" s="123">
        <v>1112</v>
      </c>
      <c r="E125" s="123">
        <v>1208</v>
      </c>
      <c r="F125" s="123">
        <v>1244</v>
      </c>
      <c r="G125" s="123">
        <v>1320</v>
      </c>
      <c r="H125" s="123">
        <v>1356</v>
      </c>
      <c r="I125" s="123">
        <v>1432</v>
      </c>
      <c r="J125" s="123">
        <v>1508</v>
      </c>
      <c r="K125" s="123">
        <v>1544</v>
      </c>
      <c r="L125" s="123">
        <v>1620</v>
      </c>
      <c r="M125" s="123">
        <v>1656</v>
      </c>
      <c r="N125" s="123">
        <v>1732</v>
      </c>
      <c r="O125" s="123">
        <v>1808</v>
      </c>
      <c r="P125" s="123">
        <v>1844</v>
      </c>
      <c r="Q125" s="123">
        <v>1920</v>
      </c>
      <c r="R125" s="123">
        <v>1956</v>
      </c>
      <c r="S125" s="123">
        <v>2052</v>
      </c>
      <c r="T125" s="123">
        <v>2128</v>
      </c>
      <c r="U125" s="123">
        <v>2204</v>
      </c>
      <c r="V125" s="124" t="s">
        <v>2</v>
      </c>
      <c r="W125" s="167"/>
      <c r="X125" s="167"/>
      <c r="Y125" s="17" t="s">
        <v>160</v>
      </c>
      <c r="Z125" s="122">
        <v>1000</v>
      </c>
      <c r="AA125" s="123">
        <v>1036</v>
      </c>
      <c r="AB125" s="123">
        <v>1112</v>
      </c>
      <c r="AC125" s="123">
        <v>1208</v>
      </c>
      <c r="AD125" s="123">
        <v>1244</v>
      </c>
      <c r="AE125" s="123">
        <v>1320</v>
      </c>
      <c r="AF125" s="123">
        <v>1356</v>
      </c>
      <c r="AG125" s="123">
        <v>1432</v>
      </c>
      <c r="AH125" s="123">
        <v>1508</v>
      </c>
      <c r="AI125" s="123">
        <v>1544</v>
      </c>
      <c r="AJ125" s="123">
        <v>1620</v>
      </c>
      <c r="AK125" s="123">
        <v>1656</v>
      </c>
      <c r="AL125" s="123">
        <v>1732</v>
      </c>
      <c r="AM125" s="123">
        <v>1808</v>
      </c>
      <c r="AN125" s="123">
        <v>1844</v>
      </c>
      <c r="AO125" s="123">
        <v>1920</v>
      </c>
      <c r="AP125" s="123">
        <v>1956</v>
      </c>
      <c r="AQ125" s="123">
        <v>2052</v>
      </c>
      <c r="AR125" s="123">
        <v>2128</v>
      </c>
      <c r="AS125" s="123">
        <v>2204</v>
      </c>
      <c r="AT125" s="124" t="s">
        <v>2</v>
      </c>
    </row>
    <row r="126" spans="1:46" ht="16" thickTop="1" x14ac:dyDescent="0.35">
      <c r="A126" s="89" t="s">
        <v>70</v>
      </c>
      <c r="B126" s="11">
        <f t="shared" ref="B126:U126" si="53">SUM(B9+B32+B55+B78+B101)</f>
        <v>46</v>
      </c>
      <c r="C126" s="11">
        <f t="shared" si="53"/>
        <v>23</v>
      </c>
      <c r="D126" s="11">
        <f t="shared" si="53"/>
        <v>30</v>
      </c>
      <c r="E126" s="11">
        <f t="shared" si="53"/>
        <v>46</v>
      </c>
      <c r="F126" s="11">
        <f t="shared" si="53"/>
        <v>38</v>
      </c>
      <c r="G126" s="11">
        <f t="shared" si="53"/>
        <v>34</v>
      </c>
      <c r="H126" s="11">
        <f t="shared" si="53"/>
        <v>18</v>
      </c>
      <c r="I126" s="11">
        <f t="shared" si="53"/>
        <v>22</v>
      </c>
      <c r="J126" s="11">
        <f t="shared" si="53"/>
        <v>34</v>
      </c>
      <c r="K126" s="11">
        <f t="shared" si="53"/>
        <v>19</v>
      </c>
      <c r="L126" s="11">
        <f t="shared" si="53"/>
        <v>18</v>
      </c>
      <c r="M126" s="11">
        <f t="shared" si="53"/>
        <v>17</v>
      </c>
      <c r="N126" s="11">
        <f t="shared" si="53"/>
        <v>2</v>
      </c>
      <c r="O126" s="11">
        <f t="shared" si="53"/>
        <v>5</v>
      </c>
      <c r="P126" s="11">
        <f t="shared" si="53"/>
        <v>5</v>
      </c>
      <c r="Q126" s="11">
        <f t="shared" si="53"/>
        <v>5</v>
      </c>
      <c r="R126" s="11">
        <f t="shared" si="53"/>
        <v>3</v>
      </c>
      <c r="S126" s="11">
        <f t="shared" si="53"/>
        <v>2</v>
      </c>
      <c r="T126" s="11">
        <f t="shared" si="53"/>
        <v>0</v>
      </c>
      <c r="U126" s="11">
        <f t="shared" si="53"/>
        <v>0</v>
      </c>
      <c r="V126" s="138">
        <f t="shared" ref="V126:V132" si="54">SUM(B126:U126)</f>
        <v>367</v>
      </c>
      <c r="W126" s="168"/>
      <c r="X126" s="131"/>
      <c r="Y126" s="89" t="s">
        <v>70</v>
      </c>
      <c r="Z126" s="11">
        <f t="shared" ref="Z126:AS126" si="55">SUM(Z9+Z32+Z55+Z78+Z101)</f>
        <v>22</v>
      </c>
      <c r="AA126" s="11">
        <f t="shared" si="55"/>
        <v>36</v>
      </c>
      <c r="AB126" s="11">
        <f t="shared" si="55"/>
        <v>28</v>
      </c>
      <c r="AC126" s="11">
        <f t="shared" si="55"/>
        <v>52</v>
      </c>
      <c r="AD126" s="11">
        <f t="shared" si="55"/>
        <v>47</v>
      </c>
      <c r="AE126" s="11">
        <f t="shared" si="55"/>
        <v>37</v>
      </c>
      <c r="AF126" s="11">
        <f t="shared" si="55"/>
        <v>21</v>
      </c>
      <c r="AG126" s="11">
        <f t="shared" si="55"/>
        <v>23</v>
      </c>
      <c r="AH126" s="11">
        <f t="shared" si="55"/>
        <v>17</v>
      </c>
      <c r="AI126" s="11">
        <f t="shared" si="55"/>
        <v>32</v>
      </c>
      <c r="AJ126" s="11">
        <f t="shared" si="55"/>
        <v>34</v>
      </c>
      <c r="AK126" s="11">
        <f t="shared" si="55"/>
        <v>19</v>
      </c>
      <c r="AL126" s="11">
        <f t="shared" si="55"/>
        <v>13</v>
      </c>
      <c r="AM126" s="11">
        <f t="shared" si="55"/>
        <v>28</v>
      </c>
      <c r="AN126" s="11">
        <f t="shared" si="55"/>
        <v>20</v>
      </c>
      <c r="AO126" s="11">
        <f t="shared" si="55"/>
        <v>6</v>
      </c>
      <c r="AP126" s="11">
        <f t="shared" si="55"/>
        <v>18</v>
      </c>
      <c r="AQ126" s="11">
        <f t="shared" si="55"/>
        <v>19</v>
      </c>
      <c r="AR126" s="11">
        <f t="shared" si="55"/>
        <v>13</v>
      </c>
      <c r="AS126" s="11">
        <f t="shared" si="55"/>
        <v>0</v>
      </c>
      <c r="AT126" s="138">
        <f t="shared" ref="AT126:AT132" si="56">SUM(Z126:AS126)</f>
        <v>485</v>
      </c>
    </row>
    <row r="127" spans="1:46" ht="15.5" x14ac:dyDescent="0.35">
      <c r="A127" s="89" t="s">
        <v>213</v>
      </c>
      <c r="B127" s="11">
        <f t="shared" ref="B127:U127" si="57">SUM(B10+B33+B56+B79+B102)</f>
        <v>7</v>
      </c>
      <c r="C127" s="11">
        <f t="shared" si="57"/>
        <v>9</v>
      </c>
      <c r="D127" s="11">
        <f t="shared" si="57"/>
        <v>12</v>
      </c>
      <c r="E127" s="11">
        <f t="shared" si="57"/>
        <v>14</v>
      </c>
      <c r="F127" s="11">
        <f t="shared" si="57"/>
        <v>19</v>
      </c>
      <c r="G127" s="11">
        <f t="shared" si="57"/>
        <v>11</v>
      </c>
      <c r="H127" s="11">
        <f t="shared" si="57"/>
        <v>14</v>
      </c>
      <c r="I127" s="11">
        <f t="shared" si="57"/>
        <v>13</v>
      </c>
      <c r="J127" s="11">
        <f t="shared" si="57"/>
        <v>8</v>
      </c>
      <c r="K127" s="11">
        <f t="shared" si="57"/>
        <v>17</v>
      </c>
      <c r="L127" s="11">
        <f t="shared" si="57"/>
        <v>0</v>
      </c>
      <c r="M127" s="11">
        <f t="shared" si="57"/>
        <v>17</v>
      </c>
      <c r="N127" s="11">
        <f t="shared" si="57"/>
        <v>12</v>
      </c>
      <c r="O127" s="11">
        <f t="shared" si="57"/>
        <v>8</v>
      </c>
      <c r="P127" s="11">
        <f t="shared" si="57"/>
        <v>10</v>
      </c>
      <c r="Q127" s="11">
        <f t="shared" si="57"/>
        <v>11</v>
      </c>
      <c r="R127" s="11">
        <f t="shared" si="57"/>
        <v>7</v>
      </c>
      <c r="S127" s="11">
        <f t="shared" si="57"/>
        <v>11</v>
      </c>
      <c r="T127" s="11">
        <f t="shared" si="57"/>
        <v>1</v>
      </c>
      <c r="U127" s="11">
        <f t="shared" si="57"/>
        <v>0</v>
      </c>
      <c r="V127" s="125">
        <f t="shared" si="54"/>
        <v>201</v>
      </c>
      <c r="W127" s="168"/>
      <c r="X127" s="131"/>
      <c r="Y127" s="89" t="s">
        <v>213</v>
      </c>
      <c r="Z127" s="11">
        <f t="shared" ref="Z127:AS127" si="58">SUM(Z10+Z33+Z56+Z79+Z102)</f>
        <v>1</v>
      </c>
      <c r="AA127" s="11">
        <f t="shared" si="58"/>
        <v>5</v>
      </c>
      <c r="AB127" s="11">
        <f t="shared" si="58"/>
        <v>4</v>
      </c>
      <c r="AC127" s="11">
        <f t="shared" si="58"/>
        <v>28</v>
      </c>
      <c r="AD127" s="11">
        <f t="shared" si="58"/>
        <v>22</v>
      </c>
      <c r="AE127" s="11">
        <f t="shared" si="58"/>
        <v>20</v>
      </c>
      <c r="AF127" s="11">
        <f t="shared" si="58"/>
        <v>13</v>
      </c>
      <c r="AG127" s="11">
        <f t="shared" si="58"/>
        <v>32</v>
      </c>
      <c r="AH127" s="11">
        <f t="shared" si="58"/>
        <v>10</v>
      </c>
      <c r="AI127" s="11">
        <f t="shared" si="58"/>
        <v>21</v>
      </c>
      <c r="AJ127" s="11">
        <f t="shared" si="58"/>
        <v>6</v>
      </c>
      <c r="AK127" s="11">
        <f t="shared" si="58"/>
        <v>12</v>
      </c>
      <c r="AL127" s="11">
        <f t="shared" si="58"/>
        <v>28</v>
      </c>
      <c r="AM127" s="11">
        <f t="shared" si="58"/>
        <v>15</v>
      </c>
      <c r="AN127" s="11">
        <f t="shared" si="58"/>
        <v>16</v>
      </c>
      <c r="AO127" s="11">
        <f t="shared" si="58"/>
        <v>11</v>
      </c>
      <c r="AP127" s="11">
        <f t="shared" si="58"/>
        <v>6</v>
      </c>
      <c r="AQ127" s="11">
        <f t="shared" si="58"/>
        <v>14</v>
      </c>
      <c r="AR127" s="11">
        <f t="shared" si="58"/>
        <v>12</v>
      </c>
      <c r="AS127" s="11">
        <f t="shared" si="58"/>
        <v>0</v>
      </c>
      <c r="AT127" s="125">
        <f t="shared" si="56"/>
        <v>276</v>
      </c>
    </row>
    <row r="128" spans="1:46" ht="15.5" x14ac:dyDescent="0.35">
      <c r="A128" s="89" t="s">
        <v>68</v>
      </c>
      <c r="B128" s="11">
        <f t="shared" ref="B128:U128" si="59">SUM(B11+B34+B57+B80+B103)</f>
        <v>5</v>
      </c>
      <c r="C128" s="11">
        <f t="shared" si="59"/>
        <v>7</v>
      </c>
      <c r="D128" s="11">
        <f t="shared" si="59"/>
        <v>5</v>
      </c>
      <c r="E128" s="11">
        <f t="shared" si="59"/>
        <v>13</v>
      </c>
      <c r="F128" s="11">
        <f t="shared" si="59"/>
        <v>19</v>
      </c>
      <c r="G128" s="11">
        <f t="shared" si="59"/>
        <v>25</v>
      </c>
      <c r="H128" s="11">
        <f t="shared" si="59"/>
        <v>25</v>
      </c>
      <c r="I128" s="11">
        <f t="shared" si="59"/>
        <v>17</v>
      </c>
      <c r="J128" s="11">
        <f t="shared" si="59"/>
        <v>12</v>
      </c>
      <c r="K128" s="11">
        <f t="shared" si="59"/>
        <v>23</v>
      </c>
      <c r="L128" s="11">
        <f t="shared" si="59"/>
        <v>22</v>
      </c>
      <c r="M128" s="11">
        <f t="shared" si="59"/>
        <v>24</v>
      </c>
      <c r="N128" s="11">
        <f t="shared" si="59"/>
        <v>19</v>
      </c>
      <c r="O128" s="11">
        <f t="shared" si="59"/>
        <v>38</v>
      </c>
      <c r="P128" s="11">
        <f t="shared" si="59"/>
        <v>12</v>
      </c>
      <c r="Q128" s="11">
        <f t="shared" si="59"/>
        <v>17</v>
      </c>
      <c r="R128" s="11">
        <f t="shared" si="59"/>
        <v>23</v>
      </c>
      <c r="S128" s="11">
        <f t="shared" si="59"/>
        <v>13</v>
      </c>
      <c r="T128" s="11">
        <f t="shared" si="59"/>
        <v>20</v>
      </c>
      <c r="U128" s="11">
        <f t="shared" si="59"/>
        <v>0</v>
      </c>
      <c r="V128" s="125">
        <f t="shared" si="54"/>
        <v>339</v>
      </c>
      <c r="W128" s="168"/>
      <c r="X128" s="131"/>
      <c r="Y128" s="89" t="s">
        <v>68</v>
      </c>
      <c r="Z128" s="11">
        <f t="shared" ref="Z128:AS128" si="60">SUM(Z11+Z34+Z57+Z80+Z103)</f>
        <v>29</v>
      </c>
      <c r="AA128" s="11">
        <f t="shared" si="60"/>
        <v>7</v>
      </c>
      <c r="AB128" s="11">
        <f t="shared" si="60"/>
        <v>7</v>
      </c>
      <c r="AC128" s="11">
        <f t="shared" si="60"/>
        <v>10</v>
      </c>
      <c r="AD128" s="11">
        <f t="shared" si="60"/>
        <v>8</v>
      </c>
      <c r="AE128" s="11">
        <f t="shared" si="60"/>
        <v>15</v>
      </c>
      <c r="AF128" s="11">
        <f t="shared" si="60"/>
        <v>21</v>
      </c>
      <c r="AG128" s="11">
        <f t="shared" si="60"/>
        <v>8</v>
      </c>
      <c r="AH128" s="11">
        <f t="shared" si="60"/>
        <v>22</v>
      </c>
      <c r="AI128" s="11">
        <f t="shared" si="60"/>
        <v>17</v>
      </c>
      <c r="AJ128" s="11">
        <f t="shared" si="60"/>
        <v>31</v>
      </c>
      <c r="AK128" s="11">
        <f t="shared" si="60"/>
        <v>26</v>
      </c>
      <c r="AL128" s="11">
        <f t="shared" si="60"/>
        <v>21</v>
      </c>
      <c r="AM128" s="11">
        <f t="shared" si="60"/>
        <v>24</v>
      </c>
      <c r="AN128" s="11">
        <f t="shared" si="60"/>
        <v>25</v>
      </c>
      <c r="AO128" s="11">
        <f t="shared" si="60"/>
        <v>22</v>
      </c>
      <c r="AP128" s="11">
        <f t="shared" si="60"/>
        <v>32</v>
      </c>
      <c r="AQ128" s="11">
        <f t="shared" si="60"/>
        <v>35</v>
      </c>
      <c r="AR128" s="11">
        <f t="shared" si="60"/>
        <v>8</v>
      </c>
      <c r="AS128" s="11">
        <f t="shared" si="60"/>
        <v>0</v>
      </c>
      <c r="AT128" s="125">
        <f t="shared" si="56"/>
        <v>368</v>
      </c>
    </row>
    <row r="129" spans="1:46" ht="15.5" x14ac:dyDescent="0.35">
      <c r="A129" s="89" t="s">
        <v>83</v>
      </c>
      <c r="B129" s="11">
        <f t="shared" ref="B129:U129" si="61">SUM(B12+B35+B58+B81+B104)</f>
        <v>1</v>
      </c>
      <c r="C129" s="11">
        <f t="shared" si="61"/>
        <v>3</v>
      </c>
      <c r="D129" s="11">
        <f t="shared" si="61"/>
        <v>2</v>
      </c>
      <c r="E129" s="11">
        <f t="shared" si="61"/>
        <v>0</v>
      </c>
      <c r="F129" s="11">
        <f t="shared" si="61"/>
        <v>3</v>
      </c>
      <c r="G129" s="11">
        <f t="shared" si="61"/>
        <v>8</v>
      </c>
      <c r="H129" s="11">
        <f t="shared" si="61"/>
        <v>2</v>
      </c>
      <c r="I129" s="11">
        <f t="shared" si="61"/>
        <v>9</v>
      </c>
      <c r="J129" s="11">
        <f t="shared" si="61"/>
        <v>15</v>
      </c>
      <c r="K129" s="11">
        <f t="shared" si="61"/>
        <v>15</v>
      </c>
      <c r="L129" s="11">
        <f t="shared" si="61"/>
        <v>7</v>
      </c>
      <c r="M129" s="11">
        <f t="shared" si="61"/>
        <v>14</v>
      </c>
      <c r="N129" s="11">
        <f t="shared" si="61"/>
        <v>9</v>
      </c>
      <c r="O129" s="11">
        <f t="shared" si="61"/>
        <v>13</v>
      </c>
      <c r="P129" s="11">
        <f t="shared" si="61"/>
        <v>9</v>
      </c>
      <c r="Q129" s="11">
        <f t="shared" si="61"/>
        <v>7</v>
      </c>
      <c r="R129" s="11">
        <f t="shared" si="61"/>
        <v>12</v>
      </c>
      <c r="S129" s="11">
        <f t="shared" si="61"/>
        <v>2</v>
      </c>
      <c r="T129" s="11">
        <f t="shared" si="61"/>
        <v>8</v>
      </c>
      <c r="U129" s="11">
        <f t="shared" si="61"/>
        <v>0</v>
      </c>
      <c r="V129" s="125">
        <f t="shared" si="54"/>
        <v>139</v>
      </c>
      <c r="W129" s="168"/>
      <c r="X129" s="131"/>
      <c r="Y129" s="89" t="s">
        <v>83</v>
      </c>
      <c r="Z129" s="11">
        <f t="shared" ref="Z129:AS129" si="62">SUM(Z12+Z35+Z58+Z81+Z104)</f>
        <v>9</v>
      </c>
      <c r="AA129" s="11">
        <f t="shared" si="62"/>
        <v>1</v>
      </c>
      <c r="AB129" s="11">
        <f t="shared" si="62"/>
        <v>0</v>
      </c>
      <c r="AC129" s="11">
        <f t="shared" si="62"/>
        <v>5</v>
      </c>
      <c r="AD129" s="11">
        <f t="shared" si="62"/>
        <v>1</v>
      </c>
      <c r="AE129" s="11">
        <f t="shared" si="62"/>
        <v>0</v>
      </c>
      <c r="AF129" s="11">
        <f t="shared" si="62"/>
        <v>9</v>
      </c>
      <c r="AG129" s="11">
        <f t="shared" si="62"/>
        <v>0</v>
      </c>
      <c r="AH129" s="11">
        <f t="shared" si="62"/>
        <v>1</v>
      </c>
      <c r="AI129" s="11">
        <f t="shared" si="62"/>
        <v>24</v>
      </c>
      <c r="AJ129" s="11">
        <f t="shared" si="62"/>
        <v>11</v>
      </c>
      <c r="AK129" s="11">
        <f t="shared" si="62"/>
        <v>8</v>
      </c>
      <c r="AL129" s="11">
        <f t="shared" si="62"/>
        <v>2</v>
      </c>
      <c r="AM129" s="11">
        <f t="shared" si="62"/>
        <v>4</v>
      </c>
      <c r="AN129" s="11">
        <f t="shared" si="62"/>
        <v>16</v>
      </c>
      <c r="AO129" s="11">
        <f t="shared" si="62"/>
        <v>19</v>
      </c>
      <c r="AP129" s="11">
        <f t="shared" si="62"/>
        <v>6</v>
      </c>
      <c r="AQ129" s="11">
        <f t="shared" si="62"/>
        <v>6</v>
      </c>
      <c r="AR129" s="11">
        <f t="shared" si="62"/>
        <v>11</v>
      </c>
      <c r="AS129" s="11">
        <f t="shared" si="62"/>
        <v>0</v>
      </c>
      <c r="AT129" s="125">
        <f t="shared" si="56"/>
        <v>133</v>
      </c>
    </row>
    <row r="130" spans="1:46" ht="15.5" x14ac:dyDescent="0.35">
      <c r="A130" s="89" t="s">
        <v>70</v>
      </c>
      <c r="B130" s="11">
        <f t="shared" ref="B130:U130" si="63">SUM(B13+B36+B59+B82+B105)</f>
        <v>0</v>
      </c>
      <c r="C130" s="11">
        <f t="shared" si="63"/>
        <v>0</v>
      </c>
      <c r="D130" s="11">
        <f t="shared" si="63"/>
        <v>0</v>
      </c>
      <c r="E130" s="11">
        <f t="shared" si="63"/>
        <v>0</v>
      </c>
      <c r="F130" s="11">
        <f t="shared" si="63"/>
        <v>0</v>
      </c>
      <c r="G130" s="11">
        <f t="shared" si="63"/>
        <v>0</v>
      </c>
      <c r="H130" s="11">
        <f t="shared" si="63"/>
        <v>0</v>
      </c>
      <c r="I130" s="11">
        <f t="shared" si="63"/>
        <v>0</v>
      </c>
      <c r="J130" s="11">
        <f t="shared" si="63"/>
        <v>0</v>
      </c>
      <c r="K130" s="11">
        <f t="shared" si="63"/>
        <v>0</v>
      </c>
      <c r="L130" s="11">
        <f t="shared" si="63"/>
        <v>0</v>
      </c>
      <c r="M130" s="11">
        <f t="shared" si="63"/>
        <v>11</v>
      </c>
      <c r="N130" s="11">
        <f t="shared" si="63"/>
        <v>14</v>
      </c>
      <c r="O130" s="11">
        <f t="shared" si="63"/>
        <v>8</v>
      </c>
      <c r="P130" s="11">
        <f t="shared" si="63"/>
        <v>18</v>
      </c>
      <c r="Q130" s="11">
        <f t="shared" si="63"/>
        <v>12</v>
      </c>
      <c r="R130" s="11">
        <f t="shared" si="63"/>
        <v>16</v>
      </c>
      <c r="S130" s="11">
        <f t="shared" si="63"/>
        <v>4</v>
      </c>
      <c r="T130" s="11">
        <f t="shared" si="63"/>
        <v>0</v>
      </c>
      <c r="U130" s="11">
        <f t="shared" si="63"/>
        <v>0</v>
      </c>
      <c r="V130" s="125">
        <f t="shared" si="54"/>
        <v>83</v>
      </c>
      <c r="W130" s="168"/>
      <c r="X130" s="131"/>
      <c r="Y130" s="89" t="s">
        <v>70</v>
      </c>
      <c r="Z130" s="11">
        <f t="shared" ref="Z130:AS130" si="64">SUM(Z13+Z36+Z59+Z82+Z105)</f>
        <v>0</v>
      </c>
      <c r="AA130" s="11">
        <f t="shared" si="64"/>
        <v>0</v>
      </c>
      <c r="AB130" s="11">
        <f t="shared" si="64"/>
        <v>29</v>
      </c>
      <c r="AC130" s="11">
        <f t="shared" si="64"/>
        <v>0</v>
      </c>
      <c r="AD130" s="11">
        <f t="shared" si="64"/>
        <v>0</v>
      </c>
      <c r="AE130" s="11">
        <f t="shared" si="64"/>
        <v>0</v>
      </c>
      <c r="AF130" s="11">
        <f t="shared" si="64"/>
        <v>0</v>
      </c>
      <c r="AG130" s="11">
        <f t="shared" si="64"/>
        <v>0</v>
      </c>
      <c r="AH130" s="11">
        <f t="shared" si="64"/>
        <v>0</v>
      </c>
      <c r="AI130" s="11">
        <f t="shared" si="64"/>
        <v>0</v>
      </c>
      <c r="AJ130" s="11">
        <f t="shared" si="64"/>
        <v>0</v>
      </c>
      <c r="AK130" s="11">
        <f t="shared" si="64"/>
        <v>0</v>
      </c>
      <c r="AL130" s="11">
        <f t="shared" si="64"/>
        <v>0</v>
      </c>
      <c r="AM130" s="11">
        <f t="shared" si="64"/>
        <v>0</v>
      </c>
      <c r="AN130" s="11">
        <f t="shared" si="64"/>
        <v>0</v>
      </c>
      <c r="AO130" s="11">
        <f t="shared" si="64"/>
        <v>0</v>
      </c>
      <c r="AP130" s="11">
        <f t="shared" si="64"/>
        <v>0</v>
      </c>
      <c r="AQ130" s="11">
        <f t="shared" si="64"/>
        <v>0</v>
      </c>
      <c r="AR130" s="11">
        <f t="shared" si="64"/>
        <v>2</v>
      </c>
      <c r="AS130" s="11">
        <f t="shared" si="64"/>
        <v>0</v>
      </c>
      <c r="AT130" s="125">
        <f t="shared" si="56"/>
        <v>31</v>
      </c>
    </row>
    <row r="131" spans="1:46" ht="16" thickBot="1" x14ac:dyDescent="0.4">
      <c r="A131" s="89"/>
      <c r="B131" s="11">
        <f t="shared" ref="B131:U131" si="65">SUM(B14+B37+B60+B83+B106)</f>
        <v>0</v>
      </c>
      <c r="C131" s="11">
        <f t="shared" si="65"/>
        <v>0</v>
      </c>
      <c r="D131" s="11">
        <f t="shared" si="65"/>
        <v>0</v>
      </c>
      <c r="E131" s="11">
        <f t="shared" si="65"/>
        <v>0</v>
      </c>
      <c r="F131" s="11">
        <f t="shared" si="65"/>
        <v>0</v>
      </c>
      <c r="G131" s="11">
        <f t="shared" si="65"/>
        <v>0</v>
      </c>
      <c r="H131" s="11">
        <f t="shared" si="65"/>
        <v>0</v>
      </c>
      <c r="I131" s="11">
        <f t="shared" si="65"/>
        <v>0</v>
      </c>
      <c r="J131" s="11">
        <f t="shared" si="65"/>
        <v>0</v>
      </c>
      <c r="K131" s="11">
        <f t="shared" si="65"/>
        <v>0</v>
      </c>
      <c r="L131" s="11">
        <f t="shared" si="65"/>
        <v>0</v>
      </c>
      <c r="M131" s="11">
        <f t="shared" si="65"/>
        <v>0</v>
      </c>
      <c r="N131" s="11">
        <f t="shared" si="65"/>
        <v>0</v>
      </c>
      <c r="O131" s="11">
        <f t="shared" si="65"/>
        <v>0</v>
      </c>
      <c r="P131" s="11">
        <f t="shared" si="65"/>
        <v>0</v>
      </c>
      <c r="Q131" s="11">
        <f t="shared" si="65"/>
        <v>0</v>
      </c>
      <c r="R131" s="11">
        <f t="shared" si="65"/>
        <v>0</v>
      </c>
      <c r="S131" s="11">
        <f t="shared" si="65"/>
        <v>0</v>
      </c>
      <c r="T131" s="11">
        <f t="shared" si="65"/>
        <v>0</v>
      </c>
      <c r="U131" s="11">
        <f t="shared" si="65"/>
        <v>0</v>
      </c>
      <c r="V131" s="125">
        <f t="shared" si="54"/>
        <v>0</v>
      </c>
      <c r="W131" s="168"/>
      <c r="X131" s="131"/>
      <c r="Y131" s="89"/>
      <c r="Z131" s="11">
        <f t="shared" ref="Z131:AS131" si="66">SUM(Z14+Z37+Z60+Z83+Z106)</f>
        <v>0</v>
      </c>
      <c r="AA131" s="11">
        <f t="shared" si="66"/>
        <v>0</v>
      </c>
      <c r="AB131" s="11">
        <f t="shared" si="66"/>
        <v>0</v>
      </c>
      <c r="AC131" s="11">
        <f t="shared" si="66"/>
        <v>0</v>
      </c>
      <c r="AD131" s="11">
        <f t="shared" si="66"/>
        <v>0</v>
      </c>
      <c r="AE131" s="11">
        <f t="shared" si="66"/>
        <v>0</v>
      </c>
      <c r="AF131" s="11">
        <f t="shared" si="66"/>
        <v>0</v>
      </c>
      <c r="AG131" s="11">
        <f t="shared" si="66"/>
        <v>0</v>
      </c>
      <c r="AH131" s="11">
        <f t="shared" si="66"/>
        <v>0</v>
      </c>
      <c r="AI131" s="11">
        <f t="shared" si="66"/>
        <v>0</v>
      </c>
      <c r="AJ131" s="11">
        <f t="shared" si="66"/>
        <v>0</v>
      </c>
      <c r="AK131" s="11">
        <f t="shared" si="66"/>
        <v>0</v>
      </c>
      <c r="AL131" s="11">
        <f t="shared" si="66"/>
        <v>0</v>
      </c>
      <c r="AM131" s="11">
        <f t="shared" si="66"/>
        <v>0</v>
      </c>
      <c r="AN131" s="11">
        <f t="shared" si="66"/>
        <v>0</v>
      </c>
      <c r="AO131" s="11">
        <f t="shared" si="66"/>
        <v>0</v>
      </c>
      <c r="AP131" s="11">
        <f t="shared" si="66"/>
        <v>0</v>
      </c>
      <c r="AQ131" s="11">
        <f t="shared" si="66"/>
        <v>0</v>
      </c>
      <c r="AR131" s="11">
        <f t="shared" si="66"/>
        <v>0</v>
      </c>
      <c r="AS131" s="11">
        <f t="shared" si="66"/>
        <v>0</v>
      </c>
      <c r="AT131" s="125">
        <f t="shared" si="56"/>
        <v>0</v>
      </c>
    </row>
    <row r="132" spans="1:46" ht="16.5" thickTop="1" thickBot="1" x14ac:dyDescent="0.4">
      <c r="A132" s="139"/>
      <c r="B132" s="128">
        <f t="shared" ref="B132:T132" si="67">SUM(B126:B131)</f>
        <v>59</v>
      </c>
      <c r="C132" s="128">
        <f t="shared" si="67"/>
        <v>42</v>
      </c>
      <c r="D132" s="128">
        <f t="shared" si="67"/>
        <v>49</v>
      </c>
      <c r="E132" s="128">
        <f t="shared" si="67"/>
        <v>73</v>
      </c>
      <c r="F132" s="128">
        <f t="shared" si="67"/>
        <v>79</v>
      </c>
      <c r="G132" s="128">
        <f t="shared" si="67"/>
        <v>78</v>
      </c>
      <c r="H132" s="128">
        <f t="shared" si="67"/>
        <v>59</v>
      </c>
      <c r="I132" s="128">
        <f t="shared" si="67"/>
        <v>61</v>
      </c>
      <c r="J132" s="128">
        <f t="shared" si="67"/>
        <v>69</v>
      </c>
      <c r="K132" s="128">
        <f t="shared" si="67"/>
        <v>74</v>
      </c>
      <c r="L132" s="128">
        <f t="shared" si="67"/>
        <v>47</v>
      </c>
      <c r="M132" s="128">
        <f t="shared" si="67"/>
        <v>83</v>
      </c>
      <c r="N132" s="128">
        <f t="shared" si="67"/>
        <v>56</v>
      </c>
      <c r="O132" s="128">
        <f t="shared" si="67"/>
        <v>72</v>
      </c>
      <c r="P132" s="128">
        <f t="shared" si="67"/>
        <v>54</v>
      </c>
      <c r="Q132" s="128">
        <f t="shared" si="67"/>
        <v>52</v>
      </c>
      <c r="R132" s="128">
        <f t="shared" si="67"/>
        <v>61</v>
      </c>
      <c r="S132" s="128">
        <f t="shared" si="67"/>
        <v>32</v>
      </c>
      <c r="T132" s="128">
        <f t="shared" si="67"/>
        <v>29</v>
      </c>
      <c r="U132" s="128">
        <f>SUM(U126:U131)</f>
        <v>0</v>
      </c>
      <c r="V132" s="140">
        <f t="shared" si="54"/>
        <v>1129</v>
      </c>
      <c r="W132" s="131"/>
      <c r="X132" s="131"/>
      <c r="Y132" s="139"/>
      <c r="Z132" s="128">
        <f>SUM(Z126:Z131)</f>
        <v>61</v>
      </c>
      <c r="AA132" s="128">
        <f>SUM(AA126:AA131)</f>
        <v>49</v>
      </c>
      <c r="AB132" s="128">
        <f>SUM(AB126:AB131)</f>
        <v>68</v>
      </c>
      <c r="AC132" s="128">
        <f>SUM(AC126:AC131)</f>
        <v>95</v>
      </c>
      <c r="AD132" s="128">
        <f>SUM(AD126:AD131)</f>
        <v>78</v>
      </c>
      <c r="AE132" s="128">
        <f t="shared" ref="AE132:AS132" si="68">SUM(AE126:AE131)</f>
        <v>72</v>
      </c>
      <c r="AF132" s="128">
        <f t="shared" si="68"/>
        <v>64</v>
      </c>
      <c r="AG132" s="128">
        <f t="shared" si="68"/>
        <v>63</v>
      </c>
      <c r="AH132" s="128">
        <f t="shared" si="68"/>
        <v>50</v>
      </c>
      <c r="AI132" s="128">
        <f t="shared" si="68"/>
        <v>94</v>
      </c>
      <c r="AJ132" s="128">
        <f t="shared" si="68"/>
        <v>82</v>
      </c>
      <c r="AK132" s="128">
        <f t="shared" si="68"/>
        <v>65</v>
      </c>
      <c r="AL132" s="128">
        <f t="shared" si="68"/>
        <v>64</v>
      </c>
      <c r="AM132" s="128">
        <f t="shared" si="68"/>
        <v>71</v>
      </c>
      <c r="AN132" s="128">
        <f t="shared" si="68"/>
        <v>77</v>
      </c>
      <c r="AO132" s="128">
        <f t="shared" si="68"/>
        <v>58</v>
      </c>
      <c r="AP132" s="128">
        <f t="shared" si="68"/>
        <v>62</v>
      </c>
      <c r="AQ132" s="128">
        <f t="shared" si="68"/>
        <v>74</v>
      </c>
      <c r="AR132" s="128">
        <f t="shared" si="68"/>
        <v>46</v>
      </c>
      <c r="AS132" s="128">
        <f t="shared" si="68"/>
        <v>0</v>
      </c>
      <c r="AT132" s="140">
        <f t="shared" si="56"/>
        <v>1293</v>
      </c>
    </row>
    <row r="133" spans="1:46" ht="16" thickTop="1" x14ac:dyDescent="0.35">
      <c r="A133" s="130"/>
      <c r="B133" s="126"/>
      <c r="C133" s="126"/>
      <c r="D133" s="126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31"/>
      <c r="W133" s="131"/>
      <c r="X133" s="131"/>
      <c r="Y133" s="130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31"/>
    </row>
    <row r="134" spans="1:46" ht="15.5" x14ac:dyDescent="0.35">
      <c r="A134" s="130"/>
      <c r="B134" s="126"/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31"/>
      <c r="W134" s="131"/>
      <c r="X134" s="131"/>
      <c r="Y134" s="130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31"/>
    </row>
    <row r="135" spans="1:46" ht="16" thickBot="1" x14ac:dyDescent="0.4">
      <c r="B135" s="121"/>
      <c r="C135" s="121"/>
      <c r="D135" s="121"/>
      <c r="F135" s="121"/>
      <c r="G135" s="121"/>
      <c r="H135" s="121"/>
      <c r="I135" s="121"/>
      <c r="J135" s="121"/>
      <c r="K135" s="121" t="s">
        <v>110</v>
      </c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Z135" s="121"/>
      <c r="AA135" s="121"/>
      <c r="AB135" s="121"/>
      <c r="AD135" s="121"/>
      <c r="AE135" s="121"/>
      <c r="AF135" s="121"/>
      <c r="AG135" s="121"/>
      <c r="AH135" s="121"/>
      <c r="AI135" s="121" t="s">
        <v>110</v>
      </c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</row>
    <row r="136" spans="1:46" ht="16.5" thickTop="1" thickBot="1" x14ac:dyDescent="0.4">
      <c r="A136" s="17" t="s">
        <v>160</v>
      </c>
      <c r="B136" s="122">
        <v>1000</v>
      </c>
      <c r="C136" s="123">
        <v>1036</v>
      </c>
      <c r="D136" s="123">
        <v>1112</v>
      </c>
      <c r="E136" s="123">
        <v>1208</v>
      </c>
      <c r="F136" s="123">
        <v>1244</v>
      </c>
      <c r="G136" s="123">
        <v>1320</v>
      </c>
      <c r="H136" s="123">
        <v>1356</v>
      </c>
      <c r="I136" s="123">
        <v>1432</v>
      </c>
      <c r="J136" s="123">
        <v>1508</v>
      </c>
      <c r="K136" s="123">
        <v>1544</v>
      </c>
      <c r="L136" s="123">
        <v>1620</v>
      </c>
      <c r="M136" s="123">
        <v>1656</v>
      </c>
      <c r="N136" s="123">
        <v>1732</v>
      </c>
      <c r="O136" s="123">
        <v>1808</v>
      </c>
      <c r="P136" s="123">
        <v>1844</v>
      </c>
      <c r="Q136" s="123">
        <v>1920</v>
      </c>
      <c r="R136" s="123">
        <v>1956</v>
      </c>
      <c r="S136" s="123">
        <v>2052</v>
      </c>
      <c r="T136" s="123">
        <v>2128</v>
      </c>
      <c r="U136" s="123">
        <v>2204</v>
      </c>
      <c r="V136" s="124" t="s">
        <v>2</v>
      </c>
      <c r="W136" s="167"/>
      <c r="X136" s="167"/>
      <c r="Y136" s="17" t="s">
        <v>160</v>
      </c>
      <c r="Z136" s="122">
        <v>1000</v>
      </c>
      <c r="AA136" s="123">
        <v>1036</v>
      </c>
      <c r="AB136" s="123">
        <v>1112</v>
      </c>
      <c r="AC136" s="123">
        <v>1208</v>
      </c>
      <c r="AD136" s="123">
        <v>1244</v>
      </c>
      <c r="AE136" s="123">
        <v>1320</v>
      </c>
      <c r="AF136" s="123">
        <v>1356</v>
      </c>
      <c r="AG136" s="123">
        <v>1432</v>
      </c>
      <c r="AH136" s="123">
        <v>1508</v>
      </c>
      <c r="AI136" s="123">
        <v>1544</v>
      </c>
      <c r="AJ136" s="123">
        <v>1620</v>
      </c>
      <c r="AK136" s="123">
        <v>1656</v>
      </c>
      <c r="AL136" s="123">
        <v>1732</v>
      </c>
      <c r="AM136" s="123">
        <v>1808</v>
      </c>
      <c r="AN136" s="123">
        <v>1844</v>
      </c>
      <c r="AO136" s="123">
        <v>1920</v>
      </c>
      <c r="AP136" s="123">
        <v>1956</v>
      </c>
      <c r="AQ136" s="123">
        <v>2052</v>
      </c>
      <c r="AR136" s="123">
        <v>2128</v>
      </c>
      <c r="AS136" s="123">
        <v>2204</v>
      </c>
      <c r="AT136" s="124" t="s">
        <v>2</v>
      </c>
    </row>
    <row r="137" spans="1:46" ht="16" thickTop="1" x14ac:dyDescent="0.35">
      <c r="A137" s="89" t="s">
        <v>70</v>
      </c>
      <c r="B137" s="11">
        <f t="shared" ref="B137:U137" si="69">SUM(B20+B43+B66+B89+B112)</f>
        <v>0</v>
      </c>
      <c r="C137" s="11">
        <f t="shared" si="69"/>
        <v>0</v>
      </c>
      <c r="D137" s="11">
        <f t="shared" si="69"/>
        <v>0</v>
      </c>
      <c r="E137" s="11">
        <f t="shared" si="69"/>
        <v>0</v>
      </c>
      <c r="F137" s="11">
        <f t="shared" si="69"/>
        <v>0</v>
      </c>
      <c r="G137" s="11">
        <f t="shared" si="69"/>
        <v>0</v>
      </c>
      <c r="H137" s="11">
        <f t="shared" si="69"/>
        <v>0</v>
      </c>
      <c r="I137" s="11">
        <f t="shared" si="69"/>
        <v>0</v>
      </c>
      <c r="J137" s="11">
        <f t="shared" si="69"/>
        <v>0</v>
      </c>
      <c r="K137" s="11">
        <f t="shared" si="69"/>
        <v>0</v>
      </c>
      <c r="L137" s="11">
        <f t="shared" si="69"/>
        <v>0</v>
      </c>
      <c r="M137" s="11">
        <f t="shared" si="69"/>
        <v>0</v>
      </c>
      <c r="N137" s="11">
        <f t="shared" si="69"/>
        <v>0</v>
      </c>
      <c r="O137" s="11">
        <f t="shared" si="69"/>
        <v>0</v>
      </c>
      <c r="P137" s="11">
        <f t="shared" si="69"/>
        <v>0</v>
      </c>
      <c r="Q137" s="11">
        <f t="shared" si="69"/>
        <v>0</v>
      </c>
      <c r="R137" s="11">
        <f t="shared" si="69"/>
        <v>0</v>
      </c>
      <c r="S137" s="11">
        <f t="shared" si="69"/>
        <v>0</v>
      </c>
      <c r="T137" s="11">
        <f t="shared" si="69"/>
        <v>0</v>
      </c>
      <c r="U137" s="11">
        <f t="shared" si="69"/>
        <v>0</v>
      </c>
      <c r="V137" s="138">
        <f t="shared" ref="V137:V143" si="70">SUM(B137:U137)</f>
        <v>0</v>
      </c>
      <c r="W137" s="168"/>
      <c r="X137" s="131"/>
      <c r="Y137" s="89" t="s">
        <v>70</v>
      </c>
      <c r="Z137" s="11">
        <f t="shared" ref="Z137:AS137" si="71">SUM(Z20+Z43+Z66+Z89+Z112)</f>
        <v>0</v>
      </c>
      <c r="AA137" s="11">
        <f t="shared" si="71"/>
        <v>5</v>
      </c>
      <c r="AB137" s="11">
        <f t="shared" si="71"/>
        <v>6</v>
      </c>
      <c r="AC137" s="11">
        <f t="shared" si="71"/>
        <v>0</v>
      </c>
      <c r="AD137" s="11">
        <f t="shared" si="71"/>
        <v>0</v>
      </c>
      <c r="AE137" s="11">
        <f t="shared" si="71"/>
        <v>7</v>
      </c>
      <c r="AF137" s="11">
        <f t="shared" si="71"/>
        <v>14</v>
      </c>
      <c r="AG137" s="11">
        <f t="shared" si="71"/>
        <v>24</v>
      </c>
      <c r="AH137" s="11">
        <f t="shared" si="71"/>
        <v>8</v>
      </c>
      <c r="AI137" s="11">
        <f t="shared" si="71"/>
        <v>20</v>
      </c>
      <c r="AJ137" s="11">
        <f t="shared" si="71"/>
        <v>30</v>
      </c>
      <c r="AK137" s="11">
        <f t="shared" si="71"/>
        <v>18</v>
      </c>
      <c r="AL137" s="11">
        <f t="shared" si="71"/>
        <v>0</v>
      </c>
      <c r="AM137" s="11">
        <f t="shared" si="71"/>
        <v>0</v>
      </c>
      <c r="AN137" s="11">
        <f t="shared" si="71"/>
        <v>0</v>
      </c>
      <c r="AO137" s="11">
        <f t="shared" si="71"/>
        <v>0</v>
      </c>
      <c r="AP137" s="11">
        <f t="shared" si="71"/>
        <v>0</v>
      </c>
      <c r="AQ137" s="11">
        <f t="shared" si="71"/>
        <v>0</v>
      </c>
      <c r="AR137" s="11">
        <f t="shared" si="71"/>
        <v>0</v>
      </c>
      <c r="AS137" s="11">
        <f t="shared" si="71"/>
        <v>0</v>
      </c>
      <c r="AT137" s="138">
        <f t="shared" ref="AT137:AT142" si="72">SUM(Z137:AS137)</f>
        <v>132</v>
      </c>
    </row>
    <row r="138" spans="1:46" ht="15.5" x14ac:dyDescent="0.35">
      <c r="A138" s="89" t="s">
        <v>213</v>
      </c>
      <c r="B138" s="11">
        <f t="shared" ref="B138:U138" si="73">SUM(B21+B44+B67+B90+B113)</f>
        <v>4</v>
      </c>
      <c r="C138" s="11">
        <f t="shared" si="73"/>
        <v>3</v>
      </c>
      <c r="D138" s="11">
        <f t="shared" si="73"/>
        <v>7</v>
      </c>
      <c r="E138" s="11">
        <f t="shared" si="73"/>
        <v>3</v>
      </c>
      <c r="F138" s="11">
        <f t="shared" si="73"/>
        <v>0</v>
      </c>
      <c r="G138" s="11">
        <f t="shared" si="73"/>
        <v>8</v>
      </c>
      <c r="H138" s="11">
        <f t="shared" si="73"/>
        <v>8</v>
      </c>
      <c r="I138" s="11">
        <f t="shared" si="73"/>
        <v>10</v>
      </c>
      <c r="J138" s="11">
        <f t="shared" si="73"/>
        <v>11</v>
      </c>
      <c r="K138" s="11">
        <f t="shared" si="73"/>
        <v>19</v>
      </c>
      <c r="L138" s="11">
        <f t="shared" si="73"/>
        <v>14</v>
      </c>
      <c r="M138" s="11">
        <f t="shared" si="73"/>
        <v>5</v>
      </c>
      <c r="N138" s="11">
        <f t="shared" si="73"/>
        <v>7</v>
      </c>
      <c r="O138" s="11">
        <f t="shared" si="73"/>
        <v>17</v>
      </c>
      <c r="P138" s="11">
        <f t="shared" si="73"/>
        <v>27</v>
      </c>
      <c r="Q138" s="11">
        <f t="shared" si="73"/>
        <v>7</v>
      </c>
      <c r="R138" s="11">
        <f t="shared" si="73"/>
        <v>4</v>
      </c>
      <c r="S138" s="11">
        <f t="shared" si="73"/>
        <v>11</v>
      </c>
      <c r="T138" s="11">
        <f t="shared" si="73"/>
        <v>15</v>
      </c>
      <c r="U138" s="11">
        <f t="shared" si="73"/>
        <v>10</v>
      </c>
      <c r="V138" s="125">
        <f t="shared" si="70"/>
        <v>190</v>
      </c>
      <c r="W138" s="168"/>
      <c r="X138" s="131"/>
      <c r="Y138" s="89" t="s">
        <v>213</v>
      </c>
      <c r="Z138" s="11">
        <f t="shared" ref="Z138:AS138" si="74">SUM(Z21+Z44+Z67+Z90+Z113)</f>
        <v>0</v>
      </c>
      <c r="AA138" s="11">
        <f t="shared" si="74"/>
        <v>53</v>
      </c>
      <c r="AB138" s="11">
        <f t="shared" si="74"/>
        <v>5</v>
      </c>
      <c r="AC138" s="11">
        <f t="shared" si="74"/>
        <v>18</v>
      </c>
      <c r="AD138" s="11">
        <f t="shared" si="74"/>
        <v>22</v>
      </c>
      <c r="AE138" s="11">
        <f t="shared" si="74"/>
        <v>6</v>
      </c>
      <c r="AF138" s="11">
        <f t="shared" si="74"/>
        <v>3</v>
      </c>
      <c r="AG138" s="11">
        <f t="shared" si="74"/>
        <v>6</v>
      </c>
      <c r="AH138" s="11">
        <f t="shared" si="74"/>
        <v>2</v>
      </c>
      <c r="AI138" s="11">
        <f t="shared" si="74"/>
        <v>7</v>
      </c>
      <c r="AJ138" s="11">
        <f t="shared" si="74"/>
        <v>17</v>
      </c>
      <c r="AK138" s="11">
        <f t="shared" si="74"/>
        <v>21</v>
      </c>
      <c r="AL138" s="11">
        <f t="shared" si="74"/>
        <v>8</v>
      </c>
      <c r="AM138" s="11">
        <f t="shared" si="74"/>
        <v>11</v>
      </c>
      <c r="AN138" s="11">
        <f t="shared" si="74"/>
        <v>13</v>
      </c>
      <c r="AO138" s="11">
        <f t="shared" si="74"/>
        <v>7</v>
      </c>
      <c r="AP138" s="11">
        <f t="shared" si="74"/>
        <v>9</v>
      </c>
      <c r="AQ138" s="11">
        <f t="shared" si="74"/>
        <v>5</v>
      </c>
      <c r="AR138" s="11">
        <f t="shared" si="74"/>
        <v>13</v>
      </c>
      <c r="AS138" s="11">
        <f t="shared" si="74"/>
        <v>6</v>
      </c>
      <c r="AT138" s="125">
        <f t="shared" si="72"/>
        <v>232</v>
      </c>
    </row>
    <row r="139" spans="1:46" ht="15.5" x14ac:dyDescent="0.35">
      <c r="A139" s="89" t="s">
        <v>68</v>
      </c>
      <c r="B139" s="11">
        <f t="shared" ref="B139:U139" si="75">SUM(B22+B45+B68+B91+B114)</f>
        <v>49</v>
      </c>
      <c r="C139" s="11">
        <f t="shared" si="75"/>
        <v>25</v>
      </c>
      <c r="D139" s="11">
        <f t="shared" si="75"/>
        <v>30</v>
      </c>
      <c r="E139" s="11">
        <f t="shared" si="75"/>
        <v>55</v>
      </c>
      <c r="F139" s="11">
        <f t="shared" si="75"/>
        <v>59</v>
      </c>
      <c r="G139" s="11">
        <f t="shared" si="75"/>
        <v>26</v>
      </c>
      <c r="H139" s="11">
        <f t="shared" si="75"/>
        <v>26</v>
      </c>
      <c r="I139" s="11">
        <f t="shared" si="75"/>
        <v>30</v>
      </c>
      <c r="J139" s="11">
        <f t="shared" si="75"/>
        <v>27</v>
      </c>
      <c r="K139" s="11">
        <f t="shared" si="75"/>
        <v>31</v>
      </c>
      <c r="L139" s="11">
        <f t="shared" si="75"/>
        <v>15</v>
      </c>
      <c r="M139" s="11">
        <f t="shared" si="75"/>
        <v>25</v>
      </c>
      <c r="N139" s="11">
        <f t="shared" si="75"/>
        <v>15</v>
      </c>
      <c r="O139" s="11">
        <f t="shared" si="75"/>
        <v>15</v>
      </c>
      <c r="P139" s="11">
        <f t="shared" si="75"/>
        <v>20</v>
      </c>
      <c r="Q139" s="11">
        <f t="shared" si="75"/>
        <v>25</v>
      </c>
      <c r="R139" s="11">
        <f t="shared" si="75"/>
        <v>18</v>
      </c>
      <c r="S139" s="11">
        <f t="shared" si="75"/>
        <v>25</v>
      </c>
      <c r="T139" s="11">
        <f t="shared" si="75"/>
        <v>2</v>
      </c>
      <c r="U139" s="11">
        <f t="shared" si="75"/>
        <v>0</v>
      </c>
      <c r="V139" s="125">
        <f t="shared" si="70"/>
        <v>518</v>
      </c>
      <c r="W139" s="168"/>
      <c r="X139" s="131"/>
      <c r="Y139" s="89" t="s">
        <v>68</v>
      </c>
      <c r="Z139" s="11">
        <f t="shared" ref="Z139:AS139" si="76">SUM(Z22+Z45+Z68+Z91+Z114)</f>
        <v>23</v>
      </c>
      <c r="AA139" s="11">
        <f t="shared" si="76"/>
        <v>21</v>
      </c>
      <c r="AB139" s="11">
        <f t="shared" si="76"/>
        <v>39</v>
      </c>
      <c r="AC139" s="11">
        <f t="shared" si="76"/>
        <v>77</v>
      </c>
      <c r="AD139" s="11">
        <f t="shared" si="76"/>
        <v>50</v>
      </c>
      <c r="AE139" s="11">
        <f t="shared" si="76"/>
        <v>53</v>
      </c>
      <c r="AF139" s="11">
        <f t="shared" si="76"/>
        <v>32</v>
      </c>
      <c r="AG139" s="11">
        <f t="shared" si="76"/>
        <v>44</v>
      </c>
      <c r="AH139" s="11">
        <f t="shared" si="76"/>
        <v>51</v>
      </c>
      <c r="AI139" s="11">
        <f t="shared" si="76"/>
        <v>47</v>
      </c>
      <c r="AJ139" s="11">
        <f t="shared" si="76"/>
        <v>27</v>
      </c>
      <c r="AK139" s="11">
        <f t="shared" si="76"/>
        <v>20</v>
      </c>
      <c r="AL139" s="11">
        <f t="shared" si="76"/>
        <v>33</v>
      </c>
      <c r="AM139" s="11">
        <f t="shared" si="76"/>
        <v>33</v>
      </c>
      <c r="AN139" s="11">
        <f t="shared" si="76"/>
        <v>30</v>
      </c>
      <c r="AO139" s="11">
        <f t="shared" si="76"/>
        <v>14</v>
      </c>
      <c r="AP139" s="11">
        <f t="shared" si="76"/>
        <v>18</v>
      </c>
      <c r="AQ139" s="11">
        <f t="shared" si="76"/>
        <v>23</v>
      </c>
      <c r="AR139" s="11">
        <f t="shared" si="76"/>
        <v>17</v>
      </c>
      <c r="AS139" s="11">
        <f t="shared" si="76"/>
        <v>0</v>
      </c>
      <c r="AT139" s="125">
        <f>SUM(Z139:AS139)</f>
        <v>652</v>
      </c>
    </row>
    <row r="140" spans="1:46" ht="15.5" x14ac:dyDescent="0.35">
      <c r="A140" s="89" t="s">
        <v>83</v>
      </c>
      <c r="B140" s="11">
        <f t="shared" ref="B140:U140" si="77">SUM(B23+B46+B69+B92+B115)</f>
        <v>0</v>
      </c>
      <c r="C140" s="11">
        <f t="shared" si="77"/>
        <v>3</v>
      </c>
      <c r="D140" s="11">
        <f t="shared" si="77"/>
        <v>0</v>
      </c>
      <c r="E140" s="11">
        <f t="shared" si="77"/>
        <v>6</v>
      </c>
      <c r="F140" s="11">
        <f t="shared" si="77"/>
        <v>1</v>
      </c>
      <c r="G140" s="11">
        <f t="shared" si="77"/>
        <v>0</v>
      </c>
      <c r="H140" s="11">
        <f t="shared" si="77"/>
        <v>1</v>
      </c>
      <c r="I140" s="11">
        <f t="shared" si="77"/>
        <v>2</v>
      </c>
      <c r="J140" s="11">
        <f t="shared" si="77"/>
        <v>10</v>
      </c>
      <c r="K140" s="11">
        <f t="shared" si="77"/>
        <v>2</v>
      </c>
      <c r="L140" s="11">
        <f t="shared" si="77"/>
        <v>0</v>
      </c>
      <c r="M140" s="11">
        <f t="shared" si="77"/>
        <v>3</v>
      </c>
      <c r="N140" s="11">
        <f t="shared" si="77"/>
        <v>5</v>
      </c>
      <c r="O140" s="11">
        <f t="shared" si="77"/>
        <v>5</v>
      </c>
      <c r="P140" s="11">
        <f t="shared" si="77"/>
        <v>1</v>
      </c>
      <c r="Q140" s="11">
        <f t="shared" si="77"/>
        <v>2</v>
      </c>
      <c r="R140" s="11">
        <f t="shared" si="77"/>
        <v>0</v>
      </c>
      <c r="S140" s="11">
        <f t="shared" si="77"/>
        <v>3</v>
      </c>
      <c r="T140" s="11">
        <f t="shared" si="77"/>
        <v>0</v>
      </c>
      <c r="U140" s="11">
        <f t="shared" si="77"/>
        <v>0</v>
      </c>
      <c r="V140" s="125">
        <f t="shared" si="70"/>
        <v>44</v>
      </c>
      <c r="W140" s="168"/>
      <c r="X140" s="131"/>
      <c r="Y140" s="89" t="s">
        <v>83</v>
      </c>
      <c r="Z140" s="11">
        <f t="shared" ref="Z140:AS140" si="78">SUM(Z23+Z46+Z69+Z92+Z115)</f>
        <v>0</v>
      </c>
      <c r="AA140" s="11">
        <f t="shared" si="78"/>
        <v>0</v>
      </c>
      <c r="AB140" s="11">
        <f t="shared" si="78"/>
        <v>0</v>
      </c>
      <c r="AC140" s="11">
        <f t="shared" si="78"/>
        <v>2</v>
      </c>
      <c r="AD140" s="11">
        <f t="shared" si="78"/>
        <v>0</v>
      </c>
      <c r="AE140" s="11">
        <f t="shared" si="78"/>
        <v>0</v>
      </c>
      <c r="AF140" s="11">
        <f t="shared" si="78"/>
        <v>0</v>
      </c>
      <c r="AG140" s="11">
        <f t="shared" si="78"/>
        <v>0</v>
      </c>
      <c r="AH140" s="11">
        <f t="shared" si="78"/>
        <v>0</v>
      </c>
      <c r="AI140" s="11">
        <f t="shared" si="78"/>
        <v>6</v>
      </c>
      <c r="AJ140" s="11">
        <f t="shared" si="78"/>
        <v>0</v>
      </c>
      <c r="AK140" s="11">
        <f t="shared" si="78"/>
        <v>7</v>
      </c>
      <c r="AL140" s="11">
        <f t="shared" si="78"/>
        <v>3</v>
      </c>
      <c r="AM140" s="11">
        <f t="shared" si="78"/>
        <v>2</v>
      </c>
      <c r="AN140" s="11">
        <f t="shared" si="78"/>
        <v>2</v>
      </c>
      <c r="AO140" s="11">
        <f t="shared" si="78"/>
        <v>3</v>
      </c>
      <c r="AP140" s="11">
        <f t="shared" si="78"/>
        <v>3</v>
      </c>
      <c r="AQ140" s="11">
        <f t="shared" si="78"/>
        <v>9</v>
      </c>
      <c r="AR140" s="11">
        <f t="shared" si="78"/>
        <v>7</v>
      </c>
      <c r="AS140" s="11">
        <f t="shared" si="78"/>
        <v>0</v>
      </c>
      <c r="AT140" s="125">
        <f t="shared" si="72"/>
        <v>44</v>
      </c>
    </row>
    <row r="141" spans="1:46" ht="15.5" x14ac:dyDescent="0.35">
      <c r="A141" s="89" t="s">
        <v>70</v>
      </c>
      <c r="B141" s="11">
        <f t="shared" ref="B141:U141" si="79">SUM(B24+B47+B70+B93+B116)</f>
        <v>6</v>
      </c>
      <c r="C141" s="11">
        <f t="shared" si="79"/>
        <v>8</v>
      </c>
      <c r="D141" s="11">
        <f t="shared" si="79"/>
        <v>5</v>
      </c>
      <c r="E141" s="11">
        <f t="shared" si="79"/>
        <v>8</v>
      </c>
      <c r="F141" s="11">
        <f t="shared" si="79"/>
        <v>17</v>
      </c>
      <c r="G141" s="11">
        <f t="shared" si="79"/>
        <v>29</v>
      </c>
      <c r="H141" s="11">
        <f t="shared" si="79"/>
        <v>23</v>
      </c>
      <c r="I141" s="11">
        <f t="shared" si="79"/>
        <v>17</v>
      </c>
      <c r="J141" s="11">
        <f t="shared" si="79"/>
        <v>19</v>
      </c>
      <c r="K141" s="11">
        <f t="shared" si="79"/>
        <v>29</v>
      </c>
      <c r="L141" s="11">
        <f t="shared" si="79"/>
        <v>23</v>
      </c>
      <c r="M141" s="11">
        <f t="shared" si="79"/>
        <v>35</v>
      </c>
      <c r="N141" s="11">
        <f t="shared" si="79"/>
        <v>20</v>
      </c>
      <c r="O141" s="11">
        <f t="shared" si="79"/>
        <v>33</v>
      </c>
      <c r="P141" s="11">
        <f t="shared" si="79"/>
        <v>18</v>
      </c>
      <c r="Q141" s="11">
        <f t="shared" si="79"/>
        <v>21</v>
      </c>
      <c r="R141" s="11">
        <f t="shared" si="79"/>
        <v>25</v>
      </c>
      <c r="S141" s="11">
        <f t="shared" si="79"/>
        <v>13</v>
      </c>
      <c r="T141" s="11">
        <f t="shared" si="79"/>
        <v>28</v>
      </c>
      <c r="U141" s="11">
        <f t="shared" si="79"/>
        <v>0</v>
      </c>
      <c r="V141" s="125">
        <f t="shared" si="70"/>
        <v>377</v>
      </c>
      <c r="W141" s="168"/>
      <c r="X141" s="131"/>
      <c r="Y141" s="89" t="s">
        <v>70</v>
      </c>
      <c r="Z141" s="11">
        <f t="shared" ref="Z141:AS141" si="80">SUM(Z24+Z47+Z70+Z93+Z116)</f>
        <v>0</v>
      </c>
      <c r="AA141" s="11">
        <f t="shared" si="80"/>
        <v>0</v>
      </c>
      <c r="AB141" s="11">
        <f t="shared" si="80"/>
        <v>3</v>
      </c>
      <c r="AC141" s="11">
        <f t="shared" si="80"/>
        <v>4</v>
      </c>
      <c r="AD141" s="11">
        <f t="shared" si="80"/>
        <v>0</v>
      </c>
      <c r="AE141" s="11">
        <f t="shared" si="80"/>
        <v>0</v>
      </c>
      <c r="AF141" s="11">
        <f t="shared" si="80"/>
        <v>0</v>
      </c>
      <c r="AG141" s="11">
        <f t="shared" si="80"/>
        <v>0</v>
      </c>
      <c r="AH141" s="11">
        <f t="shared" si="80"/>
        <v>0</v>
      </c>
      <c r="AI141" s="11">
        <f t="shared" si="80"/>
        <v>0</v>
      </c>
      <c r="AJ141" s="11">
        <f t="shared" si="80"/>
        <v>7</v>
      </c>
      <c r="AK141" s="11">
        <f t="shared" si="80"/>
        <v>33</v>
      </c>
      <c r="AL141" s="11">
        <f t="shared" si="80"/>
        <v>19</v>
      </c>
      <c r="AM141" s="11">
        <f t="shared" si="80"/>
        <v>24</v>
      </c>
      <c r="AN141" s="11">
        <f t="shared" si="80"/>
        <v>34</v>
      </c>
      <c r="AO141" s="11">
        <f t="shared" si="80"/>
        <v>38</v>
      </c>
      <c r="AP141" s="11">
        <f t="shared" si="80"/>
        <v>25</v>
      </c>
      <c r="AQ141" s="11">
        <f t="shared" si="80"/>
        <v>29</v>
      </c>
      <c r="AR141" s="11">
        <f t="shared" si="80"/>
        <v>17</v>
      </c>
      <c r="AS141" s="11">
        <f t="shared" si="80"/>
        <v>0</v>
      </c>
      <c r="AT141" s="125">
        <f t="shared" si="72"/>
        <v>233</v>
      </c>
    </row>
    <row r="142" spans="1:46" ht="16" thickBot="1" x14ac:dyDescent="0.4">
      <c r="A142" s="89"/>
      <c r="B142" s="11">
        <f t="shared" ref="B142:U142" si="81">SUM(B25+B48+B71+B94+B117)</f>
        <v>0</v>
      </c>
      <c r="C142" s="11">
        <f t="shared" si="81"/>
        <v>0</v>
      </c>
      <c r="D142" s="11">
        <f t="shared" si="81"/>
        <v>0</v>
      </c>
      <c r="E142" s="11">
        <f t="shared" si="81"/>
        <v>0</v>
      </c>
      <c r="F142" s="11">
        <f t="shared" si="81"/>
        <v>0</v>
      </c>
      <c r="G142" s="11">
        <f t="shared" si="81"/>
        <v>0</v>
      </c>
      <c r="H142" s="11">
        <f t="shared" si="81"/>
        <v>0</v>
      </c>
      <c r="I142" s="11">
        <f t="shared" si="81"/>
        <v>0</v>
      </c>
      <c r="J142" s="11">
        <f t="shared" si="81"/>
        <v>0</v>
      </c>
      <c r="K142" s="11">
        <f t="shared" si="81"/>
        <v>0</v>
      </c>
      <c r="L142" s="11">
        <f t="shared" si="81"/>
        <v>0</v>
      </c>
      <c r="M142" s="11">
        <f t="shared" si="81"/>
        <v>0</v>
      </c>
      <c r="N142" s="11">
        <f t="shared" si="81"/>
        <v>0</v>
      </c>
      <c r="O142" s="11">
        <f t="shared" si="81"/>
        <v>0</v>
      </c>
      <c r="P142" s="11">
        <f t="shared" si="81"/>
        <v>0</v>
      </c>
      <c r="Q142" s="11">
        <f t="shared" si="81"/>
        <v>0</v>
      </c>
      <c r="R142" s="11">
        <f t="shared" si="81"/>
        <v>0</v>
      </c>
      <c r="S142" s="11">
        <f t="shared" si="81"/>
        <v>0</v>
      </c>
      <c r="T142" s="11">
        <f t="shared" si="81"/>
        <v>0</v>
      </c>
      <c r="U142" s="11">
        <f t="shared" si="81"/>
        <v>0</v>
      </c>
      <c r="V142" s="125">
        <f t="shared" si="70"/>
        <v>0</v>
      </c>
      <c r="W142" s="168"/>
      <c r="X142" s="131"/>
      <c r="Y142" s="89"/>
      <c r="Z142" s="11">
        <f t="shared" ref="Z142:AS142" si="82">SUM(Z25+Z48+Z71+Z94+Z117)</f>
        <v>0</v>
      </c>
      <c r="AA142" s="11">
        <f t="shared" si="82"/>
        <v>0</v>
      </c>
      <c r="AB142" s="11">
        <f t="shared" si="82"/>
        <v>0</v>
      </c>
      <c r="AC142" s="11">
        <f t="shared" si="82"/>
        <v>0</v>
      </c>
      <c r="AD142" s="11">
        <f t="shared" si="82"/>
        <v>0</v>
      </c>
      <c r="AE142" s="11">
        <f t="shared" si="82"/>
        <v>0</v>
      </c>
      <c r="AF142" s="11">
        <f t="shared" si="82"/>
        <v>0</v>
      </c>
      <c r="AG142" s="11">
        <f t="shared" si="82"/>
        <v>0</v>
      </c>
      <c r="AH142" s="11">
        <f t="shared" si="82"/>
        <v>0</v>
      </c>
      <c r="AI142" s="11">
        <f t="shared" si="82"/>
        <v>0</v>
      </c>
      <c r="AJ142" s="11">
        <f t="shared" si="82"/>
        <v>0</v>
      </c>
      <c r="AK142" s="11">
        <f t="shared" si="82"/>
        <v>0</v>
      </c>
      <c r="AL142" s="11">
        <f t="shared" si="82"/>
        <v>0</v>
      </c>
      <c r="AM142" s="11">
        <f t="shared" si="82"/>
        <v>0</v>
      </c>
      <c r="AN142" s="11">
        <f t="shared" si="82"/>
        <v>0</v>
      </c>
      <c r="AO142" s="11">
        <f t="shared" si="82"/>
        <v>0</v>
      </c>
      <c r="AP142" s="11">
        <f t="shared" si="82"/>
        <v>0</v>
      </c>
      <c r="AQ142" s="11">
        <f t="shared" si="82"/>
        <v>0</v>
      </c>
      <c r="AR142" s="11">
        <f t="shared" si="82"/>
        <v>0</v>
      </c>
      <c r="AS142" s="11">
        <f t="shared" si="82"/>
        <v>0</v>
      </c>
      <c r="AT142" s="125">
        <f t="shared" si="72"/>
        <v>0</v>
      </c>
    </row>
    <row r="143" spans="1:46" ht="16.5" thickTop="1" thickBot="1" x14ac:dyDescent="0.3">
      <c r="A143" s="141"/>
      <c r="B143" s="128">
        <f t="shared" ref="B143:S143" si="83">SUM(B137:B142)</f>
        <v>59</v>
      </c>
      <c r="C143" s="128">
        <f t="shared" si="83"/>
        <v>39</v>
      </c>
      <c r="D143" s="128">
        <f t="shared" si="83"/>
        <v>42</v>
      </c>
      <c r="E143" s="128">
        <f t="shared" si="83"/>
        <v>72</v>
      </c>
      <c r="F143" s="128">
        <f t="shared" si="83"/>
        <v>77</v>
      </c>
      <c r="G143" s="128">
        <f t="shared" si="83"/>
        <v>63</v>
      </c>
      <c r="H143" s="128">
        <f t="shared" si="83"/>
        <v>58</v>
      </c>
      <c r="I143" s="128">
        <f t="shared" si="83"/>
        <v>59</v>
      </c>
      <c r="J143" s="128">
        <f t="shared" si="83"/>
        <v>67</v>
      </c>
      <c r="K143" s="128">
        <f t="shared" si="83"/>
        <v>81</v>
      </c>
      <c r="L143" s="128">
        <f t="shared" si="83"/>
        <v>52</v>
      </c>
      <c r="M143" s="128">
        <f t="shared" si="83"/>
        <v>68</v>
      </c>
      <c r="N143" s="128">
        <f t="shared" si="83"/>
        <v>47</v>
      </c>
      <c r="O143" s="128">
        <f t="shared" si="83"/>
        <v>70</v>
      </c>
      <c r="P143" s="128">
        <f t="shared" si="83"/>
        <v>66</v>
      </c>
      <c r="Q143" s="128">
        <f t="shared" si="83"/>
        <v>55</v>
      </c>
      <c r="R143" s="128">
        <f t="shared" si="83"/>
        <v>47</v>
      </c>
      <c r="S143" s="128">
        <f t="shared" si="83"/>
        <v>52</v>
      </c>
      <c r="T143" s="128">
        <f>SUM(T137:T142)</f>
        <v>45</v>
      </c>
      <c r="U143" s="128">
        <f>SUM(U137:U142)</f>
        <v>10</v>
      </c>
      <c r="V143" s="140">
        <f t="shared" si="70"/>
        <v>1129</v>
      </c>
      <c r="W143" s="131"/>
      <c r="X143" s="131"/>
      <c r="Y143" s="141"/>
      <c r="Z143" s="128">
        <f>SUM(Z137:Z142)</f>
        <v>23</v>
      </c>
      <c r="AA143" s="128">
        <f>SUM(AA137:AA142)</f>
        <v>79</v>
      </c>
      <c r="AB143" s="128">
        <f>SUM(AB137:AB142)</f>
        <v>53</v>
      </c>
      <c r="AC143" s="128">
        <f>SUM(AC137:AC142)</f>
        <v>101</v>
      </c>
      <c r="AD143" s="128">
        <f>SUM(AD137:AD142)</f>
        <v>72</v>
      </c>
      <c r="AE143" s="128">
        <f t="shared" ref="AE143:AS143" si="84">SUM(AE137:AE142)</f>
        <v>66</v>
      </c>
      <c r="AF143" s="128">
        <f t="shared" si="84"/>
        <v>49</v>
      </c>
      <c r="AG143" s="128">
        <f t="shared" si="84"/>
        <v>74</v>
      </c>
      <c r="AH143" s="128">
        <f t="shared" si="84"/>
        <v>61</v>
      </c>
      <c r="AI143" s="128">
        <f t="shared" si="84"/>
        <v>80</v>
      </c>
      <c r="AJ143" s="128">
        <f t="shared" si="84"/>
        <v>81</v>
      </c>
      <c r="AK143" s="128">
        <f t="shared" si="84"/>
        <v>99</v>
      </c>
      <c r="AL143" s="128">
        <f t="shared" si="84"/>
        <v>63</v>
      </c>
      <c r="AM143" s="128">
        <f t="shared" si="84"/>
        <v>70</v>
      </c>
      <c r="AN143" s="128">
        <f t="shared" si="84"/>
        <v>79</v>
      </c>
      <c r="AO143" s="128">
        <f t="shared" si="84"/>
        <v>62</v>
      </c>
      <c r="AP143" s="128">
        <f t="shared" si="84"/>
        <v>55</v>
      </c>
      <c r="AQ143" s="128">
        <f t="shared" si="84"/>
        <v>66</v>
      </c>
      <c r="AR143" s="128">
        <f t="shared" si="84"/>
        <v>54</v>
      </c>
      <c r="AS143" s="128">
        <f t="shared" si="84"/>
        <v>6</v>
      </c>
      <c r="AT143" s="140">
        <f>SUM(AT137:AT142)</f>
        <v>1293</v>
      </c>
    </row>
    <row r="144" spans="1:46" ht="16" thickTop="1" x14ac:dyDescent="0.25">
      <c r="A144" s="1"/>
      <c r="B144" s="126"/>
      <c r="C144" s="126"/>
      <c r="D144" s="126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Y144" s="1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</row>
  </sheetData>
  <customSheetViews>
    <customSheetView guid="{6AC61866-78F1-41C5-8B4F-937BF8377097}" scale="70">
      <selection activeCell="J5" sqref="J5:L5"/>
      <rowBreaks count="2" manualBreakCount="2">
        <brk id="49" max="16383" man="1"/>
        <brk id="95" max="16383" man="1"/>
      </rowBreaks>
      <colBreaks count="1" manualBreakCount="1">
        <brk id="23" max="1048575" man="1"/>
      </colBreaks>
      <pageMargins left="0.2" right="0.2" top="0.25" bottom="0.75" header="0.3" footer="0.3"/>
      <printOptions horizontalCentered="1"/>
      <pageSetup scale="60" orientation="landscape" r:id="rId1"/>
    </customSheetView>
    <customSheetView guid="{C5B75287-B195-4DA5-9F35-2FE10EB0521E}" scale="70" topLeftCell="AE22">
      <selection activeCell="BE4" sqref="BE4"/>
      <rowBreaks count="2" manualBreakCount="2">
        <brk id="49" max="16383" man="1"/>
        <brk id="95" max="16383" man="1"/>
      </rowBreaks>
      <colBreaks count="1" manualBreakCount="1">
        <brk id="23" max="1048575" man="1"/>
      </colBreaks>
      <pageMargins left="0.2" right="0.2" top="0.25" bottom="0.75" header="0.3" footer="0.3"/>
      <printOptions horizontalCentered="1"/>
      <pageSetup scale="60" orientation="landscape" r:id="rId2"/>
    </customSheetView>
    <customSheetView guid="{725C9295-46E8-409D-894E-BFC305C25E3E}" scale="70" showPageBreaks="1">
      <selection activeCell="J5" sqref="J5:L5"/>
      <rowBreaks count="2" manualBreakCount="2">
        <brk id="49" max="16383" man="1"/>
        <brk id="95" max="16383" man="1"/>
      </rowBreaks>
      <colBreaks count="1" manualBreakCount="1">
        <brk id="23" max="1048575" man="1"/>
      </colBreaks>
      <pageMargins left="0.2" right="0.2" top="0.25" bottom="0.75" header="0.3" footer="0.3"/>
      <printOptions horizontalCentered="1"/>
      <pageSetup scale="60" orientation="landscape" r:id="rId3"/>
    </customSheetView>
  </customSheetViews>
  <mergeCells count="13">
    <mergeCell ref="BC5:BF5"/>
    <mergeCell ref="J97:K97"/>
    <mergeCell ref="J51:K51"/>
    <mergeCell ref="AH51:AI51"/>
    <mergeCell ref="J74:K74"/>
    <mergeCell ref="AH74:AI74"/>
    <mergeCell ref="AH97:AI97"/>
    <mergeCell ref="D96:F96"/>
    <mergeCell ref="AB96:AD96"/>
    <mergeCell ref="J5:L5"/>
    <mergeCell ref="AH5:AJ5"/>
    <mergeCell ref="J28:K28"/>
    <mergeCell ref="AH28:AI28"/>
  </mergeCells>
  <printOptions horizontalCentered="1"/>
  <pageMargins left="0.2" right="0.2" top="0.25" bottom="0.75" header="0.3" footer="0.3"/>
  <pageSetup scale="60" orientation="landscape" r:id="rId4"/>
  <rowBreaks count="2" manualBreakCount="2">
    <brk id="49" max="16383" man="1"/>
    <brk id="95" max="16383" man="1"/>
  </rowBreaks>
  <colBreaks count="1" manualBreakCount="1">
    <brk id="23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15"/>
  <sheetViews>
    <sheetView topLeftCell="A79" zoomScale="90" zoomScaleNormal="90" workbookViewId="0">
      <selection activeCell="E6" sqref="E6:G6"/>
    </sheetView>
  </sheetViews>
  <sheetFormatPr defaultRowHeight="12.5" x14ac:dyDescent="0.25"/>
  <cols>
    <col min="1" max="1" width="24.453125" bestFit="1" customWidth="1"/>
    <col min="5" max="5" width="10.7265625" customWidth="1"/>
    <col min="8" max="8" width="24.453125" bestFit="1" customWidth="1"/>
    <col min="12" max="12" width="11.26953125" customWidth="1"/>
    <col min="15" max="15" width="24.453125" bestFit="1" customWidth="1"/>
    <col min="19" max="19" width="10.7265625" customWidth="1"/>
    <col min="20" max="20" width="14" bestFit="1" customWidth="1"/>
    <col min="22" max="22" width="24.453125" bestFit="1" customWidth="1"/>
    <col min="26" max="26" width="11.26953125" customWidth="1"/>
    <col min="257" max="257" width="24.453125" bestFit="1" customWidth="1"/>
    <col min="261" max="261" width="10.7265625" customWidth="1"/>
    <col min="264" max="264" width="24.453125" bestFit="1" customWidth="1"/>
    <col min="268" max="268" width="11.26953125" customWidth="1"/>
    <col min="271" max="271" width="24.453125" bestFit="1" customWidth="1"/>
    <col min="275" max="275" width="10.7265625" customWidth="1"/>
    <col min="278" max="278" width="24.453125" bestFit="1" customWidth="1"/>
    <col min="282" max="282" width="11.26953125" customWidth="1"/>
    <col min="513" max="513" width="24.453125" bestFit="1" customWidth="1"/>
    <col min="517" max="517" width="10.7265625" customWidth="1"/>
    <col min="520" max="520" width="24.453125" bestFit="1" customWidth="1"/>
    <col min="524" max="524" width="11.26953125" customWidth="1"/>
    <col min="527" max="527" width="24.453125" bestFit="1" customWidth="1"/>
    <col min="531" max="531" width="10.7265625" customWidth="1"/>
    <col min="534" max="534" width="24.453125" bestFit="1" customWidth="1"/>
    <col min="538" max="538" width="11.26953125" customWidth="1"/>
    <col min="769" max="769" width="24.453125" bestFit="1" customWidth="1"/>
    <col min="773" max="773" width="10.7265625" customWidth="1"/>
    <col min="776" max="776" width="24.453125" bestFit="1" customWidth="1"/>
    <col min="780" max="780" width="11.26953125" customWidth="1"/>
    <col min="783" max="783" width="24.453125" bestFit="1" customWidth="1"/>
    <col min="787" max="787" width="10.7265625" customWidth="1"/>
    <col min="790" max="790" width="24.453125" bestFit="1" customWidth="1"/>
    <col min="794" max="794" width="11.26953125" customWidth="1"/>
    <col min="1025" max="1025" width="24.453125" bestFit="1" customWidth="1"/>
    <col min="1029" max="1029" width="10.7265625" customWidth="1"/>
    <col min="1032" max="1032" width="24.453125" bestFit="1" customWidth="1"/>
    <col min="1036" max="1036" width="11.26953125" customWidth="1"/>
    <col min="1039" max="1039" width="24.453125" bestFit="1" customWidth="1"/>
    <col min="1043" max="1043" width="10.7265625" customWidth="1"/>
    <col min="1046" max="1046" width="24.453125" bestFit="1" customWidth="1"/>
    <col min="1050" max="1050" width="11.26953125" customWidth="1"/>
    <col min="1281" max="1281" width="24.453125" bestFit="1" customWidth="1"/>
    <col min="1285" max="1285" width="10.7265625" customWidth="1"/>
    <col min="1288" max="1288" width="24.453125" bestFit="1" customWidth="1"/>
    <col min="1292" max="1292" width="11.26953125" customWidth="1"/>
    <col min="1295" max="1295" width="24.453125" bestFit="1" customWidth="1"/>
    <col min="1299" max="1299" width="10.7265625" customWidth="1"/>
    <col min="1302" max="1302" width="24.453125" bestFit="1" customWidth="1"/>
    <col min="1306" max="1306" width="11.26953125" customWidth="1"/>
    <col min="1537" max="1537" width="24.453125" bestFit="1" customWidth="1"/>
    <col min="1541" max="1541" width="10.7265625" customWidth="1"/>
    <col min="1544" max="1544" width="24.453125" bestFit="1" customWidth="1"/>
    <col min="1548" max="1548" width="11.26953125" customWidth="1"/>
    <col min="1551" max="1551" width="24.453125" bestFit="1" customWidth="1"/>
    <col min="1555" max="1555" width="10.7265625" customWidth="1"/>
    <col min="1558" max="1558" width="24.453125" bestFit="1" customWidth="1"/>
    <col min="1562" max="1562" width="11.26953125" customWidth="1"/>
    <col min="1793" max="1793" width="24.453125" bestFit="1" customWidth="1"/>
    <col min="1797" max="1797" width="10.7265625" customWidth="1"/>
    <col min="1800" max="1800" width="24.453125" bestFit="1" customWidth="1"/>
    <col min="1804" max="1804" width="11.26953125" customWidth="1"/>
    <col min="1807" max="1807" width="24.453125" bestFit="1" customWidth="1"/>
    <col min="1811" max="1811" width="10.7265625" customWidth="1"/>
    <col min="1814" max="1814" width="24.453125" bestFit="1" customWidth="1"/>
    <col min="1818" max="1818" width="11.26953125" customWidth="1"/>
    <col min="2049" max="2049" width="24.453125" bestFit="1" customWidth="1"/>
    <col min="2053" max="2053" width="10.7265625" customWidth="1"/>
    <col min="2056" max="2056" width="24.453125" bestFit="1" customWidth="1"/>
    <col min="2060" max="2060" width="11.26953125" customWidth="1"/>
    <col min="2063" max="2063" width="24.453125" bestFit="1" customWidth="1"/>
    <col min="2067" max="2067" width="10.7265625" customWidth="1"/>
    <col min="2070" max="2070" width="24.453125" bestFit="1" customWidth="1"/>
    <col min="2074" max="2074" width="11.26953125" customWidth="1"/>
    <col min="2305" max="2305" width="24.453125" bestFit="1" customWidth="1"/>
    <col min="2309" max="2309" width="10.7265625" customWidth="1"/>
    <col min="2312" max="2312" width="24.453125" bestFit="1" customWidth="1"/>
    <col min="2316" max="2316" width="11.26953125" customWidth="1"/>
    <col min="2319" max="2319" width="24.453125" bestFit="1" customWidth="1"/>
    <col min="2323" max="2323" width="10.7265625" customWidth="1"/>
    <col min="2326" max="2326" width="24.453125" bestFit="1" customWidth="1"/>
    <col min="2330" max="2330" width="11.26953125" customWidth="1"/>
    <col min="2561" max="2561" width="24.453125" bestFit="1" customWidth="1"/>
    <col min="2565" max="2565" width="10.7265625" customWidth="1"/>
    <col min="2568" max="2568" width="24.453125" bestFit="1" customWidth="1"/>
    <col min="2572" max="2572" width="11.26953125" customWidth="1"/>
    <col min="2575" max="2575" width="24.453125" bestFit="1" customWidth="1"/>
    <col min="2579" max="2579" width="10.7265625" customWidth="1"/>
    <col min="2582" max="2582" width="24.453125" bestFit="1" customWidth="1"/>
    <col min="2586" max="2586" width="11.26953125" customWidth="1"/>
    <col min="2817" max="2817" width="24.453125" bestFit="1" customWidth="1"/>
    <col min="2821" max="2821" width="10.7265625" customWidth="1"/>
    <col min="2824" max="2824" width="24.453125" bestFit="1" customWidth="1"/>
    <col min="2828" max="2828" width="11.26953125" customWidth="1"/>
    <col min="2831" max="2831" width="24.453125" bestFit="1" customWidth="1"/>
    <col min="2835" max="2835" width="10.7265625" customWidth="1"/>
    <col min="2838" max="2838" width="24.453125" bestFit="1" customWidth="1"/>
    <col min="2842" max="2842" width="11.26953125" customWidth="1"/>
    <col min="3073" max="3073" width="24.453125" bestFit="1" customWidth="1"/>
    <col min="3077" max="3077" width="10.7265625" customWidth="1"/>
    <col min="3080" max="3080" width="24.453125" bestFit="1" customWidth="1"/>
    <col min="3084" max="3084" width="11.26953125" customWidth="1"/>
    <col min="3087" max="3087" width="24.453125" bestFit="1" customWidth="1"/>
    <col min="3091" max="3091" width="10.7265625" customWidth="1"/>
    <col min="3094" max="3094" width="24.453125" bestFit="1" customWidth="1"/>
    <col min="3098" max="3098" width="11.26953125" customWidth="1"/>
    <col min="3329" max="3329" width="24.453125" bestFit="1" customWidth="1"/>
    <col min="3333" max="3333" width="10.7265625" customWidth="1"/>
    <col min="3336" max="3336" width="24.453125" bestFit="1" customWidth="1"/>
    <col min="3340" max="3340" width="11.26953125" customWidth="1"/>
    <col min="3343" max="3343" width="24.453125" bestFit="1" customWidth="1"/>
    <col min="3347" max="3347" width="10.7265625" customWidth="1"/>
    <col min="3350" max="3350" width="24.453125" bestFit="1" customWidth="1"/>
    <col min="3354" max="3354" width="11.26953125" customWidth="1"/>
    <col min="3585" max="3585" width="24.453125" bestFit="1" customWidth="1"/>
    <col min="3589" max="3589" width="10.7265625" customWidth="1"/>
    <col min="3592" max="3592" width="24.453125" bestFit="1" customWidth="1"/>
    <col min="3596" max="3596" width="11.26953125" customWidth="1"/>
    <col min="3599" max="3599" width="24.453125" bestFit="1" customWidth="1"/>
    <col min="3603" max="3603" width="10.7265625" customWidth="1"/>
    <col min="3606" max="3606" width="24.453125" bestFit="1" customWidth="1"/>
    <col min="3610" max="3610" width="11.26953125" customWidth="1"/>
    <col min="3841" max="3841" width="24.453125" bestFit="1" customWidth="1"/>
    <col min="3845" max="3845" width="10.7265625" customWidth="1"/>
    <col min="3848" max="3848" width="24.453125" bestFit="1" customWidth="1"/>
    <col min="3852" max="3852" width="11.26953125" customWidth="1"/>
    <col min="3855" max="3855" width="24.453125" bestFit="1" customWidth="1"/>
    <col min="3859" max="3859" width="10.7265625" customWidth="1"/>
    <col min="3862" max="3862" width="24.453125" bestFit="1" customWidth="1"/>
    <col min="3866" max="3866" width="11.26953125" customWidth="1"/>
    <col min="4097" max="4097" width="24.453125" bestFit="1" customWidth="1"/>
    <col min="4101" max="4101" width="10.7265625" customWidth="1"/>
    <col min="4104" max="4104" width="24.453125" bestFit="1" customWidth="1"/>
    <col min="4108" max="4108" width="11.26953125" customWidth="1"/>
    <col min="4111" max="4111" width="24.453125" bestFit="1" customWidth="1"/>
    <col min="4115" max="4115" width="10.7265625" customWidth="1"/>
    <col min="4118" max="4118" width="24.453125" bestFit="1" customWidth="1"/>
    <col min="4122" max="4122" width="11.26953125" customWidth="1"/>
    <col min="4353" max="4353" width="24.453125" bestFit="1" customWidth="1"/>
    <col min="4357" max="4357" width="10.7265625" customWidth="1"/>
    <col min="4360" max="4360" width="24.453125" bestFit="1" customWidth="1"/>
    <col min="4364" max="4364" width="11.26953125" customWidth="1"/>
    <col min="4367" max="4367" width="24.453125" bestFit="1" customWidth="1"/>
    <col min="4371" max="4371" width="10.7265625" customWidth="1"/>
    <col min="4374" max="4374" width="24.453125" bestFit="1" customWidth="1"/>
    <col min="4378" max="4378" width="11.26953125" customWidth="1"/>
    <col min="4609" max="4609" width="24.453125" bestFit="1" customWidth="1"/>
    <col min="4613" max="4613" width="10.7265625" customWidth="1"/>
    <col min="4616" max="4616" width="24.453125" bestFit="1" customWidth="1"/>
    <col min="4620" max="4620" width="11.26953125" customWidth="1"/>
    <col min="4623" max="4623" width="24.453125" bestFit="1" customWidth="1"/>
    <col min="4627" max="4627" width="10.7265625" customWidth="1"/>
    <col min="4630" max="4630" width="24.453125" bestFit="1" customWidth="1"/>
    <col min="4634" max="4634" width="11.26953125" customWidth="1"/>
    <col min="4865" max="4865" width="24.453125" bestFit="1" customWidth="1"/>
    <col min="4869" max="4869" width="10.7265625" customWidth="1"/>
    <col min="4872" max="4872" width="24.453125" bestFit="1" customWidth="1"/>
    <col min="4876" max="4876" width="11.26953125" customWidth="1"/>
    <col min="4879" max="4879" width="24.453125" bestFit="1" customWidth="1"/>
    <col min="4883" max="4883" width="10.7265625" customWidth="1"/>
    <col min="4886" max="4886" width="24.453125" bestFit="1" customWidth="1"/>
    <col min="4890" max="4890" width="11.26953125" customWidth="1"/>
    <col min="5121" max="5121" width="24.453125" bestFit="1" customWidth="1"/>
    <col min="5125" max="5125" width="10.7265625" customWidth="1"/>
    <col min="5128" max="5128" width="24.453125" bestFit="1" customWidth="1"/>
    <col min="5132" max="5132" width="11.26953125" customWidth="1"/>
    <col min="5135" max="5135" width="24.453125" bestFit="1" customWidth="1"/>
    <col min="5139" max="5139" width="10.7265625" customWidth="1"/>
    <col min="5142" max="5142" width="24.453125" bestFit="1" customWidth="1"/>
    <col min="5146" max="5146" width="11.26953125" customWidth="1"/>
    <col min="5377" max="5377" width="24.453125" bestFit="1" customWidth="1"/>
    <col min="5381" max="5381" width="10.7265625" customWidth="1"/>
    <col min="5384" max="5384" width="24.453125" bestFit="1" customWidth="1"/>
    <col min="5388" max="5388" width="11.26953125" customWidth="1"/>
    <col min="5391" max="5391" width="24.453125" bestFit="1" customWidth="1"/>
    <col min="5395" max="5395" width="10.7265625" customWidth="1"/>
    <col min="5398" max="5398" width="24.453125" bestFit="1" customWidth="1"/>
    <col min="5402" max="5402" width="11.26953125" customWidth="1"/>
    <col min="5633" max="5633" width="24.453125" bestFit="1" customWidth="1"/>
    <col min="5637" max="5637" width="10.7265625" customWidth="1"/>
    <col min="5640" max="5640" width="24.453125" bestFit="1" customWidth="1"/>
    <col min="5644" max="5644" width="11.26953125" customWidth="1"/>
    <col min="5647" max="5647" width="24.453125" bestFit="1" customWidth="1"/>
    <col min="5651" max="5651" width="10.7265625" customWidth="1"/>
    <col min="5654" max="5654" width="24.453125" bestFit="1" customWidth="1"/>
    <col min="5658" max="5658" width="11.26953125" customWidth="1"/>
    <col min="5889" max="5889" width="24.453125" bestFit="1" customWidth="1"/>
    <col min="5893" max="5893" width="10.7265625" customWidth="1"/>
    <col min="5896" max="5896" width="24.453125" bestFit="1" customWidth="1"/>
    <col min="5900" max="5900" width="11.26953125" customWidth="1"/>
    <col min="5903" max="5903" width="24.453125" bestFit="1" customWidth="1"/>
    <col min="5907" max="5907" width="10.7265625" customWidth="1"/>
    <col min="5910" max="5910" width="24.453125" bestFit="1" customWidth="1"/>
    <col min="5914" max="5914" width="11.26953125" customWidth="1"/>
    <col min="6145" max="6145" width="24.453125" bestFit="1" customWidth="1"/>
    <col min="6149" max="6149" width="10.7265625" customWidth="1"/>
    <col min="6152" max="6152" width="24.453125" bestFit="1" customWidth="1"/>
    <col min="6156" max="6156" width="11.26953125" customWidth="1"/>
    <col min="6159" max="6159" width="24.453125" bestFit="1" customWidth="1"/>
    <col min="6163" max="6163" width="10.7265625" customWidth="1"/>
    <col min="6166" max="6166" width="24.453125" bestFit="1" customWidth="1"/>
    <col min="6170" max="6170" width="11.26953125" customWidth="1"/>
    <col min="6401" max="6401" width="24.453125" bestFit="1" customWidth="1"/>
    <col min="6405" max="6405" width="10.7265625" customWidth="1"/>
    <col min="6408" max="6408" width="24.453125" bestFit="1" customWidth="1"/>
    <col min="6412" max="6412" width="11.26953125" customWidth="1"/>
    <col min="6415" max="6415" width="24.453125" bestFit="1" customWidth="1"/>
    <col min="6419" max="6419" width="10.7265625" customWidth="1"/>
    <col min="6422" max="6422" width="24.453125" bestFit="1" customWidth="1"/>
    <col min="6426" max="6426" width="11.26953125" customWidth="1"/>
    <col min="6657" max="6657" width="24.453125" bestFit="1" customWidth="1"/>
    <col min="6661" max="6661" width="10.7265625" customWidth="1"/>
    <col min="6664" max="6664" width="24.453125" bestFit="1" customWidth="1"/>
    <col min="6668" max="6668" width="11.26953125" customWidth="1"/>
    <col min="6671" max="6671" width="24.453125" bestFit="1" customWidth="1"/>
    <col min="6675" max="6675" width="10.7265625" customWidth="1"/>
    <col min="6678" max="6678" width="24.453125" bestFit="1" customWidth="1"/>
    <col min="6682" max="6682" width="11.26953125" customWidth="1"/>
    <col min="6913" max="6913" width="24.453125" bestFit="1" customWidth="1"/>
    <col min="6917" max="6917" width="10.7265625" customWidth="1"/>
    <col min="6920" max="6920" width="24.453125" bestFit="1" customWidth="1"/>
    <col min="6924" max="6924" width="11.26953125" customWidth="1"/>
    <col min="6927" max="6927" width="24.453125" bestFit="1" customWidth="1"/>
    <col min="6931" max="6931" width="10.7265625" customWidth="1"/>
    <col min="6934" max="6934" width="24.453125" bestFit="1" customWidth="1"/>
    <col min="6938" max="6938" width="11.26953125" customWidth="1"/>
    <col min="7169" max="7169" width="24.453125" bestFit="1" customWidth="1"/>
    <col min="7173" max="7173" width="10.7265625" customWidth="1"/>
    <col min="7176" max="7176" width="24.453125" bestFit="1" customWidth="1"/>
    <col min="7180" max="7180" width="11.26953125" customWidth="1"/>
    <col min="7183" max="7183" width="24.453125" bestFit="1" customWidth="1"/>
    <col min="7187" max="7187" width="10.7265625" customWidth="1"/>
    <col min="7190" max="7190" width="24.453125" bestFit="1" customWidth="1"/>
    <col min="7194" max="7194" width="11.26953125" customWidth="1"/>
    <col min="7425" max="7425" width="24.453125" bestFit="1" customWidth="1"/>
    <col min="7429" max="7429" width="10.7265625" customWidth="1"/>
    <col min="7432" max="7432" width="24.453125" bestFit="1" customWidth="1"/>
    <col min="7436" max="7436" width="11.26953125" customWidth="1"/>
    <col min="7439" max="7439" width="24.453125" bestFit="1" customWidth="1"/>
    <col min="7443" max="7443" width="10.7265625" customWidth="1"/>
    <col min="7446" max="7446" width="24.453125" bestFit="1" customWidth="1"/>
    <col min="7450" max="7450" width="11.26953125" customWidth="1"/>
    <col min="7681" max="7681" width="24.453125" bestFit="1" customWidth="1"/>
    <col min="7685" max="7685" width="10.7265625" customWidth="1"/>
    <col min="7688" max="7688" width="24.453125" bestFit="1" customWidth="1"/>
    <col min="7692" max="7692" width="11.26953125" customWidth="1"/>
    <col min="7695" max="7695" width="24.453125" bestFit="1" customWidth="1"/>
    <col min="7699" max="7699" width="10.7265625" customWidth="1"/>
    <col min="7702" max="7702" width="24.453125" bestFit="1" customWidth="1"/>
    <col min="7706" max="7706" width="11.26953125" customWidth="1"/>
    <col min="7937" max="7937" width="24.453125" bestFit="1" customWidth="1"/>
    <col min="7941" max="7941" width="10.7265625" customWidth="1"/>
    <col min="7944" max="7944" width="24.453125" bestFit="1" customWidth="1"/>
    <col min="7948" max="7948" width="11.26953125" customWidth="1"/>
    <col min="7951" max="7951" width="24.453125" bestFit="1" customWidth="1"/>
    <col min="7955" max="7955" width="10.7265625" customWidth="1"/>
    <col min="7958" max="7958" width="24.453125" bestFit="1" customWidth="1"/>
    <col min="7962" max="7962" width="11.26953125" customWidth="1"/>
    <col min="8193" max="8193" width="24.453125" bestFit="1" customWidth="1"/>
    <col min="8197" max="8197" width="10.7265625" customWidth="1"/>
    <col min="8200" max="8200" width="24.453125" bestFit="1" customWidth="1"/>
    <col min="8204" max="8204" width="11.26953125" customWidth="1"/>
    <col min="8207" max="8207" width="24.453125" bestFit="1" customWidth="1"/>
    <col min="8211" max="8211" width="10.7265625" customWidth="1"/>
    <col min="8214" max="8214" width="24.453125" bestFit="1" customWidth="1"/>
    <col min="8218" max="8218" width="11.26953125" customWidth="1"/>
    <col min="8449" max="8449" width="24.453125" bestFit="1" customWidth="1"/>
    <col min="8453" max="8453" width="10.7265625" customWidth="1"/>
    <col min="8456" max="8456" width="24.453125" bestFit="1" customWidth="1"/>
    <col min="8460" max="8460" width="11.26953125" customWidth="1"/>
    <col min="8463" max="8463" width="24.453125" bestFit="1" customWidth="1"/>
    <col min="8467" max="8467" width="10.7265625" customWidth="1"/>
    <col min="8470" max="8470" width="24.453125" bestFit="1" customWidth="1"/>
    <col min="8474" max="8474" width="11.26953125" customWidth="1"/>
    <col min="8705" max="8705" width="24.453125" bestFit="1" customWidth="1"/>
    <col min="8709" max="8709" width="10.7265625" customWidth="1"/>
    <col min="8712" max="8712" width="24.453125" bestFit="1" customWidth="1"/>
    <col min="8716" max="8716" width="11.26953125" customWidth="1"/>
    <col min="8719" max="8719" width="24.453125" bestFit="1" customWidth="1"/>
    <col min="8723" max="8723" width="10.7265625" customWidth="1"/>
    <col min="8726" max="8726" width="24.453125" bestFit="1" customWidth="1"/>
    <col min="8730" max="8730" width="11.26953125" customWidth="1"/>
    <col min="8961" max="8961" width="24.453125" bestFit="1" customWidth="1"/>
    <col min="8965" max="8965" width="10.7265625" customWidth="1"/>
    <col min="8968" max="8968" width="24.453125" bestFit="1" customWidth="1"/>
    <col min="8972" max="8972" width="11.26953125" customWidth="1"/>
    <col min="8975" max="8975" width="24.453125" bestFit="1" customWidth="1"/>
    <col min="8979" max="8979" width="10.7265625" customWidth="1"/>
    <col min="8982" max="8982" width="24.453125" bestFit="1" customWidth="1"/>
    <col min="8986" max="8986" width="11.26953125" customWidth="1"/>
    <col min="9217" max="9217" width="24.453125" bestFit="1" customWidth="1"/>
    <col min="9221" max="9221" width="10.7265625" customWidth="1"/>
    <col min="9224" max="9224" width="24.453125" bestFit="1" customWidth="1"/>
    <col min="9228" max="9228" width="11.26953125" customWidth="1"/>
    <col min="9231" max="9231" width="24.453125" bestFit="1" customWidth="1"/>
    <col min="9235" max="9235" width="10.7265625" customWidth="1"/>
    <col min="9238" max="9238" width="24.453125" bestFit="1" customWidth="1"/>
    <col min="9242" max="9242" width="11.26953125" customWidth="1"/>
    <col min="9473" max="9473" width="24.453125" bestFit="1" customWidth="1"/>
    <col min="9477" max="9477" width="10.7265625" customWidth="1"/>
    <col min="9480" max="9480" width="24.453125" bestFit="1" customWidth="1"/>
    <col min="9484" max="9484" width="11.26953125" customWidth="1"/>
    <col min="9487" max="9487" width="24.453125" bestFit="1" customWidth="1"/>
    <col min="9491" max="9491" width="10.7265625" customWidth="1"/>
    <col min="9494" max="9494" width="24.453125" bestFit="1" customWidth="1"/>
    <col min="9498" max="9498" width="11.26953125" customWidth="1"/>
    <col min="9729" max="9729" width="24.453125" bestFit="1" customWidth="1"/>
    <col min="9733" max="9733" width="10.7265625" customWidth="1"/>
    <col min="9736" max="9736" width="24.453125" bestFit="1" customWidth="1"/>
    <col min="9740" max="9740" width="11.26953125" customWidth="1"/>
    <col min="9743" max="9743" width="24.453125" bestFit="1" customWidth="1"/>
    <col min="9747" max="9747" width="10.7265625" customWidth="1"/>
    <col min="9750" max="9750" width="24.453125" bestFit="1" customWidth="1"/>
    <col min="9754" max="9754" width="11.26953125" customWidth="1"/>
    <col min="9985" max="9985" width="24.453125" bestFit="1" customWidth="1"/>
    <col min="9989" max="9989" width="10.7265625" customWidth="1"/>
    <col min="9992" max="9992" width="24.453125" bestFit="1" customWidth="1"/>
    <col min="9996" max="9996" width="11.26953125" customWidth="1"/>
    <col min="9999" max="9999" width="24.453125" bestFit="1" customWidth="1"/>
    <col min="10003" max="10003" width="10.7265625" customWidth="1"/>
    <col min="10006" max="10006" width="24.453125" bestFit="1" customWidth="1"/>
    <col min="10010" max="10010" width="11.26953125" customWidth="1"/>
    <col min="10241" max="10241" width="24.453125" bestFit="1" customWidth="1"/>
    <col min="10245" max="10245" width="10.7265625" customWidth="1"/>
    <col min="10248" max="10248" width="24.453125" bestFit="1" customWidth="1"/>
    <col min="10252" max="10252" width="11.26953125" customWidth="1"/>
    <col min="10255" max="10255" width="24.453125" bestFit="1" customWidth="1"/>
    <col min="10259" max="10259" width="10.7265625" customWidth="1"/>
    <col min="10262" max="10262" width="24.453125" bestFit="1" customWidth="1"/>
    <col min="10266" max="10266" width="11.26953125" customWidth="1"/>
    <col min="10497" max="10497" width="24.453125" bestFit="1" customWidth="1"/>
    <col min="10501" max="10501" width="10.7265625" customWidth="1"/>
    <col min="10504" max="10504" width="24.453125" bestFit="1" customWidth="1"/>
    <col min="10508" max="10508" width="11.26953125" customWidth="1"/>
    <col min="10511" max="10511" width="24.453125" bestFit="1" customWidth="1"/>
    <col min="10515" max="10515" width="10.7265625" customWidth="1"/>
    <col min="10518" max="10518" width="24.453125" bestFit="1" customWidth="1"/>
    <col min="10522" max="10522" width="11.26953125" customWidth="1"/>
    <col min="10753" max="10753" width="24.453125" bestFit="1" customWidth="1"/>
    <col min="10757" max="10757" width="10.7265625" customWidth="1"/>
    <col min="10760" max="10760" width="24.453125" bestFit="1" customWidth="1"/>
    <col min="10764" max="10764" width="11.26953125" customWidth="1"/>
    <col min="10767" max="10767" width="24.453125" bestFit="1" customWidth="1"/>
    <col min="10771" max="10771" width="10.7265625" customWidth="1"/>
    <col min="10774" max="10774" width="24.453125" bestFit="1" customWidth="1"/>
    <col min="10778" max="10778" width="11.26953125" customWidth="1"/>
    <col min="11009" max="11009" width="24.453125" bestFit="1" customWidth="1"/>
    <col min="11013" max="11013" width="10.7265625" customWidth="1"/>
    <col min="11016" max="11016" width="24.453125" bestFit="1" customWidth="1"/>
    <col min="11020" max="11020" width="11.26953125" customWidth="1"/>
    <col min="11023" max="11023" width="24.453125" bestFit="1" customWidth="1"/>
    <col min="11027" max="11027" width="10.7265625" customWidth="1"/>
    <col min="11030" max="11030" width="24.453125" bestFit="1" customWidth="1"/>
    <col min="11034" max="11034" width="11.26953125" customWidth="1"/>
    <col min="11265" max="11265" width="24.453125" bestFit="1" customWidth="1"/>
    <col min="11269" max="11269" width="10.7265625" customWidth="1"/>
    <col min="11272" max="11272" width="24.453125" bestFit="1" customWidth="1"/>
    <col min="11276" max="11276" width="11.26953125" customWidth="1"/>
    <col min="11279" max="11279" width="24.453125" bestFit="1" customWidth="1"/>
    <col min="11283" max="11283" width="10.7265625" customWidth="1"/>
    <col min="11286" max="11286" width="24.453125" bestFit="1" customWidth="1"/>
    <col min="11290" max="11290" width="11.26953125" customWidth="1"/>
    <col min="11521" max="11521" width="24.453125" bestFit="1" customWidth="1"/>
    <col min="11525" max="11525" width="10.7265625" customWidth="1"/>
    <col min="11528" max="11528" width="24.453125" bestFit="1" customWidth="1"/>
    <col min="11532" max="11532" width="11.26953125" customWidth="1"/>
    <col min="11535" max="11535" width="24.453125" bestFit="1" customWidth="1"/>
    <col min="11539" max="11539" width="10.7265625" customWidth="1"/>
    <col min="11542" max="11542" width="24.453125" bestFit="1" customWidth="1"/>
    <col min="11546" max="11546" width="11.26953125" customWidth="1"/>
    <col min="11777" max="11777" width="24.453125" bestFit="1" customWidth="1"/>
    <col min="11781" max="11781" width="10.7265625" customWidth="1"/>
    <col min="11784" max="11784" width="24.453125" bestFit="1" customWidth="1"/>
    <col min="11788" max="11788" width="11.26953125" customWidth="1"/>
    <col min="11791" max="11791" width="24.453125" bestFit="1" customWidth="1"/>
    <col min="11795" max="11795" width="10.7265625" customWidth="1"/>
    <col min="11798" max="11798" width="24.453125" bestFit="1" customWidth="1"/>
    <col min="11802" max="11802" width="11.26953125" customWidth="1"/>
    <col min="12033" max="12033" width="24.453125" bestFit="1" customWidth="1"/>
    <col min="12037" max="12037" width="10.7265625" customWidth="1"/>
    <col min="12040" max="12040" width="24.453125" bestFit="1" customWidth="1"/>
    <col min="12044" max="12044" width="11.26953125" customWidth="1"/>
    <col min="12047" max="12047" width="24.453125" bestFit="1" customWidth="1"/>
    <col min="12051" max="12051" width="10.7265625" customWidth="1"/>
    <col min="12054" max="12054" width="24.453125" bestFit="1" customWidth="1"/>
    <col min="12058" max="12058" width="11.26953125" customWidth="1"/>
    <col min="12289" max="12289" width="24.453125" bestFit="1" customWidth="1"/>
    <col min="12293" max="12293" width="10.7265625" customWidth="1"/>
    <col min="12296" max="12296" width="24.453125" bestFit="1" customWidth="1"/>
    <col min="12300" max="12300" width="11.26953125" customWidth="1"/>
    <col min="12303" max="12303" width="24.453125" bestFit="1" customWidth="1"/>
    <col min="12307" max="12307" width="10.7265625" customWidth="1"/>
    <col min="12310" max="12310" width="24.453125" bestFit="1" customWidth="1"/>
    <col min="12314" max="12314" width="11.26953125" customWidth="1"/>
    <col min="12545" max="12545" width="24.453125" bestFit="1" customWidth="1"/>
    <col min="12549" max="12549" width="10.7265625" customWidth="1"/>
    <col min="12552" max="12552" width="24.453125" bestFit="1" customWidth="1"/>
    <col min="12556" max="12556" width="11.26953125" customWidth="1"/>
    <col min="12559" max="12559" width="24.453125" bestFit="1" customWidth="1"/>
    <col min="12563" max="12563" width="10.7265625" customWidth="1"/>
    <col min="12566" max="12566" width="24.453125" bestFit="1" customWidth="1"/>
    <col min="12570" max="12570" width="11.26953125" customWidth="1"/>
    <col min="12801" max="12801" width="24.453125" bestFit="1" customWidth="1"/>
    <col min="12805" max="12805" width="10.7265625" customWidth="1"/>
    <col min="12808" max="12808" width="24.453125" bestFit="1" customWidth="1"/>
    <col min="12812" max="12812" width="11.26953125" customWidth="1"/>
    <col min="12815" max="12815" width="24.453125" bestFit="1" customWidth="1"/>
    <col min="12819" max="12819" width="10.7265625" customWidth="1"/>
    <col min="12822" max="12822" width="24.453125" bestFit="1" customWidth="1"/>
    <col min="12826" max="12826" width="11.26953125" customWidth="1"/>
    <col min="13057" max="13057" width="24.453125" bestFit="1" customWidth="1"/>
    <col min="13061" max="13061" width="10.7265625" customWidth="1"/>
    <col min="13064" max="13064" width="24.453125" bestFit="1" customWidth="1"/>
    <col min="13068" max="13068" width="11.26953125" customWidth="1"/>
    <col min="13071" max="13071" width="24.453125" bestFit="1" customWidth="1"/>
    <col min="13075" max="13075" width="10.7265625" customWidth="1"/>
    <col min="13078" max="13078" width="24.453125" bestFit="1" customWidth="1"/>
    <col min="13082" max="13082" width="11.26953125" customWidth="1"/>
    <col min="13313" max="13313" width="24.453125" bestFit="1" customWidth="1"/>
    <col min="13317" max="13317" width="10.7265625" customWidth="1"/>
    <col min="13320" max="13320" width="24.453125" bestFit="1" customWidth="1"/>
    <col min="13324" max="13324" width="11.26953125" customWidth="1"/>
    <col min="13327" max="13327" width="24.453125" bestFit="1" customWidth="1"/>
    <col min="13331" max="13331" width="10.7265625" customWidth="1"/>
    <col min="13334" max="13334" width="24.453125" bestFit="1" customWidth="1"/>
    <col min="13338" max="13338" width="11.26953125" customWidth="1"/>
    <col min="13569" max="13569" width="24.453125" bestFit="1" customWidth="1"/>
    <col min="13573" max="13573" width="10.7265625" customWidth="1"/>
    <col min="13576" max="13576" width="24.453125" bestFit="1" customWidth="1"/>
    <col min="13580" max="13580" width="11.26953125" customWidth="1"/>
    <col min="13583" max="13583" width="24.453125" bestFit="1" customWidth="1"/>
    <col min="13587" max="13587" width="10.7265625" customWidth="1"/>
    <col min="13590" max="13590" width="24.453125" bestFit="1" customWidth="1"/>
    <col min="13594" max="13594" width="11.26953125" customWidth="1"/>
    <col min="13825" max="13825" width="24.453125" bestFit="1" customWidth="1"/>
    <col min="13829" max="13829" width="10.7265625" customWidth="1"/>
    <col min="13832" max="13832" width="24.453125" bestFit="1" customWidth="1"/>
    <col min="13836" max="13836" width="11.26953125" customWidth="1"/>
    <col min="13839" max="13839" width="24.453125" bestFit="1" customWidth="1"/>
    <col min="13843" max="13843" width="10.7265625" customWidth="1"/>
    <col min="13846" max="13846" width="24.453125" bestFit="1" customWidth="1"/>
    <col min="13850" max="13850" width="11.26953125" customWidth="1"/>
    <col min="14081" max="14081" width="24.453125" bestFit="1" customWidth="1"/>
    <col min="14085" max="14085" width="10.7265625" customWidth="1"/>
    <col min="14088" max="14088" width="24.453125" bestFit="1" customWidth="1"/>
    <col min="14092" max="14092" width="11.26953125" customWidth="1"/>
    <col min="14095" max="14095" width="24.453125" bestFit="1" customWidth="1"/>
    <col min="14099" max="14099" width="10.7265625" customWidth="1"/>
    <col min="14102" max="14102" width="24.453125" bestFit="1" customWidth="1"/>
    <col min="14106" max="14106" width="11.26953125" customWidth="1"/>
    <col min="14337" max="14337" width="24.453125" bestFit="1" customWidth="1"/>
    <col min="14341" max="14341" width="10.7265625" customWidth="1"/>
    <col min="14344" max="14344" width="24.453125" bestFit="1" customWidth="1"/>
    <col min="14348" max="14348" width="11.26953125" customWidth="1"/>
    <col min="14351" max="14351" width="24.453125" bestFit="1" customWidth="1"/>
    <col min="14355" max="14355" width="10.7265625" customWidth="1"/>
    <col min="14358" max="14358" width="24.453125" bestFit="1" customWidth="1"/>
    <col min="14362" max="14362" width="11.26953125" customWidth="1"/>
    <col min="14593" max="14593" width="24.453125" bestFit="1" customWidth="1"/>
    <col min="14597" max="14597" width="10.7265625" customWidth="1"/>
    <col min="14600" max="14600" width="24.453125" bestFit="1" customWidth="1"/>
    <col min="14604" max="14604" width="11.26953125" customWidth="1"/>
    <col min="14607" max="14607" width="24.453125" bestFit="1" customWidth="1"/>
    <col min="14611" max="14611" width="10.7265625" customWidth="1"/>
    <col min="14614" max="14614" width="24.453125" bestFit="1" customWidth="1"/>
    <col min="14618" max="14618" width="11.26953125" customWidth="1"/>
    <col min="14849" max="14849" width="24.453125" bestFit="1" customWidth="1"/>
    <col min="14853" max="14853" width="10.7265625" customWidth="1"/>
    <col min="14856" max="14856" width="24.453125" bestFit="1" customWidth="1"/>
    <col min="14860" max="14860" width="11.26953125" customWidth="1"/>
    <col min="14863" max="14863" width="24.453125" bestFit="1" customWidth="1"/>
    <col min="14867" max="14867" width="10.7265625" customWidth="1"/>
    <col min="14870" max="14870" width="24.453125" bestFit="1" customWidth="1"/>
    <col min="14874" max="14874" width="11.26953125" customWidth="1"/>
    <col min="15105" max="15105" width="24.453125" bestFit="1" customWidth="1"/>
    <col min="15109" max="15109" width="10.7265625" customWidth="1"/>
    <col min="15112" max="15112" width="24.453125" bestFit="1" customWidth="1"/>
    <col min="15116" max="15116" width="11.26953125" customWidth="1"/>
    <col min="15119" max="15119" width="24.453125" bestFit="1" customWidth="1"/>
    <col min="15123" max="15123" width="10.7265625" customWidth="1"/>
    <col min="15126" max="15126" width="24.453125" bestFit="1" customWidth="1"/>
    <col min="15130" max="15130" width="11.26953125" customWidth="1"/>
    <col min="15361" max="15361" width="24.453125" bestFit="1" customWidth="1"/>
    <col min="15365" max="15365" width="10.7265625" customWidth="1"/>
    <col min="15368" max="15368" width="24.453125" bestFit="1" customWidth="1"/>
    <col min="15372" max="15372" width="11.26953125" customWidth="1"/>
    <col min="15375" max="15375" width="24.453125" bestFit="1" customWidth="1"/>
    <col min="15379" max="15379" width="10.7265625" customWidth="1"/>
    <col min="15382" max="15382" width="24.453125" bestFit="1" customWidth="1"/>
    <col min="15386" max="15386" width="11.26953125" customWidth="1"/>
    <col min="15617" max="15617" width="24.453125" bestFit="1" customWidth="1"/>
    <col min="15621" max="15621" width="10.7265625" customWidth="1"/>
    <col min="15624" max="15624" width="24.453125" bestFit="1" customWidth="1"/>
    <col min="15628" max="15628" width="11.26953125" customWidth="1"/>
    <col min="15631" max="15631" width="24.453125" bestFit="1" customWidth="1"/>
    <col min="15635" max="15635" width="10.7265625" customWidth="1"/>
    <col min="15638" max="15638" width="24.453125" bestFit="1" customWidth="1"/>
    <col min="15642" max="15642" width="11.26953125" customWidth="1"/>
    <col min="15873" max="15873" width="24.453125" bestFit="1" customWidth="1"/>
    <col min="15877" max="15877" width="10.7265625" customWidth="1"/>
    <col min="15880" max="15880" width="24.453125" bestFit="1" customWidth="1"/>
    <col min="15884" max="15884" width="11.26953125" customWidth="1"/>
    <col min="15887" max="15887" width="24.453125" bestFit="1" customWidth="1"/>
    <col min="15891" max="15891" width="10.7265625" customWidth="1"/>
    <col min="15894" max="15894" width="24.453125" bestFit="1" customWidth="1"/>
    <col min="15898" max="15898" width="11.26953125" customWidth="1"/>
    <col min="16129" max="16129" width="24.453125" bestFit="1" customWidth="1"/>
    <col min="16133" max="16133" width="10.7265625" customWidth="1"/>
    <col min="16136" max="16136" width="24.453125" bestFit="1" customWidth="1"/>
    <col min="16140" max="16140" width="11.26953125" customWidth="1"/>
    <col min="16143" max="16143" width="24.453125" bestFit="1" customWidth="1"/>
    <col min="16147" max="16147" width="10.7265625" customWidth="1"/>
    <col min="16150" max="16150" width="24.453125" bestFit="1" customWidth="1"/>
    <col min="16154" max="16154" width="11.26953125" customWidth="1"/>
  </cols>
  <sheetData>
    <row r="1" spans="1:26" ht="28" x14ac:dyDescent="0.6">
      <c r="E1" s="142" t="s">
        <v>113</v>
      </c>
      <c r="F1" s="142"/>
      <c r="G1" s="142"/>
      <c r="H1" s="143"/>
      <c r="L1" s="1"/>
      <c r="S1" s="142" t="s">
        <v>123</v>
      </c>
      <c r="T1" s="142"/>
      <c r="U1" s="142"/>
      <c r="V1" s="143"/>
      <c r="Z1" s="1"/>
    </row>
    <row r="2" spans="1:26" x14ac:dyDescent="0.25">
      <c r="D2" s="119"/>
      <c r="E2" s="119"/>
      <c r="F2" s="119"/>
      <c r="G2" s="119"/>
      <c r="H2" s="119"/>
      <c r="L2" s="1"/>
      <c r="R2" s="119"/>
      <c r="S2" s="119"/>
      <c r="T2" s="119"/>
      <c r="U2" s="119"/>
      <c r="V2" s="119"/>
      <c r="Z2" s="1"/>
    </row>
    <row r="3" spans="1:26" x14ac:dyDescent="0.25">
      <c r="L3" s="1"/>
      <c r="Z3" s="1"/>
    </row>
    <row r="4" spans="1:26" x14ac:dyDescent="0.25">
      <c r="L4" s="1"/>
      <c r="Z4" s="1"/>
    </row>
    <row r="5" spans="1:26" x14ac:dyDescent="0.25">
      <c r="L5" s="1"/>
      <c r="Z5" s="1"/>
    </row>
    <row r="6" spans="1:26" ht="17.5" x14ac:dyDescent="0.35">
      <c r="D6" s="271"/>
      <c r="E6" s="535">
        <f>'AB LINE'!FA3</f>
        <v>43343</v>
      </c>
      <c r="F6" s="566"/>
      <c r="G6" s="566"/>
      <c r="H6" s="144"/>
      <c r="I6" s="272"/>
      <c r="J6" s="272"/>
      <c r="K6" s="144"/>
      <c r="L6" s="1"/>
      <c r="R6" s="271"/>
      <c r="S6" s="109"/>
      <c r="T6" s="109">
        <f>E6+1</f>
        <v>43344</v>
      </c>
      <c r="U6" s="109"/>
      <c r="V6" s="144"/>
      <c r="W6" s="272"/>
      <c r="X6" s="272"/>
      <c r="Y6" s="144"/>
      <c r="Z6" s="1"/>
    </row>
    <row r="7" spans="1:26" ht="17.5" x14ac:dyDescent="0.25">
      <c r="A7" s="145"/>
      <c r="B7" s="146"/>
      <c r="D7" s="28"/>
      <c r="E7" s="145"/>
      <c r="F7" s="145"/>
      <c r="G7" s="145"/>
      <c r="H7" s="272"/>
      <c r="I7" s="146"/>
      <c r="K7" s="272"/>
      <c r="L7" s="145"/>
      <c r="O7" s="145"/>
      <c r="P7" s="146"/>
      <c r="R7" s="28"/>
      <c r="S7" s="145"/>
      <c r="T7" s="145"/>
      <c r="U7" s="145"/>
      <c r="V7" s="272"/>
      <c r="W7" s="146"/>
      <c r="Y7" s="272"/>
      <c r="Z7" s="145"/>
    </row>
    <row r="8" spans="1:26" ht="18" thickBot="1" x14ac:dyDescent="0.4">
      <c r="A8" s="126"/>
      <c r="C8" s="158" t="s">
        <v>114</v>
      </c>
      <c r="E8" s="126"/>
      <c r="F8" s="126"/>
      <c r="G8" s="126"/>
      <c r="H8" s="28"/>
      <c r="I8" s="147"/>
      <c r="J8" s="158" t="s">
        <v>115</v>
      </c>
      <c r="K8" s="28"/>
      <c r="L8" s="126"/>
      <c r="O8" s="126"/>
      <c r="Q8" s="158" t="s">
        <v>114</v>
      </c>
      <c r="S8" s="126"/>
      <c r="T8" s="126"/>
      <c r="U8" s="126"/>
      <c r="V8" s="28"/>
      <c r="W8" s="147"/>
      <c r="X8" s="158" t="s">
        <v>115</v>
      </c>
      <c r="Y8" s="28"/>
      <c r="Z8" s="126"/>
    </row>
    <row r="9" spans="1:26" ht="16.5" thickTop="1" thickBot="1" x14ac:dyDescent="0.4">
      <c r="A9" s="17" t="s">
        <v>116</v>
      </c>
      <c r="B9" s="122">
        <v>2200</v>
      </c>
      <c r="C9" s="123">
        <v>2304</v>
      </c>
      <c r="D9" s="148">
        <v>1.9444444444444445E-2</v>
      </c>
      <c r="E9" s="124" t="s">
        <v>2</v>
      </c>
      <c r="F9" s="11"/>
      <c r="G9" s="11"/>
      <c r="H9" s="17" t="s">
        <v>116</v>
      </c>
      <c r="I9" s="122">
        <v>2200</v>
      </c>
      <c r="J9" s="123">
        <v>2304</v>
      </c>
      <c r="K9" s="148">
        <v>1.9444444444444445E-2</v>
      </c>
      <c r="L9" s="124" t="s">
        <v>2</v>
      </c>
      <c r="O9" s="17" t="s">
        <v>116</v>
      </c>
      <c r="P9" s="122">
        <v>2200</v>
      </c>
      <c r="Q9" s="123">
        <v>2304</v>
      </c>
      <c r="R9" s="148">
        <v>1.9444444444444445E-2</v>
      </c>
      <c r="S9" s="124" t="s">
        <v>2</v>
      </c>
      <c r="T9" s="11"/>
      <c r="U9" s="11"/>
      <c r="V9" s="17" t="s">
        <v>116</v>
      </c>
      <c r="W9" s="122">
        <v>2200</v>
      </c>
      <c r="X9" s="123">
        <v>2304</v>
      </c>
      <c r="Y9" s="148">
        <v>1.9444444444444445E-2</v>
      </c>
      <c r="Z9" s="124" t="s">
        <v>2</v>
      </c>
    </row>
    <row r="10" spans="1:26" ht="16" thickTop="1" x14ac:dyDescent="0.35">
      <c r="A10" s="149" t="s">
        <v>109</v>
      </c>
      <c r="B10" s="96">
        <v>0</v>
      </c>
      <c r="C10" s="96">
        <v>0</v>
      </c>
      <c r="D10" s="96">
        <v>0</v>
      </c>
      <c r="E10" s="125">
        <f t="shared" ref="E10:E20" si="0">SUM(B10:D10)</f>
        <v>0</v>
      </c>
      <c r="F10" s="11"/>
      <c r="G10" s="11"/>
      <c r="H10" s="149" t="s">
        <v>109</v>
      </c>
      <c r="I10" s="96">
        <v>0</v>
      </c>
      <c r="J10" s="96">
        <v>0</v>
      </c>
      <c r="K10" s="96">
        <v>0</v>
      </c>
      <c r="L10" s="125">
        <f t="shared" ref="L10:L17" si="1">SUM(I10:K10)</f>
        <v>0</v>
      </c>
      <c r="O10" s="149" t="s">
        <v>109</v>
      </c>
      <c r="P10" s="96">
        <v>0</v>
      </c>
      <c r="Q10" s="96">
        <v>0</v>
      </c>
      <c r="R10" s="96">
        <v>0</v>
      </c>
      <c r="S10" s="125">
        <f t="shared" ref="S10:S19" si="2">SUM(P10:R10)</f>
        <v>0</v>
      </c>
      <c r="T10" s="11"/>
      <c r="U10" s="11"/>
      <c r="V10" s="149" t="s">
        <v>109</v>
      </c>
      <c r="W10" s="96">
        <v>0</v>
      </c>
      <c r="X10" s="96">
        <v>0</v>
      </c>
      <c r="Y10" s="96">
        <v>0</v>
      </c>
      <c r="Z10" s="125">
        <f t="shared" ref="Z10:Z19" si="3">SUM(W10:Y10)</f>
        <v>0</v>
      </c>
    </row>
    <row r="11" spans="1:26" ht="15.5" x14ac:dyDescent="0.35">
      <c r="A11" s="89" t="s">
        <v>68</v>
      </c>
      <c r="B11" s="96">
        <v>0</v>
      </c>
      <c r="C11" s="96">
        <v>0</v>
      </c>
      <c r="D11" s="96">
        <v>0</v>
      </c>
      <c r="E11" s="125">
        <f t="shared" si="0"/>
        <v>0</v>
      </c>
      <c r="F11" s="11"/>
      <c r="G11" s="11"/>
      <c r="H11" s="89" t="s">
        <v>68</v>
      </c>
      <c r="I11" s="96">
        <v>0</v>
      </c>
      <c r="J11" s="96">
        <v>0</v>
      </c>
      <c r="K11" s="96">
        <v>0</v>
      </c>
      <c r="L11" s="125">
        <f t="shared" si="1"/>
        <v>0</v>
      </c>
      <c r="O11" s="89" t="s">
        <v>68</v>
      </c>
      <c r="P11" s="96">
        <v>0</v>
      </c>
      <c r="Q11" s="96">
        <v>0</v>
      </c>
      <c r="R11" s="96">
        <v>0</v>
      </c>
      <c r="S11" s="125">
        <f t="shared" si="2"/>
        <v>0</v>
      </c>
      <c r="T11" s="11"/>
      <c r="U11" s="11"/>
      <c r="V11" s="89" t="s">
        <v>68</v>
      </c>
      <c r="W11" s="96">
        <v>0</v>
      </c>
      <c r="X11" s="96">
        <v>0</v>
      </c>
      <c r="Y11" s="96">
        <v>0</v>
      </c>
      <c r="Z11" s="125">
        <f t="shared" si="3"/>
        <v>0</v>
      </c>
    </row>
    <row r="12" spans="1:26" ht="15.5" x14ac:dyDescent="0.35">
      <c r="A12" s="89" t="s">
        <v>117</v>
      </c>
      <c r="B12" s="96">
        <v>0</v>
      </c>
      <c r="C12" s="96">
        <v>0</v>
      </c>
      <c r="D12" s="96">
        <v>0</v>
      </c>
      <c r="E12" s="125">
        <f t="shared" si="0"/>
        <v>0</v>
      </c>
      <c r="F12" s="11"/>
      <c r="G12" s="11"/>
      <c r="H12" s="89" t="s">
        <v>117</v>
      </c>
      <c r="I12" s="96">
        <v>0</v>
      </c>
      <c r="J12" s="96">
        <v>0</v>
      </c>
      <c r="K12" s="96">
        <v>0</v>
      </c>
      <c r="L12" s="125">
        <f t="shared" si="1"/>
        <v>0</v>
      </c>
      <c r="O12" s="89" t="s">
        <v>117</v>
      </c>
      <c r="P12" s="96">
        <v>0</v>
      </c>
      <c r="Q12" s="96">
        <v>0</v>
      </c>
      <c r="R12" s="96">
        <v>0</v>
      </c>
      <c r="S12" s="125">
        <f t="shared" si="2"/>
        <v>0</v>
      </c>
      <c r="T12" s="11"/>
      <c r="U12" s="11"/>
      <c r="V12" s="89" t="s">
        <v>117</v>
      </c>
      <c r="W12" s="96">
        <v>0</v>
      </c>
      <c r="X12" s="96">
        <v>0</v>
      </c>
      <c r="Y12" s="96">
        <v>0</v>
      </c>
      <c r="Z12" s="125">
        <f t="shared" si="3"/>
        <v>0</v>
      </c>
    </row>
    <row r="13" spans="1:26" ht="15.5" x14ac:dyDescent="0.35">
      <c r="A13" s="89" t="s">
        <v>118</v>
      </c>
      <c r="B13" s="96">
        <v>0</v>
      </c>
      <c r="C13" s="96">
        <v>0</v>
      </c>
      <c r="D13" s="96">
        <v>0</v>
      </c>
      <c r="E13" s="125">
        <f t="shared" si="0"/>
        <v>0</v>
      </c>
      <c r="F13" s="11"/>
      <c r="G13" s="11"/>
      <c r="H13" s="89" t="s">
        <v>118</v>
      </c>
      <c r="I13" s="96">
        <v>0</v>
      </c>
      <c r="J13" s="96">
        <v>0</v>
      </c>
      <c r="K13" s="96">
        <v>0</v>
      </c>
      <c r="L13" s="125">
        <f t="shared" si="1"/>
        <v>0</v>
      </c>
      <c r="O13" s="89" t="s">
        <v>118</v>
      </c>
      <c r="P13" s="96">
        <v>0</v>
      </c>
      <c r="Q13" s="96">
        <v>0</v>
      </c>
      <c r="R13" s="96">
        <v>0</v>
      </c>
      <c r="S13" s="125">
        <f t="shared" si="2"/>
        <v>0</v>
      </c>
      <c r="T13" s="11"/>
      <c r="U13" s="11"/>
      <c r="V13" s="89" t="s">
        <v>118</v>
      </c>
      <c r="W13" s="96">
        <v>0</v>
      </c>
      <c r="X13" s="96">
        <v>0</v>
      </c>
      <c r="Y13" s="96">
        <v>0</v>
      </c>
      <c r="Z13" s="125">
        <f t="shared" si="3"/>
        <v>0</v>
      </c>
    </row>
    <row r="14" spans="1:26" ht="15.5" x14ac:dyDescent="0.35">
      <c r="A14" s="89" t="s">
        <v>119</v>
      </c>
      <c r="B14" s="96">
        <v>0</v>
      </c>
      <c r="C14" s="96">
        <v>0</v>
      </c>
      <c r="D14" s="96">
        <v>0</v>
      </c>
      <c r="E14" s="125">
        <f t="shared" si="0"/>
        <v>0</v>
      </c>
      <c r="F14" s="11"/>
      <c r="G14" s="11"/>
      <c r="H14" s="89" t="s">
        <v>119</v>
      </c>
      <c r="I14" s="96">
        <v>0</v>
      </c>
      <c r="J14" s="96">
        <v>0</v>
      </c>
      <c r="K14" s="96">
        <v>0</v>
      </c>
      <c r="L14" s="125">
        <f t="shared" si="1"/>
        <v>0</v>
      </c>
      <c r="O14" s="89" t="s">
        <v>119</v>
      </c>
      <c r="P14" s="96">
        <v>0</v>
      </c>
      <c r="Q14" s="96">
        <v>0</v>
      </c>
      <c r="R14" s="96">
        <v>0</v>
      </c>
      <c r="S14" s="125">
        <f t="shared" si="2"/>
        <v>0</v>
      </c>
      <c r="T14" s="11"/>
      <c r="U14" s="11"/>
      <c r="V14" s="89" t="s">
        <v>119</v>
      </c>
      <c r="W14" s="96">
        <v>0</v>
      </c>
      <c r="X14" s="96">
        <v>0</v>
      </c>
      <c r="Y14" s="96">
        <v>0</v>
      </c>
      <c r="Z14" s="125">
        <f t="shared" si="3"/>
        <v>0</v>
      </c>
    </row>
    <row r="15" spans="1:26" ht="15.5" x14ac:dyDescent="0.35">
      <c r="A15" s="89" t="s">
        <v>120</v>
      </c>
      <c r="B15" s="96">
        <v>0</v>
      </c>
      <c r="C15" s="96">
        <v>0</v>
      </c>
      <c r="D15" s="96">
        <v>0</v>
      </c>
      <c r="E15" s="125">
        <f t="shared" si="0"/>
        <v>0</v>
      </c>
      <c r="F15" s="11"/>
      <c r="G15" s="11"/>
      <c r="H15" s="89" t="s">
        <v>120</v>
      </c>
      <c r="I15" s="96">
        <v>0</v>
      </c>
      <c r="J15" s="96">
        <v>0</v>
      </c>
      <c r="K15" s="96">
        <v>0</v>
      </c>
      <c r="L15" s="125">
        <f t="shared" si="1"/>
        <v>0</v>
      </c>
      <c r="O15" s="89" t="s">
        <v>120</v>
      </c>
      <c r="P15" s="96">
        <v>0</v>
      </c>
      <c r="Q15" s="96">
        <v>0</v>
      </c>
      <c r="R15" s="96">
        <v>0</v>
      </c>
      <c r="S15" s="125">
        <f t="shared" si="2"/>
        <v>0</v>
      </c>
      <c r="T15" s="11"/>
      <c r="U15" s="11"/>
      <c r="V15" s="89" t="s">
        <v>120</v>
      </c>
      <c r="W15" s="96">
        <v>0</v>
      </c>
      <c r="X15" s="96">
        <v>0</v>
      </c>
      <c r="Y15" s="96">
        <v>0</v>
      </c>
      <c r="Z15" s="125">
        <f t="shared" si="3"/>
        <v>0</v>
      </c>
    </row>
    <row r="16" spans="1:26" ht="15.5" x14ac:dyDescent="0.35">
      <c r="A16" s="86" t="s">
        <v>55</v>
      </c>
      <c r="B16" s="96">
        <v>0</v>
      </c>
      <c r="C16" s="96">
        <v>0</v>
      </c>
      <c r="D16" s="96">
        <v>0</v>
      </c>
      <c r="E16" s="125">
        <f t="shared" si="0"/>
        <v>0</v>
      </c>
      <c r="F16" s="11"/>
      <c r="G16" s="11"/>
      <c r="H16" s="86" t="s">
        <v>55</v>
      </c>
      <c r="I16" s="96">
        <v>0</v>
      </c>
      <c r="J16" s="96">
        <v>0</v>
      </c>
      <c r="K16" s="96">
        <v>0</v>
      </c>
      <c r="L16" s="125">
        <f t="shared" si="1"/>
        <v>0</v>
      </c>
      <c r="O16" s="86" t="s">
        <v>55</v>
      </c>
      <c r="P16" s="96">
        <v>0</v>
      </c>
      <c r="Q16" s="96">
        <v>0</v>
      </c>
      <c r="R16" s="96">
        <v>0</v>
      </c>
      <c r="S16" s="125">
        <f t="shared" si="2"/>
        <v>0</v>
      </c>
      <c r="T16" s="11"/>
      <c r="U16" s="11"/>
      <c r="V16" s="86" t="s">
        <v>55</v>
      </c>
      <c r="W16" s="96">
        <v>0</v>
      </c>
      <c r="X16" s="96">
        <v>0</v>
      </c>
      <c r="Y16" s="96">
        <v>0</v>
      </c>
      <c r="Z16" s="125">
        <f t="shared" si="3"/>
        <v>0</v>
      </c>
    </row>
    <row r="17" spans="1:26" ht="15.5" x14ac:dyDescent="0.35">
      <c r="A17" s="89" t="s">
        <v>121</v>
      </c>
      <c r="B17" s="96">
        <v>0</v>
      </c>
      <c r="C17" s="96">
        <v>0</v>
      </c>
      <c r="D17" s="96">
        <v>0</v>
      </c>
      <c r="E17" s="125">
        <f t="shared" si="0"/>
        <v>0</v>
      </c>
      <c r="F17" s="11"/>
      <c r="G17" s="11"/>
      <c r="H17" s="89" t="s">
        <v>121</v>
      </c>
      <c r="I17" s="96">
        <v>0</v>
      </c>
      <c r="J17" s="96">
        <v>0</v>
      </c>
      <c r="K17" s="96">
        <v>0</v>
      </c>
      <c r="L17" s="125">
        <f t="shared" si="1"/>
        <v>0</v>
      </c>
      <c r="O17" s="89" t="s">
        <v>121</v>
      </c>
      <c r="P17" s="96">
        <v>0</v>
      </c>
      <c r="Q17" s="96">
        <v>0</v>
      </c>
      <c r="R17" s="96">
        <v>0</v>
      </c>
      <c r="S17" s="125">
        <f t="shared" si="2"/>
        <v>0</v>
      </c>
      <c r="T17" s="11"/>
      <c r="U17" s="11"/>
      <c r="V17" s="89" t="s">
        <v>121</v>
      </c>
      <c r="W17" s="96">
        <v>0</v>
      </c>
      <c r="X17" s="96">
        <v>0</v>
      </c>
      <c r="Y17" s="96">
        <v>0</v>
      </c>
      <c r="Z17" s="125">
        <f t="shared" si="3"/>
        <v>0</v>
      </c>
    </row>
    <row r="18" spans="1:26" ht="15.5" x14ac:dyDescent="0.35">
      <c r="A18" s="89" t="s">
        <v>56</v>
      </c>
      <c r="B18" s="96">
        <v>0</v>
      </c>
      <c r="C18" s="96">
        <v>0</v>
      </c>
      <c r="D18" s="96">
        <v>0</v>
      </c>
      <c r="E18" s="125">
        <f t="shared" si="0"/>
        <v>0</v>
      </c>
      <c r="F18" s="11"/>
      <c r="G18" s="11"/>
      <c r="H18" s="89" t="s">
        <v>56</v>
      </c>
      <c r="I18" s="96">
        <v>0</v>
      </c>
      <c r="J18" s="96">
        <v>0</v>
      </c>
      <c r="K18" s="96">
        <v>0</v>
      </c>
      <c r="L18" s="125">
        <f>SUM(I18:K18)</f>
        <v>0</v>
      </c>
      <c r="O18" s="89" t="s">
        <v>56</v>
      </c>
      <c r="P18" s="96">
        <v>0</v>
      </c>
      <c r="Q18" s="96">
        <v>0</v>
      </c>
      <c r="R18" s="96">
        <v>0</v>
      </c>
      <c r="S18" s="125">
        <f t="shared" si="2"/>
        <v>0</v>
      </c>
      <c r="T18" s="11"/>
      <c r="U18" s="11"/>
      <c r="V18" s="89" t="s">
        <v>56</v>
      </c>
      <c r="W18" s="96">
        <v>0</v>
      </c>
      <c r="X18" s="96">
        <v>0</v>
      </c>
      <c r="Y18" s="96">
        <v>0</v>
      </c>
      <c r="Z18" s="125">
        <f t="shared" si="3"/>
        <v>0</v>
      </c>
    </row>
    <row r="19" spans="1:26" ht="16" thickBot="1" x14ac:dyDescent="0.4">
      <c r="A19" s="89" t="s">
        <v>109</v>
      </c>
      <c r="B19" s="96">
        <v>0</v>
      </c>
      <c r="C19" s="96">
        <v>0</v>
      </c>
      <c r="D19" s="96">
        <v>0</v>
      </c>
      <c r="E19" s="125">
        <f t="shared" si="0"/>
        <v>0</v>
      </c>
      <c r="F19" s="126"/>
      <c r="G19" s="126"/>
      <c r="H19" s="89" t="s">
        <v>109</v>
      </c>
      <c r="I19" s="96">
        <v>0</v>
      </c>
      <c r="J19" s="96">
        <v>0</v>
      </c>
      <c r="K19" s="96">
        <v>0</v>
      </c>
      <c r="L19" s="125">
        <f>SUM(I19:K19)</f>
        <v>0</v>
      </c>
      <c r="O19" s="89" t="s">
        <v>109</v>
      </c>
      <c r="P19" s="96">
        <v>0</v>
      </c>
      <c r="Q19" s="96">
        <v>0</v>
      </c>
      <c r="R19" s="96">
        <v>0</v>
      </c>
      <c r="S19" s="125">
        <f t="shared" si="2"/>
        <v>0</v>
      </c>
      <c r="T19" s="126"/>
      <c r="U19" s="126"/>
      <c r="V19" s="89" t="s">
        <v>109</v>
      </c>
      <c r="W19" s="96">
        <v>0</v>
      </c>
      <c r="X19" s="96">
        <v>0</v>
      </c>
      <c r="Y19" s="96">
        <v>0</v>
      </c>
      <c r="Z19" s="125">
        <f t="shared" si="3"/>
        <v>0</v>
      </c>
    </row>
    <row r="20" spans="1:26" ht="16.5" thickTop="1" thickBot="1" x14ac:dyDescent="0.4">
      <c r="A20" s="150" t="s">
        <v>2</v>
      </c>
      <c r="B20" s="151">
        <f>SUM(B10:B19)</f>
        <v>0</v>
      </c>
      <c r="C20" s="128">
        <f>SUM(C10:C19)</f>
        <v>0</v>
      </c>
      <c r="D20" s="128">
        <f>SUM(D10:D19)</f>
        <v>0</v>
      </c>
      <c r="E20" s="129">
        <f t="shared" si="0"/>
        <v>0</v>
      </c>
      <c r="F20" s="11"/>
      <c r="G20" s="11"/>
      <c r="H20" s="150" t="s">
        <v>2</v>
      </c>
      <c r="I20" s="151">
        <f>SUM(I10:I19)</f>
        <v>0</v>
      </c>
      <c r="J20" s="128">
        <f>SUM(J10:J19)</f>
        <v>0</v>
      </c>
      <c r="K20" s="128">
        <f>SUM(K10:K19)</f>
        <v>0</v>
      </c>
      <c r="L20" s="129">
        <f>SUM(I20:K20)</f>
        <v>0</v>
      </c>
      <c r="O20" s="150" t="s">
        <v>2</v>
      </c>
      <c r="P20" s="151">
        <f>SUM(P10:P19)</f>
        <v>0</v>
      </c>
      <c r="Q20" s="128">
        <f>SUM(Q10:Q19)</f>
        <v>0</v>
      </c>
      <c r="R20" s="128">
        <f>SUM(R10:R19)</f>
        <v>0</v>
      </c>
      <c r="S20" s="129">
        <f>SUM(P20:R20)</f>
        <v>0</v>
      </c>
      <c r="T20" s="11"/>
      <c r="U20" s="11"/>
      <c r="V20" s="150" t="s">
        <v>2</v>
      </c>
      <c r="W20" s="151">
        <f>SUM(W10:W19)</f>
        <v>0</v>
      </c>
      <c r="X20" s="128">
        <f>SUM(X10:X19)</f>
        <v>0</v>
      </c>
      <c r="Y20" s="128">
        <f>SUM(Y10:Y19)</f>
        <v>0</v>
      </c>
      <c r="Z20" s="129">
        <f>SUM(W20:Y20)</f>
        <v>0</v>
      </c>
    </row>
    <row r="21" spans="1:26" ht="13" thickTop="1" x14ac:dyDescent="0.25"/>
    <row r="23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5" spans="1:26" ht="17.5" x14ac:dyDescent="0.35">
      <c r="D25" s="144"/>
      <c r="E25" s="520">
        <f>E6+7</f>
        <v>43350</v>
      </c>
      <c r="F25" s="531"/>
      <c r="G25" s="531"/>
      <c r="H25" s="272"/>
      <c r="I25" s="272"/>
      <c r="J25" s="272"/>
      <c r="R25" s="144"/>
      <c r="S25" s="520">
        <f>T6+7</f>
        <v>43351</v>
      </c>
      <c r="T25" s="531"/>
      <c r="U25" s="531"/>
      <c r="V25" s="272"/>
      <c r="W25" s="272"/>
      <c r="X25" s="272"/>
    </row>
    <row r="26" spans="1:26" ht="17.5" x14ac:dyDescent="0.25">
      <c r="A26" s="145"/>
      <c r="B26" s="146"/>
      <c r="D26" s="152"/>
      <c r="E26" s="145"/>
      <c r="F26" s="145"/>
      <c r="G26" s="145"/>
      <c r="H26" s="152"/>
      <c r="I26" s="146"/>
      <c r="K26" s="153"/>
      <c r="L26" s="153"/>
      <c r="O26" s="145"/>
      <c r="P26" s="146"/>
      <c r="R26" s="152"/>
      <c r="S26" s="145"/>
      <c r="T26" s="145"/>
      <c r="U26" s="145"/>
      <c r="V26" s="152"/>
      <c r="W26" s="146"/>
      <c r="Y26" s="153"/>
      <c r="Z26" s="153"/>
    </row>
    <row r="27" spans="1:26" ht="18" thickBot="1" x14ac:dyDescent="0.3">
      <c r="A27" s="126"/>
      <c r="C27" s="146" t="s">
        <v>114</v>
      </c>
      <c r="D27" s="126"/>
      <c r="E27" s="126"/>
      <c r="F27" s="126"/>
      <c r="G27" s="126"/>
      <c r="H27" s="126"/>
      <c r="J27" s="146" t="s">
        <v>115</v>
      </c>
      <c r="K27" s="153"/>
      <c r="L27" s="153"/>
      <c r="O27" s="126"/>
      <c r="Q27" s="146" t="s">
        <v>114</v>
      </c>
      <c r="R27" s="126"/>
      <c r="S27" s="126"/>
      <c r="T27" s="126"/>
      <c r="U27" s="126"/>
      <c r="V27" s="126"/>
      <c r="X27" s="146" t="s">
        <v>115</v>
      </c>
      <c r="Y27" s="153"/>
      <c r="Z27" s="153"/>
    </row>
    <row r="28" spans="1:26" ht="16.5" thickTop="1" thickBot="1" x14ac:dyDescent="0.4">
      <c r="A28" s="17" t="s">
        <v>116</v>
      </c>
      <c r="B28" s="122">
        <v>2200</v>
      </c>
      <c r="C28" s="123">
        <v>2304</v>
      </c>
      <c r="D28" s="148">
        <v>1.9444444444444445E-2</v>
      </c>
      <c r="E28" s="124" t="s">
        <v>2</v>
      </c>
      <c r="F28" s="11"/>
      <c r="G28" s="11"/>
      <c r="H28" s="17" t="s">
        <v>116</v>
      </c>
      <c r="I28" s="122">
        <v>2200</v>
      </c>
      <c r="J28" s="123">
        <v>2304</v>
      </c>
      <c r="K28" s="148">
        <v>1.9444444444444445E-2</v>
      </c>
      <c r="L28" s="124" t="s">
        <v>2</v>
      </c>
      <c r="O28" s="17" t="s">
        <v>116</v>
      </c>
      <c r="P28" s="122">
        <v>2200</v>
      </c>
      <c r="Q28" s="123">
        <v>2304</v>
      </c>
      <c r="R28" s="148">
        <v>1.9444444444444445E-2</v>
      </c>
      <c r="S28" s="124" t="s">
        <v>2</v>
      </c>
      <c r="T28" s="11"/>
      <c r="U28" s="11"/>
      <c r="V28" s="17" t="s">
        <v>116</v>
      </c>
      <c r="W28" s="122">
        <v>2200</v>
      </c>
      <c r="X28" s="123">
        <v>2304</v>
      </c>
      <c r="Y28" s="148">
        <v>1.9444444444444445E-2</v>
      </c>
      <c r="Z28" s="124" t="s">
        <v>2</v>
      </c>
    </row>
    <row r="29" spans="1:26" ht="16" thickTop="1" x14ac:dyDescent="0.35">
      <c r="A29" s="149" t="s">
        <v>109</v>
      </c>
      <c r="B29" s="96">
        <v>0</v>
      </c>
      <c r="C29" s="96">
        <v>0</v>
      </c>
      <c r="D29" s="96">
        <v>0</v>
      </c>
      <c r="E29" s="125">
        <f t="shared" ref="E29:E38" si="4">SUM(B29:D29)</f>
        <v>0</v>
      </c>
      <c r="F29" s="11"/>
      <c r="G29" s="11"/>
      <c r="H29" s="149" t="s">
        <v>109</v>
      </c>
      <c r="I29" s="96">
        <v>0</v>
      </c>
      <c r="J29" s="96">
        <v>0</v>
      </c>
      <c r="K29" s="96">
        <v>0</v>
      </c>
      <c r="L29" s="125">
        <f t="shared" ref="L29:L36" si="5">SUM(I29:K29)</f>
        <v>0</v>
      </c>
      <c r="O29" s="149" t="s">
        <v>109</v>
      </c>
      <c r="P29" s="96">
        <v>0</v>
      </c>
      <c r="Q29" s="96">
        <v>0</v>
      </c>
      <c r="R29" s="96">
        <v>0</v>
      </c>
      <c r="S29" s="125">
        <f t="shared" ref="S29:S38" si="6">SUM(P29:R29)</f>
        <v>0</v>
      </c>
      <c r="T29" s="11"/>
      <c r="U29" s="11"/>
      <c r="V29" s="149" t="s">
        <v>109</v>
      </c>
      <c r="W29" s="96">
        <v>0</v>
      </c>
      <c r="X29" s="96">
        <v>0</v>
      </c>
      <c r="Y29" s="96">
        <v>0</v>
      </c>
      <c r="Z29" s="125">
        <f t="shared" ref="Z29:Z38" si="7">SUM(W29:Y29)</f>
        <v>0</v>
      </c>
    </row>
    <row r="30" spans="1:26" ht="15.5" x14ac:dyDescent="0.35">
      <c r="A30" s="89" t="s">
        <v>68</v>
      </c>
      <c r="B30" s="96">
        <v>0</v>
      </c>
      <c r="C30" s="96">
        <v>0</v>
      </c>
      <c r="D30" s="96">
        <v>0</v>
      </c>
      <c r="E30" s="125">
        <f t="shared" si="4"/>
        <v>0</v>
      </c>
      <c r="F30" s="11"/>
      <c r="G30" s="11"/>
      <c r="H30" s="89" t="s">
        <v>68</v>
      </c>
      <c r="I30" s="96">
        <v>0</v>
      </c>
      <c r="J30" s="96">
        <v>0</v>
      </c>
      <c r="K30" s="96">
        <v>0</v>
      </c>
      <c r="L30" s="125">
        <f t="shared" si="5"/>
        <v>0</v>
      </c>
      <c r="O30" s="89" t="s">
        <v>68</v>
      </c>
      <c r="P30" s="96">
        <v>0</v>
      </c>
      <c r="Q30" s="96">
        <v>0</v>
      </c>
      <c r="R30" s="96">
        <v>0</v>
      </c>
      <c r="S30" s="125">
        <f t="shared" si="6"/>
        <v>0</v>
      </c>
      <c r="T30" s="11"/>
      <c r="U30" s="11"/>
      <c r="V30" s="89" t="s">
        <v>68</v>
      </c>
      <c r="W30" s="96">
        <v>0</v>
      </c>
      <c r="X30" s="96">
        <v>0</v>
      </c>
      <c r="Y30" s="96">
        <v>0</v>
      </c>
      <c r="Z30" s="125">
        <f t="shared" si="7"/>
        <v>0</v>
      </c>
    </row>
    <row r="31" spans="1:26" ht="15.5" x14ac:dyDescent="0.35">
      <c r="A31" s="89" t="s">
        <v>117</v>
      </c>
      <c r="B31" s="96">
        <v>0</v>
      </c>
      <c r="C31" s="96">
        <v>0</v>
      </c>
      <c r="D31" s="96">
        <v>0</v>
      </c>
      <c r="E31" s="125">
        <f t="shared" si="4"/>
        <v>0</v>
      </c>
      <c r="F31" s="11"/>
      <c r="G31" s="11"/>
      <c r="H31" s="89" t="s">
        <v>117</v>
      </c>
      <c r="I31" s="96">
        <v>0</v>
      </c>
      <c r="J31" s="96">
        <v>0</v>
      </c>
      <c r="K31" s="96">
        <v>0</v>
      </c>
      <c r="L31" s="125">
        <f t="shared" si="5"/>
        <v>0</v>
      </c>
      <c r="O31" s="89" t="s">
        <v>117</v>
      </c>
      <c r="P31" s="96">
        <v>0</v>
      </c>
      <c r="Q31" s="96">
        <v>0</v>
      </c>
      <c r="R31" s="96">
        <v>0</v>
      </c>
      <c r="S31" s="125">
        <f t="shared" si="6"/>
        <v>0</v>
      </c>
      <c r="T31" s="11"/>
      <c r="U31" s="11"/>
      <c r="V31" s="89" t="s">
        <v>117</v>
      </c>
      <c r="W31" s="96">
        <v>0</v>
      </c>
      <c r="X31" s="96">
        <v>0</v>
      </c>
      <c r="Y31" s="96">
        <v>0</v>
      </c>
      <c r="Z31" s="125">
        <f t="shared" si="7"/>
        <v>0</v>
      </c>
    </row>
    <row r="32" spans="1:26" ht="15.5" x14ac:dyDescent="0.35">
      <c r="A32" s="89" t="s">
        <v>118</v>
      </c>
      <c r="B32" s="96">
        <v>0</v>
      </c>
      <c r="C32" s="96">
        <v>0</v>
      </c>
      <c r="D32" s="96">
        <v>0</v>
      </c>
      <c r="E32" s="125">
        <f t="shared" si="4"/>
        <v>0</v>
      </c>
      <c r="F32" s="11"/>
      <c r="G32" s="11"/>
      <c r="H32" s="89" t="s">
        <v>118</v>
      </c>
      <c r="I32" s="96">
        <v>0</v>
      </c>
      <c r="J32" s="96">
        <v>0</v>
      </c>
      <c r="K32" s="96">
        <v>0</v>
      </c>
      <c r="L32" s="125">
        <f t="shared" si="5"/>
        <v>0</v>
      </c>
      <c r="O32" s="89" t="s">
        <v>118</v>
      </c>
      <c r="P32" s="96">
        <v>0</v>
      </c>
      <c r="Q32" s="96">
        <v>0</v>
      </c>
      <c r="R32" s="96">
        <v>0</v>
      </c>
      <c r="S32" s="125">
        <f t="shared" si="6"/>
        <v>0</v>
      </c>
      <c r="T32" s="11"/>
      <c r="U32" s="11"/>
      <c r="V32" s="89" t="s">
        <v>118</v>
      </c>
      <c r="W32" s="96">
        <v>0</v>
      </c>
      <c r="X32" s="96">
        <v>0</v>
      </c>
      <c r="Y32" s="96">
        <v>0</v>
      </c>
      <c r="Z32" s="125">
        <f t="shared" si="7"/>
        <v>0</v>
      </c>
    </row>
    <row r="33" spans="1:26" ht="15.5" x14ac:dyDescent="0.35">
      <c r="A33" s="89" t="s">
        <v>119</v>
      </c>
      <c r="B33" s="96">
        <v>0</v>
      </c>
      <c r="C33" s="96">
        <v>0</v>
      </c>
      <c r="D33" s="96">
        <v>0</v>
      </c>
      <c r="E33" s="125">
        <f t="shared" si="4"/>
        <v>0</v>
      </c>
      <c r="F33" s="11"/>
      <c r="G33" s="11"/>
      <c r="H33" s="89" t="s">
        <v>119</v>
      </c>
      <c r="I33" s="96">
        <v>0</v>
      </c>
      <c r="J33" s="96">
        <v>0</v>
      </c>
      <c r="K33" s="96">
        <v>0</v>
      </c>
      <c r="L33" s="125">
        <f t="shared" si="5"/>
        <v>0</v>
      </c>
      <c r="O33" s="89" t="s">
        <v>119</v>
      </c>
      <c r="P33" s="96">
        <v>0</v>
      </c>
      <c r="Q33" s="96">
        <v>0</v>
      </c>
      <c r="R33" s="96">
        <v>0</v>
      </c>
      <c r="S33" s="125">
        <f t="shared" si="6"/>
        <v>0</v>
      </c>
      <c r="T33" s="11"/>
      <c r="U33" s="11"/>
      <c r="V33" s="89" t="s">
        <v>119</v>
      </c>
      <c r="W33" s="96">
        <v>0</v>
      </c>
      <c r="X33" s="96">
        <v>0</v>
      </c>
      <c r="Y33" s="96">
        <v>0</v>
      </c>
      <c r="Z33" s="125">
        <f t="shared" si="7"/>
        <v>0</v>
      </c>
    </row>
    <row r="34" spans="1:26" ht="15.5" x14ac:dyDescent="0.35">
      <c r="A34" s="89" t="s">
        <v>120</v>
      </c>
      <c r="B34" s="96">
        <v>0</v>
      </c>
      <c r="C34" s="96">
        <v>0</v>
      </c>
      <c r="D34" s="96">
        <v>0</v>
      </c>
      <c r="E34" s="125">
        <f t="shared" si="4"/>
        <v>0</v>
      </c>
      <c r="F34" s="11"/>
      <c r="G34" s="11"/>
      <c r="H34" s="89" t="s">
        <v>120</v>
      </c>
      <c r="I34" s="96">
        <v>0</v>
      </c>
      <c r="J34" s="96">
        <v>0</v>
      </c>
      <c r="K34" s="96">
        <v>0</v>
      </c>
      <c r="L34" s="125">
        <f t="shared" si="5"/>
        <v>0</v>
      </c>
      <c r="O34" s="89" t="s">
        <v>120</v>
      </c>
      <c r="P34" s="96">
        <v>0</v>
      </c>
      <c r="Q34" s="96">
        <v>0</v>
      </c>
      <c r="R34" s="96">
        <v>0</v>
      </c>
      <c r="S34" s="125">
        <f t="shared" si="6"/>
        <v>0</v>
      </c>
      <c r="T34" s="11"/>
      <c r="U34" s="11"/>
      <c r="V34" s="89" t="s">
        <v>120</v>
      </c>
      <c r="W34" s="96">
        <v>0</v>
      </c>
      <c r="X34" s="96">
        <v>0</v>
      </c>
      <c r="Y34" s="96">
        <v>0</v>
      </c>
      <c r="Z34" s="125">
        <f t="shared" si="7"/>
        <v>0</v>
      </c>
    </row>
    <row r="35" spans="1:26" ht="15.5" x14ac:dyDescent="0.35">
      <c r="A35" s="86" t="s">
        <v>55</v>
      </c>
      <c r="B35" s="96">
        <v>0</v>
      </c>
      <c r="C35" s="96">
        <v>0</v>
      </c>
      <c r="D35" s="96">
        <v>0</v>
      </c>
      <c r="E35" s="125">
        <f t="shared" si="4"/>
        <v>0</v>
      </c>
      <c r="F35" s="11"/>
      <c r="G35" s="11"/>
      <c r="H35" s="86" t="s">
        <v>55</v>
      </c>
      <c r="I35" s="96">
        <v>0</v>
      </c>
      <c r="J35" s="96">
        <v>0</v>
      </c>
      <c r="K35" s="96">
        <v>0</v>
      </c>
      <c r="L35" s="125">
        <f t="shared" si="5"/>
        <v>0</v>
      </c>
      <c r="O35" s="86" t="s">
        <v>55</v>
      </c>
      <c r="P35" s="96">
        <v>0</v>
      </c>
      <c r="Q35" s="96">
        <v>0</v>
      </c>
      <c r="R35" s="96">
        <v>0</v>
      </c>
      <c r="S35" s="125">
        <f t="shared" si="6"/>
        <v>0</v>
      </c>
      <c r="T35" s="11"/>
      <c r="U35" s="11"/>
      <c r="V35" s="86" t="s">
        <v>55</v>
      </c>
      <c r="W35" s="96">
        <v>0</v>
      </c>
      <c r="X35" s="96">
        <v>0</v>
      </c>
      <c r="Y35" s="96">
        <v>0</v>
      </c>
      <c r="Z35" s="125">
        <f t="shared" si="7"/>
        <v>0</v>
      </c>
    </row>
    <row r="36" spans="1:26" ht="15.5" x14ac:dyDescent="0.35">
      <c r="A36" s="89" t="s">
        <v>121</v>
      </c>
      <c r="B36" s="96">
        <v>0</v>
      </c>
      <c r="C36" s="96">
        <v>0</v>
      </c>
      <c r="D36" s="96">
        <v>0</v>
      </c>
      <c r="E36" s="125">
        <f t="shared" si="4"/>
        <v>0</v>
      </c>
      <c r="F36" s="11"/>
      <c r="G36" s="11"/>
      <c r="H36" s="89" t="s">
        <v>121</v>
      </c>
      <c r="I36" s="96">
        <v>0</v>
      </c>
      <c r="J36" s="96">
        <v>0</v>
      </c>
      <c r="K36" s="96">
        <v>0</v>
      </c>
      <c r="L36" s="125">
        <f t="shared" si="5"/>
        <v>0</v>
      </c>
      <c r="O36" s="89" t="s">
        <v>121</v>
      </c>
      <c r="P36" s="96">
        <v>0</v>
      </c>
      <c r="Q36" s="96">
        <v>0</v>
      </c>
      <c r="R36" s="96">
        <v>0</v>
      </c>
      <c r="S36" s="125">
        <f t="shared" si="6"/>
        <v>0</v>
      </c>
      <c r="T36" s="11"/>
      <c r="U36" s="11"/>
      <c r="V36" s="89" t="s">
        <v>121</v>
      </c>
      <c r="W36" s="96">
        <v>0</v>
      </c>
      <c r="X36" s="96">
        <v>0</v>
      </c>
      <c r="Y36" s="96">
        <v>0</v>
      </c>
      <c r="Z36" s="125">
        <f t="shared" si="7"/>
        <v>0</v>
      </c>
    </row>
    <row r="37" spans="1:26" ht="15.5" x14ac:dyDescent="0.35">
      <c r="A37" s="89" t="s">
        <v>56</v>
      </c>
      <c r="B37" s="96">
        <v>0</v>
      </c>
      <c r="C37" s="96">
        <v>0</v>
      </c>
      <c r="D37" s="96">
        <v>0</v>
      </c>
      <c r="E37" s="125">
        <f t="shared" si="4"/>
        <v>0</v>
      </c>
      <c r="F37" s="11"/>
      <c r="G37" s="11"/>
      <c r="H37" s="89" t="s">
        <v>56</v>
      </c>
      <c r="I37" s="96">
        <v>0</v>
      </c>
      <c r="J37" s="96">
        <v>0</v>
      </c>
      <c r="K37" s="96">
        <v>0</v>
      </c>
      <c r="L37" s="125">
        <f>SUM(I37:K37)</f>
        <v>0</v>
      </c>
      <c r="O37" s="89" t="s">
        <v>56</v>
      </c>
      <c r="P37" s="96">
        <v>0</v>
      </c>
      <c r="Q37" s="96">
        <v>0</v>
      </c>
      <c r="R37" s="96">
        <v>0</v>
      </c>
      <c r="S37" s="125">
        <f t="shared" si="6"/>
        <v>0</v>
      </c>
      <c r="T37" s="11"/>
      <c r="U37" s="11"/>
      <c r="V37" s="89" t="s">
        <v>56</v>
      </c>
      <c r="W37" s="96">
        <v>0</v>
      </c>
      <c r="X37" s="96">
        <v>0</v>
      </c>
      <c r="Y37" s="96">
        <v>0</v>
      </c>
      <c r="Z37" s="125">
        <f t="shared" si="7"/>
        <v>0</v>
      </c>
    </row>
    <row r="38" spans="1:26" ht="16" thickBot="1" x14ac:dyDescent="0.4">
      <c r="A38" s="89" t="s">
        <v>109</v>
      </c>
      <c r="B38" s="96">
        <v>0</v>
      </c>
      <c r="C38" s="96">
        <v>0</v>
      </c>
      <c r="D38" s="96">
        <v>0</v>
      </c>
      <c r="E38" s="125">
        <f t="shared" si="4"/>
        <v>0</v>
      </c>
      <c r="F38" s="126"/>
      <c r="G38" s="126"/>
      <c r="H38" s="89" t="s">
        <v>109</v>
      </c>
      <c r="I38" s="96">
        <v>0</v>
      </c>
      <c r="J38" s="96">
        <v>0</v>
      </c>
      <c r="K38" s="96">
        <v>0</v>
      </c>
      <c r="L38" s="125">
        <f>SUM(I38:K38)</f>
        <v>0</v>
      </c>
      <c r="O38" s="89" t="s">
        <v>109</v>
      </c>
      <c r="P38" s="96">
        <v>0</v>
      </c>
      <c r="Q38" s="96">
        <v>0</v>
      </c>
      <c r="R38" s="96">
        <v>0</v>
      </c>
      <c r="S38" s="125">
        <f t="shared" si="6"/>
        <v>0</v>
      </c>
      <c r="T38" s="126"/>
      <c r="U38" s="126"/>
      <c r="V38" s="89" t="s">
        <v>109</v>
      </c>
      <c r="W38" s="96">
        <v>0</v>
      </c>
      <c r="X38" s="96">
        <v>0</v>
      </c>
      <c r="Y38" s="96">
        <v>0</v>
      </c>
      <c r="Z38" s="125">
        <f t="shared" si="7"/>
        <v>0</v>
      </c>
    </row>
    <row r="39" spans="1:26" ht="16.5" thickTop="1" thickBot="1" x14ac:dyDescent="0.4">
      <c r="A39" s="150" t="s">
        <v>2</v>
      </c>
      <c r="B39" s="151">
        <f>SUM(B29:B38)</f>
        <v>0</v>
      </c>
      <c r="C39" s="128">
        <f>SUM(C29:C38)</f>
        <v>0</v>
      </c>
      <c r="D39" s="128">
        <f>SUM(D29:D38)</f>
        <v>0</v>
      </c>
      <c r="E39" s="129">
        <f>SUM(B39:D39)</f>
        <v>0</v>
      </c>
      <c r="F39" s="11"/>
      <c r="G39" s="11"/>
      <c r="H39" s="150" t="s">
        <v>2</v>
      </c>
      <c r="I39" s="151">
        <f>SUM(I29:I38)</f>
        <v>0</v>
      </c>
      <c r="J39" s="128">
        <f>SUM(J29:J38)</f>
        <v>0</v>
      </c>
      <c r="K39" s="128">
        <f>SUM(K29:K38)</f>
        <v>0</v>
      </c>
      <c r="L39" s="129">
        <f>SUM(I39:K39)</f>
        <v>0</v>
      </c>
      <c r="O39" s="150" t="s">
        <v>2</v>
      </c>
      <c r="P39" s="151">
        <f>SUM(P29:P38)</f>
        <v>0</v>
      </c>
      <c r="Q39" s="128">
        <f>SUM(Q29:Q38)</f>
        <v>0</v>
      </c>
      <c r="R39" s="128">
        <f>SUM(R29:R38)</f>
        <v>0</v>
      </c>
      <c r="S39" s="129">
        <f>SUM(P39:R39)</f>
        <v>0</v>
      </c>
      <c r="T39" s="11"/>
      <c r="U39" s="11"/>
      <c r="V39" s="150" t="s">
        <v>2</v>
      </c>
      <c r="W39" s="151">
        <f>SUM(W29:W38)</f>
        <v>0</v>
      </c>
      <c r="X39" s="128">
        <f>SUM(X29:X38)</f>
        <v>0</v>
      </c>
      <c r="Y39" s="128">
        <f>SUM(Y29:Y38)</f>
        <v>0</v>
      </c>
      <c r="Z39" s="129">
        <f>SUM(W39:Y39)</f>
        <v>0</v>
      </c>
    </row>
    <row r="40" spans="1:26" ht="13" thickTop="1" x14ac:dyDescent="0.25"/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4" spans="1:26" ht="16.5" customHeight="1" x14ac:dyDescent="0.35">
      <c r="D44" s="144"/>
      <c r="E44" s="520">
        <f>E25+7</f>
        <v>43357</v>
      </c>
      <c r="F44" s="531"/>
      <c r="G44" s="531"/>
      <c r="H44" s="332"/>
      <c r="I44" s="332"/>
      <c r="J44" s="332"/>
      <c r="R44" s="144"/>
      <c r="S44" s="520">
        <f>S25+7</f>
        <v>43358</v>
      </c>
      <c r="T44" s="531"/>
      <c r="U44" s="531"/>
      <c r="V44" s="272"/>
      <c r="W44" s="272"/>
      <c r="X44" s="272"/>
    </row>
    <row r="45" spans="1:26" ht="17.5" x14ac:dyDescent="0.25">
      <c r="A45" s="145"/>
      <c r="B45" s="146"/>
      <c r="D45" s="152"/>
      <c r="E45" s="145"/>
      <c r="F45" s="145"/>
      <c r="G45" s="145"/>
      <c r="H45" s="152"/>
      <c r="I45" s="146"/>
      <c r="K45" s="153"/>
      <c r="L45" s="153"/>
      <c r="O45" s="145"/>
      <c r="P45" s="146"/>
      <c r="R45" s="152"/>
      <c r="S45" s="145"/>
      <c r="T45" s="145"/>
      <c r="U45" s="145"/>
      <c r="V45" s="152"/>
      <c r="W45" s="146"/>
      <c r="Y45" s="153"/>
      <c r="Z45" s="153"/>
    </row>
    <row r="46" spans="1:26" ht="18" thickBot="1" x14ac:dyDescent="0.3">
      <c r="A46" s="126"/>
      <c r="C46" s="146" t="s">
        <v>114</v>
      </c>
      <c r="D46" s="126"/>
      <c r="E46" s="126"/>
      <c r="F46" s="126"/>
      <c r="G46" s="126"/>
      <c r="H46" s="126"/>
      <c r="J46" s="146" t="s">
        <v>115</v>
      </c>
      <c r="K46" s="153"/>
      <c r="L46" s="153"/>
      <c r="O46" s="126"/>
      <c r="Q46" s="146" t="s">
        <v>114</v>
      </c>
      <c r="R46" s="126"/>
      <c r="S46" s="126"/>
      <c r="T46" s="126"/>
      <c r="U46" s="126"/>
      <c r="V46" s="126"/>
      <c r="X46" s="146" t="s">
        <v>115</v>
      </c>
      <c r="Y46" s="153"/>
      <c r="Z46" s="153"/>
    </row>
    <row r="47" spans="1:26" ht="16.5" thickTop="1" thickBot="1" x14ac:dyDescent="0.4">
      <c r="A47" s="17" t="s">
        <v>116</v>
      </c>
      <c r="B47" s="122">
        <v>2200</v>
      </c>
      <c r="C47" s="123">
        <v>2304</v>
      </c>
      <c r="D47" s="148">
        <v>1.9444444444444445E-2</v>
      </c>
      <c r="E47" s="124" t="s">
        <v>2</v>
      </c>
      <c r="F47" s="11"/>
      <c r="G47" s="11"/>
      <c r="H47" s="17" t="s">
        <v>116</v>
      </c>
      <c r="I47" s="122">
        <v>2200</v>
      </c>
      <c r="J47" s="123">
        <v>2304</v>
      </c>
      <c r="K47" s="148">
        <v>1.9444444444444445E-2</v>
      </c>
      <c r="L47" s="124" t="s">
        <v>2</v>
      </c>
      <c r="O47" s="17" t="s">
        <v>116</v>
      </c>
      <c r="P47" s="122">
        <v>2200</v>
      </c>
      <c r="Q47" s="123">
        <v>2304</v>
      </c>
      <c r="R47" s="148">
        <v>1.9444444444444445E-2</v>
      </c>
      <c r="S47" s="124" t="s">
        <v>2</v>
      </c>
      <c r="T47" s="11"/>
      <c r="U47" s="11"/>
      <c r="V47" s="17" t="s">
        <v>116</v>
      </c>
      <c r="W47" s="122">
        <v>2200</v>
      </c>
      <c r="X47" s="123">
        <v>2304</v>
      </c>
      <c r="Y47" s="148">
        <v>1.9444444444444445E-2</v>
      </c>
      <c r="Z47" s="124" t="s">
        <v>2</v>
      </c>
    </row>
    <row r="48" spans="1:26" ht="16" thickTop="1" x14ac:dyDescent="0.35">
      <c r="A48" s="149" t="s">
        <v>109</v>
      </c>
      <c r="B48" s="96">
        <v>0</v>
      </c>
      <c r="C48" s="96">
        <v>0</v>
      </c>
      <c r="D48" s="96">
        <v>0</v>
      </c>
      <c r="E48" s="125">
        <f t="shared" ref="E48:E57" si="8">SUM(B48:D48)</f>
        <v>0</v>
      </c>
      <c r="F48" s="11"/>
      <c r="G48" s="11"/>
      <c r="H48" s="149" t="s">
        <v>109</v>
      </c>
      <c r="I48" s="96">
        <v>0</v>
      </c>
      <c r="J48" s="96">
        <v>0</v>
      </c>
      <c r="K48" s="96">
        <v>0</v>
      </c>
      <c r="L48" s="125">
        <f t="shared" ref="L48:L55" si="9">SUM(I48:K48)</f>
        <v>0</v>
      </c>
      <c r="O48" s="149" t="s">
        <v>109</v>
      </c>
      <c r="P48" s="96">
        <v>0</v>
      </c>
      <c r="Q48" s="96">
        <v>0</v>
      </c>
      <c r="R48" s="96">
        <v>0</v>
      </c>
      <c r="S48" s="125">
        <f t="shared" ref="S48:S57" si="10">SUM(P48:R48)</f>
        <v>0</v>
      </c>
      <c r="T48" s="11"/>
      <c r="U48" s="11"/>
      <c r="V48" s="149" t="s">
        <v>109</v>
      </c>
      <c r="W48" s="96">
        <v>0</v>
      </c>
      <c r="X48" s="96">
        <v>0</v>
      </c>
      <c r="Y48" s="96">
        <v>0</v>
      </c>
      <c r="Z48" s="125">
        <f t="shared" ref="Z48:Z57" si="11">SUM(W48:Y48)</f>
        <v>0</v>
      </c>
    </row>
    <row r="49" spans="1:26" ht="15.5" x14ac:dyDescent="0.35">
      <c r="A49" s="89" t="s">
        <v>68</v>
      </c>
      <c r="B49" s="96">
        <v>0</v>
      </c>
      <c r="C49" s="96">
        <v>0</v>
      </c>
      <c r="D49" s="96">
        <v>0</v>
      </c>
      <c r="E49" s="125">
        <f t="shared" si="8"/>
        <v>0</v>
      </c>
      <c r="F49" s="11"/>
      <c r="G49" s="11"/>
      <c r="H49" s="89" t="s">
        <v>68</v>
      </c>
      <c r="I49" s="96">
        <v>0</v>
      </c>
      <c r="J49" s="96">
        <v>0</v>
      </c>
      <c r="K49" s="96">
        <v>0</v>
      </c>
      <c r="L49" s="125">
        <f t="shared" si="9"/>
        <v>0</v>
      </c>
      <c r="O49" s="89" t="s">
        <v>68</v>
      </c>
      <c r="P49" s="96">
        <v>0</v>
      </c>
      <c r="Q49" s="96">
        <v>0</v>
      </c>
      <c r="R49" s="96">
        <v>0</v>
      </c>
      <c r="S49" s="125">
        <f t="shared" si="10"/>
        <v>0</v>
      </c>
      <c r="T49" s="11"/>
      <c r="U49" s="11"/>
      <c r="V49" s="89" t="s">
        <v>68</v>
      </c>
      <c r="W49" s="96">
        <v>0</v>
      </c>
      <c r="X49" s="96">
        <v>0</v>
      </c>
      <c r="Y49" s="96">
        <v>0</v>
      </c>
      <c r="Z49" s="125">
        <f t="shared" si="11"/>
        <v>0</v>
      </c>
    </row>
    <row r="50" spans="1:26" ht="15.5" x14ac:dyDescent="0.35">
      <c r="A50" s="89" t="s">
        <v>117</v>
      </c>
      <c r="B50" s="96">
        <v>0</v>
      </c>
      <c r="C50" s="96">
        <v>0</v>
      </c>
      <c r="D50" s="96">
        <v>0</v>
      </c>
      <c r="E50" s="125">
        <f t="shared" si="8"/>
        <v>0</v>
      </c>
      <c r="F50" s="11"/>
      <c r="G50" s="11"/>
      <c r="H50" s="89" t="s">
        <v>117</v>
      </c>
      <c r="I50" s="96">
        <v>0</v>
      </c>
      <c r="J50" s="96">
        <v>0</v>
      </c>
      <c r="K50" s="96">
        <v>0</v>
      </c>
      <c r="L50" s="125">
        <f t="shared" si="9"/>
        <v>0</v>
      </c>
      <c r="O50" s="89" t="s">
        <v>117</v>
      </c>
      <c r="P50" s="96">
        <v>0</v>
      </c>
      <c r="Q50" s="96">
        <v>0</v>
      </c>
      <c r="R50" s="96">
        <v>0</v>
      </c>
      <c r="S50" s="125">
        <f t="shared" si="10"/>
        <v>0</v>
      </c>
      <c r="T50" s="11"/>
      <c r="U50" s="11"/>
      <c r="V50" s="89" t="s">
        <v>117</v>
      </c>
      <c r="W50" s="96">
        <v>0</v>
      </c>
      <c r="X50" s="96">
        <v>0</v>
      </c>
      <c r="Y50" s="96">
        <v>0</v>
      </c>
      <c r="Z50" s="125">
        <f t="shared" si="11"/>
        <v>0</v>
      </c>
    </row>
    <row r="51" spans="1:26" ht="15.5" x14ac:dyDescent="0.35">
      <c r="A51" s="89" t="s">
        <v>118</v>
      </c>
      <c r="B51" s="96">
        <v>0</v>
      </c>
      <c r="C51" s="96">
        <v>0</v>
      </c>
      <c r="D51" s="96">
        <v>0</v>
      </c>
      <c r="E51" s="125">
        <f t="shared" si="8"/>
        <v>0</v>
      </c>
      <c r="F51" s="11"/>
      <c r="G51" s="11"/>
      <c r="H51" s="89" t="s">
        <v>118</v>
      </c>
      <c r="I51" s="96">
        <v>0</v>
      </c>
      <c r="J51" s="96">
        <v>0</v>
      </c>
      <c r="K51" s="96">
        <v>0</v>
      </c>
      <c r="L51" s="125">
        <f t="shared" si="9"/>
        <v>0</v>
      </c>
      <c r="O51" s="89" t="s">
        <v>118</v>
      </c>
      <c r="P51" s="96">
        <v>0</v>
      </c>
      <c r="Q51" s="96">
        <v>0</v>
      </c>
      <c r="R51" s="96">
        <v>0</v>
      </c>
      <c r="S51" s="125">
        <f t="shared" si="10"/>
        <v>0</v>
      </c>
      <c r="T51" s="11"/>
      <c r="U51" s="11"/>
      <c r="V51" s="89" t="s">
        <v>118</v>
      </c>
      <c r="W51" s="96">
        <v>0</v>
      </c>
      <c r="X51" s="96">
        <v>0</v>
      </c>
      <c r="Y51" s="96">
        <v>0</v>
      </c>
      <c r="Z51" s="125">
        <f t="shared" si="11"/>
        <v>0</v>
      </c>
    </row>
    <row r="52" spans="1:26" ht="15.5" x14ac:dyDescent="0.35">
      <c r="A52" s="89" t="s">
        <v>119</v>
      </c>
      <c r="B52" s="96">
        <v>0</v>
      </c>
      <c r="C52" s="96">
        <v>0</v>
      </c>
      <c r="D52" s="96">
        <v>0</v>
      </c>
      <c r="E52" s="125">
        <f t="shared" si="8"/>
        <v>0</v>
      </c>
      <c r="F52" s="11"/>
      <c r="G52" s="11"/>
      <c r="H52" s="89" t="s">
        <v>119</v>
      </c>
      <c r="I52" s="96">
        <v>0</v>
      </c>
      <c r="J52" s="96">
        <v>0</v>
      </c>
      <c r="K52" s="96">
        <v>0</v>
      </c>
      <c r="L52" s="125">
        <f t="shared" si="9"/>
        <v>0</v>
      </c>
      <c r="O52" s="89" t="s">
        <v>119</v>
      </c>
      <c r="P52" s="96">
        <v>0</v>
      </c>
      <c r="Q52" s="96">
        <v>0</v>
      </c>
      <c r="R52" s="96">
        <v>0</v>
      </c>
      <c r="S52" s="125">
        <f t="shared" si="10"/>
        <v>0</v>
      </c>
      <c r="T52" s="11"/>
      <c r="U52" s="11"/>
      <c r="V52" s="89" t="s">
        <v>119</v>
      </c>
      <c r="W52" s="96">
        <v>0</v>
      </c>
      <c r="X52" s="96">
        <v>0</v>
      </c>
      <c r="Y52" s="96">
        <v>0</v>
      </c>
      <c r="Z52" s="125">
        <f t="shared" si="11"/>
        <v>0</v>
      </c>
    </row>
    <row r="53" spans="1:26" ht="15.5" x14ac:dyDescent="0.35">
      <c r="A53" s="89" t="s">
        <v>120</v>
      </c>
      <c r="B53" s="96">
        <v>0</v>
      </c>
      <c r="C53" s="96">
        <v>0</v>
      </c>
      <c r="D53" s="96">
        <v>0</v>
      </c>
      <c r="E53" s="125">
        <f t="shared" si="8"/>
        <v>0</v>
      </c>
      <c r="F53" s="11"/>
      <c r="G53" s="11"/>
      <c r="H53" s="89" t="s">
        <v>120</v>
      </c>
      <c r="I53" s="96">
        <v>0</v>
      </c>
      <c r="J53" s="96">
        <v>0</v>
      </c>
      <c r="K53" s="96">
        <v>0</v>
      </c>
      <c r="L53" s="125">
        <f t="shared" si="9"/>
        <v>0</v>
      </c>
      <c r="O53" s="89" t="s">
        <v>120</v>
      </c>
      <c r="P53" s="96">
        <v>0</v>
      </c>
      <c r="Q53" s="96">
        <v>0</v>
      </c>
      <c r="R53" s="96">
        <v>0</v>
      </c>
      <c r="S53" s="125">
        <f t="shared" si="10"/>
        <v>0</v>
      </c>
      <c r="T53" s="11"/>
      <c r="U53" s="11"/>
      <c r="V53" s="89" t="s">
        <v>120</v>
      </c>
      <c r="W53" s="96">
        <v>0</v>
      </c>
      <c r="X53" s="96">
        <v>0</v>
      </c>
      <c r="Y53" s="96">
        <v>0</v>
      </c>
      <c r="Z53" s="125">
        <f t="shared" si="11"/>
        <v>0</v>
      </c>
    </row>
    <row r="54" spans="1:26" ht="15.5" x14ac:dyDescent="0.35">
      <c r="A54" s="86" t="s">
        <v>55</v>
      </c>
      <c r="B54" s="96">
        <v>0</v>
      </c>
      <c r="C54" s="96">
        <v>0</v>
      </c>
      <c r="D54" s="96">
        <v>0</v>
      </c>
      <c r="E54" s="125">
        <f t="shared" si="8"/>
        <v>0</v>
      </c>
      <c r="F54" s="11"/>
      <c r="G54" s="11"/>
      <c r="H54" s="86" t="s">
        <v>55</v>
      </c>
      <c r="I54" s="96">
        <v>0</v>
      </c>
      <c r="J54" s="96">
        <v>0</v>
      </c>
      <c r="K54" s="96">
        <v>0</v>
      </c>
      <c r="L54" s="125">
        <f t="shared" si="9"/>
        <v>0</v>
      </c>
      <c r="O54" s="86" t="s">
        <v>55</v>
      </c>
      <c r="P54" s="96">
        <v>0</v>
      </c>
      <c r="Q54" s="96">
        <v>0</v>
      </c>
      <c r="R54" s="96">
        <v>0</v>
      </c>
      <c r="S54" s="125">
        <f t="shared" si="10"/>
        <v>0</v>
      </c>
      <c r="T54" s="11"/>
      <c r="U54" s="11"/>
      <c r="V54" s="86" t="s">
        <v>55</v>
      </c>
      <c r="W54" s="96">
        <v>0</v>
      </c>
      <c r="X54" s="96">
        <v>0</v>
      </c>
      <c r="Y54" s="96">
        <v>0</v>
      </c>
      <c r="Z54" s="125">
        <f t="shared" si="11"/>
        <v>0</v>
      </c>
    </row>
    <row r="55" spans="1:26" ht="15.5" x14ac:dyDescent="0.35">
      <c r="A55" s="89" t="s">
        <v>121</v>
      </c>
      <c r="B55" s="96">
        <v>0</v>
      </c>
      <c r="C55" s="96">
        <v>0</v>
      </c>
      <c r="D55" s="96">
        <v>0</v>
      </c>
      <c r="E55" s="125">
        <f t="shared" si="8"/>
        <v>0</v>
      </c>
      <c r="F55" s="11"/>
      <c r="G55" s="11"/>
      <c r="H55" s="89" t="s">
        <v>121</v>
      </c>
      <c r="I55" s="96">
        <v>0</v>
      </c>
      <c r="J55" s="96">
        <v>0</v>
      </c>
      <c r="K55" s="96">
        <v>0</v>
      </c>
      <c r="L55" s="125">
        <f t="shared" si="9"/>
        <v>0</v>
      </c>
      <c r="O55" s="89" t="s">
        <v>121</v>
      </c>
      <c r="P55" s="96">
        <v>0</v>
      </c>
      <c r="Q55" s="96">
        <v>0</v>
      </c>
      <c r="R55" s="96">
        <v>0</v>
      </c>
      <c r="S55" s="125">
        <f t="shared" si="10"/>
        <v>0</v>
      </c>
      <c r="T55" s="11"/>
      <c r="U55" s="11"/>
      <c r="V55" s="89" t="s">
        <v>121</v>
      </c>
      <c r="W55" s="96">
        <v>0</v>
      </c>
      <c r="X55" s="96">
        <v>0</v>
      </c>
      <c r="Y55" s="96">
        <v>0</v>
      </c>
      <c r="Z55" s="125">
        <f t="shared" si="11"/>
        <v>0</v>
      </c>
    </row>
    <row r="56" spans="1:26" ht="15.5" x14ac:dyDescent="0.35">
      <c r="A56" s="89" t="s">
        <v>56</v>
      </c>
      <c r="B56" s="96">
        <v>0</v>
      </c>
      <c r="C56" s="96">
        <v>0</v>
      </c>
      <c r="D56" s="96">
        <v>0</v>
      </c>
      <c r="E56" s="125">
        <f t="shared" si="8"/>
        <v>0</v>
      </c>
      <c r="F56" s="11"/>
      <c r="G56" s="11"/>
      <c r="H56" s="89" t="s">
        <v>56</v>
      </c>
      <c r="I56" s="96">
        <v>0</v>
      </c>
      <c r="J56" s="96">
        <v>0</v>
      </c>
      <c r="K56" s="96">
        <v>0</v>
      </c>
      <c r="L56" s="125">
        <f>SUM(I56:K56)</f>
        <v>0</v>
      </c>
      <c r="O56" s="89" t="s">
        <v>56</v>
      </c>
      <c r="P56" s="96">
        <v>0</v>
      </c>
      <c r="Q56" s="96">
        <v>0</v>
      </c>
      <c r="R56" s="96">
        <v>0</v>
      </c>
      <c r="S56" s="125">
        <f t="shared" si="10"/>
        <v>0</v>
      </c>
      <c r="T56" s="11"/>
      <c r="U56" s="11"/>
      <c r="V56" s="89" t="s">
        <v>56</v>
      </c>
      <c r="W56" s="96">
        <v>0</v>
      </c>
      <c r="X56" s="96">
        <v>0</v>
      </c>
      <c r="Y56" s="96">
        <v>0</v>
      </c>
      <c r="Z56" s="125">
        <f t="shared" si="11"/>
        <v>0</v>
      </c>
    </row>
    <row r="57" spans="1:26" ht="16" thickBot="1" x14ac:dyDescent="0.4">
      <c r="A57" s="89" t="s">
        <v>109</v>
      </c>
      <c r="B57" s="96">
        <v>0</v>
      </c>
      <c r="C57" s="96">
        <v>0</v>
      </c>
      <c r="D57" s="96">
        <v>0</v>
      </c>
      <c r="E57" s="125">
        <f t="shared" si="8"/>
        <v>0</v>
      </c>
      <c r="F57" s="126"/>
      <c r="G57" s="126"/>
      <c r="H57" s="89" t="s">
        <v>109</v>
      </c>
      <c r="I57" s="96">
        <v>0</v>
      </c>
      <c r="J57" s="96">
        <v>0</v>
      </c>
      <c r="K57" s="96">
        <v>0</v>
      </c>
      <c r="L57" s="125">
        <f>SUM(I57:K57)</f>
        <v>0</v>
      </c>
      <c r="O57" s="89" t="s">
        <v>109</v>
      </c>
      <c r="P57" s="96">
        <v>0</v>
      </c>
      <c r="Q57" s="96">
        <v>0</v>
      </c>
      <c r="R57" s="96">
        <v>0</v>
      </c>
      <c r="S57" s="125">
        <f t="shared" si="10"/>
        <v>0</v>
      </c>
      <c r="T57" s="126"/>
      <c r="U57" s="126"/>
      <c r="V57" s="89" t="s">
        <v>109</v>
      </c>
      <c r="W57" s="96">
        <v>0</v>
      </c>
      <c r="X57" s="96">
        <v>0</v>
      </c>
      <c r="Y57" s="96">
        <v>0</v>
      </c>
      <c r="Z57" s="125">
        <f t="shared" si="11"/>
        <v>0</v>
      </c>
    </row>
    <row r="58" spans="1:26" ht="16.5" thickTop="1" thickBot="1" x14ac:dyDescent="0.4">
      <c r="A58" s="150" t="s">
        <v>2</v>
      </c>
      <c r="B58" s="151">
        <f>SUM(B48:B57)</f>
        <v>0</v>
      </c>
      <c r="C58" s="128">
        <f>SUM(C48:C57)</f>
        <v>0</v>
      </c>
      <c r="D58" s="128">
        <f>SUM(D48:D57)</f>
        <v>0</v>
      </c>
      <c r="E58" s="129">
        <f t="shared" ref="E58" si="12">SUM(B58:D58)</f>
        <v>0</v>
      </c>
      <c r="F58" s="11"/>
      <c r="G58" s="11"/>
      <c r="H58" s="150" t="s">
        <v>2</v>
      </c>
      <c r="I58" s="151">
        <f>SUM(I48:I57)</f>
        <v>0</v>
      </c>
      <c r="J58" s="128">
        <f>SUM(J48:J57)</f>
        <v>0</v>
      </c>
      <c r="K58" s="128">
        <f>SUM(K48:K57)</f>
        <v>0</v>
      </c>
      <c r="L58" s="129">
        <f t="shared" ref="L58" si="13">SUM(I58:K58)</f>
        <v>0</v>
      </c>
      <c r="O58" s="150" t="s">
        <v>2</v>
      </c>
      <c r="P58" s="151">
        <f>SUM(P48:P57)</f>
        <v>0</v>
      </c>
      <c r="Q58" s="128">
        <f>SUM(Q48:Q57)</f>
        <v>0</v>
      </c>
      <c r="R58" s="128">
        <f>SUM(R48:R57)</f>
        <v>0</v>
      </c>
      <c r="S58" s="129">
        <f t="shared" ref="S58" si="14">SUM(P58:R58)</f>
        <v>0</v>
      </c>
      <c r="T58" s="11"/>
      <c r="U58" s="11"/>
      <c r="V58" s="150" t="s">
        <v>2</v>
      </c>
      <c r="W58" s="151">
        <f>SUM(W48:W57)</f>
        <v>0</v>
      </c>
      <c r="X58" s="128">
        <f>SUM(X48:X57)</f>
        <v>0</v>
      </c>
      <c r="Y58" s="128">
        <f>SUM(Y48:Y57)</f>
        <v>0</v>
      </c>
      <c r="Z58" s="129">
        <f t="shared" ref="Z58" si="15">SUM(W58:Y58)</f>
        <v>0</v>
      </c>
    </row>
    <row r="59" spans="1:26" ht="13" thickTop="1" x14ac:dyDescent="0.25"/>
    <row r="63" spans="1:26" ht="16.5" customHeight="1" x14ac:dyDescent="0.35">
      <c r="D63" s="144"/>
      <c r="E63" s="520">
        <f>E44+7</f>
        <v>43364</v>
      </c>
      <c r="F63" s="531"/>
      <c r="G63" s="531"/>
      <c r="H63" s="332"/>
      <c r="I63" s="332"/>
      <c r="J63" s="332"/>
      <c r="R63" s="144"/>
      <c r="S63" s="520">
        <f>S44+7</f>
        <v>43365</v>
      </c>
      <c r="T63" s="531"/>
      <c r="U63" s="531"/>
      <c r="V63" s="332"/>
      <c r="W63" s="272"/>
      <c r="X63" s="272"/>
    </row>
    <row r="64" spans="1:26" ht="17.5" x14ac:dyDescent="0.25">
      <c r="A64" s="145"/>
      <c r="B64" s="146"/>
      <c r="D64" s="152"/>
      <c r="E64" s="145"/>
      <c r="F64" s="145"/>
      <c r="G64" s="145"/>
      <c r="H64" s="152"/>
      <c r="I64" s="146"/>
      <c r="K64" s="153"/>
      <c r="L64" s="153"/>
      <c r="O64" s="145"/>
      <c r="P64" s="146"/>
      <c r="R64" s="152"/>
      <c r="S64" s="145"/>
      <c r="T64" s="145"/>
      <c r="U64" s="145"/>
      <c r="V64" s="152"/>
      <c r="W64" s="146"/>
      <c r="Y64" s="153"/>
      <c r="Z64" s="153"/>
    </row>
    <row r="65" spans="1:26" ht="18" thickBot="1" x14ac:dyDescent="0.3">
      <c r="A65" s="126"/>
      <c r="C65" s="146" t="s">
        <v>114</v>
      </c>
      <c r="D65" s="126"/>
      <c r="E65" s="126"/>
      <c r="F65" s="126"/>
      <c r="G65" s="126"/>
      <c r="H65" s="126"/>
      <c r="J65" s="146" t="s">
        <v>115</v>
      </c>
      <c r="K65" s="153"/>
      <c r="L65" s="153"/>
      <c r="O65" s="126"/>
      <c r="Q65" s="146" t="s">
        <v>114</v>
      </c>
      <c r="R65" s="126"/>
      <c r="S65" s="126"/>
      <c r="T65" s="126"/>
      <c r="U65" s="126"/>
      <c r="V65" s="126"/>
      <c r="X65" s="146" t="s">
        <v>115</v>
      </c>
      <c r="Y65" s="153"/>
      <c r="Z65" s="153"/>
    </row>
    <row r="66" spans="1:26" ht="16.5" thickTop="1" thickBot="1" x14ac:dyDescent="0.4">
      <c r="A66" s="17" t="s">
        <v>116</v>
      </c>
      <c r="B66" s="122">
        <v>2200</v>
      </c>
      <c r="C66" s="123">
        <v>2304</v>
      </c>
      <c r="D66" s="148">
        <v>1.9444444444444445E-2</v>
      </c>
      <c r="E66" s="124" t="s">
        <v>2</v>
      </c>
      <c r="F66" s="11"/>
      <c r="G66" s="11"/>
      <c r="H66" s="17" t="s">
        <v>116</v>
      </c>
      <c r="I66" s="122">
        <v>2200</v>
      </c>
      <c r="J66" s="123">
        <v>2304</v>
      </c>
      <c r="K66" s="148">
        <v>1.9444444444444445E-2</v>
      </c>
      <c r="L66" s="124" t="s">
        <v>2</v>
      </c>
      <c r="O66" s="17" t="s">
        <v>116</v>
      </c>
      <c r="P66" s="122">
        <v>2200</v>
      </c>
      <c r="Q66" s="123">
        <v>2304</v>
      </c>
      <c r="R66" s="148">
        <v>1.9444444444444445E-2</v>
      </c>
      <c r="S66" s="124" t="s">
        <v>2</v>
      </c>
      <c r="T66" s="11"/>
      <c r="U66" s="11"/>
      <c r="V66" s="17" t="s">
        <v>116</v>
      </c>
      <c r="W66" s="122">
        <v>2200</v>
      </c>
      <c r="X66" s="123">
        <v>2304</v>
      </c>
      <c r="Y66" s="148">
        <v>1.9444444444444445E-2</v>
      </c>
      <c r="Z66" s="124" t="s">
        <v>2</v>
      </c>
    </row>
    <row r="67" spans="1:26" ht="16" thickTop="1" x14ac:dyDescent="0.35">
      <c r="A67" s="149" t="s">
        <v>109</v>
      </c>
      <c r="B67" s="96">
        <v>0</v>
      </c>
      <c r="C67" s="96">
        <v>0</v>
      </c>
      <c r="D67" s="96">
        <v>0</v>
      </c>
      <c r="E67" s="125">
        <f t="shared" ref="E67:E76" si="16">SUM(B67:D67)</f>
        <v>0</v>
      </c>
      <c r="F67" s="11"/>
      <c r="G67" s="11"/>
      <c r="H67" s="149" t="s">
        <v>109</v>
      </c>
      <c r="I67" s="96">
        <v>0</v>
      </c>
      <c r="J67" s="96">
        <v>0</v>
      </c>
      <c r="K67" s="96">
        <v>0</v>
      </c>
      <c r="L67" s="125">
        <f t="shared" ref="L67:L74" si="17">SUM(I67:K67)</f>
        <v>0</v>
      </c>
      <c r="O67" s="149" t="s">
        <v>109</v>
      </c>
      <c r="P67" s="96">
        <v>0</v>
      </c>
      <c r="Q67" s="96">
        <v>0</v>
      </c>
      <c r="R67" s="96">
        <v>0</v>
      </c>
      <c r="S67" s="125">
        <f t="shared" ref="S67:S76" si="18">SUM(P67:R67)</f>
        <v>0</v>
      </c>
      <c r="T67" s="11"/>
      <c r="U67" s="11"/>
      <c r="V67" s="149" t="s">
        <v>109</v>
      </c>
      <c r="W67" s="96">
        <v>0</v>
      </c>
      <c r="X67" s="96">
        <v>0</v>
      </c>
      <c r="Y67" s="96">
        <v>0</v>
      </c>
      <c r="Z67" s="125">
        <f t="shared" ref="Z67:Z76" si="19">SUM(W67:Y67)</f>
        <v>0</v>
      </c>
    </row>
    <row r="68" spans="1:26" ht="15.5" x14ac:dyDescent="0.35">
      <c r="A68" s="89" t="s">
        <v>68</v>
      </c>
      <c r="B68" s="96">
        <v>0</v>
      </c>
      <c r="C68" s="96">
        <v>0</v>
      </c>
      <c r="D68" s="96">
        <v>0</v>
      </c>
      <c r="E68" s="125">
        <f t="shared" si="16"/>
        <v>0</v>
      </c>
      <c r="F68" s="11"/>
      <c r="G68" s="11"/>
      <c r="H68" s="89" t="s">
        <v>68</v>
      </c>
      <c r="I68" s="96">
        <v>0</v>
      </c>
      <c r="J68" s="96">
        <v>0</v>
      </c>
      <c r="K68" s="96">
        <v>0</v>
      </c>
      <c r="L68" s="125">
        <f t="shared" si="17"/>
        <v>0</v>
      </c>
      <c r="O68" s="89" t="s">
        <v>68</v>
      </c>
      <c r="P68" s="96">
        <v>0</v>
      </c>
      <c r="Q68" s="96">
        <v>0</v>
      </c>
      <c r="R68" s="96">
        <v>0</v>
      </c>
      <c r="S68" s="125">
        <f t="shared" si="18"/>
        <v>0</v>
      </c>
      <c r="T68" s="11"/>
      <c r="U68" s="11"/>
      <c r="V68" s="89" t="s">
        <v>68</v>
      </c>
      <c r="W68" s="96">
        <v>0</v>
      </c>
      <c r="X68" s="96">
        <v>0</v>
      </c>
      <c r="Y68" s="96">
        <v>0</v>
      </c>
      <c r="Z68" s="125">
        <f t="shared" si="19"/>
        <v>0</v>
      </c>
    </row>
    <row r="69" spans="1:26" ht="15.5" x14ac:dyDescent="0.35">
      <c r="A69" s="89" t="s">
        <v>117</v>
      </c>
      <c r="B69" s="96">
        <v>0</v>
      </c>
      <c r="C69" s="96">
        <v>0</v>
      </c>
      <c r="D69" s="96">
        <v>0</v>
      </c>
      <c r="E69" s="125">
        <f t="shared" si="16"/>
        <v>0</v>
      </c>
      <c r="F69" s="11"/>
      <c r="G69" s="11"/>
      <c r="H69" s="89" t="s">
        <v>117</v>
      </c>
      <c r="I69" s="96">
        <v>0</v>
      </c>
      <c r="J69" s="96">
        <v>0</v>
      </c>
      <c r="K69" s="96">
        <v>0</v>
      </c>
      <c r="L69" s="125">
        <f t="shared" si="17"/>
        <v>0</v>
      </c>
      <c r="O69" s="89" t="s">
        <v>117</v>
      </c>
      <c r="P69" s="96">
        <v>0</v>
      </c>
      <c r="Q69" s="96">
        <v>0</v>
      </c>
      <c r="R69" s="96">
        <v>0</v>
      </c>
      <c r="S69" s="125">
        <f t="shared" si="18"/>
        <v>0</v>
      </c>
      <c r="T69" s="11"/>
      <c r="U69" s="11"/>
      <c r="V69" s="89" t="s">
        <v>117</v>
      </c>
      <c r="W69" s="96">
        <v>0</v>
      </c>
      <c r="X69" s="96">
        <v>0</v>
      </c>
      <c r="Y69" s="96">
        <v>0</v>
      </c>
      <c r="Z69" s="125">
        <f t="shared" si="19"/>
        <v>0</v>
      </c>
    </row>
    <row r="70" spans="1:26" ht="15.5" x14ac:dyDescent="0.35">
      <c r="A70" s="89" t="s">
        <v>118</v>
      </c>
      <c r="B70" s="96">
        <v>0</v>
      </c>
      <c r="C70" s="96">
        <v>0</v>
      </c>
      <c r="D70" s="96">
        <v>0</v>
      </c>
      <c r="E70" s="125">
        <f t="shared" si="16"/>
        <v>0</v>
      </c>
      <c r="F70" s="11"/>
      <c r="G70" s="11"/>
      <c r="H70" s="89" t="s">
        <v>118</v>
      </c>
      <c r="I70" s="96">
        <v>0</v>
      </c>
      <c r="J70" s="96">
        <v>0</v>
      </c>
      <c r="K70" s="96">
        <v>0</v>
      </c>
      <c r="L70" s="125">
        <f t="shared" si="17"/>
        <v>0</v>
      </c>
      <c r="O70" s="89" t="s">
        <v>118</v>
      </c>
      <c r="P70" s="96">
        <v>0</v>
      </c>
      <c r="Q70" s="96">
        <v>0</v>
      </c>
      <c r="R70" s="96">
        <v>0</v>
      </c>
      <c r="S70" s="125">
        <f t="shared" si="18"/>
        <v>0</v>
      </c>
      <c r="T70" s="11"/>
      <c r="U70" s="11"/>
      <c r="V70" s="89" t="s">
        <v>118</v>
      </c>
      <c r="W70" s="96">
        <v>0</v>
      </c>
      <c r="X70" s="96">
        <v>0</v>
      </c>
      <c r="Y70" s="96">
        <v>0</v>
      </c>
      <c r="Z70" s="125">
        <f t="shared" si="19"/>
        <v>0</v>
      </c>
    </row>
    <row r="71" spans="1:26" ht="15.5" x14ac:dyDescent="0.35">
      <c r="A71" s="89" t="s">
        <v>119</v>
      </c>
      <c r="B71" s="96">
        <v>0</v>
      </c>
      <c r="C71" s="96">
        <v>0</v>
      </c>
      <c r="D71" s="96">
        <v>0</v>
      </c>
      <c r="E71" s="125">
        <f t="shared" si="16"/>
        <v>0</v>
      </c>
      <c r="F71" s="11"/>
      <c r="G71" s="11"/>
      <c r="H71" s="89" t="s">
        <v>119</v>
      </c>
      <c r="I71" s="96">
        <v>0</v>
      </c>
      <c r="J71" s="96">
        <v>0</v>
      </c>
      <c r="K71" s="96">
        <v>0</v>
      </c>
      <c r="L71" s="125">
        <f t="shared" si="17"/>
        <v>0</v>
      </c>
      <c r="O71" s="89" t="s">
        <v>119</v>
      </c>
      <c r="P71" s="96">
        <v>0</v>
      </c>
      <c r="Q71" s="96">
        <v>0</v>
      </c>
      <c r="R71" s="96">
        <v>0</v>
      </c>
      <c r="S71" s="125">
        <f t="shared" si="18"/>
        <v>0</v>
      </c>
      <c r="T71" s="11"/>
      <c r="U71" s="11"/>
      <c r="V71" s="89" t="s">
        <v>119</v>
      </c>
      <c r="W71" s="96">
        <v>0</v>
      </c>
      <c r="X71" s="96">
        <v>0</v>
      </c>
      <c r="Y71" s="96">
        <v>0</v>
      </c>
      <c r="Z71" s="125">
        <f t="shared" si="19"/>
        <v>0</v>
      </c>
    </row>
    <row r="72" spans="1:26" ht="15.5" x14ac:dyDescent="0.35">
      <c r="A72" s="89" t="s">
        <v>120</v>
      </c>
      <c r="B72" s="96">
        <v>0</v>
      </c>
      <c r="C72" s="96">
        <v>0</v>
      </c>
      <c r="D72" s="96">
        <v>0</v>
      </c>
      <c r="E72" s="125">
        <f t="shared" si="16"/>
        <v>0</v>
      </c>
      <c r="F72" s="11"/>
      <c r="G72" s="11"/>
      <c r="H72" s="89" t="s">
        <v>120</v>
      </c>
      <c r="I72" s="96">
        <v>0</v>
      </c>
      <c r="J72" s="96">
        <v>0</v>
      </c>
      <c r="K72" s="96">
        <v>0</v>
      </c>
      <c r="L72" s="125">
        <f t="shared" si="17"/>
        <v>0</v>
      </c>
      <c r="O72" s="89" t="s">
        <v>120</v>
      </c>
      <c r="P72" s="96">
        <v>0</v>
      </c>
      <c r="Q72" s="96">
        <v>0</v>
      </c>
      <c r="R72" s="96">
        <v>0</v>
      </c>
      <c r="S72" s="125">
        <f t="shared" si="18"/>
        <v>0</v>
      </c>
      <c r="T72" s="11"/>
      <c r="U72" s="11"/>
      <c r="V72" s="89" t="s">
        <v>120</v>
      </c>
      <c r="W72" s="96">
        <v>0</v>
      </c>
      <c r="X72" s="96">
        <v>0</v>
      </c>
      <c r="Y72" s="96">
        <v>0</v>
      </c>
      <c r="Z72" s="125">
        <f t="shared" si="19"/>
        <v>0</v>
      </c>
    </row>
    <row r="73" spans="1:26" ht="15.5" x14ac:dyDescent="0.35">
      <c r="A73" s="86" t="s">
        <v>55</v>
      </c>
      <c r="B73" s="96">
        <v>0</v>
      </c>
      <c r="C73" s="96">
        <v>0</v>
      </c>
      <c r="D73" s="96">
        <v>0</v>
      </c>
      <c r="E73" s="125">
        <f t="shared" si="16"/>
        <v>0</v>
      </c>
      <c r="F73" s="11"/>
      <c r="G73" s="11"/>
      <c r="H73" s="86" t="s">
        <v>55</v>
      </c>
      <c r="I73" s="96">
        <v>0</v>
      </c>
      <c r="J73" s="96">
        <v>0</v>
      </c>
      <c r="K73" s="96">
        <v>0</v>
      </c>
      <c r="L73" s="125">
        <f t="shared" si="17"/>
        <v>0</v>
      </c>
      <c r="O73" s="86" t="s">
        <v>55</v>
      </c>
      <c r="P73" s="96">
        <v>0</v>
      </c>
      <c r="Q73" s="96">
        <v>0</v>
      </c>
      <c r="R73" s="96">
        <v>0</v>
      </c>
      <c r="S73" s="125">
        <f t="shared" si="18"/>
        <v>0</v>
      </c>
      <c r="T73" s="11"/>
      <c r="U73" s="11"/>
      <c r="V73" s="86" t="s">
        <v>55</v>
      </c>
      <c r="W73" s="96">
        <v>0</v>
      </c>
      <c r="X73" s="96">
        <v>0</v>
      </c>
      <c r="Y73" s="96">
        <v>0</v>
      </c>
      <c r="Z73" s="125">
        <f t="shared" si="19"/>
        <v>0</v>
      </c>
    </row>
    <row r="74" spans="1:26" ht="15.5" x14ac:dyDescent="0.35">
      <c r="A74" s="89" t="s">
        <v>121</v>
      </c>
      <c r="B74" s="96">
        <v>0</v>
      </c>
      <c r="C74" s="96">
        <v>0</v>
      </c>
      <c r="D74" s="96">
        <v>0</v>
      </c>
      <c r="E74" s="125">
        <f t="shared" si="16"/>
        <v>0</v>
      </c>
      <c r="F74" s="11"/>
      <c r="G74" s="11"/>
      <c r="H74" s="89" t="s">
        <v>121</v>
      </c>
      <c r="I74" s="96">
        <v>0</v>
      </c>
      <c r="J74" s="96">
        <v>0</v>
      </c>
      <c r="K74" s="96">
        <v>0</v>
      </c>
      <c r="L74" s="125">
        <f t="shared" si="17"/>
        <v>0</v>
      </c>
      <c r="O74" s="89" t="s">
        <v>121</v>
      </c>
      <c r="P74" s="96">
        <v>0</v>
      </c>
      <c r="Q74" s="96">
        <v>0</v>
      </c>
      <c r="R74" s="96">
        <v>0</v>
      </c>
      <c r="S74" s="125">
        <f t="shared" si="18"/>
        <v>0</v>
      </c>
      <c r="T74" s="11"/>
      <c r="U74" s="11"/>
      <c r="V74" s="89" t="s">
        <v>121</v>
      </c>
      <c r="W74" s="96">
        <v>0</v>
      </c>
      <c r="X74" s="96">
        <v>0</v>
      </c>
      <c r="Y74" s="96">
        <v>0</v>
      </c>
      <c r="Z74" s="125">
        <f t="shared" si="19"/>
        <v>0</v>
      </c>
    </row>
    <row r="75" spans="1:26" ht="15.5" x14ac:dyDescent="0.35">
      <c r="A75" s="89" t="s">
        <v>56</v>
      </c>
      <c r="B75" s="96">
        <v>0</v>
      </c>
      <c r="C75" s="96">
        <v>0</v>
      </c>
      <c r="D75" s="96">
        <v>0</v>
      </c>
      <c r="E75" s="125">
        <f t="shared" si="16"/>
        <v>0</v>
      </c>
      <c r="F75" s="11"/>
      <c r="G75" s="11"/>
      <c r="H75" s="89" t="s">
        <v>56</v>
      </c>
      <c r="I75" s="96">
        <v>0</v>
      </c>
      <c r="J75" s="96">
        <v>0</v>
      </c>
      <c r="K75" s="96">
        <v>0</v>
      </c>
      <c r="L75" s="125">
        <f>SUM(I75:K75)</f>
        <v>0</v>
      </c>
      <c r="O75" s="89" t="s">
        <v>56</v>
      </c>
      <c r="P75" s="96">
        <v>0</v>
      </c>
      <c r="Q75" s="96">
        <v>0</v>
      </c>
      <c r="R75" s="96">
        <v>0</v>
      </c>
      <c r="S75" s="125">
        <f t="shared" si="18"/>
        <v>0</v>
      </c>
      <c r="T75" s="11"/>
      <c r="U75" s="11"/>
      <c r="V75" s="89" t="s">
        <v>56</v>
      </c>
      <c r="W75" s="96">
        <v>0</v>
      </c>
      <c r="X75" s="96">
        <v>0</v>
      </c>
      <c r="Y75" s="96">
        <v>0</v>
      </c>
      <c r="Z75" s="125">
        <f t="shared" si="19"/>
        <v>0</v>
      </c>
    </row>
    <row r="76" spans="1:26" ht="16" thickBot="1" x14ac:dyDescent="0.4">
      <c r="A76" s="89" t="s">
        <v>109</v>
      </c>
      <c r="B76" s="96">
        <v>0</v>
      </c>
      <c r="C76" s="96">
        <v>0</v>
      </c>
      <c r="D76" s="96">
        <v>0</v>
      </c>
      <c r="E76" s="125">
        <f t="shared" si="16"/>
        <v>0</v>
      </c>
      <c r="F76" s="126"/>
      <c r="G76" s="126"/>
      <c r="H76" s="89" t="s">
        <v>109</v>
      </c>
      <c r="I76" s="96">
        <v>0</v>
      </c>
      <c r="J76" s="96">
        <v>0</v>
      </c>
      <c r="K76" s="96">
        <v>0</v>
      </c>
      <c r="L76" s="125">
        <f>SUM(I76:K76)</f>
        <v>0</v>
      </c>
      <c r="O76" s="89" t="s">
        <v>109</v>
      </c>
      <c r="P76" s="96">
        <v>0</v>
      </c>
      <c r="Q76" s="96">
        <v>0</v>
      </c>
      <c r="R76" s="96">
        <v>0</v>
      </c>
      <c r="S76" s="125">
        <f t="shared" si="18"/>
        <v>0</v>
      </c>
      <c r="T76" s="126"/>
      <c r="U76" s="126"/>
      <c r="V76" s="89" t="s">
        <v>109</v>
      </c>
      <c r="W76" s="96">
        <v>0</v>
      </c>
      <c r="X76" s="96">
        <v>0</v>
      </c>
      <c r="Y76" s="96">
        <v>0</v>
      </c>
      <c r="Z76" s="125">
        <f t="shared" si="19"/>
        <v>0</v>
      </c>
    </row>
    <row r="77" spans="1:26" ht="16.5" thickTop="1" thickBot="1" x14ac:dyDescent="0.4">
      <c r="A77" s="150" t="s">
        <v>2</v>
      </c>
      <c r="B77" s="128">
        <f>SUM(B67:B76)</f>
        <v>0</v>
      </c>
      <c r="C77" s="128">
        <f>SUM(C67:C76)</f>
        <v>0</v>
      </c>
      <c r="D77" s="128">
        <f>SUM(D67:D76)</f>
        <v>0</v>
      </c>
      <c r="E77" s="129">
        <f t="shared" ref="E77" si="20">SUM(B77:D77)</f>
        <v>0</v>
      </c>
      <c r="F77" s="11"/>
      <c r="G77" s="11"/>
      <c r="H77" s="150" t="s">
        <v>2</v>
      </c>
      <c r="I77" s="151">
        <f>SUM(I67:I76)</f>
        <v>0</v>
      </c>
      <c r="J77" s="128">
        <f>SUM(J67:J76)</f>
        <v>0</v>
      </c>
      <c r="K77" s="128">
        <f>SUM(K67:K76)</f>
        <v>0</v>
      </c>
      <c r="L77" s="129">
        <f t="shared" ref="L77" si="21">SUM(I77:K77)</f>
        <v>0</v>
      </c>
      <c r="O77" s="150" t="s">
        <v>2</v>
      </c>
      <c r="P77" s="128">
        <f>SUM(P67:P76)</f>
        <v>0</v>
      </c>
      <c r="Q77" s="128">
        <f>SUM(Q67:Q76)</f>
        <v>0</v>
      </c>
      <c r="R77" s="128">
        <f>SUM(R67:R76)</f>
        <v>0</v>
      </c>
      <c r="S77" s="129">
        <f t="shared" ref="S77" si="22">SUM(P77:R77)</f>
        <v>0</v>
      </c>
      <c r="T77" s="11"/>
      <c r="U77" s="11"/>
      <c r="V77" s="150" t="s">
        <v>2</v>
      </c>
      <c r="W77" s="151">
        <f>SUM(W67:W76)</f>
        <v>0</v>
      </c>
      <c r="X77" s="128">
        <f>SUM(X67:X76)</f>
        <v>0</v>
      </c>
      <c r="Y77" s="128">
        <f>SUM(Y67:Y76)</f>
        <v>0</v>
      </c>
      <c r="Z77" s="129">
        <f t="shared" ref="Z77" si="23">SUM(W77:Y77)</f>
        <v>0</v>
      </c>
    </row>
    <row r="78" spans="1:26" ht="16" thickTop="1" x14ac:dyDescent="0.35">
      <c r="B78" s="11"/>
      <c r="P78" s="11"/>
    </row>
    <row r="79" spans="1:26" ht="15.5" x14ac:dyDescent="0.35">
      <c r="B79" s="11"/>
      <c r="P79" s="11"/>
    </row>
    <row r="80" spans="1:26" ht="15.5" x14ac:dyDescent="0.35">
      <c r="B80" s="11"/>
      <c r="O80" s="29"/>
      <c r="P80" s="11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5.5" x14ac:dyDescent="0.35">
      <c r="B81" s="11"/>
      <c r="O81" s="29"/>
      <c r="P81" s="11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6.5" customHeight="1" x14ac:dyDescent="0.35">
      <c r="D82" s="144"/>
      <c r="E82" s="535">
        <f>E63+7</f>
        <v>43371</v>
      </c>
      <c r="F82" s="566"/>
      <c r="G82" s="566"/>
      <c r="H82" s="360"/>
      <c r="I82" s="360"/>
      <c r="J82" s="360"/>
      <c r="K82" s="355"/>
      <c r="L82" s="355"/>
      <c r="M82" s="355"/>
      <c r="N82" s="355"/>
      <c r="O82" s="362"/>
      <c r="P82" s="362"/>
      <c r="Q82" s="362"/>
      <c r="R82" s="363"/>
      <c r="S82" s="535">
        <f>S63+7</f>
        <v>43372</v>
      </c>
      <c r="T82" s="566"/>
      <c r="U82" s="566"/>
      <c r="V82" s="364"/>
      <c r="W82" s="146"/>
      <c r="X82" s="146"/>
      <c r="Y82" s="29"/>
      <c r="Z82" s="29"/>
    </row>
    <row r="83" spans="1:26" ht="17.5" x14ac:dyDescent="0.25">
      <c r="A83" s="145"/>
      <c r="B83" s="146"/>
      <c r="D83" s="152"/>
      <c r="E83" s="145"/>
      <c r="F83" s="145"/>
      <c r="G83" s="145"/>
      <c r="H83" s="152"/>
      <c r="I83" s="146"/>
      <c r="K83" s="153"/>
      <c r="L83" s="153"/>
      <c r="O83" s="126"/>
      <c r="P83" s="146"/>
      <c r="Q83" s="29"/>
      <c r="R83" s="365"/>
      <c r="S83" s="126"/>
      <c r="T83" s="126"/>
      <c r="U83" s="126"/>
      <c r="V83" s="365"/>
      <c r="W83" s="146"/>
      <c r="X83" s="29"/>
      <c r="Y83" s="366"/>
      <c r="Z83" s="366"/>
    </row>
    <row r="84" spans="1:26" ht="18" thickBot="1" x14ac:dyDescent="0.3">
      <c r="A84" s="126"/>
      <c r="C84" s="146" t="s">
        <v>114</v>
      </c>
      <c r="D84" s="126"/>
      <c r="E84" s="126"/>
      <c r="F84" s="126"/>
      <c r="G84" s="126"/>
      <c r="H84" s="126"/>
      <c r="J84" s="146" t="s">
        <v>115</v>
      </c>
      <c r="K84" s="153"/>
      <c r="L84" s="153"/>
      <c r="O84" s="126"/>
      <c r="P84" s="29"/>
      <c r="Q84" s="146" t="s">
        <v>114</v>
      </c>
      <c r="R84" s="126"/>
      <c r="S84" s="126"/>
      <c r="T84" s="126"/>
      <c r="U84" s="126"/>
      <c r="V84" s="126"/>
      <c r="W84" s="29"/>
      <c r="X84" s="146" t="s">
        <v>115</v>
      </c>
      <c r="Y84" s="366"/>
      <c r="Z84" s="366"/>
    </row>
    <row r="85" spans="1:26" ht="16.5" thickTop="1" thickBot="1" x14ac:dyDescent="0.4">
      <c r="A85" s="17" t="s">
        <v>116</v>
      </c>
      <c r="B85" s="122">
        <v>2200</v>
      </c>
      <c r="C85" s="123">
        <v>2304</v>
      </c>
      <c r="D85" s="148">
        <v>1.9444444444444445E-2</v>
      </c>
      <c r="E85" s="124" t="s">
        <v>2</v>
      </c>
      <c r="F85" s="11"/>
      <c r="G85" s="11"/>
      <c r="H85" s="17" t="s">
        <v>116</v>
      </c>
      <c r="I85" s="122">
        <v>2200</v>
      </c>
      <c r="J85" s="123">
        <v>2304</v>
      </c>
      <c r="K85" s="148">
        <v>1.9444444444444445E-2</v>
      </c>
      <c r="L85" s="124" t="s">
        <v>2</v>
      </c>
      <c r="O85" s="17" t="s">
        <v>116</v>
      </c>
      <c r="P85" s="122">
        <v>2200</v>
      </c>
      <c r="Q85" s="123">
        <v>2304</v>
      </c>
      <c r="R85" s="148">
        <v>1.9444444444444445E-2</v>
      </c>
      <c r="S85" s="124" t="s">
        <v>2</v>
      </c>
      <c r="T85" s="11"/>
      <c r="U85" s="11"/>
      <c r="V85" s="17" t="s">
        <v>116</v>
      </c>
      <c r="W85" s="122">
        <v>2200</v>
      </c>
      <c r="X85" s="123">
        <v>2304</v>
      </c>
      <c r="Y85" s="148">
        <v>1.9444444444444445E-2</v>
      </c>
      <c r="Z85" s="124" t="s">
        <v>2</v>
      </c>
    </row>
    <row r="86" spans="1:26" ht="16" thickTop="1" x14ac:dyDescent="0.35">
      <c r="A86" s="149" t="s">
        <v>109</v>
      </c>
      <c r="B86" s="96">
        <v>0</v>
      </c>
      <c r="C86" s="96">
        <v>0</v>
      </c>
      <c r="D86" s="96">
        <v>0</v>
      </c>
      <c r="E86" s="125">
        <f t="shared" ref="E86:E95" si="24">SUM(B86:D86)</f>
        <v>0</v>
      </c>
      <c r="F86" s="11"/>
      <c r="G86" s="11"/>
      <c r="H86" s="149" t="s">
        <v>109</v>
      </c>
      <c r="I86" s="96">
        <v>0</v>
      </c>
      <c r="J86" s="96">
        <v>0</v>
      </c>
      <c r="K86" s="96">
        <v>0</v>
      </c>
      <c r="L86" s="125">
        <f t="shared" ref="L86:L93" si="25">SUM(I86:K86)</f>
        <v>0</v>
      </c>
      <c r="O86" s="149" t="s">
        <v>109</v>
      </c>
      <c r="P86" s="96">
        <v>0</v>
      </c>
      <c r="Q86" s="96">
        <v>0</v>
      </c>
      <c r="R86" s="96">
        <v>0</v>
      </c>
      <c r="S86" s="125">
        <f t="shared" ref="S86:S95" si="26">SUM(P86:R86)</f>
        <v>0</v>
      </c>
      <c r="T86" s="11"/>
      <c r="U86" s="11"/>
      <c r="V86" s="149" t="s">
        <v>109</v>
      </c>
      <c r="W86" s="96">
        <v>0</v>
      </c>
      <c r="X86" s="96">
        <v>0</v>
      </c>
      <c r="Y86" s="96">
        <v>0</v>
      </c>
      <c r="Z86" s="125">
        <f t="shared" ref="Z86:Z95" si="27">SUM(W86:Y86)</f>
        <v>0</v>
      </c>
    </row>
    <row r="87" spans="1:26" ht="15.5" x14ac:dyDescent="0.35">
      <c r="A87" s="89" t="s">
        <v>68</v>
      </c>
      <c r="B87" s="96">
        <v>0</v>
      </c>
      <c r="C87" s="96">
        <v>0</v>
      </c>
      <c r="D87" s="96">
        <v>0</v>
      </c>
      <c r="E87" s="125">
        <f t="shared" si="24"/>
        <v>0</v>
      </c>
      <c r="F87" s="11"/>
      <c r="G87" s="11"/>
      <c r="H87" s="89" t="s">
        <v>68</v>
      </c>
      <c r="I87" s="96">
        <v>0</v>
      </c>
      <c r="J87" s="96">
        <v>0</v>
      </c>
      <c r="K87" s="96">
        <v>0</v>
      </c>
      <c r="L87" s="125">
        <f t="shared" si="25"/>
        <v>0</v>
      </c>
      <c r="O87" s="89" t="s">
        <v>68</v>
      </c>
      <c r="P87" s="96">
        <v>0</v>
      </c>
      <c r="Q87" s="96">
        <v>0</v>
      </c>
      <c r="R87" s="96">
        <v>0</v>
      </c>
      <c r="S87" s="125">
        <f t="shared" si="26"/>
        <v>0</v>
      </c>
      <c r="T87" s="11"/>
      <c r="U87" s="11"/>
      <c r="V87" s="89" t="s">
        <v>68</v>
      </c>
      <c r="W87" s="96">
        <v>0</v>
      </c>
      <c r="X87" s="96">
        <v>0</v>
      </c>
      <c r="Y87" s="96">
        <v>0</v>
      </c>
      <c r="Z87" s="125">
        <f t="shared" si="27"/>
        <v>0</v>
      </c>
    </row>
    <row r="88" spans="1:26" ht="15.5" x14ac:dyDescent="0.35">
      <c r="A88" s="89" t="s">
        <v>117</v>
      </c>
      <c r="B88" s="96">
        <v>0</v>
      </c>
      <c r="C88" s="96">
        <v>0</v>
      </c>
      <c r="D88" s="96">
        <v>0</v>
      </c>
      <c r="E88" s="125">
        <f t="shared" si="24"/>
        <v>0</v>
      </c>
      <c r="F88" s="11"/>
      <c r="G88" s="11"/>
      <c r="H88" s="89" t="s">
        <v>117</v>
      </c>
      <c r="I88" s="96">
        <v>0</v>
      </c>
      <c r="J88" s="96">
        <v>0</v>
      </c>
      <c r="K88" s="96">
        <v>0</v>
      </c>
      <c r="L88" s="125">
        <f t="shared" si="25"/>
        <v>0</v>
      </c>
      <c r="O88" s="89" t="s">
        <v>117</v>
      </c>
      <c r="P88" s="96">
        <v>0</v>
      </c>
      <c r="Q88" s="96">
        <v>0</v>
      </c>
      <c r="R88" s="96">
        <v>0</v>
      </c>
      <c r="S88" s="125">
        <f t="shared" si="26"/>
        <v>0</v>
      </c>
      <c r="T88" s="11"/>
      <c r="U88" s="11"/>
      <c r="V88" s="89" t="s">
        <v>117</v>
      </c>
      <c r="W88" s="96">
        <v>0</v>
      </c>
      <c r="X88" s="96">
        <v>0</v>
      </c>
      <c r="Y88" s="96">
        <v>0</v>
      </c>
      <c r="Z88" s="125">
        <f t="shared" si="27"/>
        <v>0</v>
      </c>
    </row>
    <row r="89" spans="1:26" ht="15.5" x14ac:dyDescent="0.35">
      <c r="A89" s="89" t="s">
        <v>118</v>
      </c>
      <c r="B89" s="96">
        <v>0</v>
      </c>
      <c r="C89" s="96">
        <v>0</v>
      </c>
      <c r="D89" s="96">
        <v>0</v>
      </c>
      <c r="E89" s="125">
        <f t="shared" si="24"/>
        <v>0</v>
      </c>
      <c r="F89" s="11"/>
      <c r="G89" s="11"/>
      <c r="H89" s="89" t="s">
        <v>118</v>
      </c>
      <c r="I89" s="96">
        <v>0</v>
      </c>
      <c r="J89" s="96">
        <v>0</v>
      </c>
      <c r="K89" s="96">
        <v>0</v>
      </c>
      <c r="L89" s="125">
        <f t="shared" si="25"/>
        <v>0</v>
      </c>
      <c r="O89" s="89" t="s">
        <v>118</v>
      </c>
      <c r="P89" s="96">
        <v>0</v>
      </c>
      <c r="Q89" s="96">
        <v>0</v>
      </c>
      <c r="R89" s="96">
        <v>0</v>
      </c>
      <c r="S89" s="125">
        <f t="shared" si="26"/>
        <v>0</v>
      </c>
      <c r="T89" s="11"/>
      <c r="U89" s="11"/>
      <c r="V89" s="89" t="s">
        <v>118</v>
      </c>
      <c r="W89" s="96">
        <v>0</v>
      </c>
      <c r="X89" s="96">
        <v>0</v>
      </c>
      <c r="Y89" s="96">
        <v>0</v>
      </c>
      <c r="Z89" s="125">
        <f t="shared" si="27"/>
        <v>0</v>
      </c>
    </row>
    <row r="90" spans="1:26" ht="15.5" x14ac:dyDescent="0.35">
      <c r="A90" s="89" t="s">
        <v>119</v>
      </c>
      <c r="B90" s="96">
        <v>0</v>
      </c>
      <c r="C90" s="96">
        <v>0</v>
      </c>
      <c r="D90" s="96">
        <v>0</v>
      </c>
      <c r="E90" s="125">
        <f t="shared" si="24"/>
        <v>0</v>
      </c>
      <c r="F90" s="11"/>
      <c r="G90" s="11"/>
      <c r="H90" s="89" t="s">
        <v>119</v>
      </c>
      <c r="I90" s="96">
        <v>0</v>
      </c>
      <c r="J90" s="96">
        <v>0</v>
      </c>
      <c r="K90" s="96">
        <v>0</v>
      </c>
      <c r="L90" s="125">
        <f t="shared" si="25"/>
        <v>0</v>
      </c>
      <c r="O90" s="89" t="s">
        <v>119</v>
      </c>
      <c r="P90" s="96">
        <v>0</v>
      </c>
      <c r="Q90" s="96">
        <v>0</v>
      </c>
      <c r="R90" s="96">
        <v>0</v>
      </c>
      <c r="S90" s="125">
        <f t="shared" si="26"/>
        <v>0</v>
      </c>
      <c r="T90" s="11"/>
      <c r="U90" s="11"/>
      <c r="V90" s="89" t="s">
        <v>119</v>
      </c>
      <c r="W90" s="96">
        <v>0</v>
      </c>
      <c r="X90" s="96">
        <v>0</v>
      </c>
      <c r="Y90" s="96">
        <v>0</v>
      </c>
      <c r="Z90" s="125">
        <f t="shared" si="27"/>
        <v>0</v>
      </c>
    </row>
    <row r="91" spans="1:26" ht="15.5" x14ac:dyDescent="0.35">
      <c r="A91" s="89" t="s">
        <v>120</v>
      </c>
      <c r="B91" s="96">
        <v>0</v>
      </c>
      <c r="C91" s="96">
        <v>0</v>
      </c>
      <c r="D91" s="96">
        <v>0</v>
      </c>
      <c r="E91" s="125">
        <f t="shared" si="24"/>
        <v>0</v>
      </c>
      <c r="F91" s="11"/>
      <c r="G91" s="11"/>
      <c r="H91" s="89" t="s">
        <v>120</v>
      </c>
      <c r="I91" s="96">
        <v>0</v>
      </c>
      <c r="J91" s="96">
        <v>0</v>
      </c>
      <c r="K91" s="96">
        <v>0</v>
      </c>
      <c r="L91" s="125">
        <f t="shared" si="25"/>
        <v>0</v>
      </c>
      <c r="O91" s="89" t="s">
        <v>120</v>
      </c>
      <c r="P91" s="96">
        <v>0</v>
      </c>
      <c r="Q91" s="96">
        <v>0</v>
      </c>
      <c r="R91" s="96">
        <v>0</v>
      </c>
      <c r="S91" s="125">
        <f t="shared" si="26"/>
        <v>0</v>
      </c>
      <c r="T91" s="11"/>
      <c r="U91" s="11"/>
      <c r="V91" s="89" t="s">
        <v>120</v>
      </c>
      <c r="W91" s="96">
        <v>0</v>
      </c>
      <c r="X91" s="96">
        <v>0</v>
      </c>
      <c r="Y91" s="96">
        <v>0</v>
      </c>
      <c r="Z91" s="125">
        <f t="shared" si="27"/>
        <v>0</v>
      </c>
    </row>
    <row r="92" spans="1:26" ht="15.5" x14ac:dyDescent="0.35">
      <c r="A92" s="86" t="s">
        <v>55</v>
      </c>
      <c r="B92" s="96">
        <v>0</v>
      </c>
      <c r="C92" s="96">
        <v>0</v>
      </c>
      <c r="D92" s="96">
        <v>0</v>
      </c>
      <c r="E92" s="125">
        <f t="shared" si="24"/>
        <v>0</v>
      </c>
      <c r="F92" s="11"/>
      <c r="G92" s="11"/>
      <c r="H92" s="86" t="s">
        <v>55</v>
      </c>
      <c r="I92" s="96">
        <v>0</v>
      </c>
      <c r="J92" s="96">
        <v>0</v>
      </c>
      <c r="K92" s="96">
        <v>0</v>
      </c>
      <c r="L92" s="125">
        <f t="shared" si="25"/>
        <v>0</v>
      </c>
      <c r="O92" s="86" t="s">
        <v>55</v>
      </c>
      <c r="P92" s="96">
        <v>0</v>
      </c>
      <c r="Q92" s="96">
        <v>0</v>
      </c>
      <c r="R92" s="96">
        <v>0</v>
      </c>
      <c r="S92" s="125">
        <f t="shared" si="26"/>
        <v>0</v>
      </c>
      <c r="T92" s="11"/>
      <c r="U92" s="11"/>
      <c r="V92" s="86" t="s">
        <v>55</v>
      </c>
      <c r="W92" s="96">
        <v>0</v>
      </c>
      <c r="X92" s="96">
        <v>0</v>
      </c>
      <c r="Y92" s="96">
        <v>0</v>
      </c>
      <c r="Z92" s="125">
        <f t="shared" si="27"/>
        <v>0</v>
      </c>
    </row>
    <row r="93" spans="1:26" ht="15.5" x14ac:dyDescent="0.35">
      <c r="A93" s="89" t="s">
        <v>121</v>
      </c>
      <c r="B93" s="96">
        <v>0</v>
      </c>
      <c r="C93" s="96">
        <v>0</v>
      </c>
      <c r="D93" s="96">
        <v>0</v>
      </c>
      <c r="E93" s="125">
        <f t="shared" si="24"/>
        <v>0</v>
      </c>
      <c r="F93" s="11"/>
      <c r="G93" s="11"/>
      <c r="H93" s="89" t="s">
        <v>121</v>
      </c>
      <c r="I93" s="96">
        <v>0</v>
      </c>
      <c r="J93" s="96">
        <v>0</v>
      </c>
      <c r="K93" s="96">
        <v>0</v>
      </c>
      <c r="L93" s="125">
        <f t="shared" si="25"/>
        <v>0</v>
      </c>
      <c r="O93" s="89" t="s">
        <v>121</v>
      </c>
      <c r="P93" s="96">
        <v>0</v>
      </c>
      <c r="Q93" s="96">
        <v>0</v>
      </c>
      <c r="R93" s="96">
        <v>0</v>
      </c>
      <c r="S93" s="125">
        <f t="shared" si="26"/>
        <v>0</v>
      </c>
      <c r="T93" s="11"/>
      <c r="U93" s="11"/>
      <c r="V93" s="89" t="s">
        <v>121</v>
      </c>
      <c r="W93" s="96">
        <v>0</v>
      </c>
      <c r="X93" s="96">
        <v>0</v>
      </c>
      <c r="Y93" s="96">
        <v>0</v>
      </c>
      <c r="Z93" s="125">
        <f t="shared" si="27"/>
        <v>0</v>
      </c>
    </row>
    <row r="94" spans="1:26" ht="15.5" x14ac:dyDescent="0.35">
      <c r="A94" s="89" t="s">
        <v>56</v>
      </c>
      <c r="B94" s="96">
        <v>0</v>
      </c>
      <c r="C94" s="96">
        <v>0</v>
      </c>
      <c r="D94" s="96">
        <v>0</v>
      </c>
      <c r="E94" s="125">
        <f t="shared" si="24"/>
        <v>0</v>
      </c>
      <c r="F94" s="11"/>
      <c r="G94" s="11"/>
      <c r="H94" s="89" t="s">
        <v>56</v>
      </c>
      <c r="I94" s="96">
        <v>0</v>
      </c>
      <c r="J94" s="96">
        <v>0</v>
      </c>
      <c r="K94" s="96">
        <v>0</v>
      </c>
      <c r="L94" s="125">
        <f>SUM(I94:K94)</f>
        <v>0</v>
      </c>
      <c r="O94" s="89" t="s">
        <v>56</v>
      </c>
      <c r="P94" s="96">
        <v>0</v>
      </c>
      <c r="Q94" s="96">
        <v>0</v>
      </c>
      <c r="R94" s="96">
        <v>0</v>
      </c>
      <c r="S94" s="125">
        <f t="shared" si="26"/>
        <v>0</v>
      </c>
      <c r="T94" s="11"/>
      <c r="U94" s="11"/>
      <c r="V94" s="89" t="s">
        <v>56</v>
      </c>
      <c r="W94" s="96">
        <v>0</v>
      </c>
      <c r="X94" s="96">
        <v>0</v>
      </c>
      <c r="Y94" s="96">
        <v>0</v>
      </c>
      <c r="Z94" s="125">
        <f t="shared" si="27"/>
        <v>0</v>
      </c>
    </row>
    <row r="95" spans="1:26" ht="16" thickBot="1" x14ac:dyDescent="0.4">
      <c r="A95" s="89" t="s">
        <v>109</v>
      </c>
      <c r="B95" s="96">
        <v>0</v>
      </c>
      <c r="C95" s="96">
        <v>0</v>
      </c>
      <c r="D95" s="96">
        <v>0</v>
      </c>
      <c r="E95" s="125">
        <f t="shared" si="24"/>
        <v>0</v>
      </c>
      <c r="F95" s="126"/>
      <c r="G95" s="126"/>
      <c r="H95" s="89" t="s">
        <v>109</v>
      </c>
      <c r="I95" s="96">
        <v>0</v>
      </c>
      <c r="J95" s="96">
        <v>0</v>
      </c>
      <c r="K95" s="96">
        <v>0</v>
      </c>
      <c r="L95" s="125">
        <f>SUM(I95:K95)</f>
        <v>0</v>
      </c>
      <c r="O95" s="89" t="s">
        <v>109</v>
      </c>
      <c r="P95" s="96">
        <v>0</v>
      </c>
      <c r="Q95" s="96">
        <v>0</v>
      </c>
      <c r="R95" s="96">
        <v>0</v>
      </c>
      <c r="S95" s="125">
        <f t="shared" si="26"/>
        <v>0</v>
      </c>
      <c r="T95" s="126"/>
      <c r="U95" s="126"/>
      <c r="V95" s="89" t="s">
        <v>109</v>
      </c>
      <c r="W95" s="96">
        <v>0</v>
      </c>
      <c r="X95" s="96">
        <v>0</v>
      </c>
      <c r="Y95" s="96">
        <v>0</v>
      </c>
      <c r="Z95" s="125">
        <f t="shared" si="27"/>
        <v>0</v>
      </c>
    </row>
    <row r="96" spans="1:26" ht="16.5" thickTop="1" thickBot="1" x14ac:dyDescent="0.4">
      <c r="A96" s="150" t="s">
        <v>2</v>
      </c>
      <c r="B96" s="128">
        <f>SUM(B86:B95)</f>
        <v>0</v>
      </c>
      <c r="C96" s="128">
        <f>SUM(C86:C95)</f>
        <v>0</v>
      </c>
      <c r="D96" s="128">
        <f>SUM(D86:D95)</f>
        <v>0</v>
      </c>
      <c r="E96" s="129">
        <f t="shared" ref="E96" si="28">SUM(B96:D96)</f>
        <v>0</v>
      </c>
      <c r="F96" s="11"/>
      <c r="G96" s="11"/>
      <c r="H96" s="150" t="s">
        <v>2</v>
      </c>
      <c r="I96" s="151">
        <f>SUM(I86:I95)</f>
        <v>0</v>
      </c>
      <c r="J96" s="128">
        <f>SUM(J86:J95)</f>
        <v>0</v>
      </c>
      <c r="K96" s="128">
        <f>SUM(K86:K95)</f>
        <v>0</v>
      </c>
      <c r="L96" s="129">
        <f t="shared" ref="L96" si="29">SUM(I96:K96)</f>
        <v>0</v>
      </c>
      <c r="O96" s="353" t="s">
        <v>2</v>
      </c>
      <c r="P96" s="347">
        <f>SUM(P86:P95)</f>
        <v>0</v>
      </c>
      <c r="Q96" s="347">
        <f>SUM(Q86:Q95)</f>
        <v>0</v>
      </c>
      <c r="R96" s="347">
        <v>0</v>
      </c>
      <c r="S96" s="352">
        <f t="shared" ref="S96" si="30">SUM(P96:R96)</f>
        <v>0</v>
      </c>
      <c r="T96" s="348"/>
      <c r="U96" s="348"/>
      <c r="V96" s="353" t="s">
        <v>2</v>
      </c>
      <c r="W96" s="346">
        <f>SUM(W86:W95)</f>
        <v>0</v>
      </c>
      <c r="X96" s="347">
        <f>SUM(X86:X95)</f>
        <v>0</v>
      </c>
      <c r="Y96" s="347">
        <f>SUM(Y86:Y95)</f>
        <v>0</v>
      </c>
      <c r="Z96" s="352">
        <f t="shared" ref="Z96" si="31">SUM(W96:Y96)</f>
        <v>0</v>
      </c>
    </row>
    <row r="97" spans="1:26" ht="16" thickTop="1" x14ac:dyDescent="0.35">
      <c r="B97" s="11"/>
      <c r="O97" s="342"/>
      <c r="P97" s="348"/>
      <c r="Q97" s="342"/>
      <c r="R97" s="342"/>
      <c r="S97" s="342"/>
      <c r="T97" s="342"/>
      <c r="U97" s="342"/>
      <c r="V97" s="342"/>
      <c r="W97" s="342"/>
      <c r="X97" s="342"/>
      <c r="Y97" s="342"/>
      <c r="Z97" s="342"/>
    </row>
    <row r="98" spans="1:26" ht="15.5" x14ac:dyDescent="0.35">
      <c r="B98" s="11"/>
      <c r="O98" s="342"/>
      <c r="P98" s="348"/>
      <c r="Q98" s="342"/>
      <c r="R98" s="342"/>
      <c r="S98" s="342"/>
      <c r="T98" s="342"/>
      <c r="U98" s="342"/>
      <c r="V98" s="342"/>
      <c r="W98" s="342"/>
      <c r="X98" s="342"/>
      <c r="Y98" s="342"/>
      <c r="Z98" s="342"/>
    </row>
    <row r="100" spans="1:26" ht="25" x14ac:dyDescent="0.5">
      <c r="D100" s="27" t="s">
        <v>122</v>
      </c>
      <c r="E100" s="27"/>
      <c r="F100" s="27"/>
      <c r="G100" s="27"/>
      <c r="R100" s="27" t="s">
        <v>178</v>
      </c>
      <c r="S100" s="27"/>
      <c r="T100" s="27"/>
      <c r="U100" s="27"/>
    </row>
    <row r="102" spans="1:26" ht="18" thickBot="1" x14ac:dyDescent="0.4">
      <c r="A102" s="126"/>
      <c r="C102" s="158" t="s">
        <v>114</v>
      </c>
      <c r="E102" s="126"/>
      <c r="F102" s="126"/>
      <c r="G102" s="126"/>
      <c r="H102" s="28"/>
      <c r="I102" s="147"/>
      <c r="J102" s="158" t="s">
        <v>115</v>
      </c>
      <c r="K102" s="28"/>
      <c r="L102" s="126"/>
      <c r="O102" s="126"/>
      <c r="Q102" s="158" t="s">
        <v>114</v>
      </c>
      <c r="S102" s="126"/>
      <c r="T102" s="126"/>
      <c r="U102" s="126"/>
      <c r="V102" s="28"/>
      <c r="W102" s="147"/>
      <c r="X102" s="158" t="s">
        <v>115</v>
      </c>
      <c r="Y102" s="28"/>
      <c r="Z102" s="126"/>
    </row>
    <row r="103" spans="1:26" ht="16.5" thickTop="1" thickBot="1" x14ac:dyDescent="0.4">
      <c r="A103" s="17" t="s">
        <v>116</v>
      </c>
      <c r="B103" s="122">
        <v>2200</v>
      </c>
      <c r="C103" s="123">
        <v>2304</v>
      </c>
      <c r="D103" s="148">
        <v>1.9444444444444445E-2</v>
      </c>
      <c r="E103" s="124" t="s">
        <v>2</v>
      </c>
      <c r="F103" s="11"/>
      <c r="G103" s="11"/>
      <c r="H103" s="17" t="s">
        <v>116</v>
      </c>
      <c r="I103" s="122">
        <v>2200</v>
      </c>
      <c r="J103" s="123">
        <v>2304</v>
      </c>
      <c r="K103" s="148">
        <v>1.9444444444444445E-2</v>
      </c>
      <c r="L103" s="124" t="s">
        <v>2</v>
      </c>
      <c r="O103" s="17" t="s">
        <v>116</v>
      </c>
      <c r="P103" s="122">
        <v>2200</v>
      </c>
      <c r="Q103" s="123">
        <v>2304</v>
      </c>
      <c r="R103" s="148">
        <v>1.9444444444444445E-2</v>
      </c>
      <c r="S103" s="124" t="s">
        <v>2</v>
      </c>
      <c r="T103" s="11"/>
      <c r="U103" s="11"/>
      <c r="V103" s="17" t="s">
        <v>116</v>
      </c>
      <c r="W103" s="122">
        <v>2200</v>
      </c>
      <c r="X103" s="123">
        <v>2304</v>
      </c>
      <c r="Y103" s="148">
        <v>1.9444444444444445E-2</v>
      </c>
      <c r="Z103" s="124" t="s">
        <v>2</v>
      </c>
    </row>
    <row r="104" spans="1:26" ht="16" thickTop="1" x14ac:dyDescent="0.35">
      <c r="A104" s="149" t="s">
        <v>109</v>
      </c>
      <c r="B104" s="274">
        <f t="shared" ref="B104:D113" si="32">SUM(B10+B29+B48+B67+B86)</f>
        <v>0</v>
      </c>
      <c r="C104" s="274">
        <f t="shared" si="32"/>
        <v>0</v>
      </c>
      <c r="D104" s="274">
        <f t="shared" si="32"/>
        <v>0</v>
      </c>
      <c r="E104" s="125">
        <f t="shared" ref="E104:E113" si="33">SUM(B104:D104)</f>
        <v>0</v>
      </c>
      <c r="F104" s="11"/>
      <c r="G104" s="11"/>
      <c r="H104" s="149" t="s">
        <v>109</v>
      </c>
      <c r="I104" s="274">
        <f t="shared" ref="I104:K113" si="34">SUM(I10+I29+I48+I67+I86)</f>
        <v>0</v>
      </c>
      <c r="J104" s="274">
        <f t="shared" si="34"/>
        <v>0</v>
      </c>
      <c r="K104" s="274">
        <f t="shared" si="34"/>
        <v>0</v>
      </c>
      <c r="L104" s="125">
        <f t="shared" ref="L104:L113" si="35">SUM(I104:K104)</f>
        <v>0</v>
      </c>
      <c r="O104" s="149" t="s">
        <v>109</v>
      </c>
      <c r="P104" s="274">
        <f t="shared" ref="P104:R113" si="36">SUM(P10+P29+P48+P67)</f>
        <v>0</v>
      </c>
      <c r="Q104" s="274">
        <f t="shared" si="36"/>
        <v>0</v>
      </c>
      <c r="R104" s="274">
        <f t="shared" si="36"/>
        <v>0</v>
      </c>
      <c r="S104" s="125">
        <f t="shared" ref="S104:S113" si="37">SUM(P104:R104)</f>
        <v>0</v>
      </c>
      <c r="T104" s="11"/>
      <c r="U104" s="11"/>
      <c r="V104" s="149" t="s">
        <v>109</v>
      </c>
      <c r="W104" s="274">
        <f t="shared" ref="W104:Y113" si="38">SUM(W10+W29+W48+W67)</f>
        <v>0</v>
      </c>
      <c r="X104" s="274">
        <f t="shared" si="38"/>
        <v>0</v>
      </c>
      <c r="Y104" s="274">
        <f t="shared" si="38"/>
        <v>0</v>
      </c>
      <c r="Z104" s="125">
        <f t="shared" ref="Z104:Z113" si="39">SUM(W104:Y104)</f>
        <v>0</v>
      </c>
    </row>
    <row r="105" spans="1:26" ht="15.5" x14ac:dyDescent="0.35">
      <c r="A105" s="89" t="s">
        <v>68</v>
      </c>
      <c r="B105" s="274">
        <f t="shared" si="32"/>
        <v>0</v>
      </c>
      <c r="C105" s="274">
        <f t="shared" si="32"/>
        <v>0</v>
      </c>
      <c r="D105" s="274">
        <f t="shared" si="32"/>
        <v>0</v>
      </c>
      <c r="E105" s="125">
        <f t="shared" si="33"/>
        <v>0</v>
      </c>
      <c r="F105" s="11"/>
      <c r="G105" s="11"/>
      <c r="H105" s="89" t="s">
        <v>68</v>
      </c>
      <c r="I105" s="274">
        <f t="shared" si="34"/>
        <v>0</v>
      </c>
      <c r="J105" s="274">
        <f t="shared" si="34"/>
        <v>0</v>
      </c>
      <c r="K105" s="274">
        <f t="shared" si="34"/>
        <v>0</v>
      </c>
      <c r="L105" s="125">
        <f t="shared" si="35"/>
        <v>0</v>
      </c>
      <c r="O105" s="89" t="s">
        <v>68</v>
      </c>
      <c r="P105" s="274">
        <f t="shared" si="36"/>
        <v>0</v>
      </c>
      <c r="Q105" s="274">
        <f t="shared" si="36"/>
        <v>0</v>
      </c>
      <c r="R105" s="274">
        <f t="shared" si="36"/>
        <v>0</v>
      </c>
      <c r="S105" s="125">
        <f t="shared" si="37"/>
        <v>0</v>
      </c>
      <c r="T105" s="11"/>
      <c r="U105" s="11"/>
      <c r="V105" s="89" t="s">
        <v>68</v>
      </c>
      <c r="W105" s="274">
        <f t="shared" si="38"/>
        <v>0</v>
      </c>
      <c r="X105" s="274">
        <f t="shared" si="38"/>
        <v>0</v>
      </c>
      <c r="Y105" s="274">
        <f t="shared" si="38"/>
        <v>0</v>
      </c>
      <c r="Z105" s="125">
        <f t="shared" si="39"/>
        <v>0</v>
      </c>
    </row>
    <row r="106" spans="1:26" ht="15.5" x14ac:dyDescent="0.35">
      <c r="A106" s="89" t="s">
        <v>117</v>
      </c>
      <c r="B106" s="274">
        <f t="shared" si="32"/>
        <v>0</v>
      </c>
      <c r="C106" s="274">
        <f t="shared" si="32"/>
        <v>0</v>
      </c>
      <c r="D106" s="274">
        <f t="shared" si="32"/>
        <v>0</v>
      </c>
      <c r="E106" s="125">
        <f t="shared" si="33"/>
        <v>0</v>
      </c>
      <c r="F106" s="11"/>
      <c r="G106" s="11"/>
      <c r="H106" s="89" t="s">
        <v>117</v>
      </c>
      <c r="I106" s="274">
        <f t="shared" si="34"/>
        <v>0</v>
      </c>
      <c r="J106" s="274">
        <f t="shared" si="34"/>
        <v>0</v>
      </c>
      <c r="K106" s="274">
        <f t="shared" si="34"/>
        <v>0</v>
      </c>
      <c r="L106" s="125">
        <f t="shared" si="35"/>
        <v>0</v>
      </c>
      <c r="O106" s="89" t="s">
        <v>117</v>
      </c>
      <c r="P106" s="274">
        <f t="shared" si="36"/>
        <v>0</v>
      </c>
      <c r="Q106" s="274">
        <f t="shared" si="36"/>
        <v>0</v>
      </c>
      <c r="R106" s="274">
        <f t="shared" si="36"/>
        <v>0</v>
      </c>
      <c r="S106" s="125">
        <f t="shared" si="37"/>
        <v>0</v>
      </c>
      <c r="T106" s="11"/>
      <c r="U106" s="11"/>
      <c r="V106" s="89" t="s">
        <v>117</v>
      </c>
      <c r="W106" s="274">
        <f t="shared" si="38"/>
        <v>0</v>
      </c>
      <c r="X106" s="274">
        <f t="shared" si="38"/>
        <v>0</v>
      </c>
      <c r="Y106" s="274">
        <f t="shared" si="38"/>
        <v>0</v>
      </c>
      <c r="Z106" s="125">
        <f t="shared" si="39"/>
        <v>0</v>
      </c>
    </row>
    <row r="107" spans="1:26" ht="15.5" x14ac:dyDescent="0.35">
      <c r="A107" s="89" t="s">
        <v>118</v>
      </c>
      <c r="B107" s="274">
        <f t="shared" si="32"/>
        <v>0</v>
      </c>
      <c r="C107" s="274">
        <f t="shared" si="32"/>
        <v>0</v>
      </c>
      <c r="D107" s="274">
        <f t="shared" si="32"/>
        <v>0</v>
      </c>
      <c r="E107" s="125">
        <f t="shared" si="33"/>
        <v>0</v>
      </c>
      <c r="F107" s="11"/>
      <c r="G107" s="11"/>
      <c r="H107" s="89" t="s">
        <v>118</v>
      </c>
      <c r="I107" s="274">
        <f t="shared" si="34"/>
        <v>0</v>
      </c>
      <c r="J107" s="274">
        <f t="shared" si="34"/>
        <v>0</v>
      </c>
      <c r="K107" s="274">
        <f t="shared" si="34"/>
        <v>0</v>
      </c>
      <c r="L107" s="125">
        <f t="shared" si="35"/>
        <v>0</v>
      </c>
      <c r="O107" s="89" t="s">
        <v>118</v>
      </c>
      <c r="P107" s="274">
        <f t="shared" si="36"/>
        <v>0</v>
      </c>
      <c r="Q107" s="274">
        <f t="shared" si="36"/>
        <v>0</v>
      </c>
      <c r="R107" s="274">
        <f t="shared" si="36"/>
        <v>0</v>
      </c>
      <c r="S107" s="125">
        <f t="shared" si="37"/>
        <v>0</v>
      </c>
      <c r="T107" s="11"/>
      <c r="U107" s="11"/>
      <c r="V107" s="89" t="s">
        <v>118</v>
      </c>
      <c r="W107" s="274">
        <f t="shared" si="38"/>
        <v>0</v>
      </c>
      <c r="X107" s="274">
        <f t="shared" si="38"/>
        <v>0</v>
      </c>
      <c r="Y107" s="274">
        <f t="shared" si="38"/>
        <v>0</v>
      </c>
      <c r="Z107" s="125">
        <f t="shared" si="39"/>
        <v>0</v>
      </c>
    </row>
    <row r="108" spans="1:26" ht="15.5" x14ac:dyDescent="0.35">
      <c r="A108" s="89" t="s">
        <v>119</v>
      </c>
      <c r="B108" s="274">
        <f t="shared" si="32"/>
        <v>0</v>
      </c>
      <c r="C108" s="274">
        <f t="shared" si="32"/>
        <v>0</v>
      </c>
      <c r="D108" s="274">
        <f t="shared" si="32"/>
        <v>0</v>
      </c>
      <c r="E108" s="125">
        <f t="shared" si="33"/>
        <v>0</v>
      </c>
      <c r="F108" s="11"/>
      <c r="G108" s="11"/>
      <c r="H108" s="89" t="s">
        <v>119</v>
      </c>
      <c r="I108" s="274">
        <f t="shared" si="34"/>
        <v>0</v>
      </c>
      <c r="J108" s="274">
        <f t="shared" si="34"/>
        <v>0</v>
      </c>
      <c r="K108" s="274">
        <f t="shared" si="34"/>
        <v>0</v>
      </c>
      <c r="L108" s="125">
        <f t="shared" si="35"/>
        <v>0</v>
      </c>
      <c r="O108" s="89" t="s">
        <v>119</v>
      </c>
      <c r="P108" s="274">
        <f t="shared" si="36"/>
        <v>0</v>
      </c>
      <c r="Q108" s="274">
        <f t="shared" si="36"/>
        <v>0</v>
      </c>
      <c r="R108" s="274">
        <f t="shared" si="36"/>
        <v>0</v>
      </c>
      <c r="S108" s="125">
        <f t="shared" si="37"/>
        <v>0</v>
      </c>
      <c r="T108" s="11"/>
      <c r="U108" s="11"/>
      <c r="V108" s="89" t="s">
        <v>119</v>
      </c>
      <c r="W108" s="274">
        <f t="shared" si="38"/>
        <v>0</v>
      </c>
      <c r="X108" s="274">
        <f t="shared" si="38"/>
        <v>0</v>
      </c>
      <c r="Y108" s="274">
        <f t="shared" si="38"/>
        <v>0</v>
      </c>
      <c r="Z108" s="125">
        <f t="shared" si="39"/>
        <v>0</v>
      </c>
    </row>
    <row r="109" spans="1:26" ht="15.5" x14ac:dyDescent="0.35">
      <c r="A109" s="89" t="s">
        <v>120</v>
      </c>
      <c r="B109" s="274">
        <f t="shared" si="32"/>
        <v>0</v>
      </c>
      <c r="C109" s="274">
        <f t="shared" si="32"/>
        <v>0</v>
      </c>
      <c r="D109" s="274">
        <f t="shared" si="32"/>
        <v>0</v>
      </c>
      <c r="E109" s="125">
        <f t="shared" si="33"/>
        <v>0</v>
      </c>
      <c r="F109" s="11"/>
      <c r="G109" s="11"/>
      <c r="H109" s="89" t="s">
        <v>120</v>
      </c>
      <c r="I109" s="274">
        <f t="shared" si="34"/>
        <v>0</v>
      </c>
      <c r="J109" s="274">
        <f t="shared" si="34"/>
        <v>0</v>
      </c>
      <c r="K109" s="274">
        <f t="shared" si="34"/>
        <v>0</v>
      </c>
      <c r="L109" s="125">
        <f t="shared" si="35"/>
        <v>0</v>
      </c>
      <c r="O109" s="89" t="s">
        <v>120</v>
      </c>
      <c r="P109" s="274">
        <f t="shared" si="36"/>
        <v>0</v>
      </c>
      <c r="Q109" s="274">
        <f t="shared" si="36"/>
        <v>0</v>
      </c>
      <c r="R109" s="274">
        <f t="shared" si="36"/>
        <v>0</v>
      </c>
      <c r="S109" s="125">
        <f t="shared" si="37"/>
        <v>0</v>
      </c>
      <c r="T109" s="11"/>
      <c r="U109" s="11"/>
      <c r="V109" s="89" t="s">
        <v>120</v>
      </c>
      <c r="W109" s="274">
        <f t="shared" si="38"/>
        <v>0</v>
      </c>
      <c r="X109" s="274">
        <f t="shared" si="38"/>
        <v>0</v>
      </c>
      <c r="Y109" s="274">
        <f t="shared" si="38"/>
        <v>0</v>
      </c>
      <c r="Z109" s="125">
        <f t="shared" si="39"/>
        <v>0</v>
      </c>
    </row>
    <row r="110" spans="1:26" ht="15.5" x14ac:dyDescent="0.35">
      <c r="A110" s="86" t="s">
        <v>55</v>
      </c>
      <c r="B110" s="274">
        <f t="shared" si="32"/>
        <v>0</v>
      </c>
      <c r="C110" s="274">
        <f t="shared" si="32"/>
        <v>0</v>
      </c>
      <c r="D110" s="274">
        <f t="shared" si="32"/>
        <v>0</v>
      </c>
      <c r="E110" s="125">
        <f t="shared" si="33"/>
        <v>0</v>
      </c>
      <c r="F110" s="11"/>
      <c r="G110" s="11"/>
      <c r="H110" s="86" t="s">
        <v>55</v>
      </c>
      <c r="I110" s="274">
        <f t="shared" si="34"/>
        <v>0</v>
      </c>
      <c r="J110" s="274">
        <f t="shared" si="34"/>
        <v>0</v>
      </c>
      <c r="K110" s="274">
        <f t="shared" si="34"/>
        <v>0</v>
      </c>
      <c r="L110" s="125">
        <f t="shared" si="35"/>
        <v>0</v>
      </c>
      <c r="O110" s="86" t="s">
        <v>55</v>
      </c>
      <c r="P110" s="274">
        <f t="shared" si="36"/>
        <v>0</v>
      </c>
      <c r="Q110" s="274">
        <f t="shared" si="36"/>
        <v>0</v>
      </c>
      <c r="R110" s="274">
        <f t="shared" si="36"/>
        <v>0</v>
      </c>
      <c r="S110" s="125">
        <f t="shared" si="37"/>
        <v>0</v>
      </c>
      <c r="T110" s="11"/>
      <c r="U110" s="11"/>
      <c r="V110" s="86" t="s">
        <v>55</v>
      </c>
      <c r="W110" s="274">
        <f t="shared" si="38"/>
        <v>0</v>
      </c>
      <c r="X110" s="274">
        <f t="shared" si="38"/>
        <v>0</v>
      </c>
      <c r="Y110" s="274">
        <f t="shared" si="38"/>
        <v>0</v>
      </c>
      <c r="Z110" s="125">
        <f t="shared" si="39"/>
        <v>0</v>
      </c>
    </row>
    <row r="111" spans="1:26" ht="15.5" x14ac:dyDescent="0.35">
      <c r="A111" s="89" t="s">
        <v>121</v>
      </c>
      <c r="B111" s="274">
        <f t="shared" si="32"/>
        <v>0</v>
      </c>
      <c r="C111" s="274">
        <f t="shared" si="32"/>
        <v>0</v>
      </c>
      <c r="D111" s="274">
        <f t="shared" si="32"/>
        <v>0</v>
      </c>
      <c r="E111" s="125">
        <f t="shared" si="33"/>
        <v>0</v>
      </c>
      <c r="F111" s="11"/>
      <c r="G111" s="11"/>
      <c r="H111" s="89" t="s">
        <v>121</v>
      </c>
      <c r="I111" s="274">
        <f t="shared" si="34"/>
        <v>0</v>
      </c>
      <c r="J111" s="274">
        <f t="shared" si="34"/>
        <v>0</v>
      </c>
      <c r="K111" s="274">
        <f t="shared" si="34"/>
        <v>0</v>
      </c>
      <c r="L111" s="125">
        <f t="shared" si="35"/>
        <v>0</v>
      </c>
      <c r="O111" s="89" t="s">
        <v>121</v>
      </c>
      <c r="P111" s="274">
        <f t="shared" si="36"/>
        <v>0</v>
      </c>
      <c r="Q111" s="274">
        <f t="shared" si="36"/>
        <v>0</v>
      </c>
      <c r="R111" s="274">
        <f t="shared" si="36"/>
        <v>0</v>
      </c>
      <c r="S111" s="125">
        <f t="shared" si="37"/>
        <v>0</v>
      </c>
      <c r="T111" s="11"/>
      <c r="U111" s="11"/>
      <c r="V111" s="89" t="s">
        <v>121</v>
      </c>
      <c r="W111" s="274">
        <f t="shared" si="38"/>
        <v>0</v>
      </c>
      <c r="X111" s="274">
        <f t="shared" si="38"/>
        <v>0</v>
      </c>
      <c r="Y111" s="274">
        <f t="shared" si="38"/>
        <v>0</v>
      </c>
      <c r="Z111" s="125">
        <f t="shared" si="39"/>
        <v>0</v>
      </c>
    </row>
    <row r="112" spans="1:26" ht="15.5" x14ac:dyDescent="0.35">
      <c r="A112" s="89" t="s">
        <v>56</v>
      </c>
      <c r="B112" s="274">
        <f t="shared" si="32"/>
        <v>0</v>
      </c>
      <c r="C112" s="274">
        <f t="shared" si="32"/>
        <v>0</v>
      </c>
      <c r="D112" s="274">
        <f t="shared" si="32"/>
        <v>0</v>
      </c>
      <c r="E112" s="125">
        <f t="shared" si="33"/>
        <v>0</v>
      </c>
      <c r="F112" s="11"/>
      <c r="G112" s="11"/>
      <c r="H112" s="89" t="s">
        <v>56</v>
      </c>
      <c r="I112" s="274">
        <f t="shared" si="34"/>
        <v>0</v>
      </c>
      <c r="J112" s="274">
        <f t="shared" si="34"/>
        <v>0</v>
      </c>
      <c r="K112" s="274">
        <f t="shared" si="34"/>
        <v>0</v>
      </c>
      <c r="L112" s="125">
        <f t="shared" si="35"/>
        <v>0</v>
      </c>
      <c r="O112" s="89" t="s">
        <v>56</v>
      </c>
      <c r="P112" s="274">
        <f t="shared" si="36"/>
        <v>0</v>
      </c>
      <c r="Q112" s="274">
        <f t="shared" si="36"/>
        <v>0</v>
      </c>
      <c r="R112" s="274">
        <f t="shared" si="36"/>
        <v>0</v>
      </c>
      <c r="S112" s="125">
        <f t="shared" si="37"/>
        <v>0</v>
      </c>
      <c r="T112" s="11"/>
      <c r="U112" s="11"/>
      <c r="V112" s="89" t="s">
        <v>56</v>
      </c>
      <c r="W112" s="274">
        <f t="shared" si="38"/>
        <v>0</v>
      </c>
      <c r="X112" s="274">
        <f t="shared" si="38"/>
        <v>0</v>
      </c>
      <c r="Y112" s="274">
        <f t="shared" si="38"/>
        <v>0</v>
      </c>
      <c r="Z112" s="125">
        <f t="shared" si="39"/>
        <v>0</v>
      </c>
    </row>
    <row r="113" spans="1:26" ht="16" thickBot="1" x14ac:dyDescent="0.4">
      <c r="A113" s="89" t="s">
        <v>109</v>
      </c>
      <c r="B113" s="274">
        <f t="shared" si="32"/>
        <v>0</v>
      </c>
      <c r="C113" s="274">
        <f t="shared" si="32"/>
        <v>0</v>
      </c>
      <c r="D113" s="274">
        <f t="shared" si="32"/>
        <v>0</v>
      </c>
      <c r="E113" s="125">
        <f t="shared" si="33"/>
        <v>0</v>
      </c>
      <c r="F113" s="126"/>
      <c r="G113" s="126"/>
      <c r="H113" s="89" t="s">
        <v>109</v>
      </c>
      <c r="I113" s="274">
        <f t="shared" si="34"/>
        <v>0</v>
      </c>
      <c r="J113" s="274">
        <f t="shared" si="34"/>
        <v>0</v>
      </c>
      <c r="K113" s="274">
        <f t="shared" si="34"/>
        <v>0</v>
      </c>
      <c r="L113" s="125">
        <f t="shared" si="35"/>
        <v>0</v>
      </c>
      <c r="O113" s="89" t="s">
        <v>109</v>
      </c>
      <c r="P113" s="274">
        <f t="shared" si="36"/>
        <v>0</v>
      </c>
      <c r="Q113" s="274">
        <f t="shared" si="36"/>
        <v>0</v>
      </c>
      <c r="R113" s="274">
        <f t="shared" si="36"/>
        <v>0</v>
      </c>
      <c r="S113" s="125">
        <f t="shared" si="37"/>
        <v>0</v>
      </c>
      <c r="T113" s="126"/>
      <c r="U113" s="126"/>
      <c r="V113" s="89" t="s">
        <v>109</v>
      </c>
      <c r="W113" s="274">
        <f t="shared" si="38"/>
        <v>0</v>
      </c>
      <c r="X113" s="274">
        <f t="shared" si="38"/>
        <v>0</v>
      </c>
      <c r="Y113" s="274">
        <f t="shared" si="38"/>
        <v>0</v>
      </c>
      <c r="Z113" s="125">
        <f t="shared" si="39"/>
        <v>0</v>
      </c>
    </row>
    <row r="114" spans="1:26" ht="16.5" thickTop="1" thickBot="1" x14ac:dyDescent="0.4">
      <c r="A114" s="150" t="s">
        <v>2</v>
      </c>
      <c r="B114" s="151">
        <f>SUM(B104:B113)</f>
        <v>0</v>
      </c>
      <c r="C114" s="128">
        <f>SUM(C104:C113)</f>
        <v>0</v>
      </c>
      <c r="D114" s="128">
        <f>SUM(D104:D113)</f>
        <v>0</v>
      </c>
      <c r="E114" s="129">
        <f>SUM(B114:D114)</f>
        <v>0</v>
      </c>
      <c r="F114" s="11"/>
      <c r="G114" s="11"/>
      <c r="H114" s="150" t="s">
        <v>2</v>
      </c>
      <c r="I114" s="151">
        <f>SUM(I104:I113)</f>
        <v>0</v>
      </c>
      <c r="J114" s="128">
        <f>SUM(J104:J113)</f>
        <v>0</v>
      </c>
      <c r="K114" s="128">
        <f>SUM(K104:K113)</f>
        <v>0</v>
      </c>
      <c r="L114" s="129">
        <f>SUM(I114:K114)</f>
        <v>0</v>
      </c>
      <c r="O114" s="150" t="s">
        <v>2</v>
      </c>
      <c r="P114" s="151">
        <f>SUM(P104:P113)</f>
        <v>0</v>
      </c>
      <c r="Q114" s="128">
        <f>SUM(Q104:Q113)</f>
        <v>0</v>
      </c>
      <c r="R114" s="128">
        <f>SUM(R104:R113)</f>
        <v>0</v>
      </c>
      <c r="S114" s="129">
        <f>SUM(P114:R114)</f>
        <v>0</v>
      </c>
      <c r="T114" s="11"/>
      <c r="U114" s="11"/>
      <c r="V114" s="150" t="s">
        <v>2</v>
      </c>
      <c r="W114" s="151">
        <f>SUM(W104:W113)</f>
        <v>0</v>
      </c>
      <c r="X114" s="128">
        <f>SUM(X104:X113)</f>
        <v>0</v>
      </c>
      <c r="Y114" s="128">
        <f>SUM(Y104:Y113)</f>
        <v>0</v>
      </c>
      <c r="Z114" s="129">
        <f>SUM(W114:Y114)</f>
        <v>0</v>
      </c>
    </row>
    <row r="115" spans="1:26" ht="13" thickTop="1" x14ac:dyDescent="0.25"/>
  </sheetData>
  <customSheetViews>
    <customSheetView guid="{6AC61866-78F1-41C5-8B4F-937BF8377097}" scale="70" topLeftCell="C1">
      <selection activeCell="E6" sqref="E6:G6"/>
      <pageMargins left="0.7" right="0.7" top="0.75" bottom="0.75" header="0.3" footer="0.3"/>
      <pageSetup scale="55" orientation="portrait" r:id="rId1"/>
    </customSheetView>
    <customSheetView guid="{C5B75287-B195-4DA5-9F35-2FE10EB0521E}" scale="70" topLeftCell="A76">
      <selection activeCell="O148" sqref="O148"/>
      <pageMargins left="0.7" right="0.7" top="0.75" bottom="0.75" header="0.3" footer="0.3"/>
      <pageSetup scale="55" orientation="portrait" r:id="rId2"/>
    </customSheetView>
    <customSheetView guid="{725C9295-46E8-409D-894E-BFC305C25E3E}" scale="70" showPageBreaks="1" topLeftCell="C1">
      <selection activeCell="E6" sqref="E6:G6"/>
      <pageMargins left="0.7" right="0.7" top="0.75" bottom="0.75" header="0.3" footer="0.3"/>
      <pageSetup scale="55" orientation="portrait" r:id="rId3"/>
    </customSheetView>
  </customSheetViews>
  <mergeCells count="9">
    <mergeCell ref="E63:G63"/>
    <mergeCell ref="S63:U63"/>
    <mergeCell ref="E82:G82"/>
    <mergeCell ref="S82:U82"/>
    <mergeCell ref="E6:G6"/>
    <mergeCell ref="E25:G25"/>
    <mergeCell ref="S25:U25"/>
    <mergeCell ref="E44:G44"/>
    <mergeCell ref="S44:U44"/>
  </mergeCells>
  <pageMargins left="0.7" right="0.7" top="0.75" bottom="0.75" header="0.3" footer="0.3"/>
  <pageSetup scale="55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1"/>
  <sheetViews>
    <sheetView workbookViewId="0">
      <selection activeCell="E2" sqref="E2"/>
    </sheetView>
  </sheetViews>
  <sheetFormatPr defaultRowHeight="12.5" x14ac:dyDescent="0.25"/>
  <cols>
    <col min="1" max="1" width="10.1796875" style="24" bestFit="1" customWidth="1"/>
    <col min="2" max="2" width="12.54296875" style="24" bestFit="1" customWidth="1"/>
    <col min="3" max="3" width="9.1796875" style="24" customWidth="1"/>
    <col min="4" max="4" width="18.54296875" style="24" bestFit="1" customWidth="1"/>
    <col min="5" max="5" width="9.1796875" style="24" customWidth="1"/>
  </cols>
  <sheetData>
    <row r="1" spans="1:5" x14ac:dyDescent="0.25">
      <c r="A1" s="24" t="s">
        <v>153</v>
      </c>
      <c r="B1" s="24" t="s">
        <v>154</v>
      </c>
      <c r="C1" s="24" t="s">
        <v>155</v>
      </c>
      <c r="D1" s="24" t="s">
        <v>156</v>
      </c>
      <c r="E1" s="24" t="s">
        <v>157</v>
      </c>
    </row>
    <row r="2" spans="1:5" x14ac:dyDescent="0.25">
      <c r="A2" s="162">
        <v>43397</v>
      </c>
      <c r="B2" s="292" t="s">
        <v>248</v>
      </c>
      <c r="C2" s="504" t="s">
        <v>265</v>
      </c>
      <c r="D2" s="292" t="s">
        <v>266</v>
      </c>
      <c r="E2" s="503">
        <v>1</v>
      </c>
    </row>
    <row r="3" spans="1:5" x14ac:dyDescent="0.25">
      <c r="A3" s="162">
        <v>43403</v>
      </c>
      <c r="B3" s="162" t="s">
        <v>183</v>
      </c>
      <c r="C3" s="163" t="s">
        <v>263</v>
      </c>
      <c r="D3" s="24" t="s">
        <v>264</v>
      </c>
      <c r="E3" s="24">
        <v>10</v>
      </c>
    </row>
    <row r="4" spans="1:5" x14ac:dyDescent="0.25">
      <c r="A4" s="162"/>
      <c r="B4" s="162"/>
      <c r="C4" s="163"/>
    </row>
    <row r="5" spans="1:5" x14ac:dyDescent="0.25">
      <c r="A5" s="162"/>
      <c r="B5" s="162"/>
      <c r="C5" s="163"/>
    </row>
    <row r="6" spans="1:5" x14ac:dyDescent="0.25">
      <c r="A6" s="162"/>
      <c r="C6" s="163"/>
    </row>
    <row r="7" spans="1:5" x14ac:dyDescent="0.25">
      <c r="A7" s="162"/>
      <c r="C7" s="163"/>
    </row>
    <row r="9" spans="1:5" x14ac:dyDescent="0.25">
      <c r="A9" s="162"/>
      <c r="C9" s="163"/>
    </row>
    <row r="11" spans="1:5" x14ac:dyDescent="0.25">
      <c r="A11" s="162"/>
      <c r="C11" s="163"/>
    </row>
  </sheetData>
  <customSheetViews>
    <customSheetView guid="{6AC61866-78F1-41C5-8B4F-937BF8377097}">
      <selection activeCell="B5" sqref="B5"/>
      <pageMargins left="0.7" right="0.7" top="0.75" bottom="0.75" header="0.3" footer="0.3"/>
      <pageSetup orientation="portrait" r:id="rId1"/>
    </customSheetView>
    <customSheetView guid="{C5B75287-B195-4DA5-9F35-2FE10EB0521E}">
      <selection activeCell="B5" sqref="B5"/>
      <pageMargins left="0.7" right="0.7" top="0.75" bottom="0.75" header="0.3" footer="0.3"/>
    </customSheetView>
    <customSheetView guid="{725C9295-46E8-409D-894E-BFC305C25E3E}" showPageBreaks="1">
      <selection activeCell="B5" sqref="B5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6</vt:i4>
      </vt:variant>
    </vt:vector>
  </HeadingPairs>
  <TitlesOfParts>
    <vt:vector size="25" baseType="lpstr">
      <vt:lpstr>CAT BILL</vt:lpstr>
      <vt:lpstr>FARES</vt:lpstr>
      <vt:lpstr>STANDBY</vt:lpstr>
      <vt:lpstr>BIKES</vt:lpstr>
      <vt:lpstr>DELAYS</vt:lpstr>
      <vt:lpstr>AB LINE</vt:lpstr>
      <vt:lpstr>C1 BLUE</vt:lpstr>
      <vt:lpstr>C1-GOLD</vt:lpstr>
      <vt:lpstr>C2 - EXPRESS</vt:lpstr>
      <vt:lpstr>Fastcat</vt:lpstr>
      <vt:lpstr>Heritage 1 </vt:lpstr>
      <vt:lpstr>Heritage 2</vt:lpstr>
      <vt:lpstr>G-Line</vt:lpstr>
      <vt:lpstr>SAT-SUN E1-LINE DOWNTOWN</vt:lpstr>
      <vt:lpstr>SAT-SUN E2-LINE HOUSING</vt:lpstr>
      <vt:lpstr>E-Line</vt:lpstr>
      <vt:lpstr>SAT-SUND HERITAGE</vt:lpstr>
      <vt:lpstr>FR-SAT NITECAT</vt:lpstr>
      <vt:lpstr>PAX LEFT</vt:lpstr>
      <vt:lpstr>'C1 BLUE'!Print_Area</vt:lpstr>
      <vt:lpstr>'C1-GOLD'!Print_Area</vt:lpstr>
      <vt:lpstr>'C2 - EXPRESS'!Print_Area</vt:lpstr>
      <vt:lpstr>'E-Line'!Print_Area</vt:lpstr>
      <vt:lpstr>FARES!Print_Area</vt:lpstr>
      <vt:lpstr>FARES!Print_Titles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</dc:creator>
  <cp:lastModifiedBy>Boo Radley</cp:lastModifiedBy>
  <cp:lastPrinted>2019-04-12T20:44:47Z</cp:lastPrinted>
  <dcterms:created xsi:type="dcterms:W3CDTF">2007-02-13T19:19:23Z</dcterms:created>
  <dcterms:modified xsi:type="dcterms:W3CDTF">2020-01-07T20:15:58Z</dcterms:modified>
</cp:coreProperties>
</file>